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5.Май 2023\"/>
    </mc:Choice>
  </mc:AlternateContent>
  <bookViews>
    <workbookView xWindow="0" yWindow="0" windowWidth="28800" windowHeight="11700" tabRatio="646" activeTab="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F25" i="1" l="1"/>
  <c r="F32" i="1" s="1"/>
  <c r="N155" i="19" l="1"/>
  <c r="P155" i="19"/>
  <c r="R155" i="19"/>
  <c r="T155" i="19"/>
  <c r="N484" i="28" l="1"/>
  <c r="N473" i="28"/>
  <c r="A12" i="28" l="1"/>
  <c r="E12" i="28" l="1"/>
  <c r="I12" i="28"/>
  <c r="M12" i="28"/>
  <c r="Q12" i="28"/>
  <c r="U12" i="28"/>
  <c r="Y12" i="28"/>
  <c r="F12" i="28"/>
  <c r="J12" i="28"/>
  <c r="N12" i="28"/>
  <c r="R12" i="28"/>
  <c r="V12" i="28"/>
  <c r="G12" i="28"/>
  <c r="O12" i="28"/>
  <c r="W12" i="28"/>
  <c r="B12" i="28"/>
  <c r="H12" i="28"/>
  <c r="P12" i="28"/>
  <c r="X12" i="28"/>
  <c r="K12" i="28"/>
  <c r="L12" i="28"/>
  <c r="S12" i="28"/>
  <c r="T12" i="28"/>
  <c r="C12" i="28"/>
  <c r="D12" i="28"/>
  <c r="A13" i="28"/>
  <c r="A14" i="28" s="1"/>
  <c r="C14" i="28" l="1"/>
  <c r="G14" i="28"/>
  <c r="K14" i="28"/>
  <c r="O14" i="28"/>
  <c r="S14" i="28"/>
  <c r="W14" i="28"/>
  <c r="D14" i="28"/>
  <c r="H14" i="28"/>
  <c r="L14" i="28"/>
  <c r="P14" i="28"/>
  <c r="T14" i="28"/>
  <c r="X14" i="28"/>
  <c r="I14" i="28"/>
  <c r="Q14" i="28"/>
  <c r="Y14" i="28"/>
  <c r="J14" i="28"/>
  <c r="R14" i="28"/>
  <c r="M14" i="28"/>
  <c r="N14" i="28"/>
  <c r="B14" i="28"/>
  <c r="E14" i="28"/>
  <c r="F14" i="28"/>
  <c r="U14" i="28"/>
  <c r="V14" i="28"/>
  <c r="F13" i="28"/>
  <c r="J13" i="28"/>
  <c r="N13" i="28"/>
  <c r="R13" i="28"/>
  <c r="V13" i="28"/>
  <c r="C13" i="28"/>
  <c r="G13" i="28"/>
  <c r="K13" i="28"/>
  <c r="O13" i="28"/>
  <c r="S13" i="28"/>
  <c r="W13" i="28"/>
  <c r="H13" i="28"/>
  <c r="P13" i="28"/>
  <c r="X13" i="28"/>
  <c r="I13" i="28"/>
  <c r="Q13" i="28"/>
  <c r="Y13" i="28"/>
  <c r="D13" i="28"/>
  <c r="T13" i="28"/>
  <c r="B13" i="28"/>
  <c r="E13" i="28"/>
  <c r="U13" i="28"/>
  <c r="L13" i="28"/>
  <c r="M13" i="28"/>
  <c r="A15" i="28"/>
  <c r="L435" i="21"/>
  <c r="L471" i="28"/>
  <c r="D15" i="28" l="1"/>
  <c r="H15" i="28"/>
  <c r="L15" i="28"/>
  <c r="P15" i="28"/>
  <c r="T15" i="28"/>
  <c r="X15" i="28"/>
  <c r="E15" i="28"/>
  <c r="I15" i="28"/>
  <c r="M15" i="28"/>
  <c r="Q15" i="28"/>
  <c r="U15" i="28"/>
  <c r="Y15" i="28"/>
  <c r="J15" i="28"/>
  <c r="R15" i="28"/>
  <c r="B15" i="28"/>
  <c r="C15" i="28"/>
  <c r="K15" i="28"/>
  <c r="S15" i="28"/>
  <c r="F15" i="28"/>
  <c r="V15" i="28"/>
  <c r="G15" i="28"/>
  <c r="W15" i="28"/>
  <c r="N15" i="28"/>
  <c r="O15" i="28"/>
  <c r="A16" i="28"/>
  <c r="E16" i="28" l="1"/>
  <c r="I16" i="28"/>
  <c r="M16" i="28"/>
  <c r="Q16" i="28"/>
  <c r="U16" i="28"/>
  <c r="Y16" i="28"/>
  <c r="F16" i="28"/>
  <c r="J16" i="28"/>
  <c r="N16" i="28"/>
  <c r="R16" i="28"/>
  <c r="V16" i="28"/>
  <c r="C16" i="28"/>
  <c r="K16" i="28"/>
  <c r="S16" i="28"/>
  <c r="D16" i="28"/>
  <c r="L16" i="28"/>
  <c r="T16" i="28"/>
  <c r="B16" i="28"/>
  <c r="O16" i="28"/>
  <c r="P16" i="28"/>
  <c r="W16" i="28"/>
  <c r="X16" i="28"/>
  <c r="G16" i="28"/>
  <c r="H16" i="28"/>
  <c r="A17" i="28"/>
  <c r="T439" i="21"/>
  <c r="R439" i="21"/>
  <c r="P439" i="21"/>
  <c r="N439" i="21"/>
  <c r="T155" i="25"/>
  <c r="R155" i="25"/>
  <c r="P155" i="25"/>
  <c r="N155" i="25"/>
  <c r="C17" i="8"/>
  <c r="D17" i="8"/>
  <c r="E17" i="8"/>
  <c r="B17" i="8"/>
  <c r="C16" i="8"/>
  <c r="D16" i="8"/>
  <c r="E16" i="8"/>
  <c r="B16" i="8"/>
  <c r="C11" i="8"/>
  <c r="D11" i="8"/>
  <c r="E11" i="8"/>
  <c r="B11" i="8"/>
  <c r="C10" i="8"/>
  <c r="D10" i="8"/>
  <c r="E10" i="8"/>
  <c r="B10" i="8"/>
  <c r="C9" i="8"/>
  <c r="D9" i="8"/>
  <c r="E9" i="8"/>
  <c r="B9" i="8"/>
  <c r="F17" i="28" l="1"/>
  <c r="J17" i="28"/>
  <c r="N17" i="28"/>
  <c r="R17" i="28"/>
  <c r="V17" i="28"/>
  <c r="C17" i="28"/>
  <c r="G17" i="28"/>
  <c r="K17" i="28"/>
  <c r="O17" i="28"/>
  <c r="S17" i="28"/>
  <c r="W17" i="28"/>
  <c r="D17" i="28"/>
  <c r="L17" i="28"/>
  <c r="T17" i="28"/>
  <c r="E17" i="28"/>
  <c r="M17" i="28"/>
  <c r="U17" i="28"/>
  <c r="H17" i="28"/>
  <c r="X17" i="28"/>
  <c r="I17" i="28"/>
  <c r="Y17" i="28"/>
  <c r="B17" i="28"/>
  <c r="P17" i="28"/>
  <c r="Q17" i="28"/>
  <c r="A18" i="28"/>
  <c r="C18" i="28" l="1"/>
  <c r="G18" i="28"/>
  <c r="K18" i="28"/>
  <c r="O18" i="28"/>
  <c r="S18" i="28"/>
  <c r="W18" i="28"/>
  <c r="D18" i="28"/>
  <c r="H18" i="28"/>
  <c r="L18" i="28"/>
  <c r="P18" i="28"/>
  <c r="T18" i="28"/>
  <c r="X18" i="28"/>
  <c r="E18" i="28"/>
  <c r="M18" i="28"/>
  <c r="U18" i="28"/>
  <c r="F18" i="28"/>
  <c r="N18" i="28"/>
  <c r="V18" i="28"/>
  <c r="Q18" i="28"/>
  <c r="R18" i="28"/>
  <c r="I18" i="28"/>
  <c r="J18" i="28"/>
  <c r="B18" i="28"/>
  <c r="Y18" i="28"/>
  <c r="A19" i="28"/>
  <c r="F26" i="1"/>
  <c r="F15" i="1" s="1"/>
  <c r="D19" i="28" l="1"/>
  <c r="H19" i="28"/>
  <c r="L19" i="28"/>
  <c r="P19" i="28"/>
  <c r="T19" i="28"/>
  <c r="X19" i="28"/>
  <c r="E19" i="28"/>
  <c r="I19" i="28"/>
  <c r="M19" i="28"/>
  <c r="Q19" i="28"/>
  <c r="U19" i="28"/>
  <c r="Y19" i="28"/>
  <c r="F19" i="28"/>
  <c r="N19" i="28"/>
  <c r="V19" i="28"/>
  <c r="B19" i="28"/>
  <c r="G19" i="28"/>
  <c r="O19" i="28"/>
  <c r="W19" i="28"/>
  <c r="J19" i="28"/>
  <c r="K19" i="28"/>
  <c r="R19" i="28"/>
  <c r="S19" i="28"/>
  <c r="C19" i="28"/>
  <c r="A20" i="28"/>
  <c r="T479" i="28"/>
  <c r="R479" i="28"/>
  <c r="P479" i="28"/>
  <c r="N479" i="28"/>
  <c r="A48" i="28"/>
  <c r="A1" i="28"/>
  <c r="A12" i="21"/>
  <c r="A12" i="25"/>
  <c r="F12" i="21" l="1"/>
  <c r="J12" i="21"/>
  <c r="N12" i="21"/>
  <c r="R12" i="21"/>
  <c r="V12" i="21"/>
  <c r="B12" i="21"/>
  <c r="C12" i="21"/>
  <c r="G12" i="21"/>
  <c r="K12" i="21"/>
  <c r="O12" i="21"/>
  <c r="S12" i="21"/>
  <c r="W12" i="21"/>
  <c r="D12" i="21"/>
  <c r="L12" i="21"/>
  <c r="T12" i="21"/>
  <c r="E12" i="21"/>
  <c r="M12" i="21"/>
  <c r="U12" i="21"/>
  <c r="H12" i="21"/>
  <c r="X12" i="21"/>
  <c r="I12" i="21"/>
  <c r="Y12" i="21"/>
  <c r="P12" i="21"/>
  <c r="Q12" i="21"/>
  <c r="E48" i="28"/>
  <c r="I48" i="28"/>
  <c r="M48" i="28"/>
  <c r="Q48" i="28"/>
  <c r="U48" i="28"/>
  <c r="Y48" i="28"/>
  <c r="F48" i="28"/>
  <c r="J48" i="28"/>
  <c r="N48" i="28"/>
  <c r="R48" i="28"/>
  <c r="V48" i="28"/>
  <c r="B48" i="28"/>
  <c r="G48" i="28"/>
  <c r="O48" i="28"/>
  <c r="W48" i="28"/>
  <c r="H48" i="28"/>
  <c r="P48" i="28"/>
  <c r="X48" i="28"/>
  <c r="C48" i="28"/>
  <c r="S48" i="28"/>
  <c r="D48" i="28"/>
  <c r="T48" i="28"/>
  <c r="K48" i="28"/>
  <c r="L48" i="28"/>
  <c r="D12" i="25"/>
  <c r="H12" i="25"/>
  <c r="L12" i="25"/>
  <c r="P12" i="25"/>
  <c r="T12" i="25"/>
  <c r="X12" i="25"/>
  <c r="E12" i="25"/>
  <c r="I12" i="25"/>
  <c r="M12" i="25"/>
  <c r="Q12" i="25"/>
  <c r="U12" i="25"/>
  <c r="Y12" i="25"/>
  <c r="J12" i="25"/>
  <c r="R12" i="25"/>
  <c r="B12" i="25"/>
  <c r="F12" i="25"/>
  <c r="V12" i="25"/>
  <c r="O12" i="25"/>
  <c r="C12" i="25"/>
  <c r="K12" i="25"/>
  <c r="S12" i="25"/>
  <c r="N12" i="25"/>
  <c r="G12" i="25"/>
  <c r="W12" i="25"/>
  <c r="E20" i="28"/>
  <c r="I20" i="28"/>
  <c r="M20" i="28"/>
  <c r="Q20" i="28"/>
  <c r="U20" i="28"/>
  <c r="Y20" i="28"/>
  <c r="F20" i="28"/>
  <c r="J20" i="28"/>
  <c r="N20" i="28"/>
  <c r="R20" i="28"/>
  <c r="V20" i="28"/>
  <c r="G20" i="28"/>
  <c r="O20" i="28"/>
  <c r="W20" i="28"/>
  <c r="H20" i="28"/>
  <c r="P20" i="28"/>
  <c r="X20" i="28"/>
  <c r="B20" i="28"/>
  <c r="C20" i="28"/>
  <c r="S20" i="28"/>
  <c r="D20" i="28"/>
  <c r="T20" i="28"/>
  <c r="K20" i="28"/>
  <c r="L20" i="28"/>
  <c r="A21" i="28"/>
  <c r="A49" i="28"/>
  <c r="A84" i="28"/>
  <c r="A12" i="19"/>
  <c r="F16" i="1"/>
  <c r="F23" i="1" s="1"/>
  <c r="F14" i="1"/>
  <c r="F13" i="1"/>
  <c r="F17" i="1" l="1"/>
  <c r="B12" i="19"/>
  <c r="C12" i="19"/>
  <c r="G12" i="19"/>
  <c r="K12" i="19"/>
  <c r="O12" i="19"/>
  <c r="S12" i="19"/>
  <c r="W12" i="19"/>
  <c r="E12" i="19"/>
  <c r="Q12" i="19"/>
  <c r="Y12" i="19"/>
  <c r="F12" i="19"/>
  <c r="J12" i="19"/>
  <c r="N12" i="19"/>
  <c r="V12" i="19"/>
  <c r="D12" i="19"/>
  <c r="H12" i="19"/>
  <c r="L12" i="19"/>
  <c r="P12" i="19"/>
  <c r="T12" i="19"/>
  <c r="X12" i="19"/>
  <c r="I12" i="19"/>
  <c r="M12" i="19"/>
  <c r="U12" i="19"/>
  <c r="R12" i="19"/>
  <c r="F84" i="28"/>
  <c r="J84" i="28"/>
  <c r="N84" i="28"/>
  <c r="R84" i="28"/>
  <c r="V84" i="28"/>
  <c r="C84" i="28"/>
  <c r="G84" i="28"/>
  <c r="K84" i="28"/>
  <c r="O84" i="28"/>
  <c r="S84" i="28"/>
  <c r="W84" i="28"/>
  <c r="D84" i="28"/>
  <c r="L84" i="28"/>
  <c r="T84" i="28"/>
  <c r="E84" i="28"/>
  <c r="M84" i="28"/>
  <c r="U84" i="28"/>
  <c r="B84" i="28"/>
  <c r="H84" i="28"/>
  <c r="X84" i="28"/>
  <c r="I84" i="28"/>
  <c r="Y84" i="28"/>
  <c r="Q84" i="28"/>
  <c r="P84" i="28"/>
  <c r="F49" i="28"/>
  <c r="J49" i="28"/>
  <c r="N49" i="28"/>
  <c r="R49" i="28"/>
  <c r="V49" i="28"/>
  <c r="C49" i="28"/>
  <c r="G49" i="28"/>
  <c r="K49" i="28"/>
  <c r="O49" i="28"/>
  <c r="S49" i="28"/>
  <c r="W49" i="28"/>
  <c r="H49" i="28"/>
  <c r="P49" i="28"/>
  <c r="X49" i="28"/>
  <c r="I49" i="28"/>
  <c r="Q49" i="28"/>
  <c r="Y49" i="28"/>
  <c r="L49" i="28"/>
  <c r="M49" i="28"/>
  <c r="D49" i="28"/>
  <c r="E49" i="28"/>
  <c r="T49" i="28"/>
  <c r="U49" i="28"/>
  <c r="B49" i="28"/>
  <c r="F21" i="28"/>
  <c r="J21" i="28"/>
  <c r="N21" i="28"/>
  <c r="R21" i="28"/>
  <c r="V21" i="28"/>
  <c r="C21" i="28"/>
  <c r="G21" i="28"/>
  <c r="K21" i="28"/>
  <c r="O21" i="28"/>
  <c r="S21" i="28"/>
  <c r="W21" i="28"/>
  <c r="H21" i="28"/>
  <c r="P21" i="28"/>
  <c r="X21" i="28"/>
  <c r="I21" i="28"/>
  <c r="Q21" i="28"/>
  <c r="Y21" i="28"/>
  <c r="L21" i="28"/>
  <c r="B21" i="28"/>
  <c r="M21" i="28"/>
  <c r="D21" i="28"/>
  <c r="E21" i="28"/>
  <c r="T21" i="28"/>
  <c r="U21" i="28"/>
  <c r="A22" i="28"/>
  <c r="F12" i="1"/>
  <c r="A120" i="28"/>
  <c r="A85" i="28"/>
  <c r="A50" i="28"/>
  <c r="A48" i="19"/>
  <c r="T159" i="25"/>
  <c r="R159" i="25"/>
  <c r="P159" i="25"/>
  <c r="N159" i="25"/>
  <c r="A1" i="21"/>
  <c r="A48" i="25"/>
  <c r="A1" i="25"/>
  <c r="A1" i="19"/>
  <c r="A1" i="8"/>
  <c r="A13" i="21"/>
  <c r="A13" i="19"/>
  <c r="C13" i="21" l="1"/>
  <c r="G13" i="21"/>
  <c r="K13" i="21"/>
  <c r="O13" i="21"/>
  <c r="S13" i="21"/>
  <c r="W13" i="21"/>
  <c r="D13" i="21"/>
  <c r="H13" i="21"/>
  <c r="L13" i="21"/>
  <c r="P13" i="21"/>
  <c r="T13" i="21"/>
  <c r="X13" i="21"/>
  <c r="E13" i="21"/>
  <c r="M13" i="21"/>
  <c r="U13" i="21"/>
  <c r="B13" i="21"/>
  <c r="F13" i="21"/>
  <c r="N13" i="21"/>
  <c r="V13" i="21"/>
  <c r="Q13" i="21"/>
  <c r="R13" i="21"/>
  <c r="Y13" i="21"/>
  <c r="I13" i="21"/>
  <c r="J13" i="21"/>
  <c r="D48" i="25"/>
  <c r="H48" i="25"/>
  <c r="L48" i="25"/>
  <c r="P48" i="25"/>
  <c r="T48" i="25"/>
  <c r="X48" i="25"/>
  <c r="E48" i="25"/>
  <c r="I48" i="25"/>
  <c r="M48" i="25"/>
  <c r="Q48" i="25"/>
  <c r="U48" i="25"/>
  <c r="Y48" i="25"/>
  <c r="J48" i="25"/>
  <c r="R48" i="25"/>
  <c r="B48" i="25"/>
  <c r="F48" i="25"/>
  <c r="V48" i="25"/>
  <c r="G48" i="25"/>
  <c r="W48" i="25"/>
  <c r="C48" i="25"/>
  <c r="K48" i="25"/>
  <c r="S48" i="25"/>
  <c r="N48" i="25"/>
  <c r="O48" i="25"/>
  <c r="C85" i="28"/>
  <c r="G85" i="28"/>
  <c r="K85" i="28"/>
  <c r="O85" i="28"/>
  <c r="S85" i="28"/>
  <c r="W85" i="28"/>
  <c r="D85" i="28"/>
  <c r="H85" i="28"/>
  <c r="L85" i="28"/>
  <c r="P85" i="28"/>
  <c r="T85" i="28"/>
  <c r="X85" i="28"/>
  <c r="E85" i="28"/>
  <c r="M85" i="28"/>
  <c r="U85" i="28"/>
  <c r="F85" i="28"/>
  <c r="N85" i="28"/>
  <c r="V85" i="28"/>
  <c r="Q85" i="28"/>
  <c r="R85" i="28"/>
  <c r="I85" i="28"/>
  <c r="J85" i="28"/>
  <c r="B85" i="28"/>
  <c r="Y85" i="28"/>
  <c r="C48" i="19"/>
  <c r="G48" i="19"/>
  <c r="K48" i="19"/>
  <c r="O48" i="19"/>
  <c r="S48" i="19"/>
  <c r="W48" i="19"/>
  <c r="I48" i="19"/>
  <c r="Q48" i="19"/>
  <c r="Y48" i="19"/>
  <c r="J48" i="19"/>
  <c r="R48" i="19"/>
  <c r="B48" i="19"/>
  <c r="D48" i="19"/>
  <c r="H48" i="19"/>
  <c r="L48" i="19"/>
  <c r="P48" i="19"/>
  <c r="T48" i="19"/>
  <c r="X48" i="19"/>
  <c r="E48" i="19"/>
  <c r="M48" i="19"/>
  <c r="U48" i="19"/>
  <c r="F48" i="19"/>
  <c r="N48" i="19"/>
  <c r="V48" i="19"/>
  <c r="C120" i="28"/>
  <c r="G120" i="28"/>
  <c r="K120" i="28"/>
  <c r="O120" i="28"/>
  <c r="S120" i="28"/>
  <c r="W120" i="28"/>
  <c r="D120" i="28"/>
  <c r="H120" i="28"/>
  <c r="L120" i="28"/>
  <c r="P120" i="28"/>
  <c r="T120" i="28"/>
  <c r="X120" i="28"/>
  <c r="I120" i="28"/>
  <c r="Q120" i="28"/>
  <c r="Y120" i="28"/>
  <c r="B120" i="28"/>
  <c r="J120" i="28"/>
  <c r="R120" i="28"/>
  <c r="M120" i="28"/>
  <c r="N120" i="28"/>
  <c r="E120" i="28"/>
  <c r="F120" i="28"/>
  <c r="U120" i="28"/>
  <c r="V120" i="28"/>
  <c r="D13" i="19"/>
  <c r="H13" i="19"/>
  <c r="L13" i="19"/>
  <c r="P13" i="19"/>
  <c r="T13" i="19"/>
  <c r="X13" i="19"/>
  <c r="J13" i="19"/>
  <c r="R13" i="19"/>
  <c r="V13" i="19"/>
  <c r="C13" i="19"/>
  <c r="G13" i="19"/>
  <c r="E13" i="19"/>
  <c r="I13" i="19"/>
  <c r="M13" i="19"/>
  <c r="Q13" i="19"/>
  <c r="U13" i="19"/>
  <c r="Y13" i="19"/>
  <c r="B13" i="19"/>
  <c r="F13" i="19"/>
  <c r="N13" i="19"/>
  <c r="K13" i="19"/>
  <c r="O13" i="19"/>
  <c r="S13" i="19"/>
  <c r="W13" i="19"/>
  <c r="C50" i="28"/>
  <c r="G50" i="28"/>
  <c r="K50" i="28"/>
  <c r="O50" i="28"/>
  <c r="S50" i="28"/>
  <c r="W50" i="28"/>
  <c r="B50" i="28"/>
  <c r="D50" i="28"/>
  <c r="H50" i="28"/>
  <c r="L50" i="28"/>
  <c r="P50" i="28"/>
  <c r="T50" i="28"/>
  <c r="X50" i="28"/>
  <c r="I50" i="28"/>
  <c r="Q50" i="28"/>
  <c r="Y50" i="28"/>
  <c r="J50" i="28"/>
  <c r="R50" i="28"/>
  <c r="E50" i="28"/>
  <c r="U50" i="28"/>
  <c r="F50" i="28"/>
  <c r="V50" i="28"/>
  <c r="M50" i="28"/>
  <c r="N50" i="28"/>
  <c r="C22" i="28"/>
  <c r="G22" i="28"/>
  <c r="K22" i="28"/>
  <c r="O22" i="28"/>
  <c r="S22" i="28"/>
  <c r="W22" i="28"/>
  <c r="D22" i="28"/>
  <c r="H22" i="28"/>
  <c r="L22" i="28"/>
  <c r="P22" i="28"/>
  <c r="T22" i="28"/>
  <c r="X22" i="28"/>
  <c r="I22" i="28"/>
  <c r="Q22" i="28"/>
  <c r="Y22" i="28"/>
  <c r="J22" i="28"/>
  <c r="R22" i="28"/>
  <c r="E22" i="28"/>
  <c r="U22" i="28"/>
  <c r="F22" i="28"/>
  <c r="V22" i="28"/>
  <c r="B22" i="28"/>
  <c r="M22" i="28"/>
  <c r="N22" i="28"/>
  <c r="A23" i="28"/>
  <c r="E7" i="1"/>
  <c r="D7" i="1"/>
  <c r="F7" i="1"/>
  <c r="C7" i="1"/>
  <c r="A14" i="21"/>
  <c r="A15" i="21" s="1"/>
  <c r="A84" i="25"/>
  <c r="A84" i="19"/>
  <c r="A49" i="19"/>
  <c r="A156" i="28"/>
  <c r="A121" i="28"/>
  <c r="A51" i="28"/>
  <c r="A86" i="28"/>
  <c r="A48" i="21"/>
  <c r="A14" i="19"/>
  <c r="A49" i="25"/>
  <c r="A13" i="25"/>
  <c r="E14" i="19" l="1"/>
  <c r="I14" i="19"/>
  <c r="M14" i="19"/>
  <c r="Q14" i="19"/>
  <c r="U14" i="19"/>
  <c r="Y14" i="19"/>
  <c r="G14" i="19"/>
  <c r="O14" i="19"/>
  <c r="W14" i="19"/>
  <c r="F14" i="19"/>
  <c r="J14" i="19"/>
  <c r="N14" i="19"/>
  <c r="R14" i="19"/>
  <c r="V14" i="19"/>
  <c r="C14" i="19"/>
  <c r="K14" i="19"/>
  <c r="S14" i="19"/>
  <c r="B14" i="19"/>
  <c r="D14" i="19"/>
  <c r="H14" i="19"/>
  <c r="L14" i="19"/>
  <c r="P14" i="19"/>
  <c r="T14" i="19"/>
  <c r="X14" i="19"/>
  <c r="D121" i="28"/>
  <c r="H121" i="28"/>
  <c r="L121" i="28"/>
  <c r="P121" i="28"/>
  <c r="T121" i="28"/>
  <c r="E121" i="28"/>
  <c r="I121" i="28"/>
  <c r="M121" i="28"/>
  <c r="Q121" i="28"/>
  <c r="U121" i="28"/>
  <c r="Y121" i="28"/>
  <c r="J121" i="28"/>
  <c r="R121" i="28"/>
  <c r="X121" i="28"/>
  <c r="C121" i="28"/>
  <c r="K121" i="28"/>
  <c r="S121" i="28"/>
  <c r="F121" i="28"/>
  <c r="V121" i="28"/>
  <c r="B121" i="28"/>
  <c r="G121" i="28"/>
  <c r="W121" i="28"/>
  <c r="N121" i="28"/>
  <c r="O121" i="28"/>
  <c r="E13" i="25"/>
  <c r="I13" i="25"/>
  <c r="M13" i="25"/>
  <c r="Q13" i="25"/>
  <c r="U13" i="25"/>
  <c r="Y13" i="25"/>
  <c r="B13" i="25"/>
  <c r="F13" i="25"/>
  <c r="J13" i="25"/>
  <c r="N13" i="25"/>
  <c r="R13" i="25"/>
  <c r="V13" i="25"/>
  <c r="C13" i="25"/>
  <c r="K13" i="25"/>
  <c r="S13" i="25"/>
  <c r="O13" i="25"/>
  <c r="H13" i="25"/>
  <c r="P13" i="25"/>
  <c r="D13" i="25"/>
  <c r="L13" i="25"/>
  <c r="T13" i="25"/>
  <c r="G13" i="25"/>
  <c r="W13" i="25"/>
  <c r="X13" i="25"/>
  <c r="F48" i="21"/>
  <c r="J48" i="21"/>
  <c r="N48" i="21"/>
  <c r="R48" i="21"/>
  <c r="V48" i="21"/>
  <c r="C48" i="21"/>
  <c r="G48" i="21"/>
  <c r="K48" i="21"/>
  <c r="O48" i="21"/>
  <c r="S48" i="21"/>
  <c r="W48" i="21"/>
  <c r="D48" i="21"/>
  <c r="L48" i="21"/>
  <c r="T48" i="21"/>
  <c r="B48" i="21"/>
  <c r="E48" i="21"/>
  <c r="M48" i="21"/>
  <c r="U48" i="21"/>
  <c r="P48" i="21"/>
  <c r="Q48" i="21"/>
  <c r="H48" i="21"/>
  <c r="X48" i="21"/>
  <c r="I48" i="21"/>
  <c r="Y48" i="21"/>
  <c r="E156" i="28"/>
  <c r="I156" i="28"/>
  <c r="M156" i="28"/>
  <c r="Q156" i="28"/>
  <c r="U156" i="28"/>
  <c r="Y156" i="28"/>
  <c r="C156" i="28"/>
  <c r="H156" i="28"/>
  <c r="N156" i="28"/>
  <c r="S156" i="28"/>
  <c r="X156" i="28"/>
  <c r="D156" i="28"/>
  <c r="J156" i="28"/>
  <c r="O156" i="28"/>
  <c r="T156" i="28"/>
  <c r="F156" i="28"/>
  <c r="P156" i="28"/>
  <c r="G156" i="28"/>
  <c r="R156" i="28"/>
  <c r="B156" i="28"/>
  <c r="K156" i="28"/>
  <c r="L156" i="28"/>
  <c r="V156" i="28"/>
  <c r="W156" i="28"/>
  <c r="D14" i="21"/>
  <c r="H14" i="21"/>
  <c r="L14" i="21"/>
  <c r="P14" i="21"/>
  <c r="T14" i="21"/>
  <c r="X14" i="21"/>
  <c r="E14" i="21"/>
  <c r="I14" i="21"/>
  <c r="M14" i="21"/>
  <c r="Q14" i="21"/>
  <c r="U14" i="21"/>
  <c r="Y14" i="21"/>
  <c r="F14" i="21"/>
  <c r="N14" i="21"/>
  <c r="V14" i="21"/>
  <c r="G14" i="21"/>
  <c r="O14" i="21"/>
  <c r="W14" i="21"/>
  <c r="B14" i="21"/>
  <c r="J14" i="21"/>
  <c r="K14" i="21"/>
  <c r="R14" i="21"/>
  <c r="S14" i="21"/>
  <c r="C14" i="21"/>
  <c r="E15" i="21"/>
  <c r="I15" i="21"/>
  <c r="M15" i="21"/>
  <c r="Q15" i="21"/>
  <c r="U15" i="21"/>
  <c r="Y15" i="21"/>
  <c r="B15" i="21"/>
  <c r="F15" i="21"/>
  <c r="J15" i="21"/>
  <c r="N15" i="21"/>
  <c r="R15" i="21"/>
  <c r="V15" i="21"/>
  <c r="G15" i="21"/>
  <c r="O15" i="21"/>
  <c r="W15" i="21"/>
  <c r="H15" i="21"/>
  <c r="P15" i="21"/>
  <c r="X15" i="21"/>
  <c r="C15" i="21"/>
  <c r="S15" i="21"/>
  <c r="D15" i="21"/>
  <c r="T15" i="21"/>
  <c r="K15" i="21"/>
  <c r="L15" i="21"/>
  <c r="D51" i="28"/>
  <c r="H51" i="28"/>
  <c r="L51" i="28"/>
  <c r="P51" i="28"/>
  <c r="T51" i="28"/>
  <c r="X51" i="28"/>
  <c r="E51" i="28"/>
  <c r="I51" i="28"/>
  <c r="M51" i="28"/>
  <c r="Q51" i="28"/>
  <c r="U51" i="28"/>
  <c r="Y51" i="28"/>
  <c r="B51" i="28"/>
  <c r="J51" i="28"/>
  <c r="R51" i="28"/>
  <c r="C51" i="28"/>
  <c r="K51" i="28"/>
  <c r="S51" i="28"/>
  <c r="N51" i="28"/>
  <c r="O51" i="28"/>
  <c r="V51" i="28"/>
  <c r="W51" i="28"/>
  <c r="G51" i="28"/>
  <c r="F51" i="28"/>
  <c r="A85" i="19"/>
  <c r="E84" i="19"/>
  <c r="G84" i="19"/>
  <c r="K84" i="19"/>
  <c r="O84" i="19"/>
  <c r="S84" i="19"/>
  <c r="W84" i="19"/>
  <c r="I84" i="19"/>
  <c r="Q84" i="19"/>
  <c r="Y84" i="19"/>
  <c r="F84" i="19"/>
  <c r="N84" i="19"/>
  <c r="V84" i="19"/>
  <c r="B84" i="19"/>
  <c r="C84" i="19"/>
  <c r="H84" i="19"/>
  <c r="L84" i="19"/>
  <c r="P84" i="19"/>
  <c r="T84" i="19"/>
  <c r="X84" i="19"/>
  <c r="D84" i="19"/>
  <c r="M84" i="19"/>
  <c r="U84" i="19"/>
  <c r="J84" i="19"/>
  <c r="R84" i="19"/>
  <c r="A85" i="25"/>
  <c r="F84" i="25"/>
  <c r="J84" i="25"/>
  <c r="N84" i="25"/>
  <c r="R84" i="25"/>
  <c r="V84" i="25"/>
  <c r="C84" i="25"/>
  <c r="G84" i="25"/>
  <c r="K84" i="25"/>
  <c r="O84" i="25"/>
  <c r="S84" i="25"/>
  <c r="W84" i="25"/>
  <c r="H84" i="25"/>
  <c r="P84" i="25"/>
  <c r="X84" i="25"/>
  <c r="I84" i="25"/>
  <c r="Q84" i="25"/>
  <c r="Y84" i="25"/>
  <c r="L84" i="25"/>
  <c r="B84" i="25"/>
  <c r="D84" i="25"/>
  <c r="E84" i="25"/>
  <c r="M84" i="25"/>
  <c r="T84" i="25"/>
  <c r="U84" i="25"/>
  <c r="E49" i="25"/>
  <c r="I49" i="25"/>
  <c r="M49" i="25"/>
  <c r="Q49" i="25"/>
  <c r="U49" i="25"/>
  <c r="Y49" i="25"/>
  <c r="B49" i="25"/>
  <c r="F49" i="25"/>
  <c r="J49" i="25"/>
  <c r="N49" i="25"/>
  <c r="R49" i="25"/>
  <c r="V49" i="25"/>
  <c r="C49" i="25"/>
  <c r="K49" i="25"/>
  <c r="S49" i="25"/>
  <c r="O49" i="25"/>
  <c r="P49" i="25"/>
  <c r="D49" i="25"/>
  <c r="L49" i="25"/>
  <c r="T49" i="25"/>
  <c r="G49" i="25"/>
  <c r="W49" i="25"/>
  <c r="H49" i="25"/>
  <c r="X49" i="25"/>
  <c r="D86" i="28"/>
  <c r="H86" i="28"/>
  <c r="L86" i="28"/>
  <c r="P86" i="28"/>
  <c r="T86" i="28"/>
  <c r="X86" i="28"/>
  <c r="E86" i="28"/>
  <c r="I86" i="28"/>
  <c r="M86" i="28"/>
  <c r="Q86" i="28"/>
  <c r="U86" i="28"/>
  <c r="Y86" i="28"/>
  <c r="F86" i="28"/>
  <c r="N86" i="28"/>
  <c r="V86" i="28"/>
  <c r="B86" i="28"/>
  <c r="G86" i="28"/>
  <c r="O86" i="28"/>
  <c r="W86" i="28"/>
  <c r="J86" i="28"/>
  <c r="K86" i="28"/>
  <c r="R86" i="28"/>
  <c r="S86" i="28"/>
  <c r="C86" i="28"/>
  <c r="A50" i="19"/>
  <c r="A51" i="19" s="1"/>
  <c r="D49" i="19"/>
  <c r="H49" i="19"/>
  <c r="L49" i="19"/>
  <c r="P49" i="19"/>
  <c r="T49" i="19"/>
  <c r="X49" i="19"/>
  <c r="J49" i="19"/>
  <c r="R49" i="19"/>
  <c r="C49" i="19"/>
  <c r="O49" i="19"/>
  <c r="W49" i="19"/>
  <c r="E49" i="19"/>
  <c r="I49" i="19"/>
  <c r="M49" i="19"/>
  <c r="Q49" i="19"/>
  <c r="U49" i="19"/>
  <c r="Y49" i="19"/>
  <c r="B49" i="19"/>
  <c r="F49" i="19"/>
  <c r="N49" i="19"/>
  <c r="V49" i="19"/>
  <c r="G49" i="19"/>
  <c r="K49" i="19"/>
  <c r="S49" i="19"/>
  <c r="D23" i="28"/>
  <c r="H23" i="28"/>
  <c r="L23" i="28"/>
  <c r="P23" i="28"/>
  <c r="T23" i="28"/>
  <c r="X23" i="28"/>
  <c r="E23" i="28"/>
  <c r="I23" i="28"/>
  <c r="M23" i="28"/>
  <c r="Q23" i="28"/>
  <c r="U23" i="28"/>
  <c r="Y23" i="28"/>
  <c r="J23" i="28"/>
  <c r="R23" i="28"/>
  <c r="B23" i="28"/>
  <c r="C23" i="28"/>
  <c r="K23" i="28"/>
  <c r="S23" i="28"/>
  <c r="N23" i="28"/>
  <c r="O23" i="28"/>
  <c r="V23" i="28"/>
  <c r="W23" i="28"/>
  <c r="F23" i="28"/>
  <c r="G23" i="28"/>
  <c r="A24" i="28"/>
  <c r="A120" i="25"/>
  <c r="A121" i="25" s="1"/>
  <c r="A120" i="19"/>
  <c r="A122" i="28"/>
  <c r="A87" i="28"/>
  <c r="A52" i="28"/>
  <c r="A192" i="28"/>
  <c r="A157" i="28"/>
  <c r="A86" i="19"/>
  <c r="A15" i="19"/>
  <c r="A84" i="21"/>
  <c r="A49" i="21"/>
  <c r="A14" i="25"/>
  <c r="A50" i="25"/>
  <c r="A16" i="21"/>
  <c r="F14" i="25" l="1"/>
  <c r="J14" i="25"/>
  <c r="N14" i="25"/>
  <c r="R14" i="25"/>
  <c r="V14" i="25"/>
  <c r="C14" i="25"/>
  <c r="G14" i="25"/>
  <c r="K14" i="25"/>
  <c r="O14" i="25"/>
  <c r="S14" i="25"/>
  <c r="W14" i="25"/>
  <c r="B14" i="25"/>
  <c r="D14" i="25"/>
  <c r="L14" i="25"/>
  <c r="T14" i="25"/>
  <c r="H14" i="25"/>
  <c r="X14" i="25"/>
  <c r="I14" i="25"/>
  <c r="Y14" i="25"/>
  <c r="E14" i="25"/>
  <c r="M14" i="25"/>
  <c r="U14" i="25"/>
  <c r="P14" i="25"/>
  <c r="Q14" i="25"/>
  <c r="F16" i="21"/>
  <c r="J16" i="21"/>
  <c r="N16" i="21"/>
  <c r="R16" i="21"/>
  <c r="V16" i="21"/>
  <c r="C16" i="21"/>
  <c r="G16" i="21"/>
  <c r="K16" i="21"/>
  <c r="O16" i="21"/>
  <c r="S16" i="21"/>
  <c r="W16" i="21"/>
  <c r="B16" i="21"/>
  <c r="H16" i="21"/>
  <c r="P16" i="21"/>
  <c r="X16" i="21"/>
  <c r="I16" i="21"/>
  <c r="Q16" i="21"/>
  <c r="Y16" i="21"/>
  <c r="L16" i="21"/>
  <c r="M16" i="21"/>
  <c r="T16" i="21"/>
  <c r="U16" i="21"/>
  <c r="D16" i="21"/>
  <c r="E16" i="21"/>
  <c r="F84" i="21"/>
  <c r="J84" i="21"/>
  <c r="N84" i="21"/>
  <c r="R84" i="21"/>
  <c r="V84" i="21"/>
  <c r="B84" i="21"/>
  <c r="C84" i="21"/>
  <c r="G84" i="21"/>
  <c r="K84" i="21"/>
  <c r="O84" i="21"/>
  <c r="S84" i="21"/>
  <c r="W84" i="21"/>
  <c r="H84" i="21"/>
  <c r="P84" i="21"/>
  <c r="X84" i="21"/>
  <c r="I84" i="21"/>
  <c r="Q84" i="21"/>
  <c r="Y84" i="21"/>
  <c r="D84" i="21"/>
  <c r="T84" i="21"/>
  <c r="E84" i="21"/>
  <c r="U84" i="21"/>
  <c r="L84" i="21"/>
  <c r="M84" i="21"/>
  <c r="F157" i="28"/>
  <c r="J157" i="28"/>
  <c r="N157" i="28"/>
  <c r="R157" i="28"/>
  <c r="V157" i="28"/>
  <c r="G157" i="28"/>
  <c r="L157" i="28"/>
  <c r="Q157" i="28"/>
  <c r="W157" i="28"/>
  <c r="C157" i="28"/>
  <c r="H157" i="28"/>
  <c r="M157" i="28"/>
  <c r="S157" i="28"/>
  <c r="X157" i="28"/>
  <c r="B157" i="28"/>
  <c r="D157" i="28"/>
  <c r="O157" i="28"/>
  <c r="Y157" i="28"/>
  <c r="E157" i="28"/>
  <c r="P157" i="28"/>
  <c r="I157" i="28"/>
  <c r="K157" i="28"/>
  <c r="T157" i="28"/>
  <c r="U157" i="28"/>
  <c r="F122" i="28"/>
  <c r="J122" i="28"/>
  <c r="N122" i="28"/>
  <c r="R122" i="28"/>
  <c r="V122" i="28"/>
  <c r="G122" i="28"/>
  <c r="L122" i="28"/>
  <c r="Q122" i="28"/>
  <c r="W122" i="28"/>
  <c r="C122" i="28"/>
  <c r="H122" i="28"/>
  <c r="M122" i="28"/>
  <c r="S122" i="28"/>
  <c r="X122" i="28"/>
  <c r="I122" i="28"/>
  <c r="T122" i="28"/>
  <c r="K122" i="28"/>
  <c r="U122" i="28"/>
  <c r="B122" i="28"/>
  <c r="O122" i="28"/>
  <c r="P122" i="28"/>
  <c r="Y122" i="28"/>
  <c r="D122" i="28"/>
  <c r="E122" i="28"/>
  <c r="E24" i="28"/>
  <c r="I24" i="28"/>
  <c r="M24" i="28"/>
  <c r="Q24" i="28"/>
  <c r="U24" i="28"/>
  <c r="Y24" i="28"/>
  <c r="F24" i="28"/>
  <c r="J24" i="28"/>
  <c r="N24" i="28"/>
  <c r="R24" i="28"/>
  <c r="V24" i="28"/>
  <c r="C24" i="28"/>
  <c r="K24" i="28"/>
  <c r="S24" i="28"/>
  <c r="D24" i="28"/>
  <c r="L24" i="28"/>
  <c r="T24" i="28"/>
  <c r="B24" i="28"/>
  <c r="G24" i="28"/>
  <c r="W24" i="28"/>
  <c r="H24" i="28"/>
  <c r="X24" i="28"/>
  <c r="O24" i="28"/>
  <c r="P24" i="28"/>
  <c r="F50" i="25"/>
  <c r="J50" i="25"/>
  <c r="N50" i="25"/>
  <c r="R50" i="25"/>
  <c r="V50" i="25"/>
  <c r="C50" i="25"/>
  <c r="G50" i="25"/>
  <c r="K50" i="25"/>
  <c r="O50" i="25"/>
  <c r="S50" i="25"/>
  <c r="W50" i="25"/>
  <c r="B50" i="25"/>
  <c r="D50" i="25"/>
  <c r="L50" i="25"/>
  <c r="T50" i="25"/>
  <c r="H50" i="25"/>
  <c r="X50" i="25"/>
  <c r="I50" i="25"/>
  <c r="Y50" i="25"/>
  <c r="E50" i="25"/>
  <c r="M50" i="25"/>
  <c r="U50" i="25"/>
  <c r="P50" i="25"/>
  <c r="Q50" i="25"/>
  <c r="F15" i="19"/>
  <c r="J15" i="19"/>
  <c r="N15" i="19"/>
  <c r="R15" i="19"/>
  <c r="V15" i="19"/>
  <c r="H15" i="19"/>
  <c r="P15" i="19"/>
  <c r="Q15" i="19"/>
  <c r="C15" i="19"/>
  <c r="G15" i="19"/>
  <c r="K15" i="19"/>
  <c r="O15" i="19"/>
  <c r="S15" i="19"/>
  <c r="W15" i="19"/>
  <c r="D15" i="19"/>
  <c r="L15" i="19"/>
  <c r="T15" i="19"/>
  <c r="X15" i="19"/>
  <c r="E15" i="19"/>
  <c r="I15" i="19"/>
  <c r="M15" i="19"/>
  <c r="U15" i="19"/>
  <c r="Y15" i="19"/>
  <c r="B15" i="19"/>
  <c r="C192" i="28"/>
  <c r="G192" i="28"/>
  <c r="K192" i="28"/>
  <c r="O192" i="28"/>
  <c r="S192" i="28"/>
  <c r="W192" i="28"/>
  <c r="D192" i="28"/>
  <c r="H192" i="28"/>
  <c r="L192" i="28"/>
  <c r="P192" i="28"/>
  <c r="T192" i="28"/>
  <c r="X192" i="28"/>
  <c r="E192" i="28"/>
  <c r="M192" i="28"/>
  <c r="U192" i="28"/>
  <c r="F192" i="28"/>
  <c r="N192" i="28"/>
  <c r="V192" i="28"/>
  <c r="Q192" i="28"/>
  <c r="R192" i="28"/>
  <c r="Y192" i="28"/>
  <c r="B192" i="28"/>
  <c r="I192" i="28"/>
  <c r="J192" i="28"/>
  <c r="C121" i="25"/>
  <c r="G121" i="25"/>
  <c r="K121" i="25"/>
  <c r="O121" i="25"/>
  <c r="S121" i="25"/>
  <c r="W121" i="25"/>
  <c r="D121" i="25"/>
  <c r="H121" i="25"/>
  <c r="L121" i="25"/>
  <c r="P121" i="25"/>
  <c r="T121" i="25"/>
  <c r="X121" i="25"/>
  <c r="I121" i="25"/>
  <c r="Q121" i="25"/>
  <c r="Y121" i="25"/>
  <c r="J121" i="25"/>
  <c r="R121" i="25"/>
  <c r="M121" i="25"/>
  <c r="F121" i="25"/>
  <c r="N121" i="25"/>
  <c r="E121" i="25"/>
  <c r="U121" i="25"/>
  <c r="B121" i="25"/>
  <c r="V121" i="25"/>
  <c r="E50" i="19"/>
  <c r="I50" i="19"/>
  <c r="M50" i="19"/>
  <c r="Q50" i="19"/>
  <c r="U50" i="19"/>
  <c r="Y50" i="19"/>
  <c r="C50" i="19"/>
  <c r="K50" i="19"/>
  <c r="S50" i="19"/>
  <c r="B50" i="19"/>
  <c r="H50" i="19"/>
  <c r="P50" i="19"/>
  <c r="X50" i="19"/>
  <c r="F50" i="19"/>
  <c r="J50" i="19"/>
  <c r="N50" i="19"/>
  <c r="R50" i="19"/>
  <c r="V50" i="19"/>
  <c r="G50" i="19"/>
  <c r="O50" i="19"/>
  <c r="W50" i="19"/>
  <c r="D50" i="19"/>
  <c r="L50" i="19"/>
  <c r="T50" i="19"/>
  <c r="F51" i="19"/>
  <c r="J51" i="19"/>
  <c r="N51" i="19"/>
  <c r="R51" i="19"/>
  <c r="V51" i="19"/>
  <c r="D51" i="19"/>
  <c r="L51" i="19"/>
  <c r="T51" i="19"/>
  <c r="I51" i="19"/>
  <c r="Q51" i="19"/>
  <c r="Y51" i="19"/>
  <c r="B51" i="19"/>
  <c r="C51" i="19"/>
  <c r="G51" i="19"/>
  <c r="K51" i="19"/>
  <c r="O51" i="19"/>
  <c r="S51" i="19"/>
  <c r="W51" i="19"/>
  <c r="H51" i="19"/>
  <c r="P51" i="19"/>
  <c r="X51" i="19"/>
  <c r="E51" i="19"/>
  <c r="M51" i="19"/>
  <c r="U51" i="19"/>
  <c r="E52" i="28"/>
  <c r="I52" i="28"/>
  <c r="M52" i="28"/>
  <c r="Q52" i="28"/>
  <c r="U52" i="28"/>
  <c r="Y52" i="28"/>
  <c r="F52" i="28"/>
  <c r="J52" i="28"/>
  <c r="N52" i="28"/>
  <c r="R52" i="28"/>
  <c r="V52" i="28"/>
  <c r="C52" i="28"/>
  <c r="K52" i="28"/>
  <c r="S52" i="28"/>
  <c r="B52" i="28"/>
  <c r="D52" i="28"/>
  <c r="L52" i="28"/>
  <c r="T52" i="28"/>
  <c r="G52" i="28"/>
  <c r="W52" i="28"/>
  <c r="H52" i="28"/>
  <c r="X52" i="28"/>
  <c r="O52" i="28"/>
  <c r="P52" i="28"/>
  <c r="D120" i="19"/>
  <c r="H120" i="19"/>
  <c r="L120" i="19"/>
  <c r="P120" i="19"/>
  <c r="T120" i="19"/>
  <c r="X120" i="19"/>
  <c r="E120" i="19"/>
  <c r="I120" i="19"/>
  <c r="M120" i="19"/>
  <c r="Q120" i="19"/>
  <c r="U120" i="19"/>
  <c r="Y120" i="19"/>
  <c r="J120" i="19"/>
  <c r="R120" i="19"/>
  <c r="B120" i="19"/>
  <c r="F120" i="19"/>
  <c r="V120" i="19"/>
  <c r="G120" i="19"/>
  <c r="W120" i="19"/>
  <c r="C120" i="19"/>
  <c r="K120" i="19"/>
  <c r="S120" i="19"/>
  <c r="N120" i="19"/>
  <c r="O120" i="19"/>
  <c r="C85" i="25"/>
  <c r="G85" i="25"/>
  <c r="K85" i="25"/>
  <c r="O85" i="25"/>
  <c r="S85" i="25"/>
  <c r="W85" i="25"/>
  <c r="D85" i="25"/>
  <c r="H85" i="25"/>
  <c r="L85" i="25"/>
  <c r="P85" i="25"/>
  <c r="T85" i="25"/>
  <c r="X85" i="25"/>
  <c r="I85" i="25"/>
  <c r="Q85" i="25"/>
  <c r="Y85" i="25"/>
  <c r="B85" i="25"/>
  <c r="J85" i="25"/>
  <c r="R85" i="25"/>
  <c r="E85" i="25"/>
  <c r="U85" i="25"/>
  <c r="M85" i="25"/>
  <c r="N85" i="25"/>
  <c r="F85" i="25"/>
  <c r="V85" i="25"/>
  <c r="A86" i="25"/>
  <c r="A87" i="25" s="1"/>
  <c r="C49" i="21"/>
  <c r="G49" i="21"/>
  <c r="K49" i="21"/>
  <c r="O49" i="21"/>
  <c r="S49" i="21"/>
  <c r="W49" i="21"/>
  <c r="D49" i="21"/>
  <c r="H49" i="21"/>
  <c r="L49" i="21"/>
  <c r="P49" i="21"/>
  <c r="T49" i="21"/>
  <c r="X49" i="21"/>
  <c r="E49" i="21"/>
  <c r="M49" i="21"/>
  <c r="U49" i="21"/>
  <c r="F49" i="21"/>
  <c r="N49" i="21"/>
  <c r="V49" i="21"/>
  <c r="I49" i="21"/>
  <c r="Y49" i="21"/>
  <c r="J49" i="21"/>
  <c r="B49" i="21"/>
  <c r="Q49" i="21"/>
  <c r="R49" i="21"/>
  <c r="E86" i="19"/>
  <c r="I86" i="19"/>
  <c r="M86" i="19"/>
  <c r="Q86" i="19"/>
  <c r="U86" i="19"/>
  <c r="Y86" i="19"/>
  <c r="C86" i="19"/>
  <c r="K86" i="19"/>
  <c r="W86" i="19"/>
  <c r="H86" i="19"/>
  <c r="P86" i="19"/>
  <c r="X86" i="19"/>
  <c r="F86" i="19"/>
  <c r="J86" i="19"/>
  <c r="N86" i="19"/>
  <c r="R86" i="19"/>
  <c r="V86" i="19"/>
  <c r="G86" i="19"/>
  <c r="O86" i="19"/>
  <c r="S86" i="19"/>
  <c r="B86" i="19"/>
  <c r="D86" i="19"/>
  <c r="L86" i="19"/>
  <c r="T86" i="19"/>
  <c r="E87" i="28"/>
  <c r="I87" i="28"/>
  <c r="M87" i="28"/>
  <c r="Q87" i="28"/>
  <c r="U87" i="28"/>
  <c r="Y87" i="28"/>
  <c r="F87" i="28"/>
  <c r="J87" i="28"/>
  <c r="N87" i="28"/>
  <c r="R87" i="28"/>
  <c r="V87" i="28"/>
  <c r="G87" i="28"/>
  <c r="O87" i="28"/>
  <c r="W87" i="28"/>
  <c r="H87" i="28"/>
  <c r="P87" i="28"/>
  <c r="X87" i="28"/>
  <c r="B87" i="28"/>
  <c r="C87" i="28"/>
  <c r="S87" i="28"/>
  <c r="D87" i="28"/>
  <c r="T87" i="28"/>
  <c r="K87" i="28"/>
  <c r="L87" i="28"/>
  <c r="F120" i="25"/>
  <c r="J120" i="25"/>
  <c r="N120" i="25"/>
  <c r="R120" i="25"/>
  <c r="V120" i="25"/>
  <c r="B120" i="25"/>
  <c r="C120" i="25"/>
  <c r="G120" i="25"/>
  <c r="K120" i="25"/>
  <c r="O120" i="25"/>
  <c r="S120" i="25"/>
  <c r="W120" i="25"/>
  <c r="H120" i="25"/>
  <c r="P120" i="25"/>
  <c r="X120" i="25"/>
  <c r="I120" i="25"/>
  <c r="Q120" i="25"/>
  <c r="Y120" i="25"/>
  <c r="D120" i="25"/>
  <c r="T120" i="25"/>
  <c r="E120" i="25"/>
  <c r="U120" i="25"/>
  <c r="L120" i="25"/>
  <c r="M120" i="25"/>
  <c r="D85" i="19"/>
  <c r="H85" i="19"/>
  <c r="L85" i="19"/>
  <c r="P85" i="19"/>
  <c r="T85" i="19"/>
  <c r="X85" i="19"/>
  <c r="J85" i="19"/>
  <c r="R85" i="19"/>
  <c r="G85" i="19"/>
  <c r="O85" i="19"/>
  <c r="W85" i="19"/>
  <c r="E85" i="19"/>
  <c r="I85" i="19"/>
  <c r="M85" i="19"/>
  <c r="Q85" i="19"/>
  <c r="U85" i="19"/>
  <c r="Y85" i="19"/>
  <c r="B85" i="19"/>
  <c r="F85" i="19"/>
  <c r="N85" i="19"/>
  <c r="V85" i="19"/>
  <c r="C85" i="19"/>
  <c r="K85" i="19"/>
  <c r="S85" i="19"/>
  <c r="A25" i="28"/>
  <c r="A121" i="19"/>
  <c r="A122" i="25"/>
  <c r="A227" i="28"/>
  <c r="A193" i="28"/>
  <c r="A88" i="28"/>
  <c r="A123" i="28"/>
  <c r="A158" i="28"/>
  <c r="A53" i="28"/>
  <c r="A87" i="19"/>
  <c r="A52" i="19"/>
  <c r="A51" i="25"/>
  <c r="A50" i="21"/>
  <c r="A17" i="21"/>
  <c r="A15" i="25"/>
  <c r="A120" i="21"/>
  <c r="A85" i="21"/>
  <c r="A16" i="19"/>
  <c r="E87" i="25" l="1"/>
  <c r="I87" i="25"/>
  <c r="M87" i="25"/>
  <c r="Q87" i="25"/>
  <c r="U87" i="25"/>
  <c r="Y87" i="25"/>
  <c r="F87" i="25"/>
  <c r="J87" i="25"/>
  <c r="N87" i="25"/>
  <c r="R87" i="25"/>
  <c r="V87" i="25"/>
  <c r="C87" i="25"/>
  <c r="K87" i="25"/>
  <c r="S87" i="25"/>
  <c r="D87" i="25"/>
  <c r="L87" i="25"/>
  <c r="T87" i="25"/>
  <c r="G87" i="25"/>
  <c r="W87" i="25"/>
  <c r="B87" i="25"/>
  <c r="H87" i="25"/>
  <c r="X87" i="25"/>
  <c r="O87" i="25"/>
  <c r="P87" i="25"/>
  <c r="C17" i="21"/>
  <c r="G17" i="21"/>
  <c r="K17" i="21"/>
  <c r="O17" i="21"/>
  <c r="S17" i="21"/>
  <c r="W17" i="21"/>
  <c r="D17" i="21"/>
  <c r="H17" i="21"/>
  <c r="L17" i="21"/>
  <c r="P17" i="21"/>
  <c r="T17" i="21"/>
  <c r="X17" i="21"/>
  <c r="I17" i="21"/>
  <c r="Q17" i="21"/>
  <c r="Y17" i="21"/>
  <c r="J17" i="21"/>
  <c r="R17" i="21"/>
  <c r="E17" i="21"/>
  <c r="U17" i="21"/>
  <c r="F17" i="21"/>
  <c r="V17" i="21"/>
  <c r="B17" i="21"/>
  <c r="M17" i="21"/>
  <c r="N17" i="21"/>
  <c r="F87" i="19"/>
  <c r="J87" i="19"/>
  <c r="N87" i="19"/>
  <c r="R87" i="19"/>
  <c r="V87" i="19"/>
  <c r="D87" i="19"/>
  <c r="L87" i="19"/>
  <c r="T87" i="19"/>
  <c r="I87" i="19"/>
  <c r="Q87" i="19"/>
  <c r="Y87" i="19"/>
  <c r="B87" i="19"/>
  <c r="C87" i="19"/>
  <c r="G87" i="19"/>
  <c r="K87" i="19"/>
  <c r="O87" i="19"/>
  <c r="S87" i="19"/>
  <c r="W87" i="19"/>
  <c r="H87" i="19"/>
  <c r="P87" i="19"/>
  <c r="X87" i="19"/>
  <c r="E87" i="19"/>
  <c r="M87" i="19"/>
  <c r="U87" i="19"/>
  <c r="F88" i="28"/>
  <c r="C88" i="28"/>
  <c r="G88" i="28"/>
  <c r="K88" i="28"/>
  <c r="O88" i="28"/>
  <c r="S88" i="28"/>
  <c r="W88" i="28"/>
  <c r="H88" i="28"/>
  <c r="M88" i="28"/>
  <c r="R88" i="28"/>
  <c r="X88" i="28"/>
  <c r="I88" i="28"/>
  <c r="N88" i="28"/>
  <c r="T88" i="28"/>
  <c r="Y88" i="28"/>
  <c r="J88" i="28"/>
  <c r="U88" i="28"/>
  <c r="B88" i="28"/>
  <c r="L88" i="28"/>
  <c r="V88" i="28"/>
  <c r="D88" i="28"/>
  <c r="E88" i="28"/>
  <c r="P88" i="28"/>
  <c r="Q88" i="28"/>
  <c r="E121" i="19"/>
  <c r="I121" i="19"/>
  <c r="M121" i="19"/>
  <c r="Q121" i="19"/>
  <c r="U121" i="19"/>
  <c r="Y121" i="19"/>
  <c r="B121" i="19"/>
  <c r="F121" i="19"/>
  <c r="J121" i="19"/>
  <c r="N121" i="19"/>
  <c r="R121" i="19"/>
  <c r="V121" i="19"/>
  <c r="C121" i="19"/>
  <c r="K121" i="19"/>
  <c r="S121" i="19"/>
  <c r="G121" i="19"/>
  <c r="O121" i="19"/>
  <c r="W121" i="19"/>
  <c r="H121" i="19"/>
  <c r="X121" i="19"/>
  <c r="D121" i="19"/>
  <c r="L121" i="19"/>
  <c r="T121" i="19"/>
  <c r="P121" i="19"/>
  <c r="C16" i="19"/>
  <c r="G16" i="19"/>
  <c r="K16" i="19"/>
  <c r="O16" i="19"/>
  <c r="S16" i="19"/>
  <c r="W16" i="19"/>
  <c r="B16" i="19"/>
  <c r="E16" i="19"/>
  <c r="M16" i="19"/>
  <c r="U16" i="19"/>
  <c r="J16" i="19"/>
  <c r="V16" i="19"/>
  <c r="D16" i="19"/>
  <c r="H16" i="19"/>
  <c r="L16" i="19"/>
  <c r="P16" i="19"/>
  <c r="T16" i="19"/>
  <c r="X16" i="19"/>
  <c r="I16" i="19"/>
  <c r="Q16" i="19"/>
  <c r="Y16" i="19"/>
  <c r="F16" i="19"/>
  <c r="N16" i="19"/>
  <c r="R16" i="19"/>
  <c r="C15" i="25"/>
  <c r="G15" i="25"/>
  <c r="K15" i="25"/>
  <c r="O15" i="25"/>
  <c r="S15" i="25"/>
  <c r="W15" i="25"/>
  <c r="D15" i="25"/>
  <c r="H15" i="25"/>
  <c r="L15" i="25"/>
  <c r="P15" i="25"/>
  <c r="T15" i="25"/>
  <c r="X15" i="25"/>
  <c r="E15" i="25"/>
  <c r="M15" i="25"/>
  <c r="U15" i="25"/>
  <c r="I15" i="25"/>
  <c r="Y15" i="25"/>
  <c r="B15" i="25"/>
  <c r="J15" i="25"/>
  <c r="F15" i="25"/>
  <c r="N15" i="25"/>
  <c r="V15" i="25"/>
  <c r="Q15" i="25"/>
  <c r="R15" i="25"/>
  <c r="C52" i="19"/>
  <c r="G52" i="19"/>
  <c r="K52" i="19"/>
  <c r="O52" i="19"/>
  <c r="S52" i="19"/>
  <c r="W52" i="19"/>
  <c r="B52" i="19"/>
  <c r="E52" i="19"/>
  <c r="M52" i="19"/>
  <c r="U52" i="19"/>
  <c r="J52" i="19"/>
  <c r="R52" i="19"/>
  <c r="D52" i="19"/>
  <c r="H52" i="19"/>
  <c r="L52" i="19"/>
  <c r="P52" i="19"/>
  <c r="T52" i="19"/>
  <c r="X52" i="19"/>
  <c r="I52" i="19"/>
  <c r="Q52" i="19"/>
  <c r="Y52" i="19"/>
  <c r="F52" i="19"/>
  <c r="N52" i="19"/>
  <c r="V52" i="19"/>
  <c r="C123" i="28"/>
  <c r="G123" i="28"/>
  <c r="K123" i="28"/>
  <c r="O123" i="28"/>
  <c r="S123" i="28"/>
  <c r="W123" i="28"/>
  <c r="E123" i="28"/>
  <c r="J123" i="28"/>
  <c r="P123" i="28"/>
  <c r="U123" i="28"/>
  <c r="B123" i="28"/>
  <c r="F123" i="28"/>
  <c r="L123" i="28"/>
  <c r="Q123" i="28"/>
  <c r="V123" i="28"/>
  <c r="H123" i="28"/>
  <c r="R123" i="28"/>
  <c r="I123" i="28"/>
  <c r="T123" i="28"/>
  <c r="M123" i="28"/>
  <c r="N123" i="28"/>
  <c r="D123" i="28"/>
  <c r="Y123" i="28"/>
  <c r="X123" i="28"/>
  <c r="D122" i="25"/>
  <c r="H122" i="25"/>
  <c r="L122" i="25"/>
  <c r="P122" i="25"/>
  <c r="T122" i="25"/>
  <c r="X122" i="25"/>
  <c r="E122" i="25"/>
  <c r="I122" i="25"/>
  <c r="M122" i="25"/>
  <c r="Q122" i="25"/>
  <c r="U122" i="25"/>
  <c r="Y122" i="25"/>
  <c r="J122" i="25"/>
  <c r="R122" i="25"/>
  <c r="C122" i="25"/>
  <c r="K122" i="25"/>
  <c r="S122" i="25"/>
  <c r="F122" i="25"/>
  <c r="V122" i="25"/>
  <c r="O122" i="25"/>
  <c r="B122" i="25"/>
  <c r="G122" i="25"/>
  <c r="W122" i="25"/>
  <c r="N122" i="25"/>
  <c r="C85" i="21"/>
  <c r="G85" i="21"/>
  <c r="K85" i="21"/>
  <c r="O85" i="21"/>
  <c r="S85" i="21"/>
  <c r="W85" i="21"/>
  <c r="D85" i="21"/>
  <c r="H85" i="21"/>
  <c r="L85" i="21"/>
  <c r="P85" i="21"/>
  <c r="T85" i="21"/>
  <c r="X85" i="21"/>
  <c r="I85" i="21"/>
  <c r="Q85" i="21"/>
  <c r="Y85" i="21"/>
  <c r="J85" i="21"/>
  <c r="R85" i="21"/>
  <c r="M85" i="21"/>
  <c r="E85" i="21"/>
  <c r="F85" i="21"/>
  <c r="N85" i="21"/>
  <c r="U85" i="21"/>
  <c r="B85" i="21"/>
  <c r="V85" i="21"/>
  <c r="D50" i="21"/>
  <c r="H50" i="21"/>
  <c r="L50" i="21"/>
  <c r="P50" i="21"/>
  <c r="T50" i="21"/>
  <c r="X50" i="21"/>
  <c r="E50" i="21"/>
  <c r="I50" i="21"/>
  <c r="M50" i="21"/>
  <c r="Q50" i="21"/>
  <c r="U50" i="21"/>
  <c r="Y50" i="21"/>
  <c r="F50" i="21"/>
  <c r="N50" i="21"/>
  <c r="V50" i="21"/>
  <c r="B50" i="21"/>
  <c r="G50" i="21"/>
  <c r="O50" i="21"/>
  <c r="W50" i="21"/>
  <c r="R50" i="21"/>
  <c r="C50" i="21"/>
  <c r="S50" i="21"/>
  <c r="K50" i="21"/>
  <c r="J50" i="21"/>
  <c r="F53" i="28"/>
  <c r="J53" i="28"/>
  <c r="N53" i="28"/>
  <c r="R53" i="28"/>
  <c r="V53" i="28"/>
  <c r="C53" i="28"/>
  <c r="G53" i="28"/>
  <c r="K53" i="28"/>
  <c r="O53" i="28"/>
  <c r="S53" i="28"/>
  <c r="W53" i="28"/>
  <c r="D53" i="28"/>
  <c r="L53" i="28"/>
  <c r="T53" i="28"/>
  <c r="E53" i="28"/>
  <c r="M53" i="28"/>
  <c r="U53" i="28"/>
  <c r="B53" i="28"/>
  <c r="P53" i="28"/>
  <c r="Q53" i="28"/>
  <c r="H53" i="28"/>
  <c r="I53" i="28"/>
  <c r="X53" i="28"/>
  <c r="Y53" i="28"/>
  <c r="D193" i="28"/>
  <c r="H193" i="28"/>
  <c r="L193" i="28"/>
  <c r="P193" i="28"/>
  <c r="T193" i="28"/>
  <c r="X193" i="28"/>
  <c r="E193" i="28"/>
  <c r="I193" i="28"/>
  <c r="M193" i="28"/>
  <c r="Q193" i="28"/>
  <c r="U193" i="28"/>
  <c r="Y193" i="28"/>
  <c r="F193" i="28"/>
  <c r="N193" i="28"/>
  <c r="V193" i="28"/>
  <c r="G193" i="28"/>
  <c r="O193" i="28"/>
  <c r="W193" i="28"/>
  <c r="J193" i="28"/>
  <c r="K193" i="28"/>
  <c r="B193" i="28"/>
  <c r="C193" i="28"/>
  <c r="R193" i="28"/>
  <c r="S193" i="28"/>
  <c r="F25" i="28"/>
  <c r="J25" i="28"/>
  <c r="N25" i="28"/>
  <c r="R25" i="28"/>
  <c r="V25" i="28"/>
  <c r="C25" i="28"/>
  <c r="G25" i="28"/>
  <c r="K25" i="28"/>
  <c r="O25" i="28"/>
  <c r="S25" i="28"/>
  <c r="W25" i="28"/>
  <c r="D25" i="28"/>
  <c r="L25" i="28"/>
  <c r="T25" i="28"/>
  <c r="E25" i="28"/>
  <c r="M25" i="28"/>
  <c r="U25" i="28"/>
  <c r="P25" i="28"/>
  <c r="Q25" i="28"/>
  <c r="H25" i="28"/>
  <c r="I25" i="28"/>
  <c r="X25" i="28"/>
  <c r="B25" i="28"/>
  <c r="Y25" i="28"/>
  <c r="F120" i="21"/>
  <c r="J120" i="21"/>
  <c r="N120" i="21"/>
  <c r="R120" i="21"/>
  <c r="V120" i="21"/>
  <c r="B120" i="21"/>
  <c r="C120" i="21"/>
  <c r="G120" i="21"/>
  <c r="K120" i="21"/>
  <c r="O120" i="21"/>
  <c r="S120" i="21"/>
  <c r="W120" i="21"/>
  <c r="H120" i="21"/>
  <c r="P120" i="21"/>
  <c r="X120" i="21"/>
  <c r="I120" i="21"/>
  <c r="Q120" i="21"/>
  <c r="Y120" i="21"/>
  <c r="L120" i="21"/>
  <c r="T120" i="21"/>
  <c r="M120" i="21"/>
  <c r="D120" i="21"/>
  <c r="E120" i="21"/>
  <c r="U120" i="21"/>
  <c r="C51" i="25"/>
  <c r="G51" i="25"/>
  <c r="K51" i="25"/>
  <c r="O51" i="25"/>
  <c r="S51" i="25"/>
  <c r="W51" i="25"/>
  <c r="D51" i="25"/>
  <c r="H51" i="25"/>
  <c r="L51" i="25"/>
  <c r="P51" i="25"/>
  <c r="T51" i="25"/>
  <c r="X51" i="25"/>
  <c r="E51" i="25"/>
  <c r="M51" i="25"/>
  <c r="U51" i="25"/>
  <c r="Q51" i="25"/>
  <c r="B51" i="25"/>
  <c r="R51" i="25"/>
  <c r="F51" i="25"/>
  <c r="N51" i="25"/>
  <c r="V51" i="25"/>
  <c r="I51" i="25"/>
  <c r="Y51" i="25"/>
  <c r="J51" i="25"/>
  <c r="C158" i="28"/>
  <c r="E158" i="28"/>
  <c r="I158" i="28"/>
  <c r="M158" i="28"/>
  <c r="Q158" i="28"/>
  <c r="U158" i="28"/>
  <c r="Y158" i="28"/>
  <c r="F158" i="28"/>
  <c r="J158" i="28"/>
  <c r="N158" i="28"/>
  <c r="R158" i="28"/>
  <c r="V158" i="28"/>
  <c r="K158" i="28"/>
  <c r="S158" i="28"/>
  <c r="D158" i="28"/>
  <c r="L158" i="28"/>
  <c r="T158" i="28"/>
  <c r="G158" i="28"/>
  <c r="W158" i="28"/>
  <c r="H158" i="28"/>
  <c r="X158" i="28"/>
  <c r="B158" i="28"/>
  <c r="O158" i="28"/>
  <c r="P158" i="28"/>
  <c r="C227" i="28"/>
  <c r="G227" i="28"/>
  <c r="K227" i="28"/>
  <c r="O227" i="28"/>
  <c r="S227" i="28"/>
  <c r="W227" i="28"/>
  <c r="D227" i="28"/>
  <c r="H227" i="28"/>
  <c r="L227" i="28"/>
  <c r="P227" i="28"/>
  <c r="T227" i="28"/>
  <c r="X227" i="28"/>
  <c r="E227" i="28"/>
  <c r="M227" i="28"/>
  <c r="U227" i="28"/>
  <c r="F227" i="28"/>
  <c r="N227" i="28"/>
  <c r="V227" i="28"/>
  <c r="I227" i="28"/>
  <c r="Y227" i="28"/>
  <c r="J227" i="28"/>
  <c r="Q227" i="28"/>
  <c r="R227" i="28"/>
  <c r="B227" i="28"/>
  <c r="D86" i="25"/>
  <c r="H86" i="25"/>
  <c r="L86" i="25"/>
  <c r="P86" i="25"/>
  <c r="T86" i="25"/>
  <c r="X86" i="25"/>
  <c r="E86" i="25"/>
  <c r="I86" i="25"/>
  <c r="M86" i="25"/>
  <c r="Q86" i="25"/>
  <c r="U86" i="25"/>
  <c r="Y86" i="25"/>
  <c r="J86" i="25"/>
  <c r="R86" i="25"/>
  <c r="C86" i="25"/>
  <c r="K86" i="25"/>
  <c r="S86" i="25"/>
  <c r="B86" i="25"/>
  <c r="N86" i="25"/>
  <c r="V86" i="25"/>
  <c r="W86" i="25"/>
  <c r="O86" i="25"/>
  <c r="F86" i="25"/>
  <c r="G86" i="25"/>
  <c r="A26" i="28"/>
  <c r="A122" i="19"/>
  <c r="A123" i="19" s="1"/>
  <c r="A123" i="25"/>
  <c r="A124" i="28"/>
  <c r="A194" i="28"/>
  <c r="A159" i="28"/>
  <c r="A262" i="28"/>
  <c r="A228" i="28"/>
  <c r="A54" i="28"/>
  <c r="A89" i="28"/>
  <c r="A88" i="19"/>
  <c r="A53" i="19"/>
  <c r="A88" i="25"/>
  <c r="A18" i="21"/>
  <c r="A51" i="21"/>
  <c r="A86" i="21"/>
  <c r="A16" i="25"/>
  <c r="A52" i="25"/>
  <c r="A121" i="21"/>
  <c r="A156" i="21"/>
  <c r="A17" i="19"/>
  <c r="C123" i="19" l="1"/>
  <c r="G123" i="19"/>
  <c r="K123" i="19"/>
  <c r="O123" i="19"/>
  <c r="S123" i="19"/>
  <c r="W123" i="19"/>
  <c r="D123" i="19"/>
  <c r="H123" i="19"/>
  <c r="L123" i="19"/>
  <c r="P123" i="19"/>
  <c r="T123" i="19"/>
  <c r="X123" i="19"/>
  <c r="E123" i="19"/>
  <c r="M123" i="19"/>
  <c r="U123" i="19"/>
  <c r="J123" i="19"/>
  <c r="F123" i="19"/>
  <c r="N123" i="19"/>
  <c r="V123" i="19"/>
  <c r="I123" i="19"/>
  <c r="Q123" i="19"/>
  <c r="Y123" i="19"/>
  <c r="B123" i="19"/>
  <c r="R123" i="19"/>
  <c r="E51" i="21"/>
  <c r="I51" i="21"/>
  <c r="M51" i="21"/>
  <c r="Q51" i="21"/>
  <c r="U51" i="21"/>
  <c r="Y51" i="21"/>
  <c r="F51" i="21"/>
  <c r="J51" i="21"/>
  <c r="N51" i="21"/>
  <c r="R51" i="21"/>
  <c r="V51" i="21"/>
  <c r="G51" i="21"/>
  <c r="O51" i="21"/>
  <c r="W51" i="21"/>
  <c r="H51" i="21"/>
  <c r="P51" i="21"/>
  <c r="X51" i="21"/>
  <c r="B51" i="21"/>
  <c r="K51" i="21"/>
  <c r="L51" i="21"/>
  <c r="C51" i="21"/>
  <c r="S51" i="21"/>
  <c r="D51" i="21"/>
  <c r="T51" i="21"/>
  <c r="C88" i="19"/>
  <c r="G88" i="19"/>
  <c r="K88" i="19"/>
  <c r="O88" i="19"/>
  <c r="S88" i="19"/>
  <c r="W88" i="19"/>
  <c r="B88" i="19"/>
  <c r="E88" i="19"/>
  <c r="Q88" i="19"/>
  <c r="Y88" i="19"/>
  <c r="F88" i="19"/>
  <c r="J88" i="19"/>
  <c r="N88" i="19"/>
  <c r="R88" i="19"/>
  <c r="V88" i="19"/>
  <c r="D88" i="19"/>
  <c r="H88" i="19"/>
  <c r="L88" i="19"/>
  <c r="P88" i="19"/>
  <c r="T88" i="19"/>
  <c r="X88" i="19"/>
  <c r="I88" i="19"/>
  <c r="M88" i="19"/>
  <c r="U88" i="19"/>
  <c r="E123" i="25"/>
  <c r="I123" i="25"/>
  <c r="M123" i="25"/>
  <c r="Q123" i="25"/>
  <c r="U123" i="25"/>
  <c r="Y123" i="25"/>
  <c r="B123" i="25"/>
  <c r="F123" i="25"/>
  <c r="J123" i="25"/>
  <c r="N123" i="25"/>
  <c r="R123" i="25"/>
  <c r="V123" i="25"/>
  <c r="C123" i="25"/>
  <c r="K123" i="25"/>
  <c r="S123" i="25"/>
  <c r="D123" i="25"/>
  <c r="L123" i="25"/>
  <c r="T123" i="25"/>
  <c r="O123" i="25"/>
  <c r="X123" i="25"/>
  <c r="P123" i="25"/>
  <c r="G123" i="25"/>
  <c r="W123" i="25"/>
  <c r="H123" i="25"/>
  <c r="C121" i="21"/>
  <c r="G121" i="21"/>
  <c r="K121" i="21"/>
  <c r="O121" i="21"/>
  <c r="S121" i="21"/>
  <c r="W121" i="21"/>
  <c r="D121" i="21"/>
  <c r="H121" i="21"/>
  <c r="L121" i="21"/>
  <c r="P121" i="21"/>
  <c r="T121" i="21"/>
  <c r="X121" i="21"/>
  <c r="I121" i="21"/>
  <c r="Q121" i="21"/>
  <c r="Y121" i="21"/>
  <c r="J121" i="21"/>
  <c r="R121" i="21"/>
  <c r="E121" i="21"/>
  <c r="U121" i="21"/>
  <c r="B121" i="21"/>
  <c r="N121" i="21"/>
  <c r="F121" i="21"/>
  <c r="V121" i="21"/>
  <c r="M121" i="21"/>
  <c r="D86" i="21"/>
  <c r="H86" i="21"/>
  <c r="L86" i="21"/>
  <c r="P86" i="21"/>
  <c r="T86" i="21"/>
  <c r="X86" i="21"/>
  <c r="E86" i="21"/>
  <c r="I86" i="21"/>
  <c r="M86" i="21"/>
  <c r="Q86" i="21"/>
  <c r="U86" i="21"/>
  <c r="Y86" i="21"/>
  <c r="J86" i="21"/>
  <c r="R86" i="21"/>
  <c r="C86" i="21"/>
  <c r="K86" i="21"/>
  <c r="S86" i="21"/>
  <c r="F86" i="21"/>
  <c r="V86" i="21"/>
  <c r="O86" i="21"/>
  <c r="G86" i="21"/>
  <c r="W86" i="21"/>
  <c r="N86" i="21"/>
  <c r="B86" i="21"/>
  <c r="D53" i="19"/>
  <c r="H53" i="19"/>
  <c r="L53" i="19"/>
  <c r="P53" i="19"/>
  <c r="T53" i="19"/>
  <c r="X53" i="19"/>
  <c r="J53" i="19"/>
  <c r="R53" i="19"/>
  <c r="V53" i="19"/>
  <c r="C53" i="19"/>
  <c r="K53" i="19"/>
  <c r="S53" i="19"/>
  <c r="E53" i="19"/>
  <c r="I53" i="19"/>
  <c r="M53" i="19"/>
  <c r="Q53" i="19"/>
  <c r="U53" i="19"/>
  <c r="Y53" i="19"/>
  <c r="B53" i="19"/>
  <c r="F53" i="19"/>
  <c r="N53" i="19"/>
  <c r="G53" i="19"/>
  <c r="O53" i="19"/>
  <c r="W53" i="19"/>
  <c r="D228" i="28"/>
  <c r="H228" i="28"/>
  <c r="L228" i="28"/>
  <c r="P228" i="28"/>
  <c r="T228" i="28"/>
  <c r="X228" i="28"/>
  <c r="E228" i="28"/>
  <c r="I228" i="28"/>
  <c r="M228" i="28"/>
  <c r="Q228" i="28"/>
  <c r="U228" i="28"/>
  <c r="Y228" i="28"/>
  <c r="F228" i="28"/>
  <c r="N228" i="28"/>
  <c r="V228" i="28"/>
  <c r="G228" i="28"/>
  <c r="O228" i="28"/>
  <c r="W228" i="28"/>
  <c r="R228" i="28"/>
  <c r="C228" i="28"/>
  <c r="S228" i="28"/>
  <c r="B228" i="28"/>
  <c r="J228" i="28"/>
  <c r="K228" i="28"/>
  <c r="D124" i="28"/>
  <c r="H124" i="28"/>
  <c r="L124" i="28"/>
  <c r="P124" i="28"/>
  <c r="T124" i="28"/>
  <c r="X124" i="28"/>
  <c r="C124" i="28"/>
  <c r="I124" i="28"/>
  <c r="N124" i="28"/>
  <c r="S124" i="28"/>
  <c r="Y124" i="28"/>
  <c r="E124" i="28"/>
  <c r="J124" i="28"/>
  <c r="O124" i="28"/>
  <c r="U124" i="28"/>
  <c r="B124" i="28"/>
  <c r="F124" i="28"/>
  <c r="Q124" i="28"/>
  <c r="G124" i="28"/>
  <c r="R124" i="28"/>
  <c r="K124" i="28"/>
  <c r="M124" i="28"/>
  <c r="V124" i="28"/>
  <c r="W124" i="28"/>
  <c r="D17" i="19"/>
  <c r="H17" i="19"/>
  <c r="L17" i="19"/>
  <c r="P17" i="19"/>
  <c r="T17" i="19"/>
  <c r="X17" i="19"/>
  <c r="J17" i="19"/>
  <c r="V17" i="19"/>
  <c r="G17" i="19"/>
  <c r="O17" i="19"/>
  <c r="S17" i="19"/>
  <c r="E17" i="19"/>
  <c r="I17" i="19"/>
  <c r="M17" i="19"/>
  <c r="Q17" i="19"/>
  <c r="U17" i="19"/>
  <c r="Y17" i="19"/>
  <c r="B17" i="19"/>
  <c r="F17" i="19"/>
  <c r="N17" i="19"/>
  <c r="R17" i="19"/>
  <c r="C17" i="19"/>
  <c r="K17" i="19"/>
  <c r="W17" i="19"/>
  <c r="D52" i="25"/>
  <c r="H52" i="25"/>
  <c r="L52" i="25"/>
  <c r="P52" i="25"/>
  <c r="T52" i="25"/>
  <c r="X52" i="25"/>
  <c r="E52" i="25"/>
  <c r="I52" i="25"/>
  <c r="M52" i="25"/>
  <c r="Q52" i="25"/>
  <c r="U52" i="25"/>
  <c r="Y52" i="25"/>
  <c r="F52" i="25"/>
  <c r="N52" i="25"/>
  <c r="V52" i="25"/>
  <c r="J52" i="25"/>
  <c r="K52" i="25"/>
  <c r="G52" i="25"/>
  <c r="O52" i="25"/>
  <c r="W52" i="25"/>
  <c r="R52" i="25"/>
  <c r="C52" i="25"/>
  <c r="S52" i="25"/>
  <c r="B52" i="25"/>
  <c r="D18" i="21"/>
  <c r="H18" i="21"/>
  <c r="L18" i="21"/>
  <c r="P18" i="21"/>
  <c r="T18" i="21"/>
  <c r="X18" i="21"/>
  <c r="E18" i="21"/>
  <c r="I18" i="21"/>
  <c r="M18" i="21"/>
  <c r="Q18" i="21"/>
  <c r="U18" i="21"/>
  <c r="Y18" i="21"/>
  <c r="J18" i="21"/>
  <c r="R18" i="21"/>
  <c r="C18" i="21"/>
  <c r="K18" i="21"/>
  <c r="S18" i="21"/>
  <c r="N18" i="21"/>
  <c r="O18" i="21"/>
  <c r="F18" i="21"/>
  <c r="W18" i="21"/>
  <c r="G18" i="21"/>
  <c r="B18" i="21"/>
  <c r="V18" i="21"/>
  <c r="D89" i="28"/>
  <c r="H89" i="28"/>
  <c r="L89" i="28"/>
  <c r="P89" i="28"/>
  <c r="T89" i="28"/>
  <c r="X89" i="28"/>
  <c r="F89" i="28"/>
  <c r="K89" i="28"/>
  <c r="Q89" i="28"/>
  <c r="V89" i="28"/>
  <c r="G89" i="28"/>
  <c r="M89" i="28"/>
  <c r="R89" i="28"/>
  <c r="W89" i="28"/>
  <c r="I89" i="28"/>
  <c r="S89" i="28"/>
  <c r="J89" i="28"/>
  <c r="U89" i="28"/>
  <c r="B89" i="28"/>
  <c r="C89" i="28"/>
  <c r="Y89" i="28"/>
  <c r="E89" i="28"/>
  <c r="O89" i="28"/>
  <c r="N89" i="28"/>
  <c r="F159" i="28"/>
  <c r="J159" i="28"/>
  <c r="N159" i="28"/>
  <c r="R159" i="28"/>
  <c r="V159" i="28"/>
  <c r="C159" i="28"/>
  <c r="G159" i="28"/>
  <c r="K159" i="28"/>
  <c r="O159" i="28"/>
  <c r="S159" i="28"/>
  <c r="W159" i="28"/>
  <c r="D159" i="28"/>
  <c r="L159" i="28"/>
  <c r="T159" i="28"/>
  <c r="E159" i="28"/>
  <c r="M159" i="28"/>
  <c r="U159" i="28"/>
  <c r="P159" i="28"/>
  <c r="Q159" i="28"/>
  <c r="H159" i="28"/>
  <c r="I159" i="28"/>
  <c r="B159" i="28"/>
  <c r="X159" i="28"/>
  <c r="Y159" i="28"/>
  <c r="F122" i="19"/>
  <c r="J122" i="19"/>
  <c r="N122" i="19"/>
  <c r="R122" i="19"/>
  <c r="V122" i="19"/>
  <c r="C122" i="19"/>
  <c r="G122" i="19"/>
  <c r="K122" i="19"/>
  <c r="O122" i="19"/>
  <c r="S122" i="19"/>
  <c r="W122" i="19"/>
  <c r="B122" i="19"/>
  <c r="D122" i="19"/>
  <c r="L122" i="19"/>
  <c r="T122" i="19"/>
  <c r="H122" i="19"/>
  <c r="Q122" i="19"/>
  <c r="E122" i="19"/>
  <c r="M122" i="19"/>
  <c r="U122" i="19"/>
  <c r="P122" i="19"/>
  <c r="X122" i="19"/>
  <c r="I122" i="19"/>
  <c r="Y122" i="19"/>
  <c r="F156" i="21"/>
  <c r="J156" i="21"/>
  <c r="N156" i="21"/>
  <c r="R156" i="21"/>
  <c r="V156" i="21"/>
  <c r="B156" i="21"/>
  <c r="C156" i="21"/>
  <c r="G156" i="21"/>
  <c r="K156" i="21"/>
  <c r="O156" i="21"/>
  <c r="S156" i="21"/>
  <c r="W156" i="21"/>
  <c r="H156" i="21"/>
  <c r="P156" i="21"/>
  <c r="X156" i="21"/>
  <c r="I156" i="21"/>
  <c r="Q156" i="21"/>
  <c r="Y156" i="21"/>
  <c r="D156" i="21"/>
  <c r="T156" i="21"/>
  <c r="M156" i="21"/>
  <c r="E156" i="21"/>
  <c r="U156" i="21"/>
  <c r="L156" i="21"/>
  <c r="D16" i="25"/>
  <c r="H16" i="25"/>
  <c r="L16" i="25"/>
  <c r="P16" i="25"/>
  <c r="T16" i="25"/>
  <c r="X16" i="25"/>
  <c r="E16" i="25"/>
  <c r="I16" i="25"/>
  <c r="M16" i="25"/>
  <c r="Q16" i="25"/>
  <c r="U16" i="25"/>
  <c r="Y16" i="25"/>
  <c r="F16" i="25"/>
  <c r="N16" i="25"/>
  <c r="V16" i="25"/>
  <c r="R16" i="25"/>
  <c r="C16" i="25"/>
  <c r="S16" i="25"/>
  <c r="B16" i="25"/>
  <c r="G16" i="25"/>
  <c r="O16" i="25"/>
  <c r="W16" i="25"/>
  <c r="J16" i="25"/>
  <c r="K16" i="25"/>
  <c r="F88" i="25"/>
  <c r="J88" i="25"/>
  <c r="N88" i="25"/>
  <c r="R88" i="25"/>
  <c r="V88" i="25"/>
  <c r="C88" i="25"/>
  <c r="G88" i="25"/>
  <c r="K88" i="25"/>
  <c r="O88" i="25"/>
  <c r="S88" i="25"/>
  <c r="W88" i="25"/>
  <c r="D88" i="25"/>
  <c r="L88" i="25"/>
  <c r="T88" i="25"/>
  <c r="E88" i="25"/>
  <c r="M88" i="25"/>
  <c r="U88" i="25"/>
  <c r="P88" i="25"/>
  <c r="H88" i="25"/>
  <c r="I88" i="25"/>
  <c r="Q88" i="25"/>
  <c r="X88" i="25"/>
  <c r="Y88" i="25"/>
  <c r="B88" i="25"/>
  <c r="C54" i="28"/>
  <c r="G54" i="28"/>
  <c r="K54" i="28"/>
  <c r="O54" i="28"/>
  <c r="S54" i="28"/>
  <c r="W54" i="28"/>
  <c r="B54" i="28"/>
  <c r="D54" i="28"/>
  <c r="H54" i="28"/>
  <c r="L54" i="28"/>
  <c r="P54" i="28"/>
  <c r="T54" i="28"/>
  <c r="X54" i="28"/>
  <c r="E54" i="28"/>
  <c r="M54" i="28"/>
  <c r="U54" i="28"/>
  <c r="F54" i="28"/>
  <c r="N54" i="28"/>
  <c r="V54" i="28"/>
  <c r="I54" i="28"/>
  <c r="Y54" i="28"/>
  <c r="J54" i="28"/>
  <c r="Q54" i="28"/>
  <c r="R54" i="28"/>
  <c r="E194" i="28"/>
  <c r="I194" i="28"/>
  <c r="M194" i="28"/>
  <c r="Q194" i="28"/>
  <c r="U194" i="28"/>
  <c r="Y194" i="28"/>
  <c r="F194" i="28"/>
  <c r="J194" i="28"/>
  <c r="N194" i="28"/>
  <c r="R194" i="28"/>
  <c r="V194" i="28"/>
  <c r="G194" i="28"/>
  <c r="O194" i="28"/>
  <c r="W194" i="28"/>
  <c r="H194" i="28"/>
  <c r="P194" i="28"/>
  <c r="X194" i="28"/>
  <c r="B194" i="28"/>
  <c r="C194" i="28"/>
  <c r="S194" i="28"/>
  <c r="D194" i="28"/>
  <c r="T194" i="28"/>
  <c r="K194" i="28"/>
  <c r="L194" i="28"/>
  <c r="C26" i="28"/>
  <c r="G26" i="28"/>
  <c r="K26" i="28"/>
  <c r="O26" i="28"/>
  <c r="S26" i="28"/>
  <c r="W26" i="28"/>
  <c r="D26" i="28"/>
  <c r="H26" i="28"/>
  <c r="L26" i="28"/>
  <c r="P26" i="28"/>
  <c r="T26" i="28"/>
  <c r="X26" i="28"/>
  <c r="E26" i="28"/>
  <c r="M26" i="28"/>
  <c r="U26" i="28"/>
  <c r="F26" i="28"/>
  <c r="N26" i="28"/>
  <c r="V26" i="28"/>
  <c r="I26" i="28"/>
  <c r="Y26" i="28"/>
  <c r="J26" i="28"/>
  <c r="Q26" i="28"/>
  <c r="R26" i="28"/>
  <c r="B26" i="28"/>
  <c r="A27" i="28"/>
  <c r="D262" i="28"/>
  <c r="H262" i="28"/>
  <c r="L262" i="28"/>
  <c r="P262" i="28"/>
  <c r="T262" i="28"/>
  <c r="X262" i="28"/>
  <c r="E262" i="28"/>
  <c r="J262" i="28"/>
  <c r="O262" i="28"/>
  <c r="U262" i="28"/>
  <c r="B262" i="28"/>
  <c r="G262" i="28"/>
  <c r="M262" i="28"/>
  <c r="R262" i="28"/>
  <c r="W262" i="28"/>
  <c r="I262" i="28"/>
  <c r="S262" i="28"/>
  <c r="K262" i="28"/>
  <c r="V262" i="28"/>
  <c r="C262" i="28"/>
  <c r="N262" i="28"/>
  <c r="Y262" i="28"/>
  <c r="F262" i="28"/>
  <c r="Q262" i="28"/>
  <c r="A191" i="21"/>
  <c r="A226" i="21" s="1"/>
  <c r="A124" i="25"/>
  <c r="A297" i="28"/>
  <c r="A263" i="28"/>
  <c r="A160" i="28"/>
  <c r="A90" i="28"/>
  <c r="A55" i="28"/>
  <c r="A229" i="28"/>
  <c r="A125" i="28"/>
  <c r="A195" i="28"/>
  <c r="A89" i="19"/>
  <c r="A54" i="19"/>
  <c r="A52" i="21"/>
  <c r="A124" i="19"/>
  <c r="A17" i="25"/>
  <c r="A87" i="21"/>
  <c r="A19" i="21"/>
  <c r="A157" i="21"/>
  <c r="A18" i="19"/>
  <c r="A122" i="21"/>
  <c r="A53" i="25"/>
  <c r="A89" i="25"/>
  <c r="E87" i="21" l="1"/>
  <c r="I87" i="21"/>
  <c r="M87" i="21"/>
  <c r="Q87" i="21"/>
  <c r="U87" i="21"/>
  <c r="Y87" i="21"/>
  <c r="B87" i="21"/>
  <c r="F87" i="21"/>
  <c r="J87" i="21"/>
  <c r="N87" i="21"/>
  <c r="R87" i="21"/>
  <c r="V87" i="21"/>
  <c r="C87" i="21"/>
  <c r="K87" i="21"/>
  <c r="S87" i="21"/>
  <c r="D87" i="21"/>
  <c r="L87" i="21"/>
  <c r="T87" i="21"/>
  <c r="O87" i="21"/>
  <c r="G87" i="21"/>
  <c r="X87" i="21"/>
  <c r="P87" i="21"/>
  <c r="W87" i="21"/>
  <c r="H87" i="21"/>
  <c r="E229" i="28"/>
  <c r="I229" i="28"/>
  <c r="M229" i="28"/>
  <c r="Q229" i="28"/>
  <c r="U229" i="28"/>
  <c r="Y229" i="28"/>
  <c r="F229" i="28"/>
  <c r="J229" i="28"/>
  <c r="N229" i="28"/>
  <c r="R229" i="28"/>
  <c r="V229" i="28"/>
  <c r="G229" i="28"/>
  <c r="O229" i="28"/>
  <c r="W229" i="28"/>
  <c r="H229" i="28"/>
  <c r="P229" i="28"/>
  <c r="X229" i="28"/>
  <c r="K229" i="28"/>
  <c r="L229" i="28"/>
  <c r="C229" i="28"/>
  <c r="B229" i="28"/>
  <c r="D229" i="28"/>
  <c r="S229" i="28"/>
  <c r="T229" i="28"/>
  <c r="C89" i="25"/>
  <c r="G89" i="25"/>
  <c r="K89" i="25"/>
  <c r="O89" i="25"/>
  <c r="S89" i="25"/>
  <c r="W89" i="25"/>
  <c r="D89" i="25"/>
  <c r="H89" i="25"/>
  <c r="L89" i="25"/>
  <c r="P89" i="25"/>
  <c r="T89" i="25"/>
  <c r="X89" i="25"/>
  <c r="E89" i="25"/>
  <c r="M89" i="25"/>
  <c r="U89" i="25"/>
  <c r="B89" i="25"/>
  <c r="F89" i="25"/>
  <c r="N89" i="25"/>
  <c r="V89" i="25"/>
  <c r="I89" i="25"/>
  <c r="Y89" i="25"/>
  <c r="Q89" i="25"/>
  <c r="R89" i="25"/>
  <c r="J89" i="25"/>
  <c r="C157" i="21"/>
  <c r="G157" i="21"/>
  <c r="K157" i="21"/>
  <c r="O157" i="21"/>
  <c r="S157" i="21"/>
  <c r="W157" i="21"/>
  <c r="D157" i="21"/>
  <c r="H157" i="21"/>
  <c r="L157" i="21"/>
  <c r="P157" i="21"/>
  <c r="T157" i="21"/>
  <c r="X157" i="21"/>
  <c r="I157" i="21"/>
  <c r="Q157" i="21"/>
  <c r="Y157" i="21"/>
  <c r="J157" i="21"/>
  <c r="R157" i="21"/>
  <c r="M157" i="21"/>
  <c r="E157" i="21"/>
  <c r="B157" i="21"/>
  <c r="V157" i="21"/>
  <c r="N157" i="21"/>
  <c r="U157" i="21"/>
  <c r="F157" i="21"/>
  <c r="D124" i="19"/>
  <c r="H124" i="19"/>
  <c r="L124" i="19"/>
  <c r="P124" i="19"/>
  <c r="T124" i="19"/>
  <c r="X124" i="19"/>
  <c r="E124" i="19"/>
  <c r="I124" i="19"/>
  <c r="M124" i="19"/>
  <c r="Q124" i="19"/>
  <c r="U124" i="19"/>
  <c r="Y124" i="19"/>
  <c r="F124" i="19"/>
  <c r="N124" i="19"/>
  <c r="V124" i="19"/>
  <c r="C124" i="19"/>
  <c r="S124" i="19"/>
  <c r="B124" i="19"/>
  <c r="G124" i="19"/>
  <c r="O124" i="19"/>
  <c r="W124" i="19"/>
  <c r="J124" i="19"/>
  <c r="R124" i="19"/>
  <c r="K124" i="19"/>
  <c r="F195" i="28"/>
  <c r="J195" i="28"/>
  <c r="N195" i="28"/>
  <c r="R195" i="28"/>
  <c r="V195" i="28"/>
  <c r="C195" i="28"/>
  <c r="G195" i="28"/>
  <c r="K195" i="28"/>
  <c r="O195" i="28"/>
  <c r="S195" i="28"/>
  <c r="W195" i="28"/>
  <c r="H195" i="28"/>
  <c r="P195" i="28"/>
  <c r="X195" i="28"/>
  <c r="I195" i="28"/>
  <c r="Q195" i="28"/>
  <c r="Y195" i="28"/>
  <c r="L195" i="28"/>
  <c r="M195" i="28"/>
  <c r="T195" i="28"/>
  <c r="B195" i="28"/>
  <c r="U195" i="28"/>
  <c r="D195" i="28"/>
  <c r="E195" i="28"/>
  <c r="E90" i="28"/>
  <c r="I90" i="28"/>
  <c r="M90" i="28"/>
  <c r="Q90" i="28"/>
  <c r="U90" i="28"/>
  <c r="Y90" i="28"/>
  <c r="D90" i="28"/>
  <c r="J90" i="28"/>
  <c r="O90" i="28"/>
  <c r="T90" i="28"/>
  <c r="B90" i="28"/>
  <c r="F90" i="28"/>
  <c r="K90" i="28"/>
  <c r="P90" i="28"/>
  <c r="V90" i="28"/>
  <c r="G90" i="28"/>
  <c r="R90" i="28"/>
  <c r="H90" i="28"/>
  <c r="S90" i="28"/>
  <c r="W90" i="28"/>
  <c r="C90" i="28"/>
  <c r="X90" i="28"/>
  <c r="L90" i="28"/>
  <c r="N90" i="28"/>
  <c r="F124" i="25"/>
  <c r="J124" i="25"/>
  <c r="N124" i="25"/>
  <c r="R124" i="25"/>
  <c r="V124" i="25"/>
  <c r="C124" i="25"/>
  <c r="G124" i="25"/>
  <c r="K124" i="25"/>
  <c r="O124" i="25"/>
  <c r="S124" i="25"/>
  <c r="W124" i="25"/>
  <c r="B124" i="25"/>
  <c r="D124" i="25"/>
  <c r="L124" i="25"/>
  <c r="T124" i="25"/>
  <c r="E124" i="25"/>
  <c r="M124" i="25"/>
  <c r="U124" i="25"/>
  <c r="H124" i="25"/>
  <c r="X124" i="25"/>
  <c r="P124" i="25"/>
  <c r="I124" i="25"/>
  <c r="Y124" i="25"/>
  <c r="Q124" i="25"/>
  <c r="E53" i="25"/>
  <c r="I53" i="25"/>
  <c r="M53" i="25"/>
  <c r="Q53" i="25"/>
  <c r="U53" i="25"/>
  <c r="Y53" i="25"/>
  <c r="B53" i="25"/>
  <c r="F53" i="25"/>
  <c r="J53" i="25"/>
  <c r="N53" i="25"/>
  <c r="R53" i="25"/>
  <c r="V53" i="25"/>
  <c r="G53" i="25"/>
  <c r="O53" i="25"/>
  <c r="W53" i="25"/>
  <c r="C53" i="25"/>
  <c r="S53" i="25"/>
  <c r="D53" i="25"/>
  <c r="T53" i="25"/>
  <c r="H53" i="25"/>
  <c r="P53" i="25"/>
  <c r="X53" i="25"/>
  <c r="K53" i="25"/>
  <c r="L53" i="25"/>
  <c r="E19" i="21"/>
  <c r="I19" i="21"/>
  <c r="M19" i="21"/>
  <c r="Q19" i="21"/>
  <c r="U19" i="21"/>
  <c r="Y19" i="21"/>
  <c r="B19" i="21"/>
  <c r="F19" i="21"/>
  <c r="J19" i="21"/>
  <c r="N19" i="21"/>
  <c r="R19" i="21"/>
  <c r="V19" i="21"/>
  <c r="C19" i="21"/>
  <c r="K19" i="21"/>
  <c r="S19" i="21"/>
  <c r="D19" i="21"/>
  <c r="L19" i="21"/>
  <c r="T19" i="21"/>
  <c r="G19" i="21"/>
  <c r="W19" i="21"/>
  <c r="H19" i="21"/>
  <c r="X19" i="21"/>
  <c r="O19" i="21"/>
  <c r="P19" i="21"/>
  <c r="F52" i="21"/>
  <c r="J52" i="21"/>
  <c r="N52" i="21"/>
  <c r="R52" i="21"/>
  <c r="V52" i="21"/>
  <c r="C52" i="21"/>
  <c r="G52" i="21"/>
  <c r="K52" i="21"/>
  <c r="O52" i="21"/>
  <c r="S52" i="21"/>
  <c r="W52" i="21"/>
  <c r="B52" i="21"/>
  <c r="H52" i="21"/>
  <c r="P52" i="21"/>
  <c r="X52" i="21"/>
  <c r="I52" i="21"/>
  <c r="Q52" i="21"/>
  <c r="Y52" i="21"/>
  <c r="D52" i="21"/>
  <c r="T52" i="21"/>
  <c r="E52" i="21"/>
  <c r="U52" i="21"/>
  <c r="L52" i="21"/>
  <c r="M52" i="21"/>
  <c r="E125" i="28"/>
  <c r="I125" i="28"/>
  <c r="M125" i="28"/>
  <c r="Q125" i="28"/>
  <c r="U125" i="28"/>
  <c r="Y125" i="28"/>
  <c r="G125" i="28"/>
  <c r="L125" i="28"/>
  <c r="R125" i="28"/>
  <c r="W125" i="28"/>
  <c r="C125" i="28"/>
  <c r="H125" i="28"/>
  <c r="N125" i="28"/>
  <c r="S125" i="28"/>
  <c r="X125" i="28"/>
  <c r="D125" i="28"/>
  <c r="O125" i="28"/>
  <c r="F125" i="28"/>
  <c r="P125" i="28"/>
  <c r="J125" i="28"/>
  <c r="B125" i="28"/>
  <c r="K125" i="28"/>
  <c r="T125" i="28"/>
  <c r="V125" i="28"/>
  <c r="C160" i="28"/>
  <c r="G160" i="28"/>
  <c r="K160" i="28"/>
  <c r="O160" i="28"/>
  <c r="S160" i="28"/>
  <c r="W160" i="28"/>
  <c r="B160" i="28"/>
  <c r="D160" i="28"/>
  <c r="H160" i="28"/>
  <c r="L160" i="28"/>
  <c r="P160" i="28"/>
  <c r="T160" i="28"/>
  <c r="X160" i="28"/>
  <c r="E160" i="28"/>
  <c r="M160" i="28"/>
  <c r="U160" i="28"/>
  <c r="F160" i="28"/>
  <c r="N160" i="28"/>
  <c r="V160" i="28"/>
  <c r="I160" i="28"/>
  <c r="Y160" i="28"/>
  <c r="J160" i="28"/>
  <c r="Q160" i="28"/>
  <c r="R160" i="28"/>
  <c r="D122" i="21"/>
  <c r="H122" i="21"/>
  <c r="L122" i="21"/>
  <c r="P122" i="21"/>
  <c r="T122" i="21"/>
  <c r="X122" i="21"/>
  <c r="E122" i="21"/>
  <c r="I122" i="21"/>
  <c r="M122" i="21"/>
  <c r="Q122" i="21"/>
  <c r="U122" i="21"/>
  <c r="Y122" i="21"/>
  <c r="J122" i="21"/>
  <c r="R122" i="21"/>
  <c r="C122" i="21"/>
  <c r="K122" i="21"/>
  <c r="S122" i="21"/>
  <c r="N122" i="21"/>
  <c r="F122" i="21"/>
  <c r="G122" i="21"/>
  <c r="O122" i="21"/>
  <c r="B122" i="21"/>
  <c r="V122" i="21"/>
  <c r="W122" i="21"/>
  <c r="E54" i="19"/>
  <c r="I54" i="19"/>
  <c r="M54" i="19"/>
  <c r="Q54" i="19"/>
  <c r="U54" i="19"/>
  <c r="Y54" i="19"/>
  <c r="C54" i="19"/>
  <c r="G54" i="19"/>
  <c r="K54" i="19"/>
  <c r="O54" i="19"/>
  <c r="S54" i="19"/>
  <c r="W54" i="19"/>
  <c r="D54" i="19"/>
  <c r="H54" i="19"/>
  <c r="P54" i="19"/>
  <c r="X54" i="19"/>
  <c r="F54" i="19"/>
  <c r="J54" i="19"/>
  <c r="N54" i="19"/>
  <c r="R54" i="19"/>
  <c r="V54" i="19"/>
  <c r="B54" i="19"/>
  <c r="L54" i="19"/>
  <c r="T54" i="19"/>
  <c r="F191" i="21"/>
  <c r="J191" i="21"/>
  <c r="N191" i="21"/>
  <c r="R191" i="21"/>
  <c r="V191" i="21"/>
  <c r="B191" i="21"/>
  <c r="C191" i="21"/>
  <c r="G191" i="21"/>
  <c r="K191" i="21"/>
  <c r="O191" i="21"/>
  <c r="S191" i="21"/>
  <c r="W191" i="21"/>
  <c r="H191" i="21"/>
  <c r="P191" i="21"/>
  <c r="X191" i="21"/>
  <c r="I191" i="21"/>
  <c r="Q191" i="21"/>
  <c r="Y191" i="21"/>
  <c r="L191" i="21"/>
  <c r="D191" i="21"/>
  <c r="M191" i="21"/>
  <c r="T191" i="21"/>
  <c r="E191" i="21"/>
  <c r="U191" i="21"/>
  <c r="E18" i="19"/>
  <c r="I18" i="19"/>
  <c r="M18" i="19"/>
  <c r="Q18" i="19"/>
  <c r="U18" i="19"/>
  <c r="Y18" i="19"/>
  <c r="G18" i="19"/>
  <c r="O18" i="19"/>
  <c r="W18" i="19"/>
  <c r="B18" i="19"/>
  <c r="D18" i="19"/>
  <c r="L18" i="19"/>
  <c r="T18" i="19"/>
  <c r="F18" i="19"/>
  <c r="J18" i="19"/>
  <c r="N18" i="19"/>
  <c r="R18" i="19"/>
  <c r="V18" i="19"/>
  <c r="C18" i="19"/>
  <c r="K18" i="19"/>
  <c r="S18" i="19"/>
  <c r="H18" i="19"/>
  <c r="P18" i="19"/>
  <c r="X18" i="19"/>
  <c r="E17" i="25"/>
  <c r="I17" i="25"/>
  <c r="M17" i="25"/>
  <c r="Q17" i="25"/>
  <c r="U17" i="25"/>
  <c r="Y17" i="25"/>
  <c r="B17" i="25"/>
  <c r="F17" i="25"/>
  <c r="J17" i="25"/>
  <c r="N17" i="25"/>
  <c r="R17" i="25"/>
  <c r="V17" i="25"/>
  <c r="G17" i="25"/>
  <c r="O17" i="25"/>
  <c r="W17" i="25"/>
  <c r="K17" i="25"/>
  <c r="L17" i="25"/>
  <c r="T17" i="25"/>
  <c r="H17" i="25"/>
  <c r="P17" i="25"/>
  <c r="X17" i="25"/>
  <c r="C17" i="25"/>
  <c r="S17" i="25"/>
  <c r="D17" i="25"/>
  <c r="D89" i="19"/>
  <c r="H89" i="19"/>
  <c r="L89" i="19"/>
  <c r="P89" i="19"/>
  <c r="T89" i="19"/>
  <c r="X89" i="19"/>
  <c r="J89" i="19"/>
  <c r="R89" i="19"/>
  <c r="C89" i="19"/>
  <c r="G89" i="19"/>
  <c r="K89" i="19"/>
  <c r="O89" i="19"/>
  <c r="S89" i="19"/>
  <c r="W89" i="19"/>
  <c r="E89" i="19"/>
  <c r="I89" i="19"/>
  <c r="M89" i="19"/>
  <c r="Q89" i="19"/>
  <c r="U89" i="19"/>
  <c r="Y89" i="19"/>
  <c r="B89" i="19"/>
  <c r="F89" i="19"/>
  <c r="N89" i="19"/>
  <c r="V89" i="19"/>
  <c r="D55" i="28"/>
  <c r="H55" i="28"/>
  <c r="L55" i="28"/>
  <c r="P55" i="28"/>
  <c r="T55" i="28"/>
  <c r="X55" i="28"/>
  <c r="E55" i="28"/>
  <c r="I55" i="28"/>
  <c r="M55" i="28"/>
  <c r="Q55" i="28"/>
  <c r="U55" i="28"/>
  <c r="Y55" i="28"/>
  <c r="B55" i="28"/>
  <c r="F55" i="28"/>
  <c r="N55" i="28"/>
  <c r="V55" i="28"/>
  <c r="G55" i="28"/>
  <c r="O55" i="28"/>
  <c r="W55" i="28"/>
  <c r="R55" i="28"/>
  <c r="C55" i="28"/>
  <c r="S55" i="28"/>
  <c r="J55" i="28"/>
  <c r="K55" i="28"/>
  <c r="D27" i="28"/>
  <c r="H27" i="28"/>
  <c r="L27" i="28"/>
  <c r="P27" i="28"/>
  <c r="T27" i="28"/>
  <c r="X27" i="28"/>
  <c r="E27" i="28"/>
  <c r="I27" i="28"/>
  <c r="M27" i="28"/>
  <c r="Q27" i="28"/>
  <c r="U27" i="28"/>
  <c r="Y27" i="28"/>
  <c r="F27" i="28"/>
  <c r="N27" i="28"/>
  <c r="V27" i="28"/>
  <c r="B27" i="28"/>
  <c r="G27" i="28"/>
  <c r="O27" i="28"/>
  <c r="W27" i="28"/>
  <c r="R27" i="28"/>
  <c r="C27" i="28"/>
  <c r="S27" i="28"/>
  <c r="J27" i="28"/>
  <c r="K27" i="28"/>
  <c r="A28" i="28"/>
  <c r="E263" i="28"/>
  <c r="I263" i="28"/>
  <c r="M263" i="28"/>
  <c r="Q263" i="28"/>
  <c r="U263" i="28"/>
  <c r="Y263" i="28"/>
  <c r="B263" i="28"/>
  <c r="C263" i="28"/>
  <c r="H263" i="28"/>
  <c r="N263" i="28"/>
  <c r="S263" i="28"/>
  <c r="X263" i="28"/>
  <c r="F263" i="28"/>
  <c r="K263" i="28"/>
  <c r="P263" i="28"/>
  <c r="V263" i="28"/>
  <c r="G263" i="28"/>
  <c r="R263" i="28"/>
  <c r="T263" i="28"/>
  <c r="L263" i="28"/>
  <c r="W263" i="28"/>
  <c r="D263" i="28"/>
  <c r="O263" i="28"/>
  <c r="J263" i="28"/>
  <c r="D297" i="28"/>
  <c r="H297" i="28"/>
  <c r="L297" i="28"/>
  <c r="P297" i="28"/>
  <c r="T297" i="28"/>
  <c r="X297" i="28"/>
  <c r="G297" i="28"/>
  <c r="M297" i="28"/>
  <c r="R297" i="28"/>
  <c r="W297" i="28"/>
  <c r="E297" i="28"/>
  <c r="J297" i="28"/>
  <c r="O297" i="28"/>
  <c r="U297" i="28"/>
  <c r="B297" i="28"/>
  <c r="F297" i="28"/>
  <c r="Q297" i="28"/>
  <c r="I297" i="28"/>
  <c r="S297" i="28"/>
  <c r="K297" i="28"/>
  <c r="V297" i="28"/>
  <c r="C297" i="28"/>
  <c r="N297" i="28"/>
  <c r="Y297" i="28"/>
  <c r="C226" i="21"/>
  <c r="G226" i="21"/>
  <c r="K226" i="21"/>
  <c r="O226" i="21"/>
  <c r="S226" i="21"/>
  <c r="W226" i="21"/>
  <c r="E226" i="21"/>
  <c r="I226" i="21"/>
  <c r="M226" i="21"/>
  <c r="Q226" i="21"/>
  <c r="U226" i="21"/>
  <c r="Y226" i="21"/>
  <c r="J226" i="21"/>
  <c r="R226" i="21"/>
  <c r="B226" i="21"/>
  <c r="F226" i="21"/>
  <c r="N226" i="21"/>
  <c r="V226" i="21"/>
  <c r="H226" i="21"/>
  <c r="X226" i="21"/>
  <c r="L226" i="21"/>
  <c r="T226" i="21"/>
  <c r="D226" i="21"/>
  <c r="P226" i="21"/>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E125" i="19" l="1"/>
  <c r="I125" i="19"/>
  <c r="M125" i="19"/>
  <c r="Q125" i="19"/>
  <c r="U125" i="19"/>
  <c r="Y125" i="19"/>
  <c r="B125" i="19"/>
  <c r="F125" i="19"/>
  <c r="J125" i="19"/>
  <c r="N125" i="19"/>
  <c r="R125" i="19"/>
  <c r="V125" i="19"/>
  <c r="G125" i="19"/>
  <c r="O125" i="19"/>
  <c r="W125" i="19"/>
  <c r="T125" i="19"/>
  <c r="H125" i="19"/>
  <c r="P125" i="19"/>
  <c r="X125" i="19"/>
  <c r="C125" i="19"/>
  <c r="K125" i="19"/>
  <c r="S125" i="19"/>
  <c r="D125" i="19"/>
  <c r="L125" i="19"/>
  <c r="F55" i="19"/>
  <c r="J55" i="19"/>
  <c r="N55" i="19"/>
  <c r="R55" i="19"/>
  <c r="V55" i="19"/>
  <c r="D55" i="19"/>
  <c r="H55" i="19"/>
  <c r="L55" i="19"/>
  <c r="P55" i="19"/>
  <c r="T55" i="19"/>
  <c r="X55" i="19"/>
  <c r="I55" i="19"/>
  <c r="Q55" i="19"/>
  <c r="Y55" i="19"/>
  <c r="B55" i="19"/>
  <c r="C55" i="19"/>
  <c r="G55" i="19"/>
  <c r="K55" i="19"/>
  <c r="O55" i="19"/>
  <c r="S55" i="19"/>
  <c r="W55" i="19"/>
  <c r="E55" i="19"/>
  <c r="M55" i="19"/>
  <c r="U55" i="19"/>
  <c r="D90" i="25"/>
  <c r="H90" i="25"/>
  <c r="L90" i="25"/>
  <c r="P90" i="25"/>
  <c r="T90" i="25"/>
  <c r="X90" i="25"/>
  <c r="E90" i="25"/>
  <c r="I90" i="25"/>
  <c r="M90" i="25"/>
  <c r="Q90" i="25"/>
  <c r="U90" i="25"/>
  <c r="Y90" i="25"/>
  <c r="F90" i="25"/>
  <c r="N90" i="25"/>
  <c r="V90" i="25"/>
  <c r="G90" i="25"/>
  <c r="O90" i="25"/>
  <c r="W90" i="25"/>
  <c r="B90" i="25"/>
  <c r="R90" i="25"/>
  <c r="C90" i="25"/>
  <c r="S90" i="25"/>
  <c r="J90" i="25"/>
  <c r="K90" i="25"/>
  <c r="F18" i="25"/>
  <c r="J18" i="25"/>
  <c r="N18" i="25"/>
  <c r="R18" i="25"/>
  <c r="V18" i="25"/>
  <c r="C18" i="25"/>
  <c r="G18" i="25"/>
  <c r="K18" i="25"/>
  <c r="O18" i="25"/>
  <c r="S18" i="25"/>
  <c r="W18" i="25"/>
  <c r="B18" i="25"/>
  <c r="H18" i="25"/>
  <c r="P18" i="25"/>
  <c r="X18" i="25"/>
  <c r="D18" i="25"/>
  <c r="T18" i="25"/>
  <c r="M18" i="25"/>
  <c r="I18" i="25"/>
  <c r="Q18" i="25"/>
  <c r="Y18" i="25"/>
  <c r="L18" i="25"/>
  <c r="E18" i="25"/>
  <c r="U18" i="25"/>
  <c r="E90" i="19"/>
  <c r="I90" i="19"/>
  <c r="M90" i="19"/>
  <c r="Q90" i="19"/>
  <c r="U90" i="19"/>
  <c r="Y90" i="19"/>
  <c r="C90" i="19"/>
  <c r="K90" i="19"/>
  <c r="S90" i="19"/>
  <c r="B90" i="19"/>
  <c r="D90" i="19"/>
  <c r="H90" i="19"/>
  <c r="F90" i="19"/>
  <c r="J90" i="19"/>
  <c r="N90" i="19"/>
  <c r="R90" i="19"/>
  <c r="V90" i="19"/>
  <c r="G90" i="19"/>
  <c r="O90" i="19"/>
  <c r="W90" i="19"/>
  <c r="L90" i="19"/>
  <c r="P90" i="19"/>
  <c r="T90" i="19"/>
  <c r="X90" i="19"/>
  <c r="F230" i="28"/>
  <c r="J230" i="28"/>
  <c r="N230" i="28"/>
  <c r="R230" i="28"/>
  <c r="V230" i="28"/>
  <c r="C230" i="28"/>
  <c r="G230" i="28"/>
  <c r="K230" i="28"/>
  <c r="O230" i="28"/>
  <c r="S230" i="28"/>
  <c r="W230" i="28"/>
  <c r="H230" i="28"/>
  <c r="P230" i="28"/>
  <c r="X230" i="28"/>
  <c r="I230" i="28"/>
  <c r="Q230" i="28"/>
  <c r="Y230" i="28"/>
  <c r="D230" i="28"/>
  <c r="T230" i="28"/>
  <c r="E230" i="28"/>
  <c r="U230" i="28"/>
  <c r="L230" i="28"/>
  <c r="M230" i="28"/>
  <c r="B230" i="28"/>
  <c r="F19" i="19"/>
  <c r="J19" i="19"/>
  <c r="N19" i="19"/>
  <c r="R19" i="19"/>
  <c r="V19" i="19"/>
  <c r="H19" i="19"/>
  <c r="P19" i="19"/>
  <c r="E19" i="19"/>
  <c r="I19" i="19"/>
  <c r="Q19" i="19"/>
  <c r="B19" i="19"/>
  <c r="C19" i="19"/>
  <c r="G19" i="19"/>
  <c r="K19" i="19"/>
  <c r="O19" i="19"/>
  <c r="S19" i="19"/>
  <c r="W19" i="19"/>
  <c r="D19" i="19"/>
  <c r="L19" i="19"/>
  <c r="T19" i="19"/>
  <c r="X19" i="19"/>
  <c r="M19" i="19"/>
  <c r="U19" i="19"/>
  <c r="Y19" i="19"/>
  <c r="E56" i="28"/>
  <c r="I56" i="28"/>
  <c r="M56" i="28"/>
  <c r="Q56" i="28"/>
  <c r="U56" i="28"/>
  <c r="Y56" i="28"/>
  <c r="F56" i="28"/>
  <c r="J56" i="28"/>
  <c r="N56" i="28"/>
  <c r="R56" i="28"/>
  <c r="V56" i="28"/>
  <c r="G56" i="28"/>
  <c r="O56" i="28"/>
  <c r="W56" i="28"/>
  <c r="H56" i="28"/>
  <c r="P56" i="28"/>
  <c r="X56" i="28"/>
  <c r="K56" i="28"/>
  <c r="B56" i="28"/>
  <c r="L56" i="28"/>
  <c r="C56" i="28"/>
  <c r="D56" i="28"/>
  <c r="T56" i="28"/>
  <c r="S56" i="28"/>
  <c r="D158" i="21"/>
  <c r="H158" i="21"/>
  <c r="L158" i="21"/>
  <c r="P158" i="21"/>
  <c r="T158" i="21"/>
  <c r="X158" i="21"/>
  <c r="E158" i="21"/>
  <c r="I158" i="21"/>
  <c r="M158" i="21"/>
  <c r="Q158" i="21"/>
  <c r="U158" i="21"/>
  <c r="Y158" i="21"/>
  <c r="J158" i="21"/>
  <c r="R158" i="21"/>
  <c r="C158" i="21"/>
  <c r="K158" i="21"/>
  <c r="S158" i="21"/>
  <c r="F158" i="21"/>
  <c r="V158" i="21"/>
  <c r="N158" i="21"/>
  <c r="G158" i="21"/>
  <c r="W158" i="21"/>
  <c r="O158" i="21"/>
  <c r="B158" i="21"/>
  <c r="C53" i="21"/>
  <c r="G53" i="21"/>
  <c r="K53" i="21"/>
  <c r="O53" i="21"/>
  <c r="S53" i="21"/>
  <c r="W53" i="21"/>
  <c r="D53" i="21"/>
  <c r="H53" i="21"/>
  <c r="L53" i="21"/>
  <c r="P53" i="21"/>
  <c r="T53" i="21"/>
  <c r="X53" i="21"/>
  <c r="I53" i="21"/>
  <c r="Q53" i="21"/>
  <c r="Y53" i="21"/>
  <c r="J53" i="21"/>
  <c r="R53" i="21"/>
  <c r="M53" i="21"/>
  <c r="N53" i="21"/>
  <c r="U53" i="21"/>
  <c r="V53" i="21"/>
  <c r="E53" i="21"/>
  <c r="B53" i="21"/>
  <c r="F53" i="21"/>
  <c r="F54" i="25"/>
  <c r="J54" i="25"/>
  <c r="N54" i="25"/>
  <c r="R54" i="25"/>
  <c r="V54" i="25"/>
  <c r="C54" i="25"/>
  <c r="G54" i="25"/>
  <c r="K54" i="25"/>
  <c r="O54" i="25"/>
  <c r="S54" i="25"/>
  <c r="W54" i="25"/>
  <c r="B54" i="25"/>
  <c r="H54" i="25"/>
  <c r="P54" i="25"/>
  <c r="X54" i="25"/>
  <c r="L54" i="25"/>
  <c r="M54" i="25"/>
  <c r="I54" i="25"/>
  <c r="Q54" i="25"/>
  <c r="Y54" i="25"/>
  <c r="D54" i="25"/>
  <c r="T54" i="25"/>
  <c r="E54" i="25"/>
  <c r="U54" i="25"/>
  <c r="C192" i="21"/>
  <c r="G192" i="21"/>
  <c r="K192" i="21"/>
  <c r="O192" i="21"/>
  <c r="S192" i="21"/>
  <c r="W192" i="21"/>
  <c r="D192" i="21"/>
  <c r="H192" i="21"/>
  <c r="L192" i="21"/>
  <c r="P192" i="21"/>
  <c r="T192" i="21"/>
  <c r="X192" i="21"/>
  <c r="I192" i="21"/>
  <c r="Q192" i="21"/>
  <c r="Y192" i="21"/>
  <c r="J192" i="21"/>
  <c r="R192" i="21"/>
  <c r="E192" i="21"/>
  <c r="U192" i="21"/>
  <c r="B192" i="21"/>
  <c r="M192" i="21"/>
  <c r="N192" i="21"/>
  <c r="F192" i="21"/>
  <c r="V192" i="21"/>
  <c r="F126" i="28"/>
  <c r="J126" i="28"/>
  <c r="N126" i="28"/>
  <c r="R126" i="28"/>
  <c r="V126" i="28"/>
  <c r="E126" i="28"/>
  <c r="K126" i="28"/>
  <c r="P126" i="28"/>
  <c r="U126" i="28"/>
  <c r="G126" i="28"/>
  <c r="L126" i="28"/>
  <c r="Q126" i="28"/>
  <c r="W126" i="28"/>
  <c r="C126" i="28"/>
  <c r="M126" i="28"/>
  <c r="X126" i="28"/>
  <c r="D126" i="28"/>
  <c r="O126" i="28"/>
  <c r="Y126" i="28"/>
  <c r="H126" i="28"/>
  <c r="I126" i="28"/>
  <c r="B126" i="28"/>
  <c r="S126" i="28"/>
  <c r="T126" i="28"/>
  <c r="D161" i="28"/>
  <c r="H161" i="28"/>
  <c r="L161" i="28"/>
  <c r="P161" i="28"/>
  <c r="T161" i="28"/>
  <c r="X161" i="28"/>
  <c r="E161" i="28"/>
  <c r="I161" i="28"/>
  <c r="M161" i="28"/>
  <c r="Q161" i="28"/>
  <c r="U161" i="28"/>
  <c r="Y161" i="28"/>
  <c r="B161" i="28"/>
  <c r="F161" i="28"/>
  <c r="N161" i="28"/>
  <c r="V161" i="28"/>
  <c r="G161" i="28"/>
  <c r="O161" i="28"/>
  <c r="W161" i="28"/>
  <c r="R161" i="28"/>
  <c r="C161" i="28"/>
  <c r="S161" i="28"/>
  <c r="J161" i="28"/>
  <c r="K161" i="28"/>
  <c r="C125" i="25"/>
  <c r="G125" i="25"/>
  <c r="K125" i="25"/>
  <c r="O125" i="25"/>
  <c r="S125" i="25"/>
  <c r="W125" i="25"/>
  <c r="D125" i="25"/>
  <c r="H125" i="25"/>
  <c r="L125" i="25"/>
  <c r="P125" i="25"/>
  <c r="T125" i="25"/>
  <c r="X125" i="25"/>
  <c r="E125" i="25"/>
  <c r="M125" i="25"/>
  <c r="U125" i="25"/>
  <c r="B125" i="25"/>
  <c r="F125" i="25"/>
  <c r="N125" i="25"/>
  <c r="V125" i="25"/>
  <c r="Q125" i="25"/>
  <c r="J125" i="25"/>
  <c r="R125" i="25"/>
  <c r="I125" i="25"/>
  <c r="Y125" i="25"/>
  <c r="F20" i="21"/>
  <c r="J20" i="21"/>
  <c r="N20" i="21"/>
  <c r="R20" i="21"/>
  <c r="V20" i="21"/>
  <c r="C20" i="21"/>
  <c r="G20" i="21"/>
  <c r="K20" i="21"/>
  <c r="O20" i="21"/>
  <c r="S20" i="21"/>
  <c r="W20" i="21"/>
  <c r="B20" i="21"/>
  <c r="D20" i="21"/>
  <c r="L20" i="21"/>
  <c r="T20" i="21"/>
  <c r="E20" i="21"/>
  <c r="M20" i="21"/>
  <c r="U20" i="21"/>
  <c r="P20" i="21"/>
  <c r="Q20" i="21"/>
  <c r="X20" i="21"/>
  <c r="H20" i="21"/>
  <c r="Y20" i="21"/>
  <c r="I20" i="21"/>
  <c r="E123" i="21"/>
  <c r="I123" i="21"/>
  <c r="M123" i="21"/>
  <c r="Q123" i="21"/>
  <c r="U123" i="21"/>
  <c r="Y123" i="21"/>
  <c r="B123" i="21"/>
  <c r="F123" i="21"/>
  <c r="J123" i="21"/>
  <c r="N123" i="21"/>
  <c r="R123" i="21"/>
  <c r="V123" i="21"/>
  <c r="C123" i="21"/>
  <c r="K123" i="21"/>
  <c r="S123" i="21"/>
  <c r="D123" i="21"/>
  <c r="L123" i="21"/>
  <c r="T123" i="21"/>
  <c r="G123" i="21"/>
  <c r="W123" i="21"/>
  <c r="O123" i="21"/>
  <c r="P123" i="21"/>
  <c r="H123" i="21"/>
  <c r="X123" i="21"/>
  <c r="F88" i="21"/>
  <c r="J88" i="21"/>
  <c r="N88" i="21"/>
  <c r="R88" i="21"/>
  <c r="V88" i="21"/>
  <c r="C88" i="21"/>
  <c r="G88" i="21"/>
  <c r="K88" i="21"/>
  <c r="O88" i="21"/>
  <c r="S88" i="21"/>
  <c r="W88" i="21"/>
  <c r="B88" i="21"/>
  <c r="D88" i="21"/>
  <c r="L88" i="21"/>
  <c r="T88" i="21"/>
  <c r="E88" i="21"/>
  <c r="M88" i="21"/>
  <c r="U88" i="21"/>
  <c r="H88" i="21"/>
  <c r="X88" i="21"/>
  <c r="P88" i="21"/>
  <c r="I88" i="21"/>
  <c r="Y88" i="21"/>
  <c r="Q88" i="21"/>
  <c r="C196" i="28"/>
  <c r="G196" i="28"/>
  <c r="K196" i="28"/>
  <c r="O196" i="28"/>
  <c r="S196" i="28"/>
  <c r="W196" i="28"/>
  <c r="D196" i="28"/>
  <c r="H196" i="28"/>
  <c r="L196" i="28"/>
  <c r="P196" i="28"/>
  <c r="T196" i="28"/>
  <c r="X196" i="28"/>
  <c r="I196" i="28"/>
  <c r="Q196" i="28"/>
  <c r="Y196" i="28"/>
  <c r="J196" i="28"/>
  <c r="R196" i="28"/>
  <c r="E196" i="28"/>
  <c r="U196" i="28"/>
  <c r="F196" i="28"/>
  <c r="V196" i="28"/>
  <c r="B196" i="28"/>
  <c r="M196" i="28"/>
  <c r="N196" i="28"/>
  <c r="F91" i="28"/>
  <c r="J91" i="28"/>
  <c r="N91" i="28"/>
  <c r="R91" i="28"/>
  <c r="V91" i="28"/>
  <c r="C91" i="28"/>
  <c r="H91" i="28"/>
  <c r="M91" i="28"/>
  <c r="S91" i="28"/>
  <c r="X91" i="28"/>
  <c r="D91" i="28"/>
  <c r="I91" i="28"/>
  <c r="O91" i="28"/>
  <c r="T91" i="28"/>
  <c r="Y91" i="28"/>
  <c r="B91" i="28"/>
  <c r="E91" i="28"/>
  <c r="P91" i="28"/>
  <c r="G91" i="28"/>
  <c r="Q91" i="28"/>
  <c r="U91" i="28"/>
  <c r="W91" i="28"/>
  <c r="K91" i="28"/>
  <c r="L91" i="28"/>
  <c r="E28" i="28"/>
  <c r="I28" i="28"/>
  <c r="M28" i="28"/>
  <c r="Q28" i="28"/>
  <c r="U28" i="28"/>
  <c r="Y28" i="28"/>
  <c r="F28" i="28"/>
  <c r="J28" i="28"/>
  <c r="N28" i="28"/>
  <c r="R28" i="28"/>
  <c r="V28" i="28"/>
  <c r="G28" i="28"/>
  <c r="O28" i="28"/>
  <c r="W28" i="28"/>
  <c r="H28" i="28"/>
  <c r="P28" i="28"/>
  <c r="X28" i="28"/>
  <c r="B28" i="28"/>
  <c r="K28" i="28"/>
  <c r="L28" i="28"/>
  <c r="C28" i="28"/>
  <c r="D28" i="28"/>
  <c r="S28" i="28"/>
  <c r="T28" i="28"/>
  <c r="A29" i="28"/>
  <c r="F264" i="28"/>
  <c r="J264" i="28"/>
  <c r="N264" i="28"/>
  <c r="R264" i="28"/>
  <c r="V264" i="28"/>
  <c r="G264" i="28"/>
  <c r="L264" i="28"/>
  <c r="Q264" i="28"/>
  <c r="W264" i="28"/>
  <c r="D264" i="28"/>
  <c r="I264" i="28"/>
  <c r="O264" i="28"/>
  <c r="T264" i="28"/>
  <c r="Y264" i="28"/>
  <c r="B264" i="28"/>
  <c r="E264" i="28"/>
  <c r="P264" i="28"/>
  <c r="H264" i="28"/>
  <c r="S264" i="28"/>
  <c r="K264" i="28"/>
  <c r="U264" i="28"/>
  <c r="C264" i="28"/>
  <c r="M264" i="28"/>
  <c r="X264" i="28"/>
  <c r="D333" i="28"/>
  <c r="H333" i="28"/>
  <c r="L333" i="28"/>
  <c r="P333" i="28"/>
  <c r="T333" i="28"/>
  <c r="X333" i="28"/>
  <c r="E333" i="28"/>
  <c r="J333" i="28"/>
  <c r="O333" i="28"/>
  <c r="U333" i="28"/>
  <c r="B333" i="28"/>
  <c r="G333" i="28"/>
  <c r="M333" i="28"/>
  <c r="R333" i="28"/>
  <c r="W333" i="28"/>
  <c r="C333" i="28"/>
  <c r="N333" i="28"/>
  <c r="Y333" i="28"/>
  <c r="F333" i="28"/>
  <c r="Q333" i="28"/>
  <c r="I333" i="28"/>
  <c r="S333" i="28"/>
  <c r="K333" i="28"/>
  <c r="V333" i="28"/>
  <c r="D227" i="21"/>
  <c r="H227" i="21"/>
  <c r="L227" i="21"/>
  <c r="P227" i="21"/>
  <c r="T227" i="21"/>
  <c r="X227" i="21"/>
  <c r="F227" i="21"/>
  <c r="J227" i="21"/>
  <c r="N227" i="21"/>
  <c r="R227" i="21"/>
  <c r="V227" i="21"/>
  <c r="C227" i="21"/>
  <c r="K227" i="21"/>
  <c r="S227" i="21"/>
  <c r="G227" i="21"/>
  <c r="O227" i="21"/>
  <c r="W227" i="21"/>
  <c r="Q227" i="21"/>
  <c r="I227" i="21"/>
  <c r="B227" i="21"/>
  <c r="U227" i="21"/>
  <c r="E227" i="21"/>
  <c r="M227" i="21"/>
  <c r="Y227" i="21"/>
  <c r="E261" i="21"/>
  <c r="I261" i="21"/>
  <c r="M261" i="21"/>
  <c r="Q261" i="21"/>
  <c r="U261" i="21"/>
  <c r="Y261" i="21"/>
  <c r="C261" i="21"/>
  <c r="G261" i="21"/>
  <c r="K261" i="21"/>
  <c r="O261" i="21"/>
  <c r="S261" i="21"/>
  <c r="W261" i="21"/>
  <c r="D261" i="21"/>
  <c r="L261" i="21"/>
  <c r="T261" i="21"/>
  <c r="H261" i="21"/>
  <c r="P261" i="21"/>
  <c r="X261" i="21"/>
  <c r="J261" i="21"/>
  <c r="B261" i="21"/>
  <c r="R261" i="21"/>
  <c r="F261" i="21"/>
  <c r="V261" i="21"/>
  <c r="N261" i="21"/>
  <c r="E298" i="28"/>
  <c r="I298" i="28"/>
  <c r="M298" i="28"/>
  <c r="Q298" i="28"/>
  <c r="U298" i="28"/>
  <c r="Y298" i="28"/>
  <c r="B298" i="28"/>
  <c r="F298" i="28"/>
  <c r="K298" i="28"/>
  <c r="P298" i="28"/>
  <c r="V298" i="28"/>
  <c r="C298" i="28"/>
  <c r="H298" i="28"/>
  <c r="N298" i="28"/>
  <c r="S298" i="28"/>
  <c r="X298" i="28"/>
  <c r="D298" i="28"/>
  <c r="O298" i="28"/>
  <c r="G298" i="28"/>
  <c r="R298" i="28"/>
  <c r="J298" i="28"/>
  <c r="T298" i="28"/>
  <c r="L298" i="28"/>
  <c r="W298"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C21" i="21" l="1"/>
  <c r="G21" i="21"/>
  <c r="K21" i="21"/>
  <c r="O21" i="21"/>
  <c r="S21" i="21"/>
  <c r="W21" i="21"/>
  <c r="D21" i="21"/>
  <c r="H21" i="21"/>
  <c r="L21" i="21"/>
  <c r="P21" i="21"/>
  <c r="T21" i="21"/>
  <c r="X21" i="21"/>
  <c r="E21" i="21"/>
  <c r="M21" i="21"/>
  <c r="U21" i="21"/>
  <c r="B21" i="21"/>
  <c r="F21" i="21"/>
  <c r="N21" i="21"/>
  <c r="V21" i="21"/>
  <c r="I21" i="21"/>
  <c r="Y21" i="21"/>
  <c r="J21" i="21"/>
  <c r="R21" i="21"/>
  <c r="Q21" i="21"/>
  <c r="F124" i="21"/>
  <c r="J124" i="21"/>
  <c r="N124" i="21"/>
  <c r="R124" i="21"/>
  <c r="V124" i="21"/>
  <c r="C124" i="21"/>
  <c r="G124" i="21"/>
  <c r="K124" i="21"/>
  <c r="O124" i="21"/>
  <c r="S124" i="21"/>
  <c r="W124" i="21"/>
  <c r="B124" i="21"/>
  <c r="D124" i="21"/>
  <c r="L124" i="21"/>
  <c r="T124" i="21"/>
  <c r="E124" i="21"/>
  <c r="M124" i="21"/>
  <c r="U124" i="21"/>
  <c r="P124" i="21"/>
  <c r="X124" i="21"/>
  <c r="Y124" i="21"/>
  <c r="Q124" i="21"/>
  <c r="H124" i="21"/>
  <c r="I124" i="21"/>
  <c r="F126" i="19"/>
  <c r="J126" i="19"/>
  <c r="N126" i="19"/>
  <c r="R126" i="19"/>
  <c r="V126" i="19"/>
  <c r="C126" i="19"/>
  <c r="G126" i="19"/>
  <c r="K126" i="19"/>
  <c r="O126" i="19"/>
  <c r="S126" i="19"/>
  <c r="W126" i="19"/>
  <c r="B126" i="19"/>
  <c r="H126" i="19"/>
  <c r="P126" i="19"/>
  <c r="X126" i="19"/>
  <c r="M126" i="19"/>
  <c r="I126" i="19"/>
  <c r="Q126" i="19"/>
  <c r="Y126" i="19"/>
  <c r="D126" i="19"/>
  <c r="L126" i="19"/>
  <c r="T126" i="19"/>
  <c r="E126" i="19"/>
  <c r="U126" i="19"/>
  <c r="C56" i="19"/>
  <c r="G56" i="19"/>
  <c r="K56" i="19"/>
  <c r="O56" i="19"/>
  <c r="S56" i="19"/>
  <c r="W56" i="19"/>
  <c r="B56" i="19"/>
  <c r="E56" i="19"/>
  <c r="I56" i="19"/>
  <c r="M56" i="19"/>
  <c r="Q56" i="19"/>
  <c r="U56" i="19"/>
  <c r="Y56" i="19"/>
  <c r="J56" i="19"/>
  <c r="N56" i="19"/>
  <c r="V56" i="19"/>
  <c r="D56" i="19"/>
  <c r="H56" i="19"/>
  <c r="L56" i="19"/>
  <c r="P56" i="19"/>
  <c r="T56" i="19"/>
  <c r="X56" i="19"/>
  <c r="F56" i="19"/>
  <c r="R56" i="19"/>
  <c r="C19" i="25"/>
  <c r="G19" i="25"/>
  <c r="K19" i="25"/>
  <c r="O19" i="25"/>
  <c r="S19" i="25"/>
  <c r="W19" i="25"/>
  <c r="D19" i="25"/>
  <c r="H19" i="25"/>
  <c r="L19" i="25"/>
  <c r="P19" i="25"/>
  <c r="T19" i="25"/>
  <c r="X19" i="25"/>
  <c r="I19" i="25"/>
  <c r="Q19" i="25"/>
  <c r="Y19" i="25"/>
  <c r="B19" i="25"/>
  <c r="E19" i="25"/>
  <c r="U19" i="25"/>
  <c r="F19" i="25"/>
  <c r="V19" i="25"/>
  <c r="J19" i="25"/>
  <c r="R19" i="25"/>
  <c r="M19" i="25"/>
  <c r="N19" i="25"/>
  <c r="C20" i="19"/>
  <c r="G20" i="19"/>
  <c r="K20" i="19"/>
  <c r="O20" i="19"/>
  <c r="S20" i="19"/>
  <c r="W20" i="19"/>
  <c r="B20" i="19"/>
  <c r="E20" i="19"/>
  <c r="M20" i="19"/>
  <c r="U20" i="19"/>
  <c r="F20" i="19"/>
  <c r="N20" i="19"/>
  <c r="D20" i="19"/>
  <c r="H20" i="19"/>
  <c r="L20" i="19"/>
  <c r="P20" i="19"/>
  <c r="T20" i="19"/>
  <c r="X20" i="19"/>
  <c r="I20" i="19"/>
  <c r="Q20" i="19"/>
  <c r="Y20" i="19"/>
  <c r="J20" i="19"/>
  <c r="R20" i="19"/>
  <c r="V20" i="19"/>
  <c r="D193" i="21"/>
  <c r="H193" i="21"/>
  <c r="L193" i="21"/>
  <c r="P193" i="21"/>
  <c r="T193" i="21"/>
  <c r="X193" i="21"/>
  <c r="E193" i="21"/>
  <c r="I193" i="21"/>
  <c r="M193" i="21"/>
  <c r="Q193" i="21"/>
  <c r="U193" i="21"/>
  <c r="Y193" i="21"/>
  <c r="J193" i="21"/>
  <c r="R193" i="21"/>
  <c r="C193" i="21"/>
  <c r="K193" i="21"/>
  <c r="S193" i="21"/>
  <c r="N193" i="21"/>
  <c r="V193" i="21"/>
  <c r="O193" i="21"/>
  <c r="B193" i="21"/>
  <c r="F193" i="21"/>
  <c r="G193" i="21"/>
  <c r="W193" i="21"/>
  <c r="F57" i="28"/>
  <c r="J57" i="28"/>
  <c r="N57" i="28"/>
  <c r="R57" i="28"/>
  <c r="V57" i="28"/>
  <c r="C57" i="28"/>
  <c r="G57" i="28"/>
  <c r="K57" i="28"/>
  <c r="O57" i="28"/>
  <c r="S57" i="28"/>
  <c r="W57" i="28"/>
  <c r="H57" i="28"/>
  <c r="P57" i="28"/>
  <c r="X57" i="28"/>
  <c r="I57" i="28"/>
  <c r="Q57" i="28"/>
  <c r="Y57" i="28"/>
  <c r="D57" i="28"/>
  <c r="T57" i="28"/>
  <c r="E57" i="28"/>
  <c r="U57" i="28"/>
  <c r="B57" i="28"/>
  <c r="L57" i="28"/>
  <c r="M57" i="28"/>
  <c r="C92" i="28"/>
  <c r="G92" i="28"/>
  <c r="K92" i="28"/>
  <c r="O92" i="28"/>
  <c r="S92" i="28"/>
  <c r="W92" i="28"/>
  <c r="F92" i="28"/>
  <c r="L92" i="28"/>
  <c r="Q92" i="28"/>
  <c r="V92" i="28"/>
  <c r="H92" i="28"/>
  <c r="M92" i="28"/>
  <c r="R92" i="28"/>
  <c r="X92" i="28"/>
  <c r="D92" i="28"/>
  <c r="N92" i="28"/>
  <c r="Y92" i="28"/>
  <c r="E92" i="28"/>
  <c r="P92" i="28"/>
  <c r="T92" i="28"/>
  <c r="U92" i="28"/>
  <c r="I92" i="28"/>
  <c r="J92" i="28"/>
  <c r="B92" i="28"/>
  <c r="C55" i="25"/>
  <c r="G55" i="25"/>
  <c r="K55" i="25"/>
  <c r="O55" i="25"/>
  <c r="S55" i="25"/>
  <c r="W55" i="25"/>
  <c r="D55" i="25"/>
  <c r="H55" i="25"/>
  <c r="L55" i="25"/>
  <c r="P55" i="25"/>
  <c r="T55" i="25"/>
  <c r="X55" i="25"/>
  <c r="I55" i="25"/>
  <c r="Q55" i="25"/>
  <c r="Y55" i="25"/>
  <c r="B55" i="25"/>
  <c r="E55" i="25"/>
  <c r="U55" i="25"/>
  <c r="F55" i="25"/>
  <c r="J55" i="25"/>
  <c r="R55" i="25"/>
  <c r="M55" i="25"/>
  <c r="N55" i="25"/>
  <c r="V55" i="25"/>
  <c r="D54" i="21"/>
  <c r="H54" i="21"/>
  <c r="L54" i="21"/>
  <c r="P54" i="21"/>
  <c r="T54" i="21"/>
  <c r="X54" i="21"/>
  <c r="E54" i="21"/>
  <c r="I54" i="21"/>
  <c r="M54" i="21"/>
  <c r="Q54" i="21"/>
  <c r="U54" i="21"/>
  <c r="Y54" i="21"/>
  <c r="J54" i="21"/>
  <c r="R54" i="21"/>
  <c r="C54" i="21"/>
  <c r="K54" i="21"/>
  <c r="S54" i="21"/>
  <c r="F54" i="21"/>
  <c r="V54" i="21"/>
  <c r="G54" i="21"/>
  <c r="W54" i="21"/>
  <c r="N54" i="21"/>
  <c r="O54" i="21"/>
  <c r="B54" i="21"/>
  <c r="E159" i="21"/>
  <c r="I159" i="21"/>
  <c r="M159" i="21"/>
  <c r="Q159" i="21"/>
  <c r="U159" i="21"/>
  <c r="Y159" i="21"/>
  <c r="B159" i="21"/>
  <c r="F159" i="21"/>
  <c r="J159" i="21"/>
  <c r="N159" i="21"/>
  <c r="R159" i="21"/>
  <c r="V159" i="21"/>
  <c r="C159" i="21"/>
  <c r="K159" i="21"/>
  <c r="S159" i="21"/>
  <c r="D159" i="21"/>
  <c r="L159" i="21"/>
  <c r="T159" i="21"/>
  <c r="O159" i="21"/>
  <c r="W159" i="21"/>
  <c r="H159" i="21"/>
  <c r="P159" i="21"/>
  <c r="G159" i="21"/>
  <c r="X159" i="21"/>
  <c r="E162" i="28"/>
  <c r="I162" i="28"/>
  <c r="M162" i="28"/>
  <c r="Q162" i="28"/>
  <c r="U162" i="28"/>
  <c r="Y162" i="28"/>
  <c r="F162" i="28"/>
  <c r="J162" i="28"/>
  <c r="N162" i="28"/>
  <c r="R162" i="28"/>
  <c r="V162" i="28"/>
  <c r="G162" i="28"/>
  <c r="O162" i="28"/>
  <c r="W162" i="28"/>
  <c r="B162" i="28"/>
  <c r="H162" i="28"/>
  <c r="P162" i="28"/>
  <c r="X162" i="28"/>
  <c r="K162" i="28"/>
  <c r="L162" i="28"/>
  <c r="C162" i="28"/>
  <c r="D162" i="28"/>
  <c r="S162" i="28"/>
  <c r="T162" i="28"/>
  <c r="D126" i="25"/>
  <c r="H126" i="25"/>
  <c r="L126" i="25"/>
  <c r="P126" i="25"/>
  <c r="T126" i="25"/>
  <c r="X126" i="25"/>
  <c r="E126" i="25"/>
  <c r="I126" i="25"/>
  <c r="M126" i="25"/>
  <c r="Q126" i="25"/>
  <c r="U126" i="25"/>
  <c r="Y126" i="25"/>
  <c r="F126" i="25"/>
  <c r="N126" i="25"/>
  <c r="V126" i="25"/>
  <c r="G126" i="25"/>
  <c r="O126" i="25"/>
  <c r="W126" i="25"/>
  <c r="B126" i="25"/>
  <c r="J126" i="25"/>
  <c r="S126" i="25"/>
  <c r="K126" i="25"/>
  <c r="R126" i="25"/>
  <c r="C126" i="25"/>
  <c r="C89" i="21"/>
  <c r="G89" i="21"/>
  <c r="K89" i="21"/>
  <c r="O89" i="21"/>
  <c r="S89" i="21"/>
  <c r="W89" i="21"/>
  <c r="D89" i="21"/>
  <c r="H89" i="21"/>
  <c r="L89" i="21"/>
  <c r="P89" i="21"/>
  <c r="T89" i="21"/>
  <c r="X89" i="21"/>
  <c r="E89" i="21"/>
  <c r="M89" i="21"/>
  <c r="U89" i="21"/>
  <c r="B89" i="21"/>
  <c r="F89" i="21"/>
  <c r="N89" i="21"/>
  <c r="V89" i="21"/>
  <c r="Q89" i="21"/>
  <c r="J89" i="21"/>
  <c r="R89" i="21"/>
  <c r="I89" i="21"/>
  <c r="Y89" i="21"/>
  <c r="E91" i="25"/>
  <c r="I91" i="25"/>
  <c r="M91" i="25"/>
  <c r="Q91" i="25"/>
  <c r="U91" i="25"/>
  <c r="Y91" i="25"/>
  <c r="F91" i="25"/>
  <c r="J91" i="25"/>
  <c r="N91" i="25"/>
  <c r="R91" i="25"/>
  <c r="V91" i="25"/>
  <c r="G91" i="25"/>
  <c r="O91" i="25"/>
  <c r="W91" i="25"/>
  <c r="H91" i="25"/>
  <c r="P91" i="25"/>
  <c r="X91" i="25"/>
  <c r="K91" i="25"/>
  <c r="B91" i="25"/>
  <c r="C91" i="25"/>
  <c r="D91" i="25"/>
  <c r="L91" i="25"/>
  <c r="S91" i="25"/>
  <c r="T91" i="25"/>
  <c r="F91" i="19"/>
  <c r="J91" i="19"/>
  <c r="N91" i="19"/>
  <c r="R91" i="19"/>
  <c r="V91" i="19"/>
  <c r="D91" i="19"/>
  <c r="L91" i="19"/>
  <c r="T91" i="19"/>
  <c r="C91" i="19"/>
  <c r="G91" i="19"/>
  <c r="K91" i="19"/>
  <c r="O91" i="19"/>
  <c r="S91" i="19"/>
  <c r="W91" i="19"/>
  <c r="H91" i="19"/>
  <c r="P91" i="19"/>
  <c r="X91" i="19"/>
  <c r="E91" i="19"/>
  <c r="I91" i="19"/>
  <c r="M91" i="19"/>
  <c r="Q91" i="19"/>
  <c r="U91" i="19"/>
  <c r="Y91" i="19"/>
  <c r="B91" i="19"/>
  <c r="C231" i="28"/>
  <c r="G231" i="28"/>
  <c r="K231" i="28"/>
  <c r="O231" i="28"/>
  <c r="S231" i="28"/>
  <c r="W231" i="28"/>
  <c r="D231" i="28"/>
  <c r="H231" i="28"/>
  <c r="L231" i="28"/>
  <c r="P231" i="28"/>
  <c r="T231" i="28"/>
  <c r="X231" i="28"/>
  <c r="I231" i="28"/>
  <c r="Q231" i="28"/>
  <c r="Y231" i="28"/>
  <c r="J231" i="28"/>
  <c r="R231" i="28"/>
  <c r="M231" i="28"/>
  <c r="B231" i="28"/>
  <c r="N231" i="28"/>
  <c r="U231" i="28"/>
  <c r="V231" i="28"/>
  <c r="E231" i="28"/>
  <c r="F231" i="28"/>
  <c r="D197" i="28"/>
  <c r="H197" i="28"/>
  <c r="L197" i="28"/>
  <c r="P197" i="28"/>
  <c r="T197" i="28"/>
  <c r="X197" i="28"/>
  <c r="E197" i="28"/>
  <c r="I197" i="28"/>
  <c r="M197" i="28"/>
  <c r="Q197" i="28"/>
  <c r="U197" i="28"/>
  <c r="Y197" i="28"/>
  <c r="J197" i="28"/>
  <c r="R197" i="28"/>
  <c r="C197" i="28"/>
  <c r="K197" i="28"/>
  <c r="S197" i="28"/>
  <c r="N197" i="28"/>
  <c r="B197" i="28"/>
  <c r="O197" i="28"/>
  <c r="F197" i="28"/>
  <c r="G197" i="28"/>
  <c r="V197" i="28"/>
  <c r="W197" i="28"/>
  <c r="C127" i="28"/>
  <c r="G127" i="28"/>
  <c r="K127" i="28"/>
  <c r="O127" i="28"/>
  <c r="S127" i="28"/>
  <c r="W127" i="28"/>
  <c r="D127" i="28"/>
  <c r="I127" i="28"/>
  <c r="N127" i="28"/>
  <c r="T127" i="28"/>
  <c r="Y127" i="28"/>
  <c r="B127" i="28"/>
  <c r="E127" i="28"/>
  <c r="J127" i="28"/>
  <c r="P127" i="28"/>
  <c r="U127" i="28"/>
  <c r="L127" i="28"/>
  <c r="V127" i="28"/>
  <c r="M127" i="28"/>
  <c r="X127" i="28"/>
  <c r="F127" i="28"/>
  <c r="H127" i="28"/>
  <c r="Q127" i="28"/>
  <c r="R127" i="28"/>
  <c r="F29" i="28"/>
  <c r="J29" i="28"/>
  <c r="N29" i="28"/>
  <c r="R29" i="28"/>
  <c r="V29" i="28"/>
  <c r="C29" i="28"/>
  <c r="G29" i="28"/>
  <c r="K29" i="28"/>
  <c r="O29" i="28"/>
  <c r="S29" i="28"/>
  <c r="W29" i="28"/>
  <c r="H29" i="28"/>
  <c r="P29" i="28"/>
  <c r="X29" i="28"/>
  <c r="I29" i="28"/>
  <c r="Q29" i="28"/>
  <c r="Y29" i="28"/>
  <c r="D29" i="28"/>
  <c r="T29" i="28"/>
  <c r="B29" i="28"/>
  <c r="E29" i="28"/>
  <c r="U29" i="28"/>
  <c r="L29" i="28"/>
  <c r="M29" i="28"/>
  <c r="A30" i="28"/>
  <c r="C265" i="28"/>
  <c r="G265" i="28"/>
  <c r="K265" i="28"/>
  <c r="O265" i="28"/>
  <c r="S265" i="28"/>
  <c r="W265" i="28"/>
  <c r="E265" i="28"/>
  <c r="J265" i="28"/>
  <c r="P265" i="28"/>
  <c r="U265" i="28"/>
  <c r="H265" i="28"/>
  <c r="M265" i="28"/>
  <c r="R265" i="28"/>
  <c r="X265" i="28"/>
  <c r="D265" i="28"/>
  <c r="N265" i="28"/>
  <c r="Y265" i="28"/>
  <c r="Q265" i="28"/>
  <c r="I265" i="28"/>
  <c r="T265" i="28"/>
  <c r="B265" i="28"/>
  <c r="L265" i="28"/>
  <c r="V265" i="28"/>
  <c r="F265" i="28"/>
  <c r="F262" i="21"/>
  <c r="J262" i="21"/>
  <c r="D262" i="21"/>
  <c r="H262" i="21"/>
  <c r="L262" i="21"/>
  <c r="P262" i="21"/>
  <c r="T262" i="21"/>
  <c r="X262" i="21"/>
  <c r="E262" i="21"/>
  <c r="M262" i="21"/>
  <c r="R262" i="21"/>
  <c r="W262" i="21"/>
  <c r="I262" i="21"/>
  <c r="O262" i="21"/>
  <c r="U262" i="21"/>
  <c r="C262" i="21"/>
  <c r="Q262" i="21"/>
  <c r="K262" i="21"/>
  <c r="V262" i="21"/>
  <c r="N262" i="21"/>
  <c r="S262" i="21"/>
  <c r="G262" i="21"/>
  <c r="Y262" i="21"/>
  <c r="B262" i="21"/>
  <c r="D368" i="28"/>
  <c r="H368" i="28"/>
  <c r="L368" i="28"/>
  <c r="P368" i="28"/>
  <c r="T368" i="28"/>
  <c r="X368" i="28"/>
  <c r="G368" i="28"/>
  <c r="M368" i="28"/>
  <c r="R368" i="28"/>
  <c r="W368" i="28"/>
  <c r="E368" i="28"/>
  <c r="J368" i="28"/>
  <c r="O368" i="28"/>
  <c r="U368" i="28"/>
  <c r="B368" i="28"/>
  <c r="K368" i="28"/>
  <c r="V368" i="28"/>
  <c r="C368" i="28"/>
  <c r="N368" i="28"/>
  <c r="Y368" i="28"/>
  <c r="F368" i="28"/>
  <c r="Q368" i="28"/>
  <c r="I368" i="28"/>
  <c r="S368" i="28"/>
  <c r="E228" i="21"/>
  <c r="I228" i="21"/>
  <c r="M228" i="21"/>
  <c r="Q228" i="21"/>
  <c r="U228" i="21"/>
  <c r="Y228" i="21"/>
  <c r="C228" i="21"/>
  <c r="G228" i="21"/>
  <c r="K228" i="21"/>
  <c r="O228" i="21"/>
  <c r="S228" i="21"/>
  <c r="W228" i="21"/>
  <c r="B228" i="21"/>
  <c r="D228" i="21"/>
  <c r="L228" i="21"/>
  <c r="T228" i="21"/>
  <c r="H228" i="21"/>
  <c r="P228" i="21"/>
  <c r="X228" i="21"/>
  <c r="J228" i="21"/>
  <c r="F228" i="21"/>
  <c r="R228" i="21"/>
  <c r="V228" i="21"/>
  <c r="N228" i="21"/>
  <c r="E334" i="28"/>
  <c r="I334" i="28"/>
  <c r="M334" i="28"/>
  <c r="Q334" i="28"/>
  <c r="U334" i="28"/>
  <c r="Y334" i="28"/>
  <c r="B334" i="28"/>
  <c r="C334" i="28"/>
  <c r="H334" i="28"/>
  <c r="N334" i="28"/>
  <c r="S334" i="28"/>
  <c r="X334" i="28"/>
  <c r="F334" i="28"/>
  <c r="K334" i="28"/>
  <c r="P334" i="28"/>
  <c r="V334" i="28"/>
  <c r="L334" i="28"/>
  <c r="W334" i="28"/>
  <c r="D334" i="28"/>
  <c r="O334" i="28"/>
  <c r="G334" i="28"/>
  <c r="R334" i="28"/>
  <c r="J334" i="28"/>
  <c r="T334" i="28"/>
  <c r="F299" i="28"/>
  <c r="J299" i="28"/>
  <c r="N299" i="28"/>
  <c r="R299" i="28"/>
  <c r="V299" i="28"/>
  <c r="D299" i="28"/>
  <c r="I299" i="28"/>
  <c r="O299" i="28"/>
  <c r="T299" i="28"/>
  <c r="Y299" i="28"/>
  <c r="B299" i="28"/>
  <c r="G299" i="28"/>
  <c r="L299" i="28"/>
  <c r="Q299" i="28"/>
  <c r="W299" i="28"/>
  <c r="C299" i="28"/>
  <c r="M299" i="28"/>
  <c r="X299" i="28"/>
  <c r="E299" i="28"/>
  <c r="P299" i="28"/>
  <c r="H299" i="28"/>
  <c r="S299" i="28"/>
  <c r="K299" i="28"/>
  <c r="U299" i="28"/>
  <c r="E297" i="21"/>
  <c r="I297" i="21"/>
  <c r="M297" i="21"/>
  <c r="Q297" i="21"/>
  <c r="U297" i="21"/>
  <c r="Y297" i="21"/>
  <c r="D297" i="21"/>
  <c r="J297" i="21"/>
  <c r="O297" i="21"/>
  <c r="T297" i="21"/>
  <c r="G297" i="21"/>
  <c r="L297" i="21"/>
  <c r="R297" i="21"/>
  <c r="W297" i="21"/>
  <c r="H297" i="21"/>
  <c r="S297" i="21"/>
  <c r="C297" i="21"/>
  <c r="N297" i="21"/>
  <c r="X297" i="21"/>
  <c r="F297" i="21"/>
  <c r="P297" i="21"/>
  <c r="B297" i="21"/>
  <c r="V297" i="21"/>
  <c r="K297" i="21"/>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F160" i="21" l="1"/>
  <c r="J160" i="21"/>
  <c r="N160" i="21"/>
  <c r="R160" i="21"/>
  <c r="V160" i="21"/>
  <c r="C160" i="21"/>
  <c r="G160" i="21"/>
  <c r="K160" i="21"/>
  <c r="O160" i="21"/>
  <c r="S160" i="21"/>
  <c r="W160" i="21"/>
  <c r="B160" i="21"/>
  <c r="D160" i="21"/>
  <c r="L160" i="21"/>
  <c r="T160" i="21"/>
  <c r="E160" i="21"/>
  <c r="M160" i="21"/>
  <c r="U160" i="21"/>
  <c r="H160" i="21"/>
  <c r="X160" i="21"/>
  <c r="Q160" i="21"/>
  <c r="I160" i="21"/>
  <c r="Y160" i="21"/>
  <c r="P160" i="21"/>
  <c r="D22" i="21"/>
  <c r="H22" i="21"/>
  <c r="L22" i="21"/>
  <c r="P22" i="21"/>
  <c r="T22" i="21"/>
  <c r="X22" i="21"/>
  <c r="E22" i="21"/>
  <c r="I22" i="21"/>
  <c r="M22" i="21"/>
  <c r="Q22" i="21"/>
  <c r="U22" i="21"/>
  <c r="Y22" i="21"/>
  <c r="F22" i="21"/>
  <c r="N22" i="21"/>
  <c r="V22" i="21"/>
  <c r="G22" i="21"/>
  <c r="O22" i="21"/>
  <c r="W22" i="21"/>
  <c r="B22" i="21"/>
  <c r="R22" i="21"/>
  <c r="C22" i="21"/>
  <c r="S22" i="21"/>
  <c r="J22" i="21"/>
  <c r="K22" i="21"/>
  <c r="D232" i="28"/>
  <c r="H232" i="28"/>
  <c r="L232" i="28"/>
  <c r="P232" i="28"/>
  <c r="T232" i="28"/>
  <c r="X232" i="28"/>
  <c r="E232" i="28"/>
  <c r="I232" i="28"/>
  <c r="M232" i="28"/>
  <c r="Q232" i="28"/>
  <c r="U232" i="28"/>
  <c r="Y232" i="28"/>
  <c r="J232" i="28"/>
  <c r="R232" i="28"/>
  <c r="C232" i="28"/>
  <c r="K232" i="28"/>
  <c r="S232" i="28"/>
  <c r="F232" i="28"/>
  <c r="V232" i="28"/>
  <c r="G232" i="28"/>
  <c r="W232" i="28"/>
  <c r="B232" i="28"/>
  <c r="N232" i="28"/>
  <c r="O232" i="28"/>
  <c r="D20" i="25"/>
  <c r="H20" i="25"/>
  <c r="L20" i="25"/>
  <c r="P20" i="25"/>
  <c r="T20" i="25"/>
  <c r="X20" i="25"/>
  <c r="E20" i="25"/>
  <c r="I20" i="25"/>
  <c r="M20" i="25"/>
  <c r="Q20" i="25"/>
  <c r="U20" i="25"/>
  <c r="Y20" i="25"/>
  <c r="J20" i="25"/>
  <c r="R20" i="25"/>
  <c r="N20" i="25"/>
  <c r="O20" i="25"/>
  <c r="C20" i="25"/>
  <c r="K20" i="25"/>
  <c r="S20" i="25"/>
  <c r="B20" i="25"/>
  <c r="F20" i="25"/>
  <c r="V20" i="25"/>
  <c r="G20" i="25"/>
  <c r="W20" i="25"/>
  <c r="C58" i="28"/>
  <c r="G58" i="28"/>
  <c r="K58" i="28"/>
  <c r="O58" i="28"/>
  <c r="S58" i="28"/>
  <c r="W58" i="28"/>
  <c r="B58" i="28"/>
  <c r="D58" i="28"/>
  <c r="H58" i="28"/>
  <c r="L58" i="28"/>
  <c r="P58" i="28"/>
  <c r="T58" i="28"/>
  <c r="X58" i="28"/>
  <c r="I58" i="28"/>
  <c r="Q58" i="28"/>
  <c r="Y58" i="28"/>
  <c r="J58" i="28"/>
  <c r="R58" i="28"/>
  <c r="M58" i="28"/>
  <c r="N58" i="28"/>
  <c r="U58" i="28"/>
  <c r="V58" i="28"/>
  <c r="E58" i="28"/>
  <c r="F58" i="28"/>
  <c r="F92" i="25"/>
  <c r="J92" i="25"/>
  <c r="N92" i="25"/>
  <c r="R92" i="25"/>
  <c r="V92" i="25"/>
  <c r="C92" i="25"/>
  <c r="G92" i="25"/>
  <c r="K92" i="25"/>
  <c r="O92" i="25"/>
  <c r="S92" i="25"/>
  <c r="W92" i="25"/>
  <c r="H92" i="25"/>
  <c r="P92" i="25"/>
  <c r="X92" i="25"/>
  <c r="I92" i="25"/>
  <c r="Q92" i="25"/>
  <c r="Y92" i="25"/>
  <c r="D92" i="25"/>
  <c r="T92" i="25"/>
  <c r="L92" i="25"/>
  <c r="M92" i="25"/>
  <c r="E92" i="25"/>
  <c r="U92" i="25"/>
  <c r="B92" i="25"/>
  <c r="E194" i="21"/>
  <c r="I194" i="21"/>
  <c r="M194" i="21"/>
  <c r="Q194" i="21"/>
  <c r="U194" i="21"/>
  <c r="Y194" i="21"/>
  <c r="B194" i="21"/>
  <c r="F194" i="21"/>
  <c r="J194" i="21"/>
  <c r="N194" i="21"/>
  <c r="R194" i="21"/>
  <c r="V194" i="21"/>
  <c r="C194" i="21"/>
  <c r="K194" i="21"/>
  <c r="S194" i="21"/>
  <c r="D194" i="21"/>
  <c r="L194" i="21"/>
  <c r="T194" i="21"/>
  <c r="G194" i="21"/>
  <c r="W194" i="21"/>
  <c r="P194" i="21"/>
  <c r="H194" i="21"/>
  <c r="X194" i="21"/>
  <c r="O194" i="21"/>
  <c r="E198" i="28"/>
  <c r="I198" i="28"/>
  <c r="M198" i="28"/>
  <c r="Q198" i="28"/>
  <c r="U198" i="28"/>
  <c r="Y198" i="28"/>
  <c r="F198" i="28"/>
  <c r="J198" i="28"/>
  <c r="N198" i="28"/>
  <c r="R198" i="28"/>
  <c r="V198" i="28"/>
  <c r="C198" i="28"/>
  <c r="K198" i="28"/>
  <c r="S198" i="28"/>
  <c r="D198" i="28"/>
  <c r="L198" i="28"/>
  <c r="T198" i="28"/>
  <c r="B198" i="28"/>
  <c r="G198" i="28"/>
  <c r="W198" i="28"/>
  <c r="H198" i="28"/>
  <c r="X198" i="28"/>
  <c r="O198" i="28"/>
  <c r="P198" i="28"/>
  <c r="C127" i="19"/>
  <c r="G127" i="19"/>
  <c r="K127" i="19"/>
  <c r="O127" i="19"/>
  <c r="S127" i="19"/>
  <c r="W127" i="19"/>
  <c r="D127" i="19"/>
  <c r="H127" i="19"/>
  <c r="L127" i="19"/>
  <c r="P127" i="19"/>
  <c r="T127" i="19"/>
  <c r="X127" i="19"/>
  <c r="I127" i="19"/>
  <c r="Q127" i="19"/>
  <c r="Y127" i="19"/>
  <c r="B127" i="19"/>
  <c r="N127" i="19"/>
  <c r="J127" i="19"/>
  <c r="R127" i="19"/>
  <c r="E127" i="19"/>
  <c r="M127" i="19"/>
  <c r="U127" i="19"/>
  <c r="F127" i="19"/>
  <c r="V127" i="19"/>
  <c r="E55" i="21"/>
  <c r="I55" i="21"/>
  <c r="M55" i="21"/>
  <c r="Q55" i="21"/>
  <c r="U55" i="21"/>
  <c r="Y55" i="21"/>
  <c r="F55" i="21"/>
  <c r="J55" i="21"/>
  <c r="N55" i="21"/>
  <c r="R55" i="21"/>
  <c r="V55" i="21"/>
  <c r="C55" i="21"/>
  <c r="K55" i="21"/>
  <c r="S55" i="21"/>
  <c r="B55" i="21"/>
  <c r="D55" i="21"/>
  <c r="L55" i="21"/>
  <c r="T55" i="21"/>
  <c r="O55" i="21"/>
  <c r="P55" i="21"/>
  <c r="G55" i="21"/>
  <c r="X55" i="21"/>
  <c r="H55" i="21"/>
  <c r="W55" i="21"/>
  <c r="C30" i="28"/>
  <c r="G30" i="28"/>
  <c r="K30" i="28"/>
  <c r="O30" i="28"/>
  <c r="S30" i="28"/>
  <c r="W30" i="28"/>
  <c r="D30" i="28"/>
  <c r="H30" i="28"/>
  <c r="L30" i="28"/>
  <c r="P30" i="28"/>
  <c r="T30" i="28"/>
  <c r="X30" i="28"/>
  <c r="I30" i="28"/>
  <c r="Q30" i="28"/>
  <c r="Y30" i="28"/>
  <c r="J30" i="28"/>
  <c r="R30" i="28"/>
  <c r="M30" i="28"/>
  <c r="N30" i="28"/>
  <c r="B30" i="28"/>
  <c r="U30" i="28"/>
  <c r="V30" i="28"/>
  <c r="E30" i="28"/>
  <c r="F30" i="28"/>
  <c r="D21" i="19"/>
  <c r="H21" i="19"/>
  <c r="L21" i="19"/>
  <c r="P21" i="19"/>
  <c r="T21" i="19"/>
  <c r="X21" i="19"/>
  <c r="F21" i="19"/>
  <c r="R21" i="19"/>
  <c r="C21" i="19"/>
  <c r="K21" i="19"/>
  <c r="S21" i="19"/>
  <c r="E21" i="19"/>
  <c r="I21" i="19"/>
  <c r="M21" i="19"/>
  <c r="Q21" i="19"/>
  <c r="U21" i="19"/>
  <c r="Y21" i="19"/>
  <c r="B21" i="19"/>
  <c r="J21" i="19"/>
  <c r="N21" i="19"/>
  <c r="V21" i="19"/>
  <c r="G21" i="19"/>
  <c r="O21" i="19"/>
  <c r="W21" i="19"/>
  <c r="D57" i="19"/>
  <c r="H57" i="19"/>
  <c r="L57" i="19"/>
  <c r="P57" i="19"/>
  <c r="T57" i="19"/>
  <c r="X57" i="19"/>
  <c r="J57" i="19"/>
  <c r="N57" i="19"/>
  <c r="R57" i="19"/>
  <c r="G57" i="19"/>
  <c r="O57" i="19"/>
  <c r="W57" i="19"/>
  <c r="E57" i="19"/>
  <c r="I57" i="19"/>
  <c r="M57" i="19"/>
  <c r="Q57" i="19"/>
  <c r="U57" i="19"/>
  <c r="Y57" i="19"/>
  <c r="B57" i="19"/>
  <c r="F57" i="19"/>
  <c r="V57" i="19"/>
  <c r="C57" i="19"/>
  <c r="K57" i="19"/>
  <c r="S57" i="19"/>
  <c r="E127" i="25"/>
  <c r="I127" i="25"/>
  <c r="M127" i="25"/>
  <c r="Q127" i="25"/>
  <c r="U127" i="25"/>
  <c r="Y127" i="25"/>
  <c r="B127" i="25"/>
  <c r="F127" i="25"/>
  <c r="J127" i="25"/>
  <c r="N127" i="25"/>
  <c r="R127" i="25"/>
  <c r="V127" i="25"/>
  <c r="G127" i="25"/>
  <c r="O127" i="25"/>
  <c r="W127" i="25"/>
  <c r="H127" i="25"/>
  <c r="P127" i="25"/>
  <c r="X127" i="25"/>
  <c r="C127" i="25"/>
  <c r="S127" i="25"/>
  <c r="D127" i="25"/>
  <c r="T127" i="25"/>
  <c r="K127" i="25"/>
  <c r="L127" i="25"/>
  <c r="D90" i="21"/>
  <c r="H90" i="21"/>
  <c r="L90" i="21"/>
  <c r="P90" i="21"/>
  <c r="T90" i="21"/>
  <c r="X90" i="21"/>
  <c r="E90" i="21"/>
  <c r="I90" i="21"/>
  <c r="M90" i="21"/>
  <c r="Q90" i="21"/>
  <c r="U90" i="21"/>
  <c r="Y90" i="21"/>
  <c r="F90" i="21"/>
  <c r="N90" i="21"/>
  <c r="V90" i="21"/>
  <c r="G90" i="21"/>
  <c r="O90" i="21"/>
  <c r="W90" i="21"/>
  <c r="B90" i="21"/>
  <c r="J90" i="21"/>
  <c r="R90" i="21"/>
  <c r="S90" i="21"/>
  <c r="K90" i="21"/>
  <c r="C90" i="21"/>
  <c r="D56" i="25"/>
  <c r="H56" i="25"/>
  <c r="L56" i="25"/>
  <c r="P56" i="25"/>
  <c r="T56" i="25"/>
  <c r="X56" i="25"/>
  <c r="E56" i="25"/>
  <c r="I56" i="25"/>
  <c r="M56" i="25"/>
  <c r="Q56" i="25"/>
  <c r="U56" i="25"/>
  <c r="Y56" i="25"/>
  <c r="J56" i="25"/>
  <c r="R56" i="25"/>
  <c r="N56" i="25"/>
  <c r="G56" i="25"/>
  <c r="W56" i="25"/>
  <c r="C56" i="25"/>
  <c r="K56" i="25"/>
  <c r="S56" i="25"/>
  <c r="B56" i="25"/>
  <c r="F56" i="25"/>
  <c r="V56" i="25"/>
  <c r="O56" i="25"/>
  <c r="C92" i="19"/>
  <c r="G92" i="19"/>
  <c r="K92" i="19"/>
  <c r="O92" i="19"/>
  <c r="S92" i="19"/>
  <c r="W92" i="19"/>
  <c r="B92" i="19"/>
  <c r="E92" i="19"/>
  <c r="M92" i="19"/>
  <c r="U92" i="19"/>
  <c r="D92" i="19"/>
  <c r="H92" i="19"/>
  <c r="L92" i="19"/>
  <c r="P92" i="19"/>
  <c r="T92" i="19"/>
  <c r="X92" i="19"/>
  <c r="I92" i="19"/>
  <c r="Q92" i="19"/>
  <c r="Y92" i="19"/>
  <c r="F92" i="19"/>
  <c r="J92" i="19"/>
  <c r="N92" i="19"/>
  <c r="R92" i="19"/>
  <c r="V92" i="19"/>
  <c r="F163" i="28"/>
  <c r="J163" i="28"/>
  <c r="N163" i="28"/>
  <c r="R163" i="28"/>
  <c r="V163" i="28"/>
  <c r="C163" i="28"/>
  <c r="G163" i="28"/>
  <c r="K163" i="28"/>
  <c r="O163" i="28"/>
  <c r="S163" i="28"/>
  <c r="W163" i="28"/>
  <c r="H163" i="28"/>
  <c r="P163" i="28"/>
  <c r="X163" i="28"/>
  <c r="I163" i="28"/>
  <c r="Q163" i="28"/>
  <c r="Y163" i="28"/>
  <c r="B163" i="28"/>
  <c r="D163" i="28"/>
  <c r="T163" i="28"/>
  <c r="E163" i="28"/>
  <c r="U163" i="28"/>
  <c r="L163" i="28"/>
  <c r="M163" i="28"/>
  <c r="D128" i="28"/>
  <c r="H128" i="28"/>
  <c r="L128" i="28"/>
  <c r="P128" i="28"/>
  <c r="G128" i="28"/>
  <c r="M128" i="28"/>
  <c r="R128" i="28"/>
  <c r="V128" i="28"/>
  <c r="C128" i="28"/>
  <c r="I128" i="28"/>
  <c r="N128" i="28"/>
  <c r="S128" i="28"/>
  <c r="W128" i="28"/>
  <c r="B128" i="28"/>
  <c r="J128" i="28"/>
  <c r="T128" i="28"/>
  <c r="K128" i="28"/>
  <c r="U128" i="28"/>
  <c r="E128" i="28"/>
  <c r="X128" i="28"/>
  <c r="F128" i="28"/>
  <c r="Y128" i="28"/>
  <c r="O128" i="28"/>
  <c r="Q128" i="28"/>
  <c r="D93" i="28"/>
  <c r="H93" i="28"/>
  <c r="L93" i="28"/>
  <c r="P93" i="28"/>
  <c r="T93" i="28"/>
  <c r="X93" i="28"/>
  <c r="E93" i="28"/>
  <c r="J93" i="28"/>
  <c r="O93" i="28"/>
  <c r="U93" i="28"/>
  <c r="F93" i="28"/>
  <c r="K93" i="28"/>
  <c r="Q93" i="28"/>
  <c r="V93" i="28"/>
  <c r="M93" i="28"/>
  <c r="W93" i="28"/>
  <c r="C93" i="28"/>
  <c r="N93" i="28"/>
  <c r="Y93" i="28"/>
  <c r="R93" i="28"/>
  <c r="S93" i="28"/>
  <c r="I93" i="28"/>
  <c r="B93" i="28"/>
  <c r="G93" i="28"/>
  <c r="C125" i="21"/>
  <c r="G125" i="21"/>
  <c r="K125" i="21"/>
  <c r="O125" i="21"/>
  <c r="S125" i="21"/>
  <c r="W125" i="21"/>
  <c r="D125" i="21"/>
  <c r="H125" i="21"/>
  <c r="L125" i="21"/>
  <c r="P125" i="21"/>
  <c r="T125" i="21"/>
  <c r="X125" i="21"/>
  <c r="E125" i="21"/>
  <c r="M125" i="21"/>
  <c r="U125" i="21"/>
  <c r="B125" i="21"/>
  <c r="F125" i="21"/>
  <c r="N125" i="21"/>
  <c r="V125" i="21"/>
  <c r="I125" i="21"/>
  <c r="Y125" i="21"/>
  <c r="J125" i="21"/>
  <c r="Q125" i="21"/>
  <c r="R125" i="21"/>
  <c r="A31" i="28"/>
  <c r="C300" i="28"/>
  <c r="G300" i="28"/>
  <c r="K300" i="28"/>
  <c r="O300" i="28"/>
  <c r="S300" i="28"/>
  <c r="W300" i="28"/>
  <c r="H300" i="28"/>
  <c r="M300" i="28"/>
  <c r="R300" i="28"/>
  <c r="X300" i="28"/>
  <c r="E300" i="28"/>
  <c r="J300" i="28"/>
  <c r="P300" i="28"/>
  <c r="U300" i="28"/>
  <c r="L300" i="28"/>
  <c r="V300" i="28"/>
  <c r="D300" i="28"/>
  <c r="N300" i="28"/>
  <c r="Y300" i="28"/>
  <c r="F300" i="28"/>
  <c r="Q300" i="28"/>
  <c r="I300" i="28"/>
  <c r="T300" i="28"/>
  <c r="B300" i="28"/>
  <c r="D266" i="28"/>
  <c r="H266" i="28"/>
  <c r="L266" i="28"/>
  <c r="P266" i="28"/>
  <c r="T266" i="28"/>
  <c r="X266" i="28"/>
  <c r="C266" i="28"/>
  <c r="I266" i="28"/>
  <c r="N266" i="28"/>
  <c r="S266" i="28"/>
  <c r="Y266" i="28"/>
  <c r="B266" i="28"/>
  <c r="F266" i="28"/>
  <c r="K266" i="28"/>
  <c r="Q266" i="28"/>
  <c r="V266" i="28"/>
  <c r="M266" i="28"/>
  <c r="W266" i="28"/>
  <c r="O266" i="28"/>
  <c r="G266" i="28"/>
  <c r="R266" i="28"/>
  <c r="J266" i="28"/>
  <c r="U266" i="28"/>
  <c r="E266" i="28"/>
  <c r="F229" i="21"/>
  <c r="J229" i="21"/>
  <c r="N229" i="21"/>
  <c r="R229" i="21"/>
  <c r="V229" i="21"/>
  <c r="D229" i="21"/>
  <c r="H229" i="21"/>
  <c r="L229" i="21"/>
  <c r="P229" i="21"/>
  <c r="T229" i="21"/>
  <c r="X229" i="21"/>
  <c r="E229" i="21"/>
  <c r="M229" i="21"/>
  <c r="U229" i="21"/>
  <c r="I229" i="21"/>
  <c r="Q229" i="21"/>
  <c r="Y229" i="21"/>
  <c r="B229" i="21"/>
  <c r="C229" i="21"/>
  <c r="S229" i="21"/>
  <c r="G229" i="21"/>
  <c r="O229" i="21"/>
  <c r="K229" i="21"/>
  <c r="W229" i="21"/>
  <c r="F335" i="28"/>
  <c r="J335" i="28"/>
  <c r="N335" i="28"/>
  <c r="R335" i="28"/>
  <c r="V335" i="28"/>
  <c r="G335" i="28"/>
  <c r="L335" i="28"/>
  <c r="Q335" i="28"/>
  <c r="W335" i="28"/>
  <c r="D335" i="28"/>
  <c r="I335" i="28"/>
  <c r="O335" i="28"/>
  <c r="T335" i="28"/>
  <c r="Y335" i="28"/>
  <c r="B335" i="28"/>
  <c r="K335" i="28"/>
  <c r="U335" i="28"/>
  <c r="C335" i="28"/>
  <c r="M335" i="28"/>
  <c r="X335" i="28"/>
  <c r="E335" i="28"/>
  <c r="P335" i="28"/>
  <c r="H335" i="28"/>
  <c r="S335" i="28"/>
  <c r="E369" i="28"/>
  <c r="I369" i="28"/>
  <c r="M369" i="28"/>
  <c r="Q369" i="28"/>
  <c r="U369" i="28"/>
  <c r="Y369" i="28"/>
  <c r="B369" i="28"/>
  <c r="F369" i="28"/>
  <c r="K369" i="28"/>
  <c r="P369" i="28"/>
  <c r="V369" i="28"/>
  <c r="C369" i="28"/>
  <c r="H369" i="28"/>
  <c r="N369" i="28"/>
  <c r="S369" i="28"/>
  <c r="X369" i="28"/>
  <c r="J369" i="28"/>
  <c r="T369" i="28"/>
  <c r="L369" i="28"/>
  <c r="W369" i="28"/>
  <c r="D369" i="28"/>
  <c r="O369" i="28"/>
  <c r="G369" i="28"/>
  <c r="R369" i="28"/>
  <c r="E263" i="21"/>
  <c r="I263" i="21"/>
  <c r="M263" i="21"/>
  <c r="Q263" i="21"/>
  <c r="U263" i="21"/>
  <c r="Y263" i="21"/>
  <c r="F263" i="21"/>
  <c r="K263" i="21"/>
  <c r="P263" i="21"/>
  <c r="V263" i="21"/>
  <c r="C263" i="21"/>
  <c r="H263" i="21"/>
  <c r="N263" i="21"/>
  <c r="S263" i="21"/>
  <c r="X263" i="21"/>
  <c r="B263" i="21"/>
  <c r="D263" i="21"/>
  <c r="O263" i="21"/>
  <c r="J263" i="21"/>
  <c r="T263" i="21"/>
  <c r="L263" i="21"/>
  <c r="G263" i="21"/>
  <c r="W263" i="21"/>
  <c r="R263" i="21"/>
  <c r="D403" i="28"/>
  <c r="H403" i="28"/>
  <c r="L403" i="28"/>
  <c r="P403" i="28"/>
  <c r="T403" i="28"/>
  <c r="X403" i="28"/>
  <c r="C403" i="28"/>
  <c r="I403" i="28"/>
  <c r="N403" i="28"/>
  <c r="S403" i="28"/>
  <c r="Y403" i="28"/>
  <c r="F403" i="28"/>
  <c r="M403" i="28"/>
  <c r="U403" i="28"/>
  <c r="B403" i="28"/>
  <c r="J403" i="28"/>
  <c r="Q403" i="28"/>
  <c r="W403" i="28"/>
  <c r="K403" i="28"/>
  <c r="O403" i="28"/>
  <c r="E403" i="28"/>
  <c r="R403" i="28"/>
  <c r="G403" i="28"/>
  <c r="V403" i="28"/>
  <c r="F298" i="21"/>
  <c r="J298" i="21"/>
  <c r="N298" i="21"/>
  <c r="R298" i="21"/>
  <c r="V298" i="21"/>
  <c r="C298" i="21"/>
  <c r="H298" i="21"/>
  <c r="M298" i="21"/>
  <c r="S298" i="21"/>
  <c r="X298" i="21"/>
  <c r="E298" i="21"/>
  <c r="K298" i="21"/>
  <c r="P298" i="21"/>
  <c r="U298" i="21"/>
  <c r="G298" i="21"/>
  <c r="Q298" i="21"/>
  <c r="B298" i="21"/>
  <c r="L298" i="21"/>
  <c r="W298" i="21"/>
  <c r="D298" i="21"/>
  <c r="Y298" i="21"/>
  <c r="O298" i="21"/>
  <c r="T298" i="21"/>
  <c r="I298" i="21"/>
  <c r="E332" i="21"/>
  <c r="I332" i="21"/>
  <c r="M332" i="21"/>
  <c r="Q332" i="21"/>
  <c r="U332" i="21"/>
  <c r="Y332" i="21"/>
  <c r="F332" i="21"/>
  <c r="K332" i="21"/>
  <c r="P332" i="21"/>
  <c r="V332" i="21"/>
  <c r="C332" i="21"/>
  <c r="H332" i="21"/>
  <c r="N332" i="21"/>
  <c r="S332" i="21"/>
  <c r="X332" i="21"/>
  <c r="D332" i="21"/>
  <c r="O332" i="21"/>
  <c r="J332" i="21"/>
  <c r="T332" i="21"/>
  <c r="B332" i="21"/>
  <c r="W332" i="21"/>
  <c r="L332" i="21"/>
  <c r="R332" i="21"/>
  <c r="G332" i="21"/>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E23" i="21" l="1"/>
  <c r="I23" i="21"/>
  <c r="M23" i="21"/>
  <c r="Q23" i="21"/>
  <c r="U23" i="21"/>
  <c r="Y23" i="21"/>
  <c r="B23" i="21"/>
  <c r="F23" i="21"/>
  <c r="J23" i="21"/>
  <c r="N23" i="21"/>
  <c r="R23" i="21"/>
  <c r="V23" i="21"/>
  <c r="G23" i="21"/>
  <c r="O23" i="21"/>
  <c r="W23" i="21"/>
  <c r="H23" i="21"/>
  <c r="P23" i="21"/>
  <c r="X23" i="21"/>
  <c r="K23" i="21"/>
  <c r="L23" i="21"/>
  <c r="S23" i="21"/>
  <c r="C23" i="21"/>
  <c r="T23" i="21"/>
  <c r="D23" i="21"/>
  <c r="E58" i="19"/>
  <c r="I58" i="19"/>
  <c r="M58" i="19"/>
  <c r="Q58" i="19"/>
  <c r="U58" i="19"/>
  <c r="Y58" i="19"/>
  <c r="C58" i="19"/>
  <c r="K58" i="19"/>
  <c r="S58" i="19"/>
  <c r="B58" i="19"/>
  <c r="H58" i="19"/>
  <c r="P58" i="19"/>
  <c r="X58" i="19"/>
  <c r="F58" i="19"/>
  <c r="J58" i="19"/>
  <c r="N58" i="19"/>
  <c r="R58" i="19"/>
  <c r="V58" i="19"/>
  <c r="G58" i="19"/>
  <c r="O58" i="19"/>
  <c r="W58" i="19"/>
  <c r="D58" i="19"/>
  <c r="L58" i="19"/>
  <c r="T58" i="19"/>
  <c r="C164" i="28"/>
  <c r="G164" i="28"/>
  <c r="K164" i="28"/>
  <c r="O164" i="28"/>
  <c r="S164" i="28"/>
  <c r="W164" i="28"/>
  <c r="B164" i="28"/>
  <c r="D164" i="28"/>
  <c r="H164" i="28"/>
  <c r="L164" i="28"/>
  <c r="P164" i="28"/>
  <c r="T164" i="28"/>
  <c r="X164" i="28"/>
  <c r="I164" i="28"/>
  <c r="Q164" i="28"/>
  <c r="Y164" i="28"/>
  <c r="J164" i="28"/>
  <c r="R164" i="28"/>
  <c r="M164" i="28"/>
  <c r="N164" i="28"/>
  <c r="U164" i="28"/>
  <c r="V164" i="28"/>
  <c r="E164" i="28"/>
  <c r="F164" i="28"/>
  <c r="E21" i="25"/>
  <c r="I21" i="25"/>
  <c r="M21" i="25"/>
  <c r="Q21" i="25"/>
  <c r="U21" i="25"/>
  <c r="Y21" i="25"/>
  <c r="B21" i="25"/>
  <c r="F21" i="25"/>
  <c r="J21" i="25"/>
  <c r="N21" i="25"/>
  <c r="R21" i="25"/>
  <c r="V21" i="25"/>
  <c r="C21" i="25"/>
  <c r="K21" i="25"/>
  <c r="S21" i="25"/>
  <c r="G21" i="25"/>
  <c r="W21" i="25"/>
  <c r="H21" i="25"/>
  <c r="X21" i="25"/>
  <c r="D21" i="25"/>
  <c r="L21" i="25"/>
  <c r="T21" i="25"/>
  <c r="O21" i="25"/>
  <c r="P21" i="25"/>
  <c r="E94" i="28"/>
  <c r="I94" i="28"/>
  <c r="M94" i="28"/>
  <c r="Q94" i="28"/>
  <c r="U94" i="28"/>
  <c r="Y94" i="28"/>
  <c r="C94" i="28"/>
  <c r="H94" i="28"/>
  <c r="N94" i="28"/>
  <c r="S94" i="28"/>
  <c r="X94" i="28"/>
  <c r="B94" i="28"/>
  <c r="D94" i="28"/>
  <c r="J94" i="28"/>
  <c r="O94" i="28"/>
  <c r="T94" i="28"/>
  <c r="K94" i="28"/>
  <c r="V94" i="28"/>
  <c r="L94" i="28"/>
  <c r="W94" i="28"/>
  <c r="P94" i="28"/>
  <c r="R94" i="28"/>
  <c r="F94" i="28"/>
  <c r="G94" i="28"/>
  <c r="C93" i="25"/>
  <c r="G93" i="25"/>
  <c r="K93" i="25"/>
  <c r="O93" i="25"/>
  <c r="S93" i="25"/>
  <c r="W93" i="25"/>
  <c r="D93" i="25"/>
  <c r="H93" i="25"/>
  <c r="L93" i="25"/>
  <c r="P93" i="25"/>
  <c r="T93" i="25"/>
  <c r="X93" i="25"/>
  <c r="I93" i="25"/>
  <c r="Q93" i="25"/>
  <c r="Y93" i="25"/>
  <c r="B93" i="25"/>
  <c r="J93" i="25"/>
  <c r="R93" i="25"/>
  <c r="M93" i="25"/>
  <c r="U93" i="25"/>
  <c r="V93" i="25"/>
  <c r="N93" i="25"/>
  <c r="E93" i="25"/>
  <c r="F93" i="25"/>
  <c r="F56" i="21"/>
  <c r="J56" i="21"/>
  <c r="N56" i="21"/>
  <c r="R56" i="21"/>
  <c r="V56" i="21"/>
  <c r="C56" i="21"/>
  <c r="G56" i="21"/>
  <c r="K56" i="21"/>
  <c r="O56" i="21"/>
  <c r="S56" i="21"/>
  <c r="W56" i="21"/>
  <c r="B56" i="21"/>
  <c r="D56" i="21"/>
  <c r="L56" i="21"/>
  <c r="T56" i="21"/>
  <c r="E56" i="21"/>
  <c r="M56" i="21"/>
  <c r="U56" i="21"/>
  <c r="H56" i="21"/>
  <c r="X56" i="21"/>
  <c r="I56" i="21"/>
  <c r="Y56" i="21"/>
  <c r="P56" i="21"/>
  <c r="Q56" i="21"/>
  <c r="F199" i="28"/>
  <c r="J199" i="28"/>
  <c r="N199" i="28"/>
  <c r="R199" i="28"/>
  <c r="V199" i="28"/>
  <c r="C199" i="28"/>
  <c r="G199" i="28"/>
  <c r="K199" i="28"/>
  <c r="O199" i="28"/>
  <c r="S199" i="28"/>
  <c r="W199" i="28"/>
  <c r="D199" i="28"/>
  <c r="L199" i="28"/>
  <c r="T199" i="28"/>
  <c r="E199" i="28"/>
  <c r="M199" i="28"/>
  <c r="U199" i="28"/>
  <c r="P199" i="28"/>
  <c r="Q199" i="28"/>
  <c r="B199" i="28"/>
  <c r="X199" i="28"/>
  <c r="Y199" i="28"/>
  <c r="H199" i="28"/>
  <c r="I199" i="28"/>
  <c r="D31" i="28"/>
  <c r="H31" i="28"/>
  <c r="L31" i="28"/>
  <c r="P31" i="28"/>
  <c r="T31" i="28"/>
  <c r="X31" i="28"/>
  <c r="E31" i="28"/>
  <c r="I31" i="28"/>
  <c r="M31" i="28"/>
  <c r="Q31" i="28"/>
  <c r="U31" i="28"/>
  <c r="Y31" i="28"/>
  <c r="J31" i="28"/>
  <c r="R31" i="28"/>
  <c r="B31" i="28"/>
  <c r="C31" i="28"/>
  <c r="K31" i="28"/>
  <c r="S31" i="28"/>
  <c r="F31" i="28"/>
  <c r="V31" i="28"/>
  <c r="G31" i="28"/>
  <c r="W31" i="28"/>
  <c r="N31" i="28"/>
  <c r="O31" i="28"/>
  <c r="D128" i="19"/>
  <c r="H128" i="19"/>
  <c r="L128" i="19"/>
  <c r="P128" i="19"/>
  <c r="T128" i="19"/>
  <c r="X128" i="19"/>
  <c r="E128" i="19"/>
  <c r="I128" i="19"/>
  <c r="M128" i="19"/>
  <c r="Q128" i="19"/>
  <c r="U128" i="19"/>
  <c r="Y128" i="19"/>
  <c r="J128" i="19"/>
  <c r="R128" i="19"/>
  <c r="G128" i="19"/>
  <c r="W128" i="19"/>
  <c r="C128" i="19"/>
  <c r="K128" i="19"/>
  <c r="S128" i="19"/>
  <c r="B128" i="19"/>
  <c r="F128" i="19"/>
  <c r="N128" i="19"/>
  <c r="V128" i="19"/>
  <c r="O128" i="19"/>
  <c r="E91" i="21"/>
  <c r="I91" i="21"/>
  <c r="M91" i="21"/>
  <c r="Q91" i="21"/>
  <c r="U91" i="21"/>
  <c r="Y91" i="21"/>
  <c r="B91" i="21"/>
  <c r="F91" i="21"/>
  <c r="J91" i="21"/>
  <c r="N91" i="21"/>
  <c r="R91" i="21"/>
  <c r="V91" i="21"/>
  <c r="G91" i="21"/>
  <c r="O91" i="21"/>
  <c r="W91" i="21"/>
  <c r="H91" i="21"/>
  <c r="P91" i="21"/>
  <c r="X91" i="21"/>
  <c r="C91" i="21"/>
  <c r="S91" i="21"/>
  <c r="D91" i="21"/>
  <c r="T91" i="21"/>
  <c r="K91" i="21"/>
  <c r="L91" i="21"/>
  <c r="F195" i="21"/>
  <c r="J195" i="21"/>
  <c r="N195" i="21"/>
  <c r="R195" i="21"/>
  <c r="V195" i="21"/>
  <c r="C195" i="21"/>
  <c r="G195" i="21"/>
  <c r="K195" i="21"/>
  <c r="O195" i="21"/>
  <c r="S195" i="21"/>
  <c r="W195" i="21"/>
  <c r="B195" i="21"/>
  <c r="D195" i="21"/>
  <c r="L195" i="21"/>
  <c r="T195" i="21"/>
  <c r="E195" i="21"/>
  <c r="M195" i="21"/>
  <c r="U195" i="21"/>
  <c r="P195" i="21"/>
  <c r="H195" i="21"/>
  <c r="Y195" i="21"/>
  <c r="Q195" i="21"/>
  <c r="X195" i="21"/>
  <c r="I195" i="21"/>
  <c r="E233" i="28"/>
  <c r="I233" i="28"/>
  <c r="M233" i="28"/>
  <c r="Q233" i="28"/>
  <c r="U233" i="28"/>
  <c r="Y233" i="28"/>
  <c r="F233" i="28"/>
  <c r="J233" i="28"/>
  <c r="N233" i="28"/>
  <c r="R233" i="28"/>
  <c r="V233" i="28"/>
  <c r="C233" i="28"/>
  <c r="K233" i="28"/>
  <c r="S233" i="28"/>
  <c r="D233" i="28"/>
  <c r="L233" i="28"/>
  <c r="T233" i="28"/>
  <c r="O233" i="28"/>
  <c r="P233" i="28"/>
  <c r="G233" i="28"/>
  <c r="H233" i="28"/>
  <c r="W233" i="28"/>
  <c r="X233" i="28"/>
  <c r="B233" i="28"/>
  <c r="E57" i="25"/>
  <c r="I57" i="25"/>
  <c r="M57" i="25"/>
  <c r="Q57" i="25"/>
  <c r="U57" i="25"/>
  <c r="Y57" i="25"/>
  <c r="B57" i="25"/>
  <c r="F57" i="25"/>
  <c r="J57" i="25"/>
  <c r="N57" i="25"/>
  <c r="R57" i="25"/>
  <c r="V57" i="25"/>
  <c r="C57" i="25"/>
  <c r="K57" i="25"/>
  <c r="S57" i="25"/>
  <c r="G57" i="25"/>
  <c r="O57" i="25"/>
  <c r="P57" i="25"/>
  <c r="D57" i="25"/>
  <c r="L57" i="25"/>
  <c r="T57" i="25"/>
  <c r="W57" i="25"/>
  <c r="H57" i="25"/>
  <c r="X57" i="25"/>
  <c r="C161" i="21"/>
  <c r="G161" i="21"/>
  <c r="K161" i="21"/>
  <c r="O161" i="21"/>
  <c r="S161" i="21"/>
  <c r="W161" i="21"/>
  <c r="D161" i="21"/>
  <c r="H161" i="21"/>
  <c r="L161" i="21"/>
  <c r="P161" i="21"/>
  <c r="T161" i="21"/>
  <c r="X161" i="21"/>
  <c r="E161" i="21"/>
  <c r="M161" i="21"/>
  <c r="U161" i="21"/>
  <c r="B161" i="21"/>
  <c r="F161" i="21"/>
  <c r="N161" i="21"/>
  <c r="V161" i="21"/>
  <c r="Q161" i="21"/>
  <c r="I161" i="21"/>
  <c r="R161" i="21"/>
  <c r="Y161" i="21"/>
  <c r="J161" i="21"/>
  <c r="E22" i="19"/>
  <c r="I22" i="19"/>
  <c r="M22" i="19"/>
  <c r="Q22" i="19"/>
  <c r="U22" i="19"/>
  <c r="Y22" i="19"/>
  <c r="C22" i="19"/>
  <c r="K22" i="19"/>
  <c r="S22" i="19"/>
  <c r="D22" i="19"/>
  <c r="H22" i="19"/>
  <c r="T22" i="19"/>
  <c r="F22" i="19"/>
  <c r="J22" i="19"/>
  <c r="N22" i="19"/>
  <c r="R22" i="19"/>
  <c r="V22" i="19"/>
  <c r="G22" i="19"/>
  <c r="O22" i="19"/>
  <c r="W22" i="19"/>
  <c r="B22" i="19"/>
  <c r="L22" i="19"/>
  <c r="P22" i="19"/>
  <c r="X22" i="19"/>
  <c r="D126" i="21"/>
  <c r="H126" i="21"/>
  <c r="L126" i="21"/>
  <c r="P126" i="21"/>
  <c r="T126" i="21"/>
  <c r="X126" i="21"/>
  <c r="E126" i="21"/>
  <c r="I126" i="21"/>
  <c r="M126" i="21"/>
  <c r="Q126" i="21"/>
  <c r="U126" i="21"/>
  <c r="Y126" i="21"/>
  <c r="F126" i="21"/>
  <c r="N126" i="21"/>
  <c r="V126" i="21"/>
  <c r="G126" i="21"/>
  <c r="O126" i="21"/>
  <c r="W126" i="21"/>
  <c r="B126" i="21"/>
  <c r="R126" i="21"/>
  <c r="J126" i="21"/>
  <c r="K126" i="21"/>
  <c r="C126" i="21"/>
  <c r="S126" i="21"/>
  <c r="C129" i="28"/>
  <c r="G129" i="28"/>
  <c r="K129" i="28"/>
  <c r="O129" i="28"/>
  <c r="S129" i="28"/>
  <c r="W129" i="28"/>
  <c r="D129" i="28"/>
  <c r="H129" i="28"/>
  <c r="L129" i="28"/>
  <c r="P129" i="28"/>
  <c r="T129" i="28"/>
  <c r="X129" i="28"/>
  <c r="E129" i="28"/>
  <c r="M129" i="28"/>
  <c r="U129" i="28"/>
  <c r="B129" i="28"/>
  <c r="F129" i="28"/>
  <c r="N129" i="28"/>
  <c r="V129" i="28"/>
  <c r="Q129" i="28"/>
  <c r="R129" i="28"/>
  <c r="Y129" i="28"/>
  <c r="I129" i="28"/>
  <c r="J129" i="28"/>
  <c r="D59" i="28"/>
  <c r="H59" i="28"/>
  <c r="L59" i="28"/>
  <c r="P59" i="28"/>
  <c r="T59" i="28"/>
  <c r="X59" i="28"/>
  <c r="E59" i="28"/>
  <c r="I59" i="28"/>
  <c r="M59" i="28"/>
  <c r="Q59" i="28"/>
  <c r="U59" i="28"/>
  <c r="Y59" i="28"/>
  <c r="B59" i="28"/>
  <c r="J59" i="28"/>
  <c r="R59" i="28"/>
  <c r="C59" i="28"/>
  <c r="K59" i="28"/>
  <c r="S59" i="28"/>
  <c r="F59" i="28"/>
  <c r="V59" i="28"/>
  <c r="G59" i="28"/>
  <c r="W59" i="28"/>
  <c r="N59" i="28"/>
  <c r="O59" i="28"/>
  <c r="D93" i="19"/>
  <c r="H93" i="19"/>
  <c r="L93" i="19"/>
  <c r="P93" i="19"/>
  <c r="T93" i="19"/>
  <c r="X93" i="19"/>
  <c r="F93" i="19"/>
  <c r="N93" i="19"/>
  <c r="V93" i="19"/>
  <c r="W93" i="19"/>
  <c r="E93" i="19"/>
  <c r="I93" i="19"/>
  <c r="M93" i="19"/>
  <c r="Q93" i="19"/>
  <c r="U93" i="19"/>
  <c r="Y93" i="19"/>
  <c r="B93" i="19"/>
  <c r="J93" i="19"/>
  <c r="R93" i="19"/>
  <c r="C93" i="19"/>
  <c r="G93" i="19"/>
  <c r="K93" i="19"/>
  <c r="O93" i="19"/>
  <c r="S93" i="19"/>
  <c r="F128" i="25"/>
  <c r="J128" i="25"/>
  <c r="N128" i="25"/>
  <c r="R128" i="25"/>
  <c r="V128" i="25"/>
  <c r="C128" i="25"/>
  <c r="G128" i="25"/>
  <c r="K128" i="25"/>
  <c r="O128" i="25"/>
  <c r="S128" i="25"/>
  <c r="W128" i="25"/>
  <c r="B128" i="25"/>
  <c r="H128" i="25"/>
  <c r="P128" i="25"/>
  <c r="X128" i="25"/>
  <c r="I128" i="25"/>
  <c r="Q128" i="25"/>
  <c r="Y128" i="25"/>
  <c r="L128" i="25"/>
  <c r="D128" i="25"/>
  <c r="E128" i="25"/>
  <c r="M128" i="25"/>
  <c r="T128" i="25"/>
  <c r="U128" i="25"/>
  <c r="A32" i="28"/>
  <c r="F264" i="21"/>
  <c r="J264" i="21"/>
  <c r="N264" i="21"/>
  <c r="R264" i="21"/>
  <c r="V264" i="21"/>
  <c r="D264" i="21"/>
  <c r="I264" i="21"/>
  <c r="O264" i="21"/>
  <c r="T264" i="21"/>
  <c r="Y264" i="21"/>
  <c r="G264" i="21"/>
  <c r="L264" i="21"/>
  <c r="Q264" i="21"/>
  <c r="W264" i="21"/>
  <c r="C264" i="21"/>
  <c r="M264" i="21"/>
  <c r="X264" i="21"/>
  <c r="H264" i="21"/>
  <c r="S264" i="21"/>
  <c r="B264" i="21"/>
  <c r="K264" i="21"/>
  <c r="P264" i="21"/>
  <c r="E264" i="21"/>
  <c r="U264" i="21"/>
  <c r="E404" i="28"/>
  <c r="I404" i="28"/>
  <c r="M404" i="28"/>
  <c r="Q404" i="28"/>
  <c r="U404" i="28"/>
  <c r="Y404" i="28"/>
  <c r="G404" i="28"/>
  <c r="L404" i="28"/>
  <c r="R404" i="28"/>
  <c r="W404" i="28"/>
  <c r="B404" i="28"/>
  <c r="D404" i="28"/>
  <c r="K404" i="28"/>
  <c r="S404" i="28"/>
  <c r="H404" i="28"/>
  <c r="O404" i="28"/>
  <c r="V404" i="28"/>
  <c r="C404" i="28"/>
  <c r="P404" i="28"/>
  <c r="F404" i="28"/>
  <c r="T404" i="28"/>
  <c r="J404" i="28"/>
  <c r="X404" i="28"/>
  <c r="N404" i="28"/>
  <c r="F370" i="28"/>
  <c r="J370" i="28"/>
  <c r="N370" i="28"/>
  <c r="R370" i="28"/>
  <c r="V370" i="28"/>
  <c r="D370" i="28"/>
  <c r="I370" i="28"/>
  <c r="O370" i="28"/>
  <c r="T370" i="28"/>
  <c r="Y370" i="28"/>
  <c r="B370" i="28"/>
  <c r="G370" i="28"/>
  <c r="L370" i="28"/>
  <c r="Q370" i="28"/>
  <c r="W370" i="28"/>
  <c r="H370" i="28"/>
  <c r="S370" i="28"/>
  <c r="K370" i="28"/>
  <c r="U370" i="28"/>
  <c r="C370" i="28"/>
  <c r="M370" i="28"/>
  <c r="X370" i="28"/>
  <c r="E370" i="28"/>
  <c r="P370" i="28"/>
  <c r="F438" i="28"/>
  <c r="J438" i="28"/>
  <c r="N438" i="28"/>
  <c r="R438" i="28"/>
  <c r="V438" i="28"/>
  <c r="D438" i="28"/>
  <c r="H438" i="28"/>
  <c r="L438" i="28"/>
  <c r="P438" i="28"/>
  <c r="T438" i="28"/>
  <c r="X438" i="28"/>
  <c r="E438" i="28"/>
  <c r="M438" i="28"/>
  <c r="U438" i="28"/>
  <c r="G438" i="28"/>
  <c r="Q438" i="28"/>
  <c r="K438" i="28"/>
  <c r="W438" i="28"/>
  <c r="B438" i="28"/>
  <c r="O438" i="28"/>
  <c r="S438" i="28"/>
  <c r="C438" i="28"/>
  <c r="Y438" i="28"/>
  <c r="I438" i="28"/>
  <c r="F333" i="21"/>
  <c r="J333" i="21"/>
  <c r="N333" i="21"/>
  <c r="R333" i="21"/>
  <c r="V333" i="21"/>
  <c r="D333" i="21"/>
  <c r="I333" i="21"/>
  <c r="O333" i="21"/>
  <c r="T333" i="21"/>
  <c r="Y333" i="21"/>
  <c r="G333" i="21"/>
  <c r="L333" i="21"/>
  <c r="Q333" i="21"/>
  <c r="W333" i="21"/>
  <c r="C333" i="21"/>
  <c r="M333" i="21"/>
  <c r="X333" i="21"/>
  <c r="B333" i="21"/>
  <c r="H333" i="21"/>
  <c r="S333" i="21"/>
  <c r="U333" i="21"/>
  <c r="K333" i="21"/>
  <c r="P333" i="21"/>
  <c r="E333" i="21"/>
  <c r="C230" i="21"/>
  <c r="G230" i="21"/>
  <c r="K230" i="21"/>
  <c r="O230" i="21"/>
  <c r="S230" i="21"/>
  <c r="W230" i="21"/>
  <c r="B230" i="21"/>
  <c r="E230" i="21"/>
  <c r="I230" i="21"/>
  <c r="M230" i="21"/>
  <c r="Q230" i="21"/>
  <c r="U230" i="21"/>
  <c r="Y230" i="21"/>
  <c r="F230" i="21"/>
  <c r="N230" i="21"/>
  <c r="V230" i="21"/>
  <c r="J230" i="21"/>
  <c r="R230" i="21"/>
  <c r="L230" i="21"/>
  <c r="D230" i="21"/>
  <c r="X230" i="21"/>
  <c r="P230" i="21"/>
  <c r="T230" i="21"/>
  <c r="H230" i="21"/>
  <c r="E267" i="28"/>
  <c r="I267" i="28"/>
  <c r="M267" i="28"/>
  <c r="Q267" i="28"/>
  <c r="U267" i="28"/>
  <c r="Y267" i="28"/>
  <c r="B267" i="28"/>
  <c r="G267" i="28"/>
  <c r="L267" i="28"/>
  <c r="R267" i="28"/>
  <c r="W267" i="28"/>
  <c r="D267" i="28"/>
  <c r="J267" i="28"/>
  <c r="O267" i="28"/>
  <c r="T267" i="28"/>
  <c r="K267" i="28"/>
  <c r="V267" i="28"/>
  <c r="N267" i="28"/>
  <c r="F267" i="28"/>
  <c r="P267" i="28"/>
  <c r="H267" i="28"/>
  <c r="S267" i="28"/>
  <c r="C267" i="28"/>
  <c r="X267" i="28"/>
  <c r="C336" i="28"/>
  <c r="G336" i="28"/>
  <c r="K336" i="28"/>
  <c r="O336" i="28"/>
  <c r="S336" i="28"/>
  <c r="W336" i="28"/>
  <c r="E336" i="28"/>
  <c r="J336" i="28"/>
  <c r="P336" i="28"/>
  <c r="U336" i="28"/>
  <c r="H336" i="28"/>
  <c r="M336" i="28"/>
  <c r="R336" i="28"/>
  <c r="X336" i="28"/>
  <c r="I336" i="28"/>
  <c r="T336" i="28"/>
  <c r="B336" i="28"/>
  <c r="L336" i="28"/>
  <c r="V336" i="28"/>
  <c r="D336" i="28"/>
  <c r="N336" i="28"/>
  <c r="Y336" i="28"/>
  <c r="F336" i="28"/>
  <c r="Q336" i="28"/>
  <c r="D301" i="28"/>
  <c r="H301" i="28"/>
  <c r="L301" i="28"/>
  <c r="P301" i="28"/>
  <c r="T301" i="28"/>
  <c r="X301" i="28"/>
  <c r="F301" i="28"/>
  <c r="K301" i="28"/>
  <c r="Q301" i="28"/>
  <c r="V301" i="28"/>
  <c r="C301" i="28"/>
  <c r="I301" i="28"/>
  <c r="N301" i="28"/>
  <c r="S301" i="28"/>
  <c r="Y301" i="28"/>
  <c r="B301" i="28"/>
  <c r="J301" i="28"/>
  <c r="U301" i="28"/>
  <c r="M301" i="28"/>
  <c r="W301" i="28"/>
  <c r="E301" i="28"/>
  <c r="O301" i="28"/>
  <c r="G301" i="28"/>
  <c r="R301" i="28"/>
  <c r="D367" i="21"/>
  <c r="H367" i="21"/>
  <c r="L367" i="21"/>
  <c r="P367" i="21"/>
  <c r="T367" i="21"/>
  <c r="X367" i="21"/>
  <c r="F367" i="21"/>
  <c r="J367" i="21"/>
  <c r="N367" i="21"/>
  <c r="R367" i="21"/>
  <c r="V367" i="21"/>
  <c r="G367" i="21"/>
  <c r="O367" i="21"/>
  <c r="W367" i="21"/>
  <c r="C367" i="21"/>
  <c r="K367" i="21"/>
  <c r="S367" i="21"/>
  <c r="M367" i="21"/>
  <c r="E367" i="21"/>
  <c r="U367" i="21"/>
  <c r="I367" i="21"/>
  <c r="Y367" i="21"/>
  <c r="B367" i="21"/>
  <c r="Q367" i="21"/>
  <c r="C299" i="21"/>
  <c r="G299" i="21"/>
  <c r="K299" i="21"/>
  <c r="O299" i="21"/>
  <c r="S299" i="21"/>
  <c r="W299" i="21"/>
  <c r="F299" i="21"/>
  <c r="L299" i="21"/>
  <c r="Q299" i="21"/>
  <c r="V299" i="21"/>
  <c r="B299" i="21"/>
  <c r="D299" i="21"/>
  <c r="I299" i="21"/>
  <c r="N299" i="21"/>
  <c r="T299" i="21"/>
  <c r="Y299" i="21"/>
  <c r="E299" i="21"/>
  <c r="P299" i="21"/>
  <c r="J299" i="21"/>
  <c r="U299" i="21"/>
  <c r="X299" i="21"/>
  <c r="M299" i="21"/>
  <c r="H299" i="21"/>
  <c r="R299" i="21"/>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C57" i="21" l="1"/>
  <c r="G57" i="21"/>
  <c r="K57" i="21"/>
  <c r="O57" i="21"/>
  <c r="S57" i="21"/>
  <c r="W57" i="21"/>
  <c r="D57" i="21"/>
  <c r="H57" i="21"/>
  <c r="L57" i="21"/>
  <c r="P57" i="21"/>
  <c r="T57" i="21"/>
  <c r="X57" i="21"/>
  <c r="E57" i="21"/>
  <c r="M57" i="21"/>
  <c r="U57" i="21"/>
  <c r="F57" i="21"/>
  <c r="N57" i="21"/>
  <c r="V57" i="21"/>
  <c r="B57" i="21"/>
  <c r="Q57" i="21"/>
  <c r="R57" i="21"/>
  <c r="Y57" i="21"/>
  <c r="J57" i="21"/>
  <c r="I57" i="21"/>
  <c r="E94" i="19"/>
  <c r="I94" i="19"/>
  <c r="M94" i="19"/>
  <c r="Q94" i="19"/>
  <c r="U94" i="19"/>
  <c r="Y94" i="19"/>
  <c r="G94" i="19"/>
  <c r="K94" i="19"/>
  <c r="S94" i="19"/>
  <c r="X94" i="19"/>
  <c r="F94" i="19"/>
  <c r="J94" i="19"/>
  <c r="N94" i="19"/>
  <c r="R94" i="19"/>
  <c r="V94" i="19"/>
  <c r="C94" i="19"/>
  <c r="O94" i="19"/>
  <c r="W94" i="19"/>
  <c r="B94" i="19"/>
  <c r="D94" i="19"/>
  <c r="H94" i="19"/>
  <c r="L94" i="19"/>
  <c r="P94" i="19"/>
  <c r="T94" i="19"/>
  <c r="A130" i="25"/>
  <c r="C129" i="25"/>
  <c r="G129" i="25"/>
  <c r="K129" i="25"/>
  <c r="O129" i="25"/>
  <c r="S129" i="25"/>
  <c r="W129" i="25"/>
  <c r="D129" i="25"/>
  <c r="H129" i="25"/>
  <c r="L129" i="25"/>
  <c r="P129" i="25"/>
  <c r="T129" i="25"/>
  <c r="X129" i="25"/>
  <c r="I129" i="25"/>
  <c r="Q129" i="25"/>
  <c r="Y129" i="25"/>
  <c r="J129" i="25"/>
  <c r="R129" i="25"/>
  <c r="E129" i="25"/>
  <c r="U129" i="25"/>
  <c r="B129" i="25"/>
  <c r="N129" i="25"/>
  <c r="F129" i="25"/>
  <c r="V129" i="25"/>
  <c r="M129" i="25"/>
  <c r="D162" i="21"/>
  <c r="H162" i="21"/>
  <c r="L162" i="21"/>
  <c r="P162" i="21"/>
  <c r="T162" i="21"/>
  <c r="X162" i="21"/>
  <c r="E162" i="21"/>
  <c r="I162" i="21"/>
  <c r="M162" i="21"/>
  <c r="Q162" i="21"/>
  <c r="U162" i="21"/>
  <c r="Y162" i="21"/>
  <c r="F162" i="21"/>
  <c r="N162" i="21"/>
  <c r="V162" i="21"/>
  <c r="G162" i="21"/>
  <c r="O162" i="21"/>
  <c r="W162" i="21"/>
  <c r="B162" i="21"/>
  <c r="J162" i="21"/>
  <c r="R162" i="21"/>
  <c r="C162" i="21"/>
  <c r="K162" i="21"/>
  <c r="S162" i="21"/>
  <c r="E32" i="28"/>
  <c r="I32" i="28"/>
  <c r="M32" i="28"/>
  <c r="Q32" i="28"/>
  <c r="U32" i="28"/>
  <c r="Y32" i="28"/>
  <c r="F32" i="28"/>
  <c r="J32" i="28"/>
  <c r="N32" i="28"/>
  <c r="R32" i="28"/>
  <c r="V32" i="28"/>
  <c r="C32" i="28"/>
  <c r="K32" i="28"/>
  <c r="S32" i="28"/>
  <c r="D32" i="28"/>
  <c r="L32" i="28"/>
  <c r="T32" i="28"/>
  <c r="B32" i="28"/>
  <c r="O32" i="28"/>
  <c r="P32" i="28"/>
  <c r="G32" i="28"/>
  <c r="H32" i="28"/>
  <c r="X32" i="28"/>
  <c r="W32" i="28"/>
  <c r="F23" i="19"/>
  <c r="J23" i="19"/>
  <c r="N23" i="19"/>
  <c r="R23" i="19"/>
  <c r="V23" i="19"/>
  <c r="D23" i="19"/>
  <c r="L23" i="19"/>
  <c r="T23" i="19"/>
  <c r="E23" i="19"/>
  <c r="I23" i="19"/>
  <c r="Q23" i="19"/>
  <c r="U23" i="19"/>
  <c r="C23" i="19"/>
  <c r="G23" i="19"/>
  <c r="K23" i="19"/>
  <c r="O23" i="19"/>
  <c r="S23" i="19"/>
  <c r="W23" i="19"/>
  <c r="H23" i="19"/>
  <c r="P23" i="19"/>
  <c r="X23" i="19"/>
  <c r="M23" i="19"/>
  <c r="Y23" i="19"/>
  <c r="B23" i="19"/>
  <c r="D165" i="28"/>
  <c r="H165" i="28"/>
  <c r="L165" i="28"/>
  <c r="P165" i="28"/>
  <c r="T165" i="28"/>
  <c r="X165" i="28"/>
  <c r="E165" i="28"/>
  <c r="I165" i="28"/>
  <c r="M165" i="28"/>
  <c r="Q165" i="28"/>
  <c r="U165" i="28"/>
  <c r="Y165" i="28"/>
  <c r="B165" i="28"/>
  <c r="J165" i="28"/>
  <c r="R165" i="28"/>
  <c r="C165" i="28"/>
  <c r="K165" i="28"/>
  <c r="S165" i="28"/>
  <c r="F165" i="28"/>
  <c r="V165" i="28"/>
  <c r="G165" i="28"/>
  <c r="W165" i="28"/>
  <c r="N165" i="28"/>
  <c r="O165" i="28"/>
  <c r="E127" i="21"/>
  <c r="I127" i="21"/>
  <c r="M127" i="21"/>
  <c r="Q127" i="21"/>
  <c r="U127" i="21"/>
  <c r="Y127" i="21"/>
  <c r="B127" i="21"/>
  <c r="F127" i="21"/>
  <c r="J127" i="21"/>
  <c r="N127" i="21"/>
  <c r="R127" i="21"/>
  <c r="V127" i="21"/>
  <c r="G127" i="21"/>
  <c r="O127" i="21"/>
  <c r="W127" i="21"/>
  <c r="H127" i="21"/>
  <c r="P127" i="21"/>
  <c r="X127" i="21"/>
  <c r="K127" i="21"/>
  <c r="T127" i="21"/>
  <c r="L127" i="21"/>
  <c r="C127" i="21"/>
  <c r="S127" i="21"/>
  <c r="D127" i="21"/>
  <c r="D94" i="25"/>
  <c r="H94" i="25"/>
  <c r="L94" i="25"/>
  <c r="P94" i="25"/>
  <c r="E94" i="25"/>
  <c r="I94" i="25"/>
  <c r="M94" i="25"/>
  <c r="Q94" i="25"/>
  <c r="J94" i="25"/>
  <c r="R94" i="25"/>
  <c r="V94" i="25"/>
  <c r="C94" i="25"/>
  <c r="K94" i="25"/>
  <c r="S94" i="25"/>
  <c r="W94" i="25"/>
  <c r="B94" i="25"/>
  <c r="F94" i="25"/>
  <c r="T94" i="25"/>
  <c r="X94" i="25"/>
  <c r="O94" i="25"/>
  <c r="Y94" i="25"/>
  <c r="G94" i="25"/>
  <c r="U94" i="25"/>
  <c r="N94" i="25"/>
  <c r="C196" i="21"/>
  <c r="G196" i="21"/>
  <c r="K196" i="21"/>
  <c r="O196" i="21"/>
  <c r="S196" i="21"/>
  <c r="W196" i="21"/>
  <c r="D196" i="21"/>
  <c r="H196" i="21"/>
  <c r="L196" i="21"/>
  <c r="P196" i="21"/>
  <c r="T196" i="21"/>
  <c r="X196" i="21"/>
  <c r="E196" i="21"/>
  <c r="M196" i="21"/>
  <c r="U196" i="21"/>
  <c r="B196" i="21"/>
  <c r="F196" i="21"/>
  <c r="N196" i="21"/>
  <c r="V196" i="21"/>
  <c r="I196" i="21"/>
  <c r="Y196" i="21"/>
  <c r="Q196" i="21"/>
  <c r="J196" i="21"/>
  <c r="R196" i="21"/>
  <c r="C200" i="28"/>
  <c r="G200" i="28"/>
  <c r="K200" i="28"/>
  <c r="O200" i="28"/>
  <c r="S200" i="28"/>
  <c r="W200" i="28"/>
  <c r="D200" i="28"/>
  <c r="H200" i="28"/>
  <c r="L200" i="28"/>
  <c r="P200" i="28"/>
  <c r="T200" i="28"/>
  <c r="X200" i="28"/>
  <c r="E200" i="28"/>
  <c r="M200" i="28"/>
  <c r="U200" i="28"/>
  <c r="F200" i="28"/>
  <c r="N200" i="28"/>
  <c r="V200" i="28"/>
  <c r="I200" i="28"/>
  <c r="Y200" i="28"/>
  <c r="J200" i="28"/>
  <c r="Q200" i="28"/>
  <c r="R200" i="28"/>
  <c r="B200" i="28"/>
  <c r="E129" i="19"/>
  <c r="I129" i="19"/>
  <c r="M129" i="19"/>
  <c r="Q129" i="19"/>
  <c r="U129" i="19"/>
  <c r="Y129" i="19"/>
  <c r="B129" i="19"/>
  <c r="F129" i="19"/>
  <c r="J129" i="19"/>
  <c r="N129" i="19"/>
  <c r="R129" i="19"/>
  <c r="V129" i="19"/>
  <c r="C129" i="19"/>
  <c r="K129" i="19"/>
  <c r="S129" i="19"/>
  <c r="O129" i="19"/>
  <c r="P129" i="19"/>
  <c r="D129" i="19"/>
  <c r="L129" i="19"/>
  <c r="T129" i="19"/>
  <c r="G129" i="19"/>
  <c r="W129" i="19"/>
  <c r="H129" i="19"/>
  <c r="X129" i="19"/>
  <c r="F22" i="25"/>
  <c r="J22" i="25"/>
  <c r="N22" i="25"/>
  <c r="R22" i="25"/>
  <c r="V22" i="25"/>
  <c r="C22" i="25"/>
  <c r="G22" i="25"/>
  <c r="K22" i="25"/>
  <c r="O22" i="25"/>
  <c r="S22" i="25"/>
  <c r="W22" i="25"/>
  <c r="B22" i="25"/>
  <c r="D22" i="25"/>
  <c r="L22" i="25"/>
  <c r="T22" i="25"/>
  <c r="P22" i="25"/>
  <c r="Q22" i="25"/>
  <c r="E22" i="25"/>
  <c r="M22" i="25"/>
  <c r="U22" i="25"/>
  <c r="H22" i="25"/>
  <c r="X22" i="25"/>
  <c r="I22" i="25"/>
  <c r="Y22" i="25"/>
  <c r="F234" i="28"/>
  <c r="J234" i="28"/>
  <c r="N234" i="28"/>
  <c r="R234" i="28"/>
  <c r="V234" i="28"/>
  <c r="C234" i="28"/>
  <c r="G234" i="28"/>
  <c r="K234" i="28"/>
  <c r="O234" i="28"/>
  <c r="S234" i="28"/>
  <c r="W234" i="28"/>
  <c r="D234" i="28"/>
  <c r="L234" i="28"/>
  <c r="T234" i="28"/>
  <c r="E234" i="28"/>
  <c r="M234" i="28"/>
  <c r="U234" i="28"/>
  <c r="H234" i="28"/>
  <c r="X234" i="28"/>
  <c r="I234" i="28"/>
  <c r="Y234" i="28"/>
  <c r="P234" i="28"/>
  <c r="Q234" i="28"/>
  <c r="B234" i="28"/>
  <c r="E60" i="28"/>
  <c r="I60" i="28"/>
  <c r="M60" i="28"/>
  <c r="Q60" i="28"/>
  <c r="U60" i="28"/>
  <c r="Y60" i="28"/>
  <c r="F60" i="28"/>
  <c r="J60" i="28"/>
  <c r="N60" i="28"/>
  <c r="R60" i="28"/>
  <c r="V60" i="28"/>
  <c r="C60" i="28"/>
  <c r="K60" i="28"/>
  <c r="S60" i="28"/>
  <c r="B60" i="28"/>
  <c r="D60" i="28"/>
  <c r="L60" i="28"/>
  <c r="T60" i="28"/>
  <c r="O60" i="28"/>
  <c r="P60" i="28"/>
  <c r="G60" i="28"/>
  <c r="H60" i="28"/>
  <c r="W60" i="28"/>
  <c r="X60" i="28"/>
  <c r="F58" i="25"/>
  <c r="J58" i="25"/>
  <c r="N58" i="25"/>
  <c r="R58" i="25"/>
  <c r="V58" i="25"/>
  <c r="C58" i="25"/>
  <c r="G58" i="25"/>
  <c r="K58" i="25"/>
  <c r="O58" i="25"/>
  <c r="S58" i="25"/>
  <c r="W58" i="25"/>
  <c r="B58" i="25"/>
  <c r="D58" i="25"/>
  <c r="L58" i="25"/>
  <c r="T58" i="25"/>
  <c r="H58" i="25"/>
  <c r="P58" i="25"/>
  <c r="I58" i="25"/>
  <c r="Y58" i="25"/>
  <c r="E58" i="25"/>
  <c r="M58" i="25"/>
  <c r="U58" i="25"/>
  <c r="X58" i="25"/>
  <c r="Q58" i="25"/>
  <c r="F92" i="21"/>
  <c r="J92" i="21"/>
  <c r="N92" i="21"/>
  <c r="R92" i="21"/>
  <c r="V92" i="21"/>
  <c r="C92" i="21"/>
  <c r="G92" i="21"/>
  <c r="K92" i="21"/>
  <c r="O92" i="21"/>
  <c r="S92" i="21"/>
  <c r="W92" i="21"/>
  <c r="B92" i="21"/>
  <c r="H92" i="21"/>
  <c r="P92" i="21"/>
  <c r="X92" i="21"/>
  <c r="I92" i="21"/>
  <c r="Q92" i="21"/>
  <c r="Y92" i="21"/>
  <c r="L92" i="21"/>
  <c r="D92" i="21"/>
  <c r="E92" i="21"/>
  <c r="M92" i="21"/>
  <c r="T92" i="21"/>
  <c r="U92" i="21"/>
  <c r="F59" i="19"/>
  <c r="J59" i="19"/>
  <c r="N59" i="19"/>
  <c r="R59" i="19"/>
  <c r="V59" i="19"/>
  <c r="D59" i="19"/>
  <c r="L59" i="19"/>
  <c r="T59" i="19"/>
  <c r="I59" i="19"/>
  <c r="Q59" i="19"/>
  <c r="U59" i="19"/>
  <c r="B59" i="19"/>
  <c r="C59" i="19"/>
  <c r="G59" i="19"/>
  <c r="K59" i="19"/>
  <c r="O59" i="19"/>
  <c r="S59" i="19"/>
  <c r="W59" i="19"/>
  <c r="H59" i="19"/>
  <c r="P59" i="19"/>
  <c r="X59" i="19"/>
  <c r="E59" i="19"/>
  <c r="M59" i="19"/>
  <c r="Y59" i="19"/>
  <c r="D130" i="28"/>
  <c r="H130" i="28"/>
  <c r="L130" i="28"/>
  <c r="P130" i="28"/>
  <c r="T130" i="28"/>
  <c r="X130" i="28"/>
  <c r="E130" i="28"/>
  <c r="I130" i="28"/>
  <c r="M130" i="28"/>
  <c r="Q130" i="28"/>
  <c r="U130" i="28"/>
  <c r="Y130" i="28"/>
  <c r="F130" i="28"/>
  <c r="N130" i="28"/>
  <c r="V130" i="28"/>
  <c r="G130" i="28"/>
  <c r="O130" i="28"/>
  <c r="W130" i="28"/>
  <c r="B130" i="28"/>
  <c r="J130" i="28"/>
  <c r="K130" i="28"/>
  <c r="C130" i="28"/>
  <c r="S130" i="28"/>
  <c r="R130" i="28"/>
  <c r="F95" i="28"/>
  <c r="J95" i="28"/>
  <c r="N95" i="28"/>
  <c r="R95" i="28"/>
  <c r="V95" i="28"/>
  <c r="G95" i="28"/>
  <c r="L95" i="28"/>
  <c r="Q95" i="28"/>
  <c r="W95" i="28"/>
  <c r="C95" i="28"/>
  <c r="H95" i="28"/>
  <c r="M95" i="28"/>
  <c r="S95" i="28"/>
  <c r="X95" i="28"/>
  <c r="B95" i="28"/>
  <c r="I95" i="28"/>
  <c r="T95" i="28"/>
  <c r="K95" i="28"/>
  <c r="U95" i="28"/>
  <c r="O95" i="28"/>
  <c r="P95" i="28"/>
  <c r="Y95" i="28"/>
  <c r="D95" i="28"/>
  <c r="E95" i="28"/>
  <c r="F24" i="21"/>
  <c r="J24" i="21"/>
  <c r="N24" i="21"/>
  <c r="R24" i="21"/>
  <c r="V24" i="21"/>
  <c r="C24" i="21"/>
  <c r="G24" i="21"/>
  <c r="K24" i="21"/>
  <c r="O24" i="21"/>
  <c r="S24" i="21"/>
  <c r="W24" i="21"/>
  <c r="B24" i="21"/>
  <c r="H24" i="21"/>
  <c r="P24" i="21"/>
  <c r="X24" i="21"/>
  <c r="I24" i="21"/>
  <c r="Q24" i="21"/>
  <c r="Y24" i="21"/>
  <c r="D24" i="21"/>
  <c r="T24" i="21"/>
  <c r="E24" i="21"/>
  <c r="U24" i="21"/>
  <c r="M24" i="21"/>
  <c r="L24" i="21"/>
  <c r="A33" i="28"/>
  <c r="D337" i="28"/>
  <c r="H337" i="28"/>
  <c r="L337" i="28"/>
  <c r="P337" i="28"/>
  <c r="T337" i="28"/>
  <c r="X337" i="28"/>
  <c r="C337" i="28"/>
  <c r="I337" i="28"/>
  <c r="N337" i="28"/>
  <c r="S337" i="28"/>
  <c r="Y337" i="28"/>
  <c r="B337" i="28"/>
  <c r="F337" i="28"/>
  <c r="K337" i="28"/>
  <c r="Q337" i="28"/>
  <c r="V337" i="28"/>
  <c r="G337" i="28"/>
  <c r="R337" i="28"/>
  <c r="J337" i="28"/>
  <c r="U337" i="28"/>
  <c r="M337" i="28"/>
  <c r="W337" i="28"/>
  <c r="E337" i="28"/>
  <c r="O337" i="28"/>
  <c r="C439" i="28"/>
  <c r="G439" i="28"/>
  <c r="K439" i="28"/>
  <c r="O439" i="28"/>
  <c r="S439" i="28"/>
  <c r="W439" i="28"/>
  <c r="E439" i="28"/>
  <c r="I439" i="28"/>
  <c r="M439" i="28"/>
  <c r="Q439" i="28"/>
  <c r="U439" i="28"/>
  <c r="Y439" i="28"/>
  <c r="B439" i="28"/>
  <c r="F439" i="28"/>
  <c r="N439" i="28"/>
  <c r="V439" i="28"/>
  <c r="D439" i="28"/>
  <c r="P439" i="28"/>
  <c r="J439" i="28"/>
  <c r="T439" i="28"/>
  <c r="L439" i="28"/>
  <c r="R439" i="28"/>
  <c r="X439" i="28"/>
  <c r="H439" i="28"/>
  <c r="E368" i="21"/>
  <c r="I368" i="21"/>
  <c r="M368" i="21"/>
  <c r="Q368" i="21"/>
  <c r="U368" i="21"/>
  <c r="Y368" i="21"/>
  <c r="C368" i="21"/>
  <c r="G368" i="21"/>
  <c r="K368" i="21"/>
  <c r="O368" i="21"/>
  <c r="S368" i="21"/>
  <c r="W368" i="21"/>
  <c r="H368" i="21"/>
  <c r="P368" i="21"/>
  <c r="X368" i="21"/>
  <c r="D368" i="21"/>
  <c r="L368" i="21"/>
  <c r="T368" i="21"/>
  <c r="F368" i="21"/>
  <c r="V368" i="21"/>
  <c r="N368" i="21"/>
  <c r="R368" i="21"/>
  <c r="B368" i="21"/>
  <c r="J368" i="21"/>
  <c r="C265" i="21"/>
  <c r="G265" i="21"/>
  <c r="K265" i="21"/>
  <c r="O265" i="21"/>
  <c r="S265" i="21"/>
  <c r="W265" i="21"/>
  <c r="H265" i="21"/>
  <c r="M265" i="21"/>
  <c r="R265" i="21"/>
  <c r="X265" i="21"/>
  <c r="B265" i="21"/>
  <c r="E265" i="21"/>
  <c r="J265" i="21"/>
  <c r="P265" i="21"/>
  <c r="U265" i="21"/>
  <c r="L265" i="21"/>
  <c r="V265" i="21"/>
  <c r="F265" i="21"/>
  <c r="Q265" i="21"/>
  <c r="I265" i="21"/>
  <c r="T265" i="21"/>
  <c r="D265" i="21"/>
  <c r="N265" i="21"/>
  <c r="Y265" i="21"/>
  <c r="F268" i="28"/>
  <c r="J268" i="28"/>
  <c r="N268" i="28"/>
  <c r="R268" i="28"/>
  <c r="V268" i="28"/>
  <c r="E268" i="28"/>
  <c r="K268" i="28"/>
  <c r="P268" i="28"/>
  <c r="U268" i="28"/>
  <c r="C268" i="28"/>
  <c r="H268" i="28"/>
  <c r="M268" i="28"/>
  <c r="S268" i="28"/>
  <c r="X268" i="28"/>
  <c r="I268" i="28"/>
  <c r="T268" i="28"/>
  <c r="L268" i="28"/>
  <c r="D268" i="28"/>
  <c r="O268" i="28"/>
  <c r="Y268" i="28"/>
  <c r="G268" i="28"/>
  <c r="Q268" i="28"/>
  <c r="B268" i="28"/>
  <c r="W268" i="28"/>
  <c r="F402" i="21"/>
  <c r="J402" i="21"/>
  <c r="N402" i="21"/>
  <c r="R402" i="21"/>
  <c r="V402" i="21"/>
  <c r="D402" i="21"/>
  <c r="H402" i="21"/>
  <c r="L402" i="21"/>
  <c r="P402" i="21"/>
  <c r="T402" i="21"/>
  <c r="X402" i="21"/>
  <c r="I402" i="21"/>
  <c r="Q402" i="21"/>
  <c r="Y402" i="21"/>
  <c r="E402" i="21"/>
  <c r="M402" i="21"/>
  <c r="U402" i="21"/>
  <c r="O402" i="21"/>
  <c r="G402" i="21"/>
  <c r="W402" i="21"/>
  <c r="B402" i="21"/>
  <c r="K402" i="21"/>
  <c r="S402" i="21"/>
  <c r="C402" i="21"/>
  <c r="C371" i="28"/>
  <c r="G371" i="28"/>
  <c r="K371" i="28"/>
  <c r="O371" i="28"/>
  <c r="S371" i="28"/>
  <c r="W371" i="28"/>
  <c r="H371" i="28"/>
  <c r="M371" i="28"/>
  <c r="R371" i="28"/>
  <c r="X371" i="28"/>
  <c r="E371" i="28"/>
  <c r="J371" i="28"/>
  <c r="P371" i="28"/>
  <c r="U371" i="28"/>
  <c r="F371" i="28"/>
  <c r="Q371" i="28"/>
  <c r="I371" i="28"/>
  <c r="T371" i="28"/>
  <c r="B371" i="28"/>
  <c r="L371" i="28"/>
  <c r="V371" i="28"/>
  <c r="D371" i="28"/>
  <c r="N371" i="28"/>
  <c r="Y371" i="28"/>
  <c r="F405" i="28"/>
  <c r="J405" i="28"/>
  <c r="N405" i="28"/>
  <c r="R405" i="28"/>
  <c r="V405" i="28"/>
  <c r="E405" i="28"/>
  <c r="K405" i="28"/>
  <c r="P405" i="28"/>
  <c r="U405" i="28"/>
  <c r="C405" i="28"/>
  <c r="I405" i="28"/>
  <c r="Q405" i="28"/>
  <c r="X405" i="28"/>
  <c r="G405" i="28"/>
  <c r="M405" i="28"/>
  <c r="T405" i="28"/>
  <c r="B405" i="28"/>
  <c r="H405" i="28"/>
  <c r="W405" i="28"/>
  <c r="L405" i="28"/>
  <c r="Y405" i="28"/>
  <c r="O405" i="28"/>
  <c r="D405" i="28"/>
  <c r="S405" i="28"/>
  <c r="D231" i="21"/>
  <c r="H231" i="21"/>
  <c r="L231" i="21"/>
  <c r="P231" i="21"/>
  <c r="T231" i="21"/>
  <c r="X231" i="21"/>
  <c r="F231" i="21"/>
  <c r="J231" i="21"/>
  <c r="N231" i="21"/>
  <c r="R231" i="21"/>
  <c r="V231" i="21"/>
  <c r="G231" i="21"/>
  <c r="O231" i="21"/>
  <c r="W231" i="21"/>
  <c r="C231" i="21"/>
  <c r="K231" i="21"/>
  <c r="S231" i="21"/>
  <c r="E231" i="21"/>
  <c r="U231" i="21"/>
  <c r="Y231" i="21"/>
  <c r="M231" i="21"/>
  <c r="I231" i="21"/>
  <c r="B231" i="21"/>
  <c r="Q231" i="21"/>
  <c r="E302" i="28"/>
  <c r="I302" i="28"/>
  <c r="M302" i="28"/>
  <c r="Q302" i="28"/>
  <c r="U302" i="28"/>
  <c r="Y302" i="28"/>
  <c r="B302" i="28"/>
  <c r="D302" i="28"/>
  <c r="J302" i="28"/>
  <c r="O302" i="28"/>
  <c r="T302" i="28"/>
  <c r="G302" i="28"/>
  <c r="L302" i="28"/>
  <c r="R302" i="28"/>
  <c r="W302" i="28"/>
  <c r="H302" i="28"/>
  <c r="S302" i="28"/>
  <c r="K302" i="28"/>
  <c r="V302" i="28"/>
  <c r="C302" i="28"/>
  <c r="N302" i="28"/>
  <c r="X302" i="28"/>
  <c r="F302" i="28"/>
  <c r="P302" i="28"/>
  <c r="D300" i="21"/>
  <c r="H300" i="21"/>
  <c r="L300" i="21"/>
  <c r="P300" i="21"/>
  <c r="T300" i="21"/>
  <c r="X300" i="21"/>
  <c r="E300" i="21"/>
  <c r="J300" i="21"/>
  <c r="O300" i="21"/>
  <c r="U300" i="21"/>
  <c r="G300" i="21"/>
  <c r="M300" i="21"/>
  <c r="R300" i="21"/>
  <c r="W300" i="21"/>
  <c r="C300" i="21"/>
  <c r="N300" i="21"/>
  <c r="Y300" i="21"/>
  <c r="I300" i="21"/>
  <c r="S300" i="21"/>
  <c r="V300" i="21"/>
  <c r="K300" i="21"/>
  <c r="Q300" i="21"/>
  <c r="B300" i="21"/>
  <c r="F300" i="21"/>
  <c r="C334" i="21"/>
  <c r="G334" i="21"/>
  <c r="K334" i="21"/>
  <c r="O334" i="21"/>
  <c r="S334" i="21"/>
  <c r="W334" i="21"/>
  <c r="H334" i="21"/>
  <c r="M334" i="21"/>
  <c r="R334" i="21"/>
  <c r="X334" i="21"/>
  <c r="E334" i="21"/>
  <c r="J334" i="21"/>
  <c r="P334" i="21"/>
  <c r="U334" i="21"/>
  <c r="B334" i="21"/>
  <c r="L334" i="21"/>
  <c r="V334" i="21"/>
  <c r="F334" i="21"/>
  <c r="Q334" i="21"/>
  <c r="T334" i="21"/>
  <c r="I334" i="21"/>
  <c r="N334" i="21"/>
  <c r="Y334" i="21"/>
  <c r="D334" i="21"/>
  <c r="A369" i="21"/>
  <c r="A403" i="21"/>
  <c r="A301" i="21"/>
  <c r="A335" i="21"/>
  <c r="A131" i="25"/>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C59" i="25" l="1"/>
  <c r="G59" i="25"/>
  <c r="K59" i="25"/>
  <c r="O59" i="25"/>
  <c r="S59" i="25"/>
  <c r="W59" i="25"/>
  <c r="D59" i="25"/>
  <c r="H59" i="25"/>
  <c r="L59" i="25"/>
  <c r="P59" i="25"/>
  <c r="T59" i="25"/>
  <c r="X59" i="25"/>
  <c r="E59" i="25"/>
  <c r="M59" i="25"/>
  <c r="U59" i="25"/>
  <c r="I59" i="25"/>
  <c r="Y59" i="25"/>
  <c r="R59" i="25"/>
  <c r="F59" i="25"/>
  <c r="N59" i="25"/>
  <c r="V59" i="25"/>
  <c r="Q59" i="25"/>
  <c r="B59" i="25"/>
  <c r="J59" i="25"/>
  <c r="E131" i="28"/>
  <c r="I131" i="28"/>
  <c r="M131" i="28"/>
  <c r="Q131" i="28"/>
  <c r="U131" i="28"/>
  <c r="Y131" i="28"/>
  <c r="B131" i="28"/>
  <c r="F131" i="28"/>
  <c r="J131" i="28"/>
  <c r="N131" i="28"/>
  <c r="R131" i="28"/>
  <c r="V131" i="28"/>
  <c r="G131" i="28"/>
  <c r="O131" i="28"/>
  <c r="W131" i="28"/>
  <c r="H131" i="28"/>
  <c r="P131" i="28"/>
  <c r="X131" i="28"/>
  <c r="C131" i="28"/>
  <c r="S131" i="28"/>
  <c r="D131" i="28"/>
  <c r="T131" i="28"/>
  <c r="K131" i="28"/>
  <c r="L131" i="28"/>
  <c r="F33" i="28"/>
  <c r="J33" i="28"/>
  <c r="N33" i="28"/>
  <c r="R33" i="28"/>
  <c r="V33" i="28"/>
  <c r="C33" i="28"/>
  <c r="G33" i="28"/>
  <c r="K33" i="28"/>
  <c r="O33" i="28"/>
  <c r="S33" i="28"/>
  <c r="W33" i="28"/>
  <c r="D33" i="28"/>
  <c r="L33" i="28"/>
  <c r="T33" i="28"/>
  <c r="E33" i="28"/>
  <c r="M33" i="28"/>
  <c r="U33" i="28"/>
  <c r="H33" i="28"/>
  <c r="X33" i="28"/>
  <c r="I33" i="28"/>
  <c r="Y33" i="28"/>
  <c r="P33" i="28"/>
  <c r="B33" i="28"/>
  <c r="Q33" i="28"/>
  <c r="C60" i="19"/>
  <c r="G60" i="19"/>
  <c r="K60" i="19"/>
  <c r="O60" i="19"/>
  <c r="S60" i="19"/>
  <c r="W60" i="19"/>
  <c r="B60" i="19"/>
  <c r="E60" i="19"/>
  <c r="M60" i="19"/>
  <c r="Q60" i="19"/>
  <c r="Y60" i="19"/>
  <c r="F60" i="19"/>
  <c r="R60" i="19"/>
  <c r="D60" i="19"/>
  <c r="H60" i="19"/>
  <c r="L60" i="19"/>
  <c r="P60" i="19"/>
  <c r="T60" i="19"/>
  <c r="X60" i="19"/>
  <c r="I60" i="19"/>
  <c r="U60" i="19"/>
  <c r="J60" i="19"/>
  <c r="N60" i="19"/>
  <c r="V60" i="19"/>
  <c r="C235" i="28"/>
  <c r="G235" i="28"/>
  <c r="K235" i="28"/>
  <c r="O235" i="28"/>
  <c r="S235" i="28"/>
  <c r="W235" i="28"/>
  <c r="D235" i="28"/>
  <c r="H235" i="28"/>
  <c r="L235" i="28"/>
  <c r="P235" i="28"/>
  <c r="T235" i="28"/>
  <c r="X235" i="28"/>
  <c r="E235" i="28"/>
  <c r="M235" i="28"/>
  <c r="U235" i="28"/>
  <c r="F235" i="28"/>
  <c r="N235" i="28"/>
  <c r="V235" i="28"/>
  <c r="Q235" i="28"/>
  <c r="B235" i="28"/>
  <c r="R235" i="28"/>
  <c r="Y235" i="28"/>
  <c r="I235" i="28"/>
  <c r="J235" i="28"/>
  <c r="C93" i="21"/>
  <c r="G93" i="21"/>
  <c r="K93" i="21"/>
  <c r="O93" i="21"/>
  <c r="S93" i="21"/>
  <c r="W93" i="21"/>
  <c r="D93" i="21"/>
  <c r="H93" i="21"/>
  <c r="L93" i="21"/>
  <c r="P93" i="21"/>
  <c r="T93" i="21"/>
  <c r="X93" i="21"/>
  <c r="I93" i="21"/>
  <c r="Q93" i="21"/>
  <c r="Y93" i="21"/>
  <c r="J93" i="21"/>
  <c r="R93" i="21"/>
  <c r="E93" i="21"/>
  <c r="U93" i="21"/>
  <c r="B93" i="21"/>
  <c r="M93" i="21"/>
  <c r="N93" i="21"/>
  <c r="F93" i="21"/>
  <c r="V93" i="21"/>
  <c r="D201" i="28"/>
  <c r="E201" i="28"/>
  <c r="I201" i="28"/>
  <c r="M201" i="28"/>
  <c r="Q201" i="28"/>
  <c r="U201" i="28"/>
  <c r="Y201" i="28"/>
  <c r="F201" i="28"/>
  <c r="K201" i="28"/>
  <c r="P201" i="28"/>
  <c r="V201" i="28"/>
  <c r="G201" i="28"/>
  <c r="L201" i="28"/>
  <c r="R201" i="28"/>
  <c r="W201" i="28"/>
  <c r="N201" i="28"/>
  <c r="X201" i="28"/>
  <c r="C201" i="28"/>
  <c r="O201" i="28"/>
  <c r="H201" i="28"/>
  <c r="J201" i="28"/>
  <c r="S201" i="28"/>
  <c r="T201" i="28"/>
  <c r="B201" i="28"/>
  <c r="E163" i="21"/>
  <c r="I163" i="21"/>
  <c r="M163" i="21"/>
  <c r="Q163" i="21"/>
  <c r="U163" i="21"/>
  <c r="Y163" i="21"/>
  <c r="B163" i="21"/>
  <c r="F163" i="21"/>
  <c r="J163" i="21"/>
  <c r="N163" i="21"/>
  <c r="R163" i="21"/>
  <c r="V163" i="21"/>
  <c r="G163" i="21"/>
  <c r="O163" i="21"/>
  <c r="W163" i="21"/>
  <c r="H163" i="21"/>
  <c r="P163" i="21"/>
  <c r="X163" i="21"/>
  <c r="C163" i="21"/>
  <c r="S163" i="21"/>
  <c r="L163" i="21"/>
  <c r="D163" i="21"/>
  <c r="T163" i="21"/>
  <c r="K163" i="21"/>
  <c r="F130" i="19"/>
  <c r="J130" i="19"/>
  <c r="N130" i="19"/>
  <c r="R130" i="19"/>
  <c r="V130" i="19"/>
  <c r="C130" i="19"/>
  <c r="G130" i="19"/>
  <c r="K130" i="19"/>
  <c r="O130" i="19"/>
  <c r="S130" i="19"/>
  <c r="W130" i="19"/>
  <c r="B130" i="19"/>
  <c r="D130" i="19"/>
  <c r="L130" i="19"/>
  <c r="T130" i="19"/>
  <c r="Q130" i="19"/>
  <c r="E130" i="19"/>
  <c r="M130" i="19"/>
  <c r="U130" i="19"/>
  <c r="H130" i="19"/>
  <c r="P130" i="19"/>
  <c r="X130" i="19"/>
  <c r="I130" i="19"/>
  <c r="Y130" i="19"/>
  <c r="C23" i="25"/>
  <c r="G23" i="25"/>
  <c r="K23" i="25"/>
  <c r="O23" i="25"/>
  <c r="S23" i="25"/>
  <c r="W23" i="25"/>
  <c r="D23" i="25"/>
  <c r="H23" i="25"/>
  <c r="L23" i="25"/>
  <c r="P23" i="25"/>
  <c r="T23" i="25"/>
  <c r="X23" i="25"/>
  <c r="E23" i="25"/>
  <c r="M23" i="25"/>
  <c r="U23" i="25"/>
  <c r="I23" i="25"/>
  <c r="Y23" i="25"/>
  <c r="B23" i="25"/>
  <c r="J23" i="25"/>
  <c r="F23" i="25"/>
  <c r="N23" i="25"/>
  <c r="V23" i="25"/>
  <c r="Q23" i="25"/>
  <c r="R23" i="25"/>
  <c r="C95" i="25"/>
  <c r="G95" i="25"/>
  <c r="K95" i="25"/>
  <c r="O95" i="25"/>
  <c r="S95" i="25"/>
  <c r="W95" i="25"/>
  <c r="D95" i="25"/>
  <c r="H95" i="25"/>
  <c r="L95" i="25"/>
  <c r="P95" i="25"/>
  <c r="T95" i="25"/>
  <c r="X95" i="25"/>
  <c r="E95" i="25"/>
  <c r="M95" i="25"/>
  <c r="U95" i="25"/>
  <c r="Q95" i="25"/>
  <c r="J95" i="25"/>
  <c r="R95" i="25"/>
  <c r="F95" i="25"/>
  <c r="N95" i="25"/>
  <c r="V95" i="25"/>
  <c r="I95" i="25"/>
  <c r="Y95" i="25"/>
  <c r="B95" i="25"/>
  <c r="F61" i="28"/>
  <c r="J61" i="28"/>
  <c r="N61" i="28"/>
  <c r="R61" i="28"/>
  <c r="V61" i="28"/>
  <c r="C61" i="28"/>
  <c r="G61" i="28"/>
  <c r="K61" i="28"/>
  <c r="O61" i="28"/>
  <c r="S61" i="28"/>
  <c r="W61" i="28"/>
  <c r="D61" i="28"/>
  <c r="L61" i="28"/>
  <c r="T61" i="28"/>
  <c r="E61" i="28"/>
  <c r="M61" i="28"/>
  <c r="U61" i="28"/>
  <c r="B61" i="28"/>
  <c r="H61" i="28"/>
  <c r="X61" i="28"/>
  <c r="I61" i="28"/>
  <c r="Y61" i="28"/>
  <c r="P61" i="28"/>
  <c r="Q61" i="28"/>
  <c r="C25" i="21"/>
  <c r="G25" i="21"/>
  <c r="K25" i="21"/>
  <c r="O25" i="21"/>
  <c r="S25" i="21"/>
  <c r="W25" i="21"/>
  <c r="D25" i="21"/>
  <c r="H25" i="21"/>
  <c r="L25" i="21"/>
  <c r="P25" i="21"/>
  <c r="T25" i="21"/>
  <c r="X25" i="21"/>
  <c r="I25" i="21"/>
  <c r="Q25" i="21"/>
  <c r="Y25" i="21"/>
  <c r="J25" i="21"/>
  <c r="R25" i="21"/>
  <c r="M25" i="21"/>
  <c r="B25" i="21"/>
  <c r="N25" i="21"/>
  <c r="E25" i="21"/>
  <c r="U25" i="21"/>
  <c r="F25" i="21"/>
  <c r="V25" i="21"/>
  <c r="D58" i="21"/>
  <c r="H58" i="21"/>
  <c r="L58" i="21"/>
  <c r="P58" i="21"/>
  <c r="T58" i="21"/>
  <c r="X58" i="21"/>
  <c r="E58" i="21"/>
  <c r="I58" i="21"/>
  <c r="M58" i="21"/>
  <c r="Q58" i="21"/>
  <c r="U58" i="21"/>
  <c r="Y58" i="21"/>
  <c r="F58" i="21"/>
  <c r="N58" i="21"/>
  <c r="V58" i="21"/>
  <c r="G58" i="21"/>
  <c r="O58" i="21"/>
  <c r="W58" i="21"/>
  <c r="J58" i="21"/>
  <c r="B58" i="21"/>
  <c r="K58" i="21"/>
  <c r="R58" i="21"/>
  <c r="C58" i="21"/>
  <c r="S58" i="21"/>
  <c r="F95" i="19"/>
  <c r="J95" i="19"/>
  <c r="N95" i="19"/>
  <c r="R95" i="19"/>
  <c r="V95" i="19"/>
  <c r="D95" i="19"/>
  <c r="L95" i="19"/>
  <c r="T95" i="19"/>
  <c r="M95" i="19"/>
  <c r="U95" i="19"/>
  <c r="B95" i="19"/>
  <c r="C95" i="19"/>
  <c r="G95" i="19"/>
  <c r="K95" i="19"/>
  <c r="O95" i="19"/>
  <c r="S95" i="19"/>
  <c r="W95" i="19"/>
  <c r="H95" i="19"/>
  <c r="P95" i="19"/>
  <c r="X95" i="19"/>
  <c r="E95" i="19"/>
  <c r="I95" i="19"/>
  <c r="Q95" i="19"/>
  <c r="Y95" i="19"/>
  <c r="C96" i="28"/>
  <c r="G96" i="28"/>
  <c r="K96" i="28"/>
  <c r="O96" i="28"/>
  <c r="S96" i="28"/>
  <c r="W96" i="28"/>
  <c r="E96" i="28"/>
  <c r="J96" i="28"/>
  <c r="P96" i="28"/>
  <c r="U96" i="28"/>
  <c r="F96" i="28"/>
  <c r="L96" i="28"/>
  <c r="Q96" i="28"/>
  <c r="V96" i="28"/>
  <c r="H96" i="28"/>
  <c r="R96" i="28"/>
  <c r="B96" i="28"/>
  <c r="I96" i="28"/>
  <c r="T96" i="28"/>
  <c r="M96" i="28"/>
  <c r="N96" i="28"/>
  <c r="D96" i="28"/>
  <c r="Y96" i="28"/>
  <c r="X96" i="28"/>
  <c r="E166" i="28"/>
  <c r="I166" i="28"/>
  <c r="M166" i="28"/>
  <c r="Q166" i="28"/>
  <c r="U166" i="28"/>
  <c r="Y166" i="28"/>
  <c r="F166" i="28"/>
  <c r="J166" i="28"/>
  <c r="N166" i="28"/>
  <c r="R166" i="28"/>
  <c r="V166" i="28"/>
  <c r="C166" i="28"/>
  <c r="K166" i="28"/>
  <c r="S166" i="28"/>
  <c r="D166" i="28"/>
  <c r="L166" i="28"/>
  <c r="T166" i="28"/>
  <c r="O166" i="28"/>
  <c r="B166" i="28"/>
  <c r="P166" i="28"/>
  <c r="G166" i="28"/>
  <c r="H166" i="28"/>
  <c r="W166" i="28"/>
  <c r="X166" i="28"/>
  <c r="E131" i="25"/>
  <c r="I131" i="25"/>
  <c r="M131" i="25"/>
  <c r="Q131" i="25"/>
  <c r="U131" i="25"/>
  <c r="Y131" i="25"/>
  <c r="B131" i="25"/>
  <c r="F131" i="25"/>
  <c r="J131" i="25"/>
  <c r="N131" i="25"/>
  <c r="R131" i="25"/>
  <c r="V131" i="25"/>
  <c r="C131" i="25"/>
  <c r="K131" i="25"/>
  <c r="S131" i="25"/>
  <c r="D131" i="25"/>
  <c r="L131" i="25"/>
  <c r="T131" i="25"/>
  <c r="G131" i="25"/>
  <c r="W131" i="25"/>
  <c r="O131" i="25"/>
  <c r="H131" i="25"/>
  <c r="X131" i="25"/>
  <c r="P131" i="25"/>
  <c r="C24" i="19"/>
  <c r="G24" i="19"/>
  <c r="K24" i="19"/>
  <c r="O24" i="19"/>
  <c r="S24" i="19"/>
  <c r="W24" i="19"/>
  <c r="B24" i="19"/>
  <c r="E24" i="19"/>
  <c r="M24" i="19"/>
  <c r="Y24" i="19"/>
  <c r="F24" i="19"/>
  <c r="N24" i="19"/>
  <c r="V24" i="19"/>
  <c r="D24" i="19"/>
  <c r="H24" i="19"/>
  <c r="L24" i="19"/>
  <c r="P24" i="19"/>
  <c r="T24" i="19"/>
  <c r="X24" i="19"/>
  <c r="I24" i="19"/>
  <c r="Q24" i="19"/>
  <c r="U24" i="19"/>
  <c r="J24" i="19"/>
  <c r="R24" i="19"/>
  <c r="D197" i="21"/>
  <c r="H197" i="21"/>
  <c r="L197" i="21"/>
  <c r="P197" i="21"/>
  <c r="T197" i="21"/>
  <c r="X197" i="21"/>
  <c r="E197" i="21"/>
  <c r="I197" i="21"/>
  <c r="M197" i="21"/>
  <c r="Q197" i="21"/>
  <c r="U197" i="21"/>
  <c r="Y197" i="21"/>
  <c r="F197" i="21"/>
  <c r="N197" i="21"/>
  <c r="V197" i="21"/>
  <c r="G197" i="21"/>
  <c r="O197" i="21"/>
  <c r="W197" i="21"/>
  <c r="B197" i="21"/>
  <c r="R197" i="21"/>
  <c r="K197" i="21"/>
  <c r="C197" i="21"/>
  <c r="S197" i="21"/>
  <c r="J197" i="21"/>
  <c r="F128" i="21"/>
  <c r="J128" i="21"/>
  <c r="N128" i="21"/>
  <c r="R128" i="21"/>
  <c r="V128" i="21"/>
  <c r="C128" i="21"/>
  <c r="G128" i="21"/>
  <c r="K128" i="21"/>
  <c r="O128" i="21"/>
  <c r="S128" i="21"/>
  <c r="W128" i="21"/>
  <c r="B128" i="21"/>
  <c r="H128" i="21"/>
  <c r="P128" i="21"/>
  <c r="X128" i="21"/>
  <c r="I128" i="21"/>
  <c r="Q128" i="21"/>
  <c r="Y128" i="21"/>
  <c r="D128" i="21"/>
  <c r="T128" i="21"/>
  <c r="L128" i="21"/>
  <c r="E128" i="21"/>
  <c r="U128" i="21"/>
  <c r="M128" i="21"/>
  <c r="D130" i="25"/>
  <c r="H130" i="25"/>
  <c r="L130" i="25"/>
  <c r="P130" i="25"/>
  <c r="T130" i="25"/>
  <c r="X130" i="25"/>
  <c r="E130" i="25"/>
  <c r="I130" i="25"/>
  <c r="M130" i="25"/>
  <c r="Q130" i="25"/>
  <c r="U130" i="25"/>
  <c r="Y130" i="25"/>
  <c r="J130" i="25"/>
  <c r="R130" i="25"/>
  <c r="C130" i="25"/>
  <c r="K130" i="25"/>
  <c r="S130" i="25"/>
  <c r="N130" i="25"/>
  <c r="F130" i="25"/>
  <c r="W130" i="25"/>
  <c r="O130" i="25"/>
  <c r="B130" i="25"/>
  <c r="V130" i="25"/>
  <c r="G130" i="25"/>
  <c r="A34" i="28"/>
  <c r="A132" i="25"/>
  <c r="C269" i="28"/>
  <c r="G269" i="28"/>
  <c r="K269" i="28"/>
  <c r="O269" i="28"/>
  <c r="S269" i="28"/>
  <c r="W269" i="28"/>
  <c r="D269" i="28"/>
  <c r="I269" i="28"/>
  <c r="N269" i="28"/>
  <c r="T269" i="28"/>
  <c r="Y269" i="28"/>
  <c r="F269" i="28"/>
  <c r="L269" i="28"/>
  <c r="Q269" i="28"/>
  <c r="V269" i="28"/>
  <c r="B269" i="28"/>
  <c r="H269" i="28"/>
  <c r="R269" i="28"/>
  <c r="J269" i="28"/>
  <c r="M269" i="28"/>
  <c r="X269" i="28"/>
  <c r="E269" i="28"/>
  <c r="P269" i="28"/>
  <c r="U269" i="28"/>
  <c r="D335" i="21"/>
  <c r="H335" i="21"/>
  <c r="L335" i="21"/>
  <c r="P335" i="21"/>
  <c r="T335" i="21"/>
  <c r="X335" i="21"/>
  <c r="F335" i="21"/>
  <c r="K335" i="21"/>
  <c r="Q335" i="21"/>
  <c r="V335" i="21"/>
  <c r="C335" i="21"/>
  <c r="I335" i="21"/>
  <c r="N335" i="21"/>
  <c r="S335" i="21"/>
  <c r="Y335" i="21"/>
  <c r="J335" i="21"/>
  <c r="U335" i="21"/>
  <c r="E335" i="21"/>
  <c r="O335" i="21"/>
  <c r="R335" i="21"/>
  <c r="G335" i="21"/>
  <c r="M335" i="21"/>
  <c r="B335" i="21"/>
  <c r="W335" i="21"/>
  <c r="D266" i="21"/>
  <c r="H266" i="21"/>
  <c r="L266" i="21"/>
  <c r="P266" i="21"/>
  <c r="T266" i="21"/>
  <c r="X266" i="21"/>
  <c r="F266" i="21"/>
  <c r="K266" i="21"/>
  <c r="Q266" i="21"/>
  <c r="V266" i="21"/>
  <c r="C266" i="21"/>
  <c r="I266" i="21"/>
  <c r="N266" i="21"/>
  <c r="S266" i="21"/>
  <c r="Y266" i="21"/>
  <c r="J266" i="21"/>
  <c r="U266" i="21"/>
  <c r="E266" i="21"/>
  <c r="O266" i="21"/>
  <c r="G266" i="21"/>
  <c r="B266" i="21"/>
  <c r="W266" i="21"/>
  <c r="M266" i="21"/>
  <c r="R266" i="21"/>
  <c r="D440" i="28"/>
  <c r="H440" i="28"/>
  <c r="L440" i="28"/>
  <c r="P440" i="28"/>
  <c r="T440" i="28"/>
  <c r="X440" i="28"/>
  <c r="F440" i="28"/>
  <c r="J440" i="28"/>
  <c r="N440" i="28"/>
  <c r="R440" i="28"/>
  <c r="V440" i="28"/>
  <c r="G440" i="28"/>
  <c r="O440" i="28"/>
  <c r="W440" i="28"/>
  <c r="C440" i="28"/>
  <c r="M440" i="28"/>
  <c r="Y440" i="28"/>
  <c r="I440" i="28"/>
  <c r="S440" i="28"/>
  <c r="K440" i="28"/>
  <c r="Q440" i="28"/>
  <c r="B440" i="28"/>
  <c r="U440" i="28"/>
  <c r="E440" i="28"/>
  <c r="C406" i="28"/>
  <c r="G406" i="28"/>
  <c r="K406" i="28"/>
  <c r="O406" i="28"/>
  <c r="S406" i="28"/>
  <c r="W406" i="28"/>
  <c r="D406" i="28"/>
  <c r="I406" i="28"/>
  <c r="N406" i="28"/>
  <c r="T406" i="28"/>
  <c r="Y406" i="28"/>
  <c r="H406" i="28"/>
  <c r="P406" i="28"/>
  <c r="V406" i="28"/>
  <c r="E406" i="28"/>
  <c r="L406" i="28"/>
  <c r="R406" i="28"/>
  <c r="M406" i="28"/>
  <c r="Q406" i="28"/>
  <c r="F406" i="28"/>
  <c r="U406" i="28"/>
  <c r="B406" i="28"/>
  <c r="J406" i="28"/>
  <c r="X406" i="28"/>
  <c r="E301" i="21"/>
  <c r="I301" i="21"/>
  <c r="M301" i="21"/>
  <c r="Q301" i="21"/>
  <c r="U301" i="21"/>
  <c r="Y301" i="21"/>
  <c r="C301" i="21"/>
  <c r="H301" i="21"/>
  <c r="N301" i="21"/>
  <c r="S301" i="21"/>
  <c r="X301" i="21"/>
  <c r="F301" i="21"/>
  <c r="K301" i="21"/>
  <c r="P301" i="21"/>
  <c r="V301" i="21"/>
  <c r="B301" i="21"/>
  <c r="L301" i="21"/>
  <c r="W301" i="21"/>
  <c r="G301" i="21"/>
  <c r="R301" i="21"/>
  <c r="T301" i="21"/>
  <c r="J301" i="21"/>
  <c r="O301" i="21"/>
  <c r="D301" i="21"/>
  <c r="C403" i="21"/>
  <c r="G403" i="21"/>
  <c r="K403" i="21"/>
  <c r="O403" i="21"/>
  <c r="S403" i="21"/>
  <c r="W403" i="21"/>
  <c r="E403" i="21"/>
  <c r="I403" i="21"/>
  <c r="M403" i="21"/>
  <c r="Q403" i="21"/>
  <c r="U403" i="21"/>
  <c r="Y403" i="21"/>
  <c r="J403" i="21"/>
  <c r="R403" i="21"/>
  <c r="F403" i="21"/>
  <c r="N403" i="21"/>
  <c r="V403" i="21"/>
  <c r="H403" i="21"/>
  <c r="X403" i="21"/>
  <c r="B403" i="21"/>
  <c r="P403" i="21"/>
  <c r="D403" i="21"/>
  <c r="T403" i="21"/>
  <c r="L403" i="21"/>
  <c r="E232" i="21"/>
  <c r="I232" i="21"/>
  <c r="M232" i="21"/>
  <c r="Q232" i="21"/>
  <c r="U232" i="21"/>
  <c r="Y232" i="21"/>
  <c r="C232" i="21"/>
  <c r="G232" i="21"/>
  <c r="K232" i="21"/>
  <c r="O232" i="21"/>
  <c r="S232" i="21"/>
  <c r="W232" i="21"/>
  <c r="B232" i="21"/>
  <c r="H232" i="21"/>
  <c r="P232" i="21"/>
  <c r="X232" i="21"/>
  <c r="D232" i="21"/>
  <c r="L232" i="21"/>
  <c r="T232" i="21"/>
  <c r="N232" i="21"/>
  <c r="V232" i="21"/>
  <c r="J232" i="21"/>
  <c r="R232" i="21"/>
  <c r="F232" i="21"/>
  <c r="F303" i="28"/>
  <c r="J303" i="28"/>
  <c r="N303" i="28"/>
  <c r="R303" i="28"/>
  <c r="V303" i="28"/>
  <c r="C303" i="28"/>
  <c r="H303" i="28"/>
  <c r="M303" i="28"/>
  <c r="S303" i="28"/>
  <c r="X303" i="28"/>
  <c r="E303" i="28"/>
  <c r="K303" i="28"/>
  <c r="P303" i="28"/>
  <c r="U303" i="28"/>
  <c r="G303" i="28"/>
  <c r="Q303" i="28"/>
  <c r="B303" i="28"/>
  <c r="I303" i="28"/>
  <c r="T303" i="28"/>
  <c r="L303" i="28"/>
  <c r="W303" i="28"/>
  <c r="D303" i="28"/>
  <c r="O303" i="28"/>
  <c r="Y303" i="28"/>
  <c r="D372" i="28"/>
  <c r="H372" i="28"/>
  <c r="L372" i="28"/>
  <c r="P372" i="28"/>
  <c r="T372" i="28"/>
  <c r="X372" i="28"/>
  <c r="F372" i="28"/>
  <c r="K372" i="28"/>
  <c r="Q372" i="28"/>
  <c r="V372" i="28"/>
  <c r="C372" i="28"/>
  <c r="I372" i="28"/>
  <c r="N372" i="28"/>
  <c r="S372" i="28"/>
  <c r="Y372" i="28"/>
  <c r="B372" i="28"/>
  <c r="E372" i="28"/>
  <c r="O372" i="28"/>
  <c r="G372" i="28"/>
  <c r="R372" i="28"/>
  <c r="J372" i="28"/>
  <c r="U372" i="28"/>
  <c r="M372" i="28"/>
  <c r="W372" i="28"/>
  <c r="E338" i="28"/>
  <c r="I338" i="28"/>
  <c r="M338" i="28"/>
  <c r="Q338" i="28"/>
  <c r="U338" i="28"/>
  <c r="Y338" i="28"/>
  <c r="B338" i="28"/>
  <c r="G338" i="28"/>
  <c r="L338" i="28"/>
  <c r="R338" i="28"/>
  <c r="W338" i="28"/>
  <c r="D338" i="28"/>
  <c r="J338" i="28"/>
  <c r="O338" i="28"/>
  <c r="T338" i="28"/>
  <c r="F338" i="28"/>
  <c r="P338" i="28"/>
  <c r="H338" i="28"/>
  <c r="S338" i="28"/>
  <c r="K338" i="28"/>
  <c r="V338" i="28"/>
  <c r="C338" i="28"/>
  <c r="N338" i="28"/>
  <c r="X338" i="28"/>
  <c r="F369" i="21"/>
  <c r="D369" i="21"/>
  <c r="H369" i="21"/>
  <c r="L369" i="21"/>
  <c r="P369" i="21"/>
  <c r="T369" i="21"/>
  <c r="X369" i="21"/>
  <c r="I369" i="21"/>
  <c r="N369" i="21"/>
  <c r="S369" i="21"/>
  <c r="Y369" i="21"/>
  <c r="E369" i="21"/>
  <c r="K369" i="21"/>
  <c r="Q369" i="21"/>
  <c r="V369" i="21"/>
  <c r="B369" i="21"/>
  <c r="M369" i="21"/>
  <c r="W369" i="21"/>
  <c r="G369" i="21"/>
  <c r="R369" i="21"/>
  <c r="U369" i="21"/>
  <c r="J369" i="21"/>
  <c r="O369" i="21"/>
  <c r="C369" i="21"/>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D25" i="19" l="1"/>
  <c r="H25" i="19"/>
  <c r="L25" i="19"/>
  <c r="P25" i="19"/>
  <c r="T25" i="19"/>
  <c r="X25" i="19"/>
  <c r="F25" i="19"/>
  <c r="N25" i="19"/>
  <c r="V25" i="19"/>
  <c r="G25" i="19"/>
  <c r="O25" i="19"/>
  <c r="W25" i="19"/>
  <c r="E25" i="19"/>
  <c r="I25" i="19"/>
  <c r="M25" i="19"/>
  <c r="Q25" i="19"/>
  <c r="U25" i="19"/>
  <c r="Y25" i="19"/>
  <c r="B25" i="19"/>
  <c r="J25" i="19"/>
  <c r="R25" i="19"/>
  <c r="C25" i="19"/>
  <c r="K25" i="19"/>
  <c r="S25" i="19"/>
  <c r="D60" i="25"/>
  <c r="H60" i="25"/>
  <c r="L60" i="25"/>
  <c r="P60" i="25"/>
  <c r="T60" i="25"/>
  <c r="X60" i="25"/>
  <c r="E60" i="25"/>
  <c r="I60" i="25"/>
  <c r="M60" i="25"/>
  <c r="Q60" i="25"/>
  <c r="U60" i="25"/>
  <c r="Y60" i="25"/>
  <c r="F60" i="25"/>
  <c r="N60" i="25"/>
  <c r="V60" i="25"/>
  <c r="R60" i="25"/>
  <c r="K60" i="25"/>
  <c r="B60" i="25"/>
  <c r="G60" i="25"/>
  <c r="O60" i="25"/>
  <c r="W60" i="25"/>
  <c r="J60" i="25"/>
  <c r="C60" i="25"/>
  <c r="S60" i="25"/>
  <c r="F202" i="28"/>
  <c r="J202" i="28"/>
  <c r="N202" i="28"/>
  <c r="R202" i="28"/>
  <c r="V202" i="28"/>
  <c r="D202" i="28"/>
  <c r="I202" i="28"/>
  <c r="O202" i="28"/>
  <c r="T202" i="28"/>
  <c r="Y202" i="28"/>
  <c r="E202" i="28"/>
  <c r="K202" i="28"/>
  <c r="P202" i="28"/>
  <c r="U202" i="28"/>
  <c r="B202" i="28"/>
  <c r="L202" i="28"/>
  <c r="W202" i="28"/>
  <c r="C202" i="28"/>
  <c r="M202" i="28"/>
  <c r="X202" i="28"/>
  <c r="G202" i="28"/>
  <c r="H202" i="28"/>
  <c r="Q202" i="28"/>
  <c r="S202" i="28"/>
  <c r="F167" i="28"/>
  <c r="J167" i="28"/>
  <c r="N167" i="28"/>
  <c r="R167" i="28"/>
  <c r="V167" i="28"/>
  <c r="C167" i="28"/>
  <c r="G167" i="28"/>
  <c r="K167" i="28"/>
  <c r="O167" i="28"/>
  <c r="S167" i="28"/>
  <c r="W167" i="28"/>
  <c r="D167" i="28"/>
  <c r="L167" i="28"/>
  <c r="T167" i="28"/>
  <c r="E167" i="28"/>
  <c r="M167" i="28"/>
  <c r="U167" i="28"/>
  <c r="H167" i="28"/>
  <c r="X167" i="28"/>
  <c r="I167" i="28"/>
  <c r="Y167" i="28"/>
  <c r="B167" i="28"/>
  <c r="P167" i="28"/>
  <c r="Q167" i="28"/>
  <c r="C34" i="28"/>
  <c r="G34" i="28"/>
  <c r="K34" i="28"/>
  <c r="O34" i="28"/>
  <c r="S34" i="28"/>
  <c r="W34" i="28"/>
  <c r="D34" i="28"/>
  <c r="H34" i="28"/>
  <c r="L34" i="28"/>
  <c r="P34" i="28"/>
  <c r="T34" i="28"/>
  <c r="X34" i="28"/>
  <c r="E34" i="28"/>
  <c r="M34" i="28"/>
  <c r="U34" i="28"/>
  <c r="F34" i="28"/>
  <c r="N34" i="28"/>
  <c r="V34" i="28"/>
  <c r="Q34" i="28"/>
  <c r="R34" i="28"/>
  <c r="Y34" i="28"/>
  <c r="B34" i="28"/>
  <c r="I34" i="28"/>
  <c r="J34" i="28"/>
  <c r="E59" i="21"/>
  <c r="I59" i="21"/>
  <c r="M59" i="21"/>
  <c r="Q59" i="21"/>
  <c r="U59" i="21"/>
  <c r="Y59" i="21"/>
  <c r="F59" i="21"/>
  <c r="J59" i="21"/>
  <c r="N59" i="21"/>
  <c r="R59" i="21"/>
  <c r="V59" i="21"/>
  <c r="G59" i="21"/>
  <c r="O59" i="21"/>
  <c r="W59" i="21"/>
  <c r="H59" i="21"/>
  <c r="P59" i="21"/>
  <c r="X59" i="21"/>
  <c r="C59" i="21"/>
  <c r="S59" i="21"/>
  <c r="D59" i="21"/>
  <c r="T59" i="21"/>
  <c r="B59" i="21"/>
  <c r="K59" i="21"/>
  <c r="L59" i="21"/>
  <c r="D24" i="25"/>
  <c r="H24" i="25"/>
  <c r="L24" i="25"/>
  <c r="P24" i="25"/>
  <c r="T24" i="25"/>
  <c r="X24" i="25"/>
  <c r="E24" i="25"/>
  <c r="I24" i="25"/>
  <c r="M24" i="25"/>
  <c r="Q24" i="25"/>
  <c r="U24" i="25"/>
  <c r="Y24" i="25"/>
  <c r="F24" i="25"/>
  <c r="N24" i="25"/>
  <c r="V24" i="25"/>
  <c r="R24" i="25"/>
  <c r="C24" i="25"/>
  <c r="S24" i="25"/>
  <c r="G24" i="25"/>
  <c r="O24" i="25"/>
  <c r="W24" i="25"/>
  <c r="J24" i="25"/>
  <c r="K24" i="25"/>
  <c r="B24" i="25"/>
  <c r="C96" i="19"/>
  <c r="G96" i="19"/>
  <c r="K96" i="19"/>
  <c r="O96" i="19"/>
  <c r="S96" i="19"/>
  <c r="W96" i="19"/>
  <c r="B96" i="19"/>
  <c r="I96" i="19"/>
  <c r="Q96" i="19"/>
  <c r="Y96" i="19"/>
  <c r="F96" i="19"/>
  <c r="N96" i="19"/>
  <c r="V96" i="19"/>
  <c r="D96" i="19"/>
  <c r="H96" i="19"/>
  <c r="L96" i="19"/>
  <c r="P96" i="19"/>
  <c r="T96" i="19"/>
  <c r="X96" i="19"/>
  <c r="E96" i="19"/>
  <c r="M96" i="19"/>
  <c r="U96" i="19"/>
  <c r="J96" i="19"/>
  <c r="R96" i="19"/>
  <c r="C62" i="28"/>
  <c r="G62" i="28"/>
  <c r="K62" i="28"/>
  <c r="O62" i="28"/>
  <c r="S62" i="28"/>
  <c r="W62" i="28"/>
  <c r="B62" i="28"/>
  <c r="D62" i="28"/>
  <c r="H62" i="28"/>
  <c r="L62" i="28"/>
  <c r="P62" i="28"/>
  <c r="T62" i="28"/>
  <c r="X62" i="28"/>
  <c r="E62" i="28"/>
  <c r="M62" i="28"/>
  <c r="U62" i="28"/>
  <c r="F62" i="28"/>
  <c r="N62" i="28"/>
  <c r="V62" i="28"/>
  <c r="Q62" i="28"/>
  <c r="R62" i="28"/>
  <c r="Y62" i="28"/>
  <c r="J62" i="28"/>
  <c r="I62" i="28"/>
  <c r="F132" i="25"/>
  <c r="J132" i="25"/>
  <c r="N132" i="25"/>
  <c r="R132" i="25"/>
  <c r="V132" i="25"/>
  <c r="C132" i="25"/>
  <c r="G132" i="25"/>
  <c r="K132" i="25"/>
  <c r="O132" i="25"/>
  <c r="S132" i="25"/>
  <c r="W132" i="25"/>
  <c r="B132" i="25"/>
  <c r="D132" i="25"/>
  <c r="L132" i="25"/>
  <c r="T132" i="25"/>
  <c r="E132" i="25"/>
  <c r="M132" i="25"/>
  <c r="U132" i="25"/>
  <c r="P132" i="25"/>
  <c r="X132" i="25"/>
  <c r="Y132" i="25"/>
  <c r="Q132" i="25"/>
  <c r="H132" i="25"/>
  <c r="I132" i="25"/>
  <c r="D96" i="25"/>
  <c r="H96" i="25"/>
  <c r="L96" i="25"/>
  <c r="P96" i="25"/>
  <c r="T96" i="25"/>
  <c r="X96" i="25"/>
  <c r="E96" i="25"/>
  <c r="I96" i="25"/>
  <c r="M96" i="25"/>
  <c r="Q96" i="25"/>
  <c r="U96" i="25"/>
  <c r="Y96" i="25"/>
  <c r="F96" i="25"/>
  <c r="N96" i="25"/>
  <c r="V96" i="25"/>
  <c r="J96" i="25"/>
  <c r="C96" i="25"/>
  <c r="K96" i="25"/>
  <c r="S96" i="25"/>
  <c r="G96" i="25"/>
  <c r="O96" i="25"/>
  <c r="W96" i="25"/>
  <c r="R96" i="25"/>
  <c r="B96" i="25"/>
  <c r="C129" i="21"/>
  <c r="G129" i="21"/>
  <c r="K129" i="21"/>
  <c r="O129" i="21"/>
  <c r="S129" i="21"/>
  <c r="W129" i="21"/>
  <c r="D129" i="21"/>
  <c r="H129" i="21"/>
  <c r="L129" i="21"/>
  <c r="P129" i="21"/>
  <c r="T129" i="21"/>
  <c r="X129" i="21"/>
  <c r="I129" i="21"/>
  <c r="Q129" i="21"/>
  <c r="Y129" i="21"/>
  <c r="J129" i="21"/>
  <c r="R129" i="21"/>
  <c r="M129" i="21"/>
  <c r="U129" i="21"/>
  <c r="F129" i="21"/>
  <c r="N129" i="21"/>
  <c r="E129" i="21"/>
  <c r="B129" i="21"/>
  <c r="V129" i="21"/>
  <c r="E198" i="21"/>
  <c r="I198" i="21"/>
  <c r="M198" i="21"/>
  <c r="Q198" i="21"/>
  <c r="U198" i="21"/>
  <c r="Y198" i="21"/>
  <c r="B198" i="21"/>
  <c r="F198" i="21"/>
  <c r="J198" i="21"/>
  <c r="N198" i="21"/>
  <c r="R198" i="21"/>
  <c r="V198" i="21"/>
  <c r="G198" i="21"/>
  <c r="O198" i="21"/>
  <c r="W198" i="21"/>
  <c r="H198" i="21"/>
  <c r="P198" i="21"/>
  <c r="X198" i="21"/>
  <c r="K198" i="21"/>
  <c r="C198" i="21"/>
  <c r="T198" i="21"/>
  <c r="L198" i="21"/>
  <c r="S198" i="21"/>
  <c r="D198" i="21"/>
  <c r="D97" i="28"/>
  <c r="H97" i="28"/>
  <c r="L97" i="28"/>
  <c r="P97" i="28"/>
  <c r="T97" i="28"/>
  <c r="X97" i="28"/>
  <c r="C97" i="28"/>
  <c r="I97" i="28"/>
  <c r="N97" i="28"/>
  <c r="S97" i="28"/>
  <c r="Y97" i="28"/>
  <c r="E97" i="28"/>
  <c r="J97" i="28"/>
  <c r="O97" i="28"/>
  <c r="U97" i="28"/>
  <c r="F97" i="28"/>
  <c r="Q97" i="28"/>
  <c r="G97" i="28"/>
  <c r="R97" i="28"/>
  <c r="B97" i="28"/>
  <c r="K97" i="28"/>
  <c r="M97" i="28"/>
  <c r="V97" i="28"/>
  <c r="W97" i="28"/>
  <c r="D94" i="21"/>
  <c r="H94" i="21"/>
  <c r="L94" i="21"/>
  <c r="P94" i="21"/>
  <c r="T94" i="21"/>
  <c r="X94" i="21"/>
  <c r="E94" i="21"/>
  <c r="I94" i="21"/>
  <c r="M94" i="21"/>
  <c r="Q94" i="21"/>
  <c r="U94" i="21"/>
  <c r="Y94" i="21"/>
  <c r="J94" i="21"/>
  <c r="R94" i="21"/>
  <c r="C94" i="21"/>
  <c r="K94" i="21"/>
  <c r="S94" i="21"/>
  <c r="N94" i="21"/>
  <c r="V94" i="21"/>
  <c r="W94" i="21"/>
  <c r="O94" i="21"/>
  <c r="B94" i="21"/>
  <c r="F94" i="21"/>
  <c r="G94" i="21"/>
  <c r="C131" i="19"/>
  <c r="G131" i="19"/>
  <c r="K131" i="19"/>
  <c r="O131" i="19"/>
  <c r="S131" i="19"/>
  <c r="W131" i="19"/>
  <c r="D131" i="19"/>
  <c r="H131" i="19"/>
  <c r="L131" i="19"/>
  <c r="P131" i="19"/>
  <c r="T131" i="19"/>
  <c r="X131" i="19"/>
  <c r="E131" i="19"/>
  <c r="M131" i="19"/>
  <c r="U131" i="19"/>
  <c r="B131" i="19"/>
  <c r="J131" i="19"/>
  <c r="F131" i="19"/>
  <c r="N131" i="19"/>
  <c r="V131" i="19"/>
  <c r="I131" i="19"/>
  <c r="Q131" i="19"/>
  <c r="Y131" i="19"/>
  <c r="R131" i="19"/>
  <c r="F164" i="21"/>
  <c r="J164" i="21"/>
  <c r="N164" i="21"/>
  <c r="R164" i="21"/>
  <c r="V164" i="21"/>
  <c r="C164" i="21"/>
  <c r="G164" i="21"/>
  <c r="K164" i="21"/>
  <c r="O164" i="21"/>
  <c r="S164" i="21"/>
  <c r="W164" i="21"/>
  <c r="B164" i="21"/>
  <c r="H164" i="21"/>
  <c r="P164" i="21"/>
  <c r="X164" i="21"/>
  <c r="I164" i="21"/>
  <c r="Q164" i="21"/>
  <c r="Y164" i="21"/>
  <c r="L164" i="21"/>
  <c r="D164" i="21"/>
  <c r="U164" i="21"/>
  <c r="M164" i="21"/>
  <c r="T164" i="21"/>
  <c r="E164" i="21"/>
  <c r="D26" i="21"/>
  <c r="H26" i="21"/>
  <c r="L26" i="21"/>
  <c r="P26" i="21"/>
  <c r="T26" i="21"/>
  <c r="X26" i="21"/>
  <c r="E26" i="21"/>
  <c r="I26" i="21"/>
  <c r="M26" i="21"/>
  <c r="Q26" i="21"/>
  <c r="U26" i="21"/>
  <c r="Y26" i="21"/>
  <c r="J26" i="21"/>
  <c r="R26" i="21"/>
  <c r="C26" i="21"/>
  <c r="K26" i="21"/>
  <c r="S26" i="21"/>
  <c r="F26" i="21"/>
  <c r="V26" i="21"/>
  <c r="G26" i="21"/>
  <c r="W26" i="21"/>
  <c r="B26" i="21"/>
  <c r="N26" i="21"/>
  <c r="O26" i="21"/>
  <c r="D61" i="19"/>
  <c r="H61" i="19"/>
  <c r="L61" i="19"/>
  <c r="P61" i="19"/>
  <c r="T61" i="19"/>
  <c r="X61" i="19"/>
  <c r="J61" i="19"/>
  <c r="C61" i="19"/>
  <c r="K61" i="19"/>
  <c r="S61" i="19"/>
  <c r="E61" i="19"/>
  <c r="I61" i="19"/>
  <c r="M61" i="19"/>
  <c r="Q61" i="19"/>
  <c r="U61" i="19"/>
  <c r="Y61" i="19"/>
  <c r="B61" i="19"/>
  <c r="F61" i="19"/>
  <c r="N61" i="19"/>
  <c r="R61" i="19"/>
  <c r="V61" i="19"/>
  <c r="G61" i="19"/>
  <c r="O61" i="19"/>
  <c r="W61" i="19"/>
  <c r="D236" i="28"/>
  <c r="H236" i="28"/>
  <c r="L236" i="28"/>
  <c r="P236" i="28"/>
  <c r="T236" i="28"/>
  <c r="X236" i="28"/>
  <c r="E236" i="28"/>
  <c r="I236" i="28"/>
  <c r="M236" i="28"/>
  <c r="Q236" i="28"/>
  <c r="U236" i="28"/>
  <c r="Y236" i="28"/>
  <c r="F236" i="28"/>
  <c r="N236" i="28"/>
  <c r="V236" i="28"/>
  <c r="G236" i="28"/>
  <c r="O236" i="28"/>
  <c r="W236" i="28"/>
  <c r="J236" i="28"/>
  <c r="K236" i="28"/>
  <c r="B236" i="28"/>
  <c r="C236" i="28"/>
  <c r="R236" i="28"/>
  <c r="S236" i="28"/>
  <c r="F132" i="28"/>
  <c r="J132" i="28"/>
  <c r="N132" i="28"/>
  <c r="R132" i="28"/>
  <c r="V132" i="28"/>
  <c r="C132" i="28"/>
  <c r="G132" i="28"/>
  <c r="K132" i="28"/>
  <c r="O132" i="28"/>
  <c r="S132" i="28"/>
  <c r="W132" i="28"/>
  <c r="B132" i="28"/>
  <c r="H132" i="28"/>
  <c r="P132" i="28"/>
  <c r="X132" i="28"/>
  <c r="I132" i="28"/>
  <c r="Q132" i="28"/>
  <c r="Y132" i="28"/>
  <c r="L132" i="28"/>
  <c r="M132" i="28"/>
  <c r="T132" i="28"/>
  <c r="U132" i="28"/>
  <c r="D132" i="28"/>
  <c r="E132" i="28"/>
  <c r="A35" i="28"/>
  <c r="A133" i="25"/>
  <c r="F233" i="21"/>
  <c r="J233" i="21"/>
  <c r="N233" i="21"/>
  <c r="R233" i="21"/>
  <c r="V233" i="21"/>
  <c r="D233" i="21"/>
  <c r="H233" i="21"/>
  <c r="L233" i="21"/>
  <c r="P233" i="21"/>
  <c r="T233" i="21"/>
  <c r="X233" i="21"/>
  <c r="I233" i="21"/>
  <c r="Q233" i="21"/>
  <c r="Y233" i="21"/>
  <c r="B233" i="21"/>
  <c r="E233" i="21"/>
  <c r="M233" i="21"/>
  <c r="U233" i="21"/>
  <c r="G233" i="21"/>
  <c r="W233" i="21"/>
  <c r="S233" i="21"/>
  <c r="K233" i="21"/>
  <c r="C233" i="21"/>
  <c r="O233" i="21"/>
  <c r="C304" i="28"/>
  <c r="G304" i="28"/>
  <c r="K304" i="28"/>
  <c r="O304" i="28"/>
  <c r="S304" i="28"/>
  <c r="W304" i="28"/>
  <c r="F304" i="28"/>
  <c r="L304" i="28"/>
  <c r="Q304" i="28"/>
  <c r="V304" i="28"/>
  <c r="B304" i="28"/>
  <c r="D304" i="28"/>
  <c r="I304" i="28"/>
  <c r="N304" i="28"/>
  <c r="T304" i="28"/>
  <c r="Y304" i="28"/>
  <c r="E304" i="28"/>
  <c r="P304" i="28"/>
  <c r="H304" i="28"/>
  <c r="R304" i="28"/>
  <c r="J304" i="28"/>
  <c r="U304" i="28"/>
  <c r="M304" i="28"/>
  <c r="X304" i="28"/>
  <c r="E336" i="21"/>
  <c r="I336" i="21"/>
  <c r="M336" i="21"/>
  <c r="Q336" i="21"/>
  <c r="U336" i="21"/>
  <c r="Y336" i="21"/>
  <c r="D336" i="21"/>
  <c r="J336" i="21"/>
  <c r="O336" i="21"/>
  <c r="T336" i="21"/>
  <c r="G336" i="21"/>
  <c r="L336" i="21"/>
  <c r="R336" i="21"/>
  <c r="W336" i="21"/>
  <c r="H336" i="21"/>
  <c r="S336" i="21"/>
  <c r="C336" i="21"/>
  <c r="N336" i="21"/>
  <c r="X336" i="21"/>
  <c r="B336" i="21"/>
  <c r="P336" i="21"/>
  <c r="F336" i="21"/>
  <c r="K336" i="21"/>
  <c r="V336" i="21"/>
  <c r="E267" i="21"/>
  <c r="I267" i="21"/>
  <c r="M267" i="21"/>
  <c r="Q267" i="21"/>
  <c r="U267" i="21"/>
  <c r="Y267" i="21"/>
  <c r="D267" i="21"/>
  <c r="J267" i="21"/>
  <c r="O267" i="21"/>
  <c r="T267" i="21"/>
  <c r="G267" i="21"/>
  <c r="L267" i="21"/>
  <c r="R267" i="21"/>
  <c r="W267" i="21"/>
  <c r="B267" i="21"/>
  <c r="H267" i="21"/>
  <c r="S267" i="21"/>
  <c r="C267" i="21"/>
  <c r="N267" i="21"/>
  <c r="X267" i="21"/>
  <c r="F267" i="21"/>
  <c r="P267" i="21"/>
  <c r="K267" i="21"/>
  <c r="V267" i="21"/>
  <c r="E441" i="28"/>
  <c r="I441" i="28"/>
  <c r="M441" i="28"/>
  <c r="Q441" i="28"/>
  <c r="U441" i="28"/>
  <c r="Y441" i="28"/>
  <c r="C441" i="28"/>
  <c r="G441" i="28"/>
  <c r="K441" i="28"/>
  <c r="O441" i="28"/>
  <c r="S441" i="28"/>
  <c r="W441" i="28"/>
  <c r="H441" i="28"/>
  <c r="P441" i="28"/>
  <c r="X441" i="28"/>
  <c r="L441" i="28"/>
  <c r="V441" i="28"/>
  <c r="F441" i="28"/>
  <c r="R441" i="28"/>
  <c r="B441" i="28"/>
  <c r="J441" i="28"/>
  <c r="N441" i="28"/>
  <c r="T441" i="28"/>
  <c r="D441" i="28"/>
  <c r="F339" i="28"/>
  <c r="J339" i="28"/>
  <c r="N339" i="28"/>
  <c r="R339" i="28"/>
  <c r="V339" i="28"/>
  <c r="E339" i="28"/>
  <c r="K339" i="28"/>
  <c r="P339" i="28"/>
  <c r="U339" i="28"/>
  <c r="C339" i="28"/>
  <c r="H339" i="28"/>
  <c r="M339" i="28"/>
  <c r="S339" i="28"/>
  <c r="X339" i="28"/>
  <c r="D339" i="28"/>
  <c r="O339" i="28"/>
  <c r="Y339" i="28"/>
  <c r="G339" i="28"/>
  <c r="Q339" i="28"/>
  <c r="B339" i="28"/>
  <c r="I339" i="28"/>
  <c r="T339" i="28"/>
  <c r="L339" i="28"/>
  <c r="W339" i="28"/>
  <c r="D407" i="28"/>
  <c r="H407" i="28"/>
  <c r="L407" i="28"/>
  <c r="P407" i="28"/>
  <c r="T407" i="28"/>
  <c r="X407" i="28"/>
  <c r="G407" i="28"/>
  <c r="M407" i="28"/>
  <c r="R407" i="28"/>
  <c r="W407" i="28"/>
  <c r="F407" i="28"/>
  <c r="N407" i="28"/>
  <c r="U407" i="28"/>
  <c r="B407" i="28"/>
  <c r="C407" i="28"/>
  <c r="J407" i="28"/>
  <c r="Q407" i="28"/>
  <c r="Y407" i="28"/>
  <c r="E407" i="28"/>
  <c r="S407" i="28"/>
  <c r="I407" i="28"/>
  <c r="V407" i="28"/>
  <c r="K407" i="28"/>
  <c r="O407" i="28"/>
  <c r="E373" i="28"/>
  <c r="I373" i="28"/>
  <c r="M373" i="28"/>
  <c r="Q373" i="28"/>
  <c r="U373" i="28"/>
  <c r="Y373" i="28"/>
  <c r="B373" i="28"/>
  <c r="D373" i="28"/>
  <c r="J373" i="28"/>
  <c r="O373" i="28"/>
  <c r="T373" i="28"/>
  <c r="G373" i="28"/>
  <c r="L373" i="28"/>
  <c r="R373" i="28"/>
  <c r="W373" i="28"/>
  <c r="C373" i="28"/>
  <c r="N373" i="28"/>
  <c r="X373" i="28"/>
  <c r="F373" i="28"/>
  <c r="P373" i="28"/>
  <c r="H373" i="28"/>
  <c r="S373" i="28"/>
  <c r="K373" i="28"/>
  <c r="V373" i="28"/>
  <c r="D270" i="28"/>
  <c r="H270" i="28"/>
  <c r="L270" i="28"/>
  <c r="P270" i="28"/>
  <c r="T270" i="28"/>
  <c r="X270" i="28"/>
  <c r="G270" i="28"/>
  <c r="M270" i="28"/>
  <c r="R270" i="28"/>
  <c r="W270" i="28"/>
  <c r="E270" i="28"/>
  <c r="J270" i="28"/>
  <c r="O270" i="28"/>
  <c r="U270" i="28"/>
  <c r="F270" i="28"/>
  <c r="Q270" i="28"/>
  <c r="B270" i="28"/>
  <c r="I270" i="28"/>
  <c r="K270" i="28"/>
  <c r="V270" i="28"/>
  <c r="C270" i="28"/>
  <c r="N270" i="28"/>
  <c r="Y270" i="28"/>
  <c r="S270" i="28"/>
  <c r="E370" i="21"/>
  <c r="I370" i="21"/>
  <c r="M370" i="21"/>
  <c r="Q370" i="21"/>
  <c r="U370" i="21"/>
  <c r="Y370" i="21"/>
  <c r="G370" i="21"/>
  <c r="L370" i="21"/>
  <c r="R370" i="21"/>
  <c r="W370" i="21"/>
  <c r="D370" i="21"/>
  <c r="J370" i="21"/>
  <c r="O370" i="21"/>
  <c r="T370" i="21"/>
  <c r="K370" i="21"/>
  <c r="V370" i="21"/>
  <c r="B370" i="21"/>
  <c r="F370" i="21"/>
  <c r="P370" i="21"/>
  <c r="S370" i="21"/>
  <c r="H370" i="21"/>
  <c r="N370" i="21"/>
  <c r="C370" i="21"/>
  <c r="X370" i="21"/>
  <c r="D404" i="21"/>
  <c r="H404" i="21"/>
  <c r="L404" i="21"/>
  <c r="P404" i="21"/>
  <c r="T404" i="21"/>
  <c r="X404" i="21"/>
  <c r="F404" i="21"/>
  <c r="J404" i="21"/>
  <c r="N404" i="21"/>
  <c r="R404" i="21"/>
  <c r="V404" i="21"/>
  <c r="C404" i="21"/>
  <c r="K404" i="21"/>
  <c r="S404" i="21"/>
  <c r="G404" i="21"/>
  <c r="O404" i="21"/>
  <c r="W404" i="21"/>
  <c r="Q404" i="21"/>
  <c r="I404" i="21"/>
  <c r="Y404" i="21"/>
  <c r="M404" i="21"/>
  <c r="E404" i="21"/>
  <c r="B404" i="21"/>
  <c r="U404" i="21"/>
  <c r="F302" i="21"/>
  <c r="J302" i="21"/>
  <c r="N302" i="21"/>
  <c r="R302" i="21"/>
  <c r="V302" i="21"/>
  <c r="G302" i="21"/>
  <c r="L302" i="21"/>
  <c r="Q302" i="21"/>
  <c r="W302" i="21"/>
  <c r="D302" i="21"/>
  <c r="I302" i="21"/>
  <c r="O302" i="21"/>
  <c r="T302" i="21"/>
  <c r="Y302" i="21"/>
  <c r="K302" i="21"/>
  <c r="U302" i="21"/>
  <c r="E302" i="21"/>
  <c r="P302" i="21"/>
  <c r="B302" i="21"/>
  <c r="S302" i="21"/>
  <c r="H302" i="21"/>
  <c r="M302" i="21"/>
  <c r="X302" i="21"/>
  <c r="C302" i="21"/>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E62" i="19" l="1"/>
  <c r="I62" i="19"/>
  <c r="M62" i="19"/>
  <c r="Q62" i="19"/>
  <c r="U62" i="19"/>
  <c r="Y62" i="19"/>
  <c r="D62" i="19"/>
  <c r="L62" i="19"/>
  <c r="T62" i="19"/>
  <c r="F62" i="19"/>
  <c r="J62" i="19"/>
  <c r="N62" i="19"/>
  <c r="R62" i="19"/>
  <c r="V62" i="19"/>
  <c r="C62" i="19"/>
  <c r="G62" i="19"/>
  <c r="K62" i="19"/>
  <c r="O62" i="19"/>
  <c r="S62" i="19"/>
  <c r="W62" i="19"/>
  <c r="B62" i="19"/>
  <c r="H62" i="19"/>
  <c r="P62" i="19"/>
  <c r="X62" i="19"/>
  <c r="D63" i="28"/>
  <c r="H63" i="28"/>
  <c r="L63" i="28"/>
  <c r="P63" i="28"/>
  <c r="T63" i="28"/>
  <c r="X63" i="28"/>
  <c r="E63" i="28"/>
  <c r="I63" i="28"/>
  <c r="M63" i="28"/>
  <c r="Q63" i="28"/>
  <c r="U63" i="28"/>
  <c r="Y63" i="28"/>
  <c r="B63" i="28"/>
  <c r="F63" i="28"/>
  <c r="N63" i="28"/>
  <c r="V63" i="28"/>
  <c r="G63" i="28"/>
  <c r="O63" i="28"/>
  <c r="W63" i="28"/>
  <c r="J63" i="28"/>
  <c r="K63" i="28"/>
  <c r="C63" i="28"/>
  <c r="R63" i="28"/>
  <c r="S63" i="28"/>
  <c r="E27" i="21"/>
  <c r="I27" i="21"/>
  <c r="M27" i="21"/>
  <c r="Q27" i="21"/>
  <c r="U27" i="21"/>
  <c r="Y27" i="21"/>
  <c r="B27" i="21"/>
  <c r="F27" i="21"/>
  <c r="J27" i="21"/>
  <c r="N27" i="21"/>
  <c r="R27" i="21"/>
  <c r="V27" i="21"/>
  <c r="C27" i="21"/>
  <c r="K27" i="21"/>
  <c r="S27" i="21"/>
  <c r="D27" i="21"/>
  <c r="L27" i="21"/>
  <c r="T27" i="21"/>
  <c r="O27" i="21"/>
  <c r="P27" i="21"/>
  <c r="W27" i="21"/>
  <c r="X27" i="21"/>
  <c r="G27" i="21"/>
  <c r="H27" i="21"/>
  <c r="F60" i="21"/>
  <c r="J60" i="21"/>
  <c r="N60" i="21"/>
  <c r="R60" i="21"/>
  <c r="V60" i="21"/>
  <c r="C60" i="21"/>
  <c r="G60" i="21"/>
  <c r="K60" i="21"/>
  <c r="O60" i="21"/>
  <c r="S60" i="21"/>
  <c r="W60" i="21"/>
  <c r="B60" i="21"/>
  <c r="H60" i="21"/>
  <c r="P60" i="21"/>
  <c r="X60" i="21"/>
  <c r="I60" i="21"/>
  <c r="Q60" i="21"/>
  <c r="Y60" i="21"/>
  <c r="L60" i="21"/>
  <c r="M60" i="21"/>
  <c r="T60" i="21"/>
  <c r="E60" i="21"/>
  <c r="U60" i="21"/>
  <c r="D60" i="21"/>
  <c r="E25" i="25"/>
  <c r="I25" i="25"/>
  <c r="M25" i="25"/>
  <c r="Q25" i="25"/>
  <c r="U25" i="25"/>
  <c r="Y25" i="25"/>
  <c r="B25" i="25"/>
  <c r="F25" i="25"/>
  <c r="J25" i="25"/>
  <c r="N25" i="25"/>
  <c r="R25" i="25"/>
  <c r="V25" i="25"/>
  <c r="G25" i="25"/>
  <c r="O25" i="25"/>
  <c r="W25" i="25"/>
  <c r="K25" i="25"/>
  <c r="L25" i="25"/>
  <c r="H25" i="25"/>
  <c r="P25" i="25"/>
  <c r="X25" i="25"/>
  <c r="C25" i="25"/>
  <c r="S25" i="25"/>
  <c r="D25" i="25"/>
  <c r="T25" i="25"/>
  <c r="E98" i="28"/>
  <c r="G98" i="28"/>
  <c r="K98" i="28"/>
  <c r="O98" i="28"/>
  <c r="S98" i="28"/>
  <c r="W98" i="28"/>
  <c r="B98" i="28"/>
  <c r="C98" i="28"/>
  <c r="H98" i="28"/>
  <c r="L98" i="28"/>
  <c r="P98" i="28"/>
  <c r="T98" i="28"/>
  <c r="X98" i="28"/>
  <c r="D98" i="28"/>
  <c r="M98" i="28"/>
  <c r="U98" i="28"/>
  <c r="F98" i="28"/>
  <c r="N98" i="28"/>
  <c r="V98" i="28"/>
  <c r="I98" i="28"/>
  <c r="Y98" i="28"/>
  <c r="J98" i="28"/>
  <c r="Q98" i="28"/>
  <c r="R98" i="28"/>
  <c r="C133" i="28"/>
  <c r="G133" i="28"/>
  <c r="K133" i="28"/>
  <c r="O133" i="28"/>
  <c r="S133" i="28"/>
  <c r="W133" i="28"/>
  <c r="D133" i="28"/>
  <c r="H133" i="28"/>
  <c r="L133" i="28"/>
  <c r="P133" i="28"/>
  <c r="T133" i="28"/>
  <c r="X133" i="28"/>
  <c r="I133" i="28"/>
  <c r="Q133" i="28"/>
  <c r="Y133" i="28"/>
  <c r="J133" i="28"/>
  <c r="R133" i="28"/>
  <c r="E133" i="28"/>
  <c r="U133" i="28"/>
  <c r="F133" i="28"/>
  <c r="V133" i="28"/>
  <c r="B133" i="28"/>
  <c r="M133" i="28"/>
  <c r="N133" i="28"/>
  <c r="D132" i="19"/>
  <c r="H132" i="19"/>
  <c r="L132" i="19"/>
  <c r="P132" i="19"/>
  <c r="T132" i="19"/>
  <c r="X132" i="19"/>
  <c r="E132" i="19"/>
  <c r="I132" i="19"/>
  <c r="M132" i="19"/>
  <c r="Q132" i="19"/>
  <c r="U132" i="19"/>
  <c r="Y132" i="19"/>
  <c r="F132" i="19"/>
  <c r="N132" i="19"/>
  <c r="V132" i="19"/>
  <c r="C132" i="19"/>
  <c r="S132" i="19"/>
  <c r="G132" i="19"/>
  <c r="O132" i="19"/>
  <c r="W132" i="19"/>
  <c r="J132" i="19"/>
  <c r="R132" i="19"/>
  <c r="K132" i="19"/>
  <c r="B132" i="19"/>
  <c r="C203" i="28"/>
  <c r="G203" i="28"/>
  <c r="K203" i="28"/>
  <c r="O203" i="28"/>
  <c r="S203" i="28"/>
  <c r="W203" i="28"/>
  <c r="H203" i="28"/>
  <c r="M203" i="28"/>
  <c r="R203" i="28"/>
  <c r="X203" i="28"/>
  <c r="D203" i="28"/>
  <c r="I203" i="28"/>
  <c r="N203" i="28"/>
  <c r="T203" i="28"/>
  <c r="Y203" i="28"/>
  <c r="J203" i="28"/>
  <c r="U203" i="28"/>
  <c r="B203" i="28"/>
  <c r="L203" i="28"/>
  <c r="V203" i="28"/>
  <c r="E203" i="28"/>
  <c r="F203" i="28"/>
  <c r="P203" i="28"/>
  <c r="Q203" i="28"/>
  <c r="C165" i="21"/>
  <c r="G165" i="21"/>
  <c r="K165" i="21"/>
  <c r="O165" i="21"/>
  <c r="S165" i="21"/>
  <c r="W165" i="21"/>
  <c r="D165" i="21"/>
  <c r="H165" i="21"/>
  <c r="L165" i="21"/>
  <c r="P165" i="21"/>
  <c r="T165" i="21"/>
  <c r="X165" i="21"/>
  <c r="I165" i="21"/>
  <c r="Q165" i="21"/>
  <c r="Y165" i="21"/>
  <c r="J165" i="21"/>
  <c r="R165" i="21"/>
  <c r="E165" i="21"/>
  <c r="U165" i="21"/>
  <c r="B165" i="21"/>
  <c r="M165" i="21"/>
  <c r="F165" i="21"/>
  <c r="V165" i="21"/>
  <c r="N165" i="21"/>
  <c r="D130" i="21"/>
  <c r="H130" i="21"/>
  <c r="L130" i="21"/>
  <c r="P130" i="21"/>
  <c r="T130" i="21"/>
  <c r="X130" i="21"/>
  <c r="E130" i="21"/>
  <c r="I130" i="21"/>
  <c r="M130" i="21"/>
  <c r="Q130" i="21"/>
  <c r="U130" i="21"/>
  <c r="Y130" i="21"/>
  <c r="J130" i="21"/>
  <c r="R130" i="21"/>
  <c r="C130" i="21"/>
  <c r="K130" i="21"/>
  <c r="S130" i="21"/>
  <c r="F130" i="21"/>
  <c r="V130" i="21"/>
  <c r="O130" i="21"/>
  <c r="G130" i="21"/>
  <c r="W130" i="21"/>
  <c r="N130" i="21"/>
  <c r="B130" i="21"/>
  <c r="E237" i="28"/>
  <c r="I237" i="28"/>
  <c r="M237" i="28"/>
  <c r="Q237" i="28"/>
  <c r="U237" i="28"/>
  <c r="Y237" i="28"/>
  <c r="F237" i="28"/>
  <c r="J237" i="28"/>
  <c r="N237" i="28"/>
  <c r="R237" i="28"/>
  <c r="V237" i="28"/>
  <c r="G237" i="28"/>
  <c r="O237" i="28"/>
  <c r="W237" i="28"/>
  <c r="H237" i="28"/>
  <c r="P237" i="28"/>
  <c r="X237" i="28"/>
  <c r="C237" i="28"/>
  <c r="S237" i="28"/>
  <c r="D237" i="28"/>
  <c r="T237" i="28"/>
  <c r="K237" i="28"/>
  <c r="B237" i="28"/>
  <c r="L237" i="28"/>
  <c r="E95" i="21"/>
  <c r="I95" i="21"/>
  <c r="M95" i="21"/>
  <c r="Q95" i="21"/>
  <c r="U95" i="21"/>
  <c r="Y95" i="21"/>
  <c r="B95" i="21"/>
  <c r="F95" i="21"/>
  <c r="J95" i="21"/>
  <c r="N95" i="21"/>
  <c r="R95" i="21"/>
  <c r="V95" i="21"/>
  <c r="C95" i="21"/>
  <c r="K95" i="21"/>
  <c r="S95" i="21"/>
  <c r="D95" i="21"/>
  <c r="L95" i="21"/>
  <c r="T95" i="21"/>
  <c r="G95" i="21"/>
  <c r="W95" i="21"/>
  <c r="H95" i="21"/>
  <c r="X95" i="21"/>
  <c r="O95" i="21"/>
  <c r="P95" i="21"/>
  <c r="D97" i="19"/>
  <c r="H97" i="19"/>
  <c r="L97" i="19"/>
  <c r="P97" i="19"/>
  <c r="T97" i="19"/>
  <c r="X97" i="19"/>
  <c r="J97" i="19"/>
  <c r="R97" i="19"/>
  <c r="K97" i="19"/>
  <c r="S97" i="19"/>
  <c r="W97" i="19"/>
  <c r="E97" i="19"/>
  <c r="I97" i="19"/>
  <c r="M97" i="19"/>
  <c r="Q97" i="19"/>
  <c r="U97" i="19"/>
  <c r="Y97" i="19"/>
  <c r="B97" i="19"/>
  <c r="F97" i="19"/>
  <c r="N97" i="19"/>
  <c r="V97" i="19"/>
  <c r="C97" i="19"/>
  <c r="G97" i="19"/>
  <c r="O97" i="19"/>
  <c r="C133" i="25"/>
  <c r="G133" i="25"/>
  <c r="K133" i="25"/>
  <c r="O133" i="25"/>
  <c r="S133" i="25"/>
  <c r="W133" i="25"/>
  <c r="D133" i="25"/>
  <c r="H133" i="25"/>
  <c r="L133" i="25"/>
  <c r="P133" i="25"/>
  <c r="T133" i="25"/>
  <c r="X133" i="25"/>
  <c r="E133" i="25"/>
  <c r="M133" i="25"/>
  <c r="U133" i="25"/>
  <c r="B133" i="25"/>
  <c r="F133" i="25"/>
  <c r="N133" i="25"/>
  <c r="V133" i="25"/>
  <c r="I133" i="25"/>
  <c r="Y133" i="25"/>
  <c r="J133" i="25"/>
  <c r="Q133" i="25"/>
  <c r="R133" i="25"/>
  <c r="E26" i="19"/>
  <c r="I26" i="19"/>
  <c r="M26" i="19"/>
  <c r="Q26" i="19"/>
  <c r="U26" i="19"/>
  <c r="Y26" i="19"/>
  <c r="G26" i="19"/>
  <c r="O26" i="19"/>
  <c r="W26" i="19"/>
  <c r="B26" i="19"/>
  <c r="D26" i="19"/>
  <c r="L26" i="19"/>
  <c r="T26" i="19"/>
  <c r="F26" i="19"/>
  <c r="J26" i="19"/>
  <c r="N26" i="19"/>
  <c r="R26" i="19"/>
  <c r="V26" i="19"/>
  <c r="C26" i="19"/>
  <c r="K26" i="19"/>
  <c r="S26" i="19"/>
  <c r="H26" i="19"/>
  <c r="P26" i="19"/>
  <c r="X26" i="19"/>
  <c r="E97" i="25"/>
  <c r="I97" i="25"/>
  <c r="M97" i="25"/>
  <c r="Q97" i="25"/>
  <c r="U97" i="25"/>
  <c r="Y97" i="25"/>
  <c r="B97" i="25"/>
  <c r="F97" i="25"/>
  <c r="J97" i="25"/>
  <c r="N97" i="25"/>
  <c r="R97" i="25"/>
  <c r="V97" i="25"/>
  <c r="G97" i="25"/>
  <c r="O97" i="25"/>
  <c r="W97" i="25"/>
  <c r="K97" i="25"/>
  <c r="D97" i="25"/>
  <c r="L97" i="25"/>
  <c r="T97" i="25"/>
  <c r="H97" i="25"/>
  <c r="P97" i="25"/>
  <c r="X97" i="25"/>
  <c r="C97" i="25"/>
  <c r="S97" i="25"/>
  <c r="E61" i="25"/>
  <c r="I61" i="25"/>
  <c r="M61" i="25"/>
  <c r="Q61" i="25"/>
  <c r="U61" i="25"/>
  <c r="Y61" i="25"/>
  <c r="B61" i="25"/>
  <c r="F61" i="25"/>
  <c r="J61" i="25"/>
  <c r="N61" i="25"/>
  <c r="R61" i="25"/>
  <c r="V61" i="25"/>
  <c r="G61" i="25"/>
  <c r="O61" i="25"/>
  <c r="W61" i="25"/>
  <c r="K61" i="25"/>
  <c r="D61" i="25"/>
  <c r="T61" i="25"/>
  <c r="H61" i="25"/>
  <c r="P61" i="25"/>
  <c r="X61" i="25"/>
  <c r="C61" i="25"/>
  <c r="S61" i="25"/>
  <c r="L61" i="25"/>
  <c r="F199" i="21"/>
  <c r="J199" i="21"/>
  <c r="N199" i="21"/>
  <c r="R199" i="21"/>
  <c r="V199" i="21"/>
  <c r="C199" i="21"/>
  <c r="G199" i="21"/>
  <c r="K199" i="21"/>
  <c r="O199" i="21"/>
  <c r="S199" i="21"/>
  <c r="W199" i="21"/>
  <c r="B199" i="21"/>
  <c r="H199" i="21"/>
  <c r="P199" i="21"/>
  <c r="X199" i="21"/>
  <c r="I199" i="21"/>
  <c r="Q199" i="21"/>
  <c r="Y199" i="21"/>
  <c r="D199" i="21"/>
  <c r="T199" i="21"/>
  <c r="L199" i="21"/>
  <c r="E199" i="21"/>
  <c r="U199" i="21"/>
  <c r="M199" i="21"/>
  <c r="C168" i="28"/>
  <c r="G168" i="28"/>
  <c r="K168" i="28"/>
  <c r="O168" i="28"/>
  <c r="S168" i="28"/>
  <c r="W168" i="28"/>
  <c r="B168" i="28"/>
  <c r="D168" i="28"/>
  <c r="H168" i="28"/>
  <c r="L168" i="28"/>
  <c r="P168" i="28"/>
  <c r="T168" i="28"/>
  <c r="X168" i="28"/>
  <c r="E168" i="28"/>
  <c r="M168" i="28"/>
  <c r="U168" i="28"/>
  <c r="F168" i="28"/>
  <c r="N168" i="28"/>
  <c r="V168" i="28"/>
  <c r="Q168" i="28"/>
  <c r="R168" i="28"/>
  <c r="Y168" i="28"/>
  <c r="I168" i="28"/>
  <c r="J168" i="28"/>
  <c r="D35" i="28"/>
  <c r="H35" i="28"/>
  <c r="L35" i="28"/>
  <c r="P35" i="28"/>
  <c r="T35" i="28"/>
  <c r="X35" i="28"/>
  <c r="E35" i="28"/>
  <c r="I35" i="28"/>
  <c r="M35" i="28"/>
  <c r="Q35" i="28"/>
  <c r="U35" i="28"/>
  <c r="Y35" i="28"/>
  <c r="F35" i="28"/>
  <c r="N35" i="28"/>
  <c r="V35" i="28"/>
  <c r="B35" i="28"/>
  <c r="G35" i="28"/>
  <c r="O35" i="28"/>
  <c r="W35" i="28"/>
  <c r="J35" i="28"/>
  <c r="K35" i="28"/>
  <c r="C35" i="28"/>
  <c r="R35" i="28"/>
  <c r="S35" i="28"/>
  <c r="A36" i="28"/>
  <c r="A134" i="25"/>
  <c r="A135" i="25" s="1"/>
  <c r="D305" i="28"/>
  <c r="H305" i="28"/>
  <c r="L305" i="28"/>
  <c r="P305" i="28"/>
  <c r="T305" i="28"/>
  <c r="X305" i="28"/>
  <c r="E305" i="28"/>
  <c r="J305" i="28"/>
  <c r="O305" i="28"/>
  <c r="U305" i="28"/>
  <c r="G305" i="28"/>
  <c r="M305" i="28"/>
  <c r="R305" i="28"/>
  <c r="W305" i="28"/>
  <c r="C305" i="28"/>
  <c r="N305" i="28"/>
  <c r="Y305" i="28"/>
  <c r="F305" i="28"/>
  <c r="Q305" i="28"/>
  <c r="B305" i="28"/>
  <c r="I305" i="28"/>
  <c r="S305" i="28"/>
  <c r="K305" i="28"/>
  <c r="V305" i="28"/>
  <c r="E408" i="28"/>
  <c r="I408" i="28"/>
  <c r="M408" i="28"/>
  <c r="Q408" i="28"/>
  <c r="U408" i="28"/>
  <c r="Y408" i="28"/>
  <c r="F408" i="28"/>
  <c r="K408" i="28"/>
  <c r="P408" i="28"/>
  <c r="V408" i="28"/>
  <c r="B408" i="28"/>
  <c r="D408" i="28"/>
  <c r="L408" i="28"/>
  <c r="S408" i="28"/>
  <c r="H408" i="28"/>
  <c r="O408" i="28"/>
  <c r="W408" i="28"/>
  <c r="J408" i="28"/>
  <c r="X408" i="28"/>
  <c r="N408" i="28"/>
  <c r="C408" i="28"/>
  <c r="R408" i="28"/>
  <c r="G408" i="28"/>
  <c r="T408" i="28"/>
  <c r="F337" i="21"/>
  <c r="J337" i="21"/>
  <c r="N337" i="21"/>
  <c r="R337" i="21"/>
  <c r="V337" i="21"/>
  <c r="C337" i="21"/>
  <c r="H337" i="21"/>
  <c r="M337" i="21"/>
  <c r="S337" i="21"/>
  <c r="X337" i="21"/>
  <c r="E337" i="21"/>
  <c r="K337" i="21"/>
  <c r="P337" i="21"/>
  <c r="U337" i="21"/>
  <c r="G337" i="21"/>
  <c r="Q337" i="21"/>
  <c r="L337" i="21"/>
  <c r="W337" i="21"/>
  <c r="O337" i="21"/>
  <c r="B337" i="21"/>
  <c r="D337" i="21"/>
  <c r="Y337" i="21"/>
  <c r="I337" i="21"/>
  <c r="T337" i="21"/>
  <c r="C303" i="21"/>
  <c r="G303" i="21"/>
  <c r="K303" i="21"/>
  <c r="O303" i="21"/>
  <c r="S303" i="21"/>
  <c r="W303" i="21"/>
  <c r="E303" i="21"/>
  <c r="J303" i="21"/>
  <c r="P303" i="21"/>
  <c r="U303" i="21"/>
  <c r="B303" i="21"/>
  <c r="H303" i="21"/>
  <c r="M303" i="21"/>
  <c r="R303" i="21"/>
  <c r="X303" i="21"/>
  <c r="I303" i="21"/>
  <c r="T303" i="21"/>
  <c r="D303" i="21"/>
  <c r="N303" i="21"/>
  <c r="Y303" i="21"/>
  <c r="Q303" i="21"/>
  <c r="F303" i="21"/>
  <c r="V303" i="21"/>
  <c r="L303" i="21"/>
  <c r="C340" i="28"/>
  <c r="G340" i="28"/>
  <c r="K340" i="28"/>
  <c r="O340" i="28"/>
  <c r="S340" i="28"/>
  <c r="W340" i="28"/>
  <c r="D340" i="28"/>
  <c r="I340" i="28"/>
  <c r="N340" i="28"/>
  <c r="T340" i="28"/>
  <c r="Y340" i="28"/>
  <c r="F340" i="28"/>
  <c r="L340" i="28"/>
  <c r="Q340" i="28"/>
  <c r="V340" i="28"/>
  <c r="B340" i="28"/>
  <c r="M340" i="28"/>
  <c r="X340" i="28"/>
  <c r="E340" i="28"/>
  <c r="P340" i="28"/>
  <c r="H340" i="28"/>
  <c r="R340" i="28"/>
  <c r="J340" i="28"/>
  <c r="U340" i="28"/>
  <c r="E271" i="28"/>
  <c r="I271" i="28"/>
  <c r="M271" i="28"/>
  <c r="Q271" i="28"/>
  <c r="U271" i="28"/>
  <c r="Y271" i="28"/>
  <c r="B271" i="28"/>
  <c r="F271" i="28"/>
  <c r="K271" i="28"/>
  <c r="P271" i="28"/>
  <c r="V271" i="28"/>
  <c r="C271" i="28"/>
  <c r="H271" i="28"/>
  <c r="N271" i="28"/>
  <c r="S271" i="28"/>
  <c r="X271" i="28"/>
  <c r="D271" i="28"/>
  <c r="O271" i="28"/>
  <c r="G271" i="28"/>
  <c r="J271" i="28"/>
  <c r="T271" i="28"/>
  <c r="L271" i="28"/>
  <c r="W271" i="28"/>
  <c r="R271" i="28"/>
  <c r="E405" i="21"/>
  <c r="I405" i="21"/>
  <c r="M405" i="21"/>
  <c r="Q405" i="21"/>
  <c r="U405" i="21"/>
  <c r="Y405" i="21"/>
  <c r="C405" i="21"/>
  <c r="G405" i="21"/>
  <c r="K405" i="21"/>
  <c r="O405" i="21"/>
  <c r="S405" i="21"/>
  <c r="W405" i="21"/>
  <c r="D405" i="21"/>
  <c r="L405" i="21"/>
  <c r="T405" i="21"/>
  <c r="H405" i="21"/>
  <c r="P405" i="21"/>
  <c r="X405" i="21"/>
  <c r="J405" i="21"/>
  <c r="R405" i="21"/>
  <c r="B405" i="21"/>
  <c r="V405" i="21"/>
  <c r="F405" i="21"/>
  <c r="N405" i="21"/>
  <c r="C234" i="21"/>
  <c r="G234" i="21"/>
  <c r="K234" i="21"/>
  <c r="O234" i="21"/>
  <c r="S234" i="21"/>
  <c r="W234" i="21"/>
  <c r="B234" i="21"/>
  <c r="E234" i="21"/>
  <c r="I234" i="21"/>
  <c r="M234" i="21"/>
  <c r="Q234" i="21"/>
  <c r="U234" i="21"/>
  <c r="Y234" i="21"/>
  <c r="J234" i="21"/>
  <c r="R234" i="21"/>
  <c r="F234" i="21"/>
  <c r="N234" i="21"/>
  <c r="V234" i="21"/>
  <c r="P234" i="21"/>
  <c r="T234" i="21"/>
  <c r="H234" i="21"/>
  <c r="L234" i="21"/>
  <c r="X234" i="21"/>
  <c r="D234" i="21"/>
  <c r="F374" i="28"/>
  <c r="J374" i="28"/>
  <c r="N374" i="28"/>
  <c r="R374" i="28"/>
  <c r="V374" i="28"/>
  <c r="C374" i="28"/>
  <c r="H374" i="28"/>
  <c r="M374" i="28"/>
  <c r="S374" i="28"/>
  <c r="X374" i="28"/>
  <c r="E374" i="28"/>
  <c r="K374" i="28"/>
  <c r="P374" i="28"/>
  <c r="U374" i="28"/>
  <c r="L374" i="28"/>
  <c r="W374" i="28"/>
  <c r="D374" i="28"/>
  <c r="O374" i="28"/>
  <c r="Y374" i="28"/>
  <c r="G374" i="28"/>
  <c r="Q374" i="28"/>
  <c r="B374" i="28"/>
  <c r="I374" i="28"/>
  <c r="T374" i="28"/>
  <c r="F268" i="21"/>
  <c r="J268" i="21"/>
  <c r="N268" i="21"/>
  <c r="R268" i="21"/>
  <c r="V268" i="21"/>
  <c r="C268" i="21"/>
  <c r="H268" i="21"/>
  <c r="M268" i="21"/>
  <c r="S268" i="21"/>
  <c r="X268" i="21"/>
  <c r="E268" i="21"/>
  <c r="K268" i="21"/>
  <c r="P268" i="21"/>
  <c r="U268" i="21"/>
  <c r="G268" i="21"/>
  <c r="Q268" i="21"/>
  <c r="B268" i="21"/>
  <c r="L268" i="21"/>
  <c r="W268" i="21"/>
  <c r="D268" i="21"/>
  <c r="Y268" i="21"/>
  <c r="I268" i="21"/>
  <c r="T268" i="21"/>
  <c r="O268" i="21"/>
  <c r="F442" i="28"/>
  <c r="J442" i="28"/>
  <c r="N442" i="28"/>
  <c r="R442" i="28"/>
  <c r="V442" i="28"/>
  <c r="D442" i="28"/>
  <c r="H442" i="28"/>
  <c r="L442" i="28"/>
  <c r="P442" i="28"/>
  <c r="T442" i="28"/>
  <c r="X442" i="28"/>
  <c r="I442" i="28"/>
  <c r="Q442" i="28"/>
  <c r="Y442" i="28"/>
  <c r="K442" i="28"/>
  <c r="U442" i="28"/>
  <c r="E442" i="28"/>
  <c r="O442" i="28"/>
  <c r="G442" i="28"/>
  <c r="M442" i="28"/>
  <c r="S442" i="28"/>
  <c r="B442" i="28"/>
  <c r="C442" i="28"/>
  <c r="W442" i="28"/>
  <c r="F371" i="21"/>
  <c r="J371" i="21"/>
  <c r="N371" i="21"/>
  <c r="R371" i="21"/>
  <c r="V371" i="21"/>
  <c r="E371" i="21"/>
  <c r="K371" i="21"/>
  <c r="P371" i="21"/>
  <c r="U371" i="21"/>
  <c r="C371" i="21"/>
  <c r="H371" i="21"/>
  <c r="M371" i="21"/>
  <c r="S371" i="21"/>
  <c r="X371" i="21"/>
  <c r="I371" i="21"/>
  <c r="T371" i="21"/>
  <c r="D371" i="21"/>
  <c r="O371" i="21"/>
  <c r="Y371" i="21"/>
  <c r="Q371" i="21"/>
  <c r="G371" i="21"/>
  <c r="L371" i="21"/>
  <c r="W371" i="21"/>
  <c r="B371" i="21"/>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E135" i="25" l="1"/>
  <c r="I135" i="25"/>
  <c r="M135" i="25"/>
  <c r="Q135" i="25"/>
  <c r="U135" i="25"/>
  <c r="Y135" i="25"/>
  <c r="B135" i="25"/>
  <c r="F135" i="25"/>
  <c r="J135" i="25"/>
  <c r="N135" i="25"/>
  <c r="R135" i="25"/>
  <c r="V135" i="25"/>
  <c r="G135" i="25"/>
  <c r="O135" i="25"/>
  <c r="W135" i="25"/>
  <c r="H135" i="25"/>
  <c r="P135" i="25"/>
  <c r="X135" i="25"/>
  <c r="K135" i="25"/>
  <c r="S135" i="25"/>
  <c r="T135" i="25"/>
  <c r="L135" i="25"/>
  <c r="C135" i="25"/>
  <c r="D135" i="25"/>
  <c r="F28" i="21"/>
  <c r="J28" i="21"/>
  <c r="N28" i="21"/>
  <c r="R28" i="21"/>
  <c r="V28" i="21"/>
  <c r="C28" i="21"/>
  <c r="G28" i="21"/>
  <c r="K28" i="21"/>
  <c r="O28" i="21"/>
  <c r="S28" i="21"/>
  <c r="W28" i="21"/>
  <c r="B28" i="21"/>
  <c r="D28" i="21"/>
  <c r="L28" i="21"/>
  <c r="T28" i="21"/>
  <c r="E28" i="21"/>
  <c r="M28" i="21"/>
  <c r="U28" i="21"/>
  <c r="H28" i="21"/>
  <c r="X28" i="21"/>
  <c r="I28" i="21"/>
  <c r="Y28" i="21"/>
  <c r="P28" i="21"/>
  <c r="Q28" i="21"/>
  <c r="D166" i="21"/>
  <c r="H166" i="21"/>
  <c r="L166" i="21"/>
  <c r="P166" i="21"/>
  <c r="T166" i="21"/>
  <c r="X166" i="21"/>
  <c r="E166" i="21"/>
  <c r="I166" i="21"/>
  <c r="M166" i="21"/>
  <c r="Q166" i="21"/>
  <c r="U166" i="21"/>
  <c r="Y166" i="21"/>
  <c r="J166" i="21"/>
  <c r="R166" i="21"/>
  <c r="C166" i="21"/>
  <c r="K166" i="21"/>
  <c r="S166" i="21"/>
  <c r="N166" i="21"/>
  <c r="V166" i="21"/>
  <c r="G166" i="21"/>
  <c r="O166" i="21"/>
  <c r="B166" i="21"/>
  <c r="F166" i="21"/>
  <c r="W166" i="21"/>
  <c r="E64" i="28"/>
  <c r="I64" i="28"/>
  <c r="M64" i="28"/>
  <c r="Q64" i="28"/>
  <c r="U64" i="28"/>
  <c r="Y64" i="28"/>
  <c r="F64" i="28"/>
  <c r="J64" i="28"/>
  <c r="N64" i="28"/>
  <c r="R64" i="28"/>
  <c r="V64" i="28"/>
  <c r="G64" i="28"/>
  <c r="O64" i="28"/>
  <c r="W64" i="28"/>
  <c r="H64" i="28"/>
  <c r="P64" i="28"/>
  <c r="X64" i="28"/>
  <c r="C64" i="28"/>
  <c r="S64" i="28"/>
  <c r="D64" i="28"/>
  <c r="T64" i="28"/>
  <c r="K64" i="28"/>
  <c r="B64" i="28"/>
  <c r="L64" i="28"/>
  <c r="F62" i="25"/>
  <c r="J62" i="25"/>
  <c r="N62" i="25"/>
  <c r="R62" i="25"/>
  <c r="V62" i="25"/>
  <c r="C62" i="25"/>
  <c r="G62" i="25"/>
  <c r="K62" i="25"/>
  <c r="O62" i="25"/>
  <c r="S62" i="25"/>
  <c r="W62" i="25"/>
  <c r="B62" i="25"/>
  <c r="H62" i="25"/>
  <c r="P62" i="25"/>
  <c r="X62" i="25"/>
  <c r="D62" i="25"/>
  <c r="T62" i="25"/>
  <c r="M62" i="25"/>
  <c r="I62" i="25"/>
  <c r="Q62" i="25"/>
  <c r="Y62" i="25"/>
  <c r="L62" i="25"/>
  <c r="E62" i="25"/>
  <c r="U62" i="25"/>
  <c r="F238" i="28"/>
  <c r="J238" i="28"/>
  <c r="N238" i="28"/>
  <c r="R238" i="28"/>
  <c r="V238" i="28"/>
  <c r="C238" i="28"/>
  <c r="G238" i="28"/>
  <c r="K238" i="28"/>
  <c r="O238" i="28"/>
  <c r="S238" i="28"/>
  <c r="W238" i="28"/>
  <c r="H238" i="28"/>
  <c r="P238" i="28"/>
  <c r="X238" i="28"/>
  <c r="I238" i="28"/>
  <c r="Q238" i="28"/>
  <c r="Y238" i="28"/>
  <c r="L238" i="28"/>
  <c r="M238" i="28"/>
  <c r="T238" i="28"/>
  <c r="U238" i="28"/>
  <c r="B238" i="28"/>
  <c r="D238" i="28"/>
  <c r="E238" i="28"/>
  <c r="F96" i="21"/>
  <c r="J96" i="21"/>
  <c r="N96" i="21"/>
  <c r="R96" i="21"/>
  <c r="V96" i="21"/>
  <c r="C96" i="21"/>
  <c r="G96" i="21"/>
  <c r="K96" i="21"/>
  <c r="O96" i="21"/>
  <c r="S96" i="21"/>
  <c r="W96" i="21"/>
  <c r="B96" i="21"/>
  <c r="D96" i="21"/>
  <c r="L96" i="21"/>
  <c r="T96" i="21"/>
  <c r="E96" i="21"/>
  <c r="M96" i="21"/>
  <c r="U96" i="21"/>
  <c r="P96" i="21"/>
  <c r="H96" i="21"/>
  <c r="Y96" i="21"/>
  <c r="Q96" i="21"/>
  <c r="X96" i="21"/>
  <c r="I96" i="21"/>
  <c r="D99" i="28"/>
  <c r="H99" i="28"/>
  <c r="L99" i="28"/>
  <c r="P99" i="28"/>
  <c r="T99" i="28"/>
  <c r="X99" i="28"/>
  <c r="E99" i="28"/>
  <c r="I99" i="28"/>
  <c r="M99" i="28"/>
  <c r="Q99" i="28"/>
  <c r="U99" i="28"/>
  <c r="Y99" i="28"/>
  <c r="B99" i="28"/>
  <c r="F99" i="28"/>
  <c r="N99" i="28"/>
  <c r="V99" i="28"/>
  <c r="G99" i="28"/>
  <c r="O99" i="28"/>
  <c r="W99" i="28"/>
  <c r="R99" i="28"/>
  <c r="C99" i="28"/>
  <c r="S99" i="28"/>
  <c r="J99" i="28"/>
  <c r="K99" i="28"/>
  <c r="D204" i="28"/>
  <c r="H204" i="28"/>
  <c r="L204" i="28"/>
  <c r="P204" i="28"/>
  <c r="T204" i="28"/>
  <c r="X204" i="28"/>
  <c r="F204" i="28"/>
  <c r="K204" i="28"/>
  <c r="Q204" i="28"/>
  <c r="V204" i="28"/>
  <c r="G204" i="28"/>
  <c r="M204" i="28"/>
  <c r="R204" i="28"/>
  <c r="W204" i="28"/>
  <c r="I204" i="28"/>
  <c r="S204" i="28"/>
  <c r="J204" i="28"/>
  <c r="U204" i="28"/>
  <c r="B204" i="28"/>
  <c r="C204" i="28"/>
  <c r="Y204" i="28"/>
  <c r="E204" i="28"/>
  <c r="N204" i="28"/>
  <c r="O204" i="28"/>
  <c r="F27" i="19"/>
  <c r="J27" i="19"/>
  <c r="N27" i="19"/>
  <c r="R27" i="19"/>
  <c r="V27" i="19"/>
  <c r="H27" i="19"/>
  <c r="P27" i="19"/>
  <c r="X27" i="19"/>
  <c r="E27" i="19"/>
  <c r="M27" i="19"/>
  <c r="U27" i="19"/>
  <c r="B27" i="19"/>
  <c r="C27" i="19"/>
  <c r="G27" i="19"/>
  <c r="K27" i="19"/>
  <c r="O27" i="19"/>
  <c r="S27" i="19"/>
  <c r="W27" i="19"/>
  <c r="D27" i="19"/>
  <c r="L27" i="19"/>
  <c r="T27" i="19"/>
  <c r="I27" i="19"/>
  <c r="Q27" i="19"/>
  <c r="Y27" i="19"/>
  <c r="F63" i="19"/>
  <c r="J63" i="19"/>
  <c r="N63" i="19"/>
  <c r="R63" i="19"/>
  <c r="V63" i="19"/>
  <c r="E63" i="19"/>
  <c r="M63" i="19"/>
  <c r="U63" i="19"/>
  <c r="B63" i="19"/>
  <c r="C63" i="19"/>
  <c r="G63" i="19"/>
  <c r="K63" i="19"/>
  <c r="O63" i="19"/>
  <c r="S63" i="19"/>
  <c r="W63" i="19"/>
  <c r="D63" i="19"/>
  <c r="H63" i="19"/>
  <c r="L63" i="19"/>
  <c r="P63" i="19"/>
  <c r="T63" i="19"/>
  <c r="X63" i="19"/>
  <c r="I63" i="19"/>
  <c r="Q63" i="19"/>
  <c r="Y63" i="19"/>
  <c r="F26" i="25"/>
  <c r="J26" i="25"/>
  <c r="N26" i="25"/>
  <c r="R26" i="25"/>
  <c r="V26" i="25"/>
  <c r="C26" i="25"/>
  <c r="G26" i="25"/>
  <c r="K26" i="25"/>
  <c r="O26" i="25"/>
  <c r="S26" i="25"/>
  <c r="W26" i="25"/>
  <c r="B26" i="25"/>
  <c r="H26" i="25"/>
  <c r="P26" i="25"/>
  <c r="X26" i="25"/>
  <c r="D26" i="25"/>
  <c r="E26" i="25"/>
  <c r="M26" i="25"/>
  <c r="I26" i="25"/>
  <c r="Q26" i="25"/>
  <c r="Y26" i="25"/>
  <c r="L26" i="25"/>
  <c r="T26" i="25"/>
  <c r="U26" i="25"/>
  <c r="E133" i="19"/>
  <c r="I133" i="19"/>
  <c r="M133" i="19"/>
  <c r="Q133" i="19"/>
  <c r="U133" i="19"/>
  <c r="Y133" i="19"/>
  <c r="B133" i="19"/>
  <c r="F133" i="19"/>
  <c r="J133" i="19"/>
  <c r="N133" i="19"/>
  <c r="R133" i="19"/>
  <c r="V133" i="19"/>
  <c r="G133" i="19"/>
  <c r="O133" i="19"/>
  <c r="W133" i="19"/>
  <c r="C133" i="19"/>
  <c r="D133" i="19"/>
  <c r="T133" i="19"/>
  <c r="H133" i="19"/>
  <c r="P133" i="19"/>
  <c r="X133" i="19"/>
  <c r="K133" i="19"/>
  <c r="S133" i="19"/>
  <c r="L133" i="19"/>
  <c r="E98" i="19"/>
  <c r="I98" i="19"/>
  <c r="M98" i="19"/>
  <c r="Q98" i="19"/>
  <c r="U98" i="19"/>
  <c r="Y98" i="19"/>
  <c r="C98" i="19"/>
  <c r="K98" i="19"/>
  <c r="S98" i="19"/>
  <c r="B98" i="19"/>
  <c r="H98" i="19"/>
  <c r="P98" i="19"/>
  <c r="X98" i="19"/>
  <c r="F98" i="19"/>
  <c r="J98" i="19"/>
  <c r="N98" i="19"/>
  <c r="R98" i="19"/>
  <c r="V98" i="19"/>
  <c r="G98" i="19"/>
  <c r="O98" i="19"/>
  <c r="W98" i="19"/>
  <c r="D98" i="19"/>
  <c r="L98" i="19"/>
  <c r="T98" i="19"/>
  <c r="D169" i="28"/>
  <c r="H169" i="28"/>
  <c r="L169" i="28"/>
  <c r="P169" i="28"/>
  <c r="T169" i="28"/>
  <c r="X169" i="28"/>
  <c r="E169" i="28"/>
  <c r="I169" i="28"/>
  <c r="M169" i="28"/>
  <c r="Q169" i="28"/>
  <c r="U169" i="28"/>
  <c r="Y169" i="28"/>
  <c r="B169" i="28"/>
  <c r="F169" i="28"/>
  <c r="N169" i="28"/>
  <c r="V169" i="28"/>
  <c r="G169" i="28"/>
  <c r="O169" i="28"/>
  <c r="W169" i="28"/>
  <c r="J169" i="28"/>
  <c r="K169" i="28"/>
  <c r="C169" i="28"/>
  <c r="R169" i="28"/>
  <c r="S169" i="28"/>
  <c r="D134" i="25"/>
  <c r="H134" i="25"/>
  <c r="L134" i="25"/>
  <c r="P134" i="25"/>
  <c r="T134" i="25"/>
  <c r="X134" i="25"/>
  <c r="E134" i="25"/>
  <c r="I134" i="25"/>
  <c r="M134" i="25"/>
  <c r="Q134" i="25"/>
  <c r="U134" i="25"/>
  <c r="Y134" i="25"/>
  <c r="F134" i="25"/>
  <c r="N134" i="25"/>
  <c r="V134" i="25"/>
  <c r="G134" i="25"/>
  <c r="O134" i="25"/>
  <c r="W134" i="25"/>
  <c r="B134" i="25"/>
  <c r="R134" i="25"/>
  <c r="J134" i="25"/>
  <c r="K134" i="25"/>
  <c r="C134" i="25"/>
  <c r="S134" i="25"/>
  <c r="C61" i="21"/>
  <c r="G61" i="21"/>
  <c r="K61" i="21"/>
  <c r="O61" i="21"/>
  <c r="S61" i="21"/>
  <c r="W61" i="21"/>
  <c r="D61" i="21"/>
  <c r="H61" i="21"/>
  <c r="L61" i="21"/>
  <c r="P61" i="21"/>
  <c r="T61" i="21"/>
  <c r="X61" i="21"/>
  <c r="I61" i="21"/>
  <c r="Q61" i="21"/>
  <c r="Y61" i="21"/>
  <c r="B61" i="21"/>
  <c r="J61" i="21"/>
  <c r="R61" i="21"/>
  <c r="E61" i="21"/>
  <c r="U61" i="21"/>
  <c r="F61" i="21"/>
  <c r="V61" i="21"/>
  <c r="M61" i="21"/>
  <c r="N61" i="21"/>
  <c r="E131" i="21"/>
  <c r="I131" i="21"/>
  <c r="M131" i="21"/>
  <c r="Q131" i="21"/>
  <c r="U131" i="21"/>
  <c r="Y131" i="21"/>
  <c r="B131" i="21"/>
  <c r="F131" i="21"/>
  <c r="J131" i="21"/>
  <c r="N131" i="21"/>
  <c r="R131" i="21"/>
  <c r="V131" i="21"/>
  <c r="C131" i="21"/>
  <c r="K131" i="21"/>
  <c r="S131" i="21"/>
  <c r="D131" i="21"/>
  <c r="L131" i="21"/>
  <c r="T131" i="21"/>
  <c r="O131" i="21"/>
  <c r="G131" i="21"/>
  <c r="X131" i="21"/>
  <c r="P131" i="21"/>
  <c r="W131" i="21"/>
  <c r="H131" i="21"/>
  <c r="F98" i="25"/>
  <c r="J98" i="25"/>
  <c r="N98" i="25"/>
  <c r="R98" i="25"/>
  <c r="V98" i="25"/>
  <c r="C98" i="25"/>
  <c r="G98" i="25"/>
  <c r="K98" i="25"/>
  <c r="O98" i="25"/>
  <c r="S98" i="25"/>
  <c r="W98" i="25"/>
  <c r="B98" i="25"/>
  <c r="H98" i="25"/>
  <c r="P98" i="25"/>
  <c r="X98" i="25"/>
  <c r="D98" i="25"/>
  <c r="E98" i="25"/>
  <c r="M98" i="25"/>
  <c r="U98" i="25"/>
  <c r="I98" i="25"/>
  <c r="Q98" i="25"/>
  <c r="Y98" i="25"/>
  <c r="L98" i="25"/>
  <c r="T98" i="25"/>
  <c r="C200" i="21"/>
  <c r="G200" i="21"/>
  <c r="K200" i="21"/>
  <c r="O200" i="21"/>
  <c r="S200" i="21"/>
  <c r="W200" i="21"/>
  <c r="D200" i="21"/>
  <c r="H200" i="21"/>
  <c r="L200" i="21"/>
  <c r="P200" i="21"/>
  <c r="T200" i="21"/>
  <c r="X200" i="21"/>
  <c r="I200" i="21"/>
  <c r="Q200" i="21"/>
  <c r="Y200" i="21"/>
  <c r="J200" i="21"/>
  <c r="R200" i="21"/>
  <c r="M200" i="21"/>
  <c r="U200" i="21"/>
  <c r="F200" i="21"/>
  <c r="V200" i="21"/>
  <c r="N200" i="21"/>
  <c r="E200" i="21"/>
  <c r="B200" i="21"/>
  <c r="D134" i="28"/>
  <c r="H134" i="28"/>
  <c r="L134" i="28"/>
  <c r="P134" i="28"/>
  <c r="T134" i="28"/>
  <c r="X134" i="28"/>
  <c r="E134" i="28"/>
  <c r="I134" i="28"/>
  <c r="M134" i="28"/>
  <c r="Q134" i="28"/>
  <c r="U134" i="28"/>
  <c r="Y134" i="28"/>
  <c r="J134" i="28"/>
  <c r="R134" i="28"/>
  <c r="C134" i="28"/>
  <c r="K134" i="28"/>
  <c r="S134" i="28"/>
  <c r="N134" i="28"/>
  <c r="O134" i="28"/>
  <c r="F134" i="28"/>
  <c r="G134" i="28"/>
  <c r="V134" i="28"/>
  <c r="W134" i="28"/>
  <c r="B134" i="28"/>
  <c r="E36" i="28"/>
  <c r="I36" i="28"/>
  <c r="M36" i="28"/>
  <c r="Q36" i="28"/>
  <c r="U36" i="28"/>
  <c r="Y36" i="28"/>
  <c r="F36" i="28"/>
  <c r="J36" i="28"/>
  <c r="N36" i="28"/>
  <c r="R36" i="28"/>
  <c r="V36" i="28"/>
  <c r="G36" i="28"/>
  <c r="O36" i="28"/>
  <c r="W36" i="28"/>
  <c r="H36" i="28"/>
  <c r="P36" i="28"/>
  <c r="X36" i="28"/>
  <c r="B36" i="28"/>
  <c r="C36" i="28"/>
  <c r="S36" i="28"/>
  <c r="D36" i="28"/>
  <c r="T36" i="28"/>
  <c r="K36" i="28"/>
  <c r="L36" i="28"/>
  <c r="A37" i="28"/>
  <c r="F409" i="28"/>
  <c r="J409" i="28"/>
  <c r="N409" i="28"/>
  <c r="R409" i="28"/>
  <c r="V409" i="28"/>
  <c r="D409" i="28"/>
  <c r="I409" i="28"/>
  <c r="O409" i="28"/>
  <c r="T409" i="28"/>
  <c r="Y409" i="28"/>
  <c r="C409" i="28"/>
  <c r="K409" i="28"/>
  <c r="Q409" i="28"/>
  <c r="X409" i="28"/>
  <c r="G409" i="28"/>
  <c r="M409" i="28"/>
  <c r="U409" i="28"/>
  <c r="P409" i="28"/>
  <c r="E409" i="28"/>
  <c r="S409" i="28"/>
  <c r="H409" i="28"/>
  <c r="W409" i="28"/>
  <c r="L409" i="28"/>
  <c r="B409" i="28"/>
  <c r="C372" i="21"/>
  <c r="G372" i="21"/>
  <c r="K372" i="21"/>
  <c r="O372" i="21"/>
  <c r="S372" i="21"/>
  <c r="W372" i="21"/>
  <c r="D372" i="21"/>
  <c r="I372" i="21"/>
  <c r="N372" i="21"/>
  <c r="T372" i="21"/>
  <c r="Y372" i="21"/>
  <c r="F372" i="21"/>
  <c r="L372" i="21"/>
  <c r="Q372" i="21"/>
  <c r="V372" i="21"/>
  <c r="H372" i="21"/>
  <c r="R372" i="21"/>
  <c r="M372" i="21"/>
  <c r="X372" i="21"/>
  <c r="B372" i="21"/>
  <c r="P372" i="21"/>
  <c r="E372" i="21"/>
  <c r="J372" i="21"/>
  <c r="U372" i="21"/>
  <c r="F272" i="28"/>
  <c r="J272" i="28"/>
  <c r="N272" i="28"/>
  <c r="R272" i="28"/>
  <c r="V272" i="28"/>
  <c r="D272" i="28"/>
  <c r="I272" i="28"/>
  <c r="O272" i="28"/>
  <c r="T272" i="28"/>
  <c r="Y272" i="28"/>
  <c r="B272" i="28"/>
  <c r="G272" i="28"/>
  <c r="L272" i="28"/>
  <c r="Q272" i="28"/>
  <c r="W272" i="28"/>
  <c r="C272" i="28"/>
  <c r="M272" i="28"/>
  <c r="X272" i="28"/>
  <c r="E272" i="28"/>
  <c r="H272" i="28"/>
  <c r="S272" i="28"/>
  <c r="K272" i="28"/>
  <c r="U272" i="28"/>
  <c r="P272" i="28"/>
  <c r="C375" i="28"/>
  <c r="G375" i="28"/>
  <c r="K375" i="28"/>
  <c r="O375" i="28"/>
  <c r="S375" i="28"/>
  <c r="W375" i="28"/>
  <c r="F375" i="28"/>
  <c r="L375" i="28"/>
  <c r="Q375" i="28"/>
  <c r="V375" i="28"/>
  <c r="B375" i="28"/>
  <c r="D375" i="28"/>
  <c r="I375" i="28"/>
  <c r="N375" i="28"/>
  <c r="T375" i="28"/>
  <c r="Y375" i="28"/>
  <c r="J375" i="28"/>
  <c r="U375" i="28"/>
  <c r="M375" i="28"/>
  <c r="X375" i="28"/>
  <c r="E375" i="28"/>
  <c r="P375" i="28"/>
  <c r="H375" i="28"/>
  <c r="R375" i="28"/>
  <c r="D304" i="21"/>
  <c r="H304" i="21"/>
  <c r="L304" i="21"/>
  <c r="P304" i="21"/>
  <c r="T304" i="21"/>
  <c r="C304" i="21"/>
  <c r="I304" i="21"/>
  <c r="N304" i="21"/>
  <c r="S304" i="21"/>
  <c r="X304" i="21"/>
  <c r="F304" i="21"/>
  <c r="K304" i="21"/>
  <c r="Q304" i="21"/>
  <c r="V304" i="21"/>
  <c r="G304" i="21"/>
  <c r="R304" i="21"/>
  <c r="M304" i="21"/>
  <c r="W304" i="21"/>
  <c r="O304" i="21"/>
  <c r="B304" i="21"/>
  <c r="E304" i="21"/>
  <c r="Y304" i="21"/>
  <c r="J304" i="21"/>
  <c r="U304" i="21"/>
  <c r="F406" i="21"/>
  <c r="J406" i="21"/>
  <c r="N406" i="21"/>
  <c r="R406" i="21"/>
  <c r="V406" i="21"/>
  <c r="D406" i="21"/>
  <c r="H406" i="21"/>
  <c r="L406" i="21"/>
  <c r="P406" i="21"/>
  <c r="T406" i="21"/>
  <c r="X406" i="21"/>
  <c r="E406" i="21"/>
  <c r="M406" i="21"/>
  <c r="U406" i="21"/>
  <c r="I406" i="21"/>
  <c r="Q406" i="21"/>
  <c r="Y406" i="21"/>
  <c r="C406" i="21"/>
  <c r="S406" i="21"/>
  <c r="K406" i="21"/>
  <c r="B406" i="21"/>
  <c r="O406" i="21"/>
  <c r="W406" i="21"/>
  <c r="G406" i="21"/>
  <c r="C269" i="21"/>
  <c r="G269" i="21"/>
  <c r="K269" i="21"/>
  <c r="O269" i="21"/>
  <c r="S269" i="21"/>
  <c r="W269" i="21"/>
  <c r="F269" i="21"/>
  <c r="L269" i="21"/>
  <c r="Q269" i="21"/>
  <c r="V269" i="21"/>
  <c r="B269" i="21"/>
  <c r="D269" i="21"/>
  <c r="I269" i="21"/>
  <c r="N269" i="21"/>
  <c r="T269" i="21"/>
  <c r="Y269" i="21"/>
  <c r="E269" i="21"/>
  <c r="P269" i="21"/>
  <c r="J269" i="21"/>
  <c r="U269" i="21"/>
  <c r="X269" i="21"/>
  <c r="M269" i="21"/>
  <c r="H269" i="21"/>
  <c r="R269" i="21"/>
  <c r="C443" i="28"/>
  <c r="G443" i="28"/>
  <c r="K443" i="28"/>
  <c r="O443" i="28"/>
  <c r="S443" i="28"/>
  <c r="W443" i="28"/>
  <c r="E443" i="28"/>
  <c r="I443" i="28"/>
  <c r="M443" i="28"/>
  <c r="Q443" i="28"/>
  <c r="U443" i="28"/>
  <c r="Y443" i="28"/>
  <c r="B443" i="28"/>
  <c r="J443" i="28"/>
  <c r="R443" i="28"/>
  <c r="H443" i="28"/>
  <c r="T443" i="28"/>
  <c r="D443" i="28"/>
  <c r="N443" i="28"/>
  <c r="X443" i="28"/>
  <c r="F443" i="28"/>
  <c r="L443" i="28"/>
  <c r="P443" i="28"/>
  <c r="V443" i="28"/>
  <c r="D235" i="21"/>
  <c r="H235" i="21"/>
  <c r="L235" i="21"/>
  <c r="P235" i="21"/>
  <c r="T235" i="21"/>
  <c r="X235" i="21"/>
  <c r="F235" i="21"/>
  <c r="J235" i="21"/>
  <c r="N235" i="21"/>
  <c r="R235" i="21"/>
  <c r="V235" i="21"/>
  <c r="C235" i="21"/>
  <c r="K235" i="21"/>
  <c r="S235" i="21"/>
  <c r="G235" i="21"/>
  <c r="O235" i="21"/>
  <c r="W235" i="21"/>
  <c r="I235" i="21"/>
  <c r="Y235" i="21"/>
  <c r="Q235" i="21"/>
  <c r="E235" i="21"/>
  <c r="B235" i="21"/>
  <c r="M235" i="21"/>
  <c r="U235" i="21"/>
  <c r="E306" i="28"/>
  <c r="I306" i="28"/>
  <c r="M306" i="28"/>
  <c r="Q306" i="28"/>
  <c r="U306" i="28"/>
  <c r="Y306" i="28"/>
  <c r="B306" i="28"/>
  <c r="C306" i="28"/>
  <c r="H306" i="28"/>
  <c r="N306" i="28"/>
  <c r="S306" i="28"/>
  <c r="X306" i="28"/>
  <c r="F306" i="28"/>
  <c r="K306" i="28"/>
  <c r="P306" i="28"/>
  <c r="V306" i="28"/>
  <c r="L306" i="28"/>
  <c r="W306" i="28"/>
  <c r="D306" i="28"/>
  <c r="O306" i="28"/>
  <c r="G306" i="28"/>
  <c r="R306" i="28"/>
  <c r="J306" i="28"/>
  <c r="T306" i="28"/>
  <c r="D341" i="28"/>
  <c r="H341" i="28"/>
  <c r="L341" i="28"/>
  <c r="P341" i="28"/>
  <c r="T341" i="28"/>
  <c r="X341" i="28"/>
  <c r="G341" i="28"/>
  <c r="M341" i="28"/>
  <c r="R341" i="28"/>
  <c r="W341" i="28"/>
  <c r="E341" i="28"/>
  <c r="J341" i="28"/>
  <c r="O341" i="28"/>
  <c r="U341" i="28"/>
  <c r="K341" i="28"/>
  <c r="V341" i="28"/>
  <c r="C341" i="28"/>
  <c r="N341" i="28"/>
  <c r="Y341" i="28"/>
  <c r="F341" i="28"/>
  <c r="Q341" i="28"/>
  <c r="B341" i="28"/>
  <c r="I341" i="28"/>
  <c r="S341" i="28"/>
  <c r="C338" i="21"/>
  <c r="G338" i="21"/>
  <c r="K338" i="21"/>
  <c r="O338" i="21"/>
  <c r="F338" i="21"/>
  <c r="L338" i="21"/>
  <c r="Q338" i="21"/>
  <c r="U338" i="21"/>
  <c r="Y338" i="21"/>
  <c r="D338" i="21"/>
  <c r="I338" i="21"/>
  <c r="N338" i="21"/>
  <c r="S338" i="21"/>
  <c r="W338" i="21"/>
  <c r="B338" i="21"/>
  <c r="E338" i="21"/>
  <c r="P338" i="21"/>
  <c r="X338" i="21"/>
  <c r="J338" i="21"/>
  <c r="T338" i="21"/>
  <c r="M338" i="21"/>
  <c r="V338" i="21"/>
  <c r="H338" i="21"/>
  <c r="R338" i="21"/>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6" i="25"/>
  <c r="A132" i="21"/>
  <c r="A97" i="21"/>
  <c r="A99" i="25"/>
  <c r="A29" i="21"/>
  <c r="A28" i="19"/>
  <c r="A134" i="19"/>
  <c r="C27" i="25" l="1"/>
  <c r="G27" i="25"/>
  <c r="K27" i="25"/>
  <c r="O27" i="25"/>
  <c r="S27" i="25"/>
  <c r="W27" i="25"/>
  <c r="D27" i="25"/>
  <c r="H27" i="25"/>
  <c r="L27" i="25"/>
  <c r="P27" i="25"/>
  <c r="T27" i="25"/>
  <c r="X27" i="25"/>
  <c r="I27" i="25"/>
  <c r="Q27" i="25"/>
  <c r="Y27" i="25"/>
  <c r="B27" i="25"/>
  <c r="E27" i="25"/>
  <c r="U27" i="25"/>
  <c r="F27" i="25"/>
  <c r="V27" i="25"/>
  <c r="J27" i="25"/>
  <c r="R27" i="25"/>
  <c r="M27" i="25"/>
  <c r="N27" i="25"/>
  <c r="E170" i="28"/>
  <c r="I170" i="28"/>
  <c r="M170" i="28"/>
  <c r="Q170" i="28"/>
  <c r="U170" i="28"/>
  <c r="Y170" i="28"/>
  <c r="F170" i="28"/>
  <c r="J170" i="28"/>
  <c r="N170" i="28"/>
  <c r="R170" i="28"/>
  <c r="V170" i="28"/>
  <c r="G170" i="28"/>
  <c r="O170" i="28"/>
  <c r="W170" i="28"/>
  <c r="B170" i="28"/>
  <c r="H170" i="28"/>
  <c r="P170" i="28"/>
  <c r="X170" i="28"/>
  <c r="C170" i="28"/>
  <c r="S170" i="28"/>
  <c r="D170" i="28"/>
  <c r="T170" i="28"/>
  <c r="K170" i="28"/>
  <c r="L170" i="28"/>
  <c r="F134" i="19"/>
  <c r="J134" i="19"/>
  <c r="N134" i="19"/>
  <c r="R134" i="19"/>
  <c r="V134" i="19"/>
  <c r="C134" i="19"/>
  <c r="G134" i="19"/>
  <c r="K134" i="19"/>
  <c r="O134" i="19"/>
  <c r="S134" i="19"/>
  <c r="W134" i="19"/>
  <c r="B134" i="19"/>
  <c r="H134" i="19"/>
  <c r="P134" i="19"/>
  <c r="X134" i="19"/>
  <c r="T134" i="19"/>
  <c r="M134" i="19"/>
  <c r="I134" i="19"/>
  <c r="Q134" i="19"/>
  <c r="Y134" i="19"/>
  <c r="D134" i="19"/>
  <c r="L134" i="19"/>
  <c r="E134" i="19"/>
  <c r="U134" i="19"/>
  <c r="F132" i="21"/>
  <c r="J132" i="21"/>
  <c r="N132" i="21"/>
  <c r="R132" i="21"/>
  <c r="V132" i="21"/>
  <c r="C132" i="21"/>
  <c r="G132" i="21"/>
  <c r="K132" i="21"/>
  <c r="O132" i="21"/>
  <c r="S132" i="21"/>
  <c r="W132" i="21"/>
  <c r="B132" i="21"/>
  <c r="D132" i="21"/>
  <c r="L132" i="21"/>
  <c r="T132" i="21"/>
  <c r="E132" i="21"/>
  <c r="M132" i="21"/>
  <c r="U132" i="21"/>
  <c r="H132" i="21"/>
  <c r="X132" i="21"/>
  <c r="P132" i="21"/>
  <c r="I132" i="21"/>
  <c r="Y132" i="21"/>
  <c r="Q132" i="21"/>
  <c r="C99" i="25"/>
  <c r="G99" i="25"/>
  <c r="K99" i="25"/>
  <c r="O99" i="25"/>
  <c r="S99" i="25"/>
  <c r="W99" i="25"/>
  <c r="D99" i="25"/>
  <c r="H99" i="25"/>
  <c r="L99" i="25"/>
  <c r="P99" i="25"/>
  <c r="T99" i="25"/>
  <c r="X99" i="25"/>
  <c r="I99" i="25"/>
  <c r="Q99" i="25"/>
  <c r="Y99" i="25"/>
  <c r="B99" i="25"/>
  <c r="E99" i="25"/>
  <c r="U99" i="25"/>
  <c r="F99" i="25"/>
  <c r="N99" i="25"/>
  <c r="V99" i="25"/>
  <c r="J99" i="25"/>
  <c r="R99" i="25"/>
  <c r="M99" i="25"/>
  <c r="C63" i="25"/>
  <c r="G63" i="25"/>
  <c r="K63" i="25"/>
  <c r="O63" i="25"/>
  <c r="S63" i="25"/>
  <c r="W63" i="25"/>
  <c r="D63" i="25"/>
  <c r="H63" i="25"/>
  <c r="L63" i="25"/>
  <c r="P63" i="25"/>
  <c r="T63" i="25"/>
  <c r="X63" i="25"/>
  <c r="I63" i="25"/>
  <c r="Q63" i="25"/>
  <c r="Y63" i="25"/>
  <c r="B63" i="25"/>
  <c r="U63" i="25"/>
  <c r="F63" i="25"/>
  <c r="N63" i="25"/>
  <c r="J63" i="25"/>
  <c r="R63" i="25"/>
  <c r="E63" i="25"/>
  <c r="M63" i="25"/>
  <c r="V63" i="25"/>
  <c r="F99" i="19"/>
  <c r="J99" i="19"/>
  <c r="N99" i="19"/>
  <c r="R99" i="19"/>
  <c r="V99" i="19"/>
  <c r="D99" i="19"/>
  <c r="L99" i="19"/>
  <c r="T99" i="19"/>
  <c r="I99" i="19"/>
  <c r="Q99" i="19"/>
  <c r="Y99" i="19"/>
  <c r="C99" i="19"/>
  <c r="G99" i="19"/>
  <c r="K99" i="19"/>
  <c r="O99" i="19"/>
  <c r="S99" i="19"/>
  <c r="W99" i="19"/>
  <c r="H99" i="19"/>
  <c r="P99" i="19"/>
  <c r="X99" i="19"/>
  <c r="E99" i="19"/>
  <c r="M99" i="19"/>
  <c r="U99" i="19"/>
  <c r="B99" i="19"/>
  <c r="F37" i="28"/>
  <c r="J37" i="28"/>
  <c r="N37" i="28"/>
  <c r="R37" i="28"/>
  <c r="V37" i="28"/>
  <c r="C37" i="28"/>
  <c r="G37" i="28"/>
  <c r="K37" i="28"/>
  <c r="O37" i="28"/>
  <c r="S37" i="28"/>
  <c r="W37" i="28"/>
  <c r="H37" i="28"/>
  <c r="P37" i="28"/>
  <c r="X37" i="28"/>
  <c r="I37" i="28"/>
  <c r="Q37" i="28"/>
  <c r="Y37" i="28"/>
  <c r="L37" i="28"/>
  <c r="B37" i="28"/>
  <c r="M37" i="28"/>
  <c r="T37" i="28"/>
  <c r="U37" i="28"/>
  <c r="D37" i="28"/>
  <c r="E37" i="28"/>
  <c r="C28" i="19"/>
  <c r="G28" i="19"/>
  <c r="K28" i="19"/>
  <c r="O28" i="19"/>
  <c r="S28" i="19"/>
  <c r="W28" i="19"/>
  <c r="B28" i="19"/>
  <c r="I28" i="19"/>
  <c r="U28" i="19"/>
  <c r="J28" i="19"/>
  <c r="R28" i="19"/>
  <c r="D28" i="19"/>
  <c r="H28" i="19"/>
  <c r="L28" i="19"/>
  <c r="P28" i="19"/>
  <c r="T28" i="19"/>
  <c r="X28" i="19"/>
  <c r="E28" i="19"/>
  <c r="M28" i="19"/>
  <c r="Q28" i="19"/>
  <c r="Y28" i="19"/>
  <c r="F28" i="19"/>
  <c r="N28" i="19"/>
  <c r="V28" i="19"/>
  <c r="E167" i="21"/>
  <c r="I167" i="21"/>
  <c r="M167" i="21"/>
  <c r="Q167" i="21"/>
  <c r="U167" i="21"/>
  <c r="Y167" i="21"/>
  <c r="B167" i="21"/>
  <c r="F167" i="21"/>
  <c r="J167" i="21"/>
  <c r="N167" i="21"/>
  <c r="R167" i="21"/>
  <c r="V167" i="21"/>
  <c r="C167" i="21"/>
  <c r="K167" i="21"/>
  <c r="S167" i="21"/>
  <c r="D167" i="21"/>
  <c r="L167" i="21"/>
  <c r="T167" i="21"/>
  <c r="G167" i="21"/>
  <c r="W167" i="21"/>
  <c r="O167" i="21"/>
  <c r="P167" i="21"/>
  <c r="H167" i="21"/>
  <c r="X167" i="21"/>
  <c r="D201" i="21"/>
  <c r="H201" i="21"/>
  <c r="L201" i="21"/>
  <c r="P201" i="21"/>
  <c r="T201" i="21"/>
  <c r="X201" i="21"/>
  <c r="E201" i="21"/>
  <c r="I201" i="21"/>
  <c r="M201" i="21"/>
  <c r="Q201" i="21"/>
  <c r="U201" i="21"/>
  <c r="Y201" i="21"/>
  <c r="J201" i="21"/>
  <c r="R201" i="21"/>
  <c r="C201" i="21"/>
  <c r="K201" i="21"/>
  <c r="S201" i="21"/>
  <c r="F201" i="21"/>
  <c r="V201" i="21"/>
  <c r="G201" i="21"/>
  <c r="W201" i="21"/>
  <c r="N201" i="21"/>
  <c r="O201" i="21"/>
  <c r="B201" i="21"/>
  <c r="E135" i="28"/>
  <c r="I135" i="28"/>
  <c r="M135" i="28"/>
  <c r="Q135" i="28"/>
  <c r="U135" i="28"/>
  <c r="Y135" i="28"/>
  <c r="B135" i="28"/>
  <c r="F135" i="28"/>
  <c r="J135" i="28"/>
  <c r="N135" i="28"/>
  <c r="R135" i="28"/>
  <c r="V135" i="28"/>
  <c r="C135" i="28"/>
  <c r="K135" i="28"/>
  <c r="S135" i="28"/>
  <c r="D135" i="28"/>
  <c r="L135" i="28"/>
  <c r="T135" i="28"/>
  <c r="G135" i="28"/>
  <c r="W135" i="28"/>
  <c r="H135" i="28"/>
  <c r="X135" i="28"/>
  <c r="O135" i="28"/>
  <c r="P135" i="28"/>
  <c r="C239" i="28"/>
  <c r="G239" i="28"/>
  <c r="K239" i="28"/>
  <c r="O239" i="28"/>
  <c r="S239" i="28"/>
  <c r="W239" i="28"/>
  <c r="D239" i="28"/>
  <c r="H239" i="28"/>
  <c r="L239" i="28"/>
  <c r="P239" i="28"/>
  <c r="T239" i="28"/>
  <c r="X239" i="28"/>
  <c r="I239" i="28"/>
  <c r="Q239" i="28"/>
  <c r="Y239" i="28"/>
  <c r="J239" i="28"/>
  <c r="R239" i="28"/>
  <c r="E239" i="28"/>
  <c r="U239" i="28"/>
  <c r="B239" i="28"/>
  <c r="F239" i="28"/>
  <c r="V239" i="28"/>
  <c r="M239" i="28"/>
  <c r="N239" i="28"/>
  <c r="C29" i="21"/>
  <c r="G29" i="21"/>
  <c r="K29" i="21"/>
  <c r="O29" i="21"/>
  <c r="S29" i="21"/>
  <c r="W29" i="21"/>
  <c r="D29" i="21"/>
  <c r="H29" i="21"/>
  <c r="L29" i="21"/>
  <c r="P29" i="21"/>
  <c r="T29" i="21"/>
  <c r="X29" i="21"/>
  <c r="E29" i="21"/>
  <c r="M29" i="21"/>
  <c r="U29" i="21"/>
  <c r="B29" i="21"/>
  <c r="F29" i="21"/>
  <c r="N29" i="21"/>
  <c r="V29" i="21"/>
  <c r="Q29" i="21"/>
  <c r="R29" i="21"/>
  <c r="I29" i="21"/>
  <c r="Y29" i="21"/>
  <c r="J29" i="21"/>
  <c r="F136" i="25"/>
  <c r="J136" i="25"/>
  <c r="N136" i="25"/>
  <c r="R136" i="25"/>
  <c r="V136" i="25"/>
  <c r="C136" i="25"/>
  <c r="G136" i="25"/>
  <c r="K136" i="25"/>
  <c r="O136" i="25"/>
  <c r="S136" i="25"/>
  <c r="W136" i="25"/>
  <c r="B136" i="25"/>
  <c r="H136" i="25"/>
  <c r="P136" i="25"/>
  <c r="X136" i="25"/>
  <c r="I136" i="25"/>
  <c r="Q136" i="25"/>
  <c r="Y136" i="25"/>
  <c r="D136" i="25"/>
  <c r="T136" i="25"/>
  <c r="E136" i="25"/>
  <c r="U136" i="25"/>
  <c r="L136" i="25"/>
  <c r="M136" i="25"/>
  <c r="D62" i="21"/>
  <c r="H62" i="21"/>
  <c r="L62" i="21"/>
  <c r="P62" i="21"/>
  <c r="T62" i="21"/>
  <c r="X62" i="21"/>
  <c r="E62" i="21"/>
  <c r="I62" i="21"/>
  <c r="M62" i="21"/>
  <c r="Q62" i="21"/>
  <c r="U62" i="21"/>
  <c r="Y62" i="21"/>
  <c r="J62" i="21"/>
  <c r="R62" i="21"/>
  <c r="C62" i="21"/>
  <c r="K62" i="21"/>
  <c r="S62" i="21"/>
  <c r="B62" i="21"/>
  <c r="N62" i="21"/>
  <c r="O62" i="21"/>
  <c r="F62" i="21"/>
  <c r="W62" i="21"/>
  <c r="G62" i="21"/>
  <c r="V62" i="21"/>
  <c r="E205" i="28"/>
  <c r="D205" i="28"/>
  <c r="I205" i="28"/>
  <c r="M205" i="28"/>
  <c r="Q205" i="28"/>
  <c r="U205" i="28"/>
  <c r="Y205" i="28"/>
  <c r="F205" i="28"/>
  <c r="J205" i="28"/>
  <c r="N205" i="28"/>
  <c r="R205" i="28"/>
  <c r="V205" i="28"/>
  <c r="G205" i="28"/>
  <c r="O205" i="28"/>
  <c r="W205" i="28"/>
  <c r="H205" i="28"/>
  <c r="P205" i="28"/>
  <c r="X205" i="28"/>
  <c r="S205" i="28"/>
  <c r="B205" i="28"/>
  <c r="C205" i="28"/>
  <c r="T205" i="28"/>
  <c r="K205" i="28"/>
  <c r="L205" i="28"/>
  <c r="F65" i="28"/>
  <c r="J65" i="28"/>
  <c r="N65" i="28"/>
  <c r="R65" i="28"/>
  <c r="V65" i="28"/>
  <c r="C65" i="28"/>
  <c r="G65" i="28"/>
  <c r="K65" i="28"/>
  <c r="O65" i="28"/>
  <c r="S65" i="28"/>
  <c r="W65" i="28"/>
  <c r="H65" i="28"/>
  <c r="P65" i="28"/>
  <c r="X65" i="28"/>
  <c r="I65" i="28"/>
  <c r="Q65" i="28"/>
  <c r="Y65" i="28"/>
  <c r="L65" i="28"/>
  <c r="M65" i="28"/>
  <c r="T65" i="28"/>
  <c r="U65" i="28"/>
  <c r="B65" i="28"/>
  <c r="E65" i="28"/>
  <c r="D65" i="28"/>
  <c r="E100" i="28"/>
  <c r="I100" i="28"/>
  <c r="M100" i="28"/>
  <c r="Q100" i="28"/>
  <c r="U100" i="28"/>
  <c r="Y100" i="28"/>
  <c r="F100" i="28"/>
  <c r="J100" i="28"/>
  <c r="N100" i="28"/>
  <c r="R100" i="28"/>
  <c r="V100" i="28"/>
  <c r="G100" i="28"/>
  <c r="O100" i="28"/>
  <c r="W100" i="28"/>
  <c r="H100" i="28"/>
  <c r="P100" i="28"/>
  <c r="X100" i="28"/>
  <c r="K100" i="28"/>
  <c r="B100" i="28"/>
  <c r="L100" i="28"/>
  <c r="S100" i="28"/>
  <c r="T100" i="28"/>
  <c r="D100" i="28"/>
  <c r="C100" i="28"/>
  <c r="C64" i="19"/>
  <c r="G64" i="19"/>
  <c r="K64" i="19"/>
  <c r="O64" i="19"/>
  <c r="S64" i="19"/>
  <c r="W64" i="19"/>
  <c r="B64" i="19"/>
  <c r="Q64" i="19"/>
  <c r="F64" i="19"/>
  <c r="N64" i="19"/>
  <c r="D64" i="19"/>
  <c r="H64" i="19"/>
  <c r="L64" i="19"/>
  <c r="P64" i="19"/>
  <c r="T64" i="19"/>
  <c r="X64" i="19"/>
  <c r="E64" i="19"/>
  <c r="I64" i="19"/>
  <c r="M64" i="19"/>
  <c r="U64" i="19"/>
  <c r="Y64" i="19"/>
  <c r="J64" i="19"/>
  <c r="R64" i="19"/>
  <c r="V64" i="19"/>
  <c r="C97" i="21"/>
  <c r="G97" i="21"/>
  <c r="K97" i="21"/>
  <c r="O97" i="21"/>
  <c r="S97" i="21"/>
  <c r="W97" i="21"/>
  <c r="D97" i="21"/>
  <c r="H97" i="21"/>
  <c r="L97" i="21"/>
  <c r="P97" i="21"/>
  <c r="T97" i="21"/>
  <c r="X97" i="21"/>
  <c r="E97" i="21"/>
  <c r="M97" i="21"/>
  <c r="U97" i="21"/>
  <c r="B97" i="21"/>
  <c r="F97" i="21"/>
  <c r="N97" i="21"/>
  <c r="V97" i="21"/>
  <c r="I97" i="21"/>
  <c r="Y97" i="21"/>
  <c r="Q97" i="21"/>
  <c r="J97" i="21"/>
  <c r="R97" i="21"/>
  <c r="A38" i="28"/>
  <c r="F339" i="21"/>
  <c r="J339" i="21"/>
  <c r="N339" i="21"/>
  <c r="R339" i="21"/>
  <c r="V339" i="21"/>
  <c r="D339" i="21"/>
  <c r="H339" i="21"/>
  <c r="L339" i="21"/>
  <c r="P339" i="21"/>
  <c r="T339" i="21"/>
  <c r="X339" i="21"/>
  <c r="I339" i="21"/>
  <c r="Q339" i="21"/>
  <c r="Y339" i="21"/>
  <c r="B339" i="21"/>
  <c r="E339" i="21"/>
  <c r="M339" i="21"/>
  <c r="U339" i="21"/>
  <c r="G339" i="21"/>
  <c r="W339" i="21"/>
  <c r="O339" i="21"/>
  <c r="C339" i="21"/>
  <c r="S339" i="21"/>
  <c r="K339" i="21"/>
  <c r="E236" i="21"/>
  <c r="I236" i="21"/>
  <c r="M236" i="21"/>
  <c r="Q236" i="21"/>
  <c r="U236" i="21"/>
  <c r="Y236" i="21"/>
  <c r="C236" i="21"/>
  <c r="G236" i="21"/>
  <c r="K236" i="21"/>
  <c r="O236" i="21"/>
  <c r="S236" i="21"/>
  <c r="W236" i="21"/>
  <c r="B236" i="21"/>
  <c r="D236" i="21"/>
  <c r="L236" i="21"/>
  <c r="T236" i="21"/>
  <c r="H236" i="21"/>
  <c r="P236" i="21"/>
  <c r="X236" i="21"/>
  <c r="R236" i="21"/>
  <c r="N236" i="21"/>
  <c r="F236" i="21"/>
  <c r="J236" i="21"/>
  <c r="V236" i="21"/>
  <c r="D270" i="21"/>
  <c r="H270" i="21"/>
  <c r="L270" i="21"/>
  <c r="P270" i="21"/>
  <c r="T270" i="21"/>
  <c r="X270" i="21"/>
  <c r="E270" i="21"/>
  <c r="J270" i="21"/>
  <c r="O270" i="21"/>
  <c r="U270" i="21"/>
  <c r="G270" i="21"/>
  <c r="M270" i="21"/>
  <c r="R270" i="21"/>
  <c r="W270" i="21"/>
  <c r="C270" i="21"/>
  <c r="N270" i="21"/>
  <c r="Y270" i="21"/>
  <c r="I270" i="21"/>
  <c r="S270" i="21"/>
  <c r="V270" i="21"/>
  <c r="Q270" i="21"/>
  <c r="F270" i="21"/>
  <c r="B270" i="21"/>
  <c r="K270" i="21"/>
  <c r="F307" i="28"/>
  <c r="J307" i="28"/>
  <c r="N307" i="28"/>
  <c r="R307" i="28"/>
  <c r="V307" i="28"/>
  <c r="G307" i="28"/>
  <c r="L307" i="28"/>
  <c r="Q307" i="28"/>
  <c r="W307" i="28"/>
  <c r="D307" i="28"/>
  <c r="I307" i="28"/>
  <c r="O307" i="28"/>
  <c r="T307" i="28"/>
  <c r="Y307" i="28"/>
  <c r="B307" i="28"/>
  <c r="K307" i="28"/>
  <c r="U307" i="28"/>
  <c r="C307" i="28"/>
  <c r="M307" i="28"/>
  <c r="X307" i="28"/>
  <c r="E307" i="28"/>
  <c r="P307" i="28"/>
  <c r="H307" i="28"/>
  <c r="S307" i="28"/>
  <c r="D376" i="28"/>
  <c r="H376" i="28"/>
  <c r="L376" i="28"/>
  <c r="P376" i="28"/>
  <c r="T376" i="28"/>
  <c r="X376" i="28"/>
  <c r="E376" i="28"/>
  <c r="J376" i="28"/>
  <c r="O376" i="28"/>
  <c r="U376" i="28"/>
  <c r="G376" i="28"/>
  <c r="M376" i="28"/>
  <c r="R376" i="28"/>
  <c r="W376" i="28"/>
  <c r="I376" i="28"/>
  <c r="S376" i="28"/>
  <c r="K376" i="28"/>
  <c r="V376" i="28"/>
  <c r="C376" i="28"/>
  <c r="N376" i="28"/>
  <c r="Y376" i="28"/>
  <c r="F376" i="28"/>
  <c r="Q376" i="28"/>
  <c r="B376" i="28"/>
  <c r="E342" i="28"/>
  <c r="I342" i="28"/>
  <c r="M342" i="28"/>
  <c r="Q342" i="28"/>
  <c r="U342" i="28"/>
  <c r="Y342" i="28"/>
  <c r="B342" i="28"/>
  <c r="F342" i="28"/>
  <c r="K342" i="28"/>
  <c r="P342" i="28"/>
  <c r="V342" i="28"/>
  <c r="C342" i="28"/>
  <c r="H342" i="28"/>
  <c r="N342" i="28"/>
  <c r="S342" i="28"/>
  <c r="X342" i="28"/>
  <c r="J342" i="28"/>
  <c r="T342" i="28"/>
  <c r="L342" i="28"/>
  <c r="W342" i="28"/>
  <c r="D342" i="28"/>
  <c r="O342" i="28"/>
  <c r="G342" i="28"/>
  <c r="R342" i="28"/>
  <c r="C273" i="28"/>
  <c r="G273" i="28"/>
  <c r="K273" i="28"/>
  <c r="O273" i="28"/>
  <c r="S273" i="28"/>
  <c r="W273" i="28"/>
  <c r="H273" i="28"/>
  <c r="M273" i="28"/>
  <c r="R273" i="28"/>
  <c r="X273" i="28"/>
  <c r="E273" i="28"/>
  <c r="J273" i="28"/>
  <c r="P273" i="28"/>
  <c r="U273" i="28"/>
  <c r="L273" i="28"/>
  <c r="V273" i="28"/>
  <c r="D273" i="28"/>
  <c r="Y273" i="28"/>
  <c r="B273" i="28"/>
  <c r="F273" i="28"/>
  <c r="Q273" i="28"/>
  <c r="I273" i="28"/>
  <c r="T273" i="28"/>
  <c r="N273" i="28"/>
  <c r="D444" i="28"/>
  <c r="H444" i="28"/>
  <c r="L444" i="28"/>
  <c r="P444" i="28"/>
  <c r="T444" i="28"/>
  <c r="X444" i="28"/>
  <c r="F444" i="28"/>
  <c r="J444" i="28"/>
  <c r="N444" i="28"/>
  <c r="R444" i="28"/>
  <c r="V444" i="28"/>
  <c r="C444" i="28"/>
  <c r="K444" i="28"/>
  <c r="S444" i="28"/>
  <c r="B444" i="28"/>
  <c r="G444" i="28"/>
  <c r="Q444" i="28"/>
  <c r="M444" i="28"/>
  <c r="W444" i="28"/>
  <c r="E444" i="28"/>
  <c r="Y444" i="28"/>
  <c r="I444" i="28"/>
  <c r="O444" i="28"/>
  <c r="U444" i="28"/>
  <c r="C410" i="28"/>
  <c r="G410" i="28"/>
  <c r="K410" i="28"/>
  <c r="O410" i="28"/>
  <c r="S410" i="28"/>
  <c r="W410" i="28"/>
  <c r="H410" i="28"/>
  <c r="M410" i="28"/>
  <c r="R410" i="28"/>
  <c r="X410" i="28"/>
  <c r="I410" i="28"/>
  <c r="P410" i="28"/>
  <c r="V410" i="28"/>
  <c r="E410" i="28"/>
  <c r="L410" i="28"/>
  <c r="T410" i="28"/>
  <c r="B410" i="28"/>
  <c r="F410" i="28"/>
  <c r="U410" i="28"/>
  <c r="J410" i="28"/>
  <c r="Y410" i="28"/>
  <c r="N410" i="28"/>
  <c r="D410" i="28"/>
  <c r="Q410" i="28"/>
  <c r="C407" i="21"/>
  <c r="G407" i="21"/>
  <c r="K407" i="21"/>
  <c r="O407" i="21"/>
  <c r="S407" i="21"/>
  <c r="W407" i="21"/>
  <c r="E407" i="21"/>
  <c r="I407" i="21"/>
  <c r="M407" i="21"/>
  <c r="Q407" i="21"/>
  <c r="U407" i="21"/>
  <c r="Y407" i="21"/>
  <c r="F407" i="21"/>
  <c r="N407" i="21"/>
  <c r="V407" i="21"/>
  <c r="J407" i="21"/>
  <c r="R407" i="21"/>
  <c r="L407" i="21"/>
  <c r="B407" i="21"/>
  <c r="D407" i="21"/>
  <c r="T407" i="21"/>
  <c r="H407" i="21"/>
  <c r="X407" i="21"/>
  <c r="P407" i="21"/>
  <c r="E305" i="21"/>
  <c r="I305" i="21"/>
  <c r="M305" i="21"/>
  <c r="Q305" i="21"/>
  <c r="U305" i="21"/>
  <c r="Y305" i="21"/>
  <c r="C305" i="21"/>
  <c r="G305" i="21"/>
  <c r="K305" i="21"/>
  <c r="O305" i="21"/>
  <c r="S305" i="21"/>
  <c r="W305" i="21"/>
  <c r="B305" i="21"/>
  <c r="D305" i="21"/>
  <c r="L305" i="21"/>
  <c r="T305" i="21"/>
  <c r="H305" i="21"/>
  <c r="P305" i="21"/>
  <c r="X305" i="21"/>
  <c r="J305" i="21"/>
  <c r="R305" i="21"/>
  <c r="V305" i="21"/>
  <c r="F305" i="21"/>
  <c r="N305" i="21"/>
  <c r="D373" i="21"/>
  <c r="H373" i="21"/>
  <c r="L373" i="21"/>
  <c r="P373" i="21"/>
  <c r="T373" i="21"/>
  <c r="X373" i="21"/>
  <c r="G373" i="21"/>
  <c r="M373" i="21"/>
  <c r="R373" i="21"/>
  <c r="W373" i="21"/>
  <c r="E373" i="21"/>
  <c r="J373" i="21"/>
  <c r="O373" i="21"/>
  <c r="U373" i="21"/>
  <c r="B373" i="21"/>
  <c r="F373" i="21"/>
  <c r="Q373" i="21"/>
  <c r="K373" i="21"/>
  <c r="V373" i="21"/>
  <c r="N373" i="21"/>
  <c r="C373" i="21"/>
  <c r="Y373" i="21"/>
  <c r="I373" i="21"/>
  <c r="S373" i="21"/>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C135" i="19" l="1"/>
  <c r="G135" i="19"/>
  <c r="K135" i="19"/>
  <c r="O135" i="19"/>
  <c r="S135" i="19"/>
  <c r="W135" i="19"/>
  <c r="D135" i="19"/>
  <c r="H135" i="19"/>
  <c r="L135" i="19"/>
  <c r="P135" i="19"/>
  <c r="T135" i="19"/>
  <c r="X135" i="19"/>
  <c r="I135" i="19"/>
  <c r="Q135" i="19"/>
  <c r="Y135" i="19"/>
  <c r="B135" i="19"/>
  <c r="M135" i="19"/>
  <c r="F135" i="19"/>
  <c r="J135" i="19"/>
  <c r="R135" i="19"/>
  <c r="E135" i="19"/>
  <c r="U135" i="19"/>
  <c r="N135" i="19"/>
  <c r="V135" i="19"/>
  <c r="E63" i="21"/>
  <c r="I63" i="21"/>
  <c r="M63" i="21"/>
  <c r="Q63" i="21"/>
  <c r="U63" i="21"/>
  <c r="Y63" i="21"/>
  <c r="F63" i="21"/>
  <c r="J63" i="21"/>
  <c r="N63" i="21"/>
  <c r="R63" i="21"/>
  <c r="V63" i="21"/>
  <c r="C63" i="21"/>
  <c r="K63" i="21"/>
  <c r="S63" i="21"/>
  <c r="D63" i="21"/>
  <c r="L63" i="21"/>
  <c r="T63" i="21"/>
  <c r="G63" i="21"/>
  <c r="W63" i="21"/>
  <c r="H63" i="21"/>
  <c r="X63" i="21"/>
  <c r="O63" i="21"/>
  <c r="B63" i="21"/>
  <c r="P63" i="21"/>
  <c r="D240" i="28"/>
  <c r="H240" i="28"/>
  <c r="L240" i="28"/>
  <c r="P240" i="28"/>
  <c r="T240" i="28"/>
  <c r="X240" i="28"/>
  <c r="E240" i="28"/>
  <c r="I240" i="28"/>
  <c r="M240" i="28"/>
  <c r="Q240" i="28"/>
  <c r="U240" i="28"/>
  <c r="Y240" i="28"/>
  <c r="J240" i="28"/>
  <c r="R240" i="28"/>
  <c r="C240" i="28"/>
  <c r="K240" i="28"/>
  <c r="S240" i="28"/>
  <c r="N240" i="28"/>
  <c r="O240" i="28"/>
  <c r="B240" i="28"/>
  <c r="F240" i="28"/>
  <c r="G240" i="28"/>
  <c r="V240" i="28"/>
  <c r="W240" i="28"/>
  <c r="C133" i="21"/>
  <c r="G133" i="21"/>
  <c r="K133" i="21"/>
  <c r="O133" i="21"/>
  <c r="S133" i="21"/>
  <c r="W133" i="21"/>
  <c r="D133" i="21"/>
  <c r="H133" i="21"/>
  <c r="L133" i="21"/>
  <c r="P133" i="21"/>
  <c r="T133" i="21"/>
  <c r="X133" i="21"/>
  <c r="E133" i="21"/>
  <c r="M133" i="21"/>
  <c r="U133" i="21"/>
  <c r="B133" i="21"/>
  <c r="F133" i="21"/>
  <c r="N133" i="21"/>
  <c r="V133" i="21"/>
  <c r="Q133" i="21"/>
  <c r="Y133" i="21"/>
  <c r="J133" i="21"/>
  <c r="R133" i="21"/>
  <c r="I133" i="21"/>
  <c r="D65" i="19"/>
  <c r="H65" i="19"/>
  <c r="L65" i="19"/>
  <c r="P65" i="19"/>
  <c r="T65" i="19"/>
  <c r="X65" i="19"/>
  <c r="J65" i="19"/>
  <c r="C65" i="19"/>
  <c r="K65" i="19"/>
  <c r="S65" i="19"/>
  <c r="E65" i="19"/>
  <c r="I65" i="19"/>
  <c r="M65" i="19"/>
  <c r="Q65" i="19"/>
  <c r="U65" i="19"/>
  <c r="Y65" i="19"/>
  <c r="B65" i="19"/>
  <c r="F65" i="19"/>
  <c r="N65" i="19"/>
  <c r="R65" i="19"/>
  <c r="V65" i="19"/>
  <c r="G65" i="19"/>
  <c r="O65" i="19"/>
  <c r="W65" i="19"/>
  <c r="F206" i="28"/>
  <c r="J206" i="28"/>
  <c r="N206" i="28"/>
  <c r="R206" i="28"/>
  <c r="V206" i="28"/>
  <c r="C206" i="28"/>
  <c r="G206" i="28"/>
  <c r="K206" i="28"/>
  <c r="O206" i="28"/>
  <c r="S206" i="28"/>
  <c r="W206" i="28"/>
  <c r="B206" i="28"/>
  <c r="H206" i="28"/>
  <c r="P206" i="28"/>
  <c r="X206" i="28"/>
  <c r="I206" i="28"/>
  <c r="Q206" i="28"/>
  <c r="Y206" i="28"/>
  <c r="L206" i="28"/>
  <c r="M206" i="28"/>
  <c r="T206" i="28"/>
  <c r="U206" i="28"/>
  <c r="D206" i="28"/>
  <c r="E206" i="28"/>
  <c r="D64" i="25"/>
  <c r="H64" i="25"/>
  <c r="L64" i="25"/>
  <c r="P64" i="25"/>
  <c r="T64" i="25"/>
  <c r="X64" i="25"/>
  <c r="E64" i="25"/>
  <c r="I64" i="25"/>
  <c r="M64" i="25"/>
  <c r="Q64" i="25"/>
  <c r="U64" i="25"/>
  <c r="Y64" i="25"/>
  <c r="J64" i="25"/>
  <c r="R64" i="25"/>
  <c r="V64" i="25"/>
  <c r="G64" i="25"/>
  <c r="W64" i="25"/>
  <c r="C64" i="25"/>
  <c r="K64" i="25"/>
  <c r="S64" i="25"/>
  <c r="B64" i="25"/>
  <c r="F64" i="25"/>
  <c r="N64" i="25"/>
  <c r="O64" i="25"/>
  <c r="D28" i="25"/>
  <c r="H28" i="25"/>
  <c r="L28" i="25"/>
  <c r="P28" i="25"/>
  <c r="T28" i="25"/>
  <c r="X28" i="25"/>
  <c r="E28" i="25"/>
  <c r="I28" i="25"/>
  <c r="M28" i="25"/>
  <c r="Q28" i="25"/>
  <c r="U28" i="25"/>
  <c r="Y28" i="25"/>
  <c r="J28" i="25"/>
  <c r="R28" i="25"/>
  <c r="N28" i="25"/>
  <c r="O28" i="25"/>
  <c r="C28" i="25"/>
  <c r="K28" i="25"/>
  <c r="S28" i="25"/>
  <c r="B28" i="25"/>
  <c r="F28" i="25"/>
  <c r="V28" i="25"/>
  <c r="G28" i="25"/>
  <c r="W28" i="25"/>
  <c r="C100" i="19"/>
  <c r="G100" i="19"/>
  <c r="K100" i="19"/>
  <c r="O100" i="19"/>
  <c r="S100" i="19"/>
  <c r="W100" i="19"/>
  <c r="B100" i="19"/>
  <c r="E100" i="19"/>
  <c r="M100" i="19"/>
  <c r="U100" i="19"/>
  <c r="J100" i="19"/>
  <c r="R100" i="19"/>
  <c r="D100" i="19"/>
  <c r="H100" i="19"/>
  <c r="L100" i="19"/>
  <c r="P100" i="19"/>
  <c r="T100" i="19"/>
  <c r="X100" i="19"/>
  <c r="I100" i="19"/>
  <c r="Q100" i="19"/>
  <c r="Y100" i="19"/>
  <c r="F100" i="19"/>
  <c r="N100" i="19"/>
  <c r="V100" i="19"/>
  <c r="F171" i="28"/>
  <c r="J171" i="28"/>
  <c r="N171" i="28"/>
  <c r="R171" i="28"/>
  <c r="V171" i="28"/>
  <c r="C171" i="28"/>
  <c r="G171" i="28"/>
  <c r="K171" i="28"/>
  <c r="O171" i="28"/>
  <c r="S171" i="28"/>
  <c r="W171" i="28"/>
  <c r="H171" i="28"/>
  <c r="P171" i="28"/>
  <c r="X171" i="28"/>
  <c r="I171" i="28"/>
  <c r="Q171" i="28"/>
  <c r="Y171" i="28"/>
  <c r="B171" i="28"/>
  <c r="L171" i="28"/>
  <c r="M171" i="28"/>
  <c r="T171" i="28"/>
  <c r="U171" i="28"/>
  <c r="E171" i="28"/>
  <c r="D171" i="28"/>
  <c r="C38" i="28"/>
  <c r="G38" i="28"/>
  <c r="K38" i="28"/>
  <c r="O38" i="28"/>
  <c r="S38" i="28"/>
  <c r="W38" i="28"/>
  <c r="D38" i="28"/>
  <c r="H38" i="28"/>
  <c r="L38" i="28"/>
  <c r="P38" i="28"/>
  <c r="T38" i="28"/>
  <c r="X38" i="28"/>
  <c r="I38" i="28"/>
  <c r="Q38" i="28"/>
  <c r="Y38" i="28"/>
  <c r="J38" i="28"/>
  <c r="R38" i="28"/>
  <c r="E38" i="28"/>
  <c r="U38" i="28"/>
  <c r="F38" i="28"/>
  <c r="V38" i="28"/>
  <c r="B38" i="28"/>
  <c r="N38" i="28"/>
  <c r="M38" i="28"/>
  <c r="F168" i="21"/>
  <c r="J168" i="21"/>
  <c r="N168" i="21"/>
  <c r="R168" i="21"/>
  <c r="V168" i="21"/>
  <c r="C168" i="21"/>
  <c r="G168" i="21"/>
  <c r="K168" i="21"/>
  <c r="O168" i="21"/>
  <c r="S168" i="21"/>
  <c r="W168" i="21"/>
  <c r="B168" i="21"/>
  <c r="D168" i="21"/>
  <c r="L168" i="21"/>
  <c r="T168" i="21"/>
  <c r="E168" i="21"/>
  <c r="M168" i="21"/>
  <c r="U168" i="21"/>
  <c r="P168" i="21"/>
  <c r="X168" i="21"/>
  <c r="Y168" i="21"/>
  <c r="Q168" i="21"/>
  <c r="H168" i="21"/>
  <c r="I168" i="21"/>
  <c r="C137" i="25"/>
  <c r="G137" i="25"/>
  <c r="K137" i="25"/>
  <c r="O137" i="25"/>
  <c r="S137" i="25"/>
  <c r="W137" i="25"/>
  <c r="D137" i="25"/>
  <c r="H137" i="25"/>
  <c r="L137" i="25"/>
  <c r="P137" i="25"/>
  <c r="T137" i="25"/>
  <c r="X137" i="25"/>
  <c r="I137" i="25"/>
  <c r="Q137" i="25"/>
  <c r="Y137" i="25"/>
  <c r="J137" i="25"/>
  <c r="R137" i="25"/>
  <c r="M137" i="25"/>
  <c r="E137" i="25"/>
  <c r="B137" i="25"/>
  <c r="F137" i="25"/>
  <c r="N137" i="25"/>
  <c r="U137" i="25"/>
  <c r="V137" i="25"/>
  <c r="E202" i="21"/>
  <c r="I202" i="21"/>
  <c r="M202" i="21"/>
  <c r="Q202" i="21"/>
  <c r="U202" i="21"/>
  <c r="Y202" i="21"/>
  <c r="B202" i="21"/>
  <c r="F202" i="21"/>
  <c r="J202" i="21"/>
  <c r="N202" i="21"/>
  <c r="R202" i="21"/>
  <c r="V202" i="21"/>
  <c r="C202" i="21"/>
  <c r="K202" i="21"/>
  <c r="S202" i="21"/>
  <c r="D202" i="21"/>
  <c r="L202" i="21"/>
  <c r="T202" i="21"/>
  <c r="O202" i="21"/>
  <c r="G202" i="21"/>
  <c r="H202" i="21"/>
  <c r="P202" i="21"/>
  <c r="W202" i="21"/>
  <c r="X202" i="21"/>
  <c r="F101" i="28"/>
  <c r="J101" i="28"/>
  <c r="N101" i="28"/>
  <c r="R101" i="28"/>
  <c r="V101" i="28"/>
  <c r="C101" i="28"/>
  <c r="G101" i="28"/>
  <c r="K101" i="28"/>
  <c r="O101" i="28"/>
  <c r="S101" i="28"/>
  <c r="W101" i="28"/>
  <c r="H101" i="28"/>
  <c r="P101" i="28"/>
  <c r="X101" i="28"/>
  <c r="I101" i="28"/>
  <c r="Q101" i="28"/>
  <c r="Y101" i="28"/>
  <c r="D101" i="28"/>
  <c r="T101" i="28"/>
  <c r="E101" i="28"/>
  <c r="U101" i="28"/>
  <c r="B101" i="28"/>
  <c r="L101" i="28"/>
  <c r="M101" i="28"/>
  <c r="D100" i="25"/>
  <c r="H100" i="25"/>
  <c r="L100" i="25"/>
  <c r="P100" i="25"/>
  <c r="T100" i="25"/>
  <c r="X100" i="25"/>
  <c r="E100" i="25"/>
  <c r="I100" i="25"/>
  <c r="M100" i="25"/>
  <c r="Q100" i="25"/>
  <c r="U100" i="25"/>
  <c r="Y100" i="25"/>
  <c r="J100" i="25"/>
  <c r="R100" i="25"/>
  <c r="N100" i="25"/>
  <c r="V100" i="25"/>
  <c r="G100" i="25"/>
  <c r="O100" i="25"/>
  <c r="W100" i="25"/>
  <c r="C100" i="25"/>
  <c r="K100" i="25"/>
  <c r="S100" i="25"/>
  <c r="B100" i="25"/>
  <c r="F100" i="25"/>
  <c r="D30" i="21"/>
  <c r="H30" i="21"/>
  <c r="L30" i="21"/>
  <c r="P30" i="21"/>
  <c r="T30" i="21"/>
  <c r="X30" i="21"/>
  <c r="E30" i="21"/>
  <c r="I30" i="21"/>
  <c r="M30" i="21"/>
  <c r="Q30" i="21"/>
  <c r="U30" i="21"/>
  <c r="Y30" i="21"/>
  <c r="F30" i="21"/>
  <c r="N30" i="21"/>
  <c r="V30" i="21"/>
  <c r="G30" i="21"/>
  <c r="O30" i="21"/>
  <c r="W30" i="21"/>
  <c r="B30" i="21"/>
  <c r="J30" i="21"/>
  <c r="K30" i="21"/>
  <c r="R30" i="21"/>
  <c r="S30" i="21"/>
  <c r="C30" i="21"/>
  <c r="D29" i="19"/>
  <c r="H29" i="19"/>
  <c r="L29" i="19"/>
  <c r="P29" i="19"/>
  <c r="T29" i="19"/>
  <c r="X29" i="19"/>
  <c r="F29" i="19"/>
  <c r="N29" i="19"/>
  <c r="V29" i="19"/>
  <c r="C29" i="19"/>
  <c r="K29" i="19"/>
  <c r="S29" i="19"/>
  <c r="W29" i="19"/>
  <c r="E29" i="19"/>
  <c r="I29" i="19"/>
  <c r="M29" i="19"/>
  <c r="Q29" i="19"/>
  <c r="U29" i="19"/>
  <c r="Y29" i="19"/>
  <c r="B29" i="19"/>
  <c r="J29" i="19"/>
  <c r="R29" i="19"/>
  <c r="G29" i="19"/>
  <c r="O29" i="19"/>
  <c r="C66" i="28"/>
  <c r="G66" i="28"/>
  <c r="K66" i="28"/>
  <c r="O66" i="28"/>
  <c r="S66" i="28"/>
  <c r="W66" i="28"/>
  <c r="B66" i="28"/>
  <c r="D66" i="28"/>
  <c r="H66" i="28"/>
  <c r="L66" i="28"/>
  <c r="P66" i="28"/>
  <c r="T66" i="28"/>
  <c r="X66" i="28"/>
  <c r="I66" i="28"/>
  <c r="Q66" i="28"/>
  <c r="Y66" i="28"/>
  <c r="J66" i="28"/>
  <c r="R66" i="28"/>
  <c r="E66" i="28"/>
  <c r="U66" i="28"/>
  <c r="F66" i="28"/>
  <c r="V66" i="28"/>
  <c r="M66" i="28"/>
  <c r="N66" i="28"/>
  <c r="F136" i="28"/>
  <c r="J136" i="28"/>
  <c r="N136" i="28"/>
  <c r="R136" i="28"/>
  <c r="V136" i="28"/>
  <c r="C136" i="28"/>
  <c r="G136" i="28"/>
  <c r="K136" i="28"/>
  <c r="O136" i="28"/>
  <c r="S136" i="28"/>
  <c r="W136" i="28"/>
  <c r="B136" i="28"/>
  <c r="D136" i="28"/>
  <c r="L136" i="28"/>
  <c r="T136" i="28"/>
  <c r="E136" i="28"/>
  <c r="M136" i="28"/>
  <c r="U136" i="28"/>
  <c r="P136" i="28"/>
  <c r="Q136" i="28"/>
  <c r="X136" i="28"/>
  <c r="Y136" i="28"/>
  <c r="I136" i="28"/>
  <c r="H136" i="28"/>
  <c r="D98" i="21"/>
  <c r="H98" i="21"/>
  <c r="L98" i="21"/>
  <c r="P98" i="21"/>
  <c r="T98" i="21"/>
  <c r="X98" i="21"/>
  <c r="E98" i="21"/>
  <c r="I98" i="21"/>
  <c r="M98" i="21"/>
  <c r="Q98" i="21"/>
  <c r="U98" i="21"/>
  <c r="Y98" i="21"/>
  <c r="F98" i="21"/>
  <c r="N98" i="21"/>
  <c r="V98" i="21"/>
  <c r="G98" i="21"/>
  <c r="O98" i="21"/>
  <c r="W98" i="21"/>
  <c r="B98" i="21"/>
  <c r="R98" i="21"/>
  <c r="K98" i="21"/>
  <c r="C98" i="21"/>
  <c r="S98" i="21"/>
  <c r="J98" i="21"/>
  <c r="A39" i="28"/>
  <c r="E271" i="21"/>
  <c r="I271" i="21"/>
  <c r="M271" i="21"/>
  <c r="Q271" i="21"/>
  <c r="U271" i="21"/>
  <c r="Y271" i="21"/>
  <c r="C271" i="21"/>
  <c r="H271" i="21"/>
  <c r="N271" i="21"/>
  <c r="S271" i="21"/>
  <c r="X271" i="21"/>
  <c r="F271" i="21"/>
  <c r="K271" i="21"/>
  <c r="P271" i="21"/>
  <c r="V271" i="21"/>
  <c r="B271" i="21"/>
  <c r="L271" i="21"/>
  <c r="W271" i="21"/>
  <c r="G271" i="21"/>
  <c r="R271" i="21"/>
  <c r="T271" i="21"/>
  <c r="J271" i="21"/>
  <c r="O271" i="21"/>
  <c r="D271" i="21"/>
  <c r="E445" i="28"/>
  <c r="I445" i="28"/>
  <c r="M445" i="28"/>
  <c r="Q445" i="28"/>
  <c r="U445" i="28"/>
  <c r="Y445" i="28"/>
  <c r="C445" i="28"/>
  <c r="G445" i="28"/>
  <c r="K445" i="28"/>
  <c r="O445" i="28"/>
  <c r="S445" i="28"/>
  <c r="W445" i="28"/>
  <c r="D445" i="28"/>
  <c r="L445" i="28"/>
  <c r="T445" i="28"/>
  <c r="F445" i="28"/>
  <c r="P445" i="28"/>
  <c r="B445" i="28"/>
  <c r="J445" i="28"/>
  <c r="V445" i="28"/>
  <c r="X445" i="28"/>
  <c r="H445" i="28"/>
  <c r="N445" i="28"/>
  <c r="R445" i="28"/>
  <c r="F237" i="21"/>
  <c r="J237" i="21"/>
  <c r="N237" i="21"/>
  <c r="R237" i="21"/>
  <c r="V237" i="21"/>
  <c r="D237" i="21"/>
  <c r="H237" i="21"/>
  <c r="L237" i="21"/>
  <c r="P237" i="21"/>
  <c r="T237" i="21"/>
  <c r="X237" i="21"/>
  <c r="E237" i="21"/>
  <c r="M237" i="21"/>
  <c r="U237" i="21"/>
  <c r="I237" i="21"/>
  <c r="Q237" i="21"/>
  <c r="Y237" i="21"/>
  <c r="B237" i="21"/>
  <c r="K237" i="21"/>
  <c r="O237" i="21"/>
  <c r="C237" i="21"/>
  <c r="W237" i="21"/>
  <c r="G237" i="21"/>
  <c r="S237" i="21"/>
  <c r="D411" i="28"/>
  <c r="H411" i="28"/>
  <c r="L411" i="28"/>
  <c r="P411" i="28"/>
  <c r="T411" i="28"/>
  <c r="X411" i="28"/>
  <c r="F411" i="28"/>
  <c r="K411" i="28"/>
  <c r="Q411" i="28"/>
  <c r="V411" i="28"/>
  <c r="G411" i="28"/>
  <c r="N411" i="28"/>
  <c r="U411" i="28"/>
  <c r="C411" i="28"/>
  <c r="J411" i="28"/>
  <c r="R411" i="28"/>
  <c r="Y411" i="28"/>
  <c r="M411" i="28"/>
  <c r="B411" i="28"/>
  <c r="O411" i="28"/>
  <c r="E411" i="28"/>
  <c r="S411" i="28"/>
  <c r="I411" i="28"/>
  <c r="W411" i="28"/>
  <c r="F343" i="28"/>
  <c r="J343" i="28"/>
  <c r="N343" i="28"/>
  <c r="R343" i="28"/>
  <c r="V343" i="28"/>
  <c r="D343" i="28"/>
  <c r="I343" i="28"/>
  <c r="O343" i="28"/>
  <c r="T343" i="28"/>
  <c r="Y343" i="28"/>
  <c r="B343" i="28"/>
  <c r="G343" i="28"/>
  <c r="L343" i="28"/>
  <c r="Q343" i="28"/>
  <c r="W343" i="28"/>
  <c r="H343" i="28"/>
  <c r="S343" i="28"/>
  <c r="K343" i="28"/>
  <c r="U343" i="28"/>
  <c r="C343" i="28"/>
  <c r="M343" i="28"/>
  <c r="X343" i="28"/>
  <c r="E343" i="28"/>
  <c r="P343" i="28"/>
  <c r="D274" i="28"/>
  <c r="H274" i="28"/>
  <c r="L274" i="28"/>
  <c r="P274" i="28"/>
  <c r="T274" i="28"/>
  <c r="X274" i="28"/>
  <c r="F274" i="28"/>
  <c r="K274" i="28"/>
  <c r="Q274" i="28"/>
  <c r="V274" i="28"/>
  <c r="C274" i="28"/>
  <c r="I274" i="28"/>
  <c r="N274" i="28"/>
  <c r="S274" i="28"/>
  <c r="Y274" i="28"/>
  <c r="B274" i="28"/>
  <c r="J274" i="28"/>
  <c r="U274" i="28"/>
  <c r="W274" i="28"/>
  <c r="E274" i="28"/>
  <c r="O274" i="28"/>
  <c r="G274" i="28"/>
  <c r="R274" i="28"/>
  <c r="M274" i="28"/>
  <c r="E374" i="21"/>
  <c r="I374" i="21"/>
  <c r="M374" i="21"/>
  <c r="Q374" i="21"/>
  <c r="U374" i="21"/>
  <c r="Y374" i="21"/>
  <c r="F374" i="21"/>
  <c r="K374" i="21"/>
  <c r="P374" i="21"/>
  <c r="V374" i="21"/>
  <c r="C374" i="21"/>
  <c r="H374" i="21"/>
  <c r="N374" i="21"/>
  <c r="S374" i="21"/>
  <c r="X374" i="21"/>
  <c r="D374" i="21"/>
  <c r="O374" i="21"/>
  <c r="J374" i="21"/>
  <c r="T374" i="21"/>
  <c r="L374" i="21"/>
  <c r="W374" i="21"/>
  <c r="B374" i="21"/>
  <c r="G374" i="21"/>
  <c r="R374" i="21"/>
  <c r="E377" i="28"/>
  <c r="I377" i="28"/>
  <c r="M377" i="28"/>
  <c r="Q377" i="28"/>
  <c r="U377" i="28"/>
  <c r="Y377" i="28"/>
  <c r="B377" i="28"/>
  <c r="C377" i="28"/>
  <c r="H377" i="28"/>
  <c r="N377" i="28"/>
  <c r="S377" i="28"/>
  <c r="X377" i="28"/>
  <c r="F377" i="28"/>
  <c r="K377" i="28"/>
  <c r="P377" i="28"/>
  <c r="V377" i="28"/>
  <c r="G377" i="28"/>
  <c r="R377" i="28"/>
  <c r="J377" i="28"/>
  <c r="T377" i="28"/>
  <c r="L377" i="28"/>
  <c r="W377" i="28"/>
  <c r="D377" i="28"/>
  <c r="O377" i="28"/>
  <c r="C308" i="28"/>
  <c r="G308" i="28"/>
  <c r="K308" i="28"/>
  <c r="O308" i="28"/>
  <c r="S308" i="28"/>
  <c r="W308" i="28"/>
  <c r="E308" i="28"/>
  <c r="J308" i="28"/>
  <c r="P308" i="28"/>
  <c r="U308" i="28"/>
  <c r="H308" i="28"/>
  <c r="M308" i="28"/>
  <c r="R308" i="28"/>
  <c r="X308" i="28"/>
  <c r="I308" i="28"/>
  <c r="T308" i="28"/>
  <c r="L308" i="28"/>
  <c r="V308" i="28"/>
  <c r="D308" i="28"/>
  <c r="N308" i="28"/>
  <c r="Y308" i="28"/>
  <c r="B308" i="28"/>
  <c r="F308" i="28"/>
  <c r="Q308" i="28"/>
  <c r="F306" i="21"/>
  <c r="J306" i="21"/>
  <c r="N306" i="21"/>
  <c r="R306" i="21"/>
  <c r="V306" i="21"/>
  <c r="D306" i="21"/>
  <c r="H306" i="21"/>
  <c r="L306" i="21"/>
  <c r="P306" i="21"/>
  <c r="T306" i="21"/>
  <c r="X306" i="21"/>
  <c r="E306" i="21"/>
  <c r="M306" i="21"/>
  <c r="U306" i="21"/>
  <c r="B306" i="21"/>
  <c r="I306" i="21"/>
  <c r="Q306" i="21"/>
  <c r="Y306" i="21"/>
  <c r="C306" i="21"/>
  <c r="S306" i="21"/>
  <c r="K306" i="21"/>
  <c r="G306" i="21"/>
  <c r="W306" i="21"/>
  <c r="O306" i="21"/>
  <c r="D408" i="21"/>
  <c r="H408" i="21"/>
  <c r="L408" i="21"/>
  <c r="P408" i="21"/>
  <c r="T408" i="21"/>
  <c r="X408" i="21"/>
  <c r="F408" i="21"/>
  <c r="J408" i="21"/>
  <c r="N408" i="21"/>
  <c r="R408" i="21"/>
  <c r="V408" i="21"/>
  <c r="G408" i="21"/>
  <c r="O408" i="21"/>
  <c r="W408" i="21"/>
  <c r="C408" i="21"/>
  <c r="K408" i="21"/>
  <c r="S408" i="21"/>
  <c r="E408" i="21"/>
  <c r="U408" i="21"/>
  <c r="M408" i="21"/>
  <c r="Q408" i="21"/>
  <c r="I408" i="21"/>
  <c r="B408" i="21"/>
  <c r="Y408" i="21"/>
  <c r="C340" i="21"/>
  <c r="G340" i="21"/>
  <c r="K340" i="21"/>
  <c r="O340" i="21"/>
  <c r="S340" i="21"/>
  <c r="W340" i="21"/>
  <c r="E340" i="21"/>
  <c r="I340" i="21"/>
  <c r="M340" i="21"/>
  <c r="Q340" i="21"/>
  <c r="U340" i="21"/>
  <c r="Y340" i="21"/>
  <c r="J340" i="21"/>
  <c r="R340" i="21"/>
  <c r="F340" i="21"/>
  <c r="N340" i="21"/>
  <c r="V340" i="21"/>
  <c r="P340" i="21"/>
  <c r="H340" i="21"/>
  <c r="X340" i="21"/>
  <c r="L340" i="21"/>
  <c r="D340" i="21"/>
  <c r="T340" i="21"/>
  <c r="B340" i="21"/>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E66" i="19" l="1"/>
  <c r="I66" i="19"/>
  <c r="M66" i="19"/>
  <c r="Q66" i="19"/>
  <c r="U66" i="19"/>
  <c r="Y66" i="19"/>
  <c r="C66" i="19"/>
  <c r="K66" i="19"/>
  <c r="S66" i="19"/>
  <c r="B66" i="19"/>
  <c r="H66" i="19"/>
  <c r="P66" i="19"/>
  <c r="X66" i="19"/>
  <c r="F66" i="19"/>
  <c r="J66" i="19"/>
  <c r="N66" i="19"/>
  <c r="R66" i="19"/>
  <c r="V66" i="19"/>
  <c r="G66" i="19"/>
  <c r="O66" i="19"/>
  <c r="W66" i="19"/>
  <c r="D66" i="19"/>
  <c r="L66" i="19"/>
  <c r="T66" i="19"/>
  <c r="C172" i="28"/>
  <c r="G172" i="28"/>
  <c r="K172" i="28"/>
  <c r="O172" i="28"/>
  <c r="S172" i="28"/>
  <c r="W172" i="28"/>
  <c r="B172" i="28"/>
  <c r="D172" i="28"/>
  <c r="H172" i="28"/>
  <c r="L172" i="28"/>
  <c r="P172" i="28"/>
  <c r="T172" i="28"/>
  <c r="X172" i="28"/>
  <c r="I172" i="28"/>
  <c r="Q172" i="28"/>
  <c r="Y172" i="28"/>
  <c r="J172" i="28"/>
  <c r="R172" i="28"/>
  <c r="E172" i="28"/>
  <c r="U172" i="28"/>
  <c r="F172" i="28"/>
  <c r="V172" i="28"/>
  <c r="M172" i="28"/>
  <c r="N172" i="28"/>
  <c r="E241" i="28"/>
  <c r="I241" i="28"/>
  <c r="M241" i="28"/>
  <c r="Q241" i="28"/>
  <c r="F241" i="28"/>
  <c r="J241" i="28"/>
  <c r="N241" i="28"/>
  <c r="R241" i="28"/>
  <c r="C241" i="28"/>
  <c r="K241" i="28"/>
  <c r="S241" i="28"/>
  <c r="W241" i="28"/>
  <c r="D241" i="28"/>
  <c r="L241" i="28"/>
  <c r="T241" i="28"/>
  <c r="X241" i="28"/>
  <c r="G241" i="28"/>
  <c r="U241" i="28"/>
  <c r="H241" i="28"/>
  <c r="V241" i="28"/>
  <c r="O241" i="28"/>
  <c r="P241" i="28"/>
  <c r="Y241" i="28"/>
  <c r="B241" i="28"/>
  <c r="E101" i="25"/>
  <c r="I101" i="25"/>
  <c r="M101" i="25"/>
  <c r="Q101" i="25"/>
  <c r="U101" i="25"/>
  <c r="Y101" i="25"/>
  <c r="B101" i="25"/>
  <c r="F101" i="25"/>
  <c r="J101" i="25"/>
  <c r="N101" i="25"/>
  <c r="R101" i="25"/>
  <c r="V101" i="25"/>
  <c r="C101" i="25"/>
  <c r="K101" i="25"/>
  <c r="S101" i="25"/>
  <c r="O101" i="25"/>
  <c r="W101" i="25"/>
  <c r="H101" i="25"/>
  <c r="P101" i="25"/>
  <c r="D101" i="25"/>
  <c r="L101" i="25"/>
  <c r="T101" i="25"/>
  <c r="G101" i="25"/>
  <c r="X101" i="25"/>
  <c r="C169" i="21"/>
  <c r="G169" i="21"/>
  <c r="K169" i="21"/>
  <c r="O169" i="21"/>
  <c r="S169" i="21"/>
  <c r="W169" i="21"/>
  <c r="D169" i="21"/>
  <c r="H169" i="21"/>
  <c r="L169" i="21"/>
  <c r="P169" i="21"/>
  <c r="T169" i="21"/>
  <c r="X169" i="21"/>
  <c r="E169" i="21"/>
  <c r="M169" i="21"/>
  <c r="U169" i="21"/>
  <c r="B169" i="21"/>
  <c r="F169" i="21"/>
  <c r="N169" i="21"/>
  <c r="V169" i="21"/>
  <c r="I169" i="21"/>
  <c r="Y169" i="21"/>
  <c r="J169" i="21"/>
  <c r="Q169" i="21"/>
  <c r="R169" i="21"/>
  <c r="D134" i="21"/>
  <c r="H134" i="21"/>
  <c r="L134" i="21"/>
  <c r="P134" i="21"/>
  <c r="T134" i="21"/>
  <c r="X134" i="21"/>
  <c r="E134" i="21"/>
  <c r="I134" i="21"/>
  <c r="M134" i="21"/>
  <c r="Q134" i="21"/>
  <c r="U134" i="21"/>
  <c r="Y134" i="21"/>
  <c r="F134" i="21"/>
  <c r="N134" i="21"/>
  <c r="V134" i="21"/>
  <c r="G134" i="21"/>
  <c r="O134" i="21"/>
  <c r="W134" i="21"/>
  <c r="B134" i="21"/>
  <c r="J134" i="21"/>
  <c r="S134" i="21"/>
  <c r="K134" i="21"/>
  <c r="R134" i="21"/>
  <c r="C134" i="21"/>
  <c r="D136" i="19"/>
  <c r="H136" i="19"/>
  <c r="L136" i="19"/>
  <c r="P136" i="19"/>
  <c r="T136" i="19"/>
  <c r="X136" i="19"/>
  <c r="E136" i="19"/>
  <c r="I136" i="19"/>
  <c r="M136" i="19"/>
  <c r="Q136" i="19"/>
  <c r="U136" i="19"/>
  <c r="Y136" i="19"/>
  <c r="J136" i="19"/>
  <c r="R136" i="19"/>
  <c r="F136" i="19"/>
  <c r="V136" i="19"/>
  <c r="G136" i="19"/>
  <c r="W136" i="19"/>
  <c r="C136" i="19"/>
  <c r="K136" i="19"/>
  <c r="S136" i="19"/>
  <c r="B136" i="19"/>
  <c r="N136" i="19"/>
  <c r="O136" i="19"/>
  <c r="C207" i="28"/>
  <c r="G207" i="28"/>
  <c r="K207" i="28"/>
  <c r="O207" i="28"/>
  <c r="S207" i="28"/>
  <c r="W207" i="28"/>
  <c r="D207" i="28"/>
  <c r="H207" i="28"/>
  <c r="L207" i="28"/>
  <c r="P207" i="28"/>
  <c r="T207" i="28"/>
  <c r="X207" i="28"/>
  <c r="I207" i="28"/>
  <c r="Q207" i="28"/>
  <c r="Y207" i="28"/>
  <c r="J207" i="28"/>
  <c r="R207" i="28"/>
  <c r="E207" i="28"/>
  <c r="U207" i="28"/>
  <c r="F207" i="28"/>
  <c r="V207" i="28"/>
  <c r="B207" i="28"/>
  <c r="M207" i="28"/>
  <c r="N207" i="28"/>
  <c r="E29" i="25"/>
  <c r="I29" i="25"/>
  <c r="M29" i="25"/>
  <c r="Q29" i="25"/>
  <c r="U29" i="25"/>
  <c r="Y29" i="25"/>
  <c r="B29" i="25"/>
  <c r="F29" i="25"/>
  <c r="J29" i="25"/>
  <c r="N29" i="25"/>
  <c r="R29" i="25"/>
  <c r="V29" i="25"/>
  <c r="C29" i="25"/>
  <c r="K29" i="25"/>
  <c r="S29" i="25"/>
  <c r="G29" i="25"/>
  <c r="W29" i="25"/>
  <c r="H29" i="25"/>
  <c r="X29" i="25"/>
  <c r="D29" i="25"/>
  <c r="L29" i="25"/>
  <c r="T29" i="25"/>
  <c r="O29" i="25"/>
  <c r="P29" i="25"/>
  <c r="E99" i="21"/>
  <c r="I99" i="21"/>
  <c r="M99" i="21"/>
  <c r="Q99" i="21"/>
  <c r="U99" i="21"/>
  <c r="Y99" i="21"/>
  <c r="B99" i="21"/>
  <c r="F99" i="21"/>
  <c r="J99" i="21"/>
  <c r="N99" i="21"/>
  <c r="R99" i="21"/>
  <c r="V99" i="21"/>
  <c r="G99" i="21"/>
  <c r="O99" i="21"/>
  <c r="W99" i="21"/>
  <c r="H99" i="21"/>
  <c r="P99" i="21"/>
  <c r="X99" i="21"/>
  <c r="K99" i="21"/>
  <c r="C99" i="21"/>
  <c r="D99" i="21"/>
  <c r="L99" i="21"/>
  <c r="S99" i="21"/>
  <c r="T99" i="21"/>
  <c r="F203" i="21"/>
  <c r="J203" i="21"/>
  <c r="N203" i="21"/>
  <c r="R203" i="21"/>
  <c r="V203" i="21"/>
  <c r="C203" i="21"/>
  <c r="G203" i="21"/>
  <c r="K203" i="21"/>
  <c r="O203" i="21"/>
  <c r="S203" i="21"/>
  <c r="W203" i="21"/>
  <c r="B203" i="21"/>
  <c r="D203" i="21"/>
  <c r="L203" i="21"/>
  <c r="T203" i="21"/>
  <c r="E203" i="21"/>
  <c r="M203" i="21"/>
  <c r="U203" i="21"/>
  <c r="H203" i="21"/>
  <c r="X203" i="21"/>
  <c r="P203" i="21"/>
  <c r="Q203" i="21"/>
  <c r="I203" i="21"/>
  <c r="Y203" i="21"/>
  <c r="C102" i="28"/>
  <c r="G102" i="28"/>
  <c r="K102" i="28"/>
  <c r="O102" i="28"/>
  <c r="S102" i="28"/>
  <c r="W102" i="28"/>
  <c r="B102" i="28"/>
  <c r="D102" i="28"/>
  <c r="H102" i="28"/>
  <c r="L102" i="28"/>
  <c r="P102" i="28"/>
  <c r="T102" i="28"/>
  <c r="X102" i="28"/>
  <c r="I102" i="28"/>
  <c r="Q102" i="28"/>
  <c r="Y102" i="28"/>
  <c r="J102" i="28"/>
  <c r="R102" i="28"/>
  <c r="M102" i="28"/>
  <c r="N102" i="28"/>
  <c r="E102" i="28"/>
  <c r="F102" i="28"/>
  <c r="V102" i="28"/>
  <c r="U102" i="28"/>
  <c r="E31" i="21"/>
  <c r="I31" i="21"/>
  <c r="M31" i="21"/>
  <c r="Q31" i="21"/>
  <c r="U31" i="21"/>
  <c r="Y31" i="21"/>
  <c r="B31" i="21"/>
  <c r="F31" i="21"/>
  <c r="J31" i="21"/>
  <c r="N31" i="21"/>
  <c r="R31" i="21"/>
  <c r="V31" i="21"/>
  <c r="G31" i="21"/>
  <c r="O31" i="21"/>
  <c r="W31" i="21"/>
  <c r="H31" i="21"/>
  <c r="P31" i="21"/>
  <c r="X31" i="21"/>
  <c r="C31" i="21"/>
  <c r="S31" i="21"/>
  <c r="D31" i="21"/>
  <c r="T31" i="21"/>
  <c r="K31" i="21"/>
  <c r="L31" i="21"/>
  <c r="E30" i="19"/>
  <c r="I30" i="19"/>
  <c r="M30" i="19"/>
  <c r="Q30" i="19"/>
  <c r="U30" i="19"/>
  <c r="Y30" i="19"/>
  <c r="G30" i="19"/>
  <c r="O30" i="19"/>
  <c r="W30" i="19"/>
  <c r="H30" i="19"/>
  <c r="P30" i="19"/>
  <c r="X30" i="19"/>
  <c r="F30" i="19"/>
  <c r="J30" i="19"/>
  <c r="N30" i="19"/>
  <c r="R30" i="19"/>
  <c r="V30" i="19"/>
  <c r="C30" i="19"/>
  <c r="K30" i="19"/>
  <c r="S30" i="19"/>
  <c r="B30" i="19"/>
  <c r="D30" i="19"/>
  <c r="L30" i="19"/>
  <c r="T30" i="19"/>
  <c r="F64" i="21"/>
  <c r="J64" i="21"/>
  <c r="N64" i="21"/>
  <c r="R64" i="21"/>
  <c r="V64" i="21"/>
  <c r="C64" i="21"/>
  <c r="G64" i="21"/>
  <c r="K64" i="21"/>
  <c r="O64" i="21"/>
  <c r="S64" i="21"/>
  <c r="W64" i="21"/>
  <c r="B64" i="21"/>
  <c r="D64" i="21"/>
  <c r="L64" i="21"/>
  <c r="T64" i="21"/>
  <c r="E64" i="21"/>
  <c r="M64" i="21"/>
  <c r="U64" i="21"/>
  <c r="P64" i="21"/>
  <c r="Q64" i="21"/>
  <c r="X64" i="21"/>
  <c r="Y64" i="21"/>
  <c r="H64" i="21"/>
  <c r="I64" i="21"/>
  <c r="C137" i="28"/>
  <c r="G137" i="28"/>
  <c r="K137" i="28"/>
  <c r="O137" i="28"/>
  <c r="S137" i="28"/>
  <c r="W137" i="28"/>
  <c r="D137" i="28"/>
  <c r="H137" i="28"/>
  <c r="L137" i="28"/>
  <c r="P137" i="28"/>
  <c r="T137" i="28"/>
  <c r="X137" i="28"/>
  <c r="E137" i="28"/>
  <c r="M137" i="28"/>
  <c r="U137" i="28"/>
  <c r="B137" i="28"/>
  <c r="F137" i="28"/>
  <c r="N137" i="28"/>
  <c r="V137" i="28"/>
  <c r="I137" i="28"/>
  <c r="Y137" i="28"/>
  <c r="J137" i="28"/>
  <c r="Q137" i="28"/>
  <c r="R137" i="28"/>
  <c r="D67" i="28"/>
  <c r="H67" i="28"/>
  <c r="L67" i="28"/>
  <c r="P67" i="28"/>
  <c r="T67" i="28"/>
  <c r="X67" i="28"/>
  <c r="E67" i="28"/>
  <c r="I67" i="28"/>
  <c r="M67" i="28"/>
  <c r="Q67" i="28"/>
  <c r="U67" i="28"/>
  <c r="Y67" i="28"/>
  <c r="B67" i="28"/>
  <c r="J67" i="28"/>
  <c r="R67" i="28"/>
  <c r="C67" i="28"/>
  <c r="K67" i="28"/>
  <c r="S67" i="28"/>
  <c r="N67" i="28"/>
  <c r="O67" i="28"/>
  <c r="F67" i="28"/>
  <c r="G67" i="28"/>
  <c r="V67" i="28"/>
  <c r="W67" i="28"/>
  <c r="E65" i="25"/>
  <c r="I65" i="25"/>
  <c r="M65" i="25"/>
  <c r="Q65" i="25"/>
  <c r="U65" i="25"/>
  <c r="Y65" i="25"/>
  <c r="B65" i="25"/>
  <c r="F65" i="25"/>
  <c r="J65" i="25"/>
  <c r="N65" i="25"/>
  <c r="R65" i="25"/>
  <c r="V65" i="25"/>
  <c r="C65" i="25"/>
  <c r="K65" i="25"/>
  <c r="S65" i="25"/>
  <c r="O65" i="25"/>
  <c r="P65" i="25"/>
  <c r="X65" i="25"/>
  <c r="D65" i="25"/>
  <c r="L65" i="25"/>
  <c r="T65" i="25"/>
  <c r="G65" i="25"/>
  <c r="W65" i="25"/>
  <c r="H65" i="25"/>
  <c r="D138" i="25"/>
  <c r="H138" i="25"/>
  <c r="L138" i="25"/>
  <c r="P138" i="25"/>
  <c r="T138" i="25"/>
  <c r="X138" i="25"/>
  <c r="E138" i="25"/>
  <c r="I138" i="25"/>
  <c r="M138" i="25"/>
  <c r="Q138" i="25"/>
  <c r="U138" i="25"/>
  <c r="Y138" i="25"/>
  <c r="J138" i="25"/>
  <c r="R138" i="25"/>
  <c r="C138" i="25"/>
  <c r="K138" i="25"/>
  <c r="S138" i="25"/>
  <c r="F138" i="25"/>
  <c r="V138" i="25"/>
  <c r="N138" i="25"/>
  <c r="O138" i="25"/>
  <c r="G138" i="25"/>
  <c r="W138" i="25"/>
  <c r="B138" i="25"/>
  <c r="D101" i="19"/>
  <c r="H101" i="19"/>
  <c r="L101" i="19"/>
  <c r="P101" i="19"/>
  <c r="T101" i="19"/>
  <c r="X101" i="19"/>
  <c r="F101" i="19"/>
  <c r="N101" i="19"/>
  <c r="R101" i="19"/>
  <c r="C101" i="19"/>
  <c r="K101" i="19"/>
  <c r="S101" i="19"/>
  <c r="E101" i="19"/>
  <c r="I101" i="19"/>
  <c r="M101" i="19"/>
  <c r="Q101" i="19"/>
  <c r="U101" i="19"/>
  <c r="Y101" i="19"/>
  <c r="B101" i="19"/>
  <c r="J101" i="19"/>
  <c r="V101" i="19"/>
  <c r="G101" i="19"/>
  <c r="O101" i="19"/>
  <c r="W101" i="19"/>
  <c r="D39" i="28"/>
  <c r="H39" i="28"/>
  <c r="L39" i="28"/>
  <c r="P39" i="28"/>
  <c r="T39" i="28"/>
  <c r="X39" i="28"/>
  <c r="E39" i="28"/>
  <c r="I39" i="28"/>
  <c r="M39" i="28"/>
  <c r="Q39" i="28"/>
  <c r="U39" i="28"/>
  <c r="Y39" i="28"/>
  <c r="J39" i="28"/>
  <c r="R39" i="28"/>
  <c r="B39" i="28"/>
  <c r="C39" i="28"/>
  <c r="K39" i="28"/>
  <c r="S39" i="28"/>
  <c r="N39" i="28"/>
  <c r="O39" i="28"/>
  <c r="F39" i="28"/>
  <c r="G39" i="28"/>
  <c r="V39" i="28"/>
  <c r="W39" i="28"/>
  <c r="A40" i="28"/>
  <c r="F378" i="28"/>
  <c r="J378" i="28"/>
  <c r="N378" i="28"/>
  <c r="R378" i="28"/>
  <c r="V378" i="28"/>
  <c r="G378" i="28"/>
  <c r="L378" i="28"/>
  <c r="Q378" i="28"/>
  <c r="W378" i="28"/>
  <c r="D378" i="28"/>
  <c r="I378" i="28"/>
  <c r="O378" i="28"/>
  <c r="T378" i="28"/>
  <c r="Y378" i="28"/>
  <c r="B378" i="28"/>
  <c r="E378" i="28"/>
  <c r="P378" i="28"/>
  <c r="H378" i="28"/>
  <c r="S378" i="28"/>
  <c r="K378" i="28"/>
  <c r="U378" i="28"/>
  <c r="C378" i="28"/>
  <c r="M378" i="28"/>
  <c r="X378" i="28"/>
  <c r="E275" i="28"/>
  <c r="I275" i="28"/>
  <c r="M275" i="28"/>
  <c r="Q275" i="28"/>
  <c r="U275" i="28"/>
  <c r="Y275" i="28"/>
  <c r="B275" i="28"/>
  <c r="D275" i="28"/>
  <c r="J275" i="28"/>
  <c r="O275" i="28"/>
  <c r="T275" i="28"/>
  <c r="G275" i="28"/>
  <c r="L275" i="28"/>
  <c r="R275" i="28"/>
  <c r="W275" i="28"/>
  <c r="H275" i="28"/>
  <c r="S275" i="28"/>
  <c r="V275" i="28"/>
  <c r="C275" i="28"/>
  <c r="N275" i="28"/>
  <c r="X275" i="28"/>
  <c r="F275" i="28"/>
  <c r="P275" i="28"/>
  <c r="K275" i="28"/>
  <c r="D341" i="21"/>
  <c r="H341" i="21"/>
  <c r="L341" i="21"/>
  <c r="P341" i="21"/>
  <c r="T341" i="21"/>
  <c r="X341" i="21"/>
  <c r="F341" i="21"/>
  <c r="J341" i="21"/>
  <c r="N341" i="21"/>
  <c r="R341" i="21"/>
  <c r="V341" i="21"/>
  <c r="C341" i="21"/>
  <c r="K341" i="21"/>
  <c r="S341" i="21"/>
  <c r="G341" i="21"/>
  <c r="O341" i="21"/>
  <c r="W341" i="21"/>
  <c r="B341" i="21"/>
  <c r="I341" i="21"/>
  <c r="Y341" i="21"/>
  <c r="Q341" i="21"/>
  <c r="U341" i="21"/>
  <c r="E341" i="21"/>
  <c r="M341" i="21"/>
  <c r="F272" i="21"/>
  <c r="J272" i="21"/>
  <c r="N272" i="21"/>
  <c r="R272" i="21"/>
  <c r="V272" i="21"/>
  <c r="G272" i="21"/>
  <c r="L272" i="21"/>
  <c r="Q272" i="21"/>
  <c r="W272" i="21"/>
  <c r="D272" i="21"/>
  <c r="I272" i="21"/>
  <c r="O272" i="21"/>
  <c r="T272" i="21"/>
  <c r="Y272" i="21"/>
  <c r="K272" i="21"/>
  <c r="U272" i="21"/>
  <c r="E272" i="21"/>
  <c r="P272" i="21"/>
  <c r="B272" i="21"/>
  <c r="S272" i="21"/>
  <c r="C272" i="21"/>
  <c r="M272" i="21"/>
  <c r="H272" i="21"/>
  <c r="X272" i="21"/>
  <c r="D309" i="28"/>
  <c r="H309" i="28"/>
  <c r="L309" i="28"/>
  <c r="P309" i="28"/>
  <c r="T309" i="28"/>
  <c r="X309" i="28"/>
  <c r="C309" i="28"/>
  <c r="I309" i="28"/>
  <c r="N309" i="28"/>
  <c r="S309" i="28"/>
  <c r="Y309" i="28"/>
  <c r="B309" i="28"/>
  <c r="F309" i="28"/>
  <c r="K309" i="28"/>
  <c r="Q309" i="28"/>
  <c r="V309" i="28"/>
  <c r="G309" i="28"/>
  <c r="R309" i="28"/>
  <c r="J309" i="28"/>
  <c r="U309" i="28"/>
  <c r="M309" i="28"/>
  <c r="W309" i="28"/>
  <c r="E309" i="28"/>
  <c r="O309" i="28"/>
  <c r="F446" i="28"/>
  <c r="J446" i="28"/>
  <c r="N446" i="28"/>
  <c r="R446" i="28"/>
  <c r="V446" i="28"/>
  <c r="D446" i="28"/>
  <c r="H446" i="28"/>
  <c r="L446" i="28"/>
  <c r="P446" i="28"/>
  <c r="T446" i="28"/>
  <c r="X446" i="28"/>
  <c r="E446" i="28"/>
  <c r="M446" i="28"/>
  <c r="U446" i="28"/>
  <c r="C446" i="28"/>
  <c r="O446" i="28"/>
  <c r="Y446" i="28"/>
  <c r="I446" i="28"/>
  <c r="S446" i="28"/>
  <c r="W446" i="28"/>
  <c r="G446" i="28"/>
  <c r="K446" i="28"/>
  <c r="Q446" i="28"/>
  <c r="B446" i="28"/>
  <c r="E412" i="28"/>
  <c r="D412" i="28"/>
  <c r="I412" i="28"/>
  <c r="M412" i="28"/>
  <c r="Q412" i="28"/>
  <c r="U412" i="28"/>
  <c r="Y412" i="28"/>
  <c r="B412" i="28"/>
  <c r="F412" i="28"/>
  <c r="K412" i="28"/>
  <c r="P412" i="28"/>
  <c r="V412" i="28"/>
  <c r="H412" i="28"/>
  <c r="N412" i="28"/>
  <c r="S412" i="28"/>
  <c r="X412" i="28"/>
  <c r="C412" i="28"/>
  <c r="O412" i="28"/>
  <c r="G412" i="28"/>
  <c r="R412" i="28"/>
  <c r="J412" i="28"/>
  <c r="T412" i="28"/>
  <c r="L412" i="28"/>
  <c r="W412" i="28"/>
  <c r="C307" i="21"/>
  <c r="G307" i="21"/>
  <c r="K307" i="21"/>
  <c r="O307" i="21"/>
  <c r="S307" i="21"/>
  <c r="W307" i="21"/>
  <c r="B307" i="21"/>
  <c r="E307" i="21"/>
  <c r="I307" i="21"/>
  <c r="M307" i="21"/>
  <c r="Q307" i="21"/>
  <c r="U307" i="21"/>
  <c r="Y307" i="21"/>
  <c r="F307" i="21"/>
  <c r="N307" i="21"/>
  <c r="V307" i="21"/>
  <c r="J307" i="21"/>
  <c r="R307" i="21"/>
  <c r="L307" i="21"/>
  <c r="D307" i="21"/>
  <c r="T307" i="21"/>
  <c r="H307" i="21"/>
  <c r="X307" i="21"/>
  <c r="P307" i="21"/>
  <c r="C238" i="21"/>
  <c r="G238" i="21"/>
  <c r="K238" i="21"/>
  <c r="O238" i="21"/>
  <c r="S238" i="21"/>
  <c r="W238" i="21"/>
  <c r="B238" i="21"/>
  <c r="E238" i="21"/>
  <c r="I238" i="21"/>
  <c r="M238" i="21"/>
  <c r="Q238" i="21"/>
  <c r="U238" i="21"/>
  <c r="Y238" i="21"/>
  <c r="F238" i="21"/>
  <c r="N238" i="21"/>
  <c r="V238" i="21"/>
  <c r="J238" i="21"/>
  <c r="R238" i="21"/>
  <c r="D238" i="21"/>
  <c r="T238" i="21"/>
  <c r="L238" i="21"/>
  <c r="X238" i="21"/>
  <c r="H238" i="21"/>
  <c r="P238" i="21"/>
  <c r="C344" i="28"/>
  <c r="G344" i="28"/>
  <c r="K344" i="28"/>
  <c r="O344" i="28"/>
  <c r="S344" i="28"/>
  <c r="W344" i="28"/>
  <c r="H344" i="28"/>
  <c r="M344" i="28"/>
  <c r="R344" i="28"/>
  <c r="X344" i="28"/>
  <c r="E344" i="28"/>
  <c r="J344" i="28"/>
  <c r="P344" i="28"/>
  <c r="U344" i="28"/>
  <c r="F344" i="28"/>
  <c r="Q344" i="28"/>
  <c r="I344" i="28"/>
  <c r="T344" i="28"/>
  <c r="L344" i="28"/>
  <c r="V344" i="28"/>
  <c r="D344" i="28"/>
  <c r="N344" i="28"/>
  <c r="Y344" i="28"/>
  <c r="B344" i="28"/>
  <c r="E409" i="21"/>
  <c r="I409" i="21"/>
  <c r="M409" i="21"/>
  <c r="Q409" i="21"/>
  <c r="U409" i="21"/>
  <c r="Y409" i="21"/>
  <c r="C409" i="21"/>
  <c r="G409" i="21"/>
  <c r="K409" i="21"/>
  <c r="O409" i="21"/>
  <c r="S409" i="21"/>
  <c r="W409" i="21"/>
  <c r="H409" i="21"/>
  <c r="P409" i="21"/>
  <c r="X409" i="21"/>
  <c r="D409" i="21"/>
  <c r="L409" i="21"/>
  <c r="T409" i="21"/>
  <c r="N409" i="21"/>
  <c r="F409" i="21"/>
  <c r="V409" i="21"/>
  <c r="B409" i="21"/>
  <c r="J409" i="21"/>
  <c r="R409" i="21"/>
  <c r="F375" i="21"/>
  <c r="J375" i="21"/>
  <c r="N375" i="21"/>
  <c r="R375" i="21"/>
  <c r="V375" i="21"/>
  <c r="D375" i="21"/>
  <c r="I375" i="21"/>
  <c r="O375" i="21"/>
  <c r="T375" i="21"/>
  <c r="Y375" i="21"/>
  <c r="G375" i="21"/>
  <c r="L375" i="21"/>
  <c r="Q375" i="21"/>
  <c r="W375" i="21"/>
  <c r="C375" i="21"/>
  <c r="M375" i="21"/>
  <c r="X375" i="21"/>
  <c r="B375" i="21"/>
  <c r="H375" i="21"/>
  <c r="S375" i="21"/>
  <c r="K375" i="21"/>
  <c r="U375" i="21"/>
  <c r="E375" i="21"/>
  <c r="P375" i="21"/>
  <c r="A342" i="21"/>
  <c r="A308" i="21"/>
  <c r="A410" i="21"/>
  <c r="A376" i="21"/>
  <c r="A102" i="19"/>
  <c r="A208" i="28"/>
  <c r="A345" i="28"/>
  <c r="A379" i="28"/>
  <c r="A138" i="28"/>
  <c r="A310" i="28"/>
  <c r="A276" i="28"/>
  <c r="A68" i="28"/>
  <c r="A103" i="28"/>
  <c r="A242" i="28"/>
  <c r="A173" i="28"/>
  <c r="A413" i="28"/>
  <c r="A447" i="28"/>
  <c r="A239" i="21"/>
  <c r="A273" i="21"/>
  <c r="A204" i="21"/>
  <c r="A103" i="19"/>
  <c r="A67" i="19"/>
  <c r="A32" i="21"/>
  <c r="A100" i="21"/>
  <c r="A137" i="19"/>
  <c r="A170" i="21"/>
  <c r="A65" i="21"/>
  <c r="A139" i="25"/>
  <c r="A30" i="25"/>
  <c r="A135" i="21"/>
  <c r="A102" i="25"/>
  <c r="A31" i="19"/>
  <c r="A66" i="25"/>
  <c r="E137" i="19" l="1"/>
  <c r="I137" i="19"/>
  <c r="M137" i="19"/>
  <c r="Q137" i="19"/>
  <c r="U137" i="19"/>
  <c r="Y137" i="19"/>
  <c r="B137" i="19"/>
  <c r="F137" i="19"/>
  <c r="J137" i="19"/>
  <c r="N137" i="19"/>
  <c r="R137" i="19"/>
  <c r="V137" i="19"/>
  <c r="C137" i="19"/>
  <c r="K137" i="19"/>
  <c r="S137" i="19"/>
  <c r="O137" i="19"/>
  <c r="P137" i="19"/>
  <c r="D137" i="19"/>
  <c r="L137" i="19"/>
  <c r="T137" i="19"/>
  <c r="G137" i="19"/>
  <c r="W137" i="19"/>
  <c r="H137" i="19"/>
  <c r="X137" i="19"/>
  <c r="D138" i="28"/>
  <c r="H138" i="28"/>
  <c r="L138" i="28"/>
  <c r="P138" i="28"/>
  <c r="T138" i="28"/>
  <c r="X138" i="28"/>
  <c r="E138" i="28"/>
  <c r="I138" i="28"/>
  <c r="M138" i="28"/>
  <c r="Q138" i="28"/>
  <c r="U138" i="28"/>
  <c r="Y138" i="28"/>
  <c r="F138" i="28"/>
  <c r="N138" i="28"/>
  <c r="V138" i="28"/>
  <c r="G138" i="28"/>
  <c r="O138" i="28"/>
  <c r="W138" i="28"/>
  <c r="B138" i="28"/>
  <c r="R138" i="28"/>
  <c r="C138" i="28"/>
  <c r="S138" i="28"/>
  <c r="J138" i="28"/>
  <c r="K138" i="28"/>
  <c r="E139" i="25"/>
  <c r="I139" i="25"/>
  <c r="M139" i="25"/>
  <c r="Q139" i="25"/>
  <c r="U139" i="25"/>
  <c r="Y139" i="25"/>
  <c r="B139" i="25"/>
  <c r="F139" i="25"/>
  <c r="J139" i="25"/>
  <c r="N139" i="25"/>
  <c r="R139" i="25"/>
  <c r="V139" i="25"/>
  <c r="C139" i="25"/>
  <c r="K139" i="25"/>
  <c r="S139" i="25"/>
  <c r="D139" i="25"/>
  <c r="L139" i="25"/>
  <c r="T139" i="25"/>
  <c r="O139" i="25"/>
  <c r="W139" i="25"/>
  <c r="X139" i="25"/>
  <c r="P139" i="25"/>
  <c r="G139" i="25"/>
  <c r="H139" i="25"/>
  <c r="F32" i="21"/>
  <c r="J32" i="21"/>
  <c r="N32" i="21"/>
  <c r="R32" i="21"/>
  <c r="V32" i="21"/>
  <c r="C32" i="21"/>
  <c r="G32" i="21"/>
  <c r="K32" i="21"/>
  <c r="O32" i="21"/>
  <c r="S32" i="21"/>
  <c r="W32" i="21"/>
  <c r="B32" i="21"/>
  <c r="H32" i="21"/>
  <c r="P32" i="21"/>
  <c r="X32" i="21"/>
  <c r="I32" i="21"/>
  <c r="Q32" i="21"/>
  <c r="Y32" i="21"/>
  <c r="L32" i="21"/>
  <c r="M32" i="21"/>
  <c r="D32" i="21"/>
  <c r="T32" i="21"/>
  <c r="E32" i="21"/>
  <c r="U32" i="21"/>
  <c r="F66" i="25"/>
  <c r="J66" i="25"/>
  <c r="N66" i="25"/>
  <c r="R66" i="25"/>
  <c r="V66" i="25"/>
  <c r="C66" i="25"/>
  <c r="G66" i="25"/>
  <c r="K66" i="25"/>
  <c r="O66" i="25"/>
  <c r="S66" i="25"/>
  <c r="W66" i="25"/>
  <c r="B66" i="25"/>
  <c r="D66" i="25"/>
  <c r="L66" i="25"/>
  <c r="T66" i="25"/>
  <c r="H66" i="25"/>
  <c r="X66" i="25"/>
  <c r="Q66" i="25"/>
  <c r="E66" i="25"/>
  <c r="M66" i="25"/>
  <c r="U66" i="25"/>
  <c r="P66" i="25"/>
  <c r="I66" i="25"/>
  <c r="Y66" i="25"/>
  <c r="F103" i="19"/>
  <c r="J103" i="19"/>
  <c r="N103" i="19"/>
  <c r="R103" i="19"/>
  <c r="V103" i="19"/>
  <c r="D103" i="19"/>
  <c r="L103" i="19"/>
  <c r="T103" i="19"/>
  <c r="E103" i="19"/>
  <c r="M103" i="19"/>
  <c r="U103" i="19"/>
  <c r="B103" i="19"/>
  <c r="C103" i="19"/>
  <c r="G103" i="19"/>
  <c r="K103" i="19"/>
  <c r="O103" i="19"/>
  <c r="S103" i="19"/>
  <c r="W103" i="19"/>
  <c r="H103" i="19"/>
  <c r="P103" i="19"/>
  <c r="X103" i="19"/>
  <c r="I103" i="19"/>
  <c r="Q103" i="19"/>
  <c r="Y103" i="19"/>
  <c r="D103" i="28"/>
  <c r="H103" i="28"/>
  <c r="L103" i="28"/>
  <c r="P103" i="28"/>
  <c r="T103" i="28"/>
  <c r="X103" i="28"/>
  <c r="E103" i="28"/>
  <c r="I103" i="28"/>
  <c r="M103" i="28"/>
  <c r="Q103" i="28"/>
  <c r="U103" i="28"/>
  <c r="Y103" i="28"/>
  <c r="B103" i="28"/>
  <c r="J103" i="28"/>
  <c r="R103" i="28"/>
  <c r="C103" i="28"/>
  <c r="K103" i="28"/>
  <c r="S103" i="28"/>
  <c r="F103" i="28"/>
  <c r="V103" i="28"/>
  <c r="G103" i="28"/>
  <c r="W103" i="28"/>
  <c r="N103" i="28"/>
  <c r="O103" i="28"/>
  <c r="F31" i="19"/>
  <c r="J31" i="19"/>
  <c r="N31" i="19"/>
  <c r="R31" i="19"/>
  <c r="V31" i="19"/>
  <c r="H31" i="19"/>
  <c r="P31" i="19"/>
  <c r="X31" i="19"/>
  <c r="I31" i="19"/>
  <c r="Q31" i="19"/>
  <c r="C31" i="19"/>
  <c r="G31" i="19"/>
  <c r="K31" i="19"/>
  <c r="O31" i="19"/>
  <c r="S31" i="19"/>
  <c r="W31" i="19"/>
  <c r="D31" i="19"/>
  <c r="L31" i="19"/>
  <c r="T31" i="19"/>
  <c r="E31" i="19"/>
  <c r="M31" i="19"/>
  <c r="U31" i="19"/>
  <c r="Y31" i="19"/>
  <c r="B31" i="19"/>
  <c r="F100" i="21"/>
  <c r="J100" i="21"/>
  <c r="N100" i="21"/>
  <c r="R100" i="21"/>
  <c r="V100" i="21"/>
  <c r="C100" i="21"/>
  <c r="G100" i="21"/>
  <c r="K100" i="21"/>
  <c r="O100" i="21"/>
  <c r="S100" i="21"/>
  <c r="W100" i="21"/>
  <c r="B100" i="21"/>
  <c r="H100" i="21"/>
  <c r="P100" i="21"/>
  <c r="X100" i="21"/>
  <c r="I100" i="21"/>
  <c r="Q100" i="21"/>
  <c r="Y100" i="21"/>
  <c r="D100" i="21"/>
  <c r="T100" i="21"/>
  <c r="L100" i="21"/>
  <c r="M100" i="21"/>
  <c r="E100" i="21"/>
  <c r="U100" i="21"/>
  <c r="C204" i="21"/>
  <c r="G204" i="21"/>
  <c r="K204" i="21"/>
  <c r="O204" i="21"/>
  <c r="S204" i="21"/>
  <c r="W204" i="21"/>
  <c r="D204" i="21"/>
  <c r="H204" i="21"/>
  <c r="L204" i="21"/>
  <c r="P204" i="21"/>
  <c r="T204" i="21"/>
  <c r="X204" i="21"/>
  <c r="E204" i="21"/>
  <c r="M204" i="21"/>
  <c r="U204" i="21"/>
  <c r="B204" i="21"/>
  <c r="F204" i="21"/>
  <c r="N204" i="21"/>
  <c r="V204" i="21"/>
  <c r="Q204" i="21"/>
  <c r="Y204" i="21"/>
  <c r="R204" i="21"/>
  <c r="I204" i="21"/>
  <c r="J204" i="21"/>
  <c r="E68" i="28"/>
  <c r="I68" i="28"/>
  <c r="M68" i="28"/>
  <c r="Q68" i="28"/>
  <c r="U68" i="28"/>
  <c r="Y68" i="28"/>
  <c r="F68" i="28"/>
  <c r="J68" i="28"/>
  <c r="N68" i="28"/>
  <c r="R68" i="28"/>
  <c r="V68" i="28"/>
  <c r="C68" i="28"/>
  <c r="K68" i="28"/>
  <c r="S68" i="28"/>
  <c r="B68" i="28"/>
  <c r="D68" i="28"/>
  <c r="L68" i="28"/>
  <c r="T68" i="28"/>
  <c r="G68" i="28"/>
  <c r="W68" i="28"/>
  <c r="H68" i="28"/>
  <c r="X68" i="28"/>
  <c r="O68" i="28"/>
  <c r="P68" i="28"/>
  <c r="E40" i="28"/>
  <c r="I40" i="28"/>
  <c r="F40" i="28"/>
  <c r="J40" i="28"/>
  <c r="N40" i="28"/>
  <c r="R40" i="28"/>
  <c r="V40" i="28"/>
  <c r="C40" i="28"/>
  <c r="K40" i="28"/>
  <c r="P40" i="28"/>
  <c r="U40" i="28"/>
  <c r="D40" i="28"/>
  <c r="L40" i="28"/>
  <c r="Q40" i="28"/>
  <c r="W40" i="28"/>
  <c r="B40" i="28"/>
  <c r="G40" i="28"/>
  <c r="S40" i="28"/>
  <c r="H40" i="28"/>
  <c r="T40" i="28"/>
  <c r="M40" i="28"/>
  <c r="O40" i="28"/>
  <c r="X40" i="28"/>
  <c r="Y40" i="28"/>
  <c r="F102" i="25"/>
  <c r="J102" i="25"/>
  <c r="N102" i="25"/>
  <c r="R102" i="25"/>
  <c r="V102" i="25"/>
  <c r="C102" i="25"/>
  <c r="G102" i="25"/>
  <c r="K102" i="25"/>
  <c r="O102" i="25"/>
  <c r="S102" i="25"/>
  <c r="W102" i="25"/>
  <c r="B102" i="25"/>
  <c r="D102" i="25"/>
  <c r="L102" i="25"/>
  <c r="T102" i="25"/>
  <c r="P102" i="25"/>
  <c r="I102" i="25"/>
  <c r="Q102" i="25"/>
  <c r="Y102" i="25"/>
  <c r="E102" i="25"/>
  <c r="M102" i="25"/>
  <c r="U102" i="25"/>
  <c r="H102" i="25"/>
  <c r="X102" i="25"/>
  <c r="C65" i="21"/>
  <c r="G65" i="21"/>
  <c r="K65" i="21"/>
  <c r="O65" i="21"/>
  <c r="S65" i="21"/>
  <c r="W65" i="21"/>
  <c r="D65" i="21"/>
  <c r="H65" i="21"/>
  <c r="L65" i="21"/>
  <c r="P65" i="21"/>
  <c r="T65" i="21"/>
  <c r="X65" i="21"/>
  <c r="E65" i="21"/>
  <c r="M65" i="21"/>
  <c r="U65" i="21"/>
  <c r="F65" i="21"/>
  <c r="N65" i="21"/>
  <c r="V65" i="21"/>
  <c r="I65" i="21"/>
  <c r="Y65" i="21"/>
  <c r="J65" i="21"/>
  <c r="Q65" i="21"/>
  <c r="R65" i="21"/>
  <c r="B65" i="21"/>
  <c r="D173" i="28"/>
  <c r="H173" i="28"/>
  <c r="L173" i="28"/>
  <c r="P173" i="28"/>
  <c r="T173" i="28"/>
  <c r="X173" i="28"/>
  <c r="E173" i="28"/>
  <c r="I173" i="28"/>
  <c r="M173" i="28"/>
  <c r="Q173" i="28"/>
  <c r="U173" i="28"/>
  <c r="Y173" i="28"/>
  <c r="B173" i="28"/>
  <c r="J173" i="28"/>
  <c r="R173" i="28"/>
  <c r="C173" i="28"/>
  <c r="K173" i="28"/>
  <c r="S173" i="28"/>
  <c r="N173" i="28"/>
  <c r="O173" i="28"/>
  <c r="F173" i="28"/>
  <c r="G173" i="28"/>
  <c r="V173" i="28"/>
  <c r="W173" i="28"/>
  <c r="E135" i="21"/>
  <c r="I135" i="21"/>
  <c r="M135" i="21"/>
  <c r="Q135" i="21"/>
  <c r="U135" i="21"/>
  <c r="Y135" i="21"/>
  <c r="B135" i="21"/>
  <c r="F135" i="21"/>
  <c r="J135" i="21"/>
  <c r="N135" i="21"/>
  <c r="R135" i="21"/>
  <c r="V135" i="21"/>
  <c r="G135" i="21"/>
  <c r="O135" i="21"/>
  <c r="W135" i="21"/>
  <c r="H135" i="21"/>
  <c r="P135" i="21"/>
  <c r="X135" i="21"/>
  <c r="C135" i="21"/>
  <c r="S135" i="21"/>
  <c r="K135" i="21"/>
  <c r="D135" i="21"/>
  <c r="T135" i="21"/>
  <c r="L135" i="21"/>
  <c r="D170" i="21"/>
  <c r="H170" i="21"/>
  <c r="L170" i="21"/>
  <c r="P170" i="21"/>
  <c r="T170" i="21"/>
  <c r="X170" i="21"/>
  <c r="E170" i="21"/>
  <c r="I170" i="21"/>
  <c r="M170" i="21"/>
  <c r="Q170" i="21"/>
  <c r="U170" i="21"/>
  <c r="Y170" i="21"/>
  <c r="F170" i="21"/>
  <c r="N170" i="21"/>
  <c r="V170" i="21"/>
  <c r="G170" i="21"/>
  <c r="O170" i="21"/>
  <c r="W170" i="21"/>
  <c r="B170" i="21"/>
  <c r="R170" i="21"/>
  <c r="K170" i="21"/>
  <c r="C170" i="21"/>
  <c r="S170" i="21"/>
  <c r="J170" i="21"/>
  <c r="F67" i="19"/>
  <c r="J67" i="19"/>
  <c r="N67" i="19"/>
  <c r="R67" i="19"/>
  <c r="V67" i="19"/>
  <c r="D67" i="19"/>
  <c r="L67" i="19"/>
  <c r="T67" i="19"/>
  <c r="I67" i="19"/>
  <c r="Q67" i="19"/>
  <c r="Y67" i="19"/>
  <c r="B67" i="19"/>
  <c r="C67" i="19"/>
  <c r="G67" i="19"/>
  <c r="K67" i="19"/>
  <c r="O67" i="19"/>
  <c r="S67" i="19"/>
  <c r="W67" i="19"/>
  <c r="H67" i="19"/>
  <c r="P67" i="19"/>
  <c r="X67" i="19"/>
  <c r="E67" i="19"/>
  <c r="M67" i="19"/>
  <c r="U67" i="19"/>
  <c r="D242" i="28"/>
  <c r="H242" i="28"/>
  <c r="L242" i="28"/>
  <c r="P242" i="28"/>
  <c r="T242" i="28"/>
  <c r="X242" i="28"/>
  <c r="E242" i="28"/>
  <c r="I242" i="28"/>
  <c r="M242" i="28"/>
  <c r="Q242" i="28"/>
  <c r="U242" i="28"/>
  <c r="Y242" i="28"/>
  <c r="F242" i="28"/>
  <c r="N242" i="28"/>
  <c r="V242" i="28"/>
  <c r="G242" i="28"/>
  <c r="O242" i="28"/>
  <c r="W242" i="28"/>
  <c r="J242" i="28"/>
  <c r="K242" i="28"/>
  <c r="C242" i="28"/>
  <c r="B242" i="28"/>
  <c r="R242" i="28"/>
  <c r="S242" i="28"/>
  <c r="D208" i="28"/>
  <c r="H208" i="28"/>
  <c r="L208" i="28"/>
  <c r="P208" i="28"/>
  <c r="T208" i="28"/>
  <c r="X208" i="28"/>
  <c r="E208" i="28"/>
  <c r="I208" i="28"/>
  <c r="M208" i="28"/>
  <c r="Q208" i="28"/>
  <c r="U208" i="28"/>
  <c r="Y208" i="28"/>
  <c r="J208" i="28"/>
  <c r="R208" i="28"/>
  <c r="B208" i="28"/>
  <c r="C208" i="28"/>
  <c r="K208" i="28"/>
  <c r="S208" i="28"/>
  <c r="N208" i="28"/>
  <c r="O208" i="28"/>
  <c r="F208" i="28"/>
  <c r="G208" i="28"/>
  <c r="V208" i="28"/>
  <c r="W208" i="28"/>
  <c r="F30" i="25"/>
  <c r="J30" i="25"/>
  <c r="N30" i="25"/>
  <c r="R30" i="25"/>
  <c r="V30" i="25"/>
  <c r="C30" i="25"/>
  <c r="G30" i="25"/>
  <c r="K30" i="25"/>
  <c r="O30" i="25"/>
  <c r="S30" i="25"/>
  <c r="W30" i="25"/>
  <c r="B30" i="25"/>
  <c r="D30" i="25"/>
  <c r="L30" i="25"/>
  <c r="T30" i="25"/>
  <c r="P30" i="25"/>
  <c r="X30" i="25"/>
  <c r="Q30" i="25"/>
  <c r="E30" i="25"/>
  <c r="M30" i="25"/>
  <c r="U30" i="25"/>
  <c r="H30" i="25"/>
  <c r="I30" i="25"/>
  <c r="Y30" i="25"/>
  <c r="E102" i="19"/>
  <c r="I102" i="19"/>
  <c r="M102" i="19"/>
  <c r="Q102" i="19"/>
  <c r="U102" i="19"/>
  <c r="Y102" i="19"/>
  <c r="C102" i="19"/>
  <c r="K102" i="19"/>
  <c r="S102" i="19"/>
  <c r="D102" i="19"/>
  <c r="L102" i="19"/>
  <c r="T102" i="19"/>
  <c r="F102" i="19"/>
  <c r="J102" i="19"/>
  <c r="N102" i="19"/>
  <c r="R102" i="19"/>
  <c r="V102" i="19"/>
  <c r="G102" i="19"/>
  <c r="O102" i="19"/>
  <c r="W102" i="19"/>
  <c r="B102" i="19"/>
  <c r="H102" i="19"/>
  <c r="P102" i="19"/>
  <c r="X102" i="19"/>
  <c r="A41" i="28"/>
  <c r="C376" i="21"/>
  <c r="G376" i="21"/>
  <c r="K376" i="21"/>
  <c r="O376" i="21"/>
  <c r="S376" i="21"/>
  <c r="W376" i="21"/>
  <c r="H376" i="21"/>
  <c r="M376" i="21"/>
  <c r="R376" i="21"/>
  <c r="X376" i="21"/>
  <c r="E376" i="21"/>
  <c r="J376" i="21"/>
  <c r="P376" i="21"/>
  <c r="U376" i="21"/>
  <c r="L376" i="21"/>
  <c r="V376" i="21"/>
  <c r="F376" i="21"/>
  <c r="Q376" i="21"/>
  <c r="I376" i="21"/>
  <c r="T376" i="21"/>
  <c r="D376" i="21"/>
  <c r="B376" i="21"/>
  <c r="Y376" i="21"/>
  <c r="N376" i="21"/>
  <c r="F413" i="28"/>
  <c r="J413" i="28"/>
  <c r="N413" i="28"/>
  <c r="R413" i="28"/>
  <c r="V413" i="28"/>
  <c r="D413" i="28"/>
  <c r="I413" i="28"/>
  <c r="O413" i="28"/>
  <c r="T413" i="28"/>
  <c r="Y413" i="28"/>
  <c r="B413" i="28"/>
  <c r="G413" i="28"/>
  <c r="L413" i="28"/>
  <c r="Q413" i="28"/>
  <c r="W413" i="28"/>
  <c r="C413" i="28"/>
  <c r="M413" i="28"/>
  <c r="X413" i="28"/>
  <c r="E413" i="28"/>
  <c r="P413" i="28"/>
  <c r="H413" i="28"/>
  <c r="S413" i="28"/>
  <c r="K413" i="28"/>
  <c r="U413" i="28"/>
  <c r="C379" i="28"/>
  <c r="G379" i="28"/>
  <c r="K379" i="28"/>
  <c r="O379" i="28"/>
  <c r="S379" i="28"/>
  <c r="W379" i="28"/>
  <c r="E379" i="28"/>
  <c r="J379" i="28"/>
  <c r="P379" i="28"/>
  <c r="U379" i="28"/>
  <c r="H379" i="28"/>
  <c r="M379" i="28"/>
  <c r="R379" i="28"/>
  <c r="X379" i="28"/>
  <c r="D379" i="28"/>
  <c r="N379" i="28"/>
  <c r="Y379" i="28"/>
  <c r="B379" i="28"/>
  <c r="F379" i="28"/>
  <c r="Q379" i="28"/>
  <c r="I379" i="28"/>
  <c r="T379" i="28"/>
  <c r="L379" i="28"/>
  <c r="V379" i="28"/>
  <c r="C273" i="21"/>
  <c r="G273" i="21"/>
  <c r="K273" i="21"/>
  <c r="O273" i="21"/>
  <c r="S273" i="21"/>
  <c r="W273" i="21"/>
  <c r="E273" i="21"/>
  <c r="J273" i="21"/>
  <c r="P273" i="21"/>
  <c r="U273" i="21"/>
  <c r="B273" i="21"/>
  <c r="H273" i="21"/>
  <c r="M273" i="21"/>
  <c r="R273" i="21"/>
  <c r="X273" i="21"/>
  <c r="I273" i="21"/>
  <c r="T273" i="21"/>
  <c r="D273" i="21"/>
  <c r="N273" i="21"/>
  <c r="Y273" i="21"/>
  <c r="Q273" i="21"/>
  <c r="F273" i="21"/>
  <c r="V273" i="21"/>
  <c r="L273" i="21"/>
  <c r="F276" i="28"/>
  <c r="J276" i="28"/>
  <c r="N276" i="28"/>
  <c r="R276" i="28"/>
  <c r="V276" i="28"/>
  <c r="C276" i="28"/>
  <c r="H276" i="28"/>
  <c r="M276" i="28"/>
  <c r="S276" i="28"/>
  <c r="X276" i="28"/>
  <c r="E276" i="28"/>
  <c r="K276" i="28"/>
  <c r="P276" i="28"/>
  <c r="U276" i="28"/>
  <c r="G276" i="28"/>
  <c r="Q276" i="28"/>
  <c r="T276" i="28"/>
  <c r="L276" i="28"/>
  <c r="W276" i="28"/>
  <c r="B276" i="28"/>
  <c r="D276" i="28"/>
  <c r="O276" i="28"/>
  <c r="Y276" i="28"/>
  <c r="I276" i="28"/>
  <c r="D345" i="28"/>
  <c r="H345" i="28"/>
  <c r="L345" i="28"/>
  <c r="P345" i="28"/>
  <c r="T345" i="28"/>
  <c r="X345" i="28"/>
  <c r="F345" i="28"/>
  <c r="K345" i="28"/>
  <c r="Q345" i="28"/>
  <c r="V345" i="28"/>
  <c r="C345" i="28"/>
  <c r="I345" i="28"/>
  <c r="N345" i="28"/>
  <c r="S345" i="28"/>
  <c r="Y345" i="28"/>
  <c r="B345" i="28"/>
  <c r="E345" i="28"/>
  <c r="O345" i="28"/>
  <c r="G345" i="28"/>
  <c r="R345" i="28"/>
  <c r="J345" i="28"/>
  <c r="U345" i="28"/>
  <c r="M345" i="28"/>
  <c r="W345" i="28"/>
  <c r="F410" i="21"/>
  <c r="J410" i="21"/>
  <c r="N410" i="21"/>
  <c r="R410" i="21"/>
  <c r="V410" i="21"/>
  <c r="D410" i="21"/>
  <c r="H410" i="21"/>
  <c r="L410" i="21"/>
  <c r="P410" i="21"/>
  <c r="T410" i="21"/>
  <c r="X410" i="21"/>
  <c r="I410" i="21"/>
  <c r="Q410" i="21"/>
  <c r="Y410" i="21"/>
  <c r="E410" i="21"/>
  <c r="M410" i="21"/>
  <c r="U410" i="21"/>
  <c r="G410" i="21"/>
  <c r="W410" i="21"/>
  <c r="O410" i="21"/>
  <c r="C410" i="21"/>
  <c r="S410" i="21"/>
  <c r="B410" i="21"/>
  <c r="K410" i="21"/>
  <c r="D308" i="21"/>
  <c r="H308" i="21"/>
  <c r="L308" i="21"/>
  <c r="P308" i="21"/>
  <c r="T308" i="21"/>
  <c r="X308" i="21"/>
  <c r="F308" i="21"/>
  <c r="J308" i="21"/>
  <c r="N308" i="21"/>
  <c r="R308" i="21"/>
  <c r="V308" i="21"/>
  <c r="G308" i="21"/>
  <c r="O308" i="21"/>
  <c r="W308" i="21"/>
  <c r="C308" i="21"/>
  <c r="K308" i="21"/>
  <c r="S308" i="21"/>
  <c r="E308" i="21"/>
  <c r="U308" i="21"/>
  <c r="M308" i="21"/>
  <c r="Q308" i="21"/>
  <c r="B308" i="21"/>
  <c r="Y308" i="21"/>
  <c r="I308" i="21"/>
  <c r="D239" i="21"/>
  <c r="H239" i="21"/>
  <c r="L239" i="21"/>
  <c r="P239" i="21"/>
  <c r="T239" i="21"/>
  <c r="X239" i="21"/>
  <c r="F239" i="21"/>
  <c r="J239" i="21"/>
  <c r="N239" i="21"/>
  <c r="R239" i="21"/>
  <c r="V239" i="21"/>
  <c r="G239" i="21"/>
  <c r="O239" i="21"/>
  <c r="W239" i="21"/>
  <c r="C239" i="21"/>
  <c r="K239" i="21"/>
  <c r="S239" i="21"/>
  <c r="M239" i="21"/>
  <c r="B239" i="21"/>
  <c r="I239" i="21"/>
  <c r="U239" i="21"/>
  <c r="Y239" i="21"/>
  <c r="E239" i="21"/>
  <c r="Q239" i="21"/>
  <c r="E310" i="28"/>
  <c r="I310" i="28"/>
  <c r="M310" i="28"/>
  <c r="Q310" i="28"/>
  <c r="U310" i="28"/>
  <c r="Y310" i="28"/>
  <c r="B310" i="28"/>
  <c r="G310" i="28"/>
  <c r="L310" i="28"/>
  <c r="R310" i="28"/>
  <c r="W310" i="28"/>
  <c r="D310" i="28"/>
  <c r="J310" i="28"/>
  <c r="O310" i="28"/>
  <c r="T310" i="28"/>
  <c r="F310" i="28"/>
  <c r="P310" i="28"/>
  <c r="H310" i="28"/>
  <c r="S310" i="28"/>
  <c r="K310" i="28"/>
  <c r="V310" i="28"/>
  <c r="C310" i="28"/>
  <c r="N310" i="28"/>
  <c r="X310" i="28"/>
  <c r="C447" i="28"/>
  <c r="G447" i="28"/>
  <c r="K447" i="28"/>
  <c r="O447" i="28"/>
  <c r="S447" i="28"/>
  <c r="W447" i="28"/>
  <c r="E447" i="28"/>
  <c r="I447" i="28"/>
  <c r="M447" i="28"/>
  <c r="Q447" i="28"/>
  <c r="U447" i="28"/>
  <c r="Y447" i="28"/>
  <c r="B447" i="28"/>
  <c r="F447" i="28"/>
  <c r="N447" i="28"/>
  <c r="V447" i="28"/>
  <c r="L447" i="28"/>
  <c r="X447" i="28"/>
  <c r="H447" i="28"/>
  <c r="R447" i="28"/>
  <c r="T447" i="28"/>
  <c r="D447" i="28"/>
  <c r="J447" i="28"/>
  <c r="P447" i="28"/>
  <c r="E342" i="21"/>
  <c r="I342" i="21"/>
  <c r="M342" i="21"/>
  <c r="Q342" i="21"/>
  <c r="U342" i="21"/>
  <c r="Y342" i="21"/>
  <c r="C342" i="21"/>
  <c r="G342" i="21"/>
  <c r="K342" i="21"/>
  <c r="O342" i="21"/>
  <c r="S342" i="21"/>
  <c r="W342" i="21"/>
  <c r="B342" i="21"/>
  <c r="D342" i="21"/>
  <c r="L342" i="21"/>
  <c r="T342" i="21"/>
  <c r="H342" i="21"/>
  <c r="P342" i="21"/>
  <c r="X342" i="21"/>
  <c r="R342" i="21"/>
  <c r="J342" i="21"/>
  <c r="N342" i="21"/>
  <c r="V342" i="21"/>
  <c r="F342" i="21"/>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C101" i="21" l="1"/>
  <c r="G101" i="21"/>
  <c r="K101" i="21"/>
  <c r="O101" i="21"/>
  <c r="S101" i="21"/>
  <c r="W101" i="21"/>
  <c r="D101" i="21"/>
  <c r="H101" i="21"/>
  <c r="L101" i="21"/>
  <c r="P101" i="21"/>
  <c r="T101" i="21"/>
  <c r="X101" i="21"/>
  <c r="I101" i="21"/>
  <c r="Q101" i="21"/>
  <c r="Y101" i="21"/>
  <c r="J101" i="21"/>
  <c r="R101" i="21"/>
  <c r="M101" i="21"/>
  <c r="U101" i="21"/>
  <c r="B101" i="21"/>
  <c r="V101" i="21"/>
  <c r="N101" i="21"/>
  <c r="E101" i="21"/>
  <c r="F101" i="21"/>
  <c r="F138" i="19"/>
  <c r="J138" i="19"/>
  <c r="N138" i="19"/>
  <c r="R138" i="19"/>
  <c r="V138" i="19"/>
  <c r="C138" i="19"/>
  <c r="G138" i="19"/>
  <c r="K138" i="19"/>
  <c r="O138" i="19"/>
  <c r="S138" i="19"/>
  <c r="W138" i="19"/>
  <c r="B138" i="19"/>
  <c r="D138" i="19"/>
  <c r="L138" i="19"/>
  <c r="T138" i="19"/>
  <c r="H138" i="19"/>
  <c r="X138" i="19"/>
  <c r="I138" i="19"/>
  <c r="Y138" i="19"/>
  <c r="E138" i="19"/>
  <c r="M138" i="19"/>
  <c r="U138" i="19"/>
  <c r="P138" i="19"/>
  <c r="Q138" i="19"/>
  <c r="D205" i="21"/>
  <c r="H205" i="21"/>
  <c r="L205" i="21"/>
  <c r="P205" i="21"/>
  <c r="T205" i="21"/>
  <c r="X205" i="21"/>
  <c r="E205" i="21"/>
  <c r="I205" i="21"/>
  <c r="M205" i="21"/>
  <c r="Q205" i="21"/>
  <c r="U205" i="21"/>
  <c r="Y205" i="21"/>
  <c r="F205" i="21"/>
  <c r="N205" i="21"/>
  <c r="V205" i="21"/>
  <c r="G205" i="21"/>
  <c r="O205" i="21"/>
  <c r="W205" i="21"/>
  <c r="B205" i="21"/>
  <c r="J205" i="21"/>
  <c r="C205" i="21"/>
  <c r="K205" i="21"/>
  <c r="R205" i="21"/>
  <c r="S205" i="21"/>
  <c r="C68" i="19"/>
  <c r="G68" i="19"/>
  <c r="K68" i="19"/>
  <c r="O68" i="19"/>
  <c r="S68" i="19"/>
  <c r="W68" i="19"/>
  <c r="B68" i="19"/>
  <c r="E68" i="19"/>
  <c r="M68" i="19"/>
  <c r="U68" i="19"/>
  <c r="J68" i="19"/>
  <c r="R68" i="19"/>
  <c r="D68" i="19"/>
  <c r="H68" i="19"/>
  <c r="L68" i="19"/>
  <c r="P68" i="19"/>
  <c r="T68" i="19"/>
  <c r="X68" i="19"/>
  <c r="I68" i="19"/>
  <c r="Q68" i="19"/>
  <c r="Y68" i="19"/>
  <c r="F68" i="19"/>
  <c r="N68" i="19"/>
  <c r="V68" i="19"/>
  <c r="F69" i="28"/>
  <c r="J69" i="28"/>
  <c r="N69" i="28"/>
  <c r="R69" i="28"/>
  <c r="V69" i="28"/>
  <c r="C69" i="28"/>
  <c r="G69" i="28"/>
  <c r="K69" i="28"/>
  <c r="O69" i="28"/>
  <c r="S69" i="28"/>
  <c r="W69" i="28"/>
  <c r="D69" i="28"/>
  <c r="L69" i="28"/>
  <c r="T69" i="28"/>
  <c r="E69" i="28"/>
  <c r="M69" i="28"/>
  <c r="U69" i="28"/>
  <c r="B69" i="28"/>
  <c r="P69" i="28"/>
  <c r="Q69" i="28"/>
  <c r="X69" i="28"/>
  <c r="Y69" i="28"/>
  <c r="H69" i="28"/>
  <c r="I69" i="28"/>
  <c r="F136" i="21"/>
  <c r="J136" i="21"/>
  <c r="N136" i="21"/>
  <c r="R136" i="21"/>
  <c r="V136" i="21"/>
  <c r="C136" i="21"/>
  <c r="G136" i="21"/>
  <c r="K136" i="21"/>
  <c r="O136" i="21"/>
  <c r="S136" i="21"/>
  <c r="W136" i="21"/>
  <c r="B136" i="21"/>
  <c r="H136" i="21"/>
  <c r="P136" i="21"/>
  <c r="X136" i="21"/>
  <c r="I136" i="21"/>
  <c r="Q136" i="21"/>
  <c r="Y136" i="21"/>
  <c r="L136" i="21"/>
  <c r="T136" i="21"/>
  <c r="E136" i="21"/>
  <c r="M136" i="21"/>
  <c r="D136" i="21"/>
  <c r="U136" i="21"/>
  <c r="C104" i="19"/>
  <c r="G104" i="19"/>
  <c r="K104" i="19"/>
  <c r="O104" i="19"/>
  <c r="S104" i="19"/>
  <c r="W104" i="19"/>
  <c r="B104" i="19"/>
  <c r="E104" i="19"/>
  <c r="M104" i="19"/>
  <c r="U104" i="19"/>
  <c r="F104" i="19"/>
  <c r="N104" i="19"/>
  <c r="V104" i="19"/>
  <c r="D104" i="19"/>
  <c r="H104" i="19"/>
  <c r="L104" i="19"/>
  <c r="P104" i="19"/>
  <c r="T104" i="19"/>
  <c r="X104" i="19"/>
  <c r="I104" i="19"/>
  <c r="Q104" i="19"/>
  <c r="Y104" i="19"/>
  <c r="J104" i="19"/>
  <c r="R104" i="19"/>
  <c r="C41" i="28"/>
  <c r="G41" i="28"/>
  <c r="K41" i="28"/>
  <c r="O41" i="28"/>
  <c r="S41" i="28"/>
  <c r="W41" i="28"/>
  <c r="D41" i="28"/>
  <c r="I41" i="28"/>
  <c r="N41" i="28"/>
  <c r="T41" i="28"/>
  <c r="Y41" i="28"/>
  <c r="E41" i="28"/>
  <c r="J41" i="28"/>
  <c r="P41" i="28"/>
  <c r="U41" i="28"/>
  <c r="F41" i="28"/>
  <c r="Q41" i="28"/>
  <c r="H41" i="28"/>
  <c r="R41" i="28"/>
  <c r="L41" i="28"/>
  <c r="M41" i="28"/>
  <c r="V41" i="28"/>
  <c r="B41" i="28"/>
  <c r="X41" i="28"/>
  <c r="F140" i="25"/>
  <c r="J140" i="25"/>
  <c r="N140" i="25"/>
  <c r="R140" i="25"/>
  <c r="V140" i="25"/>
  <c r="C140" i="25"/>
  <c r="G140" i="25"/>
  <c r="K140" i="25"/>
  <c r="O140" i="25"/>
  <c r="S140" i="25"/>
  <c r="W140" i="25"/>
  <c r="B140" i="25"/>
  <c r="D140" i="25"/>
  <c r="L140" i="25"/>
  <c r="T140" i="25"/>
  <c r="E140" i="25"/>
  <c r="M140" i="25"/>
  <c r="U140" i="25"/>
  <c r="H140" i="25"/>
  <c r="X140" i="25"/>
  <c r="I140" i="25"/>
  <c r="Y140" i="25"/>
  <c r="P140" i="25"/>
  <c r="Q140" i="25"/>
  <c r="C33" i="21"/>
  <c r="G33" i="21"/>
  <c r="K33" i="21"/>
  <c r="O33" i="21"/>
  <c r="S33" i="21"/>
  <c r="W33" i="21"/>
  <c r="D33" i="21"/>
  <c r="H33" i="21"/>
  <c r="L33" i="21"/>
  <c r="P33" i="21"/>
  <c r="T33" i="21"/>
  <c r="X33" i="21"/>
  <c r="I33" i="21"/>
  <c r="Q33" i="21"/>
  <c r="Y33" i="21"/>
  <c r="J33" i="21"/>
  <c r="R33" i="21"/>
  <c r="E33" i="21"/>
  <c r="U33" i="21"/>
  <c r="F33" i="21"/>
  <c r="V33" i="21"/>
  <c r="M33" i="21"/>
  <c r="N33" i="21"/>
  <c r="B33" i="21"/>
  <c r="C103" i="25"/>
  <c r="G103" i="25"/>
  <c r="K103" i="25"/>
  <c r="O103" i="25"/>
  <c r="S103" i="25"/>
  <c r="W103" i="25"/>
  <c r="D103" i="25"/>
  <c r="H103" i="25"/>
  <c r="L103" i="25"/>
  <c r="P103" i="25"/>
  <c r="T103" i="25"/>
  <c r="X103" i="25"/>
  <c r="E103" i="25"/>
  <c r="M103" i="25"/>
  <c r="U103" i="25"/>
  <c r="I103" i="25"/>
  <c r="Y103" i="25"/>
  <c r="B103" i="25"/>
  <c r="J103" i="25"/>
  <c r="R103" i="25"/>
  <c r="F103" i="25"/>
  <c r="N103" i="25"/>
  <c r="V103" i="25"/>
  <c r="Q103" i="25"/>
  <c r="E243" i="28"/>
  <c r="I243" i="28"/>
  <c r="M243" i="28"/>
  <c r="Q243" i="28"/>
  <c r="U243" i="28"/>
  <c r="Y243" i="28"/>
  <c r="F243" i="28"/>
  <c r="J243" i="28"/>
  <c r="N243" i="28"/>
  <c r="R243" i="28"/>
  <c r="V243" i="28"/>
  <c r="G243" i="28"/>
  <c r="O243" i="28"/>
  <c r="W243" i="28"/>
  <c r="B243" i="28"/>
  <c r="H243" i="28"/>
  <c r="P243" i="28"/>
  <c r="X243" i="28"/>
  <c r="C243" i="28"/>
  <c r="S243" i="28"/>
  <c r="D243" i="28"/>
  <c r="T243" i="28"/>
  <c r="K243" i="28"/>
  <c r="L243" i="28"/>
  <c r="E104" i="28"/>
  <c r="I104" i="28"/>
  <c r="M104" i="28"/>
  <c r="Q104" i="28"/>
  <c r="U104" i="28"/>
  <c r="Y104" i="28"/>
  <c r="F104" i="28"/>
  <c r="J104" i="28"/>
  <c r="N104" i="28"/>
  <c r="R104" i="28"/>
  <c r="V104" i="28"/>
  <c r="C104" i="28"/>
  <c r="K104" i="28"/>
  <c r="S104" i="28"/>
  <c r="B104" i="28"/>
  <c r="D104" i="28"/>
  <c r="L104" i="28"/>
  <c r="T104" i="28"/>
  <c r="O104" i="28"/>
  <c r="P104" i="28"/>
  <c r="W104" i="28"/>
  <c r="X104" i="28"/>
  <c r="G104" i="28"/>
  <c r="H104" i="28"/>
  <c r="E139" i="28"/>
  <c r="I139" i="28"/>
  <c r="M139" i="28"/>
  <c r="Q139" i="28"/>
  <c r="U139" i="28"/>
  <c r="Y139" i="28"/>
  <c r="B139" i="28"/>
  <c r="F139" i="28"/>
  <c r="J139" i="28"/>
  <c r="N139" i="28"/>
  <c r="R139" i="28"/>
  <c r="V139" i="28"/>
  <c r="G139" i="28"/>
  <c r="O139" i="28"/>
  <c r="W139" i="28"/>
  <c r="H139" i="28"/>
  <c r="P139" i="28"/>
  <c r="X139" i="28"/>
  <c r="K139" i="28"/>
  <c r="L139" i="28"/>
  <c r="S139" i="28"/>
  <c r="T139" i="28"/>
  <c r="C139" i="28"/>
  <c r="D139" i="28"/>
  <c r="C32" i="19"/>
  <c r="G32" i="19"/>
  <c r="K32" i="19"/>
  <c r="O32" i="19"/>
  <c r="S32" i="19"/>
  <c r="W32" i="19"/>
  <c r="B32" i="19"/>
  <c r="I32" i="19"/>
  <c r="Q32" i="19"/>
  <c r="Y32" i="19"/>
  <c r="F32" i="19"/>
  <c r="N32" i="19"/>
  <c r="V32" i="19"/>
  <c r="D32" i="19"/>
  <c r="H32" i="19"/>
  <c r="L32" i="19"/>
  <c r="P32" i="19"/>
  <c r="T32" i="19"/>
  <c r="X32" i="19"/>
  <c r="E32" i="19"/>
  <c r="M32" i="19"/>
  <c r="U32" i="19"/>
  <c r="J32" i="19"/>
  <c r="R32" i="19"/>
  <c r="D66" i="21"/>
  <c r="H66" i="21"/>
  <c r="L66" i="21"/>
  <c r="P66" i="21"/>
  <c r="T66" i="21"/>
  <c r="X66" i="21"/>
  <c r="E66" i="21"/>
  <c r="I66" i="21"/>
  <c r="M66" i="21"/>
  <c r="Q66" i="21"/>
  <c r="U66" i="21"/>
  <c r="Y66" i="21"/>
  <c r="F66" i="21"/>
  <c r="N66" i="21"/>
  <c r="V66" i="21"/>
  <c r="B66" i="21"/>
  <c r="G66" i="21"/>
  <c r="O66" i="21"/>
  <c r="W66" i="21"/>
  <c r="R66" i="21"/>
  <c r="C66" i="21"/>
  <c r="S66" i="21"/>
  <c r="J66" i="21"/>
  <c r="K66" i="21"/>
  <c r="C67" i="25"/>
  <c r="G67" i="25"/>
  <c r="K67" i="25"/>
  <c r="O67" i="25"/>
  <c r="S67" i="25"/>
  <c r="W67" i="25"/>
  <c r="D67" i="25"/>
  <c r="H67" i="25"/>
  <c r="L67" i="25"/>
  <c r="P67" i="25"/>
  <c r="T67" i="25"/>
  <c r="X67" i="25"/>
  <c r="E67" i="25"/>
  <c r="M67" i="25"/>
  <c r="U67" i="25"/>
  <c r="Q67" i="25"/>
  <c r="B67" i="25"/>
  <c r="J67" i="25"/>
  <c r="F67" i="25"/>
  <c r="N67" i="25"/>
  <c r="V67" i="25"/>
  <c r="I67" i="25"/>
  <c r="Y67" i="25"/>
  <c r="R67" i="25"/>
  <c r="E174" i="28"/>
  <c r="I174" i="28"/>
  <c r="M174" i="28"/>
  <c r="Q174" i="28"/>
  <c r="U174" i="28"/>
  <c r="Y174" i="28"/>
  <c r="F174" i="28"/>
  <c r="J174" i="28"/>
  <c r="N174" i="28"/>
  <c r="R174" i="28"/>
  <c r="V174" i="28"/>
  <c r="C174" i="28"/>
  <c r="K174" i="28"/>
  <c r="S174" i="28"/>
  <c r="D174" i="28"/>
  <c r="L174" i="28"/>
  <c r="T174" i="28"/>
  <c r="G174" i="28"/>
  <c r="W174" i="28"/>
  <c r="H174" i="28"/>
  <c r="X174" i="28"/>
  <c r="O174" i="28"/>
  <c r="P174" i="28"/>
  <c r="B174" i="28"/>
  <c r="C31" i="25"/>
  <c r="G31" i="25"/>
  <c r="K31" i="25"/>
  <c r="O31" i="25"/>
  <c r="S31" i="25"/>
  <c r="W31" i="25"/>
  <c r="D31" i="25"/>
  <c r="H31" i="25"/>
  <c r="L31" i="25"/>
  <c r="P31" i="25"/>
  <c r="T31" i="25"/>
  <c r="X31" i="25"/>
  <c r="E31" i="25"/>
  <c r="M31" i="25"/>
  <c r="U31" i="25"/>
  <c r="Q31" i="25"/>
  <c r="B31" i="25"/>
  <c r="J31" i="25"/>
  <c r="F31" i="25"/>
  <c r="N31" i="25"/>
  <c r="V31" i="25"/>
  <c r="I31" i="25"/>
  <c r="Y31" i="25"/>
  <c r="R31" i="25"/>
  <c r="E171" i="21"/>
  <c r="I171" i="21"/>
  <c r="M171" i="21"/>
  <c r="Q171" i="21"/>
  <c r="U171" i="21"/>
  <c r="Y171" i="21"/>
  <c r="B171" i="21"/>
  <c r="F171" i="21"/>
  <c r="J171" i="21"/>
  <c r="N171" i="21"/>
  <c r="R171" i="21"/>
  <c r="V171" i="21"/>
  <c r="G171" i="21"/>
  <c r="O171" i="21"/>
  <c r="W171" i="21"/>
  <c r="H171" i="21"/>
  <c r="P171" i="21"/>
  <c r="X171" i="21"/>
  <c r="K171" i="21"/>
  <c r="C171" i="21"/>
  <c r="T171" i="21"/>
  <c r="L171" i="21"/>
  <c r="S171" i="21"/>
  <c r="D171" i="21"/>
  <c r="E209" i="28"/>
  <c r="I209" i="28"/>
  <c r="M209" i="28"/>
  <c r="Q209" i="28"/>
  <c r="U209" i="28"/>
  <c r="Y209" i="28"/>
  <c r="F209" i="28"/>
  <c r="J209" i="28"/>
  <c r="N209" i="28"/>
  <c r="R209" i="28"/>
  <c r="V209" i="28"/>
  <c r="C209" i="28"/>
  <c r="K209" i="28"/>
  <c r="S209" i="28"/>
  <c r="D209" i="28"/>
  <c r="L209" i="28"/>
  <c r="T209" i="28"/>
  <c r="B209" i="28"/>
  <c r="G209" i="28"/>
  <c r="W209" i="28"/>
  <c r="H209" i="28"/>
  <c r="X209" i="28"/>
  <c r="O209" i="28"/>
  <c r="P209" i="28"/>
  <c r="A42" i="28"/>
  <c r="F343" i="21"/>
  <c r="J343" i="21"/>
  <c r="N343" i="21"/>
  <c r="R343" i="21"/>
  <c r="V343" i="21"/>
  <c r="D343" i="21"/>
  <c r="H343" i="21"/>
  <c r="L343" i="21"/>
  <c r="P343" i="21"/>
  <c r="T343" i="21"/>
  <c r="X343" i="21"/>
  <c r="E343" i="21"/>
  <c r="M343" i="21"/>
  <c r="U343" i="21"/>
  <c r="I343" i="21"/>
  <c r="Q343" i="21"/>
  <c r="Y343" i="21"/>
  <c r="K343" i="21"/>
  <c r="C343" i="21"/>
  <c r="S343" i="21"/>
  <c r="B343" i="21"/>
  <c r="G343" i="21"/>
  <c r="W343" i="21"/>
  <c r="O343" i="21"/>
  <c r="E309" i="21"/>
  <c r="I309" i="21"/>
  <c r="M309" i="21"/>
  <c r="Q309" i="21"/>
  <c r="U309" i="21"/>
  <c r="Y309" i="21"/>
  <c r="C309" i="21"/>
  <c r="G309" i="21"/>
  <c r="K309" i="21"/>
  <c r="O309" i="21"/>
  <c r="S309" i="21"/>
  <c r="W309" i="21"/>
  <c r="B309" i="21"/>
  <c r="H309" i="21"/>
  <c r="P309" i="21"/>
  <c r="X309" i="21"/>
  <c r="D309" i="21"/>
  <c r="L309" i="21"/>
  <c r="T309" i="21"/>
  <c r="N309" i="21"/>
  <c r="F309" i="21"/>
  <c r="V309" i="21"/>
  <c r="R309" i="21"/>
  <c r="J309" i="21"/>
  <c r="D274" i="21"/>
  <c r="H274" i="21"/>
  <c r="L274" i="21"/>
  <c r="P274" i="21"/>
  <c r="T274" i="21"/>
  <c r="X274" i="21"/>
  <c r="C274" i="21"/>
  <c r="I274" i="21"/>
  <c r="N274" i="21"/>
  <c r="S274" i="21"/>
  <c r="Y274" i="21"/>
  <c r="F274" i="21"/>
  <c r="K274" i="21"/>
  <c r="Q274" i="21"/>
  <c r="V274" i="21"/>
  <c r="G274" i="21"/>
  <c r="R274" i="21"/>
  <c r="M274" i="21"/>
  <c r="W274" i="21"/>
  <c r="O274" i="21"/>
  <c r="J274" i="21"/>
  <c r="E274" i="21"/>
  <c r="B274" i="21"/>
  <c r="U274" i="21"/>
  <c r="E346" i="28"/>
  <c r="I346" i="28"/>
  <c r="M346" i="28"/>
  <c r="Q346" i="28"/>
  <c r="U346" i="28"/>
  <c r="Y346" i="28"/>
  <c r="B346" i="28"/>
  <c r="D346" i="28"/>
  <c r="J346" i="28"/>
  <c r="O346" i="28"/>
  <c r="T346" i="28"/>
  <c r="G346" i="28"/>
  <c r="L346" i="28"/>
  <c r="R346" i="28"/>
  <c r="W346" i="28"/>
  <c r="C346" i="28"/>
  <c r="N346" i="28"/>
  <c r="X346" i="28"/>
  <c r="F346" i="28"/>
  <c r="P346" i="28"/>
  <c r="H346" i="28"/>
  <c r="S346" i="28"/>
  <c r="K346" i="28"/>
  <c r="V346" i="28"/>
  <c r="D448" i="28"/>
  <c r="H448" i="28"/>
  <c r="L448" i="28"/>
  <c r="P448" i="28"/>
  <c r="T448" i="28"/>
  <c r="X448" i="28"/>
  <c r="F448" i="28"/>
  <c r="J448" i="28"/>
  <c r="N448" i="28"/>
  <c r="R448" i="28"/>
  <c r="V448" i="28"/>
  <c r="G448" i="28"/>
  <c r="O448" i="28"/>
  <c r="W448" i="28"/>
  <c r="K448" i="28"/>
  <c r="U448" i="28"/>
  <c r="E448" i="28"/>
  <c r="Q448" i="28"/>
  <c r="B448" i="28"/>
  <c r="S448" i="28"/>
  <c r="C448" i="28"/>
  <c r="Y448" i="28"/>
  <c r="I448" i="28"/>
  <c r="M448" i="28"/>
  <c r="F311" i="28"/>
  <c r="J311" i="28"/>
  <c r="N311" i="28"/>
  <c r="R311" i="28"/>
  <c r="V311" i="28"/>
  <c r="E311" i="28"/>
  <c r="K311" i="28"/>
  <c r="P311" i="28"/>
  <c r="U311" i="28"/>
  <c r="C311" i="28"/>
  <c r="H311" i="28"/>
  <c r="M311" i="28"/>
  <c r="S311" i="28"/>
  <c r="X311" i="28"/>
  <c r="D311" i="28"/>
  <c r="O311" i="28"/>
  <c r="Y311" i="28"/>
  <c r="G311" i="28"/>
  <c r="Q311" i="28"/>
  <c r="I311" i="28"/>
  <c r="T311" i="28"/>
  <c r="L311" i="28"/>
  <c r="W311" i="28"/>
  <c r="B311" i="28"/>
  <c r="D380" i="28"/>
  <c r="H380" i="28"/>
  <c r="L380" i="28"/>
  <c r="P380" i="28"/>
  <c r="T380" i="28"/>
  <c r="X380" i="28"/>
  <c r="C380" i="28"/>
  <c r="I380" i="28"/>
  <c r="N380" i="28"/>
  <c r="S380" i="28"/>
  <c r="Y380" i="28"/>
  <c r="B380" i="28"/>
  <c r="F380" i="28"/>
  <c r="K380" i="28"/>
  <c r="Q380" i="28"/>
  <c r="V380" i="28"/>
  <c r="M380" i="28"/>
  <c r="W380" i="28"/>
  <c r="E380" i="28"/>
  <c r="O380" i="28"/>
  <c r="G380" i="28"/>
  <c r="R380" i="28"/>
  <c r="J380" i="28"/>
  <c r="U380" i="28"/>
  <c r="E240" i="21"/>
  <c r="I240" i="21"/>
  <c r="M240" i="21"/>
  <c r="Q240" i="21"/>
  <c r="U240" i="21"/>
  <c r="Y240" i="21"/>
  <c r="C240" i="21"/>
  <c r="G240" i="21"/>
  <c r="K240" i="21"/>
  <c r="O240" i="21"/>
  <c r="S240" i="21"/>
  <c r="W240" i="21"/>
  <c r="B240" i="21"/>
  <c r="H240" i="21"/>
  <c r="P240" i="21"/>
  <c r="X240" i="21"/>
  <c r="D240" i="21"/>
  <c r="L240" i="21"/>
  <c r="T240" i="21"/>
  <c r="F240" i="21"/>
  <c r="V240" i="21"/>
  <c r="J240" i="21"/>
  <c r="R240" i="21"/>
  <c r="N240" i="21"/>
  <c r="C414" i="28"/>
  <c r="G414" i="28"/>
  <c r="K414" i="28"/>
  <c r="O414" i="28"/>
  <c r="S414" i="28"/>
  <c r="W414" i="28"/>
  <c r="H414" i="28"/>
  <c r="M414" i="28"/>
  <c r="R414" i="28"/>
  <c r="X414" i="28"/>
  <c r="E414" i="28"/>
  <c r="J414" i="28"/>
  <c r="P414" i="28"/>
  <c r="U414" i="28"/>
  <c r="L414" i="28"/>
  <c r="V414" i="28"/>
  <c r="D414" i="28"/>
  <c r="N414" i="28"/>
  <c r="Y414" i="28"/>
  <c r="B414" i="28"/>
  <c r="F414" i="28"/>
  <c r="Q414" i="28"/>
  <c r="I414" i="28"/>
  <c r="T414" i="28"/>
  <c r="C277" i="28"/>
  <c r="G277" i="28"/>
  <c r="K277" i="28"/>
  <c r="O277" i="28"/>
  <c r="S277" i="28"/>
  <c r="W277" i="28"/>
  <c r="F277" i="28"/>
  <c r="L277" i="28"/>
  <c r="Q277" i="28"/>
  <c r="V277" i="28"/>
  <c r="B277" i="28"/>
  <c r="D277" i="28"/>
  <c r="I277" i="28"/>
  <c r="N277" i="28"/>
  <c r="T277" i="28"/>
  <c r="Y277" i="28"/>
  <c r="E277" i="28"/>
  <c r="P277" i="28"/>
  <c r="R277" i="28"/>
  <c r="J277" i="28"/>
  <c r="U277" i="28"/>
  <c r="M277" i="28"/>
  <c r="X277" i="28"/>
  <c r="H277" i="28"/>
  <c r="C411" i="21"/>
  <c r="G411" i="21"/>
  <c r="E411" i="21"/>
  <c r="I411" i="21"/>
  <c r="M411" i="21"/>
  <c r="Q411" i="21"/>
  <c r="U411" i="21"/>
  <c r="Y411" i="21"/>
  <c r="J411" i="21"/>
  <c r="O411" i="21"/>
  <c r="T411" i="21"/>
  <c r="F411" i="21"/>
  <c r="L411" i="21"/>
  <c r="R411" i="21"/>
  <c r="W411" i="21"/>
  <c r="N411" i="21"/>
  <c r="X411" i="21"/>
  <c r="B411" i="21"/>
  <c r="H411" i="21"/>
  <c r="S411" i="21"/>
  <c r="K411" i="21"/>
  <c r="V411" i="21"/>
  <c r="D411" i="21"/>
  <c r="P411" i="21"/>
  <c r="D377" i="21"/>
  <c r="H377" i="21"/>
  <c r="L377" i="21"/>
  <c r="P377" i="21"/>
  <c r="T377" i="21"/>
  <c r="X377" i="21"/>
  <c r="F377" i="21"/>
  <c r="K377" i="21"/>
  <c r="Q377" i="21"/>
  <c r="V377" i="21"/>
  <c r="C377" i="21"/>
  <c r="I377" i="21"/>
  <c r="N377" i="21"/>
  <c r="S377" i="21"/>
  <c r="Y377" i="21"/>
  <c r="B377" i="21"/>
  <c r="J377" i="21"/>
  <c r="U377" i="21"/>
  <c r="E377" i="21"/>
  <c r="O377" i="21"/>
  <c r="G377" i="21"/>
  <c r="R377" i="21"/>
  <c r="W377" i="21"/>
  <c r="M377" i="21"/>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D69" i="19" l="1"/>
  <c r="H69" i="19"/>
  <c r="L69" i="19"/>
  <c r="P69" i="19"/>
  <c r="T69" i="19"/>
  <c r="X69" i="19"/>
  <c r="F69" i="19"/>
  <c r="N69" i="19"/>
  <c r="V69" i="19"/>
  <c r="C69" i="19"/>
  <c r="K69" i="19"/>
  <c r="S69" i="19"/>
  <c r="E69" i="19"/>
  <c r="I69" i="19"/>
  <c r="M69" i="19"/>
  <c r="Q69" i="19"/>
  <c r="U69" i="19"/>
  <c r="Y69" i="19"/>
  <c r="B69" i="19"/>
  <c r="J69" i="19"/>
  <c r="R69" i="19"/>
  <c r="G69" i="19"/>
  <c r="O69" i="19"/>
  <c r="W69" i="19"/>
  <c r="F140" i="28"/>
  <c r="J140" i="28"/>
  <c r="N140" i="28"/>
  <c r="R140" i="28"/>
  <c r="V140" i="28"/>
  <c r="C140" i="28"/>
  <c r="G140" i="28"/>
  <c r="K140" i="28"/>
  <c r="O140" i="28"/>
  <c r="S140" i="28"/>
  <c r="W140" i="28"/>
  <c r="B140" i="28"/>
  <c r="H140" i="28"/>
  <c r="P140" i="28"/>
  <c r="X140" i="28"/>
  <c r="I140" i="28"/>
  <c r="Q140" i="28"/>
  <c r="Y140" i="28"/>
  <c r="D140" i="28"/>
  <c r="T140" i="28"/>
  <c r="E140" i="28"/>
  <c r="U140" i="28"/>
  <c r="L140" i="28"/>
  <c r="M140" i="28"/>
  <c r="D34" i="21"/>
  <c r="H34" i="21"/>
  <c r="L34" i="21"/>
  <c r="P34" i="21"/>
  <c r="T34" i="21"/>
  <c r="X34" i="21"/>
  <c r="E34" i="21"/>
  <c r="I34" i="21"/>
  <c r="M34" i="21"/>
  <c r="Q34" i="21"/>
  <c r="U34" i="21"/>
  <c r="Y34" i="21"/>
  <c r="J34" i="21"/>
  <c r="R34" i="21"/>
  <c r="C34" i="21"/>
  <c r="K34" i="21"/>
  <c r="S34" i="21"/>
  <c r="N34" i="21"/>
  <c r="O34" i="21"/>
  <c r="V34" i="21"/>
  <c r="W34" i="21"/>
  <c r="F34" i="21"/>
  <c r="G34" i="21"/>
  <c r="B34" i="21"/>
  <c r="D102" i="21"/>
  <c r="H102" i="21"/>
  <c r="L102" i="21"/>
  <c r="P102" i="21"/>
  <c r="T102" i="21"/>
  <c r="X102" i="21"/>
  <c r="E102" i="21"/>
  <c r="I102" i="21"/>
  <c r="M102" i="21"/>
  <c r="Q102" i="21"/>
  <c r="U102" i="21"/>
  <c r="Y102" i="21"/>
  <c r="J102" i="21"/>
  <c r="R102" i="21"/>
  <c r="C102" i="21"/>
  <c r="K102" i="21"/>
  <c r="S102" i="21"/>
  <c r="F102" i="21"/>
  <c r="V102" i="21"/>
  <c r="B102" i="21"/>
  <c r="G102" i="21"/>
  <c r="W102" i="21"/>
  <c r="N102" i="21"/>
  <c r="O102" i="21"/>
  <c r="D104" i="25"/>
  <c r="H104" i="25"/>
  <c r="L104" i="25"/>
  <c r="P104" i="25"/>
  <c r="T104" i="25"/>
  <c r="X104" i="25"/>
  <c r="E104" i="25"/>
  <c r="I104" i="25"/>
  <c r="M104" i="25"/>
  <c r="Q104" i="25"/>
  <c r="U104" i="25"/>
  <c r="Y104" i="25"/>
  <c r="F104" i="25"/>
  <c r="N104" i="25"/>
  <c r="V104" i="25"/>
  <c r="R104" i="25"/>
  <c r="C104" i="25"/>
  <c r="S104" i="25"/>
  <c r="B104" i="25"/>
  <c r="G104" i="25"/>
  <c r="O104" i="25"/>
  <c r="W104" i="25"/>
  <c r="J104" i="25"/>
  <c r="K104" i="25"/>
  <c r="F105" i="28"/>
  <c r="J105" i="28"/>
  <c r="N105" i="28"/>
  <c r="R105" i="28"/>
  <c r="V105" i="28"/>
  <c r="C105" i="28"/>
  <c r="G105" i="28"/>
  <c r="K105" i="28"/>
  <c r="O105" i="28"/>
  <c r="S105" i="28"/>
  <c r="W105" i="28"/>
  <c r="D105" i="28"/>
  <c r="L105" i="28"/>
  <c r="T105" i="28"/>
  <c r="E105" i="28"/>
  <c r="M105" i="28"/>
  <c r="U105" i="28"/>
  <c r="B105" i="28"/>
  <c r="H105" i="28"/>
  <c r="X105" i="28"/>
  <c r="I105" i="28"/>
  <c r="Y105" i="28"/>
  <c r="Q105" i="28"/>
  <c r="P105" i="28"/>
  <c r="F172" i="21"/>
  <c r="J172" i="21"/>
  <c r="N172" i="21"/>
  <c r="R172" i="21"/>
  <c r="V172" i="21"/>
  <c r="C172" i="21"/>
  <c r="G172" i="21"/>
  <c r="K172" i="21"/>
  <c r="O172" i="21"/>
  <c r="S172" i="21"/>
  <c r="W172" i="21"/>
  <c r="B172" i="21"/>
  <c r="H172" i="21"/>
  <c r="P172" i="21"/>
  <c r="X172" i="21"/>
  <c r="I172" i="21"/>
  <c r="Q172" i="21"/>
  <c r="Y172" i="21"/>
  <c r="D172" i="21"/>
  <c r="T172" i="21"/>
  <c r="L172" i="21"/>
  <c r="E172" i="21"/>
  <c r="U172" i="21"/>
  <c r="M172" i="21"/>
  <c r="E67" i="21"/>
  <c r="I67" i="21"/>
  <c r="M67" i="21"/>
  <c r="Q67" i="21"/>
  <c r="U67" i="21"/>
  <c r="Y67" i="21"/>
  <c r="F67" i="21"/>
  <c r="J67" i="21"/>
  <c r="N67" i="21"/>
  <c r="R67" i="21"/>
  <c r="V67" i="21"/>
  <c r="G67" i="21"/>
  <c r="O67" i="21"/>
  <c r="W67" i="21"/>
  <c r="H67" i="21"/>
  <c r="P67" i="21"/>
  <c r="X67" i="21"/>
  <c r="B67" i="21"/>
  <c r="K67" i="21"/>
  <c r="L67" i="21"/>
  <c r="S67" i="21"/>
  <c r="T67" i="21"/>
  <c r="C67" i="21"/>
  <c r="D67" i="21"/>
  <c r="D105" i="19"/>
  <c r="H105" i="19"/>
  <c r="L105" i="19"/>
  <c r="P105" i="19"/>
  <c r="T105" i="19"/>
  <c r="X105" i="19"/>
  <c r="F105" i="19"/>
  <c r="N105" i="19"/>
  <c r="V105" i="19"/>
  <c r="G105" i="19"/>
  <c r="O105" i="19"/>
  <c r="W105" i="19"/>
  <c r="E105" i="19"/>
  <c r="I105" i="19"/>
  <c r="M105" i="19"/>
  <c r="Q105" i="19"/>
  <c r="U105" i="19"/>
  <c r="Y105" i="19"/>
  <c r="B105" i="19"/>
  <c r="J105" i="19"/>
  <c r="R105" i="19"/>
  <c r="C105" i="19"/>
  <c r="K105" i="19"/>
  <c r="S105" i="19"/>
  <c r="C70" i="28"/>
  <c r="G70" i="28"/>
  <c r="K70" i="28"/>
  <c r="O70" i="28"/>
  <c r="S70" i="28"/>
  <c r="W70" i="28"/>
  <c r="B70" i="28"/>
  <c r="D70" i="28"/>
  <c r="H70" i="28"/>
  <c r="L70" i="28"/>
  <c r="P70" i="28"/>
  <c r="T70" i="28"/>
  <c r="X70" i="28"/>
  <c r="E70" i="28"/>
  <c r="M70" i="28"/>
  <c r="U70" i="28"/>
  <c r="F70" i="28"/>
  <c r="N70" i="28"/>
  <c r="V70" i="28"/>
  <c r="I70" i="28"/>
  <c r="Y70" i="28"/>
  <c r="J70" i="28"/>
  <c r="R70" i="28"/>
  <c r="Q70" i="28"/>
  <c r="F210" i="28"/>
  <c r="J210" i="28"/>
  <c r="N210" i="28"/>
  <c r="R210" i="28"/>
  <c r="V210" i="28"/>
  <c r="C210" i="28"/>
  <c r="G210" i="28"/>
  <c r="K210" i="28"/>
  <c r="O210" i="28"/>
  <c r="S210" i="28"/>
  <c r="W210" i="28"/>
  <c r="B210" i="28"/>
  <c r="D210" i="28"/>
  <c r="L210" i="28"/>
  <c r="T210" i="28"/>
  <c r="E210" i="28"/>
  <c r="M210" i="28"/>
  <c r="U210" i="28"/>
  <c r="P210" i="28"/>
  <c r="Q210" i="28"/>
  <c r="X210" i="28"/>
  <c r="Y210" i="28"/>
  <c r="H210" i="28"/>
  <c r="I210" i="28"/>
  <c r="D42" i="28"/>
  <c r="H42" i="28"/>
  <c r="L42" i="28"/>
  <c r="P42" i="28"/>
  <c r="T42" i="28"/>
  <c r="X42" i="28"/>
  <c r="G42" i="28"/>
  <c r="M42" i="28"/>
  <c r="R42" i="28"/>
  <c r="W42" i="28"/>
  <c r="C42" i="28"/>
  <c r="I42" i="28"/>
  <c r="N42" i="28"/>
  <c r="S42" i="28"/>
  <c r="Y42" i="28"/>
  <c r="E42" i="28"/>
  <c r="O42" i="28"/>
  <c r="F42" i="28"/>
  <c r="Q42" i="28"/>
  <c r="J42" i="28"/>
  <c r="K42" i="28"/>
  <c r="B42" i="28"/>
  <c r="U42" i="28"/>
  <c r="V42" i="28"/>
  <c r="D33" i="19"/>
  <c r="H33" i="19"/>
  <c r="L33" i="19"/>
  <c r="P33" i="19"/>
  <c r="T33" i="19"/>
  <c r="X33" i="19"/>
  <c r="J33" i="19"/>
  <c r="R33" i="19"/>
  <c r="G33" i="19"/>
  <c r="O33" i="19"/>
  <c r="W33" i="19"/>
  <c r="E33" i="19"/>
  <c r="I33" i="19"/>
  <c r="M33" i="19"/>
  <c r="Q33" i="19"/>
  <c r="U33" i="19"/>
  <c r="Y33" i="19"/>
  <c r="B33" i="19"/>
  <c r="F33" i="19"/>
  <c r="N33" i="19"/>
  <c r="V33" i="19"/>
  <c r="C33" i="19"/>
  <c r="K33" i="19"/>
  <c r="S33" i="19"/>
  <c r="D32" i="25"/>
  <c r="H32" i="25"/>
  <c r="L32" i="25"/>
  <c r="P32" i="25"/>
  <c r="T32" i="25"/>
  <c r="X32" i="25"/>
  <c r="E32" i="25"/>
  <c r="I32" i="25"/>
  <c r="M32" i="25"/>
  <c r="Q32" i="25"/>
  <c r="U32" i="25"/>
  <c r="Y32" i="25"/>
  <c r="F32" i="25"/>
  <c r="N32" i="25"/>
  <c r="V32" i="25"/>
  <c r="J32" i="25"/>
  <c r="C32" i="25"/>
  <c r="S32" i="25"/>
  <c r="B32" i="25"/>
  <c r="G32" i="25"/>
  <c r="O32" i="25"/>
  <c r="W32" i="25"/>
  <c r="R32" i="25"/>
  <c r="K32" i="25"/>
  <c r="E206" i="21"/>
  <c r="I206" i="21"/>
  <c r="M206" i="21"/>
  <c r="Q206" i="21"/>
  <c r="U206" i="21"/>
  <c r="Y206" i="21"/>
  <c r="B206" i="21"/>
  <c r="F206" i="21"/>
  <c r="J206" i="21"/>
  <c r="N206" i="21"/>
  <c r="R206" i="21"/>
  <c r="V206" i="21"/>
  <c r="G206" i="21"/>
  <c r="O206" i="21"/>
  <c r="W206" i="21"/>
  <c r="H206" i="21"/>
  <c r="P206" i="21"/>
  <c r="X206" i="21"/>
  <c r="C206" i="21"/>
  <c r="S206" i="21"/>
  <c r="K206" i="21"/>
  <c r="L206" i="21"/>
  <c r="D206" i="21"/>
  <c r="T206" i="21"/>
  <c r="C139" i="19"/>
  <c r="G139" i="19"/>
  <c r="K139" i="19"/>
  <c r="O139" i="19"/>
  <c r="S139" i="19"/>
  <c r="W139" i="19"/>
  <c r="D139" i="19"/>
  <c r="H139" i="19"/>
  <c r="L139" i="19"/>
  <c r="P139" i="19"/>
  <c r="T139" i="19"/>
  <c r="X139" i="19"/>
  <c r="E139" i="19"/>
  <c r="M139" i="19"/>
  <c r="U139" i="19"/>
  <c r="Q139" i="19"/>
  <c r="R139" i="19"/>
  <c r="F139" i="19"/>
  <c r="N139" i="19"/>
  <c r="V139" i="19"/>
  <c r="I139" i="19"/>
  <c r="Y139" i="19"/>
  <c r="B139" i="19"/>
  <c r="J139" i="19"/>
  <c r="C141" i="25"/>
  <c r="G141" i="25"/>
  <c r="K141" i="25"/>
  <c r="O141" i="25"/>
  <c r="S141" i="25"/>
  <c r="W141" i="25"/>
  <c r="D141" i="25"/>
  <c r="H141" i="25"/>
  <c r="L141" i="25"/>
  <c r="P141" i="25"/>
  <c r="T141" i="25"/>
  <c r="X141" i="25"/>
  <c r="E141" i="25"/>
  <c r="M141" i="25"/>
  <c r="U141" i="25"/>
  <c r="B141" i="25"/>
  <c r="F141" i="25"/>
  <c r="N141" i="25"/>
  <c r="V141" i="25"/>
  <c r="Q141" i="25"/>
  <c r="I141" i="25"/>
  <c r="J141" i="25"/>
  <c r="R141" i="25"/>
  <c r="Y141" i="25"/>
  <c r="C137" i="21"/>
  <c r="G137" i="21"/>
  <c r="K137" i="21"/>
  <c r="O137" i="21"/>
  <c r="S137" i="21"/>
  <c r="W137" i="21"/>
  <c r="D137" i="21"/>
  <c r="H137" i="21"/>
  <c r="L137" i="21"/>
  <c r="P137" i="21"/>
  <c r="T137" i="21"/>
  <c r="X137" i="21"/>
  <c r="I137" i="21"/>
  <c r="Q137" i="21"/>
  <c r="Y137" i="21"/>
  <c r="J137" i="21"/>
  <c r="R137" i="21"/>
  <c r="E137" i="21"/>
  <c r="U137" i="21"/>
  <c r="B137" i="21"/>
  <c r="N137" i="21"/>
  <c r="F137" i="21"/>
  <c r="V137" i="21"/>
  <c r="M137" i="21"/>
  <c r="F244" i="28"/>
  <c r="J244" i="28"/>
  <c r="N244" i="28"/>
  <c r="R244" i="28"/>
  <c r="V244" i="28"/>
  <c r="C244" i="28"/>
  <c r="G244" i="28"/>
  <c r="K244" i="28"/>
  <c r="O244" i="28"/>
  <c r="S244" i="28"/>
  <c r="W244" i="28"/>
  <c r="H244" i="28"/>
  <c r="P244" i="28"/>
  <c r="X244" i="28"/>
  <c r="I244" i="28"/>
  <c r="Q244" i="28"/>
  <c r="Y244" i="28"/>
  <c r="B244" i="28"/>
  <c r="L244" i="28"/>
  <c r="M244" i="28"/>
  <c r="T244" i="28"/>
  <c r="U244" i="28"/>
  <c r="D244" i="28"/>
  <c r="E244" i="28"/>
  <c r="D68" i="25"/>
  <c r="H68" i="25"/>
  <c r="L68" i="25"/>
  <c r="P68" i="25"/>
  <c r="T68" i="25"/>
  <c r="X68" i="25"/>
  <c r="E68" i="25"/>
  <c r="I68" i="25"/>
  <c r="M68" i="25"/>
  <c r="Q68" i="25"/>
  <c r="U68" i="25"/>
  <c r="Y68" i="25"/>
  <c r="F68" i="25"/>
  <c r="N68" i="25"/>
  <c r="V68" i="25"/>
  <c r="J68" i="25"/>
  <c r="C68" i="25"/>
  <c r="S68" i="25"/>
  <c r="G68" i="25"/>
  <c r="O68" i="25"/>
  <c r="W68" i="25"/>
  <c r="R68" i="25"/>
  <c r="K68" i="25"/>
  <c r="B68" i="25"/>
  <c r="F175" i="28"/>
  <c r="J175" i="28"/>
  <c r="N175" i="28"/>
  <c r="R175" i="28"/>
  <c r="V175" i="28"/>
  <c r="C175" i="28"/>
  <c r="G175" i="28"/>
  <c r="K175" i="28"/>
  <c r="O175" i="28"/>
  <c r="S175" i="28"/>
  <c r="W175" i="28"/>
  <c r="D175" i="28"/>
  <c r="L175" i="28"/>
  <c r="T175" i="28"/>
  <c r="E175" i="28"/>
  <c r="M175" i="28"/>
  <c r="U175" i="28"/>
  <c r="P175" i="28"/>
  <c r="Q175" i="28"/>
  <c r="X175" i="28"/>
  <c r="Y175" i="28"/>
  <c r="H175" i="28"/>
  <c r="I175" i="28"/>
  <c r="B175" i="28"/>
  <c r="E275" i="21"/>
  <c r="I275" i="21"/>
  <c r="M275" i="21"/>
  <c r="Q275" i="21"/>
  <c r="U275" i="21"/>
  <c r="Y275" i="21"/>
  <c r="G275" i="21"/>
  <c r="L275" i="21"/>
  <c r="R275" i="21"/>
  <c r="W275" i="21"/>
  <c r="D275" i="21"/>
  <c r="J275" i="21"/>
  <c r="O275" i="21"/>
  <c r="T275" i="21"/>
  <c r="B275" i="21"/>
  <c r="F275" i="21"/>
  <c r="P275" i="21"/>
  <c r="K275" i="21"/>
  <c r="V275" i="21"/>
  <c r="N275" i="21"/>
  <c r="S275" i="21"/>
  <c r="C275" i="21"/>
  <c r="H275" i="21"/>
  <c r="X275" i="21"/>
  <c r="D415" i="28"/>
  <c r="H415" i="28"/>
  <c r="L415" i="28"/>
  <c r="P415" i="28"/>
  <c r="T415" i="28"/>
  <c r="X415" i="28"/>
  <c r="F415" i="28"/>
  <c r="K415" i="28"/>
  <c r="Q415" i="28"/>
  <c r="V415" i="28"/>
  <c r="C415" i="28"/>
  <c r="I415" i="28"/>
  <c r="N415" i="28"/>
  <c r="S415" i="28"/>
  <c r="Y415" i="28"/>
  <c r="B415" i="28"/>
  <c r="J415" i="28"/>
  <c r="U415" i="28"/>
  <c r="M415" i="28"/>
  <c r="W415" i="28"/>
  <c r="E415" i="28"/>
  <c r="O415" i="28"/>
  <c r="G415" i="28"/>
  <c r="R415" i="28"/>
  <c r="D278" i="28"/>
  <c r="H278" i="28"/>
  <c r="L278" i="28"/>
  <c r="P278" i="28"/>
  <c r="T278" i="28"/>
  <c r="X278" i="28"/>
  <c r="E278" i="28"/>
  <c r="J278" i="28"/>
  <c r="O278" i="28"/>
  <c r="U278" i="28"/>
  <c r="G278" i="28"/>
  <c r="M278" i="28"/>
  <c r="R278" i="28"/>
  <c r="W278" i="28"/>
  <c r="C278" i="28"/>
  <c r="N278" i="28"/>
  <c r="Y278" i="28"/>
  <c r="Q278" i="28"/>
  <c r="I278" i="28"/>
  <c r="S278" i="28"/>
  <c r="K278" i="28"/>
  <c r="V278" i="28"/>
  <c r="B278" i="28"/>
  <c r="F278" i="28"/>
  <c r="E378" i="21"/>
  <c r="I378" i="21"/>
  <c r="M378" i="21"/>
  <c r="Q378" i="21"/>
  <c r="U378" i="21"/>
  <c r="Y378" i="21"/>
  <c r="D378" i="21"/>
  <c r="J378" i="21"/>
  <c r="O378" i="21"/>
  <c r="T378" i="21"/>
  <c r="G378" i="21"/>
  <c r="L378" i="21"/>
  <c r="R378" i="21"/>
  <c r="W378" i="21"/>
  <c r="H378" i="21"/>
  <c r="S378" i="21"/>
  <c r="C378" i="21"/>
  <c r="N378" i="21"/>
  <c r="X378" i="21"/>
  <c r="B378" i="21"/>
  <c r="F378" i="21"/>
  <c r="P378" i="21"/>
  <c r="V378" i="21"/>
  <c r="K378" i="21"/>
  <c r="F241" i="21"/>
  <c r="J241" i="21"/>
  <c r="N241" i="21"/>
  <c r="R241" i="21"/>
  <c r="V241" i="21"/>
  <c r="D241" i="21"/>
  <c r="H241" i="21"/>
  <c r="L241" i="21"/>
  <c r="P241" i="21"/>
  <c r="T241" i="21"/>
  <c r="X241" i="21"/>
  <c r="I241" i="21"/>
  <c r="Q241" i="21"/>
  <c r="Y241" i="21"/>
  <c r="B241" i="21"/>
  <c r="E241" i="21"/>
  <c r="M241" i="21"/>
  <c r="U241" i="21"/>
  <c r="O241" i="21"/>
  <c r="G241" i="21"/>
  <c r="S241" i="21"/>
  <c r="W241" i="21"/>
  <c r="C241" i="21"/>
  <c r="K241" i="21"/>
  <c r="E381" i="28"/>
  <c r="I381" i="28"/>
  <c r="M381" i="28"/>
  <c r="Q381" i="28"/>
  <c r="U381" i="28"/>
  <c r="Y381" i="28"/>
  <c r="B381" i="28"/>
  <c r="G381" i="28"/>
  <c r="L381" i="28"/>
  <c r="R381" i="28"/>
  <c r="W381" i="28"/>
  <c r="D381" i="28"/>
  <c r="J381" i="28"/>
  <c r="O381" i="28"/>
  <c r="T381" i="28"/>
  <c r="K381" i="28"/>
  <c r="V381" i="28"/>
  <c r="C381" i="28"/>
  <c r="N381" i="28"/>
  <c r="X381" i="28"/>
  <c r="F381" i="28"/>
  <c r="P381" i="28"/>
  <c r="H381" i="28"/>
  <c r="S381" i="28"/>
  <c r="E449" i="28"/>
  <c r="I449" i="28"/>
  <c r="M449" i="28"/>
  <c r="Q449" i="28"/>
  <c r="U449" i="28"/>
  <c r="Y449" i="28"/>
  <c r="C449" i="28"/>
  <c r="G449" i="28"/>
  <c r="K449" i="28"/>
  <c r="O449" i="28"/>
  <c r="S449" i="28"/>
  <c r="W449" i="28"/>
  <c r="H449" i="28"/>
  <c r="P449" i="28"/>
  <c r="X449" i="28"/>
  <c r="B449" i="28"/>
  <c r="J449" i="28"/>
  <c r="T449" i="28"/>
  <c r="D449" i="28"/>
  <c r="N449" i="28"/>
  <c r="R449" i="28"/>
  <c r="V449" i="28"/>
  <c r="F449" i="28"/>
  <c r="L449" i="28"/>
  <c r="F347" i="28"/>
  <c r="J347" i="28"/>
  <c r="N347" i="28"/>
  <c r="R347" i="28"/>
  <c r="V347" i="28"/>
  <c r="C347" i="28"/>
  <c r="H347" i="28"/>
  <c r="M347" i="28"/>
  <c r="S347" i="28"/>
  <c r="X347" i="28"/>
  <c r="E347" i="28"/>
  <c r="K347" i="28"/>
  <c r="P347" i="28"/>
  <c r="U347" i="28"/>
  <c r="L347" i="28"/>
  <c r="W347" i="28"/>
  <c r="B347" i="28"/>
  <c r="D347" i="28"/>
  <c r="O347" i="28"/>
  <c r="Y347" i="28"/>
  <c r="G347" i="28"/>
  <c r="Q347" i="28"/>
  <c r="I347" i="28"/>
  <c r="T347" i="28"/>
  <c r="C312" i="28"/>
  <c r="G312" i="28"/>
  <c r="K312" i="28"/>
  <c r="O312" i="28"/>
  <c r="S312" i="28"/>
  <c r="W312" i="28"/>
  <c r="D312" i="28"/>
  <c r="I312" i="28"/>
  <c r="N312" i="28"/>
  <c r="T312" i="28"/>
  <c r="Y312" i="28"/>
  <c r="F312" i="28"/>
  <c r="L312" i="28"/>
  <c r="Q312" i="28"/>
  <c r="V312" i="28"/>
  <c r="B312" i="28"/>
  <c r="M312" i="28"/>
  <c r="X312" i="28"/>
  <c r="E312" i="28"/>
  <c r="H312" i="28"/>
  <c r="R312" i="28"/>
  <c r="J312" i="28"/>
  <c r="U312" i="28"/>
  <c r="P312" i="28"/>
  <c r="F310" i="21"/>
  <c r="J310" i="21"/>
  <c r="N310" i="21"/>
  <c r="R310" i="21"/>
  <c r="V310" i="21"/>
  <c r="D310" i="21"/>
  <c r="H310" i="21"/>
  <c r="L310" i="21"/>
  <c r="P310" i="21"/>
  <c r="T310" i="21"/>
  <c r="X310" i="21"/>
  <c r="I310" i="21"/>
  <c r="Q310" i="21"/>
  <c r="Y310" i="21"/>
  <c r="E310" i="21"/>
  <c r="M310" i="21"/>
  <c r="U310" i="21"/>
  <c r="B310" i="21"/>
  <c r="G310" i="21"/>
  <c r="W310" i="21"/>
  <c r="O310" i="21"/>
  <c r="C310" i="21"/>
  <c r="S310" i="21"/>
  <c r="K310" i="21"/>
  <c r="F412" i="21"/>
  <c r="J412" i="21"/>
  <c r="N412" i="21"/>
  <c r="R412" i="21"/>
  <c r="V412" i="21"/>
  <c r="C412" i="21"/>
  <c r="H412" i="21"/>
  <c r="M412" i="21"/>
  <c r="S412" i="21"/>
  <c r="X412" i="21"/>
  <c r="E412" i="21"/>
  <c r="K412" i="21"/>
  <c r="P412" i="21"/>
  <c r="U412" i="21"/>
  <c r="L412" i="21"/>
  <c r="W412" i="21"/>
  <c r="G412" i="21"/>
  <c r="Q412" i="21"/>
  <c r="I412" i="21"/>
  <c r="T412" i="21"/>
  <c r="D412" i="21"/>
  <c r="B412" i="21"/>
  <c r="Y412" i="21"/>
  <c r="O412" i="21"/>
  <c r="C344" i="21"/>
  <c r="G344" i="21"/>
  <c r="K344" i="21"/>
  <c r="O344" i="21"/>
  <c r="S344" i="21"/>
  <c r="W344" i="21"/>
  <c r="E344" i="21"/>
  <c r="I344" i="21"/>
  <c r="M344" i="21"/>
  <c r="Q344" i="21"/>
  <c r="U344" i="21"/>
  <c r="Y344" i="21"/>
  <c r="F344" i="21"/>
  <c r="N344" i="21"/>
  <c r="V344" i="21"/>
  <c r="B344" i="21"/>
  <c r="J344" i="21"/>
  <c r="R344" i="21"/>
  <c r="D344" i="21"/>
  <c r="T344" i="21"/>
  <c r="L344" i="21"/>
  <c r="P344" i="21"/>
  <c r="X344" i="21"/>
  <c r="H344" i="21"/>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E34" i="19" l="1"/>
  <c r="I34" i="19"/>
  <c r="M34" i="19"/>
  <c r="Q34" i="19"/>
  <c r="U34" i="19"/>
  <c r="Y34" i="19"/>
  <c r="C34" i="19"/>
  <c r="K34" i="19"/>
  <c r="S34" i="19"/>
  <c r="B34" i="19"/>
  <c r="H34" i="19"/>
  <c r="P34" i="19"/>
  <c r="X34" i="19"/>
  <c r="F34" i="19"/>
  <c r="J34" i="19"/>
  <c r="N34" i="19"/>
  <c r="R34" i="19"/>
  <c r="V34" i="19"/>
  <c r="G34" i="19"/>
  <c r="O34" i="19"/>
  <c r="W34" i="19"/>
  <c r="D34" i="19"/>
  <c r="L34" i="19"/>
  <c r="T34" i="19"/>
  <c r="C245" i="28"/>
  <c r="G245" i="28"/>
  <c r="K245" i="28"/>
  <c r="O245" i="28"/>
  <c r="S245" i="28"/>
  <c r="W245" i="28"/>
  <c r="D245" i="28"/>
  <c r="H245" i="28"/>
  <c r="L245" i="28"/>
  <c r="P245" i="28"/>
  <c r="T245" i="28"/>
  <c r="X245" i="28"/>
  <c r="I245" i="28"/>
  <c r="Q245" i="28"/>
  <c r="Y245" i="28"/>
  <c r="J245" i="28"/>
  <c r="R245" i="28"/>
  <c r="E245" i="28"/>
  <c r="U245" i="28"/>
  <c r="B245" i="28"/>
  <c r="F245" i="28"/>
  <c r="V245" i="28"/>
  <c r="M245" i="28"/>
  <c r="N245" i="28"/>
  <c r="D140" i="19"/>
  <c r="H140" i="19"/>
  <c r="L140" i="19"/>
  <c r="P140" i="19"/>
  <c r="T140" i="19"/>
  <c r="X140" i="19"/>
  <c r="E140" i="19"/>
  <c r="I140" i="19"/>
  <c r="M140" i="19"/>
  <c r="Q140" i="19"/>
  <c r="U140" i="19"/>
  <c r="Y140" i="19"/>
  <c r="F140" i="19"/>
  <c r="N140" i="19"/>
  <c r="V140" i="19"/>
  <c r="J140" i="19"/>
  <c r="K140" i="19"/>
  <c r="B140" i="19"/>
  <c r="G140" i="19"/>
  <c r="O140" i="19"/>
  <c r="W140" i="19"/>
  <c r="R140" i="19"/>
  <c r="C140" i="19"/>
  <c r="S140" i="19"/>
  <c r="D71" i="28"/>
  <c r="H71" i="28"/>
  <c r="L71" i="28"/>
  <c r="P71" i="28"/>
  <c r="T71" i="28"/>
  <c r="X71" i="28"/>
  <c r="E71" i="28"/>
  <c r="I71" i="28"/>
  <c r="M71" i="28"/>
  <c r="Q71" i="28"/>
  <c r="U71" i="28"/>
  <c r="Y71" i="28"/>
  <c r="B71" i="28"/>
  <c r="F71" i="28"/>
  <c r="N71" i="28"/>
  <c r="V71" i="28"/>
  <c r="G71" i="28"/>
  <c r="O71" i="28"/>
  <c r="W71" i="28"/>
  <c r="R71" i="28"/>
  <c r="C71" i="28"/>
  <c r="S71" i="28"/>
  <c r="J71" i="28"/>
  <c r="K71" i="28"/>
  <c r="E33" i="25"/>
  <c r="I33" i="25"/>
  <c r="M33" i="25"/>
  <c r="Q33" i="25"/>
  <c r="U33" i="25"/>
  <c r="Y33" i="25"/>
  <c r="B33" i="25"/>
  <c r="F33" i="25"/>
  <c r="J33" i="25"/>
  <c r="N33" i="25"/>
  <c r="R33" i="25"/>
  <c r="V33" i="25"/>
  <c r="G33" i="25"/>
  <c r="O33" i="25"/>
  <c r="W33" i="25"/>
  <c r="C33" i="25"/>
  <c r="S33" i="25"/>
  <c r="L33" i="25"/>
  <c r="T33" i="25"/>
  <c r="H33" i="25"/>
  <c r="P33" i="25"/>
  <c r="X33" i="25"/>
  <c r="K33" i="25"/>
  <c r="D33" i="25"/>
  <c r="C141" i="28"/>
  <c r="G141" i="28"/>
  <c r="K141" i="28"/>
  <c r="O141" i="28"/>
  <c r="S141" i="28"/>
  <c r="W141" i="28"/>
  <c r="D141" i="28"/>
  <c r="H141" i="28"/>
  <c r="L141" i="28"/>
  <c r="P141" i="28"/>
  <c r="T141" i="28"/>
  <c r="X141" i="28"/>
  <c r="I141" i="28"/>
  <c r="Q141" i="28"/>
  <c r="Y141" i="28"/>
  <c r="J141" i="28"/>
  <c r="R141" i="28"/>
  <c r="M141" i="28"/>
  <c r="B141" i="28"/>
  <c r="N141" i="28"/>
  <c r="E141" i="28"/>
  <c r="F141" i="28"/>
  <c r="V141" i="28"/>
  <c r="U141" i="28"/>
  <c r="E105" i="25"/>
  <c r="I105" i="25"/>
  <c r="M105" i="25"/>
  <c r="Q105" i="25"/>
  <c r="U105" i="25"/>
  <c r="Y105" i="25"/>
  <c r="B105" i="25"/>
  <c r="F105" i="25"/>
  <c r="J105" i="25"/>
  <c r="N105" i="25"/>
  <c r="R105" i="25"/>
  <c r="V105" i="25"/>
  <c r="G105" i="25"/>
  <c r="O105" i="25"/>
  <c r="W105" i="25"/>
  <c r="K105" i="25"/>
  <c r="D105" i="25"/>
  <c r="T105" i="25"/>
  <c r="H105" i="25"/>
  <c r="P105" i="25"/>
  <c r="X105" i="25"/>
  <c r="C105" i="25"/>
  <c r="S105" i="25"/>
  <c r="L105" i="25"/>
  <c r="C176" i="28"/>
  <c r="G176" i="28"/>
  <c r="K176" i="28"/>
  <c r="O176" i="28"/>
  <c r="S176" i="28"/>
  <c r="W176" i="28"/>
  <c r="B176" i="28"/>
  <c r="D176" i="28"/>
  <c r="H176" i="28"/>
  <c r="L176" i="28"/>
  <c r="P176" i="28"/>
  <c r="T176" i="28"/>
  <c r="X176" i="28"/>
  <c r="E176" i="28"/>
  <c r="M176" i="28"/>
  <c r="U176" i="28"/>
  <c r="F176" i="28"/>
  <c r="N176" i="28"/>
  <c r="V176" i="28"/>
  <c r="I176" i="28"/>
  <c r="Y176" i="28"/>
  <c r="J176" i="28"/>
  <c r="Q176" i="28"/>
  <c r="R176" i="28"/>
  <c r="E70" i="19"/>
  <c r="I70" i="19"/>
  <c r="M70" i="19"/>
  <c r="Q70" i="19"/>
  <c r="U70" i="19"/>
  <c r="Y70" i="19"/>
  <c r="G70" i="19"/>
  <c r="O70" i="19"/>
  <c r="W70" i="19"/>
  <c r="D70" i="19"/>
  <c r="L70" i="19"/>
  <c r="T70" i="19"/>
  <c r="F70" i="19"/>
  <c r="J70" i="19"/>
  <c r="N70" i="19"/>
  <c r="R70" i="19"/>
  <c r="V70" i="19"/>
  <c r="C70" i="19"/>
  <c r="K70" i="19"/>
  <c r="S70" i="19"/>
  <c r="B70" i="19"/>
  <c r="H70" i="19"/>
  <c r="P70" i="19"/>
  <c r="X70" i="19"/>
  <c r="C211" i="28"/>
  <c r="G211" i="28"/>
  <c r="K211" i="28"/>
  <c r="O211" i="28"/>
  <c r="S211" i="28"/>
  <c r="W211" i="28"/>
  <c r="D211" i="28"/>
  <c r="H211" i="28"/>
  <c r="L211" i="28"/>
  <c r="P211" i="28"/>
  <c r="T211" i="28"/>
  <c r="X211" i="28"/>
  <c r="E211" i="28"/>
  <c r="M211" i="28"/>
  <c r="U211" i="28"/>
  <c r="F211" i="28"/>
  <c r="N211" i="28"/>
  <c r="V211" i="28"/>
  <c r="I211" i="28"/>
  <c r="Y211" i="28"/>
  <c r="J211" i="28"/>
  <c r="B211" i="28"/>
  <c r="R211" i="28"/>
  <c r="Q211" i="28"/>
  <c r="D138" i="21"/>
  <c r="H138" i="21"/>
  <c r="L138" i="21"/>
  <c r="P138" i="21"/>
  <c r="T138" i="21"/>
  <c r="X138" i="21"/>
  <c r="E138" i="21"/>
  <c r="I138" i="21"/>
  <c r="M138" i="21"/>
  <c r="Q138" i="21"/>
  <c r="U138" i="21"/>
  <c r="Y138" i="21"/>
  <c r="J138" i="21"/>
  <c r="R138" i="21"/>
  <c r="C138" i="21"/>
  <c r="K138" i="21"/>
  <c r="S138" i="21"/>
  <c r="N138" i="21"/>
  <c r="F138" i="21"/>
  <c r="W138" i="21"/>
  <c r="O138" i="21"/>
  <c r="B138" i="21"/>
  <c r="V138" i="21"/>
  <c r="G138" i="21"/>
  <c r="D142" i="25"/>
  <c r="H142" i="25"/>
  <c r="L142" i="25"/>
  <c r="P142" i="25"/>
  <c r="T142" i="25"/>
  <c r="X142" i="25"/>
  <c r="E142" i="25"/>
  <c r="I142" i="25"/>
  <c r="M142" i="25"/>
  <c r="Q142" i="25"/>
  <c r="U142" i="25"/>
  <c r="Y142" i="25"/>
  <c r="F142" i="25"/>
  <c r="N142" i="25"/>
  <c r="V142" i="25"/>
  <c r="G142" i="25"/>
  <c r="O142" i="25"/>
  <c r="W142" i="25"/>
  <c r="B142" i="25"/>
  <c r="J142" i="25"/>
  <c r="R142" i="25"/>
  <c r="S142" i="25"/>
  <c r="K142" i="25"/>
  <c r="C142" i="25"/>
  <c r="E106" i="19"/>
  <c r="I106" i="19"/>
  <c r="M106" i="19"/>
  <c r="Q106" i="19"/>
  <c r="U106" i="19"/>
  <c r="Y106" i="19"/>
  <c r="G106" i="19"/>
  <c r="O106" i="19"/>
  <c r="W106" i="19"/>
  <c r="B106" i="19"/>
  <c r="H106" i="19"/>
  <c r="P106" i="19"/>
  <c r="F106" i="19"/>
  <c r="J106" i="19"/>
  <c r="N106" i="19"/>
  <c r="R106" i="19"/>
  <c r="V106" i="19"/>
  <c r="C106" i="19"/>
  <c r="K106" i="19"/>
  <c r="S106" i="19"/>
  <c r="D106" i="19"/>
  <c r="L106" i="19"/>
  <c r="T106" i="19"/>
  <c r="X106" i="19"/>
  <c r="C173" i="21"/>
  <c r="G173" i="21"/>
  <c r="K173" i="21"/>
  <c r="O173" i="21"/>
  <c r="S173" i="21"/>
  <c r="W173" i="21"/>
  <c r="D173" i="21"/>
  <c r="H173" i="21"/>
  <c r="L173" i="21"/>
  <c r="P173" i="21"/>
  <c r="T173" i="21"/>
  <c r="X173" i="21"/>
  <c r="I173" i="21"/>
  <c r="Q173" i="21"/>
  <c r="Y173" i="21"/>
  <c r="J173" i="21"/>
  <c r="R173" i="21"/>
  <c r="M173" i="21"/>
  <c r="F173" i="21"/>
  <c r="N173" i="21"/>
  <c r="E173" i="21"/>
  <c r="U173" i="21"/>
  <c r="B173" i="21"/>
  <c r="V173" i="21"/>
  <c r="E35" i="21"/>
  <c r="I35" i="21"/>
  <c r="M35" i="21"/>
  <c r="Q35" i="21"/>
  <c r="U35" i="21"/>
  <c r="Y35" i="21"/>
  <c r="B35" i="21"/>
  <c r="F35" i="21"/>
  <c r="J35" i="21"/>
  <c r="N35" i="21"/>
  <c r="R35" i="21"/>
  <c r="V35" i="21"/>
  <c r="C35" i="21"/>
  <c r="K35" i="21"/>
  <c r="S35" i="21"/>
  <c r="D35" i="21"/>
  <c r="L35" i="21"/>
  <c r="T35" i="21"/>
  <c r="G35" i="21"/>
  <c r="W35" i="21"/>
  <c r="H35" i="21"/>
  <c r="X35" i="21"/>
  <c r="O35" i="21"/>
  <c r="P35" i="21"/>
  <c r="F68" i="21"/>
  <c r="J68" i="21"/>
  <c r="N68" i="21"/>
  <c r="R68" i="21"/>
  <c r="V68" i="21"/>
  <c r="C68" i="21"/>
  <c r="G68" i="21"/>
  <c r="K68" i="21"/>
  <c r="O68" i="21"/>
  <c r="S68" i="21"/>
  <c r="W68" i="21"/>
  <c r="B68" i="21"/>
  <c r="H68" i="21"/>
  <c r="P68" i="21"/>
  <c r="X68" i="21"/>
  <c r="I68" i="21"/>
  <c r="Q68" i="21"/>
  <c r="Y68" i="21"/>
  <c r="D68" i="21"/>
  <c r="T68" i="21"/>
  <c r="E68" i="21"/>
  <c r="U68" i="21"/>
  <c r="L68" i="21"/>
  <c r="M68" i="21"/>
  <c r="F207" i="21"/>
  <c r="J207" i="21"/>
  <c r="N207" i="21"/>
  <c r="R207" i="21"/>
  <c r="V207" i="21"/>
  <c r="C207" i="21"/>
  <c r="G207" i="21"/>
  <c r="K207" i="21"/>
  <c r="O207" i="21"/>
  <c r="S207" i="21"/>
  <c r="W207" i="21"/>
  <c r="B207" i="21"/>
  <c r="H207" i="21"/>
  <c r="P207" i="21"/>
  <c r="X207" i="21"/>
  <c r="I207" i="21"/>
  <c r="Q207" i="21"/>
  <c r="Y207" i="21"/>
  <c r="L207" i="21"/>
  <c r="T207" i="21"/>
  <c r="U207" i="21"/>
  <c r="M207" i="21"/>
  <c r="D207" i="21"/>
  <c r="E207" i="21"/>
  <c r="C106" i="28"/>
  <c r="G106" i="28"/>
  <c r="K106" i="28"/>
  <c r="O106" i="28"/>
  <c r="S106" i="28"/>
  <c r="W106" i="28"/>
  <c r="B106" i="28"/>
  <c r="D106" i="28"/>
  <c r="H106" i="28"/>
  <c r="L106" i="28"/>
  <c r="P106" i="28"/>
  <c r="T106" i="28"/>
  <c r="X106" i="28"/>
  <c r="E106" i="28"/>
  <c r="M106" i="28"/>
  <c r="U106" i="28"/>
  <c r="F106" i="28"/>
  <c r="N106" i="28"/>
  <c r="V106" i="28"/>
  <c r="Q106" i="28"/>
  <c r="R106" i="28"/>
  <c r="I106" i="28"/>
  <c r="J106" i="28"/>
  <c r="Y106" i="28"/>
  <c r="E103" i="21"/>
  <c r="I103" i="21"/>
  <c r="M103" i="21"/>
  <c r="Q103" i="21"/>
  <c r="U103" i="21"/>
  <c r="Y103" i="21"/>
  <c r="B103" i="21"/>
  <c r="F103" i="21"/>
  <c r="J103" i="21"/>
  <c r="N103" i="21"/>
  <c r="R103" i="21"/>
  <c r="V103" i="21"/>
  <c r="C103" i="21"/>
  <c r="K103" i="21"/>
  <c r="S103" i="21"/>
  <c r="D103" i="21"/>
  <c r="L103" i="21"/>
  <c r="T103" i="21"/>
  <c r="O103" i="21"/>
  <c r="G103" i="21"/>
  <c r="H103" i="21"/>
  <c r="P103" i="21"/>
  <c r="W103" i="21"/>
  <c r="X103" i="21"/>
  <c r="E69" i="25"/>
  <c r="I69" i="25"/>
  <c r="M69" i="25"/>
  <c r="Q69" i="25"/>
  <c r="U69" i="25"/>
  <c r="Y69" i="25"/>
  <c r="B69" i="25"/>
  <c r="F69" i="25"/>
  <c r="J69" i="25"/>
  <c r="N69" i="25"/>
  <c r="R69" i="25"/>
  <c r="V69" i="25"/>
  <c r="G69" i="25"/>
  <c r="O69" i="25"/>
  <c r="W69" i="25"/>
  <c r="C69" i="25"/>
  <c r="S69" i="25"/>
  <c r="L69" i="25"/>
  <c r="H69" i="25"/>
  <c r="P69" i="25"/>
  <c r="X69" i="25"/>
  <c r="K69" i="25"/>
  <c r="D69" i="25"/>
  <c r="T69" i="25"/>
  <c r="C242" i="21"/>
  <c r="G242" i="21"/>
  <c r="K242" i="21"/>
  <c r="O242" i="21"/>
  <c r="S242" i="21"/>
  <c r="W242" i="21"/>
  <c r="B242" i="21"/>
  <c r="E242" i="21"/>
  <c r="I242" i="21"/>
  <c r="M242" i="21"/>
  <c r="Q242" i="21"/>
  <c r="U242" i="21"/>
  <c r="Y242" i="21"/>
  <c r="J242" i="21"/>
  <c r="R242" i="21"/>
  <c r="F242" i="21"/>
  <c r="N242" i="21"/>
  <c r="V242" i="21"/>
  <c r="H242" i="21"/>
  <c r="X242" i="21"/>
  <c r="D242" i="21"/>
  <c r="P242" i="21"/>
  <c r="L242" i="21"/>
  <c r="T242" i="21"/>
  <c r="E279" i="28"/>
  <c r="I279" i="28"/>
  <c r="M279" i="28"/>
  <c r="Q279" i="28"/>
  <c r="U279" i="28"/>
  <c r="Y279" i="28"/>
  <c r="B279" i="28"/>
  <c r="C279" i="28"/>
  <c r="H279" i="28"/>
  <c r="N279" i="28"/>
  <c r="S279" i="28"/>
  <c r="X279" i="28"/>
  <c r="F279" i="28"/>
  <c r="K279" i="28"/>
  <c r="P279" i="28"/>
  <c r="V279" i="28"/>
  <c r="L279" i="28"/>
  <c r="W279" i="28"/>
  <c r="O279" i="28"/>
  <c r="G279" i="28"/>
  <c r="R279" i="28"/>
  <c r="J279" i="28"/>
  <c r="T279" i="28"/>
  <c r="D279" i="28"/>
  <c r="D345" i="21"/>
  <c r="H345" i="21"/>
  <c r="L345" i="21"/>
  <c r="P345" i="21"/>
  <c r="T345" i="21"/>
  <c r="X345" i="21"/>
  <c r="F345" i="21"/>
  <c r="J345" i="21"/>
  <c r="N345" i="21"/>
  <c r="R345" i="21"/>
  <c r="V345" i="21"/>
  <c r="G345" i="21"/>
  <c r="O345" i="21"/>
  <c r="W345" i="21"/>
  <c r="C345" i="21"/>
  <c r="K345" i="21"/>
  <c r="S345" i="21"/>
  <c r="M345" i="21"/>
  <c r="E345" i="21"/>
  <c r="U345" i="21"/>
  <c r="Y345" i="21"/>
  <c r="B345" i="21"/>
  <c r="I345" i="21"/>
  <c r="Q345" i="21"/>
  <c r="C348" i="28"/>
  <c r="G348" i="28"/>
  <c r="K348" i="28"/>
  <c r="O348" i="28"/>
  <c r="S348" i="28"/>
  <c r="W348" i="28"/>
  <c r="F348" i="28"/>
  <c r="L348" i="28"/>
  <c r="Q348" i="28"/>
  <c r="V348" i="28"/>
  <c r="B348" i="28"/>
  <c r="D348" i="28"/>
  <c r="I348" i="28"/>
  <c r="N348" i="28"/>
  <c r="T348" i="28"/>
  <c r="Y348" i="28"/>
  <c r="J348" i="28"/>
  <c r="U348" i="28"/>
  <c r="M348" i="28"/>
  <c r="X348" i="28"/>
  <c r="E348" i="28"/>
  <c r="P348" i="28"/>
  <c r="H348" i="28"/>
  <c r="R348" i="28"/>
  <c r="E416" i="28"/>
  <c r="I416" i="28"/>
  <c r="M416" i="28"/>
  <c r="Q416" i="28"/>
  <c r="U416" i="28"/>
  <c r="Y416" i="28"/>
  <c r="B416" i="28"/>
  <c r="D416" i="28"/>
  <c r="J416" i="28"/>
  <c r="O416" i="28"/>
  <c r="T416" i="28"/>
  <c r="G416" i="28"/>
  <c r="L416" i="28"/>
  <c r="R416" i="28"/>
  <c r="W416" i="28"/>
  <c r="H416" i="28"/>
  <c r="S416" i="28"/>
  <c r="K416" i="28"/>
  <c r="V416" i="28"/>
  <c r="C416" i="28"/>
  <c r="N416" i="28"/>
  <c r="X416" i="28"/>
  <c r="F416" i="28"/>
  <c r="P416" i="28"/>
  <c r="F450" i="28"/>
  <c r="J450" i="28"/>
  <c r="N450" i="28"/>
  <c r="R450" i="28"/>
  <c r="V450" i="28"/>
  <c r="D450" i="28"/>
  <c r="H450" i="28"/>
  <c r="L450" i="28"/>
  <c r="P450" i="28"/>
  <c r="T450" i="28"/>
  <c r="X450" i="28"/>
  <c r="I450" i="28"/>
  <c r="Q450" i="28"/>
  <c r="Y450" i="28"/>
  <c r="G450" i="28"/>
  <c r="S450" i="28"/>
  <c r="C450" i="28"/>
  <c r="M450" i="28"/>
  <c r="W450" i="28"/>
  <c r="O450" i="28"/>
  <c r="B450" i="28"/>
  <c r="U450" i="28"/>
  <c r="E450" i="28"/>
  <c r="K450" i="28"/>
  <c r="F382" i="28"/>
  <c r="J382" i="28"/>
  <c r="N382" i="28"/>
  <c r="R382" i="28"/>
  <c r="V382" i="28"/>
  <c r="E382" i="28"/>
  <c r="K382" i="28"/>
  <c r="P382" i="28"/>
  <c r="U382" i="28"/>
  <c r="C382" i="28"/>
  <c r="H382" i="28"/>
  <c r="M382" i="28"/>
  <c r="S382" i="28"/>
  <c r="X382" i="28"/>
  <c r="I382" i="28"/>
  <c r="T382" i="28"/>
  <c r="L382" i="28"/>
  <c r="W382" i="28"/>
  <c r="B382" i="28"/>
  <c r="D382" i="28"/>
  <c r="O382" i="28"/>
  <c r="Y382" i="28"/>
  <c r="G382" i="28"/>
  <c r="Q382" i="28"/>
  <c r="C413" i="21"/>
  <c r="G413" i="21"/>
  <c r="K413" i="21"/>
  <c r="O413" i="21"/>
  <c r="S413" i="21"/>
  <c r="W413" i="21"/>
  <c r="F413" i="21"/>
  <c r="L413" i="21"/>
  <c r="Q413" i="21"/>
  <c r="V413" i="21"/>
  <c r="D413" i="21"/>
  <c r="I413" i="21"/>
  <c r="N413" i="21"/>
  <c r="T413" i="21"/>
  <c r="Y413" i="21"/>
  <c r="J413" i="21"/>
  <c r="U413" i="21"/>
  <c r="E413" i="21"/>
  <c r="P413" i="21"/>
  <c r="B413" i="21"/>
  <c r="H413" i="21"/>
  <c r="R413" i="21"/>
  <c r="X413" i="21"/>
  <c r="M413" i="21"/>
  <c r="C311" i="21"/>
  <c r="G311" i="21"/>
  <c r="K311" i="21"/>
  <c r="O311" i="21"/>
  <c r="S311" i="21"/>
  <c r="W311" i="21"/>
  <c r="B311" i="21"/>
  <c r="E311" i="21"/>
  <c r="I311" i="21"/>
  <c r="M311" i="21"/>
  <c r="Q311" i="21"/>
  <c r="U311" i="21"/>
  <c r="Y311" i="21"/>
  <c r="J311" i="21"/>
  <c r="R311" i="21"/>
  <c r="F311" i="21"/>
  <c r="N311" i="21"/>
  <c r="V311" i="21"/>
  <c r="P311" i="21"/>
  <c r="H311" i="21"/>
  <c r="X311" i="21"/>
  <c r="L311" i="21"/>
  <c r="T311" i="21"/>
  <c r="D311" i="21"/>
  <c r="F276" i="21"/>
  <c r="J276" i="21"/>
  <c r="N276" i="21"/>
  <c r="R276" i="21"/>
  <c r="V276" i="21"/>
  <c r="E276" i="21"/>
  <c r="K276" i="21"/>
  <c r="P276" i="21"/>
  <c r="U276" i="21"/>
  <c r="C276" i="21"/>
  <c r="H276" i="21"/>
  <c r="M276" i="21"/>
  <c r="S276" i="21"/>
  <c r="X276" i="21"/>
  <c r="D276" i="21"/>
  <c r="O276" i="21"/>
  <c r="Y276" i="21"/>
  <c r="B276" i="21"/>
  <c r="I276" i="21"/>
  <c r="T276" i="21"/>
  <c r="L276" i="21"/>
  <c r="W276" i="21"/>
  <c r="G276" i="21"/>
  <c r="Q276" i="21"/>
  <c r="D313" i="28"/>
  <c r="H313" i="28"/>
  <c r="L313" i="28"/>
  <c r="P313" i="28"/>
  <c r="T313" i="28"/>
  <c r="X313" i="28"/>
  <c r="G313" i="28"/>
  <c r="M313" i="28"/>
  <c r="R313" i="28"/>
  <c r="W313" i="28"/>
  <c r="E313" i="28"/>
  <c r="J313" i="28"/>
  <c r="O313" i="28"/>
  <c r="U313" i="28"/>
  <c r="K313" i="28"/>
  <c r="V313" i="28"/>
  <c r="B313" i="28"/>
  <c r="C313" i="28"/>
  <c r="N313" i="28"/>
  <c r="Y313" i="28"/>
  <c r="F313" i="28"/>
  <c r="Q313" i="28"/>
  <c r="I313" i="28"/>
  <c r="S313" i="28"/>
  <c r="C379" i="21"/>
  <c r="G379" i="21"/>
  <c r="K379" i="21"/>
  <c r="O379" i="21"/>
  <c r="S379" i="21"/>
  <c r="W379" i="21"/>
  <c r="E379" i="21"/>
  <c r="I379" i="21"/>
  <c r="M379" i="21"/>
  <c r="Q379" i="21"/>
  <c r="U379" i="21"/>
  <c r="Y379" i="21"/>
  <c r="F379" i="21"/>
  <c r="N379" i="21"/>
  <c r="V379" i="21"/>
  <c r="J379" i="21"/>
  <c r="R379" i="21"/>
  <c r="D379" i="21"/>
  <c r="T379" i="21"/>
  <c r="B379" i="21"/>
  <c r="L379" i="21"/>
  <c r="P379" i="21"/>
  <c r="H379" i="21"/>
  <c r="X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F35" i="19" l="1"/>
  <c r="J35" i="19"/>
  <c r="N35" i="19"/>
  <c r="R35" i="19"/>
  <c r="V35" i="19"/>
  <c r="D35" i="19"/>
  <c r="L35" i="19"/>
  <c r="T35" i="19"/>
  <c r="I35" i="19"/>
  <c r="Q35" i="19"/>
  <c r="U35" i="19"/>
  <c r="B35" i="19"/>
  <c r="C35" i="19"/>
  <c r="G35" i="19"/>
  <c r="K35" i="19"/>
  <c r="O35" i="19"/>
  <c r="S35" i="19"/>
  <c r="W35" i="19"/>
  <c r="H35" i="19"/>
  <c r="P35" i="19"/>
  <c r="X35" i="19"/>
  <c r="E35" i="19"/>
  <c r="M35" i="19"/>
  <c r="Y35" i="19"/>
  <c r="D174" i="21"/>
  <c r="H174" i="21"/>
  <c r="L174" i="21"/>
  <c r="P174" i="21"/>
  <c r="T174" i="21"/>
  <c r="X174" i="21"/>
  <c r="E174" i="21"/>
  <c r="I174" i="21"/>
  <c r="M174" i="21"/>
  <c r="Q174" i="21"/>
  <c r="U174" i="21"/>
  <c r="Y174" i="21"/>
  <c r="J174" i="21"/>
  <c r="R174" i="21"/>
  <c r="C174" i="21"/>
  <c r="K174" i="21"/>
  <c r="S174" i="21"/>
  <c r="F174" i="21"/>
  <c r="V174" i="21"/>
  <c r="N174" i="21"/>
  <c r="B174" i="21"/>
  <c r="G174" i="21"/>
  <c r="W174" i="21"/>
  <c r="O174" i="21"/>
  <c r="E143" i="25"/>
  <c r="I143" i="25"/>
  <c r="M143" i="25"/>
  <c r="Q143" i="25"/>
  <c r="U143" i="25"/>
  <c r="Y143" i="25"/>
  <c r="B143" i="25"/>
  <c r="F143" i="25"/>
  <c r="J143" i="25"/>
  <c r="N143" i="25"/>
  <c r="R143" i="25"/>
  <c r="V143" i="25"/>
  <c r="G143" i="25"/>
  <c r="O143" i="25"/>
  <c r="W143" i="25"/>
  <c r="H143" i="25"/>
  <c r="P143" i="25"/>
  <c r="X143" i="25"/>
  <c r="C143" i="25"/>
  <c r="S143" i="25"/>
  <c r="D143" i="25"/>
  <c r="T143" i="25"/>
  <c r="K143" i="25"/>
  <c r="L143" i="25"/>
  <c r="E141" i="19"/>
  <c r="I141" i="19"/>
  <c r="M141" i="19"/>
  <c r="Q141" i="19"/>
  <c r="U141" i="19"/>
  <c r="Y141" i="19"/>
  <c r="B141" i="19"/>
  <c r="F141" i="19"/>
  <c r="J141" i="19"/>
  <c r="N141" i="19"/>
  <c r="R141" i="19"/>
  <c r="V141" i="19"/>
  <c r="G141" i="19"/>
  <c r="O141" i="19"/>
  <c r="W141" i="19"/>
  <c r="C141" i="19"/>
  <c r="S141" i="19"/>
  <c r="D141" i="19"/>
  <c r="T141" i="19"/>
  <c r="H141" i="19"/>
  <c r="P141" i="19"/>
  <c r="X141" i="19"/>
  <c r="K141" i="19"/>
  <c r="L141" i="19"/>
  <c r="D212" i="28"/>
  <c r="H212" i="28"/>
  <c r="L212" i="28"/>
  <c r="P212" i="28"/>
  <c r="T212" i="28"/>
  <c r="X212" i="28"/>
  <c r="E212" i="28"/>
  <c r="I212" i="28"/>
  <c r="M212" i="28"/>
  <c r="Q212" i="28"/>
  <c r="U212" i="28"/>
  <c r="Y212" i="28"/>
  <c r="F212" i="28"/>
  <c r="N212" i="28"/>
  <c r="V212" i="28"/>
  <c r="G212" i="28"/>
  <c r="O212" i="28"/>
  <c r="W212" i="28"/>
  <c r="R212" i="28"/>
  <c r="C212" i="28"/>
  <c r="S212" i="28"/>
  <c r="J212" i="28"/>
  <c r="K212" i="28"/>
  <c r="B212" i="28"/>
  <c r="E139" i="21"/>
  <c r="I139" i="21"/>
  <c r="M139" i="21"/>
  <c r="Q139" i="21"/>
  <c r="U139" i="21"/>
  <c r="Y139" i="21"/>
  <c r="B139" i="21"/>
  <c r="F139" i="21"/>
  <c r="J139" i="21"/>
  <c r="N139" i="21"/>
  <c r="R139" i="21"/>
  <c r="V139" i="21"/>
  <c r="C139" i="21"/>
  <c r="K139" i="21"/>
  <c r="S139" i="21"/>
  <c r="D139" i="21"/>
  <c r="L139" i="21"/>
  <c r="T139" i="21"/>
  <c r="G139" i="21"/>
  <c r="W139" i="21"/>
  <c r="O139" i="21"/>
  <c r="H139" i="21"/>
  <c r="X139" i="21"/>
  <c r="P139" i="21"/>
  <c r="F71" i="19"/>
  <c r="J71" i="19"/>
  <c r="N71" i="19"/>
  <c r="R71" i="19"/>
  <c r="V71" i="19"/>
  <c r="H71" i="19"/>
  <c r="P71" i="19"/>
  <c r="X71" i="19"/>
  <c r="E71" i="19"/>
  <c r="M71" i="19"/>
  <c r="U71" i="19"/>
  <c r="B71" i="19"/>
  <c r="C71" i="19"/>
  <c r="G71" i="19"/>
  <c r="K71" i="19"/>
  <c r="O71" i="19"/>
  <c r="S71" i="19"/>
  <c r="W71" i="19"/>
  <c r="D71" i="19"/>
  <c r="L71" i="19"/>
  <c r="T71" i="19"/>
  <c r="I71" i="19"/>
  <c r="Q71" i="19"/>
  <c r="Y71" i="19"/>
  <c r="D107" i="28"/>
  <c r="H107" i="28"/>
  <c r="L107" i="28"/>
  <c r="P107" i="28"/>
  <c r="T107" i="28"/>
  <c r="X107" i="28"/>
  <c r="E107" i="28"/>
  <c r="I107" i="28"/>
  <c r="M107" i="28"/>
  <c r="Q107" i="28"/>
  <c r="U107" i="28"/>
  <c r="Y107" i="28"/>
  <c r="B107" i="28"/>
  <c r="F107" i="28"/>
  <c r="N107" i="28"/>
  <c r="V107" i="28"/>
  <c r="G107" i="28"/>
  <c r="O107" i="28"/>
  <c r="W107" i="28"/>
  <c r="J107" i="28"/>
  <c r="K107" i="28"/>
  <c r="R107" i="28"/>
  <c r="S107" i="28"/>
  <c r="C107" i="28"/>
  <c r="D177" i="28"/>
  <c r="H177" i="28"/>
  <c r="L177" i="28"/>
  <c r="P177" i="28"/>
  <c r="T177" i="28"/>
  <c r="X177" i="28"/>
  <c r="E177" i="28"/>
  <c r="I177" i="28"/>
  <c r="M177" i="28"/>
  <c r="Q177" i="28"/>
  <c r="U177" i="28"/>
  <c r="Y177" i="28"/>
  <c r="B177" i="28"/>
  <c r="F177" i="28"/>
  <c r="N177" i="28"/>
  <c r="V177" i="28"/>
  <c r="G177" i="28"/>
  <c r="O177" i="28"/>
  <c r="W177" i="28"/>
  <c r="R177" i="28"/>
  <c r="C177" i="28"/>
  <c r="S177" i="28"/>
  <c r="J177" i="28"/>
  <c r="K177" i="28"/>
  <c r="F104" i="21"/>
  <c r="J104" i="21"/>
  <c r="N104" i="21"/>
  <c r="R104" i="21"/>
  <c r="V104" i="21"/>
  <c r="C104" i="21"/>
  <c r="G104" i="21"/>
  <c r="K104" i="21"/>
  <c r="O104" i="21"/>
  <c r="S104" i="21"/>
  <c r="W104" i="21"/>
  <c r="B104" i="21"/>
  <c r="D104" i="21"/>
  <c r="L104" i="21"/>
  <c r="T104" i="21"/>
  <c r="E104" i="21"/>
  <c r="M104" i="21"/>
  <c r="U104" i="21"/>
  <c r="H104" i="21"/>
  <c r="X104" i="21"/>
  <c r="P104" i="21"/>
  <c r="Q104" i="21"/>
  <c r="I104" i="21"/>
  <c r="Y104" i="21"/>
  <c r="F34" i="25"/>
  <c r="J34" i="25"/>
  <c r="N34" i="25"/>
  <c r="R34" i="25"/>
  <c r="V34" i="25"/>
  <c r="C34" i="25"/>
  <c r="G34" i="25"/>
  <c r="K34" i="25"/>
  <c r="O34" i="25"/>
  <c r="S34" i="25"/>
  <c r="W34" i="25"/>
  <c r="B34" i="25"/>
  <c r="H34" i="25"/>
  <c r="P34" i="25"/>
  <c r="X34" i="25"/>
  <c r="L34" i="25"/>
  <c r="M34" i="25"/>
  <c r="I34" i="25"/>
  <c r="Q34" i="25"/>
  <c r="Y34" i="25"/>
  <c r="D34" i="25"/>
  <c r="T34" i="25"/>
  <c r="E34" i="25"/>
  <c r="U34" i="25"/>
  <c r="F107" i="19"/>
  <c r="J107" i="19"/>
  <c r="N107" i="19"/>
  <c r="R107" i="19"/>
  <c r="V107" i="19"/>
  <c r="H107" i="19"/>
  <c r="P107" i="19"/>
  <c r="X107" i="19"/>
  <c r="E107" i="19"/>
  <c r="M107" i="19"/>
  <c r="U107" i="19"/>
  <c r="B107" i="19"/>
  <c r="C107" i="19"/>
  <c r="G107" i="19"/>
  <c r="K107" i="19"/>
  <c r="O107" i="19"/>
  <c r="S107" i="19"/>
  <c r="W107" i="19"/>
  <c r="D107" i="19"/>
  <c r="L107" i="19"/>
  <c r="T107" i="19"/>
  <c r="I107" i="19"/>
  <c r="Q107" i="19"/>
  <c r="Y107" i="19"/>
  <c r="E72" i="28"/>
  <c r="I72" i="28"/>
  <c r="M72" i="28"/>
  <c r="Q72" i="28"/>
  <c r="U72" i="28"/>
  <c r="Y72" i="28"/>
  <c r="F72" i="28"/>
  <c r="J72" i="28"/>
  <c r="N72" i="28"/>
  <c r="R72" i="28"/>
  <c r="V72" i="28"/>
  <c r="G72" i="28"/>
  <c r="O72" i="28"/>
  <c r="W72" i="28"/>
  <c r="H72" i="28"/>
  <c r="P72" i="28"/>
  <c r="X72" i="28"/>
  <c r="K72" i="28"/>
  <c r="B72" i="28"/>
  <c r="L72" i="28"/>
  <c r="S72" i="28"/>
  <c r="T72" i="28"/>
  <c r="C72" i="28"/>
  <c r="D72" i="28"/>
  <c r="D142" i="28"/>
  <c r="H142" i="28"/>
  <c r="L142" i="28"/>
  <c r="P142" i="28"/>
  <c r="T142" i="28"/>
  <c r="X142" i="28"/>
  <c r="E142" i="28"/>
  <c r="I142" i="28"/>
  <c r="M142" i="28"/>
  <c r="Q142" i="28"/>
  <c r="U142" i="28"/>
  <c r="Y142" i="28"/>
  <c r="J142" i="28"/>
  <c r="R142" i="28"/>
  <c r="C142" i="28"/>
  <c r="K142" i="28"/>
  <c r="S142" i="28"/>
  <c r="F142" i="28"/>
  <c r="V142" i="28"/>
  <c r="G142" i="28"/>
  <c r="W142" i="28"/>
  <c r="B142" i="28"/>
  <c r="N142" i="28"/>
  <c r="O142" i="28"/>
  <c r="F70" i="25"/>
  <c r="J70" i="25"/>
  <c r="N70" i="25"/>
  <c r="R70" i="25"/>
  <c r="V70" i="25"/>
  <c r="C70" i="25"/>
  <c r="G70" i="25"/>
  <c r="K70" i="25"/>
  <c r="O70" i="25"/>
  <c r="S70" i="25"/>
  <c r="W70" i="25"/>
  <c r="B70" i="25"/>
  <c r="H70" i="25"/>
  <c r="P70" i="25"/>
  <c r="X70" i="25"/>
  <c r="L70" i="25"/>
  <c r="E70" i="25"/>
  <c r="U70" i="25"/>
  <c r="I70" i="25"/>
  <c r="Q70" i="25"/>
  <c r="Y70" i="25"/>
  <c r="D70" i="25"/>
  <c r="T70" i="25"/>
  <c r="M70" i="25"/>
  <c r="F106" i="25"/>
  <c r="J106" i="25"/>
  <c r="N106" i="25"/>
  <c r="R106" i="25"/>
  <c r="V106" i="25"/>
  <c r="C106" i="25"/>
  <c r="G106" i="25"/>
  <c r="K106" i="25"/>
  <c r="O106" i="25"/>
  <c r="S106" i="25"/>
  <c r="W106" i="25"/>
  <c r="B106" i="25"/>
  <c r="H106" i="25"/>
  <c r="P106" i="25"/>
  <c r="X106" i="25"/>
  <c r="D106" i="25"/>
  <c r="E106" i="25"/>
  <c r="U106" i="25"/>
  <c r="I106" i="25"/>
  <c r="Q106" i="25"/>
  <c r="Y106" i="25"/>
  <c r="L106" i="25"/>
  <c r="T106" i="25"/>
  <c r="M106" i="25"/>
  <c r="C69" i="21"/>
  <c r="G69" i="21"/>
  <c r="K69" i="21"/>
  <c r="O69" i="21"/>
  <c r="S69" i="21"/>
  <c r="W69" i="21"/>
  <c r="D69" i="21"/>
  <c r="H69" i="21"/>
  <c r="L69" i="21"/>
  <c r="P69" i="21"/>
  <c r="T69" i="21"/>
  <c r="X69" i="21"/>
  <c r="I69" i="21"/>
  <c r="Q69" i="21"/>
  <c r="Y69" i="21"/>
  <c r="J69" i="21"/>
  <c r="R69" i="21"/>
  <c r="M69" i="21"/>
  <c r="B69" i="21"/>
  <c r="N69" i="21"/>
  <c r="E69" i="21"/>
  <c r="U69" i="21"/>
  <c r="F69" i="21"/>
  <c r="V69" i="21"/>
  <c r="C208" i="21"/>
  <c r="G208" i="21"/>
  <c r="K208" i="21"/>
  <c r="O208" i="21"/>
  <c r="S208" i="21"/>
  <c r="W208" i="21"/>
  <c r="D208" i="21"/>
  <c r="H208" i="21"/>
  <c r="L208" i="21"/>
  <c r="P208" i="21"/>
  <c r="T208" i="21"/>
  <c r="X208" i="21"/>
  <c r="I208" i="21"/>
  <c r="Q208" i="21"/>
  <c r="Y208" i="21"/>
  <c r="J208" i="21"/>
  <c r="R208" i="21"/>
  <c r="E208" i="21"/>
  <c r="U208" i="21"/>
  <c r="B208" i="21"/>
  <c r="F208" i="21"/>
  <c r="V208" i="21"/>
  <c r="M208" i="21"/>
  <c r="N208" i="21"/>
  <c r="F36" i="21"/>
  <c r="J36" i="21"/>
  <c r="N36" i="21"/>
  <c r="R36" i="21"/>
  <c r="V36" i="21"/>
  <c r="C36" i="21"/>
  <c r="G36" i="21"/>
  <c r="K36" i="21"/>
  <c r="O36" i="21"/>
  <c r="S36" i="21"/>
  <c r="W36" i="21"/>
  <c r="B36" i="21"/>
  <c r="D36" i="21"/>
  <c r="L36" i="21"/>
  <c r="T36" i="21"/>
  <c r="E36" i="21"/>
  <c r="M36" i="21"/>
  <c r="U36" i="21"/>
  <c r="P36" i="21"/>
  <c r="Q36" i="21"/>
  <c r="H36" i="21"/>
  <c r="X36" i="21"/>
  <c r="I36" i="21"/>
  <c r="Y36" i="21"/>
  <c r="D246" i="28"/>
  <c r="H246" i="28"/>
  <c r="L246" i="28"/>
  <c r="P246" i="28"/>
  <c r="T246" i="28"/>
  <c r="X246" i="28"/>
  <c r="E246" i="28"/>
  <c r="I246" i="28"/>
  <c r="M246" i="28"/>
  <c r="Q246" i="28"/>
  <c r="U246" i="28"/>
  <c r="Y246" i="28"/>
  <c r="J246" i="28"/>
  <c r="R246" i="28"/>
  <c r="C246" i="28"/>
  <c r="K246" i="28"/>
  <c r="S246" i="28"/>
  <c r="N246" i="28"/>
  <c r="O246" i="28"/>
  <c r="B246" i="28"/>
  <c r="F246" i="28"/>
  <c r="G246" i="28"/>
  <c r="V246" i="28"/>
  <c r="W246" i="28"/>
  <c r="D243" i="21"/>
  <c r="H243" i="21"/>
  <c r="L243" i="21"/>
  <c r="P243" i="21"/>
  <c r="T243" i="21"/>
  <c r="X243" i="21"/>
  <c r="F243" i="21"/>
  <c r="J243" i="21"/>
  <c r="N243" i="21"/>
  <c r="R243" i="21"/>
  <c r="V243" i="21"/>
  <c r="C243" i="21"/>
  <c r="K243" i="21"/>
  <c r="S243" i="21"/>
  <c r="G243" i="21"/>
  <c r="O243" i="21"/>
  <c r="W243" i="21"/>
  <c r="Q243" i="21"/>
  <c r="E243" i="21"/>
  <c r="Y243" i="21"/>
  <c r="M243" i="21"/>
  <c r="U243" i="21"/>
  <c r="B243" i="21"/>
  <c r="I243" i="21"/>
  <c r="C451" i="28"/>
  <c r="G451" i="28"/>
  <c r="K451" i="28"/>
  <c r="O451" i="28"/>
  <c r="S451" i="28"/>
  <c r="W451" i="28"/>
  <c r="E451" i="28"/>
  <c r="I451" i="28"/>
  <c r="M451" i="28"/>
  <c r="Q451" i="28"/>
  <c r="U451" i="28"/>
  <c r="Y451" i="28"/>
  <c r="B451" i="28"/>
  <c r="J451" i="28"/>
  <c r="R451" i="28"/>
  <c r="F451" i="28"/>
  <c r="P451" i="28"/>
  <c r="L451" i="28"/>
  <c r="V451" i="28"/>
  <c r="N451" i="28"/>
  <c r="T451" i="28"/>
  <c r="D451" i="28"/>
  <c r="X451" i="28"/>
  <c r="H451" i="28"/>
  <c r="D349" i="28"/>
  <c r="H349" i="28"/>
  <c r="L349" i="28"/>
  <c r="P349" i="28"/>
  <c r="T349" i="28"/>
  <c r="X349" i="28"/>
  <c r="E349" i="28"/>
  <c r="J349" i="28"/>
  <c r="O349" i="28"/>
  <c r="U349" i="28"/>
  <c r="G349" i="28"/>
  <c r="M349" i="28"/>
  <c r="R349" i="28"/>
  <c r="W349" i="28"/>
  <c r="I349" i="28"/>
  <c r="S349" i="28"/>
  <c r="K349" i="28"/>
  <c r="V349" i="28"/>
  <c r="B349" i="28"/>
  <c r="C349" i="28"/>
  <c r="N349" i="28"/>
  <c r="Y349" i="28"/>
  <c r="F349" i="28"/>
  <c r="Q349" i="28"/>
  <c r="D380" i="21"/>
  <c r="H380" i="21"/>
  <c r="L380" i="21"/>
  <c r="P380" i="21"/>
  <c r="T380" i="21"/>
  <c r="X380" i="21"/>
  <c r="F380" i="21"/>
  <c r="J380" i="21"/>
  <c r="N380" i="21"/>
  <c r="R380" i="21"/>
  <c r="V380" i="21"/>
  <c r="G380" i="21"/>
  <c r="O380" i="21"/>
  <c r="W380" i="21"/>
  <c r="B380" i="21"/>
  <c r="C380" i="21"/>
  <c r="K380" i="21"/>
  <c r="S380" i="21"/>
  <c r="M380" i="21"/>
  <c r="E380" i="21"/>
  <c r="U380" i="21"/>
  <c r="Y380" i="21"/>
  <c r="I380" i="21"/>
  <c r="Q380" i="21"/>
  <c r="C383" i="28"/>
  <c r="G383" i="28"/>
  <c r="K383" i="28"/>
  <c r="O383" i="28"/>
  <c r="S383" i="28"/>
  <c r="W383" i="28"/>
  <c r="D383" i="28"/>
  <c r="I383" i="28"/>
  <c r="N383" i="28"/>
  <c r="T383" i="28"/>
  <c r="Y383" i="28"/>
  <c r="F383" i="28"/>
  <c r="L383" i="28"/>
  <c r="Q383" i="28"/>
  <c r="V383" i="28"/>
  <c r="B383" i="28"/>
  <c r="H383" i="28"/>
  <c r="R383" i="28"/>
  <c r="J383" i="28"/>
  <c r="U383" i="28"/>
  <c r="M383" i="28"/>
  <c r="X383" i="28"/>
  <c r="E383" i="28"/>
  <c r="P383" i="28"/>
  <c r="F417" i="28"/>
  <c r="J417" i="28"/>
  <c r="N417" i="28"/>
  <c r="R417" i="28"/>
  <c r="V417" i="28"/>
  <c r="C417" i="28"/>
  <c r="H417" i="28"/>
  <c r="M417" i="28"/>
  <c r="S417" i="28"/>
  <c r="X417" i="28"/>
  <c r="E417" i="28"/>
  <c r="K417" i="28"/>
  <c r="P417" i="28"/>
  <c r="U417" i="28"/>
  <c r="G417" i="28"/>
  <c r="Q417" i="28"/>
  <c r="I417" i="28"/>
  <c r="T417" i="28"/>
  <c r="L417" i="28"/>
  <c r="W417" i="28"/>
  <c r="B417" i="28"/>
  <c r="D417" i="28"/>
  <c r="O417" i="28"/>
  <c r="Y417" i="28"/>
  <c r="E314" i="28"/>
  <c r="I314" i="28"/>
  <c r="M314" i="28"/>
  <c r="Q314" i="28"/>
  <c r="U314" i="28"/>
  <c r="Y314" i="28"/>
  <c r="B314" i="28"/>
  <c r="F314" i="28"/>
  <c r="K314" i="28"/>
  <c r="P314" i="28"/>
  <c r="V314" i="28"/>
  <c r="C314" i="28"/>
  <c r="H314" i="28"/>
  <c r="N314" i="28"/>
  <c r="S314" i="28"/>
  <c r="X314" i="28"/>
  <c r="J314" i="28"/>
  <c r="T314" i="28"/>
  <c r="L314" i="28"/>
  <c r="W314" i="28"/>
  <c r="D314" i="28"/>
  <c r="O314" i="28"/>
  <c r="G314" i="28"/>
  <c r="R314" i="28"/>
  <c r="D312" i="21"/>
  <c r="H312" i="21"/>
  <c r="L312" i="21"/>
  <c r="P312" i="21"/>
  <c r="T312" i="21"/>
  <c r="X312" i="21"/>
  <c r="F312" i="21"/>
  <c r="J312" i="21"/>
  <c r="N312" i="21"/>
  <c r="R312" i="21"/>
  <c r="V312" i="21"/>
  <c r="C312" i="21"/>
  <c r="K312" i="21"/>
  <c r="S312" i="21"/>
  <c r="G312" i="21"/>
  <c r="O312" i="21"/>
  <c r="W312" i="21"/>
  <c r="I312" i="21"/>
  <c r="Y312" i="21"/>
  <c r="Q312" i="21"/>
  <c r="B312" i="21"/>
  <c r="U312" i="21"/>
  <c r="M312" i="21"/>
  <c r="E312" i="21"/>
  <c r="D414" i="21"/>
  <c r="H414" i="21"/>
  <c r="L414" i="21"/>
  <c r="P414" i="21"/>
  <c r="T414" i="21"/>
  <c r="X414" i="21"/>
  <c r="E414" i="21"/>
  <c r="J414" i="21"/>
  <c r="O414" i="21"/>
  <c r="U414" i="21"/>
  <c r="G414" i="21"/>
  <c r="M414" i="21"/>
  <c r="R414" i="21"/>
  <c r="W414" i="21"/>
  <c r="I414" i="21"/>
  <c r="S414" i="21"/>
  <c r="C414" i="21"/>
  <c r="N414" i="21"/>
  <c r="Y414" i="21"/>
  <c r="F414" i="21"/>
  <c r="B414" i="21"/>
  <c r="Q414" i="21"/>
  <c r="V414" i="21"/>
  <c r="K414" i="21"/>
  <c r="C277" i="21"/>
  <c r="G277" i="21"/>
  <c r="K277" i="21"/>
  <c r="O277" i="21"/>
  <c r="S277" i="21"/>
  <c r="W277" i="21"/>
  <c r="D277" i="21"/>
  <c r="I277" i="21"/>
  <c r="N277" i="21"/>
  <c r="T277" i="21"/>
  <c r="Y277" i="21"/>
  <c r="B277" i="21"/>
  <c r="F277" i="21"/>
  <c r="L277" i="21"/>
  <c r="Q277" i="21"/>
  <c r="V277" i="21"/>
  <c r="M277" i="21"/>
  <c r="X277" i="21"/>
  <c r="H277" i="21"/>
  <c r="R277" i="21"/>
  <c r="J277" i="21"/>
  <c r="P277" i="21"/>
  <c r="E277" i="21"/>
  <c r="U277" i="21"/>
  <c r="F280" i="28"/>
  <c r="J280" i="28"/>
  <c r="N280" i="28"/>
  <c r="R280" i="28"/>
  <c r="V280" i="28"/>
  <c r="G280" i="28"/>
  <c r="L280" i="28"/>
  <c r="Q280" i="28"/>
  <c r="W280" i="28"/>
  <c r="D280" i="28"/>
  <c r="I280" i="28"/>
  <c r="O280" i="28"/>
  <c r="T280" i="28"/>
  <c r="Y280" i="28"/>
  <c r="B280" i="28"/>
  <c r="K280" i="28"/>
  <c r="U280" i="28"/>
  <c r="M280" i="28"/>
  <c r="E280" i="28"/>
  <c r="P280" i="28"/>
  <c r="H280" i="28"/>
  <c r="S280" i="28"/>
  <c r="C280" i="28"/>
  <c r="X280" i="28"/>
  <c r="E346" i="21"/>
  <c r="I346" i="21"/>
  <c r="M346" i="21"/>
  <c r="Q346" i="21"/>
  <c r="U346" i="21"/>
  <c r="Y346" i="21"/>
  <c r="C346" i="21"/>
  <c r="G346" i="21"/>
  <c r="K346" i="21"/>
  <c r="O346" i="21"/>
  <c r="S346" i="21"/>
  <c r="W346" i="21"/>
  <c r="B346" i="21"/>
  <c r="H346" i="21"/>
  <c r="P346" i="21"/>
  <c r="X346" i="21"/>
  <c r="D346" i="21"/>
  <c r="L346" i="21"/>
  <c r="T346" i="21"/>
  <c r="F346" i="21"/>
  <c r="V346" i="21"/>
  <c r="N346" i="21"/>
  <c r="R346" i="21"/>
  <c r="J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C37" i="21" l="1"/>
  <c r="G37" i="21"/>
  <c r="K37" i="21"/>
  <c r="O37" i="21"/>
  <c r="S37" i="21"/>
  <c r="W37" i="21"/>
  <c r="D37" i="21"/>
  <c r="H37" i="21"/>
  <c r="L37" i="21"/>
  <c r="P37" i="21"/>
  <c r="T37" i="21"/>
  <c r="X37" i="21"/>
  <c r="E37" i="21"/>
  <c r="M37" i="21"/>
  <c r="U37" i="21"/>
  <c r="B37" i="21"/>
  <c r="F37" i="21"/>
  <c r="N37" i="21"/>
  <c r="V37" i="21"/>
  <c r="I37" i="21"/>
  <c r="Y37" i="21"/>
  <c r="J37" i="21"/>
  <c r="Q37" i="21"/>
  <c r="R37" i="21"/>
  <c r="F73" i="28"/>
  <c r="J73" i="28"/>
  <c r="N73" i="28"/>
  <c r="R73" i="28"/>
  <c r="V73" i="28"/>
  <c r="C73" i="28"/>
  <c r="G73" i="28"/>
  <c r="K73" i="28"/>
  <c r="O73" i="28"/>
  <c r="S73" i="28"/>
  <c r="W73" i="28"/>
  <c r="H73" i="28"/>
  <c r="P73" i="28"/>
  <c r="X73" i="28"/>
  <c r="I73" i="28"/>
  <c r="Q73" i="28"/>
  <c r="Y73" i="28"/>
  <c r="D73" i="28"/>
  <c r="T73" i="28"/>
  <c r="E73" i="28"/>
  <c r="U73" i="28"/>
  <c r="B73" i="28"/>
  <c r="L73" i="28"/>
  <c r="M73" i="28"/>
  <c r="C71" i="25"/>
  <c r="G71" i="25"/>
  <c r="K71" i="25"/>
  <c r="O71" i="25"/>
  <c r="S71" i="25"/>
  <c r="W71" i="25"/>
  <c r="D71" i="25"/>
  <c r="H71" i="25"/>
  <c r="L71" i="25"/>
  <c r="P71" i="25"/>
  <c r="T71" i="25"/>
  <c r="X71" i="25"/>
  <c r="I71" i="25"/>
  <c r="Q71" i="25"/>
  <c r="Y71" i="25"/>
  <c r="B71" i="25"/>
  <c r="M71" i="25"/>
  <c r="U71" i="25"/>
  <c r="F71" i="25"/>
  <c r="V71" i="25"/>
  <c r="J71" i="25"/>
  <c r="R71" i="25"/>
  <c r="E71" i="25"/>
  <c r="N71" i="25"/>
  <c r="E247" i="28"/>
  <c r="I247" i="28"/>
  <c r="M247" i="28"/>
  <c r="Q247" i="28"/>
  <c r="U247" i="28"/>
  <c r="Y247" i="28"/>
  <c r="F247" i="28"/>
  <c r="J247" i="28"/>
  <c r="N247" i="28"/>
  <c r="R247" i="28"/>
  <c r="V247" i="28"/>
  <c r="C247" i="28"/>
  <c r="K247" i="28"/>
  <c r="S247" i="28"/>
  <c r="B247" i="28"/>
  <c r="D247" i="28"/>
  <c r="L247" i="28"/>
  <c r="T247" i="28"/>
  <c r="G247" i="28"/>
  <c r="W247" i="28"/>
  <c r="H247" i="28"/>
  <c r="X247" i="28"/>
  <c r="O247" i="28"/>
  <c r="P247" i="28"/>
  <c r="F144" i="25"/>
  <c r="J144" i="25"/>
  <c r="N144" i="25"/>
  <c r="R144" i="25"/>
  <c r="V144" i="25"/>
  <c r="C144" i="25"/>
  <c r="G144" i="25"/>
  <c r="K144" i="25"/>
  <c r="O144" i="25"/>
  <c r="S144" i="25"/>
  <c r="W144" i="25"/>
  <c r="B144" i="25"/>
  <c r="H144" i="25"/>
  <c r="P144" i="25"/>
  <c r="X144" i="25"/>
  <c r="I144" i="25"/>
  <c r="Q144" i="25"/>
  <c r="Y144" i="25"/>
  <c r="L144" i="25"/>
  <c r="D144" i="25"/>
  <c r="E144" i="25"/>
  <c r="M144" i="25"/>
  <c r="T144" i="25"/>
  <c r="U144" i="25"/>
  <c r="E143" i="28"/>
  <c r="I143" i="28"/>
  <c r="M143" i="28"/>
  <c r="Q143" i="28"/>
  <c r="U143" i="28"/>
  <c r="Y143" i="28"/>
  <c r="B143" i="28"/>
  <c r="F143" i="28"/>
  <c r="J143" i="28"/>
  <c r="N143" i="28"/>
  <c r="R143" i="28"/>
  <c r="V143" i="28"/>
  <c r="C143" i="28"/>
  <c r="K143" i="28"/>
  <c r="S143" i="28"/>
  <c r="D143" i="28"/>
  <c r="L143" i="28"/>
  <c r="T143" i="28"/>
  <c r="O143" i="28"/>
  <c r="P143" i="28"/>
  <c r="W143" i="28"/>
  <c r="X143" i="28"/>
  <c r="G143" i="28"/>
  <c r="H143" i="28"/>
  <c r="C107" i="25"/>
  <c r="G107" i="25"/>
  <c r="K107" i="25"/>
  <c r="O107" i="25"/>
  <c r="S107" i="25"/>
  <c r="W107" i="25"/>
  <c r="D107" i="25"/>
  <c r="H107" i="25"/>
  <c r="L107" i="25"/>
  <c r="P107" i="25"/>
  <c r="T107" i="25"/>
  <c r="X107" i="25"/>
  <c r="I107" i="25"/>
  <c r="Q107" i="25"/>
  <c r="Y107" i="25"/>
  <c r="B107" i="25"/>
  <c r="E107" i="25"/>
  <c r="U107" i="25"/>
  <c r="F107" i="25"/>
  <c r="V107" i="25"/>
  <c r="J107" i="25"/>
  <c r="R107" i="25"/>
  <c r="M107" i="25"/>
  <c r="N107" i="25"/>
  <c r="C72" i="19"/>
  <c r="G72" i="19"/>
  <c r="K72" i="19"/>
  <c r="O72" i="19"/>
  <c r="S72" i="19"/>
  <c r="W72" i="19"/>
  <c r="B72" i="19"/>
  <c r="I72" i="19"/>
  <c r="Q72" i="19"/>
  <c r="F72" i="19"/>
  <c r="N72" i="19"/>
  <c r="R72" i="19"/>
  <c r="D72" i="19"/>
  <c r="H72" i="19"/>
  <c r="L72" i="19"/>
  <c r="P72" i="19"/>
  <c r="T72" i="19"/>
  <c r="X72" i="19"/>
  <c r="E72" i="19"/>
  <c r="M72" i="19"/>
  <c r="U72" i="19"/>
  <c r="Y72" i="19"/>
  <c r="J72" i="19"/>
  <c r="V72" i="19"/>
  <c r="E108" i="28"/>
  <c r="I108" i="28"/>
  <c r="M108" i="28"/>
  <c r="Q108" i="28"/>
  <c r="U108" i="28"/>
  <c r="Y108" i="28"/>
  <c r="F108" i="28"/>
  <c r="J108" i="28"/>
  <c r="N108" i="28"/>
  <c r="R108" i="28"/>
  <c r="V108" i="28"/>
  <c r="G108" i="28"/>
  <c r="O108" i="28"/>
  <c r="W108" i="28"/>
  <c r="H108" i="28"/>
  <c r="P108" i="28"/>
  <c r="X108" i="28"/>
  <c r="C108" i="28"/>
  <c r="S108" i="28"/>
  <c r="D108" i="28"/>
  <c r="T108" i="28"/>
  <c r="B108" i="28"/>
  <c r="L108" i="28"/>
  <c r="K108" i="28"/>
  <c r="F142" i="19"/>
  <c r="J142" i="19"/>
  <c r="N142" i="19"/>
  <c r="R142" i="19"/>
  <c r="V142" i="19"/>
  <c r="C142" i="19"/>
  <c r="G142" i="19"/>
  <c r="K142" i="19"/>
  <c r="O142" i="19"/>
  <c r="S142" i="19"/>
  <c r="W142" i="19"/>
  <c r="B142" i="19"/>
  <c r="H142" i="19"/>
  <c r="P142" i="19"/>
  <c r="X142" i="19"/>
  <c r="L142" i="19"/>
  <c r="M142" i="19"/>
  <c r="I142" i="19"/>
  <c r="Q142" i="19"/>
  <c r="Y142" i="19"/>
  <c r="D142" i="19"/>
  <c r="T142" i="19"/>
  <c r="E142" i="19"/>
  <c r="U142" i="19"/>
  <c r="E175" i="21"/>
  <c r="I175" i="21"/>
  <c r="M175" i="21"/>
  <c r="Q175" i="21"/>
  <c r="U175" i="21"/>
  <c r="Y175" i="21"/>
  <c r="B175" i="21"/>
  <c r="F175" i="21"/>
  <c r="J175" i="21"/>
  <c r="N175" i="21"/>
  <c r="R175" i="21"/>
  <c r="V175" i="21"/>
  <c r="C175" i="21"/>
  <c r="K175" i="21"/>
  <c r="S175" i="21"/>
  <c r="D175" i="21"/>
  <c r="L175" i="21"/>
  <c r="T175" i="21"/>
  <c r="O175" i="21"/>
  <c r="W175" i="21"/>
  <c r="H175" i="21"/>
  <c r="P175" i="21"/>
  <c r="G175" i="21"/>
  <c r="X175" i="21"/>
  <c r="C108" i="19"/>
  <c r="G108" i="19"/>
  <c r="K108" i="19"/>
  <c r="O108" i="19"/>
  <c r="S108" i="19"/>
  <c r="W108" i="19"/>
  <c r="B108" i="19"/>
  <c r="I108" i="19"/>
  <c r="Q108" i="19"/>
  <c r="Y108" i="19"/>
  <c r="F108" i="19"/>
  <c r="N108" i="19"/>
  <c r="V108" i="19"/>
  <c r="D108" i="19"/>
  <c r="H108" i="19"/>
  <c r="L108" i="19"/>
  <c r="P108" i="19"/>
  <c r="T108" i="19"/>
  <c r="X108" i="19"/>
  <c r="E108" i="19"/>
  <c r="M108" i="19"/>
  <c r="U108" i="19"/>
  <c r="J108" i="19"/>
  <c r="R108" i="19"/>
  <c r="E178" i="28"/>
  <c r="I178" i="28"/>
  <c r="M178" i="28"/>
  <c r="Q178" i="28"/>
  <c r="U178" i="28"/>
  <c r="Y178" i="28"/>
  <c r="F178" i="28"/>
  <c r="J178" i="28"/>
  <c r="N178" i="28"/>
  <c r="R178" i="28"/>
  <c r="V178" i="28"/>
  <c r="G178" i="28"/>
  <c r="O178" i="28"/>
  <c r="W178" i="28"/>
  <c r="B178" i="28"/>
  <c r="H178" i="28"/>
  <c r="P178" i="28"/>
  <c r="X178" i="28"/>
  <c r="K178" i="28"/>
  <c r="L178" i="28"/>
  <c r="S178" i="28"/>
  <c r="T178" i="28"/>
  <c r="C178" i="28"/>
  <c r="D178" i="28"/>
  <c r="E213" i="28"/>
  <c r="I213" i="28"/>
  <c r="M213" i="28"/>
  <c r="Q213" i="28"/>
  <c r="U213" i="28"/>
  <c r="Y213" i="28"/>
  <c r="F213" i="28"/>
  <c r="J213" i="28"/>
  <c r="N213" i="28"/>
  <c r="R213" i="28"/>
  <c r="V213" i="28"/>
  <c r="G213" i="28"/>
  <c r="O213" i="28"/>
  <c r="W213" i="28"/>
  <c r="B213" i="28"/>
  <c r="H213" i="28"/>
  <c r="P213" i="28"/>
  <c r="X213" i="28"/>
  <c r="K213" i="28"/>
  <c r="L213" i="28"/>
  <c r="S213" i="28"/>
  <c r="T213" i="28"/>
  <c r="C213" i="28"/>
  <c r="D213" i="28"/>
  <c r="F140" i="21"/>
  <c r="J140" i="21"/>
  <c r="N140" i="21"/>
  <c r="R140" i="21"/>
  <c r="V140" i="21"/>
  <c r="C140" i="21"/>
  <c r="G140" i="21"/>
  <c r="K140" i="21"/>
  <c r="O140" i="21"/>
  <c r="S140" i="21"/>
  <c r="W140" i="21"/>
  <c r="B140" i="21"/>
  <c r="D140" i="21"/>
  <c r="L140" i="21"/>
  <c r="T140" i="21"/>
  <c r="E140" i="21"/>
  <c r="M140" i="21"/>
  <c r="U140" i="21"/>
  <c r="P140" i="21"/>
  <c r="X140" i="21"/>
  <c r="I140" i="21"/>
  <c r="Q140" i="21"/>
  <c r="H140" i="21"/>
  <c r="Y140" i="21"/>
  <c r="C36" i="19"/>
  <c r="G36" i="19"/>
  <c r="K36" i="19"/>
  <c r="O36" i="19"/>
  <c r="S36" i="19"/>
  <c r="W36" i="19"/>
  <c r="B36" i="19"/>
  <c r="E36" i="19"/>
  <c r="M36" i="19"/>
  <c r="U36" i="19"/>
  <c r="F36" i="19"/>
  <c r="N36" i="19"/>
  <c r="V36" i="19"/>
  <c r="D36" i="19"/>
  <c r="H36" i="19"/>
  <c r="L36" i="19"/>
  <c r="P36" i="19"/>
  <c r="T36" i="19"/>
  <c r="X36" i="19"/>
  <c r="I36" i="19"/>
  <c r="Q36" i="19"/>
  <c r="Y36" i="19"/>
  <c r="J36" i="19"/>
  <c r="R36" i="19"/>
  <c r="C105" i="21"/>
  <c r="G105" i="21"/>
  <c r="K105" i="21"/>
  <c r="O105" i="21"/>
  <c r="S105" i="21"/>
  <c r="W105" i="21"/>
  <c r="D105" i="21"/>
  <c r="H105" i="21"/>
  <c r="L105" i="21"/>
  <c r="P105" i="21"/>
  <c r="T105" i="21"/>
  <c r="X105" i="21"/>
  <c r="E105" i="21"/>
  <c r="M105" i="21"/>
  <c r="U105" i="21"/>
  <c r="B105" i="21"/>
  <c r="F105" i="21"/>
  <c r="N105" i="21"/>
  <c r="V105" i="21"/>
  <c r="Q105" i="21"/>
  <c r="Y105" i="21"/>
  <c r="R105" i="21"/>
  <c r="I105" i="21"/>
  <c r="J105" i="21"/>
  <c r="D209" i="21"/>
  <c r="H209" i="21"/>
  <c r="L209" i="21"/>
  <c r="P209" i="21"/>
  <c r="T209" i="21"/>
  <c r="X209" i="21"/>
  <c r="E209" i="21"/>
  <c r="I209" i="21"/>
  <c r="M209" i="21"/>
  <c r="Q209" i="21"/>
  <c r="U209" i="21"/>
  <c r="Y209" i="21"/>
  <c r="J209" i="21"/>
  <c r="R209" i="21"/>
  <c r="C209" i="21"/>
  <c r="K209" i="21"/>
  <c r="S209" i="21"/>
  <c r="N209" i="21"/>
  <c r="V209" i="21"/>
  <c r="G209" i="21"/>
  <c r="O209" i="21"/>
  <c r="B209" i="21"/>
  <c r="F209" i="21"/>
  <c r="W209" i="21"/>
  <c r="C35" i="25"/>
  <c r="G35" i="25"/>
  <c r="K35" i="25"/>
  <c r="O35" i="25"/>
  <c r="S35" i="25"/>
  <c r="W35" i="25"/>
  <c r="D35" i="25"/>
  <c r="H35" i="25"/>
  <c r="L35" i="25"/>
  <c r="P35" i="25"/>
  <c r="T35" i="25"/>
  <c r="X35" i="25"/>
  <c r="I35" i="25"/>
  <c r="Q35" i="25"/>
  <c r="Y35" i="25"/>
  <c r="B35" i="25"/>
  <c r="E35" i="25"/>
  <c r="M35" i="25"/>
  <c r="U35" i="25"/>
  <c r="F35" i="25"/>
  <c r="V35" i="25"/>
  <c r="J35" i="25"/>
  <c r="R35" i="25"/>
  <c r="N35" i="25"/>
  <c r="D70" i="21"/>
  <c r="H70" i="21"/>
  <c r="L70" i="21"/>
  <c r="P70" i="21"/>
  <c r="T70" i="21"/>
  <c r="X70" i="21"/>
  <c r="E70" i="21"/>
  <c r="I70" i="21"/>
  <c r="M70" i="21"/>
  <c r="Q70" i="21"/>
  <c r="U70" i="21"/>
  <c r="Y70" i="21"/>
  <c r="J70" i="21"/>
  <c r="R70" i="21"/>
  <c r="C70" i="21"/>
  <c r="K70" i="21"/>
  <c r="S70" i="21"/>
  <c r="F70" i="21"/>
  <c r="V70" i="21"/>
  <c r="G70" i="21"/>
  <c r="W70" i="21"/>
  <c r="B70" i="21"/>
  <c r="N70" i="21"/>
  <c r="O70" i="21"/>
  <c r="A348" i="21"/>
  <c r="A349" i="21" s="1"/>
  <c r="F347" i="21"/>
  <c r="J347" i="21"/>
  <c r="N347" i="21"/>
  <c r="R347" i="21"/>
  <c r="V347" i="21"/>
  <c r="D347" i="21"/>
  <c r="H347" i="21"/>
  <c r="L347" i="21"/>
  <c r="P347" i="21"/>
  <c r="T347" i="21"/>
  <c r="X347" i="21"/>
  <c r="I347" i="21"/>
  <c r="Q347" i="21"/>
  <c r="Y347" i="21"/>
  <c r="E347" i="21"/>
  <c r="M347" i="21"/>
  <c r="U347" i="21"/>
  <c r="B347" i="21"/>
  <c r="O347" i="21"/>
  <c r="G347" i="21"/>
  <c r="W347" i="21"/>
  <c r="K347" i="21"/>
  <c r="C347" i="21"/>
  <c r="S347" i="21"/>
  <c r="D278" i="21"/>
  <c r="H278" i="21"/>
  <c r="L278" i="21"/>
  <c r="P278" i="21"/>
  <c r="T278" i="21"/>
  <c r="X278" i="21"/>
  <c r="G278" i="21"/>
  <c r="M278" i="21"/>
  <c r="R278" i="21"/>
  <c r="W278" i="21"/>
  <c r="E278" i="21"/>
  <c r="J278" i="21"/>
  <c r="O278" i="21"/>
  <c r="U278" i="21"/>
  <c r="K278" i="21"/>
  <c r="V278" i="21"/>
  <c r="F278" i="21"/>
  <c r="Q278" i="21"/>
  <c r="I278" i="21"/>
  <c r="C278" i="21"/>
  <c r="B278" i="21"/>
  <c r="S278" i="21"/>
  <c r="Y278" i="21"/>
  <c r="N278" i="21"/>
  <c r="C281" i="28"/>
  <c r="G281" i="28"/>
  <c r="K281" i="28"/>
  <c r="O281" i="28"/>
  <c r="S281" i="28"/>
  <c r="W281" i="28"/>
  <c r="E281" i="28"/>
  <c r="J281" i="28"/>
  <c r="P281" i="28"/>
  <c r="U281" i="28"/>
  <c r="H281" i="28"/>
  <c r="M281" i="28"/>
  <c r="R281" i="28"/>
  <c r="X281" i="28"/>
  <c r="I281" i="28"/>
  <c r="T281" i="28"/>
  <c r="B281" i="28"/>
  <c r="L281" i="28"/>
  <c r="D281" i="28"/>
  <c r="N281" i="28"/>
  <c r="Y281" i="28"/>
  <c r="F281" i="28"/>
  <c r="Q281" i="28"/>
  <c r="V281" i="28"/>
  <c r="C418" i="28"/>
  <c r="G418" i="28"/>
  <c r="K418" i="28"/>
  <c r="O418" i="28"/>
  <c r="S418" i="28"/>
  <c r="W418" i="28"/>
  <c r="F418" i="28"/>
  <c r="L418" i="28"/>
  <c r="Q418" i="28"/>
  <c r="V418" i="28"/>
  <c r="B418" i="28"/>
  <c r="D418" i="28"/>
  <c r="I418" i="28"/>
  <c r="N418" i="28"/>
  <c r="T418" i="28"/>
  <c r="Y418" i="28"/>
  <c r="E418" i="28"/>
  <c r="P418" i="28"/>
  <c r="H418" i="28"/>
  <c r="R418" i="28"/>
  <c r="J418" i="28"/>
  <c r="U418" i="28"/>
  <c r="M418" i="28"/>
  <c r="X418" i="28"/>
  <c r="F315" i="28"/>
  <c r="J315" i="28"/>
  <c r="N315" i="28"/>
  <c r="R315" i="28"/>
  <c r="V315" i="28"/>
  <c r="D315" i="28"/>
  <c r="I315" i="28"/>
  <c r="O315" i="28"/>
  <c r="T315" i="28"/>
  <c r="Y315" i="28"/>
  <c r="B315" i="28"/>
  <c r="G315" i="28"/>
  <c r="L315" i="28"/>
  <c r="Q315" i="28"/>
  <c r="W315" i="28"/>
  <c r="H315" i="28"/>
  <c r="S315" i="28"/>
  <c r="K315" i="28"/>
  <c r="U315" i="28"/>
  <c r="C315" i="28"/>
  <c r="M315" i="28"/>
  <c r="X315" i="28"/>
  <c r="E315" i="28"/>
  <c r="P315" i="28"/>
  <c r="E350" i="28"/>
  <c r="I350" i="28"/>
  <c r="M350" i="28"/>
  <c r="Q350" i="28"/>
  <c r="U350" i="28"/>
  <c r="Y350" i="28"/>
  <c r="B350" i="28"/>
  <c r="C350" i="28"/>
  <c r="H350" i="28"/>
  <c r="N350" i="28"/>
  <c r="S350" i="28"/>
  <c r="X350" i="28"/>
  <c r="F350" i="28"/>
  <c r="K350" i="28"/>
  <c r="P350" i="28"/>
  <c r="V350" i="28"/>
  <c r="G350" i="28"/>
  <c r="R350" i="28"/>
  <c r="J350" i="28"/>
  <c r="T350" i="28"/>
  <c r="L350" i="28"/>
  <c r="W350" i="28"/>
  <c r="D350" i="28"/>
  <c r="O350" i="28"/>
  <c r="A416" i="21"/>
  <c r="A417" i="21" s="1"/>
  <c r="E415" i="21"/>
  <c r="I415" i="21"/>
  <c r="M415" i="21"/>
  <c r="Q415" i="21"/>
  <c r="U415" i="21"/>
  <c r="Y415" i="21"/>
  <c r="C415" i="21"/>
  <c r="H415" i="21"/>
  <c r="N415" i="21"/>
  <c r="S415" i="21"/>
  <c r="X415" i="21"/>
  <c r="F415" i="21"/>
  <c r="K415" i="21"/>
  <c r="P415" i="21"/>
  <c r="V415" i="21"/>
  <c r="G415" i="21"/>
  <c r="R415" i="21"/>
  <c r="B415" i="21"/>
  <c r="L415" i="21"/>
  <c r="W415" i="21"/>
  <c r="D415" i="21"/>
  <c r="O415" i="21"/>
  <c r="T415" i="21"/>
  <c r="J415" i="21"/>
  <c r="E244" i="21"/>
  <c r="I244" i="21"/>
  <c r="M244" i="21"/>
  <c r="Q244" i="21"/>
  <c r="U244" i="21"/>
  <c r="Y244" i="21"/>
  <c r="C244" i="21"/>
  <c r="G244" i="21"/>
  <c r="K244" i="21"/>
  <c r="O244" i="21"/>
  <c r="S244" i="21"/>
  <c r="W244" i="21"/>
  <c r="B244" i="21"/>
  <c r="D244" i="21"/>
  <c r="L244" i="21"/>
  <c r="T244" i="21"/>
  <c r="H244" i="21"/>
  <c r="P244" i="21"/>
  <c r="X244" i="21"/>
  <c r="J244" i="21"/>
  <c r="V244" i="21"/>
  <c r="N244" i="21"/>
  <c r="F244" i="21"/>
  <c r="R244" i="21"/>
  <c r="D384" i="28"/>
  <c r="H384" i="28"/>
  <c r="L384" i="28"/>
  <c r="P384" i="28"/>
  <c r="T384" i="28"/>
  <c r="X384" i="28"/>
  <c r="G384" i="28"/>
  <c r="M384" i="28"/>
  <c r="R384" i="28"/>
  <c r="W384" i="28"/>
  <c r="E384" i="28"/>
  <c r="J384" i="28"/>
  <c r="O384" i="28"/>
  <c r="U384" i="28"/>
  <c r="F384" i="28"/>
  <c r="Q384" i="28"/>
  <c r="I384" i="28"/>
  <c r="S384" i="28"/>
  <c r="K384" i="28"/>
  <c r="V384" i="28"/>
  <c r="B384" i="28"/>
  <c r="C384" i="28"/>
  <c r="N384" i="28"/>
  <c r="Y384" i="28"/>
  <c r="D452" i="28"/>
  <c r="H452" i="28"/>
  <c r="L452" i="28"/>
  <c r="P452" i="28"/>
  <c r="T452" i="28"/>
  <c r="X452" i="28"/>
  <c r="F452" i="28"/>
  <c r="J452" i="28"/>
  <c r="N452" i="28"/>
  <c r="R452" i="28"/>
  <c r="V452" i="28"/>
  <c r="C452" i="28"/>
  <c r="K452" i="28"/>
  <c r="S452" i="28"/>
  <c r="E452" i="28"/>
  <c r="O452" i="28"/>
  <c r="Y452" i="28"/>
  <c r="B452" i="28"/>
  <c r="I452" i="28"/>
  <c r="U452" i="28"/>
  <c r="M452" i="28"/>
  <c r="Q452" i="28"/>
  <c r="W452" i="28"/>
  <c r="G452" i="28"/>
  <c r="A382" i="21"/>
  <c r="A383" i="21" s="1"/>
  <c r="E381" i="21"/>
  <c r="I381" i="21"/>
  <c r="M381" i="21"/>
  <c r="Q381" i="21"/>
  <c r="U381" i="21"/>
  <c r="Y381" i="21"/>
  <c r="C381" i="21"/>
  <c r="G381" i="21"/>
  <c r="K381" i="21"/>
  <c r="O381" i="21"/>
  <c r="S381" i="21"/>
  <c r="W381" i="21"/>
  <c r="B381" i="21"/>
  <c r="H381" i="21"/>
  <c r="P381" i="21"/>
  <c r="X381" i="21"/>
  <c r="D381" i="21"/>
  <c r="L381" i="21"/>
  <c r="T381" i="21"/>
  <c r="F381" i="21"/>
  <c r="V381" i="21"/>
  <c r="N381" i="21"/>
  <c r="R381" i="21"/>
  <c r="J381" i="21"/>
  <c r="E313" i="21"/>
  <c r="I313" i="21"/>
  <c r="M313" i="21"/>
  <c r="Q313" i="21"/>
  <c r="U313" i="21"/>
  <c r="Y313" i="21"/>
  <c r="C313" i="21"/>
  <c r="G313" i="21"/>
  <c r="K313" i="21"/>
  <c r="O313" i="21"/>
  <c r="S313" i="21"/>
  <c r="W313" i="21"/>
  <c r="B313" i="21"/>
  <c r="D313" i="21"/>
  <c r="L313" i="21"/>
  <c r="T313" i="21"/>
  <c r="H313" i="21"/>
  <c r="P313" i="21"/>
  <c r="X313" i="21"/>
  <c r="R313" i="21"/>
  <c r="J313" i="21"/>
  <c r="N313" i="21"/>
  <c r="F313" i="21"/>
  <c r="V313"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D36" i="25" l="1"/>
  <c r="H36" i="25"/>
  <c r="L36" i="25"/>
  <c r="P36" i="25"/>
  <c r="T36" i="25"/>
  <c r="X36" i="25"/>
  <c r="E36" i="25"/>
  <c r="I36" i="25"/>
  <c r="M36" i="25"/>
  <c r="Q36" i="25"/>
  <c r="U36" i="25"/>
  <c r="Y36" i="25"/>
  <c r="J36" i="25"/>
  <c r="R36" i="25"/>
  <c r="F36" i="25"/>
  <c r="N36" i="25"/>
  <c r="V36" i="25"/>
  <c r="O36" i="25"/>
  <c r="C36" i="25"/>
  <c r="K36" i="25"/>
  <c r="S36" i="25"/>
  <c r="B36" i="25"/>
  <c r="G36" i="25"/>
  <c r="W36" i="25"/>
  <c r="E210" i="21"/>
  <c r="I210" i="21"/>
  <c r="M210" i="21"/>
  <c r="Q210" i="21"/>
  <c r="U210" i="21"/>
  <c r="Y210" i="21"/>
  <c r="B210" i="21"/>
  <c r="F210" i="21"/>
  <c r="J210" i="21"/>
  <c r="N210" i="21"/>
  <c r="R210" i="21"/>
  <c r="V210" i="21"/>
  <c r="C210" i="21"/>
  <c r="K210" i="21"/>
  <c r="S210" i="21"/>
  <c r="D210" i="21"/>
  <c r="L210" i="21"/>
  <c r="T210" i="21"/>
  <c r="G210" i="21"/>
  <c r="W210" i="21"/>
  <c r="P210" i="21"/>
  <c r="H210" i="21"/>
  <c r="X210" i="21"/>
  <c r="O210" i="21"/>
  <c r="C145" i="25"/>
  <c r="G145" i="25"/>
  <c r="K145" i="25"/>
  <c r="O145" i="25"/>
  <c r="S145" i="25"/>
  <c r="W145" i="25"/>
  <c r="D145" i="25"/>
  <c r="H145" i="25"/>
  <c r="L145" i="25"/>
  <c r="P145" i="25"/>
  <c r="T145" i="25"/>
  <c r="X145" i="25"/>
  <c r="I145" i="25"/>
  <c r="Q145" i="25"/>
  <c r="Y145" i="25"/>
  <c r="J145" i="25"/>
  <c r="R145" i="25"/>
  <c r="E145" i="25"/>
  <c r="U145" i="25"/>
  <c r="B145" i="25"/>
  <c r="M145" i="25"/>
  <c r="N145" i="25"/>
  <c r="F145" i="25"/>
  <c r="V145" i="25"/>
  <c r="D106" i="21"/>
  <c r="H106" i="21"/>
  <c r="L106" i="21"/>
  <c r="P106" i="21"/>
  <c r="T106" i="21"/>
  <c r="X106" i="21"/>
  <c r="E106" i="21"/>
  <c r="I106" i="21"/>
  <c r="M106" i="21"/>
  <c r="Q106" i="21"/>
  <c r="U106" i="21"/>
  <c r="Y106" i="21"/>
  <c r="F106" i="21"/>
  <c r="N106" i="21"/>
  <c r="V106" i="21"/>
  <c r="G106" i="21"/>
  <c r="O106" i="21"/>
  <c r="W106" i="21"/>
  <c r="B106" i="21"/>
  <c r="J106" i="21"/>
  <c r="C106" i="21"/>
  <c r="K106" i="21"/>
  <c r="R106" i="21"/>
  <c r="S106" i="21"/>
  <c r="F179" i="28"/>
  <c r="J179" i="28"/>
  <c r="N179" i="28"/>
  <c r="R179" i="28"/>
  <c r="V179" i="28"/>
  <c r="C179" i="28"/>
  <c r="G179" i="28"/>
  <c r="K179" i="28"/>
  <c r="O179" i="28"/>
  <c r="S179" i="28"/>
  <c r="W179" i="28"/>
  <c r="H179" i="28"/>
  <c r="P179" i="28"/>
  <c r="X179" i="28"/>
  <c r="I179" i="28"/>
  <c r="Q179" i="28"/>
  <c r="Y179" i="28"/>
  <c r="B179" i="28"/>
  <c r="D179" i="28"/>
  <c r="T179" i="28"/>
  <c r="E179" i="28"/>
  <c r="U179" i="28"/>
  <c r="L179" i="28"/>
  <c r="M179" i="28"/>
  <c r="D38" i="21"/>
  <c r="H38" i="21"/>
  <c r="L38" i="21"/>
  <c r="P38" i="21"/>
  <c r="T38" i="21"/>
  <c r="X38" i="21"/>
  <c r="E38" i="21"/>
  <c r="I38" i="21"/>
  <c r="M38" i="21"/>
  <c r="Q38" i="21"/>
  <c r="U38" i="21"/>
  <c r="Y38" i="21"/>
  <c r="F38" i="21"/>
  <c r="N38" i="21"/>
  <c r="V38" i="21"/>
  <c r="G38" i="21"/>
  <c r="O38" i="21"/>
  <c r="W38" i="21"/>
  <c r="B38" i="21"/>
  <c r="R38" i="21"/>
  <c r="C38" i="21"/>
  <c r="S38" i="21"/>
  <c r="J38" i="21"/>
  <c r="K38" i="21"/>
  <c r="D72" i="25"/>
  <c r="H72" i="25"/>
  <c r="L72" i="25"/>
  <c r="P72" i="25"/>
  <c r="T72" i="25"/>
  <c r="X72" i="25"/>
  <c r="E72" i="25"/>
  <c r="I72" i="25"/>
  <c r="M72" i="25"/>
  <c r="Q72" i="25"/>
  <c r="U72" i="25"/>
  <c r="Y72" i="25"/>
  <c r="J72" i="25"/>
  <c r="R72" i="25"/>
  <c r="N72" i="25"/>
  <c r="O72" i="25"/>
  <c r="C72" i="25"/>
  <c r="K72" i="25"/>
  <c r="S72" i="25"/>
  <c r="B72" i="25"/>
  <c r="F72" i="25"/>
  <c r="V72" i="25"/>
  <c r="G72" i="25"/>
  <c r="W72" i="25"/>
  <c r="D37" i="19"/>
  <c r="H37" i="19"/>
  <c r="L37" i="19"/>
  <c r="P37" i="19"/>
  <c r="T37" i="19"/>
  <c r="X37" i="19"/>
  <c r="F37" i="19"/>
  <c r="N37" i="19"/>
  <c r="V37" i="19"/>
  <c r="G37" i="19"/>
  <c r="O37" i="19"/>
  <c r="W37" i="19"/>
  <c r="E37" i="19"/>
  <c r="I37" i="19"/>
  <c r="M37" i="19"/>
  <c r="Q37" i="19"/>
  <c r="U37" i="19"/>
  <c r="Y37" i="19"/>
  <c r="B37" i="19"/>
  <c r="J37" i="19"/>
  <c r="R37" i="19"/>
  <c r="C37" i="19"/>
  <c r="K37" i="19"/>
  <c r="S37" i="19"/>
  <c r="F144" i="28"/>
  <c r="J144" i="28"/>
  <c r="N144" i="28"/>
  <c r="R144" i="28"/>
  <c r="V144" i="28"/>
  <c r="C144" i="28"/>
  <c r="G144" i="28"/>
  <c r="K144" i="28"/>
  <c r="O144" i="28"/>
  <c r="S144" i="28"/>
  <c r="W144" i="28"/>
  <c r="B144" i="28"/>
  <c r="D144" i="28"/>
  <c r="L144" i="28"/>
  <c r="T144" i="28"/>
  <c r="E144" i="28"/>
  <c r="M144" i="28"/>
  <c r="U144" i="28"/>
  <c r="H144" i="28"/>
  <c r="X144" i="28"/>
  <c r="I144" i="28"/>
  <c r="Y144" i="28"/>
  <c r="P144" i="28"/>
  <c r="Q144" i="28"/>
  <c r="F214" i="28"/>
  <c r="J214" i="28"/>
  <c r="N214" i="28"/>
  <c r="R214" i="28"/>
  <c r="V214" i="28"/>
  <c r="C214" i="28"/>
  <c r="G214" i="28"/>
  <c r="K214" i="28"/>
  <c r="O214" i="28"/>
  <c r="S214" i="28"/>
  <c r="W214" i="28"/>
  <c r="B214" i="28"/>
  <c r="H214" i="28"/>
  <c r="P214" i="28"/>
  <c r="X214" i="28"/>
  <c r="I214" i="28"/>
  <c r="Q214" i="28"/>
  <c r="Y214" i="28"/>
  <c r="D214" i="28"/>
  <c r="T214" i="28"/>
  <c r="E214" i="28"/>
  <c r="U214" i="28"/>
  <c r="L214" i="28"/>
  <c r="M214" i="28"/>
  <c r="D108" i="25"/>
  <c r="H108" i="25"/>
  <c r="L108" i="25"/>
  <c r="P108" i="25"/>
  <c r="T108" i="25"/>
  <c r="X108" i="25"/>
  <c r="E108" i="25"/>
  <c r="I108" i="25"/>
  <c r="M108" i="25"/>
  <c r="Q108" i="25"/>
  <c r="U108" i="25"/>
  <c r="Y108" i="25"/>
  <c r="J108" i="25"/>
  <c r="R108" i="25"/>
  <c r="N108" i="25"/>
  <c r="O108" i="25"/>
  <c r="C108" i="25"/>
  <c r="K108" i="25"/>
  <c r="S108" i="25"/>
  <c r="B108" i="25"/>
  <c r="F108" i="25"/>
  <c r="V108" i="25"/>
  <c r="G108" i="25"/>
  <c r="W108" i="25"/>
  <c r="D73" i="19"/>
  <c r="H73" i="19"/>
  <c r="L73" i="19"/>
  <c r="P73" i="19"/>
  <c r="T73" i="19"/>
  <c r="X73" i="19"/>
  <c r="F73" i="19"/>
  <c r="N73" i="19"/>
  <c r="V73" i="19"/>
  <c r="C73" i="19"/>
  <c r="K73" i="19"/>
  <c r="S73" i="19"/>
  <c r="E73" i="19"/>
  <c r="I73" i="19"/>
  <c r="M73" i="19"/>
  <c r="Q73" i="19"/>
  <c r="U73" i="19"/>
  <c r="Y73" i="19"/>
  <c r="B73" i="19"/>
  <c r="J73" i="19"/>
  <c r="R73" i="19"/>
  <c r="G73" i="19"/>
  <c r="O73" i="19"/>
  <c r="W73" i="19"/>
  <c r="F176" i="21"/>
  <c r="J176" i="21"/>
  <c r="N176" i="21"/>
  <c r="R176" i="21"/>
  <c r="V176" i="21"/>
  <c r="C176" i="21"/>
  <c r="G176" i="21"/>
  <c r="K176" i="21"/>
  <c r="O176" i="21"/>
  <c r="S176" i="21"/>
  <c r="W176" i="21"/>
  <c r="B176" i="21"/>
  <c r="D176" i="21"/>
  <c r="L176" i="21"/>
  <c r="T176" i="21"/>
  <c r="E176" i="21"/>
  <c r="M176" i="21"/>
  <c r="U176" i="21"/>
  <c r="H176" i="21"/>
  <c r="X176" i="21"/>
  <c r="Q176" i="21"/>
  <c r="I176" i="21"/>
  <c r="Y176" i="21"/>
  <c r="P176" i="21"/>
  <c r="C141" i="21"/>
  <c r="G141" i="21"/>
  <c r="K141" i="21"/>
  <c r="O141" i="21"/>
  <c r="S141" i="21"/>
  <c r="W141" i="21"/>
  <c r="D141" i="21"/>
  <c r="H141" i="21"/>
  <c r="L141" i="21"/>
  <c r="P141" i="21"/>
  <c r="T141" i="21"/>
  <c r="X141" i="21"/>
  <c r="E141" i="21"/>
  <c r="M141" i="21"/>
  <c r="U141" i="21"/>
  <c r="B141" i="21"/>
  <c r="F141" i="21"/>
  <c r="N141" i="21"/>
  <c r="V141" i="21"/>
  <c r="I141" i="21"/>
  <c r="Y141" i="21"/>
  <c r="R141" i="21"/>
  <c r="J141" i="21"/>
  <c r="Q141" i="21"/>
  <c r="C143" i="19"/>
  <c r="G143" i="19"/>
  <c r="K143" i="19"/>
  <c r="O143" i="19"/>
  <c r="S143" i="19"/>
  <c r="W143" i="19"/>
  <c r="D143" i="19"/>
  <c r="H143" i="19"/>
  <c r="L143" i="19"/>
  <c r="P143" i="19"/>
  <c r="T143" i="19"/>
  <c r="X143" i="19"/>
  <c r="I143" i="19"/>
  <c r="Q143" i="19"/>
  <c r="Y143" i="19"/>
  <c r="B143" i="19"/>
  <c r="E143" i="19"/>
  <c r="U143" i="19"/>
  <c r="F143" i="19"/>
  <c r="V143" i="19"/>
  <c r="J143" i="19"/>
  <c r="R143" i="19"/>
  <c r="M143" i="19"/>
  <c r="N143" i="19"/>
  <c r="D109" i="19"/>
  <c r="H109" i="19"/>
  <c r="L109" i="19"/>
  <c r="P109" i="19"/>
  <c r="T109" i="19"/>
  <c r="X109" i="19"/>
  <c r="J109" i="19"/>
  <c r="R109" i="19"/>
  <c r="G109" i="19"/>
  <c r="O109" i="19"/>
  <c r="W109" i="19"/>
  <c r="E109" i="19"/>
  <c r="I109" i="19"/>
  <c r="M109" i="19"/>
  <c r="Q109" i="19"/>
  <c r="U109" i="19"/>
  <c r="Y109" i="19"/>
  <c r="B109" i="19"/>
  <c r="F109" i="19"/>
  <c r="N109" i="19"/>
  <c r="V109" i="19"/>
  <c r="C109" i="19"/>
  <c r="K109" i="19"/>
  <c r="S109" i="19"/>
  <c r="F248" i="28"/>
  <c r="J248" i="28"/>
  <c r="N248" i="28"/>
  <c r="R248" i="28"/>
  <c r="V248" i="28"/>
  <c r="C248" i="28"/>
  <c r="G248" i="28"/>
  <c r="K248" i="28"/>
  <c r="O248" i="28"/>
  <c r="S248" i="28"/>
  <c r="W248" i="28"/>
  <c r="D248" i="28"/>
  <c r="L248" i="28"/>
  <c r="T248" i="28"/>
  <c r="E248" i="28"/>
  <c r="M248" i="28"/>
  <c r="U248" i="28"/>
  <c r="B248" i="28"/>
  <c r="P248" i="28"/>
  <c r="Q248" i="28"/>
  <c r="X248" i="28"/>
  <c r="Y248" i="28"/>
  <c r="H248" i="28"/>
  <c r="I248" i="28"/>
  <c r="E71" i="21"/>
  <c r="I71" i="21"/>
  <c r="M71" i="21"/>
  <c r="Q71" i="21"/>
  <c r="U71" i="21"/>
  <c r="Y71" i="21"/>
  <c r="F71" i="21"/>
  <c r="J71" i="21"/>
  <c r="N71" i="21"/>
  <c r="R71" i="21"/>
  <c r="V71" i="21"/>
  <c r="C71" i="21"/>
  <c r="K71" i="21"/>
  <c r="S71" i="21"/>
  <c r="B71" i="21"/>
  <c r="D71" i="21"/>
  <c r="L71" i="21"/>
  <c r="T71" i="21"/>
  <c r="O71" i="21"/>
  <c r="P71" i="21"/>
  <c r="W71" i="21"/>
  <c r="H71" i="21"/>
  <c r="X71" i="21"/>
  <c r="G71" i="21"/>
  <c r="F109" i="28"/>
  <c r="J109" i="28"/>
  <c r="N109" i="28"/>
  <c r="R109" i="28"/>
  <c r="V109" i="28"/>
  <c r="C109" i="28"/>
  <c r="G109" i="28"/>
  <c r="K109" i="28"/>
  <c r="O109" i="28"/>
  <c r="S109" i="28"/>
  <c r="W109" i="28"/>
  <c r="H109" i="28"/>
  <c r="P109" i="28"/>
  <c r="X109" i="28"/>
  <c r="I109" i="28"/>
  <c r="Q109" i="28"/>
  <c r="Y109" i="28"/>
  <c r="L109" i="28"/>
  <c r="M109" i="28"/>
  <c r="D109" i="28"/>
  <c r="E109" i="28"/>
  <c r="B109" i="28"/>
  <c r="T109" i="28"/>
  <c r="U109" i="28"/>
  <c r="C74" i="28"/>
  <c r="G74" i="28"/>
  <c r="K74" i="28"/>
  <c r="O74" i="28"/>
  <c r="S74" i="28"/>
  <c r="W74" i="28"/>
  <c r="B74" i="28"/>
  <c r="D74" i="28"/>
  <c r="H74" i="28"/>
  <c r="L74" i="28"/>
  <c r="P74" i="28"/>
  <c r="T74" i="28"/>
  <c r="X74" i="28"/>
  <c r="I74" i="28"/>
  <c r="Q74" i="28"/>
  <c r="Y74" i="28"/>
  <c r="J74" i="28"/>
  <c r="R74" i="28"/>
  <c r="M74" i="28"/>
  <c r="N74" i="28"/>
  <c r="E74" i="28"/>
  <c r="F74" i="28"/>
  <c r="U74" i="28"/>
  <c r="V74" i="28"/>
  <c r="D349" i="21"/>
  <c r="H349" i="21"/>
  <c r="L349" i="21"/>
  <c r="P349" i="21"/>
  <c r="T349" i="21"/>
  <c r="X349" i="21"/>
  <c r="F349" i="21"/>
  <c r="J349" i="21"/>
  <c r="N349" i="21"/>
  <c r="R349" i="21"/>
  <c r="V349" i="21"/>
  <c r="C349" i="21"/>
  <c r="K349" i="21"/>
  <c r="S349" i="21"/>
  <c r="B349" i="21"/>
  <c r="G349" i="21"/>
  <c r="O349" i="21"/>
  <c r="W349" i="21"/>
  <c r="Q349" i="21"/>
  <c r="I349" i="21"/>
  <c r="Y349" i="21"/>
  <c r="M349" i="21"/>
  <c r="E349" i="21"/>
  <c r="U349" i="21"/>
  <c r="F245" i="21"/>
  <c r="J245" i="21"/>
  <c r="N245" i="21"/>
  <c r="R245" i="21"/>
  <c r="V245" i="21"/>
  <c r="D245" i="21"/>
  <c r="H245" i="21"/>
  <c r="L245" i="21"/>
  <c r="P245" i="21"/>
  <c r="T245" i="21"/>
  <c r="X245" i="21"/>
  <c r="E245" i="21"/>
  <c r="M245" i="21"/>
  <c r="U245" i="21"/>
  <c r="I245" i="21"/>
  <c r="Q245" i="21"/>
  <c r="Y245" i="21"/>
  <c r="B245" i="21"/>
  <c r="C245" i="21"/>
  <c r="S245" i="21"/>
  <c r="W245" i="21"/>
  <c r="K245" i="21"/>
  <c r="O245" i="21"/>
  <c r="G245" i="21"/>
  <c r="C316" i="28"/>
  <c r="G316" i="28"/>
  <c r="K316" i="28"/>
  <c r="O316" i="28"/>
  <c r="S316" i="28"/>
  <c r="W316" i="28"/>
  <c r="H316" i="28"/>
  <c r="M316" i="28"/>
  <c r="R316" i="28"/>
  <c r="X316" i="28"/>
  <c r="E316" i="28"/>
  <c r="J316" i="28"/>
  <c r="P316" i="28"/>
  <c r="U316" i="28"/>
  <c r="F316" i="28"/>
  <c r="Q316" i="28"/>
  <c r="I316" i="28"/>
  <c r="T316" i="28"/>
  <c r="B316" i="28"/>
  <c r="L316" i="28"/>
  <c r="V316" i="28"/>
  <c r="D316" i="28"/>
  <c r="N316" i="28"/>
  <c r="Y316" i="28"/>
  <c r="E385" i="28"/>
  <c r="I385" i="28"/>
  <c r="M385" i="28"/>
  <c r="Q385" i="28"/>
  <c r="U385" i="28"/>
  <c r="Y385" i="28"/>
  <c r="B385" i="28"/>
  <c r="F385" i="28"/>
  <c r="K385" i="28"/>
  <c r="P385" i="28"/>
  <c r="V385" i="28"/>
  <c r="C385" i="28"/>
  <c r="H385" i="28"/>
  <c r="N385" i="28"/>
  <c r="S385" i="28"/>
  <c r="X385" i="28"/>
  <c r="D385" i="28"/>
  <c r="O385" i="28"/>
  <c r="G385" i="28"/>
  <c r="R385" i="28"/>
  <c r="J385" i="28"/>
  <c r="T385" i="28"/>
  <c r="L385" i="28"/>
  <c r="W385" i="28"/>
  <c r="F351" i="28"/>
  <c r="J351" i="28"/>
  <c r="N351" i="28"/>
  <c r="R351" i="28"/>
  <c r="V351" i="28"/>
  <c r="G351" i="28"/>
  <c r="L351" i="28"/>
  <c r="Q351" i="28"/>
  <c r="W351" i="28"/>
  <c r="D351" i="28"/>
  <c r="I351" i="28"/>
  <c r="O351" i="28"/>
  <c r="T351" i="28"/>
  <c r="Y351" i="28"/>
  <c r="B351" i="28"/>
  <c r="E351" i="28"/>
  <c r="P351" i="28"/>
  <c r="H351" i="28"/>
  <c r="S351" i="28"/>
  <c r="K351" i="28"/>
  <c r="U351" i="28"/>
  <c r="C351" i="28"/>
  <c r="M351" i="28"/>
  <c r="X351" i="28"/>
  <c r="D282" i="28"/>
  <c r="H282" i="28"/>
  <c r="L282" i="28"/>
  <c r="P282" i="28"/>
  <c r="T282" i="28"/>
  <c r="X282" i="28"/>
  <c r="C282" i="28"/>
  <c r="I282" i="28"/>
  <c r="N282" i="28"/>
  <c r="S282" i="28"/>
  <c r="Y282" i="28"/>
  <c r="B282" i="28"/>
  <c r="F282" i="28"/>
  <c r="K282" i="28"/>
  <c r="Q282" i="28"/>
  <c r="V282" i="28"/>
  <c r="G282" i="28"/>
  <c r="R282" i="28"/>
  <c r="J282" i="28"/>
  <c r="M282" i="28"/>
  <c r="W282" i="28"/>
  <c r="E282" i="28"/>
  <c r="O282" i="28"/>
  <c r="U282" i="28"/>
  <c r="F314" i="21"/>
  <c r="J314" i="21"/>
  <c r="N314" i="21"/>
  <c r="R314" i="21"/>
  <c r="V314" i="21"/>
  <c r="D314" i="21"/>
  <c r="H314" i="21"/>
  <c r="L314" i="21"/>
  <c r="P314" i="21"/>
  <c r="T314" i="21"/>
  <c r="X314" i="21"/>
  <c r="E314" i="21"/>
  <c r="M314" i="21"/>
  <c r="U314" i="21"/>
  <c r="B314" i="21"/>
  <c r="I314" i="21"/>
  <c r="Q314" i="21"/>
  <c r="Y314" i="21"/>
  <c r="K314" i="21"/>
  <c r="C314" i="21"/>
  <c r="S314" i="21"/>
  <c r="G314" i="21"/>
  <c r="O314" i="21"/>
  <c r="W314" i="21"/>
  <c r="F382" i="21"/>
  <c r="J382" i="21"/>
  <c r="N382" i="21"/>
  <c r="R382" i="21"/>
  <c r="V382" i="21"/>
  <c r="D382" i="21"/>
  <c r="H382" i="21"/>
  <c r="L382" i="21"/>
  <c r="P382" i="21"/>
  <c r="T382" i="21"/>
  <c r="X382" i="21"/>
  <c r="I382" i="21"/>
  <c r="Q382" i="21"/>
  <c r="Y382" i="21"/>
  <c r="E382" i="21"/>
  <c r="M382" i="21"/>
  <c r="U382" i="21"/>
  <c r="O382" i="21"/>
  <c r="G382" i="21"/>
  <c r="W382" i="21"/>
  <c r="K382" i="21"/>
  <c r="C382" i="21"/>
  <c r="S382" i="21"/>
  <c r="B382" i="21"/>
  <c r="C383" i="21"/>
  <c r="G383" i="21"/>
  <c r="K383" i="21"/>
  <c r="O383" i="21"/>
  <c r="S383" i="21"/>
  <c r="W383" i="21"/>
  <c r="E383" i="21"/>
  <c r="I383" i="21"/>
  <c r="M383" i="21"/>
  <c r="Q383" i="21"/>
  <c r="U383" i="21"/>
  <c r="Y383" i="21"/>
  <c r="J383" i="21"/>
  <c r="R383" i="21"/>
  <c r="F383" i="21"/>
  <c r="N383" i="21"/>
  <c r="V383" i="21"/>
  <c r="B383" i="21"/>
  <c r="H383" i="21"/>
  <c r="X383" i="21"/>
  <c r="P383" i="21"/>
  <c r="T383" i="21"/>
  <c r="D383" i="21"/>
  <c r="L383" i="21"/>
  <c r="F416" i="21"/>
  <c r="J416" i="21"/>
  <c r="N416" i="21"/>
  <c r="R416" i="21"/>
  <c r="G416" i="21"/>
  <c r="L416" i="21"/>
  <c r="Q416" i="21"/>
  <c r="V416" i="21"/>
  <c r="D416" i="21"/>
  <c r="I416" i="21"/>
  <c r="O416" i="21"/>
  <c r="T416" i="21"/>
  <c r="X416" i="21"/>
  <c r="E416" i="21"/>
  <c r="P416" i="21"/>
  <c r="Y416" i="21"/>
  <c r="K416" i="21"/>
  <c r="U416" i="21"/>
  <c r="C416" i="21"/>
  <c r="W416" i="21"/>
  <c r="M416" i="21"/>
  <c r="S416" i="21"/>
  <c r="H416" i="21"/>
  <c r="B416" i="21"/>
  <c r="E453" i="28"/>
  <c r="I453" i="28"/>
  <c r="M453" i="28"/>
  <c r="Q453" i="28"/>
  <c r="U453" i="28"/>
  <c r="Y453" i="28"/>
  <c r="C453" i="28"/>
  <c r="G453" i="28"/>
  <c r="K453" i="28"/>
  <c r="O453" i="28"/>
  <c r="S453" i="28"/>
  <c r="W453" i="28"/>
  <c r="D453" i="28"/>
  <c r="L453" i="28"/>
  <c r="T453" i="28"/>
  <c r="N453" i="28"/>
  <c r="X453" i="28"/>
  <c r="H453" i="28"/>
  <c r="R453" i="28"/>
  <c r="J453" i="28"/>
  <c r="P453" i="28"/>
  <c r="B453" i="28"/>
  <c r="V453" i="28"/>
  <c r="F453" i="28"/>
  <c r="D419" i="28"/>
  <c r="H419" i="28"/>
  <c r="L419" i="28"/>
  <c r="P419" i="28"/>
  <c r="T419" i="28"/>
  <c r="X419" i="28"/>
  <c r="E419" i="28"/>
  <c r="J419" i="28"/>
  <c r="O419" i="28"/>
  <c r="U419" i="28"/>
  <c r="G419" i="28"/>
  <c r="M419" i="28"/>
  <c r="R419" i="28"/>
  <c r="W419" i="28"/>
  <c r="C419" i="28"/>
  <c r="N419" i="28"/>
  <c r="Y419" i="28"/>
  <c r="F419" i="28"/>
  <c r="Q419" i="28"/>
  <c r="I419" i="28"/>
  <c r="S419" i="28"/>
  <c r="K419" i="28"/>
  <c r="V419" i="28"/>
  <c r="B419" i="28"/>
  <c r="E279" i="21"/>
  <c r="I279" i="21"/>
  <c r="M279" i="21"/>
  <c r="Q279" i="21"/>
  <c r="U279" i="21"/>
  <c r="Y279" i="21"/>
  <c r="F279" i="21"/>
  <c r="K279" i="21"/>
  <c r="P279" i="21"/>
  <c r="V279" i="21"/>
  <c r="C279" i="21"/>
  <c r="H279" i="21"/>
  <c r="N279" i="21"/>
  <c r="S279" i="21"/>
  <c r="X279" i="21"/>
  <c r="B279" i="21"/>
  <c r="J279" i="21"/>
  <c r="T279" i="21"/>
  <c r="D279" i="21"/>
  <c r="O279" i="21"/>
  <c r="G279" i="21"/>
  <c r="L279" i="21"/>
  <c r="W279" i="21"/>
  <c r="R279" i="21"/>
  <c r="C417" i="21"/>
  <c r="G417" i="21"/>
  <c r="K417" i="21"/>
  <c r="O417" i="21"/>
  <c r="S417" i="21"/>
  <c r="W417" i="21"/>
  <c r="E417" i="21"/>
  <c r="I417" i="21"/>
  <c r="M417" i="21"/>
  <c r="Q417" i="21"/>
  <c r="U417" i="21"/>
  <c r="Y417" i="21"/>
  <c r="J417" i="21"/>
  <c r="R417" i="21"/>
  <c r="F417" i="21"/>
  <c r="N417" i="21"/>
  <c r="V417" i="21"/>
  <c r="B417" i="21"/>
  <c r="P417" i="21"/>
  <c r="H417" i="21"/>
  <c r="X417" i="21"/>
  <c r="L417" i="21"/>
  <c r="D417" i="21"/>
  <c r="T417" i="21"/>
  <c r="C348" i="21"/>
  <c r="G348" i="21"/>
  <c r="K348" i="21"/>
  <c r="O348" i="21"/>
  <c r="S348" i="21"/>
  <c r="W348" i="21"/>
  <c r="E348" i="21"/>
  <c r="I348" i="21"/>
  <c r="M348" i="21"/>
  <c r="Q348" i="21"/>
  <c r="U348" i="21"/>
  <c r="Y348" i="21"/>
  <c r="J348" i="21"/>
  <c r="R348" i="21"/>
  <c r="F348" i="21"/>
  <c r="N348" i="21"/>
  <c r="V348" i="21"/>
  <c r="H348" i="21"/>
  <c r="X348" i="21"/>
  <c r="B348" i="21"/>
  <c r="P348" i="21"/>
  <c r="T348" i="21"/>
  <c r="D348" i="21"/>
  <c r="L348" i="21"/>
  <c r="A41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E39" i="21" l="1"/>
  <c r="I39" i="21"/>
  <c r="M39" i="21"/>
  <c r="Q39" i="21"/>
  <c r="U39" i="21"/>
  <c r="Y39" i="21"/>
  <c r="B39" i="21"/>
  <c r="F39" i="21"/>
  <c r="J39" i="21"/>
  <c r="N39" i="21"/>
  <c r="R39" i="21"/>
  <c r="V39" i="21"/>
  <c r="G39" i="21"/>
  <c r="O39" i="21"/>
  <c r="W39" i="21"/>
  <c r="H39" i="21"/>
  <c r="P39" i="21"/>
  <c r="X39" i="21"/>
  <c r="K39" i="21"/>
  <c r="L39" i="21"/>
  <c r="C39" i="21"/>
  <c r="S39" i="21"/>
  <c r="D39" i="21"/>
  <c r="T39" i="21"/>
  <c r="C249" i="28"/>
  <c r="D249" i="28"/>
  <c r="H249" i="28"/>
  <c r="L249" i="28"/>
  <c r="P249" i="28"/>
  <c r="T249" i="28"/>
  <c r="X249" i="28"/>
  <c r="E249" i="28"/>
  <c r="J249" i="28"/>
  <c r="O249" i="28"/>
  <c r="U249" i="28"/>
  <c r="F249" i="28"/>
  <c r="K249" i="28"/>
  <c r="Q249" i="28"/>
  <c r="V249" i="28"/>
  <c r="G249" i="28"/>
  <c r="R249" i="28"/>
  <c r="I249" i="28"/>
  <c r="S249" i="28"/>
  <c r="W249" i="28"/>
  <c r="Y249" i="28"/>
  <c r="M249" i="28"/>
  <c r="B249" i="28"/>
  <c r="N249" i="28"/>
  <c r="E74" i="19"/>
  <c r="I74" i="19"/>
  <c r="M74" i="19"/>
  <c r="Q74" i="19"/>
  <c r="U74" i="19"/>
  <c r="Y74" i="19"/>
  <c r="G74" i="19"/>
  <c r="O74" i="19"/>
  <c r="W74" i="19"/>
  <c r="B74" i="19"/>
  <c r="D74" i="19"/>
  <c r="H74" i="19"/>
  <c r="P74" i="19"/>
  <c r="X74" i="19"/>
  <c r="F74" i="19"/>
  <c r="J74" i="19"/>
  <c r="N74" i="19"/>
  <c r="R74" i="19"/>
  <c r="V74" i="19"/>
  <c r="C74" i="19"/>
  <c r="K74" i="19"/>
  <c r="S74" i="19"/>
  <c r="L74" i="19"/>
  <c r="T74" i="19"/>
  <c r="D75" i="28"/>
  <c r="H75" i="28"/>
  <c r="L75" i="28"/>
  <c r="P75" i="28"/>
  <c r="T75" i="28"/>
  <c r="X75" i="28"/>
  <c r="E75" i="28"/>
  <c r="I75" i="28"/>
  <c r="M75" i="28"/>
  <c r="Q75" i="28"/>
  <c r="U75" i="28"/>
  <c r="Y75" i="28"/>
  <c r="B75" i="28"/>
  <c r="J75" i="28"/>
  <c r="R75" i="28"/>
  <c r="C75" i="28"/>
  <c r="K75" i="28"/>
  <c r="S75" i="28"/>
  <c r="F75" i="28"/>
  <c r="V75" i="28"/>
  <c r="G75" i="28"/>
  <c r="W75" i="28"/>
  <c r="N75" i="28"/>
  <c r="O75" i="28"/>
  <c r="D144" i="19"/>
  <c r="H144" i="19"/>
  <c r="L144" i="19"/>
  <c r="P144" i="19"/>
  <c r="T144" i="19"/>
  <c r="X144" i="19"/>
  <c r="E144" i="19"/>
  <c r="I144" i="19"/>
  <c r="M144" i="19"/>
  <c r="Q144" i="19"/>
  <c r="U144" i="19"/>
  <c r="Y144" i="19"/>
  <c r="J144" i="19"/>
  <c r="R144" i="19"/>
  <c r="N144" i="19"/>
  <c r="O144" i="19"/>
  <c r="C144" i="19"/>
  <c r="K144" i="19"/>
  <c r="S144" i="19"/>
  <c r="B144" i="19"/>
  <c r="F144" i="19"/>
  <c r="V144" i="19"/>
  <c r="G144" i="19"/>
  <c r="W144" i="19"/>
  <c r="C177" i="21"/>
  <c r="G177" i="21"/>
  <c r="K177" i="21"/>
  <c r="O177" i="21"/>
  <c r="S177" i="21"/>
  <c r="W177" i="21"/>
  <c r="D177" i="21"/>
  <c r="H177" i="21"/>
  <c r="L177" i="21"/>
  <c r="P177" i="21"/>
  <c r="T177" i="21"/>
  <c r="X177" i="21"/>
  <c r="E177" i="21"/>
  <c r="M177" i="21"/>
  <c r="U177" i="21"/>
  <c r="B177" i="21"/>
  <c r="F177" i="21"/>
  <c r="N177" i="21"/>
  <c r="V177" i="21"/>
  <c r="Q177" i="21"/>
  <c r="Y177" i="21"/>
  <c r="R177" i="21"/>
  <c r="I177" i="21"/>
  <c r="J177" i="21"/>
  <c r="D142" i="21"/>
  <c r="H142" i="21"/>
  <c r="L142" i="21"/>
  <c r="P142" i="21"/>
  <c r="T142" i="21"/>
  <c r="X142" i="21"/>
  <c r="E142" i="21"/>
  <c r="I142" i="21"/>
  <c r="M142" i="21"/>
  <c r="Q142" i="21"/>
  <c r="U142" i="21"/>
  <c r="Y142" i="21"/>
  <c r="F142" i="21"/>
  <c r="N142" i="21"/>
  <c r="V142" i="21"/>
  <c r="G142" i="21"/>
  <c r="O142" i="21"/>
  <c r="W142" i="21"/>
  <c r="B142" i="21"/>
  <c r="R142" i="21"/>
  <c r="J142" i="21"/>
  <c r="C142" i="21"/>
  <c r="S142" i="21"/>
  <c r="K142" i="21"/>
  <c r="C145" i="28"/>
  <c r="G145" i="28"/>
  <c r="K145" i="28"/>
  <c r="O145" i="28"/>
  <c r="S145" i="28"/>
  <c r="W145" i="28"/>
  <c r="D145" i="28"/>
  <c r="H145" i="28"/>
  <c r="L145" i="28"/>
  <c r="P145" i="28"/>
  <c r="T145" i="28"/>
  <c r="X145" i="28"/>
  <c r="E145" i="28"/>
  <c r="M145" i="28"/>
  <c r="U145" i="28"/>
  <c r="B145" i="28"/>
  <c r="F145" i="28"/>
  <c r="N145" i="28"/>
  <c r="V145" i="28"/>
  <c r="Q145" i="28"/>
  <c r="R145" i="28"/>
  <c r="I145" i="28"/>
  <c r="J145" i="28"/>
  <c r="Y145" i="28"/>
  <c r="E37" i="25"/>
  <c r="I37" i="25"/>
  <c r="M37" i="25"/>
  <c r="Q37" i="25"/>
  <c r="U37" i="25"/>
  <c r="Y37" i="25"/>
  <c r="B37" i="25"/>
  <c r="F37" i="25"/>
  <c r="J37" i="25"/>
  <c r="N37" i="25"/>
  <c r="R37" i="25"/>
  <c r="V37" i="25"/>
  <c r="C37" i="25"/>
  <c r="K37" i="25"/>
  <c r="S37" i="25"/>
  <c r="G37" i="25"/>
  <c r="O37" i="25"/>
  <c r="W37" i="25"/>
  <c r="H37" i="25"/>
  <c r="X37" i="25"/>
  <c r="D37" i="25"/>
  <c r="L37" i="25"/>
  <c r="T37" i="25"/>
  <c r="P37" i="25"/>
  <c r="E109" i="25"/>
  <c r="I109" i="25"/>
  <c r="M109" i="25"/>
  <c r="Q109" i="25"/>
  <c r="U109" i="25"/>
  <c r="Y109" i="25"/>
  <c r="B109" i="25"/>
  <c r="F109" i="25"/>
  <c r="J109" i="25"/>
  <c r="N109" i="25"/>
  <c r="R109" i="25"/>
  <c r="V109" i="25"/>
  <c r="C109" i="25"/>
  <c r="K109" i="25"/>
  <c r="S109" i="25"/>
  <c r="G109" i="25"/>
  <c r="W109" i="25"/>
  <c r="H109" i="25"/>
  <c r="X109" i="25"/>
  <c r="D109" i="25"/>
  <c r="L109" i="25"/>
  <c r="T109" i="25"/>
  <c r="O109" i="25"/>
  <c r="P109" i="25"/>
  <c r="E110" i="19"/>
  <c r="I110" i="19"/>
  <c r="M110" i="19"/>
  <c r="Q110" i="19"/>
  <c r="U110" i="19"/>
  <c r="Y110" i="19"/>
  <c r="C110" i="19"/>
  <c r="K110" i="19"/>
  <c r="S110" i="19"/>
  <c r="H110" i="19"/>
  <c r="P110" i="19"/>
  <c r="X110" i="19"/>
  <c r="F110" i="19"/>
  <c r="J110" i="19"/>
  <c r="N110" i="19"/>
  <c r="R110" i="19"/>
  <c r="V110" i="19"/>
  <c r="G110" i="19"/>
  <c r="O110" i="19"/>
  <c r="W110" i="19"/>
  <c r="B110" i="19"/>
  <c r="D110" i="19"/>
  <c r="L110" i="19"/>
  <c r="T110" i="19"/>
  <c r="C110" i="28"/>
  <c r="G110" i="28"/>
  <c r="K110" i="28"/>
  <c r="O110" i="28"/>
  <c r="S110" i="28"/>
  <c r="W110" i="28"/>
  <c r="B110" i="28"/>
  <c r="D110" i="28"/>
  <c r="H110" i="28"/>
  <c r="L110" i="28"/>
  <c r="P110" i="28"/>
  <c r="T110" i="28"/>
  <c r="X110" i="28"/>
  <c r="I110" i="28"/>
  <c r="Q110" i="28"/>
  <c r="Y110" i="28"/>
  <c r="J110" i="28"/>
  <c r="R110" i="28"/>
  <c r="E110" i="28"/>
  <c r="U110" i="28"/>
  <c r="F110" i="28"/>
  <c r="V110" i="28"/>
  <c r="M110" i="28"/>
  <c r="N110" i="28"/>
  <c r="F72" i="21"/>
  <c r="J72" i="21"/>
  <c r="N72" i="21"/>
  <c r="R72" i="21"/>
  <c r="V72" i="21"/>
  <c r="C72" i="21"/>
  <c r="G72" i="21"/>
  <c r="K72" i="21"/>
  <c r="O72" i="21"/>
  <c r="S72" i="21"/>
  <c r="W72" i="21"/>
  <c r="D72" i="21"/>
  <c r="L72" i="21"/>
  <c r="T72" i="21"/>
  <c r="E72" i="21"/>
  <c r="M72" i="21"/>
  <c r="U72" i="21"/>
  <c r="B72" i="21"/>
  <c r="H72" i="21"/>
  <c r="X72" i="21"/>
  <c r="I72" i="21"/>
  <c r="Y72" i="21"/>
  <c r="P72" i="21"/>
  <c r="Q72" i="21"/>
  <c r="E38" i="19"/>
  <c r="I38" i="19"/>
  <c r="M38" i="19"/>
  <c r="Q38" i="19"/>
  <c r="U38" i="19"/>
  <c r="Y38" i="19"/>
  <c r="G38" i="19"/>
  <c r="K38" i="19"/>
  <c r="S38" i="19"/>
  <c r="H38" i="19"/>
  <c r="P38" i="19"/>
  <c r="X38" i="19"/>
  <c r="F38" i="19"/>
  <c r="J38" i="19"/>
  <c r="N38" i="19"/>
  <c r="R38" i="19"/>
  <c r="V38" i="19"/>
  <c r="C38" i="19"/>
  <c r="O38" i="19"/>
  <c r="W38" i="19"/>
  <c r="B38" i="19"/>
  <c r="D38" i="19"/>
  <c r="L38" i="19"/>
  <c r="T38" i="19"/>
  <c r="D146" i="25"/>
  <c r="H146" i="25"/>
  <c r="L146" i="25"/>
  <c r="P146" i="25"/>
  <c r="T146" i="25"/>
  <c r="X146" i="25"/>
  <c r="E146" i="25"/>
  <c r="I146" i="25"/>
  <c r="M146" i="25"/>
  <c r="Q146" i="25"/>
  <c r="U146" i="25"/>
  <c r="Y146" i="25"/>
  <c r="J146" i="25"/>
  <c r="R146" i="25"/>
  <c r="C146" i="25"/>
  <c r="K146" i="25"/>
  <c r="S146" i="25"/>
  <c r="N146" i="25"/>
  <c r="V146" i="25"/>
  <c r="W146" i="25"/>
  <c r="O146" i="25"/>
  <c r="B146" i="25"/>
  <c r="F146" i="25"/>
  <c r="G146" i="25"/>
  <c r="F211" i="21"/>
  <c r="J211" i="21"/>
  <c r="N211" i="21"/>
  <c r="R211" i="21"/>
  <c r="V211" i="21"/>
  <c r="C211" i="21"/>
  <c r="G211" i="21"/>
  <c r="K211" i="21"/>
  <c r="O211" i="21"/>
  <c r="S211" i="21"/>
  <c r="W211" i="21"/>
  <c r="B211" i="21"/>
  <c r="D211" i="21"/>
  <c r="L211" i="21"/>
  <c r="T211" i="21"/>
  <c r="E211" i="21"/>
  <c r="M211" i="21"/>
  <c r="U211" i="21"/>
  <c r="P211" i="21"/>
  <c r="H211" i="21"/>
  <c r="Q211" i="21"/>
  <c r="X211" i="21"/>
  <c r="I211" i="21"/>
  <c r="Y211" i="21"/>
  <c r="C215" i="28"/>
  <c r="G215" i="28"/>
  <c r="K215" i="28"/>
  <c r="O215" i="28"/>
  <c r="S215" i="28"/>
  <c r="W215" i="28"/>
  <c r="D215" i="28"/>
  <c r="H215" i="28"/>
  <c r="L215" i="28"/>
  <c r="P215" i="28"/>
  <c r="T215" i="28"/>
  <c r="X215" i="28"/>
  <c r="I215" i="28"/>
  <c r="Q215" i="28"/>
  <c r="Y215" i="28"/>
  <c r="J215" i="28"/>
  <c r="R215" i="28"/>
  <c r="B215" i="28"/>
  <c r="M215" i="28"/>
  <c r="N215" i="28"/>
  <c r="E215" i="28"/>
  <c r="F215" i="28"/>
  <c r="U215" i="28"/>
  <c r="V215" i="28"/>
  <c r="E107" i="21"/>
  <c r="I107" i="21"/>
  <c r="M107" i="21"/>
  <c r="Q107" i="21"/>
  <c r="U107" i="21"/>
  <c r="Y107" i="21"/>
  <c r="B107" i="21"/>
  <c r="F107" i="21"/>
  <c r="J107" i="21"/>
  <c r="N107" i="21"/>
  <c r="R107" i="21"/>
  <c r="V107" i="21"/>
  <c r="G107" i="21"/>
  <c r="O107" i="21"/>
  <c r="W107" i="21"/>
  <c r="H107" i="21"/>
  <c r="P107" i="21"/>
  <c r="X107" i="21"/>
  <c r="C107" i="21"/>
  <c r="S107" i="21"/>
  <c r="K107" i="21"/>
  <c r="L107" i="21"/>
  <c r="D107" i="21"/>
  <c r="T107" i="21"/>
  <c r="E73" i="25"/>
  <c r="I73" i="25"/>
  <c r="M73" i="25"/>
  <c r="Q73" i="25"/>
  <c r="U73" i="25"/>
  <c r="Y73" i="25"/>
  <c r="B73" i="25"/>
  <c r="F73" i="25"/>
  <c r="J73" i="25"/>
  <c r="N73" i="25"/>
  <c r="R73" i="25"/>
  <c r="V73" i="25"/>
  <c r="C73" i="25"/>
  <c r="K73" i="25"/>
  <c r="S73" i="25"/>
  <c r="G73" i="25"/>
  <c r="W73" i="25"/>
  <c r="H73" i="25"/>
  <c r="X73" i="25"/>
  <c r="D73" i="25"/>
  <c r="L73" i="25"/>
  <c r="T73" i="25"/>
  <c r="O73" i="25"/>
  <c r="P73" i="25"/>
  <c r="C180" i="28"/>
  <c r="G180" i="28"/>
  <c r="K180" i="28"/>
  <c r="O180" i="28"/>
  <c r="S180" i="28"/>
  <c r="W180" i="28"/>
  <c r="B180" i="28"/>
  <c r="D180" i="28"/>
  <c r="H180" i="28"/>
  <c r="L180" i="28"/>
  <c r="P180" i="28"/>
  <c r="T180" i="28"/>
  <c r="X180" i="28"/>
  <c r="I180" i="28"/>
  <c r="Q180" i="28"/>
  <c r="Y180" i="28"/>
  <c r="J180" i="28"/>
  <c r="R180" i="28"/>
  <c r="M180" i="28"/>
  <c r="N180" i="28"/>
  <c r="E180" i="28"/>
  <c r="F180" i="28"/>
  <c r="U180" i="28"/>
  <c r="V180" i="28"/>
  <c r="F280" i="21"/>
  <c r="J280" i="21"/>
  <c r="N280" i="21"/>
  <c r="R280" i="21"/>
  <c r="V280" i="21"/>
  <c r="D280" i="21"/>
  <c r="I280" i="21"/>
  <c r="O280" i="21"/>
  <c r="T280" i="21"/>
  <c r="Y280" i="21"/>
  <c r="G280" i="21"/>
  <c r="L280" i="21"/>
  <c r="Q280" i="21"/>
  <c r="W280" i="21"/>
  <c r="H280" i="21"/>
  <c r="S280" i="21"/>
  <c r="C280" i="21"/>
  <c r="M280" i="21"/>
  <c r="X280" i="21"/>
  <c r="B280" i="21"/>
  <c r="E280" i="21"/>
  <c r="P280" i="21"/>
  <c r="K280" i="21"/>
  <c r="U280" i="21"/>
  <c r="F386" i="28"/>
  <c r="J386" i="28"/>
  <c r="N386" i="28"/>
  <c r="R386" i="28"/>
  <c r="V386" i="28"/>
  <c r="D386" i="28"/>
  <c r="I386" i="28"/>
  <c r="O386" i="28"/>
  <c r="T386" i="28"/>
  <c r="Y386" i="28"/>
  <c r="B386" i="28"/>
  <c r="G386" i="28"/>
  <c r="L386" i="28"/>
  <c r="Q386" i="28"/>
  <c r="W386" i="28"/>
  <c r="C386" i="28"/>
  <c r="M386" i="28"/>
  <c r="X386" i="28"/>
  <c r="E386" i="28"/>
  <c r="P386" i="28"/>
  <c r="H386" i="28"/>
  <c r="S386" i="28"/>
  <c r="K386" i="28"/>
  <c r="U386" i="28"/>
  <c r="C352" i="28"/>
  <c r="G352" i="28"/>
  <c r="K352" i="28"/>
  <c r="O352" i="28"/>
  <c r="S352" i="28"/>
  <c r="W352" i="28"/>
  <c r="E352" i="28"/>
  <c r="J352" i="28"/>
  <c r="P352" i="28"/>
  <c r="U352" i="28"/>
  <c r="H352" i="28"/>
  <c r="M352" i="28"/>
  <c r="R352" i="28"/>
  <c r="X352" i="28"/>
  <c r="D352" i="28"/>
  <c r="N352" i="28"/>
  <c r="Y352" i="28"/>
  <c r="F352" i="28"/>
  <c r="Q352" i="28"/>
  <c r="I352" i="28"/>
  <c r="T352" i="28"/>
  <c r="B352" i="28"/>
  <c r="L352" i="28"/>
  <c r="V352" i="28"/>
  <c r="E350" i="21"/>
  <c r="I350" i="21"/>
  <c r="M350" i="21"/>
  <c r="Q350" i="21"/>
  <c r="U350" i="21"/>
  <c r="Y350" i="21"/>
  <c r="C350" i="21"/>
  <c r="G350" i="21"/>
  <c r="K350" i="21"/>
  <c r="O350" i="21"/>
  <c r="S350" i="21"/>
  <c r="W350" i="21"/>
  <c r="B350" i="21"/>
  <c r="D350" i="21"/>
  <c r="L350" i="21"/>
  <c r="T350" i="21"/>
  <c r="H350" i="21"/>
  <c r="P350" i="21"/>
  <c r="X350" i="21"/>
  <c r="J350" i="21"/>
  <c r="R350" i="21"/>
  <c r="F350" i="21"/>
  <c r="V350" i="21"/>
  <c r="N350" i="21"/>
  <c r="E420" i="28"/>
  <c r="I420" i="28"/>
  <c r="M420" i="28"/>
  <c r="Q420" i="28"/>
  <c r="U420" i="28"/>
  <c r="Y420" i="28"/>
  <c r="B420" i="28"/>
  <c r="C420" i="28"/>
  <c r="H420" i="28"/>
  <c r="N420" i="28"/>
  <c r="S420" i="28"/>
  <c r="X420" i="28"/>
  <c r="F420" i="28"/>
  <c r="K420" i="28"/>
  <c r="P420" i="28"/>
  <c r="V420" i="28"/>
  <c r="L420" i="28"/>
  <c r="W420" i="28"/>
  <c r="D420" i="28"/>
  <c r="O420" i="28"/>
  <c r="G420" i="28"/>
  <c r="R420" i="28"/>
  <c r="J420" i="28"/>
  <c r="T420" i="28"/>
  <c r="D317" i="28"/>
  <c r="H317" i="28"/>
  <c r="L317" i="28"/>
  <c r="P317" i="28"/>
  <c r="T317" i="28"/>
  <c r="X317" i="28"/>
  <c r="F317" i="28"/>
  <c r="K317" i="28"/>
  <c r="Q317" i="28"/>
  <c r="V317" i="28"/>
  <c r="C317" i="28"/>
  <c r="I317" i="28"/>
  <c r="N317" i="28"/>
  <c r="S317" i="28"/>
  <c r="Y317" i="28"/>
  <c r="B317" i="28"/>
  <c r="E317" i="28"/>
  <c r="O317" i="28"/>
  <c r="G317" i="28"/>
  <c r="R317" i="28"/>
  <c r="J317" i="28"/>
  <c r="U317" i="28"/>
  <c r="M317" i="28"/>
  <c r="W317" i="28"/>
  <c r="D384" i="21"/>
  <c r="H384" i="21"/>
  <c r="L384" i="21"/>
  <c r="P384" i="21"/>
  <c r="T384" i="21"/>
  <c r="X384" i="21"/>
  <c r="F384" i="21"/>
  <c r="J384" i="21"/>
  <c r="N384" i="21"/>
  <c r="R384" i="21"/>
  <c r="V384" i="21"/>
  <c r="C384" i="21"/>
  <c r="K384" i="21"/>
  <c r="S384" i="21"/>
  <c r="G384" i="21"/>
  <c r="O384" i="21"/>
  <c r="W384" i="21"/>
  <c r="Q384" i="21"/>
  <c r="I384" i="21"/>
  <c r="Y384" i="21"/>
  <c r="B384" i="21"/>
  <c r="M384" i="21"/>
  <c r="U384" i="21"/>
  <c r="E384" i="21"/>
  <c r="C246" i="21"/>
  <c r="G246" i="21"/>
  <c r="K246" i="21"/>
  <c r="O246" i="21"/>
  <c r="S246" i="21"/>
  <c r="W246" i="21"/>
  <c r="B246" i="21"/>
  <c r="E246" i="21"/>
  <c r="I246" i="21"/>
  <c r="M246" i="21"/>
  <c r="Q246" i="21"/>
  <c r="U246" i="21"/>
  <c r="Y246" i="21"/>
  <c r="F246" i="21"/>
  <c r="N246" i="21"/>
  <c r="V246" i="21"/>
  <c r="J246" i="21"/>
  <c r="R246" i="21"/>
  <c r="L246" i="21"/>
  <c r="T246" i="21"/>
  <c r="H246" i="21"/>
  <c r="D246" i="21"/>
  <c r="P246" i="21"/>
  <c r="X246" i="21"/>
  <c r="F454" i="28"/>
  <c r="J454" i="28"/>
  <c r="N454" i="28"/>
  <c r="R454" i="28"/>
  <c r="V454" i="28"/>
  <c r="D454" i="28"/>
  <c r="H454" i="28"/>
  <c r="L454" i="28"/>
  <c r="P454" i="28"/>
  <c r="T454" i="28"/>
  <c r="X454" i="28"/>
  <c r="E454" i="28"/>
  <c r="M454" i="28"/>
  <c r="U454" i="28"/>
  <c r="B454" i="28"/>
  <c r="K454" i="28"/>
  <c r="W454" i="28"/>
  <c r="G454" i="28"/>
  <c r="Q454" i="28"/>
  <c r="I454" i="28"/>
  <c r="O454" i="28"/>
  <c r="S454" i="28"/>
  <c r="C454" i="28"/>
  <c r="Y454" i="28"/>
  <c r="E283" i="28"/>
  <c r="I283" i="28"/>
  <c r="M283" i="28"/>
  <c r="Q283" i="28"/>
  <c r="U283" i="28"/>
  <c r="Y283" i="28"/>
  <c r="B283" i="28"/>
  <c r="G283" i="28"/>
  <c r="L283" i="28"/>
  <c r="R283" i="28"/>
  <c r="W283" i="28"/>
  <c r="D283" i="28"/>
  <c r="J283" i="28"/>
  <c r="O283" i="28"/>
  <c r="T283" i="28"/>
  <c r="F283" i="28"/>
  <c r="P283" i="28"/>
  <c r="H283" i="28"/>
  <c r="K283" i="28"/>
  <c r="V283" i="28"/>
  <c r="C283" i="28"/>
  <c r="N283" i="28"/>
  <c r="X283" i="28"/>
  <c r="S283" i="28"/>
  <c r="C315" i="21"/>
  <c r="G315" i="21"/>
  <c r="K315" i="21"/>
  <c r="O315" i="21"/>
  <c r="S315" i="21"/>
  <c r="W315" i="21"/>
  <c r="B315" i="21"/>
  <c r="E315" i="21"/>
  <c r="I315" i="21"/>
  <c r="M315" i="21"/>
  <c r="Q315" i="21"/>
  <c r="U315" i="21"/>
  <c r="Y315" i="21"/>
  <c r="F315" i="21"/>
  <c r="N315" i="21"/>
  <c r="V315" i="21"/>
  <c r="J315" i="21"/>
  <c r="R315" i="21"/>
  <c r="D315" i="21"/>
  <c r="T315" i="21"/>
  <c r="L315" i="21"/>
  <c r="P315" i="21"/>
  <c r="H315" i="21"/>
  <c r="X315" i="21"/>
  <c r="D418" i="21"/>
  <c r="H418" i="21"/>
  <c r="L418" i="21"/>
  <c r="P418" i="21"/>
  <c r="T418" i="21"/>
  <c r="X418" i="21"/>
  <c r="F418" i="21"/>
  <c r="J418" i="21"/>
  <c r="N418" i="21"/>
  <c r="R418" i="21"/>
  <c r="V418" i="21"/>
  <c r="C418" i="21"/>
  <c r="K418" i="21"/>
  <c r="S418" i="21"/>
  <c r="G418" i="21"/>
  <c r="O418" i="21"/>
  <c r="W418" i="21"/>
  <c r="I418" i="21"/>
  <c r="Y418" i="21"/>
  <c r="Q418" i="21"/>
  <c r="B418" i="21"/>
  <c r="U418" i="21"/>
  <c r="E418" i="21"/>
  <c r="M418"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F74" i="25" l="1"/>
  <c r="J74" i="25"/>
  <c r="N74" i="25"/>
  <c r="R74" i="25"/>
  <c r="V74" i="25"/>
  <c r="C74" i="25"/>
  <c r="G74" i="25"/>
  <c r="K74" i="25"/>
  <c r="O74" i="25"/>
  <c r="S74" i="25"/>
  <c r="W74" i="25"/>
  <c r="B74" i="25"/>
  <c r="D74" i="25"/>
  <c r="L74" i="25"/>
  <c r="T74" i="25"/>
  <c r="P74" i="25"/>
  <c r="Q74" i="25"/>
  <c r="E74" i="25"/>
  <c r="M74" i="25"/>
  <c r="U74" i="25"/>
  <c r="H74" i="25"/>
  <c r="X74" i="25"/>
  <c r="I74" i="25"/>
  <c r="Y74" i="25"/>
  <c r="D146" i="28"/>
  <c r="H146" i="28"/>
  <c r="L146" i="28"/>
  <c r="P146" i="28"/>
  <c r="T146" i="28"/>
  <c r="X146" i="28"/>
  <c r="E146" i="28"/>
  <c r="I146" i="28"/>
  <c r="M146" i="28"/>
  <c r="Q146" i="28"/>
  <c r="U146" i="28"/>
  <c r="Y146" i="28"/>
  <c r="F146" i="28"/>
  <c r="N146" i="28"/>
  <c r="V146" i="28"/>
  <c r="G146" i="28"/>
  <c r="O146" i="28"/>
  <c r="W146" i="28"/>
  <c r="B146" i="28"/>
  <c r="J146" i="28"/>
  <c r="K146" i="28"/>
  <c r="R146" i="28"/>
  <c r="S146" i="28"/>
  <c r="C146" i="28"/>
  <c r="F75" i="19"/>
  <c r="J75" i="19"/>
  <c r="N75" i="19"/>
  <c r="R75" i="19"/>
  <c r="V75" i="19"/>
  <c r="H75" i="19"/>
  <c r="P75" i="19"/>
  <c r="X75" i="19"/>
  <c r="I75" i="19"/>
  <c r="Q75" i="19"/>
  <c r="Y75" i="19"/>
  <c r="B75" i="19"/>
  <c r="C75" i="19"/>
  <c r="G75" i="19"/>
  <c r="K75" i="19"/>
  <c r="O75" i="19"/>
  <c r="S75" i="19"/>
  <c r="W75" i="19"/>
  <c r="D75" i="19"/>
  <c r="L75" i="19"/>
  <c r="T75" i="19"/>
  <c r="E75" i="19"/>
  <c r="M75" i="19"/>
  <c r="U75" i="19"/>
  <c r="F40" i="21"/>
  <c r="J40" i="21"/>
  <c r="N40" i="21"/>
  <c r="R40" i="21"/>
  <c r="V40" i="21"/>
  <c r="C40" i="21"/>
  <c r="G40" i="21"/>
  <c r="K40" i="21"/>
  <c r="O40" i="21"/>
  <c r="S40" i="21"/>
  <c r="W40" i="21"/>
  <c r="B40" i="21"/>
  <c r="H40" i="21"/>
  <c r="P40" i="21"/>
  <c r="X40" i="21"/>
  <c r="I40" i="21"/>
  <c r="Q40" i="21"/>
  <c r="Y40" i="21"/>
  <c r="D40" i="21"/>
  <c r="T40" i="21"/>
  <c r="E40" i="21"/>
  <c r="U40" i="21"/>
  <c r="L40" i="21"/>
  <c r="M40" i="21"/>
  <c r="D181" i="28"/>
  <c r="H181" i="28"/>
  <c r="L181" i="28"/>
  <c r="P181" i="28"/>
  <c r="T181" i="28"/>
  <c r="X181" i="28"/>
  <c r="E181" i="28"/>
  <c r="I181" i="28"/>
  <c r="M181" i="28"/>
  <c r="Q181" i="28"/>
  <c r="U181" i="28"/>
  <c r="Y181" i="28"/>
  <c r="B181" i="28"/>
  <c r="J181" i="28"/>
  <c r="R181" i="28"/>
  <c r="C181" i="28"/>
  <c r="K181" i="28"/>
  <c r="S181" i="28"/>
  <c r="F181" i="28"/>
  <c r="V181" i="28"/>
  <c r="G181" i="28"/>
  <c r="W181" i="28"/>
  <c r="N181" i="28"/>
  <c r="O181" i="28"/>
  <c r="F108" i="21"/>
  <c r="J108" i="21"/>
  <c r="N108" i="21"/>
  <c r="R108" i="21"/>
  <c r="V108" i="21"/>
  <c r="C108" i="21"/>
  <c r="G108" i="21"/>
  <c r="K108" i="21"/>
  <c r="O108" i="21"/>
  <c r="S108" i="21"/>
  <c r="W108" i="21"/>
  <c r="B108" i="21"/>
  <c r="H108" i="21"/>
  <c r="P108" i="21"/>
  <c r="X108" i="21"/>
  <c r="I108" i="21"/>
  <c r="Q108" i="21"/>
  <c r="Y108" i="21"/>
  <c r="L108" i="21"/>
  <c r="T108" i="21"/>
  <c r="U108" i="21"/>
  <c r="M108" i="21"/>
  <c r="D108" i="21"/>
  <c r="E108" i="21"/>
  <c r="D216" i="28"/>
  <c r="H216" i="28"/>
  <c r="L216" i="28"/>
  <c r="P216" i="28"/>
  <c r="T216" i="28"/>
  <c r="X216" i="28"/>
  <c r="E216" i="28"/>
  <c r="I216" i="28"/>
  <c r="M216" i="28"/>
  <c r="Q216" i="28"/>
  <c r="U216" i="28"/>
  <c r="Y216" i="28"/>
  <c r="J216" i="28"/>
  <c r="R216" i="28"/>
  <c r="C216" i="28"/>
  <c r="K216" i="28"/>
  <c r="S216" i="28"/>
  <c r="F216" i="28"/>
  <c r="V216" i="28"/>
  <c r="B216" i="28"/>
  <c r="G216" i="28"/>
  <c r="W216" i="28"/>
  <c r="N216" i="28"/>
  <c r="O216" i="28"/>
  <c r="E145" i="19"/>
  <c r="I145" i="19"/>
  <c r="M145" i="19"/>
  <c r="Q145" i="19"/>
  <c r="U145" i="19"/>
  <c r="Y145" i="19"/>
  <c r="B145" i="19"/>
  <c r="F145" i="19"/>
  <c r="J145" i="19"/>
  <c r="N145" i="19"/>
  <c r="R145" i="19"/>
  <c r="V145" i="19"/>
  <c r="C145" i="19"/>
  <c r="K145" i="19"/>
  <c r="S145" i="19"/>
  <c r="G145" i="19"/>
  <c r="W145" i="19"/>
  <c r="P145" i="19"/>
  <c r="D145" i="19"/>
  <c r="L145" i="19"/>
  <c r="T145" i="19"/>
  <c r="O145" i="19"/>
  <c r="H145" i="19"/>
  <c r="X145" i="19"/>
  <c r="D178" i="21"/>
  <c r="H178" i="21"/>
  <c r="L178" i="21"/>
  <c r="P178" i="21"/>
  <c r="T178" i="21"/>
  <c r="X178" i="21"/>
  <c r="E178" i="21"/>
  <c r="I178" i="21"/>
  <c r="M178" i="21"/>
  <c r="Q178" i="21"/>
  <c r="U178" i="21"/>
  <c r="Y178" i="21"/>
  <c r="F178" i="21"/>
  <c r="N178" i="21"/>
  <c r="V178" i="21"/>
  <c r="G178" i="21"/>
  <c r="O178" i="21"/>
  <c r="W178" i="21"/>
  <c r="B178" i="21"/>
  <c r="J178" i="21"/>
  <c r="C178" i="21"/>
  <c r="K178" i="21"/>
  <c r="R178" i="21"/>
  <c r="S178" i="21"/>
  <c r="E250" i="28"/>
  <c r="I250" i="28"/>
  <c r="M250" i="28"/>
  <c r="Q250" i="28"/>
  <c r="U250" i="28"/>
  <c r="Y250" i="28"/>
  <c r="C250" i="28"/>
  <c r="H250" i="28"/>
  <c r="N250" i="28"/>
  <c r="S250" i="28"/>
  <c r="X250" i="28"/>
  <c r="D250" i="28"/>
  <c r="J250" i="28"/>
  <c r="O250" i="28"/>
  <c r="T250" i="28"/>
  <c r="F250" i="28"/>
  <c r="P250" i="28"/>
  <c r="G250" i="28"/>
  <c r="R250" i="28"/>
  <c r="V250" i="28"/>
  <c r="W250" i="28"/>
  <c r="B250" i="28"/>
  <c r="K250" i="28"/>
  <c r="L250" i="28"/>
  <c r="D111" i="28"/>
  <c r="H111" i="28"/>
  <c r="L111" i="28"/>
  <c r="P111" i="28"/>
  <c r="T111" i="28"/>
  <c r="X111" i="28"/>
  <c r="E111" i="28"/>
  <c r="I111" i="28"/>
  <c r="M111" i="28"/>
  <c r="Q111" i="28"/>
  <c r="U111" i="28"/>
  <c r="Y111" i="28"/>
  <c r="B111" i="28"/>
  <c r="J111" i="28"/>
  <c r="R111" i="28"/>
  <c r="C111" i="28"/>
  <c r="K111" i="28"/>
  <c r="S111" i="28"/>
  <c r="N111" i="28"/>
  <c r="O111" i="28"/>
  <c r="V111" i="28"/>
  <c r="W111" i="28"/>
  <c r="G111" i="28"/>
  <c r="F111" i="28"/>
  <c r="E143" i="21"/>
  <c r="I143" i="21"/>
  <c r="M143" i="21"/>
  <c r="Q143" i="21"/>
  <c r="U143" i="21"/>
  <c r="Y143" i="21"/>
  <c r="B143" i="21"/>
  <c r="F143" i="21"/>
  <c r="J143" i="21"/>
  <c r="N143" i="21"/>
  <c r="R143" i="21"/>
  <c r="V143" i="21"/>
  <c r="G143" i="21"/>
  <c r="O143" i="21"/>
  <c r="W143" i="21"/>
  <c r="H143" i="21"/>
  <c r="P143" i="21"/>
  <c r="X143" i="21"/>
  <c r="K143" i="21"/>
  <c r="S143" i="21"/>
  <c r="T143" i="21"/>
  <c r="L143" i="21"/>
  <c r="C143" i="21"/>
  <c r="D143" i="21"/>
  <c r="F39" i="19"/>
  <c r="J39" i="19"/>
  <c r="N39" i="19"/>
  <c r="R39" i="19"/>
  <c r="V39" i="19"/>
  <c r="D39" i="19"/>
  <c r="L39" i="19"/>
  <c r="T39" i="19"/>
  <c r="I39" i="19"/>
  <c r="Q39" i="19"/>
  <c r="Y39" i="19"/>
  <c r="C39" i="19"/>
  <c r="G39" i="19"/>
  <c r="K39" i="19"/>
  <c r="O39" i="19"/>
  <c r="S39" i="19"/>
  <c r="W39" i="19"/>
  <c r="H39" i="19"/>
  <c r="P39" i="19"/>
  <c r="X39" i="19"/>
  <c r="E39" i="19"/>
  <c r="M39" i="19"/>
  <c r="U39" i="19"/>
  <c r="B39" i="19"/>
  <c r="F111" i="19"/>
  <c r="J111" i="19"/>
  <c r="N111" i="19"/>
  <c r="R111" i="19"/>
  <c r="V111" i="19"/>
  <c r="D111" i="19"/>
  <c r="L111" i="19"/>
  <c r="T111" i="19"/>
  <c r="I111" i="19"/>
  <c r="Q111" i="19"/>
  <c r="Y111" i="19"/>
  <c r="C111" i="19"/>
  <c r="G111" i="19"/>
  <c r="K111" i="19"/>
  <c r="O111" i="19"/>
  <c r="S111" i="19"/>
  <c r="W111" i="19"/>
  <c r="H111" i="19"/>
  <c r="P111" i="19"/>
  <c r="X111" i="19"/>
  <c r="E111" i="19"/>
  <c r="M111" i="19"/>
  <c r="U111" i="19"/>
  <c r="B111" i="19"/>
  <c r="D73" i="21"/>
  <c r="H73" i="21"/>
  <c r="L73" i="21"/>
  <c r="P73" i="21"/>
  <c r="T73" i="21"/>
  <c r="X73" i="21"/>
  <c r="C73" i="21"/>
  <c r="I73" i="21"/>
  <c r="N73" i="21"/>
  <c r="S73" i="21"/>
  <c r="Y73" i="21"/>
  <c r="E73" i="21"/>
  <c r="J73" i="21"/>
  <c r="O73" i="21"/>
  <c r="U73" i="21"/>
  <c r="K73" i="21"/>
  <c r="V73" i="21"/>
  <c r="M73" i="21"/>
  <c r="W73" i="21"/>
  <c r="F73" i="21"/>
  <c r="B73" i="21"/>
  <c r="R73" i="21"/>
  <c r="G73" i="21"/>
  <c r="Q73" i="21"/>
  <c r="E147" i="25"/>
  <c r="I147" i="25"/>
  <c r="M147" i="25"/>
  <c r="Q147" i="25"/>
  <c r="U147" i="25"/>
  <c r="Y147" i="25"/>
  <c r="B147" i="25"/>
  <c r="F147" i="25"/>
  <c r="J147" i="25"/>
  <c r="N147" i="25"/>
  <c r="R147" i="25"/>
  <c r="V147" i="25"/>
  <c r="C147" i="25"/>
  <c r="K147" i="25"/>
  <c r="S147" i="25"/>
  <c r="D147" i="25"/>
  <c r="L147" i="25"/>
  <c r="T147" i="25"/>
  <c r="G147" i="25"/>
  <c r="W147" i="25"/>
  <c r="H147" i="25"/>
  <c r="X147" i="25"/>
  <c r="O147" i="25"/>
  <c r="P147" i="25"/>
  <c r="F110" i="25"/>
  <c r="J110" i="25"/>
  <c r="N110" i="25"/>
  <c r="R110" i="25"/>
  <c r="V110" i="25"/>
  <c r="C110" i="25"/>
  <c r="G110" i="25"/>
  <c r="K110" i="25"/>
  <c r="O110" i="25"/>
  <c r="S110" i="25"/>
  <c r="W110" i="25"/>
  <c r="B110" i="25"/>
  <c r="D110" i="25"/>
  <c r="L110" i="25"/>
  <c r="T110" i="25"/>
  <c r="H110" i="25"/>
  <c r="X110" i="25"/>
  <c r="Q110" i="25"/>
  <c r="E110" i="25"/>
  <c r="M110" i="25"/>
  <c r="U110" i="25"/>
  <c r="P110" i="25"/>
  <c r="I110" i="25"/>
  <c r="Y110" i="25"/>
  <c r="C212" i="21"/>
  <c r="G212" i="21"/>
  <c r="K212" i="21"/>
  <c r="O212" i="21"/>
  <c r="S212" i="21"/>
  <c r="W212" i="21"/>
  <c r="D212" i="21"/>
  <c r="H212" i="21"/>
  <c r="L212" i="21"/>
  <c r="P212" i="21"/>
  <c r="T212" i="21"/>
  <c r="X212" i="21"/>
  <c r="E212" i="21"/>
  <c r="M212" i="21"/>
  <c r="U212" i="21"/>
  <c r="B212" i="21"/>
  <c r="F212" i="21"/>
  <c r="N212" i="21"/>
  <c r="V212" i="21"/>
  <c r="I212" i="21"/>
  <c r="Y212" i="21"/>
  <c r="Q212" i="21"/>
  <c r="R212" i="21"/>
  <c r="J212" i="21"/>
  <c r="F38" i="25"/>
  <c r="J38" i="25"/>
  <c r="N38" i="25"/>
  <c r="R38" i="25"/>
  <c r="V38" i="25"/>
  <c r="C38" i="25"/>
  <c r="G38" i="25"/>
  <c r="K38" i="25"/>
  <c r="O38" i="25"/>
  <c r="S38" i="25"/>
  <c r="W38" i="25"/>
  <c r="B38" i="25"/>
  <c r="D38" i="25"/>
  <c r="L38" i="25"/>
  <c r="T38" i="25"/>
  <c r="H38" i="25"/>
  <c r="P38" i="25"/>
  <c r="X38" i="25"/>
  <c r="I38" i="25"/>
  <c r="Y38" i="25"/>
  <c r="E38" i="25"/>
  <c r="M38" i="25"/>
  <c r="U38" i="25"/>
  <c r="Q38" i="25"/>
  <c r="E76" i="28"/>
  <c r="I76" i="28"/>
  <c r="M76" i="28"/>
  <c r="Q76" i="28"/>
  <c r="U76" i="28"/>
  <c r="Y76" i="28"/>
  <c r="F76" i="28"/>
  <c r="J76" i="28"/>
  <c r="N76" i="28"/>
  <c r="R76" i="28"/>
  <c r="V76" i="28"/>
  <c r="C76" i="28"/>
  <c r="K76" i="28"/>
  <c r="S76" i="28"/>
  <c r="B76" i="28"/>
  <c r="D76" i="28"/>
  <c r="L76" i="28"/>
  <c r="T76" i="28"/>
  <c r="O76" i="28"/>
  <c r="P76" i="28"/>
  <c r="W76" i="28"/>
  <c r="X76" i="28"/>
  <c r="G76" i="28"/>
  <c r="H76" i="28"/>
  <c r="C281" i="21"/>
  <c r="G281" i="21"/>
  <c r="K281" i="21"/>
  <c r="O281" i="21"/>
  <c r="S281" i="21"/>
  <c r="W281" i="21"/>
  <c r="B281" i="21"/>
  <c r="E281" i="21"/>
  <c r="I281" i="21"/>
  <c r="M281" i="21"/>
  <c r="Q281" i="21"/>
  <c r="U281" i="21"/>
  <c r="Y281" i="21"/>
  <c r="F281" i="21"/>
  <c r="N281" i="21"/>
  <c r="V281" i="21"/>
  <c r="J281" i="21"/>
  <c r="R281" i="21"/>
  <c r="D281" i="21"/>
  <c r="T281" i="21"/>
  <c r="P281" i="21"/>
  <c r="H281" i="21"/>
  <c r="L281" i="21"/>
  <c r="X281" i="21"/>
  <c r="D247" i="21"/>
  <c r="H247" i="21"/>
  <c r="L247" i="21"/>
  <c r="P247" i="21"/>
  <c r="T247" i="21"/>
  <c r="X247" i="21"/>
  <c r="F247" i="21"/>
  <c r="J247" i="21"/>
  <c r="N247" i="21"/>
  <c r="R247" i="21"/>
  <c r="V247" i="21"/>
  <c r="G247" i="21"/>
  <c r="O247" i="21"/>
  <c r="W247" i="21"/>
  <c r="C247" i="21"/>
  <c r="K247" i="21"/>
  <c r="S247" i="21"/>
  <c r="E247" i="21"/>
  <c r="U247" i="21"/>
  <c r="Q247" i="21"/>
  <c r="B247" i="21"/>
  <c r="I247" i="21"/>
  <c r="M247" i="21"/>
  <c r="Y247" i="21"/>
  <c r="D353" i="28"/>
  <c r="H353" i="28"/>
  <c r="L353" i="28"/>
  <c r="P353" i="28"/>
  <c r="T353" i="28"/>
  <c r="X353" i="28"/>
  <c r="C353" i="28"/>
  <c r="I353" i="28"/>
  <c r="N353" i="28"/>
  <c r="S353" i="28"/>
  <c r="Y353" i="28"/>
  <c r="B353" i="28"/>
  <c r="F353" i="28"/>
  <c r="K353" i="28"/>
  <c r="Q353" i="28"/>
  <c r="V353" i="28"/>
  <c r="M353" i="28"/>
  <c r="W353" i="28"/>
  <c r="E353" i="28"/>
  <c r="O353" i="28"/>
  <c r="G353" i="28"/>
  <c r="R353" i="28"/>
  <c r="J353" i="28"/>
  <c r="U353" i="28"/>
  <c r="E318" i="28"/>
  <c r="I318" i="28"/>
  <c r="M318" i="28"/>
  <c r="Q318" i="28"/>
  <c r="U318" i="28"/>
  <c r="Y318" i="28"/>
  <c r="B318" i="28"/>
  <c r="D318" i="28"/>
  <c r="J318" i="28"/>
  <c r="O318" i="28"/>
  <c r="T318" i="28"/>
  <c r="G318" i="28"/>
  <c r="L318" i="28"/>
  <c r="R318" i="28"/>
  <c r="W318" i="28"/>
  <c r="C318" i="28"/>
  <c r="N318" i="28"/>
  <c r="X318" i="28"/>
  <c r="F318" i="28"/>
  <c r="P318" i="28"/>
  <c r="H318" i="28"/>
  <c r="S318" i="28"/>
  <c r="K318" i="28"/>
  <c r="V318" i="28"/>
  <c r="F421" i="28"/>
  <c r="J421" i="28"/>
  <c r="N421" i="28"/>
  <c r="R421" i="28"/>
  <c r="V421" i="28"/>
  <c r="G421" i="28"/>
  <c r="L421" i="28"/>
  <c r="Q421" i="28"/>
  <c r="W421" i="28"/>
  <c r="D421" i="28"/>
  <c r="I421" i="28"/>
  <c r="O421" i="28"/>
  <c r="T421" i="28"/>
  <c r="Y421" i="28"/>
  <c r="B421" i="28"/>
  <c r="K421" i="28"/>
  <c r="U421" i="28"/>
  <c r="C421" i="28"/>
  <c r="M421" i="28"/>
  <c r="X421" i="28"/>
  <c r="E421" i="28"/>
  <c r="P421" i="28"/>
  <c r="H421" i="28"/>
  <c r="S421" i="28"/>
  <c r="D316" i="21"/>
  <c r="H316" i="21"/>
  <c r="L316" i="21"/>
  <c r="P316" i="21"/>
  <c r="T316" i="21"/>
  <c r="X316" i="21"/>
  <c r="F316" i="21"/>
  <c r="J316" i="21"/>
  <c r="N316" i="21"/>
  <c r="R316" i="21"/>
  <c r="V316" i="21"/>
  <c r="G316" i="21"/>
  <c r="O316" i="21"/>
  <c r="W316" i="21"/>
  <c r="C316" i="21"/>
  <c r="K316" i="21"/>
  <c r="S316" i="21"/>
  <c r="M316" i="21"/>
  <c r="E316" i="21"/>
  <c r="U316" i="21"/>
  <c r="Y316" i="21"/>
  <c r="I316" i="21"/>
  <c r="Q316" i="21"/>
  <c r="B316" i="21"/>
  <c r="C455" i="28"/>
  <c r="G455" i="28"/>
  <c r="K455" i="28"/>
  <c r="O455" i="28"/>
  <c r="S455" i="28"/>
  <c r="W455" i="28"/>
  <c r="E455" i="28"/>
  <c r="I455" i="28"/>
  <c r="M455" i="28"/>
  <c r="Q455" i="28"/>
  <c r="U455" i="28"/>
  <c r="Y455" i="28"/>
  <c r="B455" i="28"/>
  <c r="F455" i="28"/>
  <c r="N455" i="28"/>
  <c r="V455" i="28"/>
  <c r="J455" i="28"/>
  <c r="T455" i="28"/>
  <c r="D455" i="28"/>
  <c r="P455" i="28"/>
  <c r="H455" i="28"/>
  <c r="L455" i="28"/>
  <c r="R455" i="28"/>
  <c r="X455" i="28"/>
  <c r="C387" i="28"/>
  <c r="G387" i="28"/>
  <c r="K387" i="28"/>
  <c r="O387" i="28"/>
  <c r="S387" i="28"/>
  <c r="W387" i="28"/>
  <c r="H387" i="28"/>
  <c r="M387" i="28"/>
  <c r="R387" i="28"/>
  <c r="X387" i="28"/>
  <c r="E387" i="28"/>
  <c r="J387" i="28"/>
  <c r="P387" i="28"/>
  <c r="U387" i="28"/>
  <c r="L387" i="28"/>
  <c r="V387" i="28"/>
  <c r="D387" i="28"/>
  <c r="N387" i="28"/>
  <c r="Y387" i="28"/>
  <c r="F387" i="28"/>
  <c r="Q387" i="28"/>
  <c r="I387" i="28"/>
  <c r="T387" i="28"/>
  <c r="B387" i="28"/>
  <c r="F284" i="28"/>
  <c r="J284" i="28"/>
  <c r="N284" i="28"/>
  <c r="R284" i="28"/>
  <c r="V284" i="28"/>
  <c r="E284" i="28"/>
  <c r="K284" i="28"/>
  <c r="P284" i="28"/>
  <c r="U284" i="28"/>
  <c r="C284" i="28"/>
  <c r="H284" i="28"/>
  <c r="M284" i="28"/>
  <c r="S284" i="28"/>
  <c r="X284" i="28"/>
  <c r="D284" i="28"/>
  <c r="O284" i="28"/>
  <c r="Y284" i="28"/>
  <c r="G284" i="28"/>
  <c r="I284" i="28"/>
  <c r="T284" i="28"/>
  <c r="L284" i="28"/>
  <c r="W284" i="28"/>
  <c r="Q284" i="28"/>
  <c r="B284" i="28"/>
  <c r="F351" i="21"/>
  <c r="J351" i="21"/>
  <c r="N351" i="21"/>
  <c r="R351" i="21"/>
  <c r="V351" i="21"/>
  <c r="D351" i="21"/>
  <c r="H351" i="21"/>
  <c r="L351" i="21"/>
  <c r="P351" i="21"/>
  <c r="T351" i="21"/>
  <c r="X351" i="21"/>
  <c r="E351" i="21"/>
  <c r="M351" i="21"/>
  <c r="U351" i="21"/>
  <c r="I351" i="21"/>
  <c r="Q351" i="21"/>
  <c r="Y351" i="21"/>
  <c r="C351" i="21"/>
  <c r="S351" i="21"/>
  <c r="K351" i="21"/>
  <c r="O351" i="21"/>
  <c r="G351" i="21"/>
  <c r="B351" i="21"/>
  <c r="W351" i="21"/>
  <c r="E419" i="21"/>
  <c r="I419" i="21"/>
  <c r="M419" i="21"/>
  <c r="Q419" i="21"/>
  <c r="U419" i="21"/>
  <c r="Y419" i="21"/>
  <c r="C419" i="21"/>
  <c r="G419" i="21"/>
  <c r="K419" i="21"/>
  <c r="O419" i="21"/>
  <c r="S419" i="21"/>
  <c r="W419" i="21"/>
  <c r="D419" i="21"/>
  <c r="L419" i="21"/>
  <c r="T419" i="21"/>
  <c r="B419" i="21"/>
  <c r="H419" i="21"/>
  <c r="P419" i="21"/>
  <c r="X419" i="21"/>
  <c r="R419" i="21"/>
  <c r="J419" i="21"/>
  <c r="N419" i="21"/>
  <c r="V419" i="21"/>
  <c r="F419" i="21"/>
  <c r="E385" i="21"/>
  <c r="I385" i="21"/>
  <c r="M385" i="21"/>
  <c r="Q385" i="21"/>
  <c r="U385" i="21"/>
  <c r="Y385" i="21"/>
  <c r="C385" i="21"/>
  <c r="G385" i="21"/>
  <c r="K385" i="21"/>
  <c r="O385" i="21"/>
  <c r="S385" i="21"/>
  <c r="W385" i="21"/>
  <c r="B385" i="21"/>
  <c r="D385" i="21"/>
  <c r="L385" i="21"/>
  <c r="T385" i="21"/>
  <c r="H385" i="21"/>
  <c r="P385" i="21"/>
  <c r="X385" i="21"/>
  <c r="J385" i="21"/>
  <c r="R385" i="21"/>
  <c r="F385" i="21"/>
  <c r="V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F148" i="25" l="1"/>
  <c r="J148" i="25"/>
  <c r="N148" i="25"/>
  <c r="R148" i="25"/>
  <c r="V148" i="25"/>
  <c r="C148" i="25"/>
  <c r="G148" i="25"/>
  <c r="K148" i="25"/>
  <c r="O148" i="25"/>
  <c r="S148" i="25"/>
  <c r="W148" i="25"/>
  <c r="B148" i="25"/>
  <c r="D148" i="25"/>
  <c r="L148" i="25"/>
  <c r="T148" i="25"/>
  <c r="E148" i="25"/>
  <c r="M148" i="25"/>
  <c r="U148" i="25"/>
  <c r="P148" i="25"/>
  <c r="X148" i="25"/>
  <c r="I148" i="25"/>
  <c r="Q148" i="25"/>
  <c r="H148" i="25"/>
  <c r="Y148" i="25"/>
  <c r="C76" i="19"/>
  <c r="G76" i="19"/>
  <c r="K76" i="19"/>
  <c r="O76" i="19"/>
  <c r="S76" i="19"/>
  <c r="W76" i="19"/>
  <c r="B76" i="19"/>
  <c r="I76" i="19"/>
  <c r="Q76" i="19"/>
  <c r="Y76" i="19"/>
  <c r="J76" i="19"/>
  <c r="N76" i="19"/>
  <c r="V76" i="19"/>
  <c r="D76" i="19"/>
  <c r="H76" i="19"/>
  <c r="L76" i="19"/>
  <c r="P76" i="19"/>
  <c r="T76" i="19"/>
  <c r="X76" i="19"/>
  <c r="E76" i="19"/>
  <c r="M76" i="19"/>
  <c r="U76" i="19"/>
  <c r="F76" i="19"/>
  <c r="R76" i="19"/>
  <c r="F146" i="19"/>
  <c r="J146" i="19"/>
  <c r="N146" i="19"/>
  <c r="R146" i="19"/>
  <c r="V146" i="19"/>
  <c r="C146" i="19"/>
  <c r="G146" i="19"/>
  <c r="K146" i="19"/>
  <c r="O146" i="19"/>
  <c r="S146" i="19"/>
  <c r="W146" i="19"/>
  <c r="B146" i="19"/>
  <c r="D146" i="19"/>
  <c r="L146" i="19"/>
  <c r="T146" i="19"/>
  <c r="P146" i="19"/>
  <c r="I146" i="19"/>
  <c r="E146" i="19"/>
  <c r="M146" i="19"/>
  <c r="U146" i="19"/>
  <c r="H146" i="19"/>
  <c r="X146" i="19"/>
  <c r="Q146" i="19"/>
  <c r="Y146" i="19"/>
  <c r="C40" i="19"/>
  <c r="G40" i="19"/>
  <c r="K40" i="19"/>
  <c r="O40" i="19"/>
  <c r="S40" i="19"/>
  <c r="W40" i="19"/>
  <c r="B40" i="19"/>
  <c r="E40" i="19"/>
  <c r="M40" i="19"/>
  <c r="U40" i="19"/>
  <c r="J40" i="19"/>
  <c r="R40" i="19"/>
  <c r="D40" i="19"/>
  <c r="H40" i="19"/>
  <c r="L40" i="19"/>
  <c r="P40" i="19"/>
  <c r="T40" i="19"/>
  <c r="X40" i="19"/>
  <c r="I40" i="19"/>
  <c r="Q40" i="19"/>
  <c r="Y40" i="19"/>
  <c r="F40" i="19"/>
  <c r="N40" i="19"/>
  <c r="V40" i="19"/>
  <c r="E217" i="28"/>
  <c r="I217" i="28"/>
  <c r="M217" i="28"/>
  <c r="Q217" i="28"/>
  <c r="U217" i="28"/>
  <c r="Y217" i="28"/>
  <c r="F217" i="28"/>
  <c r="J217" i="28"/>
  <c r="N217" i="28"/>
  <c r="R217" i="28"/>
  <c r="V217" i="28"/>
  <c r="C217" i="28"/>
  <c r="K217" i="28"/>
  <c r="S217" i="28"/>
  <c r="D217" i="28"/>
  <c r="L217" i="28"/>
  <c r="T217" i="28"/>
  <c r="O217" i="28"/>
  <c r="P217" i="28"/>
  <c r="B217" i="28"/>
  <c r="W217" i="28"/>
  <c r="X217" i="28"/>
  <c r="G217" i="28"/>
  <c r="H217" i="28"/>
  <c r="C39" i="25"/>
  <c r="G39" i="25"/>
  <c r="K39" i="25"/>
  <c r="O39" i="25"/>
  <c r="S39" i="25"/>
  <c r="W39" i="25"/>
  <c r="D39" i="25"/>
  <c r="H39" i="25"/>
  <c r="L39" i="25"/>
  <c r="P39" i="25"/>
  <c r="T39" i="25"/>
  <c r="X39" i="25"/>
  <c r="E39" i="25"/>
  <c r="M39" i="25"/>
  <c r="U39" i="25"/>
  <c r="I39" i="25"/>
  <c r="Q39" i="25"/>
  <c r="Y39" i="25"/>
  <c r="B39" i="25"/>
  <c r="R39" i="25"/>
  <c r="F39" i="25"/>
  <c r="N39" i="25"/>
  <c r="V39" i="25"/>
  <c r="J39" i="25"/>
  <c r="F144" i="21"/>
  <c r="J144" i="21"/>
  <c r="N144" i="21"/>
  <c r="R144" i="21"/>
  <c r="V144" i="21"/>
  <c r="C144" i="21"/>
  <c r="G144" i="21"/>
  <c r="K144" i="21"/>
  <c r="O144" i="21"/>
  <c r="S144" i="21"/>
  <c r="W144" i="21"/>
  <c r="B144" i="21"/>
  <c r="H144" i="21"/>
  <c r="P144" i="21"/>
  <c r="X144" i="21"/>
  <c r="I144" i="21"/>
  <c r="Q144" i="21"/>
  <c r="Y144" i="21"/>
  <c r="D144" i="21"/>
  <c r="T144" i="21"/>
  <c r="E144" i="21"/>
  <c r="U144" i="21"/>
  <c r="L144" i="21"/>
  <c r="M144" i="21"/>
  <c r="E182" i="28"/>
  <c r="I182" i="28"/>
  <c r="M182" i="28"/>
  <c r="Q182" i="28"/>
  <c r="U182" i="28"/>
  <c r="Y182" i="28"/>
  <c r="F182" i="28"/>
  <c r="J182" i="28"/>
  <c r="N182" i="28"/>
  <c r="R182" i="28"/>
  <c r="V182" i="28"/>
  <c r="C182" i="28"/>
  <c r="K182" i="28"/>
  <c r="S182" i="28"/>
  <c r="D182" i="28"/>
  <c r="L182" i="28"/>
  <c r="T182" i="28"/>
  <c r="O182" i="28"/>
  <c r="B182" i="28"/>
  <c r="P182" i="28"/>
  <c r="W182" i="28"/>
  <c r="X182" i="28"/>
  <c r="H182" i="28"/>
  <c r="G182" i="28"/>
  <c r="C75" i="25"/>
  <c r="G75" i="25"/>
  <c r="K75" i="25"/>
  <c r="O75" i="25"/>
  <c r="S75" i="25"/>
  <c r="W75" i="25"/>
  <c r="D75" i="25"/>
  <c r="H75" i="25"/>
  <c r="L75" i="25"/>
  <c r="P75" i="25"/>
  <c r="T75" i="25"/>
  <c r="X75" i="25"/>
  <c r="E75" i="25"/>
  <c r="M75" i="25"/>
  <c r="U75" i="25"/>
  <c r="I75" i="25"/>
  <c r="Y75" i="25"/>
  <c r="J75" i="25"/>
  <c r="F75" i="25"/>
  <c r="N75" i="25"/>
  <c r="V75" i="25"/>
  <c r="Q75" i="25"/>
  <c r="B75" i="25"/>
  <c r="R75" i="25"/>
  <c r="C112" i="19"/>
  <c r="G112" i="19"/>
  <c r="K112" i="19"/>
  <c r="O112" i="19"/>
  <c r="S112" i="19"/>
  <c r="W112" i="19"/>
  <c r="B112" i="19"/>
  <c r="E112" i="19"/>
  <c r="M112" i="19"/>
  <c r="U112" i="19"/>
  <c r="J112" i="19"/>
  <c r="R112" i="19"/>
  <c r="D112" i="19"/>
  <c r="H112" i="19"/>
  <c r="L112" i="19"/>
  <c r="P112" i="19"/>
  <c r="T112" i="19"/>
  <c r="X112" i="19"/>
  <c r="I112" i="19"/>
  <c r="Q112" i="19"/>
  <c r="Y112" i="19"/>
  <c r="F112" i="19"/>
  <c r="N112" i="19"/>
  <c r="V112" i="19"/>
  <c r="F77" i="28"/>
  <c r="J77" i="28"/>
  <c r="N77" i="28"/>
  <c r="R77" i="28"/>
  <c r="V77" i="28"/>
  <c r="C77" i="28"/>
  <c r="G77" i="28"/>
  <c r="K77" i="28"/>
  <c r="O77" i="28"/>
  <c r="S77" i="28"/>
  <c r="W77" i="28"/>
  <c r="D77" i="28"/>
  <c r="L77" i="28"/>
  <c r="T77" i="28"/>
  <c r="E77" i="28"/>
  <c r="M77" i="28"/>
  <c r="U77" i="28"/>
  <c r="B77" i="28"/>
  <c r="H77" i="28"/>
  <c r="X77" i="28"/>
  <c r="I77" i="28"/>
  <c r="Y77" i="28"/>
  <c r="P77" i="28"/>
  <c r="Q77" i="28"/>
  <c r="E179" i="21"/>
  <c r="I179" i="21"/>
  <c r="M179" i="21"/>
  <c r="Q179" i="21"/>
  <c r="U179" i="21"/>
  <c r="Y179" i="21"/>
  <c r="B179" i="21"/>
  <c r="F179" i="21"/>
  <c r="J179" i="21"/>
  <c r="N179" i="21"/>
  <c r="R179" i="21"/>
  <c r="V179" i="21"/>
  <c r="G179" i="21"/>
  <c r="O179" i="21"/>
  <c r="W179" i="21"/>
  <c r="H179" i="21"/>
  <c r="P179" i="21"/>
  <c r="X179" i="21"/>
  <c r="C179" i="21"/>
  <c r="S179" i="21"/>
  <c r="K179" i="21"/>
  <c r="L179" i="21"/>
  <c r="D179" i="21"/>
  <c r="T179" i="21"/>
  <c r="C111" i="25"/>
  <c r="G111" i="25"/>
  <c r="K111" i="25"/>
  <c r="O111" i="25"/>
  <c r="S111" i="25"/>
  <c r="W111" i="25"/>
  <c r="D111" i="25"/>
  <c r="H111" i="25"/>
  <c r="L111" i="25"/>
  <c r="P111" i="25"/>
  <c r="T111" i="25"/>
  <c r="X111" i="25"/>
  <c r="E111" i="25"/>
  <c r="M111" i="25"/>
  <c r="U111" i="25"/>
  <c r="I111" i="25"/>
  <c r="Y111" i="25"/>
  <c r="F111" i="25"/>
  <c r="N111" i="25"/>
  <c r="V111" i="25"/>
  <c r="Q111" i="25"/>
  <c r="B111" i="25"/>
  <c r="J111" i="25"/>
  <c r="R111" i="25"/>
  <c r="C109" i="21"/>
  <c r="G109" i="21"/>
  <c r="K109" i="21"/>
  <c r="O109" i="21"/>
  <c r="S109" i="21"/>
  <c r="W109" i="21"/>
  <c r="D109" i="21"/>
  <c r="H109" i="21"/>
  <c r="L109" i="21"/>
  <c r="P109" i="21"/>
  <c r="T109" i="21"/>
  <c r="X109" i="21"/>
  <c r="I109" i="21"/>
  <c r="Q109" i="21"/>
  <c r="Y109" i="21"/>
  <c r="J109" i="21"/>
  <c r="R109" i="21"/>
  <c r="E109" i="21"/>
  <c r="U109" i="21"/>
  <c r="B109" i="21"/>
  <c r="F109" i="21"/>
  <c r="V109" i="21"/>
  <c r="M109" i="21"/>
  <c r="N109" i="21"/>
  <c r="D213" i="21"/>
  <c r="H213" i="21"/>
  <c r="L213" i="21"/>
  <c r="P213" i="21"/>
  <c r="T213" i="21"/>
  <c r="X213" i="21"/>
  <c r="E213" i="21"/>
  <c r="I213" i="21"/>
  <c r="M213" i="21"/>
  <c r="Q213" i="21"/>
  <c r="U213" i="21"/>
  <c r="Y213" i="21"/>
  <c r="F213" i="21"/>
  <c r="N213" i="21"/>
  <c r="V213" i="21"/>
  <c r="G213" i="21"/>
  <c r="O213" i="21"/>
  <c r="W213" i="21"/>
  <c r="B213" i="21"/>
  <c r="R213" i="21"/>
  <c r="C213" i="21"/>
  <c r="S213" i="21"/>
  <c r="J213" i="21"/>
  <c r="K213" i="21"/>
  <c r="E112" i="28"/>
  <c r="I112" i="28"/>
  <c r="M112" i="28"/>
  <c r="Q112" i="28"/>
  <c r="U112" i="28"/>
  <c r="Y112" i="28"/>
  <c r="F112" i="28"/>
  <c r="J112" i="28"/>
  <c r="N112" i="28"/>
  <c r="R112" i="28"/>
  <c r="V112" i="28"/>
  <c r="C112" i="28"/>
  <c r="K112" i="28"/>
  <c r="S112" i="28"/>
  <c r="B112" i="28"/>
  <c r="D112" i="28"/>
  <c r="L112" i="28"/>
  <c r="T112" i="28"/>
  <c r="G112" i="28"/>
  <c r="W112" i="28"/>
  <c r="H112" i="28"/>
  <c r="X112" i="28"/>
  <c r="O112" i="28"/>
  <c r="P112" i="28"/>
  <c r="E74" i="21"/>
  <c r="I74" i="21"/>
  <c r="M74" i="21"/>
  <c r="Q74" i="21"/>
  <c r="U74" i="21"/>
  <c r="Y74" i="21"/>
  <c r="G74" i="21"/>
  <c r="L74" i="21"/>
  <c r="R74" i="21"/>
  <c r="W74" i="21"/>
  <c r="C74" i="21"/>
  <c r="H74" i="21"/>
  <c r="N74" i="21"/>
  <c r="S74" i="21"/>
  <c r="X74" i="21"/>
  <c r="J74" i="21"/>
  <c r="T74" i="21"/>
  <c r="K74" i="21"/>
  <c r="V74" i="21"/>
  <c r="D74" i="21"/>
  <c r="B74" i="21"/>
  <c r="F74" i="21"/>
  <c r="O74" i="21"/>
  <c r="P74" i="21"/>
  <c r="E147" i="28"/>
  <c r="I147" i="28"/>
  <c r="M147" i="28"/>
  <c r="Q147" i="28"/>
  <c r="U147" i="28"/>
  <c r="Y147" i="28"/>
  <c r="B147" i="28"/>
  <c r="F147" i="28"/>
  <c r="J147" i="28"/>
  <c r="N147" i="28"/>
  <c r="R147" i="28"/>
  <c r="V147" i="28"/>
  <c r="G147" i="28"/>
  <c r="O147" i="28"/>
  <c r="W147" i="28"/>
  <c r="H147" i="28"/>
  <c r="P147" i="28"/>
  <c r="X147" i="28"/>
  <c r="C147" i="28"/>
  <c r="S147" i="28"/>
  <c r="D147" i="28"/>
  <c r="T147" i="28"/>
  <c r="L147" i="28"/>
  <c r="K147" i="28"/>
  <c r="C41" i="21"/>
  <c r="G41" i="21"/>
  <c r="K41" i="21"/>
  <c r="O41" i="21"/>
  <c r="S41" i="21"/>
  <c r="W41" i="21"/>
  <c r="D41" i="21"/>
  <c r="H41" i="21"/>
  <c r="L41" i="21"/>
  <c r="P41" i="21"/>
  <c r="T41" i="21"/>
  <c r="X41" i="21"/>
  <c r="I41" i="21"/>
  <c r="Q41" i="21"/>
  <c r="Y41" i="21"/>
  <c r="J41" i="21"/>
  <c r="R41" i="21"/>
  <c r="M41" i="21"/>
  <c r="B41" i="21"/>
  <c r="N41" i="21"/>
  <c r="U41" i="21"/>
  <c r="V41" i="21"/>
  <c r="E41" i="21"/>
  <c r="F41" i="21"/>
  <c r="F251" i="28"/>
  <c r="J251" i="28"/>
  <c r="N251" i="28"/>
  <c r="R251" i="28"/>
  <c r="V251" i="28"/>
  <c r="G251" i="28"/>
  <c r="L251" i="28"/>
  <c r="Q251" i="28"/>
  <c r="W251" i="28"/>
  <c r="B251" i="28"/>
  <c r="C251" i="28"/>
  <c r="H251" i="28"/>
  <c r="M251" i="28"/>
  <c r="S251" i="28"/>
  <c r="X251" i="28"/>
  <c r="D251" i="28"/>
  <c r="O251" i="28"/>
  <c r="Y251" i="28"/>
  <c r="E251" i="28"/>
  <c r="P251" i="28"/>
  <c r="T251" i="28"/>
  <c r="U251" i="28"/>
  <c r="I251" i="28"/>
  <c r="K251" i="28"/>
  <c r="C352" i="21"/>
  <c r="G352" i="21"/>
  <c r="K352" i="21"/>
  <c r="O352" i="21"/>
  <c r="S352" i="21"/>
  <c r="W352" i="21"/>
  <c r="E352" i="21"/>
  <c r="I352" i="21"/>
  <c r="M352" i="21"/>
  <c r="Q352" i="21"/>
  <c r="U352" i="21"/>
  <c r="Y352" i="21"/>
  <c r="F352" i="21"/>
  <c r="N352" i="21"/>
  <c r="V352" i="21"/>
  <c r="J352" i="21"/>
  <c r="R352" i="21"/>
  <c r="B352" i="21"/>
  <c r="L352" i="21"/>
  <c r="D352" i="21"/>
  <c r="T352" i="21"/>
  <c r="X352" i="21"/>
  <c r="H352" i="21"/>
  <c r="P352" i="21"/>
  <c r="E317" i="21"/>
  <c r="I317" i="21"/>
  <c r="M317" i="21"/>
  <c r="Q317" i="21"/>
  <c r="U317" i="21"/>
  <c r="Y317" i="21"/>
  <c r="C317" i="21"/>
  <c r="G317" i="21"/>
  <c r="K317" i="21"/>
  <c r="O317" i="21"/>
  <c r="S317" i="21"/>
  <c r="W317" i="21"/>
  <c r="B317" i="21"/>
  <c r="H317" i="21"/>
  <c r="P317" i="21"/>
  <c r="X317" i="21"/>
  <c r="D317" i="21"/>
  <c r="L317" i="21"/>
  <c r="T317" i="21"/>
  <c r="F317" i="21"/>
  <c r="V317" i="21"/>
  <c r="N317" i="21"/>
  <c r="J317" i="21"/>
  <c r="R317" i="21"/>
  <c r="D456" i="28"/>
  <c r="H456" i="28"/>
  <c r="L456" i="28"/>
  <c r="P456" i="28"/>
  <c r="T456" i="28"/>
  <c r="X456" i="28"/>
  <c r="F456" i="28"/>
  <c r="J456" i="28"/>
  <c r="N456" i="28"/>
  <c r="R456" i="28"/>
  <c r="V456" i="28"/>
  <c r="G456" i="28"/>
  <c r="O456" i="28"/>
  <c r="W456" i="28"/>
  <c r="I456" i="28"/>
  <c r="S456" i="28"/>
  <c r="C456" i="28"/>
  <c r="M456" i="28"/>
  <c r="Y456" i="28"/>
  <c r="B456" i="28"/>
  <c r="E456" i="28"/>
  <c r="K456" i="28"/>
  <c r="Q456" i="28"/>
  <c r="U456" i="28"/>
  <c r="F386" i="21"/>
  <c r="J386" i="21"/>
  <c r="N386" i="21"/>
  <c r="R386" i="21"/>
  <c r="V386" i="21"/>
  <c r="D386" i="21"/>
  <c r="H386" i="21"/>
  <c r="L386" i="21"/>
  <c r="P386" i="21"/>
  <c r="T386" i="21"/>
  <c r="X386" i="21"/>
  <c r="E386" i="21"/>
  <c r="M386" i="21"/>
  <c r="U386" i="21"/>
  <c r="B386" i="21"/>
  <c r="I386" i="21"/>
  <c r="Q386" i="21"/>
  <c r="Y386" i="21"/>
  <c r="C386" i="21"/>
  <c r="S386" i="21"/>
  <c r="K386" i="21"/>
  <c r="O386" i="21"/>
  <c r="G386" i="21"/>
  <c r="W386" i="21"/>
  <c r="C285" i="28"/>
  <c r="G285" i="28"/>
  <c r="K285" i="28"/>
  <c r="O285" i="28"/>
  <c r="S285" i="28"/>
  <c r="W285" i="28"/>
  <c r="D285" i="28"/>
  <c r="I285" i="28"/>
  <c r="N285" i="28"/>
  <c r="T285" i="28"/>
  <c r="Y285" i="28"/>
  <c r="F285" i="28"/>
  <c r="L285" i="28"/>
  <c r="Q285" i="28"/>
  <c r="V285" i="28"/>
  <c r="B285" i="28"/>
  <c r="M285" i="28"/>
  <c r="X285" i="28"/>
  <c r="E285" i="28"/>
  <c r="H285" i="28"/>
  <c r="R285" i="28"/>
  <c r="J285" i="28"/>
  <c r="U285" i="28"/>
  <c r="P285" i="28"/>
  <c r="D388" i="28"/>
  <c r="H388" i="28"/>
  <c r="L388" i="28"/>
  <c r="P388" i="28"/>
  <c r="T388" i="28"/>
  <c r="X388" i="28"/>
  <c r="F388" i="28"/>
  <c r="K388" i="28"/>
  <c r="Q388" i="28"/>
  <c r="V388" i="28"/>
  <c r="C388" i="28"/>
  <c r="I388" i="28"/>
  <c r="N388" i="28"/>
  <c r="S388" i="28"/>
  <c r="Y388" i="28"/>
  <c r="B388" i="28"/>
  <c r="J388" i="28"/>
  <c r="U388" i="28"/>
  <c r="M388" i="28"/>
  <c r="W388" i="28"/>
  <c r="E388" i="28"/>
  <c r="O388" i="28"/>
  <c r="G388" i="28"/>
  <c r="R388" i="28"/>
  <c r="E248" i="21"/>
  <c r="I248" i="21"/>
  <c r="M248" i="21"/>
  <c r="Q248" i="21"/>
  <c r="U248" i="21"/>
  <c r="Y248" i="21"/>
  <c r="C248" i="21"/>
  <c r="G248" i="21"/>
  <c r="K248" i="21"/>
  <c r="O248" i="21"/>
  <c r="S248" i="21"/>
  <c r="W248" i="21"/>
  <c r="B248" i="21"/>
  <c r="H248" i="21"/>
  <c r="P248" i="21"/>
  <c r="X248" i="21"/>
  <c r="D248" i="21"/>
  <c r="L248" i="21"/>
  <c r="T248" i="21"/>
  <c r="N248" i="21"/>
  <c r="R248" i="21"/>
  <c r="F248" i="21"/>
  <c r="J248" i="21"/>
  <c r="V248" i="21"/>
  <c r="E354" i="28"/>
  <c r="I354" i="28"/>
  <c r="M354" i="28"/>
  <c r="Q354" i="28"/>
  <c r="U354" i="28"/>
  <c r="Y354" i="28"/>
  <c r="B354" i="28"/>
  <c r="G354" i="28"/>
  <c r="L354" i="28"/>
  <c r="R354" i="28"/>
  <c r="W354" i="28"/>
  <c r="D354" i="28"/>
  <c r="J354" i="28"/>
  <c r="O354" i="28"/>
  <c r="T354" i="28"/>
  <c r="K354" i="28"/>
  <c r="V354" i="28"/>
  <c r="C354" i="28"/>
  <c r="N354" i="28"/>
  <c r="X354" i="28"/>
  <c r="F354" i="28"/>
  <c r="P354" i="28"/>
  <c r="H354" i="28"/>
  <c r="S354" i="28"/>
  <c r="C422" i="28"/>
  <c r="G422" i="28"/>
  <c r="K422" i="28"/>
  <c r="O422" i="28"/>
  <c r="S422" i="28"/>
  <c r="W422" i="28"/>
  <c r="E422" i="28"/>
  <c r="J422" i="28"/>
  <c r="P422" i="28"/>
  <c r="U422" i="28"/>
  <c r="H422" i="28"/>
  <c r="M422" i="28"/>
  <c r="R422" i="28"/>
  <c r="X422" i="28"/>
  <c r="I422" i="28"/>
  <c r="T422" i="28"/>
  <c r="B422" i="28"/>
  <c r="L422" i="28"/>
  <c r="V422" i="28"/>
  <c r="D422" i="28"/>
  <c r="N422" i="28"/>
  <c r="Y422" i="28"/>
  <c r="F422" i="28"/>
  <c r="Q422" i="28"/>
  <c r="D282" i="21"/>
  <c r="H282" i="21"/>
  <c r="L282" i="21"/>
  <c r="P282" i="21"/>
  <c r="T282" i="21"/>
  <c r="X282" i="21"/>
  <c r="F282" i="21"/>
  <c r="J282" i="21"/>
  <c r="N282" i="21"/>
  <c r="R282" i="21"/>
  <c r="V282" i="21"/>
  <c r="G282" i="21"/>
  <c r="O282" i="21"/>
  <c r="W282" i="21"/>
  <c r="C282" i="21"/>
  <c r="K282" i="21"/>
  <c r="S282" i="21"/>
  <c r="M282" i="21"/>
  <c r="B282" i="21"/>
  <c r="Q282" i="21"/>
  <c r="E282" i="21"/>
  <c r="Y282" i="21"/>
  <c r="I282" i="21"/>
  <c r="U282" i="21"/>
  <c r="F319" i="28"/>
  <c r="J319" i="28"/>
  <c r="N319" i="28"/>
  <c r="R319" i="28"/>
  <c r="V319" i="28"/>
  <c r="C319" i="28"/>
  <c r="H319" i="28"/>
  <c r="M319" i="28"/>
  <c r="S319" i="28"/>
  <c r="X319" i="28"/>
  <c r="E319" i="28"/>
  <c r="K319" i="28"/>
  <c r="P319" i="28"/>
  <c r="U319" i="28"/>
  <c r="L319" i="28"/>
  <c r="W319" i="28"/>
  <c r="D319" i="28"/>
  <c r="O319" i="28"/>
  <c r="Y319" i="28"/>
  <c r="G319" i="28"/>
  <c r="Q319" i="28"/>
  <c r="B319" i="28"/>
  <c r="I319" i="28"/>
  <c r="T319" i="28"/>
  <c r="F420" i="21"/>
  <c r="J420" i="21"/>
  <c r="N420" i="21"/>
  <c r="R420" i="21"/>
  <c r="V420" i="21"/>
  <c r="D420" i="21"/>
  <c r="H420" i="21"/>
  <c r="L420" i="21"/>
  <c r="P420" i="21"/>
  <c r="T420" i="21"/>
  <c r="X420" i="21"/>
  <c r="E420" i="21"/>
  <c r="M420" i="21"/>
  <c r="U420" i="21"/>
  <c r="I420" i="21"/>
  <c r="Q420" i="21"/>
  <c r="Y420" i="21"/>
  <c r="K420" i="21"/>
  <c r="C420" i="21"/>
  <c r="S420" i="21"/>
  <c r="G420" i="21"/>
  <c r="W420" i="21"/>
  <c r="B420" i="21"/>
  <c r="O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F180" i="21" l="1"/>
  <c r="J180" i="21"/>
  <c r="N180" i="21"/>
  <c r="R180" i="21"/>
  <c r="V180" i="21"/>
  <c r="C180" i="21"/>
  <c r="G180" i="21"/>
  <c r="K180" i="21"/>
  <c r="O180" i="21"/>
  <c r="S180" i="21"/>
  <c r="W180" i="21"/>
  <c r="B180" i="21"/>
  <c r="H180" i="21"/>
  <c r="P180" i="21"/>
  <c r="X180" i="21"/>
  <c r="I180" i="21"/>
  <c r="Q180" i="21"/>
  <c r="Y180" i="21"/>
  <c r="L180" i="21"/>
  <c r="U180" i="21"/>
  <c r="M180" i="21"/>
  <c r="D180" i="21"/>
  <c r="T180" i="21"/>
  <c r="E180" i="21"/>
  <c r="D77" i="19"/>
  <c r="H77" i="19"/>
  <c r="L77" i="19"/>
  <c r="P77" i="19"/>
  <c r="T77" i="19"/>
  <c r="X77" i="19"/>
  <c r="J77" i="19"/>
  <c r="R77" i="19"/>
  <c r="V77" i="19"/>
  <c r="G77" i="19"/>
  <c r="O77" i="19"/>
  <c r="S77" i="19"/>
  <c r="W77" i="19"/>
  <c r="E77" i="19"/>
  <c r="I77" i="19"/>
  <c r="M77" i="19"/>
  <c r="Q77" i="19"/>
  <c r="U77" i="19"/>
  <c r="Y77" i="19"/>
  <c r="B77" i="19"/>
  <c r="F77" i="19"/>
  <c r="N77" i="19"/>
  <c r="C77" i="19"/>
  <c r="K77" i="19"/>
  <c r="F183" i="28"/>
  <c r="J183" i="28"/>
  <c r="N183" i="28"/>
  <c r="R183" i="28"/>
  <c r="V183" i="28"/>
  <c r="C183" i="28"/>
  <c r="G183" i="28"/>
  <c r="K183" i="28"/>
  <c r="O183" i="28"/>
  <c r="S183" i="28"/>
  <c r="W183" i="28"/>
  <c r="D183" i="28"/>
  <c r="L183" i="28"/>
  <c r="T183" i="28"/>
  <c r="E183" i="28"/>
  <c r="M183" i="28"/>
  <c r="U183" i="28"/>
  <c r="H183" i="28"/>
  <c r="X183" i="28"/>
  <c r="I183" i="28"/>
  <c r="Y183" i="28"/>
  <c r="B183" i="28"/>
  <c r="P183" i="28"/>
  <c r="Q183" i="28"/>
  <c r="F75" i="21"/>
  <c r="J75" i="21"/>
  <c r="N75" i="21"/>
  <c r="R75" i="21"/>
  <c r="V75" i="21"/>
  <c r="E75" i="21"/>
  <c r="K75" i="21"/>
  <c r="P75" i="21"/>
  <c r="U75" i="21"/>
  <c r="B75" i="21"/>
  <c r="G75" i="21"/>
  <c r="L75" i="21"/>
  <c r="Q75" i="21"/>
  <c r="W75" i="21"/>
  <c r="H75" i="21"/>
  <c r="S75" i="21"/>
  <c r="I75" i="21"/>
  <c r="T75" i="21"/>
  <c r="C75" i="21"/>
  <c r="X75" i="21"/>
  <c r="M75" i="21"/>
  <c r="O75" i="21"/>
  <c r="D75" i="21"/>
  <c r="Y75" i="21"/>
  <c r="D76" i="25"/>
  <c r="H76" i="25"/>
  <c r="L76" i="25"/>
  <c r="P76" i="25"/>
  <c r="T76" i="25"/>
  <c r="X76" i="25"/>
  <c r="E76" i="25"/>
  <c r="I76" i="25"/>
  <c r="M76" i="25"/>
  <c r="Q76" i="25"/>
  <c r="U76" i="25"/>
  <c r="Y76" i="25"/>
  <c r="F76" i="25"/>
  <c r="N76" i="25"/>
  <c r="V76" i="25"/>
  <c r="J76" i="25"/>
  <c r="C76" i="25"/>
  <c r="S76" i="25"/>
  <c r="B76" i="25"/>
  <c r="G76" i="25"/>
  <c r="O76" i="25"/>
  <c r="W76" i="25"/>
  <c r="R76" i="25"/>
  <c r="K76" i="25"/>
  <c r="C149" i="25"/>
  <c r="G149" i="25"/>
  <c r="K149" i="25"/>
  <c r="O149" i="25"/>
  <c r="S149" i="25"/>
  <c r="W149" i="25"/>
  <c r="D149" i="25"/>
  <c r="H149" i="25"/>
  <c r="L149" i="25"/>
  <c r="P149" i="25"/>
  <c r="T149" i="25"/>
  <c r="X149" i="25"/>
  <c r="E149" i="25"/>
  <c r="M149" i="25"/>
  <c r="U149" i="25"/>
  <c r="B149" i="25"/>
  <c r="F149" i="25"/>
  <c r="N149" i="25"/>
  <c r="V149" i="25"/>
  <c r="I149" i="25"/>
  <c r="Y149" i="25"/>
  <c r="R149" i="25"/>
  <c r="J149" i="25"/>
  <c r="Q149" i="25"/>
  <c r="D113" i="19"/>
  <c r="H113" i="19"/>
  <c r="L113" i="19"/>
  <c r="P113" i="19"/>
  <c r="T113" i="19"/>
  <c r="X113" i="19"/>
  <c r="F113" i="19"/>
  <c r="N113" i="19"/>
  <c r="V113" i="19"/>
  <c r="C113" i="19"/>
  <c r="K113" i="19"/>
  <c r="S113" i="19"/>
  <c r="E113" i="19"/>
  <c r="I113" i="19"/>
  <c r="M113" i="19"/>
  <c r="Q113" i="19"/>
  <c r="U113" i="19"/>
  <c r="Y113" i="19"/>
  <c r="B113" i="19"/>
  <c r="J113" i="19"/>
  <c r="R113" i="19"/>
  <c r="G113" i="19"/>
  <c r="O113" i="19"/>
  <c r="W113" i="19"/>
  <c r="F113" i="28"/>
  <c r="J113" i="28"/>
  <c r="N113" i="28"/>
  <c r="R113" i="28"/>
  <c r="V113" i="28"/>
  <c r="C113" i="28"/>
  <c r="G113" i="28"/>
  <c r="K113" i="28"/>
  <c r="O113" i="28"/>
  <c r="S113" i="28"/>
  <c r="W113" i="28"/>
  <c r="D113" i="28"/>
  <c r="L113" i="28"/>
  <c r="T113" i="28"/>
  <c r="E113" i="28"/>
  <c r="M113" i="28"/>
  <c r="U113" i="28"/>
  <c r="B113" i="28"/>
  <c r="P113" i="28"/>
  <c r="Q113" i="28"/>
  <c r="H113" i="28"/>
  <c r="I113" i="28"/>
  <c r="Y113" i="28"/>
  <c r="X113" i="28"/>
  <c r="C252" i="28"/>
  <c r="G252" i="28"/>
  <c r="K252" i="28"/>
  <c r="O252" i="28"/>
  <c r="S252" i="28"/>
  <c r="W252" i="28"/>
  <c r="E252" i="28"/>
  <c r="J252" i="28"/>
  <c r="P252" i="28"/>
  <c r="U252" i="28"/>
  <c r="F252" i="28"/>
  <c r="L252" i="28"/>
  <c r="Q252" i="28"/>
  <c r="V252" i="28"/>
  <c r="B252" i="28"/>
  <c r="M252" i="28"/>
  <c r="X252" i="28"/>
  <c r="D252" i="28"/>
  <c r="N252" i="28"/>
  <c r="Y252" i="28"/>
  <c r="R252" i="28"/>
  <c r="T252" i="28"/>
  <c r="H252" i="28"/>
  <c r="I252" i="28"/>
  <c r="D110" i="21"/>
  <c r="H110" i="21"/>
  <c r="L110" i="21"/>
  <c r="P110" i="21"/>
  <c r="T110" i="21"/>
  <c r="X110" i="21"/>
  <c r="E110" i="21"/>
  <c r="I110" i="21"/>
  <c r="M110" i="21"/>
  <c r="Q110" i="21"/>
  <c r="U110" i="21"/>
  <c r="Y110" i="21"/>
  <c r="J110" i="21"/>
  <c r="R110" i="21"/>
  <c r="C110" i="21"/>
  <c r="K110" i="21"/>
  <c r="S110" i="21"/>
  <c r="N110" i="21"/>
  <c r="F110" i="21"/>
  <c r="G110" i="21"/>
  <c r="O110" i="21"/>
  <c r="B110" i="21"/>
  <c r="V110" i="21"/>
  <c r="W110" i="21"/>
  <c r="D41" i="19"/>
  <c r="H41" i="19"/>
  <c r="L41" i="19"/>
  <c r="P41" i="19"/>
  <c r="T41" i="19"/>
  <c r="X41" i="19"/>
  <c r="F41" i="19"/>
  <c r="N41" i="19"/>
  <c r="V41" i="19"/>
  <c r="C41" i="19"/>
  <c r="K41" i="19"/>
  <c r="S41" i="19"/>
  <c r="E41" i="19"/>
  <c r="I41" i="19"/>
  <c r="M41" i="19"/>
  <c r="Q41" i="19"/>
  <c r="U41" i="19"/>
  <c r="Y41" i="19"/>
  <c r="B41" i="19"/>
  <c r="J41" i="19"/>
  <c r="R41" i="19"/>
  <c r="G41" i="19"/>
  <c r="O41" i="19"/>
  <c r="W41" i="19"/>
  <c r="D112" i="25"/>
  <c r="H112" i="25"/>
  <c r="L112" i="25"/>
  <c r="P112" i="25"/>
  <c r="T112" i="25"/>
  <c r="X112" i="25"/>
  <c r="E112" i="25"/>
  <c r="I112" i="25"/>
  <c r="M112" i="25"/>
  <c r="Q112" i="25"/>
  <c r="U112" i="25"/>
  <c r="Y112" i="25"/>
  <c r="F112" i="25"/>
  <c r="N112" i="25"/>
  <c r="V112" i="25"/>
  <c r="J112" i="25"/>
  <c r="G112" i="25"/>
  <c r="O112" i="25"/>
  <c r="W112" i="25"/>
  <c r="R112" i="25"/>
  <c r="C112" i="25"/>
  <c r="K112" i="25"/>
  <c r="S112" i="25"/>
  <c r="B112" i="25"/>
  <c r="E214" i="21"/>
  <c r="I214" i="21"/>
  <c r="M214" i="21"/>
  <c r="Q214" i="21"/>
  <c r="U214" i="21"/>
  <c r="Y214" i="21"/>
  <c r="B214" i="21"/>
  <c r="F214" i="21"/>
  <c r="J214" i="21"/>
  <c r="N214" i="21"/>
  <c r="R214" i="21"/>
  <c r="V214" i="21"/>
  <c r="G214" i="21"/>
  <c r="O214" i="21"/>
  <c r="W214" i="21"/>
  <c r="H214" i="21"/>
  <c r="P214" i="21"/>
  <c r="X214" i="21"/>
  <c r="K214" i="21"/>
  <c r="C214" i="21"/>
  <c r="S214" i="21"/>
  <c r="D214" i="21"/>
  <c r="L214" i="21"/>
  <c r="T214" i="21"/>
  <c r="F218" i="28"/>
  <c r="J218" i="28"/>
  <c r="N218" i="28"/>
  <c r="R218" i="28"/>
  <c r="V218" i="28"/>
  <c r="C218" i="28"/>
  <c r="G218" i="28"/>
  <c r="K218" i="28"/>
  <c r="O218" i="28"/>
  <c r="S218" i="28"/>
  <c r="W218" i="28"/>
  <c r="B218" i="28"/>
  <c r="D218" i="28"/>
  <c r="L218" i="28"/>
  <c r="T218" i="28"/>
  <c r="E218" i="28"/>
  <c r="M218" i="28"/>
  <c r="U218" i="28"/>
  <c r="H218" i="28"/>
  <c r="X218" i="28"/>
  <c r="I218" i="28"/>
  <c r="Y218" i="28"/>
  <c r="P218" i="28"/>
  <c r="Q218" i="28"/>
  <c r="C78" i="28"/>
  <c r="G78" i="28"/>
  <c r="K78" i="28"/>
  <c r="O78" i="28"/>
  <c r="S78" i="28"/>
  <c r="W78" i="28"/>
  <c r="B78" i="28"/>
  <c r="D78" i="28"/>
  <c r="H78" i="28"/>
  <c r="L78" i="28"/>
  <c r="P78" i="28"/>
  <c r="T78" i="28"/>
  <c r="X78" i="28"/>
  <c r="E78" i="28"/>
  <c r="M78" i="28"/>
  <c r="U78" i="28"/>
  <c r="F78" i="28"/>
  <c r="N78" i="28"/>
  <c r="V78" i="28"/>
  <c r="Q78" i="28"/>
  <c r="R78" i="28"/>
  <c r="I78" i="28"/>
  <c r="J78" i="28"/>
  <c r="Y78" i="28"/>
  <c r="D40" i="25"/>
  <c r="H40" i="25"/>
  <c r="L40" i="25"/>
  <c r="P40" i="25"/>
  <c r="T40" i="25"/>
  <c r="X40" i="25"/>
  <c r="E40" i="25"/>
  <c r="I40" i="25"/>
  <c r="M40" i="25"/>
  <c r="Q40" i="25"/>
  <c r="U40" i="25"/>
  <c r="Y40" i="25"/>
  <c r="F40" i="25"/>
  <c r="N40" i="25"/>
  <c r="V40" i="25"/>
  <c r="J40" i="25"/>
  <c r="R40" i="25"/>
  <c r="K40" i="25"/>
  <c r="S40" i="25"/>
  <c r="G40" i="25"/>
  <c r="O40" i="25"/>
  <c r="W40" i="25"/>
  <c r="C40" i="25"/>
  <c r="B40" i="25"/>
  <c r="D42" i="21"/>
  <c r="H42" i="21"/>
  <c r="L42" i="21"/>
  <c r="P42" i="21"/>
  <c r="T42" i="21"/>
  <c r="X42" i="21"/>
  <c r="E42" i="21"/>
  <c r="I42" i="21"/>
  <c r="M42" i="21"/>
  <c r="Q42" i="21"/>
  <c r="U42" i="21"/>
  <c r="Y42" i="21"/>
  <c r="J42" i="21"/>
  <c r="R42" i="21"/>
  <c r="C42" i="21"/>
  <c r="K42" i="21"/>
  <c r="S42" i="21"/>
  <c r="F42" i="21"/>
  <c r="V42" i="21"/>
  <c r="G42" i="21"/>
  <c r="W42" i="21"/>
  <c r="B42" i="21"/>
  <c r="N42" i="21"/>
  <c r="O42" i="21"/>
  <c r="C147" i="19"/>
  <c r="G147" i="19"/>
  <c r="K147" i="19"/>
  <c r="O147" i="19"/>
  <c r="S147" i="19"/>
  <c r="W147" i="19"/>
  <c r="D147" i="19"/>
  <c r="H147" i="19"/>
  <c r="L147" i="19"/>
  <c r="P147" i="19"/>
  <c r="T147" i="19"/>
  <c r="X147" i="19"/>
  <c r="E147" i="19"/>
  <c r="M147" i="19"/>
  <c r="U147" i="19"/>
  <c r="I147" i="19"/>
  <c r="Y147" i="19"/>
  <c r="B147" i="19"/>
  <c r="J147" i="19"/>
  <c r="F147" i="19"/>
  <c r="N147" i="19"/>
  <c r="V147" i="19"/>
  <c r="Q147" i="19"/>
  <c r="R147" i="19"/>
  <c r="F148" i="28"/>
  <c r="J148" i="28"/>
  <c r="N148" i="28"/>
  <c r="R148" i="28"/>
  <c r="V148" i="28"/>
  <c r="C148" i="28"/>
  <c r="G148" i="28"/>
  <c r="K148" i="28"/>
  <c r="O148" i="28"/>
  <c r="S148" i="28"/>
  <c r="W148" i="28"/>
  <c r="B148" i="28"/>
  <c r="H148" i="28"/>
  <c r="P148" i="28"/>
  <c r="X148" i="28"/>
  <c r="I148" i="28"/>
  <c r="Q148" i="28"/>
  <c r="Y148" i="28"/>
  <c r="L148" i="28"/>
  <c r="M148" i="28"/>
  <c r="D148" i="28"/>
  <c r="E148" i="28"/>
  <c r="T148" i="28"/>
  <c r="U148" i="28"/>
  <c r="C145" i="21"/>
  <c r="G145" i="21"/>
  <c r="K145" i="21"/>
  <c r="O145" i="21"/>
  <c r="S145" i="21"/>
  <c r="W145" i="21"/>
  <c r="D145" i="21"/>
  <c r="H145" i="21"/>
  <c r="L145" i="21"/>
  <c r="P145" i="21"/>
  <c r="T145" i="21"/>
  <c r="X145" i="21"/>
  <c r="I145" i="21"/>
  <c r="Q145" i="21"/>
  <c r="Y145" i="21"/>
  <c r="J145" i="21"/>
  <c r="R145" i="21"/>
  <c r="M145" i="21"/>
  <c r="E145" i="21"/>
  <c r="B145" i="21"/>
  <c r="F145" i="21"/>
  <c r="N145" i="21"/>
  <c r="U145" i="21"/>
  <c r="V145" i="21"/>
  <c r="E283" i="21"/>
  <c r="I283" i="21"/>
  <c r="M283" i="21"/>
  <c r="Q283" i="21"/>
  <c r="U283" i="21"/>
  <c r="Y283" i="21"/>
  <c r="C283" i="21"/>
  <c r="G283" i="21"/>
  <c r="K283" i="21"/>
  <c r="O283" i="21"/>
  <c r="S283" i="21"/>
  <c r="W283" i="21"/>
  <c r="B283" i="21"/>
  <c r="H283" i="21"/>
  <c r="P283" i="21"/>
  <c r="X283" i="21"/>
  <c r="D283" i="21"/>
  <c r="L283" i="21"/>
  <c r="T283" i="21"/>
  <c r="F283" i="21"/>
  <c r="V283" i="21"/>
  <c r="N283" i="21"/>
  <c r="J283" i="21"/>
  <c r="R283" i="21"/>
  <c r="C320" i="28"/>
  <c r="G320" i="28"/>
  <c r="K320" i="28"/>
  <c r="O320" i="28"/>
  <c r="S320" i="28"/>
  <c r="W320" i="28"/>
  <c r="F320" i="28"/>
  <c r="L320" i="28"/>
  <c r="Q320" i="28"/>
  <c r="V320" i="28"/>
  <c r="B320" i="28"/>
  <c r="D320" i="28"/>
  <c r="I320" i="28"/>
  <c r="N320" i="28"/>
  <c r="T320" i="28"/>
  <c r="Y320" i="28"/>
  <c r="J320" i="28"/>
  <c r="U320" i="28"/>
  <c r="M320" i="28"/>
  <c r="X320" i="28"/>
  <c r="E320" i="28"/>
  <c r="P320" i="28"/>
  <c r="H320" i="28"/>
  <c r="R320" i="28"/>
  <c r="E457" i="28"/>
  <c r="I457" i="28"/>
  <c r="M457" i="28"/>
  <c r="Q457" i="28"/>
  <c r="U457" i="28"/>
  <c r="Y457" i="28"/>
  <c r="C457" i="28"/>
  <c r="G457" i="28"/>
  <c r="K457" i="28"/>
  <c r="O457" i="28"/>
  <c r="S457" i="28"/>
  <c r="W457" i="28"/>
  <c r="H457" i="28"/>
  <c r="P457" i="28"/>
  <c r="X457" i="28"/>
  <c r="F457" i="28"/>
  <c r="R457" i="28"/>
  <c r="L457" i="28"/>
  <c r="V457" i="28"/>
  <c r="D457" i="28"/>
  <c r="J457" i="28"/>
  <c r="N457" i="28"/>
  <c r="B457" i="28"/>
  <c r="T457" i="28"/>
  <c r="F249" i="21"/>
  <c r="J249" i="21"/>
  <c r="N249" i="21"/>
  <c r="R249" i="21"/>
  <c r="V249" i="21"/>
  <c r="D249" i="21"/>
  <c r="H249" i="21"/>
  <c r="L249" i="21"/>
  <c r="P249" i="21"/>
  <c r="T249" i="21"/>
  <c r="X249" i="21"/>
  <c r="I249" i="21"/>
  <c r="Q249" i="21"/>
  <c r="Y249" i="21"/>
  <c r="B249" i="21"/>
  <c r="E249" i="21"/>
  <c r="M249" i="21"/>
  <c r="U249" i="21"/>
  <c r="G249" i="21"/>
  <c r="W249" i="21"/>
  <c r="O249" i="21"/>
  <c r="C249" i="21"/>
  <c r="K249" i="21"/>
  <c r="S249" i="21"/>
  <c r="E389" i="28"/>
  <c r="I389" i="28"/>
  <c r="M389" i="28"/>
  <c r="Q389" i="28"/>
  <c r="U389" i="28"/>
  <c r="Y389" i="28"/>
  <c r="B389" i="28"/>
  <c r="D389" i="28"/>
  <c r="J389" i="28"/>
  <c r="O389" i="28"/>
  <c r="T389" i="28"/>
  <c r="G389" i="28"/>
  <c r="L389" i="28"/>
  <c r="R389" i="28"/>
  <c r="W389" i="28"/>
  <c r="H389" i="28"/>
  <c r="S389" i="28"/>
  <c r="K389" i="28"/>
  <c r="V389" i="28"/>
  <c r="C389" i="28"/>
  <c r="N389" i="28"/>
  <c r="X389" i="28"/>
  <c r="F389" i="28"/>
  <c r="P389" i="28"/>
  <c r="D286" i="28"/>
  <c r="H286" i="28"/>
  <c r="L286" i="28"/>
  <c r="P286" i="28"/>
  <c r="T286" i="28"/>
  <c r="X286" i="28"/>
  <c r="G286" i="28"/>
  <c r="M286" i="28"/>
  <c r="R286" i="28"/>
  <c r="W286" i="28"/>
  <c r="E286" i="28"/>
  <c r="J286" i="28"/>
  <c r="O286" i="28"/>
  <c r="U286" i="28"/>
  <c r="K286" i="28"/>
  <c r="V286" i="28"/>
  <c r="C286" i="28"/>
  <c r="Y286" i="28"/>
  <c r="F286" i="28"/>
  <c r="Q286" i="28"/>
  <c r="B286" i="28"/>
  <c r="I286" i="28"/>
  <c r="S286" i="28"/>
  <c r="N286" i="28"/>
  <c r="C421" i="21"/>
  <c r="G421" i="21"/>
  <c r="K421" i="21"/>
  <c r="O421" i="21"/>
  <c r="S421" i="21"/>
  <c r="W421" i="21"/>
  <c r="E421" i="21"/>
  <c r="I421" i="21"/>
  <c r="M421" i="21"/>
  <c r="Q421" i="21"/>
  <c r="U421" i="21"/>
  <c r="Y421" i="21"/>
  <c r="F421" i="21"/>
  <c r="N421" i="21"/>
  <c r="V421" i="21"/>
  <c r="J421" i="21"/>
  <c r="R421" i="21"/>
  <c r="B421" i="21"/>
  <c r="D421" i="21"/>
  <c r="T421" i="21"/>
  <c r="L421" i="21"/>
  <c r="P421" i="21"/>
  <c r="H421" i="21"/>
  <c r="X421" i="21"/>
  <c r="D423" i="28"/>
  <c r="H423" i="28"/>
  <c r="L423" i="28"/>
  <c r="P423" i="28"/>
  <c r="T423" i="28"/>
  <c r="X423" i="28"/>
  <c r="C423" i="28"/>
  <c r="I423" i="28"/>
  <c r="N423" i="28"/>
  <c r="S423" i="28"/>
  <c r="Y423" i="28"/>
  <c r="B423" i="28"/>
  <c r="F423" i="28"/>
  <c r="K423" i="28"/>
  <c r="Q423" i="28"/>
  <c r="V423" i="28"/>
  <c r="G423" i="28"/>
  <c r="R423" i="28"/>
  <c r="J423" i="28"/>
  <c r="U423" i="28"/>
  <c r="M423" i="28"/>
  <c r="W423" i="28"/>
  <c r="E423" i="28"/>
  <c r="O423" i="28"/>
  <c r="F355" i="28"/>
  <c r="J355" i="28"/>
  <c r="N355" i="28"/>
  <c r="R355" i="28"/>
  <c r="V355" i="28"/>
  <c r="E355" i="28"/>
  <c r="K355" i="28"/>
  <c r="P355" i="28"/>
  <c r="U355" i="28"/>
  <c r="C355" i="28"/>
  <c r="H355" i="28"/>
  <c r="M355" i="28"/>
  <c r="S355" i="28"/>
  <c r="X355" i="28"/>
  <c r="I355" i="28"/>
  <c r="T355" i="28"/>
  <c r="L355" i="28"/>
  <c r="W355" i="28"/>
  <c r="D355" i="28"/>
  <c r="O355" i="28"/>
  <c r="Y355" i="28"/>
  <c r="G355" i="28"/>
  <c r="Q355" i="28"/>
  <c r="B355" i="28"/>
  <c r="C387" i="21"/>
  <c r="G387" i="21"/>
  <c r="K387" i="21"/>
  <c r="O387" i="21"/>
  <c r="S387" i="21"/>
  <c r="W387" i="21"/>
  <c r="E387" i="21"/>
  <c r="I387" i="21"/>
  <c r="M387" i="21"/>
  <c r="Q387" i="21"/>
  <c r="U387" i="21"/>
  <c r="Y387" i="21"/>
  <c r="F387" i="21"/>
  <c r="N387" i="21"/>
  <c r="V387" i="21"/>
  <c r="J387" i="21"/>
  <c r="R387" i="21"/>
  <c r="L387" i="21"/>
  <c r="D387" i="21"/>
  <c r="T387" i="21"/>
  <c r="X387" i="21"/>
  <c r="H387" i="21"/>
  <c r="B387" i="21"/>
  <c r="P387" i="21"/>
  <c r="F318" i="21"/>
  <c r="J318" i="21"/>
  <c r="N318" i="21"/>
  <c r="R318" i="21"/>
  <c r="V318" i="21"/>
  <c r="D318" i="21"/>
  <c r="H318" i="21"/>
  <c r="L318" i="21"/>
  <c r="P318" i="21"/>
  <c r="T318" i="21"/>
  <c r="X318" i="21"/>
  <c r="I318" i="21"/>
  <c r="Q318" i="21"/>
  <c r="Y318" i="21"/>
  <c r="E318" i="21"/>
  <c r="M318" i="21"/>
  <c r="U318" i="21"/>
  <c r="B318" i="21"/>
  <c r="O318" i="21"/>
  <c r="G318" i="21"/>
  <c r="W318" i="21"/>
  <c r="K318" i="21"/>
  <c r="C318" i="21"/>
  <c r="S318" i="21"/>
  <c r="D353" i="21"/>
  <c r="H353" i="21"/>
  <c r="L353" i="21"/>
  <c r="P353" i="21"/>
  <c r="T353" i="21"/>
  <c r="X353" i="21"/>
  <c r="F353" i="21"/>
  <c r="J353" i="21"/>
  <c r="N353" i="21"/>
  <c r="R353" i="21"/>
  <c r="V353" i="21"/>
  <c r="G353" i="21"/>
  <c r="O353" i="21"/>
  <c r="W353" i="21"/>
  <c r="C353" i="21"/>
  <c r="K353" i="21"/>
  <c r="S353" i="21"/>
  <c r="E353" i="21"/>
  <c r="U353" i="21"/>
  <c r="M353" i="21"/>
  <c r="B353" i="21"/>
  <c r="Q353" i="21"/>
  <c r="Y353" i="21"/>
  <c r="I353"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E41" i="25" l="1"/>
  <c r="I41" i="25"/>
  <c r="M41" i="25"/>
  <c r="Q41" i="25"/>
  <c r="U41" i="25"/>
  <c r="Y41" i="25"/>
  <c r="B41" i="25"/>
  <c r="F41" i="25"/>
  <c r="J41" i="25"/>
  <c r="N41" i="25"/>
  <c r="R41" i="25"/>
  <c r="V41" i="25"/>
  <c r="G41" i="25"/>
  <c r="O41" i="25"/>
  <c r="W41" i="25"/>
  <c r="C41" i="25"/>
  <c r="K41" i="25"/>
  <c r="S41" i="25"/>
  <c r="L41" i="25"/>
  <c r="H41" i="25"/>
  <c r="P41" i="25"/>
  <c r="X41" i="25"/>
  <c r="D41" i="25"/>
  <c r="T41" i="25"/>
  <c r="C184" i="28"/>
  <c r="G184" i="28"/>
  <c r="K184" i="28"/>
  <c r="O184" i="28"/>
  <c r="S184" i="28"/>
  <c r="W184" i="28"/>
  <c r="B184" i="28"/>
  <c r="D184" i="28"/>
  <c r="H184" i="28"/>
  <c r="L184" i="28"/>
  <c r="P184" i="28"/>
  <c r="T184" i="28"/>
  <c r="X184" i="28"/>
  <c r="E184" i="28"/>
  <c r="M184" i="28"/>
  <c r="U184" i="28"/>
  <c r="F184" i="28"/>
  <c r="N184" i="28"/>
  <c r="V184" i="28"/>
  <c r="Q184" i="28"/>
  <c r="R184" i="28"/>
  <c r="I184" i="28"/>
  <c r="J184" i="28"/>
  <c r="Y184" i="28"/>
  <c r="D219" i="28"/>
  <c r="H219" i="28"/>
  <c r="L219" i="28"/>
  <c r="P219" i="28"/>
  <c r="T219" i="28"/>
  <c r="X219" i="28"/>
  <c r="C219" i="28"/>
  <c r="I219" i="28"/>
  <c r="N219" i="28"/>
  <c r="S219" i="28"/>
  <c r="Y219" i="28"/>
  <c r="B219" i="28"/>
  <c r="E219" i="28"/>
  <c r="J219" i="28"/>
  <c r="O219" i="28"/>
  <c r="U219" i="28"/>
  <c r="K219" i="28"/>
  <c r="V219" i="28"/>
  <c r="M219" i="28"/>
  <c r="W219" i="28"/>
  <c r="F219" i="28"/>
  <c r="G219" i="28"/>
  <c r="Q219" i="28"/>
  <c r="R219" i="28"/>
  <c r="E77" i="25"/>
  <c r="I77" i="25"/>
  <c r="M77" i="25"/>
  <c r="Q77" i="25"/>
  <c r="U77" i="25"/>
  <c r="Y77" i="25"/>
  <c r="B77" i="25"/>
  <c r="F77" i="25"/>
  <c r="J77" i="25"/>
  <c r="N77" i="25"/>
  <c r="R77" i="25"/>
  <c r="V77" i="25"/>
  <c r="G77" i="25"/>
  <c r="O77" i="25"/>
  <c r="W77" i="25"/>
  <c r="C77" i="25"/>
  <c r="S77" i="25"/>
  <c r="L77" i="25"/>
  <c r="H77" i="25"/>
  <c r="P77" i="25"/>
  <c r="X77" i="25"/>
  <c r="K77" i="25"/>
  <c r="D77" i="25"/>
  <c r="T77" i="25"/>
  <c r="E111" i="21"/>
  <c r="I111" i="21"/>
  <c r="M111" i="21"/>
  <c r="Q111" i="21"/>
  <c r="U111" i="21"/>
  <c r="Y111" i="21"/>
  <c r="B111" i="21"/>
  <c r="F111" i="21"/>
  <c r="J111" i="21"/>
  <c r="N111" i="21"/>
  <c r="R111" i="21"/>
  <c r="V111" i="21"/>
  <c r="C111" i="21"/>
  <c r="K111" i="21"/>
  <c r="S111" i="21"/>
  <c r="D111" i="21"/>
  <c r="L111" i="21"/>
  <c r="T111" i="21"/>
  <c r="G111" i="21"/>
  <c r="W111" i="21"/>
  <c r="O111" i="21"/>
  <c r="P111" i="21"/>
  <c r="H111" i="21"/>
  <c r="X111" i="21"/>
  <c r="E78" i="19"/>
  <c r="I78" i="19"/>
  <c r="M78" i="19"/>
  <c r="Q78" i="19"/>
  <c r="U78" i="19"/>
  <c r="Y78" i="19"/>
  <c r="G78" i="19"/>
  <c r="O78" i="19"/>
  <c r="S78" i="19"/>
  <c r="D78" i="19"/>
  <c r="H78" i="19"/>
  <c r="L78" i="19"/>
  <c r="P78" i="19"/>
  <c r="T78" i="19"/>
  <c r="X78" i="19"/>
  <c r="F78" i="19"/>
  <c r="J78" i="19"/>
  <c r="N78" i="19"/>
  <c r="R78" i="19"/>
  <c r="V78" i="19"/>
  <c r="C78" i="19"/>
  <c r="K78" i="19"/>
  <c r="W78" i="19"/>
  <c r="B78" i="19"/>
  <c r="D146" i="21"/>
  <c r="H146" i="21"/>
  <c r="L146" i="21"/>
  <c r="P146" i="21"/>
  <c r="T146" i="21"/>
  <c r="X146" i="21"/>
  <c r="E146" i="21"/>
  <c r="I146" i="21"/>
  <c r="M146" i="21"/>
  <c r="Q146" i="21"/>
  <c r="U146" i="21"/>
  <c r="Y146" i="21"/>
  <c r="J146" i="21"/>
  <c r="R146" i="21"/>
  <c r="C146" i="21"/>
  <c r="K146" i="21"/>
  <c r="S146" i="21"/>
  <c r="F146" i="21"/>
  <c r="V146" i="21"/>
  <c r="N146" i="21"/>
  <c r="O146" i="21"/>
  <c r="B146" i="21"/>
  <c r="G146" i="21"/>
  <c r="W146" i="21"/>
  <c r="C76" i="21"/>
  <c r="G76" i="21"/>
  <c r="K76" i="21"/>
  <c r="O76" i="21"/>
  <c r="S76" i="21"/>
  <c r="W76" i="21"/>
  <c r="D76" i="21"/>
  <c r="I76" i="21"/>
  <c r="N76" i="21"/>
  <c r="T76" i="21"/>
  <c r="Y76" i="21"/>
  <c r="E76" i="21"/>
  <c r="J76" i="21"/>
  <c r="P76" i="21"/>
  <c r="U76" i="21"/>
  <c r="B76" i="21"/>
  <c r="F76" i="21"/>
  <c r="Q76" i="21"/>
  <c r="H76" i="21"/>
  <c r="R76" i="21"/>
  <c r="V76" i="21"/>
  <c r="L76" i="21"/>
  <c r="X76" i="21"/>
  <c r="M76" i="21"/>
  <c r="E113" i="25"/>
  <c r="I113" i="25"/>
  <c r="M113" i="25"/>
  <c r="Q113" i="25"/>
  <c r="U113" i="25"/>
  <c r="Y113" i="25"/>
  <c r="B113" i="25"/>
  <c r="F113" i="25"/>
  <c r="J113" i="25"/>
  <c r="N113" i="25"/>
  <c r="R113" i="25"/>
  <c r="V113" i="25"/>
  <c r="G113" i="25"/>
  <c r="O113" i="25"/>
  <c r="W113" i="25"/>
  <c r="C113" i="25"/>
  <c r="S113" i="25"/>
  <c r="H113" i="25"/>
  <c r="P113" i="25"/>
  <c r="X113" i="25"/>
  <c r="K113" i="25"/>
  <c r="D113" i="25"/>
  <c r="L113" i="25"/>
  <c r="T113" i="25"/>
  <c r="E114" i="19"/>
  <c r="I114" i="19"/>
  <c r="M114" i="19"/>
  <c r="Q114" i="19"/>
  <c r="U114" i="19"/>
  <c r="Y114" i="19"/>
  <c r="G114" i="19"/>
  <c r="O114" i="19"/>
  <c r="W114" i="19"/>
  <c r="B114" i="19"/>
  <c r="D114" i="19"/>
  <c r="L114" i="19"/>
  <c r="T114" i="19"/>
  <c r="F114" i="19"/>
  <c r="J114" i="19"/>
  <c r="N114" i="19"/>
  <c r="R114" i="19"/>
  <c r="V114" i="19"/>
  <c r="C114" i="19"/>
  <c r="K114" i="19"/>
  <c r="S114" i="19"/>
  <c r="H114" i="19"/>
  <c r="P114" i="19"/>
  <c r="X114" i="19"/>
  <c r="C149" i="28"/>
  <c r="G149" i="28"/>
  <c r="K149" i="28"/>
  <c r="O149" i="28"/>
  <c r="S149" i="28"/>
  <c r="W149" i="28"/>
  <c r="D149" i="28"/>
  <c r="H149" i="28"/>
  <c r="L149" i="28"/>
  <c r="P149" i="28"/>
  <c r="T149" i="28"/>
  <c r="X149" i="28"/>
  <c r="I149" i="28"/>
  <c r="Q149" i="28"/>
  <c r="Y149" i="28"/>
  <c r="J149" i="28"/>
  <c r="R149" i="28"/>
  <c r="E149" i="28"/>
  <c r="U149" i="28"/>
  <c r="F149" i="28"/>
  <c r="V149" i="28"/>
  <c r="M149" i="28"/>
  <c r="B149" i="28"/>
  <c r="N149" i="28"/>
  <c r="D148" i="19"/>
  <c r="H148" i="19"/>
  <c r="L148" i="19"/>
  <c r="P148" i="19"/>
  <c r="T148" i="19"/>
  <c r="X148" i="19"/>
  <c r="E148" i="19"/>
  <c r="I148" i="19"/>
  <c r="M148" i="19"/>
  <c r="Q148" i="19"/>
  <c r="U148" i="19"/>
  <c r="Y148" i="19"/>
  <c r="F148" i="19"/>
  <c r="N148" i="19"/>
  <c r="V148" i="19"/>
  <c r="R148" i="19"/>
  <c r="C148" i="19"/>
  <c r="S148" i="19"/>
  <c r="G148" i="19"/>
  <c r="O148" i="19"/>
  <c r="W148" i="19"/>
  <c r="J148" i="19"/>
  <c r="K148" i="19"/>
  <c r="B148" i="19"/>
  <c r="D150" i="25"/>
  <c r="H150" i="25"/>
  <c r="L150" i="25"/>
  <c r="P150" i="25"/>
  <c r="T150" i="25"/>
  <c r="X150" i="25"/>
  <c r="E150" i="25"/>
  <c r="I150" i="25"/>
  <c r="M150" i="25"/>
  <c r="Q150" i="25"/>
  <c r="U150" i="25"/>
  <c r="Y150" i="25"/>
  <c r="F150" i="25"/>
  <c r="N150" i="25"/>
  <c r="V150" i="25"/>
  <c r="G150" i="25"/>
  <c r="O150" i="25"/>
  <c r="W150" i="25"/>
  <c r="B150" i="25"/>
  <c r="R150" i="25"/>
  <c r="J150" i="25"/>
  <c r="C150" i="25"/>
  <c r="S150" i="25"/>
  <c r="K150" i="25"/>
  <c r="C181" i="21"/>
  <c r="G181" i="21"/>
  <c r="K181" i="21"/>
  <c r="O181" i="21"/>
  <c r="S181" i="21"/>
  <c r="W181" i="21"/>
  <c r="D181" i="21"/>
  <c r="H181" i="21"/>
  <c r="L181" i="21"/>
  <c r="P181" i="21"/>
  <c r="T181" i="21"/>
  <c r="X181" i="21"/>
  <c r="I181" i="21"/>
  <c r="Q181" i="21"/>
  <c r="Y181" i="21"/>
  <c r="J181" i="21"/>
  <c r="R181" i="21"/>
  <c r="E181" i="21"/>
  <c r="U181" i="21"/>
  <c r="B181" i="21"/>
  <c r="M181" i="21"/>
  <c r="F181" i="21"/>
  <c r="V181" i="21"/>
  <c r="N181" i="21"/>
  <c r="F215" i="21"/>
  <c r="J215" i="21"/>
  <c r="N215" i="21"/>
  <c r="R215" i="21"/>
  <c r="V215" i="21"/>
  <c r="C215" i="21"/>
  <c r="G215" i="21"/>
  <c r="K215" i="21"/>
  <c r="O215" i="21"/>
  <c r="S215" i="21"/>
  <c r="W215" i="21"/>
  <c r="B215" i="21"/>
  <c r="H215" i="21"/>
  <c r="P215" i="21"/>
  <c r="X215" i="21"/>
  <c r="I215" i="21"/>
  <c r="Q215" i="21"/>
  <c r="Y215" i="21"/>
  <c r="D215" i="21"/>
  <c r="T215" i="21"/>
  <c r="M215" i="21"/>
  <c r="E215" i="21"/>
  <c r="U215" i="21"/>
  <c r="L215" i="21"/>
  <c r="D253" i="28"/>
  <c r="H253" i="28"/>
  <c r="L253" i="28"/>
  <c r="P253" i="28"/>
  <c r="T253" i="28"/>
  <c r="X253" i="28"/>
  <c r="C253" i="28"/>
  <c r="I253" i="28"/>
  <c r="N253" i="28"/>
  <c r="S253" i="28"/>
  <c r="Y253" i="28"/>
  <c r="E253" i="28"/>
  <c r="J253" i="28"/>
  <c r="O253" i="28"/>
  <c r="U253" i="28"/>
  <c r="K253" i="28"/>
  <c r="V253" i="28"/>
  <c r="B253" i="28"/>
  <c r="M253" i="28"/>
  <c r="W253" i="28"/>
  <c r="Q253" i="28"/>
  <c r="R253" i="28"/>
  <c r="F253" i="28"/>
  <c r="G253" i="28"/>
  <c r="C114" i="28"/>
  <c r="G114" i="28"/>
  <c r="K114" i="28"/>
  <c r="O114" i="28"/>
  <c r="S114" i="28"/>
  <c r="W114" i="28"/>
  <c r="B114" i="28"/>
  <c r="D114" i="28"/>
  <c r="H114" i="28"/>
  <c r="L114" i="28"/>
  <c r="P114" i="28"/>
  <c r="T114" i="28"/>
  <c r="X114" i="28"/>
  <c r="E114" i="28"/>
  <c r="M114" i="28"/>
  <c r="U114" i="28"/>
  <c r="F114" i="28"/>
  <c r="N114" i="28"/>
  <c r="V114" i="28"/>
  <c r="I114" i="28"/>
  <c r="Y114" i="28"/>
  <c r="J114" i="28"/>
  <c r="Q114" i="28"/>
  <c r="R114" i="28"/>
  <c r="E42" i="19"/>
  <c r="I42" i="19"/>
  <c r="M42" i="19"/>
  <c r="Q42" i="19"/>
  <c r="U42" i="19"/>
  <c r="Y42" i="19"/>
  <c r="G42" i="19"/>
  <c r="O42" i="19"/>
  <c r="W42" i="19"/>
  <c r="B42" i="19"/>
  <c r="D42" i="19"/>
  <c r="L42" i="19"/>
  <c r="X42" i="19"/>
  <c r="F42" i="19"/>
  <c r="J42" i="19"/>
  <c r="N42" i="19"/>
  <c r="R42" i="19"/>
  <c r="V42" i="19"/>
  <c r="C42" i="19"/>
  <c r="K42" i="19"/>
  <c r="S42" i="19"/>
  <c r="H42" i="19"/>
  <c r="P42" i="19"/>
  <c r="T42" i="19"/>
  <c r="F284" i="21"/>
  <c r="J284" i="21"/>
  <c r="N284" i="21"/>
  <c r="R284" i="21"/>
  <c r="V284" i="21"/>
  <c r="D284" i="21"/>
  <c r="H284" i="21"/>
  <c r="L284" i="21"/>
  <c r="P284" i="21"/>
  <c r="T284" i="21"/>
  <c r="X284" i="21"/>
  <c r="I284" i="21"/>
  <c r="Q284" i="21"/>
  <c r="Y284" i="21"/>
  <c r="B284" i="21"/>
  <c r="E284" i="21"/>
  <c r="M284" i="21"/>
  <c r="U284" i="21"/>
  <c r="O284" i="21"/>
  <c r="K284" i="21"/>
  <c r="C284" i="21"/>
  <c r="W284" i="21"/>
  <c r="G284" i="21"/>
  <c r="S284" i="21"/>
  <c r="F390" i="28"/>
  <c r="J390" i="28"/>
  <c r="N390" i="28"/>
  <c r="R390" i="28"/>
  <c r="V390" i="28"/>
  <c r="C390" i="28"/>
  <c r="H390" i="28"/>
  <c r="M390" i="28"/>
  <c r="S390" i="28"/>
  <c r="X390" i="28"/>
  <c r="E390" i="28"/>
  <c r="K390" i="28"/>
  <c r="P390" i="28"/>
  <c r="U390" i="28"/>
  <c r="G390" i="28"/>
  <c r="Q390" i="28"/>
  <c r="B390" i="28"/>
  <c r="I390" i="28"/>
  <c r="T390" i="28"/>
  <c r="L390" i="28"/>
  <c r="W390" i="28"/>
  <c r="D390" i="28"/>
  <c r="O390" i="28"/>
  <c r="Y390" i="28"/>
  <c r="E424" i="28"/>
  <c r="I424" i="28"/>
  <c r="M424" i="28"/>
  <c r="Q424" i="28"/>
  <c r="U424" i="28"/>
  <c r="Y424" i="28"/>
  <c r="B424" i="28"/>
  <c r="G424" i="28"/>
  <c r="L424" i="28"/>
  <c r="R424" i="28"/>
  <c r="W424" i="28"/>
  <c r="D424" i="28"/>
  <c r="J424" i="28"/>
  <c r="O424" i="28"/>
  <c r="T424" i="28"/>
  <c r="F424" i="28"/>
  <c r="P424" i="28"/>
  <c r="H424" i="28"/>
  <c r="S424" i="28"/>
  <c r="K424" i="28"/>
  <c r="V424" i="28"/>
  <c r="C424" i="28"/>
  <c r="N424" i="28"/>
  <c r="X424" i="28"/>
  <c r="E354" i="21"/>
  <c r="I354" i="21"/>
  <c r="M354" i="21"/>
  <c r="Q354" i="21"/>
  <c r="U354" i="21"/>
  <c r="Y354" i="21"/>
  <c r="C354" i="21"/>
  <c r="G354" i="21"/>
  <c r="K354" i="21"/>
  <c r="O354" i="21"/>
  <c r="S354" i="21"/>
  <c r="W354" i="21"/>
  <c r="B354" i="21"/>
  <c r="H354" i="21"/>
  <c r="P354" i="21"/>
  <c r="X354" i="21"/>
  <c r="D354" i="21"/>
  <c r="L354" i="21"/>
  <c r="T354" i="21"/>
  <c r="N354" i="21"/>
  <c r="F354" i="21"/>
  <c r="V354" i="21"/>
  <c r="J354" i="21"/>
  <c r="R354" i="21"/>
  <c r="E287" i="28"/>
  <c r="I287" i="28"/>
  <c r="M287" i="28"/>
  <c r="Q287" i="28"/>
  <c r="U287" i="28"/>
  <c r="Y287" i="28"/>
  <c r="B287" i="28"/>
  <c r="F287" i="28"/>
  <c r="K287" i="28"/>
  <c r="P287" i="28"/>
  <c r="V287" i="28"/>
  <c r="C287" i="28"/>
  <c r="H287" i="28"/>
  <c r="N287" i="28"/>
  <c r="S287" i="28"/>
  <c r="X287" i="28"/>
  <c r="J287" i="28"/>
  <c r="T287" i="28"/>
  <c r="W287" i="28"/>
  <c r="D287" i="28"/>
  <c r="O287" i="28"/>
  <c r="G287" i="28"/>
  <c r="R287" i="28"/>
  <c r="L287" i="28"/>
  <c r="C356" i="28"/>
  <c r="G356" i="28"/>
  <c r="K356" i="28"/>
  <c r="O356" i="28"/>
  <c r="S356" i="28"/>
  <c r="W356" i="28"/>
  <c r="D356" i="28"/>
  <c r="I356" i="28"/>
  <c r="N356" i="28"/>
  <c r="T356" i="28"/>
  <c r="Y356" i="28"/>
  <c r="F356" i="28"/>
  <c r="L356" i="28"/>
  <c r="Q356" i="28"/>
  <c r="V356" i="28"/>
  <c r="B356" i="28"/>
  <c r="H356" i="28"/>
  <c r="R356" i="28"/>
  <c r="J356" i="28"/>
  <c r="U356" i="28"/>
  <c r="M356" i="28"/>
  <c r="X356" i="28"/>
  <c r="E356" i="28"/>
  <c r="P356" i="28"/>
  <c r="D388" i="21"/>
  <c r="H388" i="21"/>
  <c r="L388" i="21"/>
  <c r="P388" i="21"/>
  <c r="T388" i="21"/>
  <c r="X388" i="21"/>
  <c r="F388" i="21"/>
  <c r="J388" i="21"/>
  <c r="N388" i="21"/>
  <c r="R388" i="21"/>
  <c r="V388" i="21"/>
  <c r="G388" i="21"/>
  <c r="O388" i="21"/>
  <c r="W388" i="21"/>
  <c r="C388" i="21"/>
  <c r="K388" i="21"/>
  <c r="S388" i="21"/>
  <c r="B388" i="21"/>
  <c r="E388" i="21"/>
  <c r="U388" i="21"/>
  <c r="M388" i="21"/>
  <c r="Q388" i="21"/>
  <c r="Y388" i="21"/>
  <c r="I388" i="21"/>
  <c r="C250" i="21"/>
  <c r="G250" i="21"/>
  <c r="K250" i="21"/>
  <c r="O250" i="21"/>
  <c r="S250" i="21"/>
  <c r="W250" i="21"/>
  <c r="B250" i="21"/>
  <c r="E250" i="21"/>
  <c r="I250" i="21"/>
  <c r="M250" i="21"/>
  <c r="Q250" i="21"/>
  <c r="U250" i="21"/>
  <c r="Y250" i="21"/>
  <c r="J250" i="21"/>
  <c r="R250" i="21"/>
  <c r="F250" i="21"/>
  <c r="N250" i="21"/>
  <c r="V250" i="21"/>
  <c r="P250" i="21"/>
  <c r="L250" i="21"/>
  <c r="D250" i="21"/>
  <c r="X250" i="21"/>
  <c r="H250" i="21"/>
  <c r="T250" i="21"/>
  <c r="D321" i="28"/>
  <c r="H321" i="28"/>
  <c r="L321" i="28"/>
  <c r="P321" i="28"/>
  <c r="T321" i="28"/>
  <c r="X321" i="28"/>
  <c r="E321" i="28"/>
  <c r="J321" i="28"/>
  <c r="O321" i="28"/>
  <c r="U321" i="28"/>
  <c r="G321" i="28"/>
  <c r="M321" i="28"/>
  <c r="R321" i="28"/>
  <c r="W321" i="28"/>
  <c r="I321" i="28"/>
  <c r="S321" i="28"/>
  <c r="K321" i="28"/>
  <c r="V321" i="28"/>
  <c r="C321" i="28"/>
  <c r="N321" i="28"/>
  <c r="Y321" i="28"/>
  <c r="F321" i="28"/>
  <c r="Q321" i="28"/>
  <c r="B321" i="28"/>
  <c r="F458" i="28"/>
  <c r="J458" i="28"/>
  <c r="N458" i="28"/>
  <c r="R458" i="28"/>
  <c r="V458" i="28"/>
  <c r="D458" i="28"/>
  <c r="H458" i="28"/>
  <c r="L458" i="28"/>
  <c r="P458" i="28"/>
  <c r="T458" i="28"/>
  <c r="X458" i="28"/>
  <c r="I458" i="28"/>
  <c r="Q458" i="28"/>
  <c r="Y458" i="28"/>
  <c r="E458" i="28"/>
  <c r="O458" i="28"/>
  <c r="B458" i="28"/>
  <c r="K458" i="28"/>
  <c r="U458" i="28"/>
  <c r="C458" i="28"/>
  <c r="W458" i="28"/>
  <c r="G458" i="28"/>
  <c r="M458" i="28"/>
  <c r="S458" i="28"/>
  <c r="D422" i="21"/>
  <c r="H422" i="21"/>
  <c r="L422" i="21"/>
  <c r="P422" i="21"/>
  <c r="T422" i="21"/>
  <c r="F422" i="21"/>
  <c r="J422" i="21"/>
  <c r="N422" i="21"/>
  <c r="R422" i="21"/>
  <c r="V422" i="21"/>
  <c r="G422" i="21"/>
  <c r="O422" i="21"/>
  <c r="W422" i="21"/>
  <c r="C422" i="21"/>
  <c r="K422" i="21"/>
  <c r="S422" i="21"/>
  <c r="Y422" i="21"/>
  <c r="M422" i="21"/>
  <c r="B422" i="21"/>
  <c r="E422" i="21"/>
  <c r="U422" i="21"/>
  <c r="X422" i="21"/>
  <c r="I422" i="21"/>
  <c r="Q422" i="21"/>
  <c r="C319" i="21"/>
  <c r="G319" i="21"/>
  <c r="K319" i="21"/>
  <c r="O319" i="21"/>
  <c r="S319" i="21"/>
  <c r="W319" i="21"/>
  <c r="B319" i="21"/>
  <c r="E319" i="21"/>
  <c r="I319" i="21"/>
  <c r="M319" i="21"/>
  <c r="Q319" i="21"/>
  <c r="U319" i="21"/>
  <c r="Y319" i="21"/>
  <c r="J319" i="21"/>
  <c r="R319" i="21"/>
  <c r="F319" i="21"/>
  <c r="N319" i="21"/>
  <c r="V319" i="21"/>
  <c r="H319" i="21"/>
  <c r="X319" i="21"/>
  <c r="P319" i="21"/>
  <c r="T319" i="21"/>
  <c r="D319" i="21"/>
  <c r="L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F78" i="25" l="1"/>
  <c r="J78" i="25"/>
  <c r="N78" i="25"/>
  <c r="R78" i="25"/>
  <c r="V78" i="25"/>
  <c r="C78" i="25"/>
  <c r="G78" i="25"/>
  <c r="K78" i="25"/>
  <c r="O78" i="25"/>
  <c r="S78" i="25"/>
  <c r="W78" i="25"/>
  <c r="B78" i="25"/>
  <c r="H78" i="25"/>
  <c r="P78" i="25"/>
  <c r="X78" i="25"/>
  <c r="L78" i="25"/>
  <c r="E78" i="25"/>
  <c r="U78" i="25"/>
  <c r="I78" i="25"/>
  <c r="Q78" i="25"/>
  <c r="Y78" i="25"/>
  <c r="D78" i="25"/>
  <c r="T78" i="25"/>
  <c r="M78" i="25"/>
  <c r="F42" i="25"/>
  <c r="J42" i="25"/>
  <c r="N42" i="25"/>
  <c r="R42" i="25"/>
  <c r="V42" i="25"/>
  <c r="C42" i="25"/>
  <c r="G42" i="25"/>
  <c r="K42" i="25"/>
  <c r="O42" i="25"/>
  <c r="S42" i="25"/>
  <c r="W42" i="25"/>
  <c r="B42" i="25"/>
  <c r="H42" i="25"/>
  <c r="P42" i="25"/>
  <c r="X42" i="25"/>
  <c r="D42" i="25"/>
  <c r="T42" i="25"/>
  <c r="E42" i="25"/>
  <c r="U42" i="25"/>
  <c r="I42" i="25"/>
  <c r="Q42" i="25"/>
  <c r="Y42" i="25"/>
  <c r="L42" i="25"/>
  <c r="M42" i="25"/>
  <c r="E220" i="28"/>
  <c r="I220" i="28"/>
  <c r="M220" i="28"/>
  <c r="Q220" i="28"/>
  <c r="U220" i="28"/>
  <c r="Y220" i="28"/>
  <c r="G220" i="28"/>
  <c r="L220" i="28"/>
  <c r="R220" i="28"/>
  <c r="W220" i="28"/>
  <c r="C220" i="28"/>
  <c r="H220" i="28"/>
  <c r="N220" i="28"/>
  <c r="S220" i="28"/>
  <c r="X220" i="28"/>
  <c r="B220" i="28"/>
  <c r="J220" i="28"/>
  <c r="T220" i="28"/>
  <c r="K220" i="28"/>
  <c r="V220" i="28"/>
  <c r="D220" i="28"/>
  <c r="F220" i="28"/>
  <c r="O220" i="28"/>
  <c r="P220" i="28"/>
  <c r="D150" i="28"/>
  <c r="H150" i="28"/>
  <c r="L150" i="28"/>
  <c r="P150" i="28"/>
  <c r="T150" i="28"/>
  <c r="X150" i="28"/>
  <c r="E150" i="28"/>
  <c r="I150" i="28"/>
  <c r="M150" i="28"/>
  <c r="Q150" i="28"/>
  <c r="U150" i="28"/>
  <c r="Y150" i="28"/>
  <c r="J150" i="28"/>
  <c r="R150" i="28"/>
  <c r="C150" i="28"/>
  <c r="K150" i="28"/>
  <c r="S150" i="28"/>
  <c r="N150" i="28"/>
  <c r="O150" i="28"/>
  <c r="V150" i="28"/>
  <c r="W150" i="28"/>
  <c r="B150" i="28"/>
  <c r="F150" i="28"/>
  <c r="G150" i="28"/>
  <c r="E147" i="21"/>
  <c r="I147" i="21"/>
  <c r="M147" i="21"/>
  <c r="Q147" i="21"/>
  <c r="U147" i="21"/>
  <c r="Y147" i="21"/>
  <c r="B147" i="21"/>
  <c r="F147" i="21"/>
  <c r="J147" i="21"/>
  <c r="N147" i="21"/>
  <c r="R147" i="21"/>
  <c r="V147" i="21"/>
  <c r="C147" i="21"/>
  <c r="K147" i="21"/>
  <c r="S147" i="21"/>
  <c r="D147" i="21"/>
  <c r="L147" i="21"/>
  <c r="T147" i="21"/>
  <c r="O147" i="21"/>
  <c r="W147" i="21"/>
  <c r="X147" i="21"/>
  <c r="P147" i="21"/>
  <c r="G147" i="21"/>
  <c r="H147" i="21"/>
  <c r="F254" i="28"/>
  <c r="J254" i="28"/>
  <c r="N254" i="28"/>
  <c r="R254" i="28"/>
  <c r="V254" i="28"/>
  <c r="C254" i="28"/>
  <c r="G254" i="28"/>
  <c r="K254" i="28"/>
  <c r="O254" i="28"/>
  <c r="S254" i="28"/>
  <c r="W254" i="28"/>
  <c r="H254" i="28"/>
  <c r="P254" i="28"/>
  <c r="X254" i="28"/>
  <c r="I254" i="28"/>
  <c r="Q254" i="28"/>
  <c r="Y254" i="28"/>
  <c r="B254" i="28"/>
  <c r="L254" i="28"/>
  <c r="M254" i="28"/>
  <c r="T254" i="28"/>
  <c r="U254" i="28"/>
  <c r="D254" i="28"/>
  <c r="E254" i="28"/>
  <c r="F112" i="21"/>
  <c r="J112" i="21"/>
  <c r="N112" i="21"/>
  <c r="R112" i="21"/>
  <c r="V112" i="21"/>
  <c r="C112" i="21"/>
  <c r="G112" i="21"/>
  <c r="K112" i="21"/>
  <c r="O112" i="21"/>
  <c r="S112" i="21"/>
  <c r="W112" i="21"/>
  <c r="B112" i="21"/>
  <c r="D112" i="21"/>
  <c r="L112" i="21"/>
  <c r="T112" i="21"/>
  <c r="E112" i="21"/>
  <c r="M112" i="21"/>
  <c r="U112" i="21"/>
  <c r="P112" i="21"/>
  <c r="X112" i="21"/>
  <c r="Y112" i="21"/>
  <c r="Q112" i="21"/>
  <c r="H112" i="21"/>
  <c r="I112" i="21"/>
  <c r="E149" i="19"/>
  <c r="I149" i="19"/>
  <c r="M149" i="19"/>
  <c r="Q149" i="19"/>
  <c r="U149" i="19"/>
  <c r="Y149" i="19"/>
  <c r="B149" i="19"/>
  <c r="F149" i="19"/>
  <c r="J149" i="19"/>
  <c r="N149" i="19"/>
  <c r="R149" i="19"/>
  <c r="V149" i="19"/>
  <c r="G149" i="19"/>
  <c r="O149" i="19"/>
  <c r="W149" i="19"/>
  <c r="K149" i="19"/>
  <c r="L149" i="19"/>
  <c r="T149" i="19"/>
  <c r="H149" i="19"/>
  <c r="P149" i="19"/>
  <c r="X149" i="19"/>
  <c r="C149" i="19"/>
  <c r="S149" i="19"/>
  <c r="D149" i="19"/>
  <c r="D77" i="21"/>
  <c r="H77" i="21"/>
  <c r="L77" i="21"/>
  <c r="P77" i="21"/>
  <c r="T77" i="21"/>
  <c r="X77" i="21"/>
  <c r="G77" i="21"/>
  <c r="M77" i="21"/>
  <c r="R77" i="21"/>
  <c r="W77" i="21"/>
  <c r="C77" i="21"/>
  <c r="I77" i="21"/>
  <c r="N77" i="21"/>
  <c r="S77" i="21"/>
  <c r="Y77" i="21"/>
  <c r="E77" i="21"/>
  <c r="O77" i="21"/>
  <c r="B77" i="21"/>
  <c r="F77" i="21"/>
  <c r="Q77" i="21"/>
  <c r="U77" i="21"/>
  <c r="K77" i="21"/>
  <c r="V77" i="21"/>
  <c r="J77" i="21"/>
  <c r="D185" i="28"/>
  <c r="H185" i="28"/>
  <c r="L185" i="28"/>
  <c r="P185" i="28"/>
  <c r="T185" i="28"/>
  <c r="X185" i="28"/>
  <c r="E185" i="28"/>
  <c r="I185" i="28"/>
  <c r="M185" i="28"/>
  <c r="Q185" i="28"/>
  <c r="U185" i="28"/>
  <c r="Y185" i="28"/>
  <c r="B185" i="28"/>
  <c r="F185" i="28"/>
  <c r="N185" i="28"/>
  <c r="V185" i="28"/>
  <c r="G185" i="28"/>
  <c r="O185" i="28"/>
  <c r="W185" i="28"/>
  <c r="J185" i="28"/>
  <c r="K185" i="28"/>
  <c r="R185" i="28"/>
  <c r="S185" i="28"/>
  <c r="C185" i="28"/>
  <c r="D182" i="21"/>
  <c r="H182" i="21"/>
  <c r="L182" i="21"/>
  <c r="P182" i="21"/>
  <c r="T182" i="21"/>
  <c r="X182" i="21"/>
  <c r="E182" i="21"/>
  <c r="I182" i="21"/>
  <c r="M182" i="21"/>
  <c r="Q182" i="21"/>
  <c r="U182" i="21"/>
  <c r="Y182" i="21"/>
  <c r="J182" i="21"/>
  <c r="R182" i="21"/>
  <c r="C182" i="21"/>
  <c r="K182" i="21"/>
  <c r="S182" i="21"/>
  <c r="N182" i="21"/>
  <c r="V182" i="21"/>
  <c r="G182" i="21"/>
  <c r="O182" i="21"/>
  <c r="B182" i="21"/>
  <c r="F182" i="21"/>
  <c r="W182" i="21"/>
  <c r="F114" i="25"/>
  <c r="J114" i="25"/>
  <c r="N114" i="25"/>
  <c r="R114" i="25"/>
  <c r="V114" i="25"/>
  <c r="C114" i="25"/>
  <c r="G114" i="25"/>
  <c r="K114" i="25"/>
  <c r="O114" i="25"/>
  <c r="S114" i="25"/>
  <c r="W114" i="25"/>
  <c r="B114" i="25"/>
  <c r="H114" i="25"/>
  <c r="P114" i="25"/>
  <c r="X114" i="25"/>
  <c r="L114" i="25"/>
  <c r="U114" i="25"/>
  <c r="I114" i="25"/>
  <c r="Q114" i="25"/>
  <c r="Y114" i="25"/>
  <c r="D114" i="25"/>
  <c r="T114" i="25"/>
  <c r="E114" i="25"/>
  <c r="M114" i="25"/>
  <c r="C216" i="21"/>
  <c r="G216" i="21"/>
  <c r="K216" i="21"/>
  <c r="O216" i="21"/>
  <c r="S216" i="21"/>
  <c r="W216" i="21"/>
  <c r="D216" i="21"/>
  <c r="H216" i="21"/>
  <c r="L216" i="21"/>
  <c r="P216" i="21"/>
  <c r="T216" i="21"/>
  <c r="X216" i="21"/>
  <c r="I216" i="21"/>
  <c r="Q216" i="21"/>
  <c r="Y216" i="21"/>
  <c r="J216" i="21"/>
  <c r="R216" i="21"/>
  <c r="M216" i="21"/>
  <c r="E216" i="21"/>
  <c r="N216" i="21"/>
  <c r="U216" i="21"/>
  <c r="B216" i="21"/>
  <c r="F216" i="21"/>
  <c r="V216" i="21"/>
  <c r="E389" i="21"/>
  <c r="I389" i="21"/>
  <c r="M389" i="21"/>
  <c r="Q389" i="21"/>
  <c r="U389" i="21"/>
  <c r="Y389" i="21"/>
  <c r="C389" i="21"/>
  <c r="G389" i="21"/>
  <c r="K389" i="21"/>
  <c r="O389" i="21"/>
  <c r="S389" i="21"/>
  <c r="W389" i="21"/>
  <c r="B389" i="21"/>
  <c r="H389" i="21"/>
  <c r="P389" i="21"/>
  <c r="X389" i="21"/>
  <c r="D389" i="21"/>
  <c r="L389" i="21"/>
  <c r="T389" i="21"/>
  <c r="N389" i="21"/>
  <c r="F389" i="21"/>
  <c r="V389" i="21"/>
  <c r="J389" i="21"/>
  <c r="R389" i="21"/>
  <c r="D251" i="21"/>
  <c r="H251" i="21"/>
  <c r="L251" i="21"/>
  <c r="P251" i="21"/>
  <c r="T251" i="21"/>
  <c r="X251" i="21"/>
  <c r="F251" i="21"/>
  <c r="J251" i="21"/>
  <c r="N251" i="21"/>
  <c r="R251" i="21"/>
  <c r="V251" i="21"/>
  <c r="C251" i="21"/>
  <c r="K251" i="21"/>
  <c r="S251" i="21"/>
  <c r="G251" i="21"/>
  <c r="O251" i="21"/>
  <c r="W251" i="21"/>
  <c r="I251" i="21"/>
  <c r="Y251" i="21"/>
  <c r="M251" i="21"/>
  <c r="U251" i="21"/>
  <c r="E251" i="21"/>
  <c r="Q251" i="21"/>
  <c r="B251" i="21"/>
  <c r="F355" i="21"/>
  <c r="J355" i="21"/>
  <c r="N355" i="21"/>
  <c r="R355" i="21"/>
  <c r="V355" i="21"/>
  <c r="D355" i="21"/>
  <c r="H355" i="21"/>
  <c r="L355" i="21"/>
  <c r="P355" i="21"/>
  <c r="T355" i="21"/>
  <c r="X355" i="21"/>
  <c r="I355" i="21"/>
  <c r="Q355" i="21"/>
  <c r="Y355" i="21"/>
  <c r="B355" i="21"/>
  <c r="E355" i="21"/>
  <c r="M355" i="21"/>
  <c r="U355" i="21"/>
  <c r="G355" i="21"/>
  <c r="W355" i="21"/>
  <c r="O355" i="21"/>
  <c r="S355" i="21"/>
  <c r="C355" i="21"/>
  <c r="K355" i="21"/>
  <c r="D320" i="21"/>
  <c r="H320" i="21"/>
  <c r="L320" i="21"/>
  <c r="P320" i="21"/>
  <c r="T320" i="21"/>
  <c r="X320" i="21"/>
  <c r="F320" i="21"/>
  <c r="J320" i="21"/>
  <c r="N320" i="21"/>
  <c r="R320" i="21"/>
  <c r="V320" i="21"/>
  <c r="C320" i="21"/>
  <c r="K320" i="21"/>
  <c r="S320" i="21"/>
  <c r="G320" i="21"/>
  <c r="O320" i="21"/>
  <c r="W320" i="21"/>
  <c r="Q320" i="21"/>
  <c r="B320" i="21"/>
  <c r="I320" i="21"/>
  <c r="Y320" i="21"/>
  <c r="U320" i="21"/>
  <c r="E320" i="21"/>
  <c r="M320" i="21"/>
  <c r="C285" i="21"/>
  <c r="G285" i="21"/>
  <c r="K285" i="21"/>
  <c r="O285" i="21"/>
  <c r="S285" i="21"/>
  <c r="W285" i="21"/>
  <c r="B285" i="21"/>
  <c r="E285" i="21"/>
  <c r="I285" i="21"/>
  <c r="M285" i="21"/>
  <c r="Q285" i="21"/>
  <c r="U285" i="21"/>
  <c r="Y285" i="21"/>
  <c r="J285" i="21"/>
  <c r="R285" i="21"/>
  <c r="F285" i="21"/>
  <c r="N285" i="21"/>
  <c r="V285" i="21"/>
  <c r="H285" i="21"/>
  <c r="X285" i="21"/>
  <c r="L285" i="21"/>
  <c r="T285" i="21"/>
  <c r="D285" i="21"/>
  <c r="P285" i="21"/>
  <c r="D357" i="28"/>
  <c r="H357" i="28"/>
  <c r="L357" i="28"/>
  <c r="P357" i="28"/>
  <c r="T357" i="28"/>
  <c r="X357" i="28"/>
  <c r="G357" i="28"/>
  <c r="M357" i="28"/>
  <c r="R357" i="28"/>
  <c r="W357" i="28"/>
  <c r="E357" i="28"/>
  <c r="J357" i="28"/>
  <c r="O357" i="28"/>
  <c r="U357" i="28"/>
  <c r="F357" i="28"/>
  <c r="Q357" i="28"/>
  <c r="B357" i="28"/>
  <c r="I357" i="28"/>
  <c r="S357" i="28"/>
  <c r="K357" i="28"/>
  <c r="V357" i="28"/>
  <c r="C357" i="28"/>
  <c r="N357" i="28"/>
  <c r="Y357" i="28"/>
  <c r="F288" i="28"/>
  <c r="J288" i="28"/>
  <c r="N288" i="28"/>
  <c r="R288" i="28"/>
  <c r="V288" i="28"/>
  <c r="D288" i="28"/>
  <c r="I288" i="28"/>
  <c r="O288" i="28"/>
  <c r="T288" i="28"/>
  <c r="Y288" i="28"/>
  <c r="B288" i="28"/>
  <c r="G288" i="28"/>
  <c r="L288" i="28"/>
  <c r="Q288" i="28"/>
  <c r="W288" i="28"/>
  <c r="H288" i="28"/>
  <c r="S288" i="28"/>
  <c r="U288" i="28"/>
  <c r="C288" i="28"/>
  <c r="M288" i="28"/>
  <c r="X288" i="28"/>
  <c r="E288" i="28"/>
  <c r="P288" i="28"/>
  <c r="K288" i="28"/>
  <c r="F425" i="28"/>
  <c r="J425" i="28"/>
  <c r="N425" i="28"/>
  <c r="R425" i="28"/>
  <c r="V425" i="28"/>
  <c r="E425" i="28"/>
  <c r="K425" i="28"/>
  <c r="P425" i="28"/>
  <c r="U425" i="28"/>
  <c r="C425" i="28"/>
  <c r="H425" i="28"/>
  <c r="M425" i="28"/>
  <c r="S425" i="28"/>
  <c r="X425" i="28"/>
  <c r="D425" i="28"/>
  <c r="O425" i="28"/>
  <c r="Y425" i="28"/>
  <c r="G425" i="28"/>
  <c r="Q425" i="28"/>
  <c r="B425" i="28"/>
  <c r="I425" i="28"/>
  <c r="T425" i="28"/>
  <c r="L425" i="28"/>
  <c r="W425" i="28"/>
  <c r="C459" i="28"/>
  <c r="E459" i="28"/>
  <c r="I459" i="28"/>
  <c r="M459" i="28"/>
  <c r="Q459" i="28"/>
  <c r="U459" i="28"/>
  <c r="Y459" i="28"/>
  <c r="B459" i="28"/>
  <c r="H459" i="28"/>
  <c r="N459" i="28"/>
  <c r="S459" i="28"/>
  <c r="X459" i="28"/>
  <c r="D459" i="28"/>
  <c r="K459" i="28"/>
  <c r="R459" i="28"/>
  <c r="G459" i="28"/>
  <c r="O459" i="28"/>
  <c r="V459" i="28"/>
  <c r="P459" i="28"/>
  <c r="F459" i="28"/>
  <c r="T459" i="28"/>
  <c r="J459" i="28"/>
  <c r="W459" i="28"/>
  <c r="L459" i="28"/>
  <c r="C391" i="28"/>
  <c r="G391" i="28"/>
  <c r="K391" i="28"/>
  <c r="O391" i="28"/>
  <c r="S391" i="28"/>
  <c r="W391" i="28"/>
  <c r="F391" i="28"/>
  <c r="L391" i="28"/>
  <c r="Q391" i="28"/>
  <c r="V391" i="28"/>
  <c r="B391" i="28"/>
  <c r="D391" i="28"/>
  <c r="I391" i="28"/>
  <c r="N391" i="28"/>
  <c r="T391" i="28"/>
  <c r="Y391" i="28"/>
  <c r="E391" i="28"/>
  <c r="P391" i="28"/>
  <c r="H391" i="28"/>
  <c r="R391" i="28"/>
  <c r="J391" i="28"/>
  <c r="U391" i="28"/>
  <c r="M391" i="28"/>
  <c r="X391" i="28"/>
  <c r="E322" i="28"/>
  <c r="I322" i="28"/>
  <c r="M322" i="28"/>
  <c r="Q322" i="28"/>
  <c r="U322" i="28"/>
  <c r="Y322" i="28"/>
  <c r="B322" i="28"/>
  <c r="C322" i="28"/>
  <c r="H322" i="28"/>
  <c r="N322" i="28"/>
  <c r="S322" i="28"/>
  <c r="X322" i="28"/>
  <c r="F322" i="28"/>
  <c r="K322" i="28"/>
  <c r="P322" i="28"/>
  <c r="V322" i="28"/>
  <c r="G322" i="28"/>
  <c r="R322" i="28"/>
  <c r="J322" i="28"/>
  <c r="T322" i="28"/>
  <c r="L322" i="28"/>
  <c r="W322" i="28"/>
  <c r="D322" i="28"/>
  <c r="O322" i="28"/>
  <c r="C423" i="21"/>
  <c r="G423" i="21"/>
  <c r="K423" i="21"/>
  <c r="O423" i="21"/>
  <c r="S423" i="21"/>
  <c r="W423" i="21"/>
  <c r="E423" i="21"/>
  <c r="J423" i="21"/>
  <c r="P423" i="21"/>
  <c r="U423" i="21"/>
  <c r="B423" i="21"/>
  <c r="H423" i="21"/>
  <c r="M423" i="21"/>
  <c r="R423" i="21"/>
  <c r="X423" i="21"/>
  <c r="D423" i="21"/>
  <c r="N423" i="21"/>
  <c r="Y423" i="21"/>
  <c r="I423" i="21"/>
  <c r="T423" i="21"/>
  <c r="V423" i="21"/>
  <c r="L423" i="21"/>
  <c r="Q423" i="21"/>
  <c r="F423" i="21"/>
  <c r="A321" i="21"/>
  <c r="A356" i="21"/>
  <c r="A424" i="21"/>
  <c r="A390" i="21"/>
  <c r="A186" i="28"/>
  <c r="A460" i="28"/>
  <c r="A255" i="28"/>
  <c r="A358" i="28"/>
  <c r="A221" i="28"/>
  <c r="A323" i="28"/>
  <c r="A289" i="28"/>
  <c r="A392" i="28"/>
  <c r="A426" i="28"/>
  <c r="A286" i="21"/>
  <c r="A252" i="21"/>
  <c r="A217" i="21"/>
  <c r="A183" i="21"/>
  <c r="A78" i="21"/>
  <c r="A148" i="21"/>
  <c r="A113" i="21"/>
  <c r="A150" i="19"/>
  <c r="F150" i="19" l="1"/>
  <c r="J150" i="19"/>
  <c r="N150" i="19"/>
  <c r="R150" i="19"/>
  <c r="V150" i="19"/>
  <c r="C150" i="19"/>
  <c r="G150" i="19"/>
  <c r="K150" i="19"/>
  <c r="O150" i="19"/>
  <c r="S150" i="19"/>
  <c r="W150" i="19"/>
  <c r="B150" i="19"/>
  <c r="H150" i="19"/>
  <c r="P150" i="19"/>
  <c r="X150" i="19"/>
  <c r="D150" i="19"/>
  <c r="T150" i="19"/>
  <c r="M150" i="19"/>
  <c r="I150" i="19"/>
  <c r="Q150" i="19"/>
  <c r="Y150" i="19"/>
  <c r="L150" i="19"/>
  <c r="E150" i="19"/>
  <c r="U150" i="19"/>
  <c r="E183" i="21"/>
  <c r="I183" i="21"/>
  <c r="M183" i="21"/>
  <c r="Q183" i="21"/>
  <c r="U183" i="21"/>
  <c r="Y183" i="21"/>
  <c r="B183" i="21"/>
  <c r="F183" i="21"/>
  <c r="J183" i="21"/>
  <c r="N183" i="21"/>
  <c r="R183" i="21"/>
  <c r="V183" i="21"/>
  <c r="C183" i="21"/>
  <c r="K183" i="21"/>
  <c r="S183" i="21"/>
  <c r="D183" i="21"/>
  <c r="L183" i="21"/>
  <c r="T183" i="21"/>
  <c r="G183" i="21"/>
  <c r="W183" i="21"/>
  <c r="P183" i="21"/>
  <c r="H183" i="21"/>
  <c r="X183" i="21"/>
  <c r="O183" i="21"/>
  <c r="E186" i="28"/>
  <c r="I186" i="28"/>
  <c r="M186" i="28"/>
  <c r="Q186" i="28"/>
  <c r="U186" i="28"/>
  <c r="Y186" i="28"/>
  <c r="F186" i="28"/>
  <c r="J186" i="28"/>
  <c r="N186" i="28"/>
  <c r="R186" i="28"/>
  <c r="V186" i="28"/>
  <c r="G186" i="28"/>
  <c r="O186" i="28"/>
  <c r="W186" i="28"/>
  <c r="B186" i="28"/>
  <c r="H186" i="28"/>
  <c r="P186" i="28"/>
  <c r="X186" i="28"/>
  <c r="C186" i="28"/>
  <c r="S186" i="28"/>
  <c r="D186" i="28"/>
  <c r="T186" i="28"/>
  <c r="K186" i="28"/>
  <c r="L186" i="28"/>
  <c r="C113" i="21"/>
  <c r="G113" i="21"/>
  <c r="K113" i="21"/>
  <c r="O113" i="21"/>
  <c r="S113" i="21"/>
  <c r="W113" i="21"/>
  <c r="D113" i="21"/>
  <c r="H113" i="21"/>
  <c r="L113" i="21"/>
  <c r="P113" i="21"/>
  <c r="T113" i="21"/>
  <c r="X113" i="21"/>
  <c r="E113" i="21"/>
  <c r="M113" i="21"/>
  <c r="U113" i="21"/>
  <c r="B113" i="21"/>
  <c r="F113" i="21"/>
  <c r="N113" i="21"/>
  <c r="V113" i="21"/>
  <c r="I113" i="21"/>
  <c r="Y113" i="21"/>
  <c r="J113" i="21"/>
  <c r="Q113" i="21"/>
  <c r="R113" i="21"/>
  <c r="D217" i="21"/>
  <c r="H217" i="21"/>
  <c r="L217" i="21"/>
  <c r="P217" i="21"/>
  <c r="T217" i="21"/>
  <c r="X217" i="21"/>
  <c r="E217" i="21"/>
  <c r="I217" i="21"/>
  <c r="M217" i="21"/>
  <c r="Q217" i="21"/>
  <c r="U217" i="21"/>
  <c r="Y217" i="21"/>
  <c r="J217" i="21"/>
  <c r="R217" i="21"/>
  <c r="C217" i="21"/>
  <c r="K217" i="21"/>
  <c r="S217" i="21"/>
  <c r="F217" i="21"/>
  <c r="V217" i="21"/>
  <c r="N217" i="21"/>
  <c r="O217" i="21"/>
  <c r="B217" i="21"/>
  <c r="G217" i="21"/>
  <c r="W217" i="21"/>
  <c r="C255" i="28"/>
  <c r="G255" i="28"/>
  <c r="K255" i="28"/>
  <c r="O255" i="28"/>
  <c r="S255" i="28"/>
  <c r="W255" i="28"/>
  <c r="B255" i="28"/>
  <c r="D255" i="28"/>
  <c r="H255" i="28"/>
  <c r="L255" i="28"/>
  <c r="P255" i="28"/>
  <c r="T255" i="28"/>
  <c r="X255" i="28"/>
  <c r="I255" i="28"/>
  <c r="Q255" i="28"/>
  <c r="Y255" i="28"/>
  <c r="J255" i="28"/>
  <c r="R255" i="28"/>
  <c r="E255" i="28"/>
  <c r="U255" i="28"/>
  <c r="F255" i="28"/>
  <c r="V255" i="28"/>
  <c r="M255" i="28"/>
  <c r="N255" i="28"/>
  <c r="E78" i="21"/>
  <c r="I78" i="21"/>
  <c r="M78" i="21"/>
  <c r="Q78" i="21"/>
  <c r="U78" i="21"/>
  <c r="Y78" i="21"/>
  <c r="F78" i="21"/>
  <c r="K78" i="21"/>
  <c r="P78" i="21"/>
  <c r="V78" i="21"/>
  <c r="G78" i="21"/>
  <c r="L78" i="21"/>
  <c r="R78" i="21"/>
  <c r="W78" i="21"/>
  <c r="C78" i="21"/>
  <c r="N78" i="21"/>
  <c r="X78" i="21"/>
  <c r="D78" i="21"/>
  <c r="O78" i="21"/>
  <c r="B78" i="21"/>
  <c r="S78" i="21"/>
  <c r="H78" i="21"/>
  <c r="T78" i="21"/>
  <c r="J78" i="21"/>
  <c r="F148" i="21"/>
  <c r="J148" i="21"/>
  <c r="N148" i="21"/>
  <c r="R148" i="21"/>
  <c r="V148" i="21"/>
  <c r="C148" i="21"/>
  <c r="G148" i="21"/>
  <c r="K148" i="21"/>
  <c r="O148" i="21"/>
  <c r="S148" i="21"/>
  <c r="W148" i="21"/>
  <c r="B148" i="21"/>
  <c r="D148" i="21"/>
  <c r="L148" i="21"/>
  <c r="T148" i="21"/>
  <c r="E148" i="21"/>
  <c r="M148" i="21"/>
  <c r="U148" i="21"/>
  <c r="H148" i="21"/>
  <c r="X148" i="21"/>
  <c r="I148" i="21"/>
  <c r="Y148" i="21"/>
  <c r="P148" i="21"/>
  <c r="Q148" i="21"/>
  <c r="F221" i="28"/>
  <c r="J221" i="28"/>
  <c r="N221" i="28"/>
  <c r="R221" i="28"/>
  <c r="V221" i="28"/>
  <c r="E221" i="28"/>
  <c r="K221" i="28"/>
  <c r="P221" i="28"/>
  <c r="U221" i="28"/>
  <c r="G221" i="28"/>
  <c r="L221" i="28"/>
  <c r="Q221" i="28"/>
  <c r="W221" i="28"/>
  <c r="H221" i="28"/>
  <c r="S221" i="28"/>
  <c r="I221" i="28"/>
  <c r="T221" i="28"/>
  <c r="C221" i="28"/>
  <c r="X221" i="28"/>
  <c r="D221" i="28"/>
  <c r="Y221" i="28"/>
  <c r="B221" i="28"/>
  <c r="M221" i="28"/>
  <c r="O221" i="28"/>
  <c r="D392" i="28"/>
  <c r="H392" i="28"/>
  <c r="L392" i="28"/>
  <c r="P392" i="28"/>
  <c r="T392" i="28"/>
  <c r="X392" i="28"/>
  <c r="E392" i="28"/>
  <c r="J392" i="28"/>
  <c r="O392" i="28"/>
  <c r="U392" i="28"/>
  <c r="G392" i="28"/>
  <c r="M392" i="28"/>
  <c r="R392" i="28"/>
  <c r="W392" i="28"/>
  <c r="C392" i="28"/>
  <c r="N392" i="28"/>
  <c r="Y392" i="28"/>
  <c r="F392" i="28"/>
  <c r="Q392" i="28"/>
  <c r="B392" i="28"/>
  <c r="I392" i="28"/>
  <c r="S392" i="28"/>
  <c r="K392" i="28"/>
  <c r="V392" i="28"/>
  <c r="E358" i="28"/>
  <c r="I358" i="28"/>
  <c r="M358" i="28"/>
  <c r="Q358" i="28"/>
  <c r="U358" i="28"/>
  <c r="Y358" i="28"/>
  <c r="B358" i="28"/>
  <c r="F358" i="28"/>
  <c r="K358" i="28"/>
  <c r="P358" i="28"/>
  <c r="V358" i="28"/>
  <c r="C358" i="28"/>
  <c r="H358" i="28"/>
  <c r="N358" i="28"/>
  <c r="S358" i="28"/>
  <c r="X358" i="28"/>
  <c r="D358" i="28"/>
  <c r="O358" i="28"/>
  <c r="G358" i="28"/>
  <c r="R358" i="28"/>
  <c r="J358" i="28"/>
  <c r="T358" i="28"/>
  <c r="L358" i="28"/>
  <c r="W358" i="28"/>
  <c r="F390" i="21"/>
  <c r="J390" i="21"/>
  <c r="N390" i="21"/>
  <c r="R390" i="21"/>
  <c r="V390" i="21"/>
  <c r="D390" i="21"/>
  <c r="H390" i="21"/>
  <c r="L390" i="21"/>
  <c r="P390" i="21"/>
  <c r="T390" i="21"/>
  <c r="X390" i="21"/>
  <c r="I390" i="21"/>
  <c r="Q390" i="21"/>
  <c r="Y390" i="21"/>
  <c r="E390" i="21"/>
  <c r="M390" i="21"/>
  <c r="U390" i="21"/>
  <c r="G390" i="21"/>
  <c r="W390" i="21"/>
  <c r="B390" i="21"/>
  <c r="O390" i="21"/>
  <c r="S390" i="21"/>
  <c r="C390" i="21"/>
  <c r="K390" i="21"/>
  <c r="D424" i="21"/>
  <c r="H424" i="21"/>
  <c r="L424" i="21"/>
  <c r="P424" i="21"/>
  <c r="T424" i="21"/>
  <c r="X424" i="21"/>
  <c r="C424" i="21"/>
  <c r="I424" i="21"/>
  <c r="N424" i="21"/>
  <c r="S424" i="21"/>
  <c r="Y424" i="21"/>
  <c r="F424" i="21"/>
  <c r="K424" i="21"/>
  <c r="Q424" i="21"/>
  <c r="V424" i="21"/>
  <c r="M424" i="21"/>
  <c r="W424" i="21"/>
  <c r="G424" i="21"/>
  <c r="R424" i="21"/>
  <c r="U424" i="21"/>
  <c r="J424" i="21"/>
  <c r="O424" i="21"/>
  <c r="B424" i="21"/>
  <c r="E424" i="21"/>
  <c r="C356" i="21"/>
  <c r="G356" i="21"/>
  <c r="K356" i="21"/>
  <c r="O356" i="21"/>
  <c r="S356" i="21"/>
  <c r="W356" i="21"/>
  <c r="E356" i="21"/>
  <c r="I356" i="21"/>
  <c r="M356" i="21"/>
  <c r="Q356" i="21"/>
  <c r="U356" i="21"/>
  <c r="Y356" i="21"/>
  <c r="J356" i="21"/>
  <c r="R356" i="21"/>
  <c r="F356" i="21"/>
  <c r="N356" i="21"/>
  <c r="V356" i="21"/>
  <c r="P356" i="21"/>
  <c r="H356" i="21"/>
  <c r="X356" i="21"/>
  <c r="L356" i="21"/>
  <c r="B356" i="21"/>
  <c r="T356" i="21"/>
  <c r="D356" i="21"/>
  <c r="E252" i="21"/>
  <c r="I252" i="21"/>
  <c r="M252" i="21"/>
  <c r="Q252" i="21"/>
  <c r="U252" i="21"/>
  <c r="Y252" i="21"/>
  <c r="C252" i="21"/>
  <c r="G252" i="21"/>
  <c r="K252" i="21"/>
  <c r="O252" i="21"/>
  <c r="S252" i="21"/>
  <c r="W252" i="21"/>
  <c r="B252" i="21"/>
  <c r="D252" i="21"/>
  <c r="L252" i="21"/>
  <c r="T252" i="21"/>
  <c r="H252" i="21"/>
  <c r="P252" i="21"/>
  <c r="X252" i="21"/>
  <c r="R252" i="21"/>
  <c r="J252" i="21"/>
  <c r="V252" i="21"/>
  <c r="F252" i="21"/>
  <c r="N252" i="21"/>
  <c r="C289" i="28"/>
  <c r="G289" i="28"/>
  <c r="K289" i="28"/>
  <c r="O289" i="28"/>
  <c r="S289" i="28"/>
  <c r="W289" i="28"/>
  <c r="H289" i="28"/>
  <c r="M289" i="28"/>
  <c r="R289" i="28"/>
  <c r="X289" i="28"/>
  <c r="E289" i="28"/>
  <c r="J289" i="28"/>
  <c r="P289" i="28"/>
  <c r="U289" i="28"/>
  <c r="F289" i="28"/>
  <c r="Q289" i="28"/>
  <c r="T289" i="28"/>
  <c r="L289" i="28"/>
  <c r="V289" i="28"/>
  <c r="D289" i="28"/>
  <c r="N289" i="28"/>
  <c r="Y289" i="28"/>
  <c r="B289" i="28"/>
  <c r="I289" i="28"/>
  <c r="D286" i="21"/>
  <c r="H286" i="21"/>
  <c r="L286" i="21"/>
  <c r="P286" i="21"/>
  <c r="T286" i="21"/>
  <c r="X286" i="21"/>
  <c r="F286" i="21"/>
  <c r="J286" i="21"/>
  <c r="N286" i="21"/>
  <c r="R286" i="21"/>
  <c r="V286" i="21"/>
  <c r="C286" i="21"/>
  <c r="K286" i="21"/>
  <c r="S286" i="21"/>
  <c r="G286" i="21"/>
  <c r="O286" i="21"/>
  <c r="W286" i="21"/>
  <c r="Q286" i="21"/>
  <c r="I286" i="21"/>
  <c r="U286" i="21"/>
  <c r="Y286" i="21"/>
  <c r="B286" i="21"/>
  <c r="E286" i="21"/>
  <c r="M286" i="21"/>
  <c r="F323" i="28"/>
  <c r="J323" i="28"/>
  <c r="N323" i="28"/>
  <c r="R323" i="28"/>
  <c r="V323" i="28"/>
  <c r="G323" i="28"/>
  <c r="L323" i="28"/>
  <c r="Q323" i="28"/>
  <c r="W323" i="28"/>
  <c r="D323" i="28"/>
  <c r="I323" i="28"/>
  <c r="O323" i="28"/>
  <c r="T323" i="28"/>
  <c r="Y323" i="28"/>
  <c r="B323" i="28"/>
  <c r="E323" i="28"/>
  <c r="P323" i="28"/>
  <c r="H323" i="28"/>
  <c r="S323" i="28"/>
  <c r="K323" i="28"/>
  <c r="U323" i="28"/>
  <c r="C323" i="28"/>
  <c r="M323" i="28"/>
  <c r="X323" i="28"/>
  <c r="F460" i="28"/>
  <c r="J460" i="28"/>
  <c r="N460" i="28"/>
  <c r="R460" i="28"/>
  <c r="V460" i="28"/>
  <c r="G460" i="28"/>
  <c r="L460" i="28"/>
  <c r="Q460" i="28"/>
  <c r="W460" i="28"/>
  <c r="B460" i="28"/>
  <c r="C460" i="28"/>
  <c r="I460" i="28"/>
  <c r="P460" i="28"/>
  <c r="X460" i="28"/>
  <c r="E460" i="28"/>
  <c r="M460" i="28"/>
  <c r="T460" i="28"/>
  <c r="H460" i="28"/>
  <c r="U460" i="28"/>
  <c r="K460" i="28"/>
  <c r="Y460" i="28"/>
  <c r="O460" i="28"/>
  <c r="D460" i="28"/>
  <c r="S460" i="28"/>
  <c r="C426" i="28"/>
  <c r="G426" i="28"/>
  <c r="K426" i="28"/>
  <c r="O426" i="28"/>
  <c r="S426" i="28"/>
  <c r="W426" i="28"/>
  <c r="D426" i="28"/>
  <c r="I426" i="28"/>
  <c r="N426" i="28"/>
  <c r="T426" i="28"/>
  <c r="Y426" i="28"/>
  <c r="F426" i="28"/>
  <c r="L426" i="28"/>
  <c r="Q426" i="28"/>
  <c r="V426" i="28"/>
  <c r="B426" i="28"/>
  <c r="M426" i="28"/>
  <c r="X426" i="28"/>
  <c r="E426" i="28"/>
  <c r="P426" i="28"/>
  <c r="H426" i="28"/>
  <c r="R426" i="28"/>
  <c r="J426" i="28"/>
  <c r="U426" i="28"/>
  <c r="E321" i="21"/>
  <c r="I321" i="21"/>
  <c r="M321" i="21"/>
  <c r="Q321" i="21"/>
  <c r="U321" i="21"/>
  <c r="Y321" i="21"/>
  <c r="C321" i="21"/>
  <c r="G321" i="21"/>
  <c r="K321" i="21"/>
  <c r="O321" i="21"/>
  <c r="S321" i="21"/>
  <c r="W321" i="21"/>
  <c r="B321" i="21"/>
  <c r="D321" i="21"/>
  <c r="L321" i="21"/>
  <c r="T321" i="21"/>
  <c r="H321" i="21"/>
  <c r="P321" i="21"/>
  <c r="X321" i="21"/>
  <c r="J321" i="21"/>
  <c r="R321" i="21"/>
  <c r="F321" i="21"/>
  <c r="V321" i="21"/>
  <c r="N321" i="21"/>
  <c r="A391" i="21"/>
  <c r="A357" i="21"/>
  <c r="A425" i="21"/>
  <c r="A322" i="21"/>
  <c r="A324" i="28"/>
  <c r="A461" i="28"/>
  <c r="A393" i="28"/>
  <c r="A290" i="28"/>
  <c r="A222" i="28"/>
  <c r="A256" i="28"/>
  <c r="A427" i="28"/>
  <c r="A359" i="28"/>
  <c r="A253" i="21"/>
  <c r="A287" i="21"/>
  <c r="A218" i="21"/>
  <c r="A149" i="21"/>
  <c r="A184" i="21"/>
  <c r="A114" i="21"/>
  <c r="C149" i="21" l="1"/>
  <c r="G149" i="21"/>
  <c r="K149" i="21"/>
  <c r="O149" i="21"/>
  <c r="S149" i="21"/>
  <c r="W149" i="21"/>
  <c r="D149" i="21"/>
  <c r="H149" i="21"/>
  <c r="L149" i="21"/>
  <c r="P149" i="21"/>
  <c r="T149" i="21"/>
  <c r="X149" i="21"/>
  <c r="E149" i="21"/>
  <c r="M149" i="21"/>
  <c r="U149" i="21"/>
  <c r="B149" i="21"/>
  <c r="F149" i="21"/>
  <c r="N149" i="21"/>
  <c r="V149" i="21"/>
  <c r="Q149" i="21"/>
  <c r="I149" i="21"/>
  <c r="J149" i="21"/>
  <c r="R149" i="21"/>
  <c r="Y149" i="21"/>
  <c r="E218" i="21"/>
  <c r="I218" i="21"/>
  <c r="M218" i="21"/>
  <c r="Q218" i="21"/>
  <c r="U218" i="21"/>
  <c r="Y218" i="21"/>
  <c r="B218" i="21"/>
  <c r="F218" i="21"/>
  <c r="J218" i="21"/>
  <c r="N218" i="21"/>
  <c r="R218" i="21"/>
  <c r="V218" i="21"/>
  <c r="C218" i="21"/>
  <c r="K218" i="21"/>
  <c r="S218" i="21"/>
  <c r="D218" i="21"/>
  <c r="L218" i="21"/>
  <c r="T218" i="21"/>
  <c r="O218" i="21"/>
  <c r="W218" i="21"/>
  <c r="X218" i="21"/>
  <c r="P218" i="21"/>
  <c r="G218" i="21"/>
  <c r="H218" i="21"/>
  <c r="D114" i="21"/>
  <c r="H114" i="21"/>
  <c r="L114" i="21"/>
  <c r="P114" i="21"/>
  <c r="T114" i="21"/>
  <c r="X114" i="21"/>
  <c r="E114" i="21"/>
  <c r="I114" i="21"/>
  <c r="M114" i="21"/>
  <c r="Q114" i="21"/>
  <c r="U114" i="21"/>
  <c r="Y114" i="21"/>
  <c r="F114" i="21"/>
  <c r="N114" i="21"/>
  <c r="V114" i="21"/>
  <c r="G114" i="21"/>
  <c r="O114" i="21"/>
  <c r="W114" i="21"/>
  <c r="B114" i="21"/>
  <c r="R114" i="21"/>
  <c r="J114" i="21"/>
  <c r="K114" i="21"/>
  <c r="C114" i="21"/>
  <c r="S114" i="21"/>
  <c r="D256" i="28"/>
  <c r="H256" i="28"/>
  <c r="L256" i="28"/>
  <c r="P256" i="28"/>
  <c r="T256" i="28"/>
  <c r="X256" i="28"/>
  <c r="E256" i="28"/>
  <c r="I256" i="28"/>
  <c r="M256" i="28"/>
  <c r="Q256" i="28"/>
  <c r="U256" i="28"/>
  <c r="Y256" i="28"/>
  <c r="B256" i="28"/>
  <c r="J256" i="28"/>
  <c r="R256" i="28"/>
  <c r="C256" i="28"/>
  <c r="K256" i="28"/>
  <c r="S256" i="28"/>
  <c r="N256" i="28"/>
  <c r="O256" i="28"/>
  <c r="F256" i="28"/>
  <c r="G256" i="28"/>
  <c r="V256" i="28"/>
  <c r="W256" i="28"/>
  <c r="F184" i="21"/>
  <c r="J184" i="21"/>
  <c r="N184" i="21"/>
  <c r="R184" i="21"/>
  <c r="V184" i="21"/>
  <c r="C184" i="21"/>
  <c r="G184" i="21"/>
  <c r="K184" i="21"/>
  <c r="O184" i="21"/>
  <c r="S184" i="21"/>
  <c r="W184" i="21"/>
  <c r="B184" i="21"/>
  <c r="D184" i="21"/>
  <c r="L184" i="21"/>
  <c r="T184" i="21"/>
  <c r="E184" i="21"/>
  <c r="M184" i="21"/>
  <c r="U184" i="21"/>
  <c r="P184" i="21"/>
  <c r="H184" i="21"/>
  <c r="Y184" i="21"/>
  <c r="Q184" i="21"/>
  <c r="X184" i="21"/>
  <c r="I184" i="21"/>
  <c r="C222" i="28"/>
  <c r="G222" i="28"/>
  <c r="K222" i="28"/>
  <c r="O222" i="28"/>
  <c r="S222" i="28"/>
  <c r="W222" i="28"/>
  <c r="B222" i="28"/>
  <c r="D222" i="28"/>
  <c r="I222" i="28"/>
  <c r="N222" i="28"/>
  <c r="T222" i="28"/>
  <c r="Y222" i="28"/>
  <c r="E222" i="28"/>
  <c r="J222" i="28"/>
  <c r="P222" i="28"/>
  <c r="U222" i="28"/>
  <c r="F222" i="28"/>
  <c r="Q222" i="28"/>
  <c r="H222" i="28"/>
  <c r="R222" i="28"/>
  <c r="V222" i="28"/>
  <c r="X222" i="28"/>
  <c r="L222" i="28"/>
  <c r="M222" i="28"/>
  <c r="F359" i="28"/>
  <c r="J359" i="28"/>
  <c r="N359" i="28"/>
  <c r="R359" i="28"/>
  <c r="V359" i="28"/>
  <c r="D359" i="28"/>
  <c r="I359" i="28"/>
  <c r="O359" i="28"/>
  <c r="T359" i="28"/>
  <c r="Y359" i="28"/>
  <c r="B359" i="28"/>
  <c r="G359" i="28"/>
  <c r="L359" i="28"/>
  <c r="Q359" i="28"/>
  <c r="W359" i="28"/>
  <c r="C359" i="28"/>
  <c r="M359" i="28"/>
  <c r="X359" i="28"/>
  <c r="E359" i="28"/>
  <c r="P359" i="28"/>
  <c r="H359" i="28"/>
  <c r="S359" i="28"/>
  <c r="K359" i="28"/>
  <c r="U359" i="28"/>
  <c r="D290" i="28"/>
  <c r="H290" i="28"/>
  <c r="L290" i="28"/>
  <c r="P290" i="28"/>
  <c r="T290" i="28"/>
  <c r="X290" i="28"/>
  <c r="F290" i="28"/>
  <c r="K290" i="28"/>
  <c r="Q290" i="28"/>
  <c r="V290" i="28"/>
  <c r="C290" i="28"/>
  <c r="I290" i="28"/>
  <c r="N290" i="28"/>
  <c r="S290" i="28"/>
  <c r="Y290" i="28"/>
  <c r="B290" i="28"/>
  <c r="E290" i="28"/>
  <c r="O290" i="28"/>
  <c r="R290" i="28"/>
  <c r="J290" i="28"/>
  <c r="U290" i="28"/>
  <c r="M290" i="28"/>
  <c r="W290" i="28"/>
  <c r="G290" i="28"/>
  <c r="F322" i="21"/>
  <c r="J322" i="21"/>
  <c r="N322" i="21"/>
  <c r="R322" i="21"/>
  <c r="V322" i="21"/>
  <c r="D322" i="21"/>
  <c r="H322" i="21"/>
  <c r="L322" i="21"/>
  <c r="P322" i="21"/>
  <c r="T322" i="21"/>
  <c r="X322" i="21"/>
  <c r="E322" i="21"/>
  <c r="M322" i="21"/>
  <c r="U322" i="21"/>
  <c r="B322" i="21"/>
  <c r="I322" i="21"/>
  <c r="Q322" i="21"/>
  <c r="Y322" i="21"/>
  <c r="C322" i="21"/>
  <c r="S322" i="21"/>
  <c r="K322" i="21"/>
  <c r="O322" i="21"/>
  <c r="W322" i="21"/>
  <c r="G322" i="21"/>
  <c r="E425" i="21"/>
  <c r="I425" i="21"/>
  <c r="M425" i="21"/>
  <c r="Q425" i="21"/>
  <c r="U425" i="21"/>
  <c r="Y425" i="21"/>
  <c r="G425" i="21"/>
  <c r="L425" i="21"/>
  <c r="R425" i="21"/>
  <c r="W425" i="21"/>
  <c r="D425" i="21"/>
  <c r="J425" i="21"/>
  <c r="O425" i="21"/>
  <c r="T425" i="21"/>
  <c r="B425" i="21"/>
  <c r="K425" i="21"/>
  <c r="V425" i="21"/>
  <c r="F425" i="21"/>
  <c r="P425" i="21"/>
  <c r="S425" i="21"/>
  <c r="H425" i="21"/>
  <c r="N425" i="21"/>
  <c r="C425" i="21"/>
  <c r="X425" i="21"/>
  <c r="D427" i="28"/>
  <c r="H427" i="28"/>
  <c r="L427" i="28"/>
  <c r="P427" i="28"/>
  <c r="T427" i="28"/>
  <c r="X427" i="28"/>
  <c r="G427" i="28"/>
  <c r="M427" i="28"/>
  <c r="R427" i="28"/>
  <c r="W427" i="28"/>
  <c r="E427" i="28"/>
  <c r="J427" i="28"/>
  <c r="O427" i="28"/>
  <c r="U427" i="28"/>
  <c r="K427" i="28"/>
  <c r="V427" i="28"/>
  <c r="C427" i="28"/>
  <c r="N427" i="28"/>
  <c r="Y427" i="28"/>
  <c r="F427" i="28"/>
  <c r="Q427" i="28"/>
  <c r="B427" i="28"/>
  <c r="I427" i="28"/>
  <c r="S427" i="28"/>
  <c r="E393" i="28"/>
  <c r="I393" i="28"/>
  <c r="M393" i="28"/>
  <c r="Q393" i="28"/>
  <c r="U393" i="28"/>
  <c r="Y393" i="28"/>
  <c r="B393" i="28"/>
  <c r="C393" i="28"/>
  <c r="H393" i="28"/>
  <c r="N393" i="28"/>
  <c r="S393" i="28"/>
  <c r="X393" i="28"/>
  <c r="F393" i="28"/>
  <c r="K393" i="28"/>
  <c r="P393" i="28"/>
  <c r="V393" i="28"/>
  <c r="L393" i="28"/>
  <c r="W393" i="28"/>
  <c r="D393" i="28"/>
  <c r="O393" i="28"/>
  <c r="G393" i="28"/>
  <c r="R393" i="28"/>
  <c r="J393" i="28"/>
  <c r="T393" i="28"/>
  <c r="E287" i="21"/>
  <c r="I287" i="21"/>
  <c r="M287" i="21"/>
  <c r="Q287" i="21"/>
  <c r="U287" i="21"/>
  <c r="Y287" i="21"/>
  <c r="C287" i="21"/>
  <c r="G287" i="21"/>
  <c r="K287" i="21"/>
  <c r="O287" i="21"/>
  <c r="S287" i="21"/>
  <c r="W287" i="21"/>
  <c r="B287" i="21"/>
  <c r="D287" i="21"/>
  <c r="L287" i="21"/>
  <c r="T287" i="21"/>
  <c r="H287" i="21"/>
  <c r="P287" i="21"/>
  <c r="X287" i="21"/>
  <c r="J287" i="21"/>
  <c r="F287" i="21"/>
  <c r="R287" i="21"/>
  <c r="N287" i="21"/>
  <c r="V287" i="21"/>
  <c r="C461" i="28"/>
  <c r="G461" i="28"/>
  <c r="K461" i="28"/>
  <c r="O461" i="28"/>
  <c r="S461" i="28"/>
  <c r="W461" i="28"/>
  <c r="E461" i="28"/>
  <c r="J461" i="28"/>
  <c r="P461" i="28"/>
  <c r="U461" i="28"/>
  <c r="H461" i="28"/>
  <c r="N461" i="28"/>
  <c r="V461" i="28"/>
  <c r="D461" i="28"/>
  <c r="L461" i="28"/>
  <c r="R461" i="28"/>
  <c r="Y461" i="28"/>
  <c r="M461" i="28"/>
  <c r="Q461" i="28"/>
  <c r="F461" i="28"/>
  <c r="T461" i="28"/>
  <c r="I461" i="28"/>
  <c r="X461" i="28"/>
  <c r="B461" i="28"/>
  <c r="F357" i="21"/>
  <c r="J357" i="21"/>
  <c r="N357" i="21"/>
  <c r="R357" i="21"/>
  <c r="V357" i="21"/>
  <c r="C357" i="21"/>
  <c r="H357" i="21"/>
  <c r="M357" i="21"/>
  <c r="S357" i="21"/>
  <c r="X357" i="21"/>
  <c r="E357" i="21"/>
  <c r="K357" i="21"/>
  <c r="P357" i="21"/>
  <c r="U357" i="21"/>
  <c r="B357" i="21"/>
  <c r="G357" i="21"/>
  <c r="Q357" i="21"/>
  <c r="L357" i="21"/>
  <c r="W357" i="21"/>
  <c r="D357" i="21"/>
  <c r="Y357" i="21"/>
  <c r="O357" i="21"/>
  <c r="T357" i="21"/>
  <c r="I357" i="21"/>
  <c r="F253" i="21"/>
  <c r="J253" i="21"/>
  <c r="N253" i="21"/>
  <c r="R253" i="21"/>
  <c r="V253" i="21"/>
  <c r="D253" i="21"/>
  <c r="H253" i="21"/>
  <c r="L253" i="21"/>
  <c r="P253" i="21"/>
  <c r="T253" i="21"/>
  <c r="X253" i="21"/>
  <c r="E253" i="21"/>
  <c r="M253" i="21"/>
  <c r="U253" i="21"/>
  <c r="I253" i="21"/>
  <c r="Q253" i="21"/>
  <c r="Y253" i="21"/>
  <c r="B253" i="21"/>
  <c r="K253" i="21"/>
  <c r="G253" i="21"/>
  <c r="S253" i="21"/>
  <c r="C253" i="21"/>
  <c r="O253" i="21"/>
  <c r="W253" i="21"/>
  <c r="C324" i="28"/>
  <c r="G324" i="28"/>
  <c r="K324" i="28"/>
  <c r="O324" i="28"/>
  <c r="S324" i="28"/>
  <c r="W324" i="28"/>
  <c r="E324" i="28"/>
  <c r="J324" i="28"/>
  <c r="P324" i="28"/>
  <c r="U324" i="28"/>
  <c r="H324" i="28"/>
  <c r="M324" i="28"/>
  <c r="R324" i="28"/>
  <c r="X324" i="28"/>
  <c r="D324" i="28"/>
  <c r="N324" i="28"/>
  <c r="Y324" i="28"/>
  <c r="B324" i="28"/>
  <c r="F324" i="28"/>
  <c r="Q324" i="28"/>
  <c r="I324" i="28"/>
  <c r="T324" i="28"/>
  <c r="L324" i="28"/>
  <c r="V324" i="28"/>
  <c r="C391" i="21"/>
  <c r="G391" i="21"/>
  <c r="K391" i="21"/>
  <c r="E391" i="21"/>
  <c r="I391" i="21"/>
  <c r="M391" i="21"/>
  <c r="Q391" i="21"/>
  <c r="U391" i="21"/>
  <c r="Y391" i="21"/>
  <c r="J391" i="21"/>
  <c r="P391" i="21"/>
  <c r="V391" i="21"/>
  <c r="B391" i="21"/>
  <c r="F391" i="21"/>
  <c r="N391" i="21"/>
  <c r="S391" i="21"/>
  <c r="X391" i="21"/>
  <c r="O391" i="21"/>
  <c r="H391" i="21"/>
  <c r="T391" i="21"/>
  <c r="W391" i="21"/>
  <c r="L391" i="21"/>
  <c r="R391" i="21"/>
  <c r="D391" i="21"/>
  <c r="A323" i="21"/>
  <c r="A358" i="21"/>
  <c r="A426" i="21"/>
  <c r="A392" i="21"/>
  <c r="A291" i="28"/>
  <c r="A360" i="28"/>
  <c r="A257" i="28"/>
  <c r="A394" i="28"/>
  <c r="A428" i="28"/>
  <c r="A462" i="28"/>
  <c r="A325" i="28"/>
  <c r="A288" i="21"/>
  <c r="A254" i="21"/>
  <c r="A219" i="21"/>
  <c r="A150" i="21"/>
  <c r="A185" i="21"/>
  <c r="C185" i="21" l="1"/>
  <c r="G185" i="21"/>
  <c r="K185" i="21"/>
  <c r="O185" i="21"/>
  <c r="S185" i="21"/>
  <c r="W185" i="21"/>
  <c r="D185" i="21"/>
  <c r="H185" i="21"/>
  <c r="L185" i="21"/>
  <c r="P185" i="21"/>
  <c r="T185" i="21"/>
  <c r="X185" i="21"/>
  <c r="E185" i="21"/>
  <c r="M185" i="21"/>
  <c r="U185" i="21"/>
  <c r="B185" i="21"/>
  <c r="F185" i="21"/>
  <c r="N185" i="21"/>
  <c r="V185" i="21"/>
  <c r="I185" i="21"/>
  <c r="Y185" i="21"/>
  <c r="Q185" i="21"/>
  <c r="J185" i="21"/>
  <c r="R185" i="21"/>
  <c r="E257" i="28"/>
  <c r="I257" i="28"/>
  <c r="M257" i="28"/>
  <c r="Q257" i="28"/>
  <c r="U257" i="28"/>
  <c r="Y257" i="28"/>
  <c r="F257" i="28"/>
  <c r="J257" i="28"/>
  <c r="N257" i="28"/>
  <c r="R257" i="28"/>
  <c r="V257" i="28"/>
  <c r="C257" i="28"/>
  <c r="K257" i="28"/>
  <c r="S257" i="28"/>
  <c r="D257" i="28"/>
  <c r="L257" i="28"/>
  <c r="T257" i="28"/>
  <c r="G257" i="28"/>
  <c r="W257" i="28"/>
  <c r="B257" i="28"/>
  <c r="H257" i="28"/>
  <c r="X257" i="28"/>
  <c r="O257" i="28"/>
  <c r="P257" i="28"/>
  <c r="D150" i="21"/>
  <c r="H150" i="21"/>
  <c r="L150" i="21"/>
  <c r="P150" i="21"/>
  <c r="T150" i="21"/>
  <c r="X150" i="21"/>
  <c r="E150" i="21"/>
  <c r="I150" i="21"/>
  <c r="M150" i="21"/>
  <c r="Q150" i="21"/>
  <c r="U150" i="21"/>
  <c r="Y150" i="21"/>
  <c r="F150" i="21"/>
  <c r="N150" i="21"/>
  <c r="V150" i="21"/>
  <c r="G150" i="21"/>
  <c r="O150" i="21"/>
  <c r="W150" i="21"/>
  <c r="B150" i="21"/>
  <c r="J150" i="21"/>
  <c r="R150" i="21"/>
  <c r="S150" i="21"/>
  <c r="K150" i="21"/>
  <c r="C150" i="21"/>
  <c r="F219" i="21"/>
  <c r="J219" i="21"/>
  <c r="N219" i="21"/>
  <c r="R219" i="21"/>
  <c r="V219" i="21"/>
  <c r="C219" i="21"/>
  <c r="G219" i="21"/>
  <c r="K219" i="21"/>
  <c r="O219" i="21"/>
  <c r="S219" i="21"/>
  <c r="W219" i="21"/>
  <c r="B219" i="21"/>
  <c r="D219" i="21"/>
  <c r="L219" i="21"/>
  <c r="T219" i="21"/>
  <c r="E219" i="21"/>
  <c r="M219" i="21"/>
  <c r="U219" i="21"/>
  <c r="H219" i="21"/>
  <c r="X219" i="21"/>
  <c r="I219" i="21"/>
  <c r="Y219" i="21"/>
  <c r="P219" i="21"/>
  <c r="Q219" i="21"/>
  <c r="F392" i="21"/>
  <c r="J392" i="21"/>
  <c r="N392" i="21"/>
  <c r="R392" i="21"/>
  <c r="V392" i="21"/>
  <c r="D392" i="21"/>
  <c r="I392" i="21"/>
  <c r="O392" i="21"/>
  <c r="T392" i="21"/>
  <c r="Y392" i="21"/>
  <c r="G392" i="21"/>
  <c r="L392" i="21"/>
  <c r="Q392" i="21"/>
  <c r="W392" i="21"/>
  <c r="C392" i="21"/>
  <c r="M392" i="21"/>
  <c r="X392" i="21"/>
  <c r="H392" i="21"/>
  <c r="S392" i="21"/>
  <c r="U392" i="21"/>
  <c r="K392" i="21"/>
  <c r="B392" i="21"/>
  <c r="P392" i="21"/>
  <c r="E392" i="21"/>
  <c r="F288" i="21"/>
  <c r="J288" i="21"/>
  <c r="N288" i="21"/>
  <c r="R288" i="21"/>
  <c r="V288" i="21"/>
  <c r="D288" i="21"/>
  <c r="H288" i="21"/>
  <c r="L288" i="21"/>
  <c r="P288" i="21"/>
  <c r="T288" i="21"/>
  <c r="X288" i="21"/>
  <c r="E288" i="21"/>
  <c r="M288" i="21"/>
  <c r="U288" i="21"/>
  <c r="I288" i="21"/>
  <c r="Q288" i="21"/>
  <c r="Y288" i="21"/>
  <c r="B288" i="21"/>
  <c r="C288" i="21"/>
  <c r="S288" i="21"/>
  <c r="G288" i="21"/>
  <c r="O288" i="21"/>
  <c r="W288" i="21"/>
  <c r="K288" i="21"/>
  <c r="F394" i="28"/>
  <c r="J394" i="28"/>
  <c r="N394" i="28"/>
  <c r="R394" i="28"/>
  <c r="V394" i="28"/>
  <c r="G394" i="28"/>
  <c r="L394" i="28"/>
  <c r="Q394" i="28"/>
  <c r="W394" i="28"/>
  <c r="D394" i="28"/>
  <c r="I394" i="28"/>
  <c r="O394" i="28"/>
  <c r="T394" i="28"/>
  <c r="Y394" i="28"/>
  <c r="B394" i="28"/>
  <c r="K394" i="28"/>
  <c r="U394" i="28"/>
  <c r="C394" i="28"/>
  <c r="M394" i="28"/>
  <c r="X394" i="28"/>
  <c r="E394" i="28"/>
  <c r="P394" i="28"/>
  <c r="H394" i="28"/>
  <c r="S394" i="28"/>
  <c r="F426" i="21"/>
  <c r="J426" i="21"/>
  <c r="N426" i="21"/>
  <c r="R426" i="21"/>
  <c r="V426" i="21"/>
  <c r="E426" i="21"/>
  <c r="K426" i="21"/>
  <c r="P426" i="21"/>
  <c r="U426" i="21"/>
  <c r="C426" i="21"/>
  <c r="H426" i="21"/>
  <c r="M426" i="21"/>
  <c r="S426" i="21"/>
  <c r="X426" i="21"/>
  <c r="I426" i="21"/>
  <c r="T426" i="21"/>
  <c r="D426" i="21"/>
  <c r="O426" i="21"/>
  <c r="Y426" i="21"/>
  <c r="B426" i="21"/>
  <c r="Q426" i="21"/>
  <c r="G426" i="21"/>
  <c r="L426" i="21"/>
  <c r="W426" i="21"/>
  <c r="D325" i="28"/>
  <c r="H325" i="28"/>
  <c r="L325" i="28"/>
  <c r="P325" i="28"/>
  <c r="T325" i="28"/>
  <c r="X325" i="28"/>
  <c r="C325" i="28"/>
  <c r="I325" i="28"/>
  <c r="N325" i="28"/>
  <c r="S325" i="28"/>
  <c r="Y325" i="28"/>
  <c r="B325" i="28"/>
  <c r="F325" i="28"/>
  <c r="K325" i="28"/>
  <c r="Q325" i="28"/>
  <c r="V325" i="28"/>
  <c r="M325" i="28"/>
  <c r="W325" i="28"/>
  <c r="E325" i="28"/>
  <c r="O325" i="28"/>
  <c r="G325" i="28"/>
  <c r="R325" i="28"/>
  <c r="J325" i="28"/>
  <c r="U325" i="28"/>
  <c r="D462" i="28"/>
  <c r="H462" i="28"/>
  <c r="L462" i="28"/>
  <c r="P462" i="28"/>
  <c r="T462" i="28"/>
  <c r="X462" i="28"/>
  <c r="C462" i="28"/>
  <c r="I462" i="28"/>
  <c r="N462" i="28"/>
  <c r="S462" i="28"/>
  <c r="Y462" i="28"/>
  <c r="F462" i="28"/>
  <c r="M462" i="28"/>
  <c r="U462" i="28"/>
  <c r="J462" i="28"/>
  <c r="Q462" i="28"/>
  <c r="W462" i="28"/>
  <c r="B462" i="28"/>
  <c r="E462" i="28"/>
  <c r="R462" i="28"/>
  <c r="G462" i="28"/>
  <c r="V462" i="28"/>
  <c r="K462" i="28"/>
  <c r="O462" i="28"/>
  <c r="C360" i="28"/>
  <c r="G360" i="28"/>
  <c r="K360" i="28"/>
  <c r="O360" i="28"/>
  <c r="S360" i="28"/>
  <c r="W360" i="28"/>
  <c r="H360" i="28"/>
  <c r="M360" i="28"/>
  <c r="R360" i="28"/>
  <c r="X360" i="28"/>
  <c r="E360" i="28"/>
  <c r="J360" i="28"/>
  <c r="P360" i="28"/>
  <c r="U360" i="28"/>
  <c r="L360" i="28"/>
  <c r="V360" i="28"/>
  <c r="D360" i="28"/>
  <c r="N360" i="28"/>
  <c r="Y360" i="28"/>
  <c r="B360" i="28"/>
  <c r="F360" i="28"/>
  <c r="Q360" i="28"/>
  <c r="I360" i="28"/>
  <c r="T360" i="28"/>
  <c r="C358" i="21"/>
  <c r="G358" i="21"/>
  <c r="K358" i="21"/>
  <c r="O358" i="21"/>
  <c r="S358" i="21"/>
  <c r="W358" i="21"/>
  <c r="B358" i="21"/>
  <c r="F358" i="21"/>
  <c r="L358" i="21"/>
  <c r="Q358" i="21"/>
  <c r="V358" i="21"/>
  <c r="D358" i="21"/>
  <c r="I358" i="21"/>
  <c r="N358" i="21"/>
  <c r="T358" i="21"/>
  <c r="Y358" i="21"/>
  <c r="E358" i="21"/>
  <c r="P358" i="21"/>
  <c r="J358" i="21"/>
  <c r="U358" i="21"/>
  <c r="X358" i="21"/>
  <c r="M358" i="21"/>
  <c r="R358" i="21"/>
  <c r="H358" i="21"/>
  <c r="C254" i="21"/>
  <c r="G254" i="21"/>
  <c r="K254" i="21"/>
  <c r="O254" i="21"/>
  <c r="S254" i="21"/>
  <c r="W254" i="21"/>
  <c r="B254" i="21"/>
  <c r="E254" i="21"/>
  <c r="I254" i="21"/>
  <c r="M254" i="21"/>
  <c r="Q254" i="21"/>
  <c r="U254" i="21"/>
  <c r="Y254" i="21"/>
  <c r="F254" i="21"/>
  <c r="N254" i="21"/>
  <c r="V254" i="21"/>
  <c r="J254" i="21"/>
  <c r="R254" i="21"/>
  <c r="D254" i="21"/>
  <c r="T254" i="21"/>
  <c r="H254" i="21"/>
  <c r="P254" i="21"/>
  <c r="X254" i="21"/>
  <c r="L254" i="21"/>
  <c r="E428" i="28"/>
  <c r="I428" i="28"/>
  <c r="M428" i="28"/>
  <c r="Q428" i="28"/>
  <c r="U428" i="28"/>
  <c r="Y428" i="28"/>
  <c r="B428" i="28"/>
  <c r="F428" i="28"/>
  <c r="K428" i="28"/>
  <c r="P428" i="28"/>
  <c r="V428" i="28"/>
  <c r="C428" i="28"/>
  <c r="H428" i="28"/>
  <c r="N428" i="28"/>
  <c r="S428" i="28"/>
  <c r="X428" i="28"/>
  <c r="J428" i="28"/>
  <c r="T428" i="28"/>
  <c r="L428" i="28"/>
  <c r="W428" i="28"/>
  <c r="D428" i="28"/>
  <c r="O428" i="28"/>
  <c r="G428" i="28"/>
  <c r="R428" i="28"/>
  <c r="E291" i="28"/>
  <c r="I291" i="28"/>
  <c r="M291" i="28"/>
  <c r="Q291" i="28"/>
  <c r="U291" i="28"/>
  <c r="Y291" i="28"/>
  <c r="B291" i="28"/>
  <c r="D291" i="28"/>
  <c r="J291" i="28"/>
  <c r="O291" i="28"/>
  <c r="T291" i="28"/>
  <c r="G291" i="28"/>
  <c r="L291" i="28"/>
  <c r="R291" i="28"/>
  <c r="W291" i="28"/>
  <c r="C291" i="28"/>
  <c r="N291" i="28"/>
  <c r="X291" i="28"/>
  <c r="P291" i="28"/>
  <c r="H291" i="28"/>
  <c r="S291" i="28"/>
  <c r="K291" i="28"/>
  <c r="V291" i="28"/>
  <c r="F291" i="28"/>
  <c r="C323" i="21"/>
  <c r="G323" i="21"/>
  <c r="K323" i="21"/>
  <c r="O323" i="21"/>
  <c r="S323" i="21"/>
  <c r="W323" i="21"/>
  <c r="B323" i="21"/>
  <c r="E323" i="21"/>
  <c r="I323" i="21"/>
  <c r="M323" i="21"/>
  <c r="Q323" i="21"/>
  <c r="U323" i="21"/>
  <c r="Y323" i="21"/>
  <c r="F323" i="21"/>
  <c r="N323" i="21"/>
  <c r="V323" i="21"/>
  <c r="J323" i="21"/>
  <c r="R323" i="21"/>
  <c r="L323" i="21"/>
  <c r="D323" i="21"/>
  <c r="T323" i="21"/>
  <c r="X323" i="21"/>
  <c r="P323" i="21"/>
  <c r="H323" i="21"/>
  <c r="A393" i="21"/>
  <c r="A359" i="21"/>
  <c r="A427" i="21"/>
  <c r="A324" i="21"/>
  <c r="A463" i="28"/>
  <c r="A361" i="28"/>
  <c r="A395" i="28"/>
  <c r="A292" i="28"/>
  <c r="A326" i="28"/>
  <c r="A429" i="28"/>
  <c r="A255" i="21"/>
  <c r="A289" i="21"/>
  <c r="A220" i="21"/>
  <c r="A186" i="21"/>
  <c r="C220" i="21" l="1"/>
  <c r="G220" i="21"/>
  <c r="K220" i="21"/>
  <c r="O220" i="21"/>
  <c r="S220" i="21"/>
  <c r="W220" i="21"/>
  <c r="D220" i="21"/>
  <c r="H220" i="21"/>
  <c r="L220" i="21"/>
  <c r="P220" i="21"/>
  <c r="T220" i="21"/>
  <c r="X220" i="21"/>
  <c r="E220" i="21"/>
  <c r="M220" i="21"/>
  <c r="U220" i="21"/>
  <c r="B220" i="21"/>
  <c r="F220" i="21"/>
  <c r="N220" i="21"/>
  <c r="V220" i="21"/>
  <c r="Q220" i="21"/>
  <c r="I220" i="21"/>
  <c r="J220" i="21"/>
  <c r="R220" i="21"/>
  <c r="Y220" i="21"/>
  <c r="D186" i="21"/>
  <c r="H186" i="21"/>
  <c r="L186" i="21"/>
  <c r="P186" i="21"/>
  <c r="T186" i="21"/>
  <c r="X186" i="21"/>
  <c r="E186" i="21"/>
  <c r="I186" i="21"/>
  <c r="M186" i="21"/>
  <c r="Q186" i="21"/>
  <c r="U186" i="21"/>
  <c r="Y186" i="21"/>
  <c r="F186" i="21"/>
  <c r="N186" i="21"/>
  <c r="V186" i="21"/>
  <c r="G186" i="21"/>
  <c r="O186" i="21"/>
  <c r="W186" i="21"/>
  <c r="B186" i="21"/>
  <c r="R186" i="21"/>
  <c r="K186" i="21"/>
  <c r="C186" i="21"/>
  <c r="S186" i="21"/>
  <c r="J186" i="21"/>
  <c r="D255" i="21"/>
  <c r="H255" i="21"/>
  <c r="L255" i="21"/>
  <c r="P255" i="21"/>
  <c r="T255" i="21"/>
  <c r="X255" i="21"/>
  <c r="F255" i="21"/>
  <c r="J255" i="21"/>
  <c r="N255" i="21"/>
  <c r="R255" i="21"/>
  <c r="V255" i="21"/>
  <c r="G255" i="21"/>
  <c r="O255" i="21"/>
  <c r="W255" i="21"/>
  <c r="C255" i="21"/>
  <c r="K255" i="21"/>
  <c r="S255" i="21"/>
  <c r="M255" i="21"/>
  <c r="B255" i="21"/>
  <c r="E255" i="21"/>
  <c r="Y255" i="21"/>
  <c r="Q255" i="21"/>
  <c r="I255" i="21"/>
  <c r="U255" i="21"/>
  <c r="C395" i="28"/>
  <c r="G395" i="28"/>
  <c r="K395" i="28"/>
  <c r="O395" i="28"/>
  <c r="S395" i="28"/>
  <c r="W395" i="28"/>
  <c r="E395" i="28"/>
  <c r="J395" i="28"/>
  <c r="P395" i="28"/>
  <c r="U395" i="28"/>
  <c r="H395" i="28"/>
  <c r="M395" i="28"/>
  <c r="R395" i="28"/>
  <c r="X395" i="28"/>
  <c r="I395" i="28"/>
  <c r="T395" i="28"/>
  <c r="L395" i="28"/>
  <c r="V395" i="28"/>
  <c r="D395" i="28"/>
  <c r="N395" i="28"/>
  <c r="Y395" i="28"/>
  <c r="B395" i="28"/>
  <c r="F395" i="28"/>
  <c r="Q395" i="28"/>
  <c r="F429" i="28"/>
  <c r="J429" i="28"/>
  <c r="N429" i="28"/>
  <c r="R429" i="28"/>
  <c r="V429" i="28"/>
  <c r="D429" i="28"/>
  <c r="I429" i="28"/>
  <c r="O429" i="28"/>
  <c r="T429" i="28"/>
  <c r="Y429" i="28"/>
  <c r="B429" i="28"/>
  <c r="G429" i="28"/>
  <c r="L429" i="28"/>
  <c r="Q429" i="28"/>
  <c r="W429" i="28"/>
  <c r="H429" i="28"/>
  <c r="S429" i="28"/>
  <c r="K429" i="28"/>
  <c r="U429" i="28"/>
  <c r="C429" i="28"/>
  <c r="M429" i="28"/>
  <c r="X429" i="28"/>
  <c r="E429" i="28"/>
  <c r="P429" i="28"/>
  <c r="D361" i="28"/>
  <c r="H361" i="28"/>
  <c r="L361" i="28"/>
  <c r="P361" i="28"/>
  <c r="T361" i="28"/>
  <c r="X361" i="28"/>
  <c r="F361" i="28"/>
  <c r="K361" i="28"/>
  <c r="Q361" i="28"/>
  <c r="V361" i="28"/>
  <c r="C361" i="28"/>
  <c r="I361" i="28"/>
  <c r="N361" i="28"/>
  <c r="S361" i="28"/>
  <c r="Y361" i="28"/>
  <c r="B361" i="28"/>
  <c r="J361" i="28"/>
  <c r="U361" i="28"/>
  <c r="M361" i="28"/>
  <c r="W361" i="28"/>
  <c r="E361" i="28"/>
  <c r="O361" i="28"/>
  <c r="G361" i="28"/>
  <c r="R361" i="28"/>
  <c r="C289" i="21"/>
  <c r="G289" i="21"/>
  <c r="K289" i="21"/>
  <c r="O289" i="21"/>
  <c r="S289" i="21"/>
  <c r="W289" i="21"/>
  <c r="B289" i="21"/>
  <c r="E289" i="21"/>
  <c r="I289" i="21"/>
  <c r="M289" i="21"/>
  <c r="Q289" i="21"/>
  <c r="U289" i="21"/>
  <c r="Y289" i="21"/>
  <c r="F289" i="21"/>
  <c r="N289" i="21"/>
  <c r="V289" i="21"/>
  <c r="J289" i="21"/>
  <c r="R289" i="21"/>
  <c r="L289" i="21"/>
  <c r="D289" i="21"/>
  <c r="X289" i="21"/>
  <c r="P289" i="21"/>
  <c r="H289" i="21"/>
  <c r="T289" i="21"/>
  <c r="F292" i="28"/>
  <c r="J292" i="28"/>
  <c r="N292" i="28"/>
  <c r="R292" i="28"/>
  <c r="V292" i="28"/>
  <c r="C292" i="28"/>
  <c r="H292" i="28"/>
  <c r="M292" i="28"/>
  <c r="S292" i="28"/>
  <c r="X292" i="28"/>
  <c r="E292" i="28"/>
  <c r="K292" i="28"/>
  <c r="P292" i="28"/>
  <c r="U292" i="28"/>
  <c r="L292" i="28"/>
  <c r="W292" i="28"/>
  <c r="B292" i="28"/>
  <c r="O292" i="28"/>
  <c r="G292" i="28"/>
  <c r="Q292" i="28"/>
  <c r="I292" i="28"/>
  <c r="T292" i="28"/>
  <c r="D292" i="28"/>
  <c r="Y292" i="28"/>
  <c r="D324" i="21"/>
  <c r="H324" i="21"/>
  <c r="L324" i="21"/>
  <c r="P324" i="21"/>
  <c r="T324" i="21"/>
  <c r="X324" i="21"/>
  <c r="F324" i="21"/>
  <c r="J324" i="21"/>
  <c r="N324" i="21"/>
  <c r="R324" i="21"/>
  <c r="V324" i="21"/>
  <c r="G324" i="21"/>
  <c r="O324" i="21"/>
  <c r="W324" i="21"/>
  <c r="C324" i="21"/>
  <c r="K324" i="21"/>
  <c r="S324" i="21"/>
  <c r="E324" i="21"/>
  <c r="U324" i="21"/>
  <c r="M324" i="21"/>
  <c r="Q324" i="21"/>
  <c r="B324" i="21"/>
  <c r="I324" i="21"/>
  <c r="Y324" i="21"/>
  <c r="C427" i="21"/>
  <c r="G427" i="21"/>
  <c r="K427" i="21"/>
  <c r="O427" i="21"/>
  <c r="S427" i="21"/>
  <c r="W427" i="21"/>
  <c r="D427" i="21"/>
  <c r="I427" i="21"/>
  <c r="N427" i="21"/>
  <c r="T427" i="21"/>
  <c r="Y427" i="21"/>
  <c r="B427" i="21"/>
  <c r="F427" i="21"/>
  <c r="L427" i="21"/>
  <c r="Q427" i="21"/>
  <c r="V427" i="21"/>
  <c r="H427" i="21"/>
  <c r="R427" i="21"/>
  <c r="M427" i="21"/>
  <c r="X427" i="21"/>
  <c r="P427" i="21"/>
  <c r="E427" i="21"/>
  <c r="J427" i="21"/>
  <c r="U427" i="21"/>
  <c r="D359" i="21"/>
  <c r="H359" i="21"/>
  <c r="L359" i="21"/>
  <c r="P359" i="21"/>
  <c r="T359" i="21"/>
  <c r="X359" i="21"/>
  <c r="E359" i="21"/>
  <c r="J359" i="21"/>
  <c r="O359" i="21"/>
  <c r="U359" i="21"/>
  <c r="G359" i="21"/>
  <c r="M359" i="21"/>
  <c r="R359" i="21"/>
  <c r="W359" i="21"/>
  <c r="C359" i="21"/>
  <c r="N359" i="21"/>
  <c r="Y359" i="21"/>
  <c r="B359" i="21"/>
  <c r="I359" i="21"/>
  <c r="S359" i="21"/>
  <c r="V359" i="21"/>
  <c r="K359" i="21"/>
  <c r="F359" i="21"/>
  <c r="Q359" i="21"/>
  <c r="E326" i="28"/>
  <c r="I326" i="28"/>
  <c r="M326" i="28"/>
  <c r="Q326" i="28"/>
  <c r="U326" i="28"/>
  <c r="Y326" i="28"/>
  <c r="B326" i="28"/>
  <c r="G326" i="28"/>
  <c r="L326" i="28"/>
  <c r="R326" i="28"/>
  <c r="W326" i="28"/>
  <c r="D326" i="28"/>
  <c r="J326" i="28"/>
  <c r="O326" i="28"/>
  <c r="T326" i="28"/>
  <c r="K326" i="28"/>
  <c r="V326" i="28"/>
  <c r="C326" i="28"/>
  <c r="N326" i="28"/>
  <c r="X326" i="28"/>
  <c r="F326" i="28"/>
  <c r="P326" i="28"/>
  <c r="H326" i="28"/>
  <c r="S326" i="28"/>
  <c r="E463" i="28"/>
  <c r="I463" i="28"/>
  <c r="M463" i="28"/>
  <c r="Q463" i="28"/>
  <c r="U463" i="28"/>
  <c r="Y463" i="28"/>
  <c r="B463" i="28"/>
  <c r="G463" i="28"/>
  <c r="L463" i="28"/>
  <c r="R463" i="28"/>
  <c r="W463" i="28"/>
  <c r="D463" i="28"/>
  <c r="K463" i="28"/>
  <c r="S463" i="28"/>
  <c r="H463" i="28"/>
  <c r="O463" i="28"/>
  <c r="V463" i="28"/>
  <c r="J463" i="28"/>
  <c r="X463" i="28"/>
  <c r="N463" i="28"/>
  <c r="C463" i="28"/>
  <c r="P463" i="28"/>
  <c r="F463" i="28"/>
  <c r="T463" i="28"/>
  <c r="C393" i="21"/>
  <c r="G393" i="21"/>
  <c r="K393" i="21"/>
  <c r="O393" i="21"/>
  <c r="S393" i="21"/>
  <c r="W393" i="21"/>
  <c r="B393" i="21"/>
  <c r="H393" i="21"/>
  <c r="M393" i="21"/>
  <c r="R393" i="21"/>
  <c r="X393" i="21"/>
  <c r="E393" i="21"/>
  <c r="J393" i="21"/>
  <c r="P393" i="21"/>
  <c r="U393" i="21"/>
  <c r="L393" i="21"/>
  <c r="V393" i="21"/>
  <c r="F393" i="21"/>
  <c r="Q393" i="21"/>
  <c r="T393" i="21"/>
  <c r="I393" i="21"/>
  <c r="N393" i="21"/>
  <c r="D393" i="21"/>
  <c r="Y393" i="21"/>
  <c r="A394" i="21"/>
  <c r="A325" i="21"/>
  <c r="A360" i="21"/>
  <c r="A428" i="21"/>
  <c r="A430" i="28"/>
  <c r="A327" i="28"/>
  <c r="A396" i="28"/>
  <c r="A362" i="28"/>
  <c r="A464" i="28"/>
  <c r="A290" i="21"/>
  <c r="A256" i="21"/>
  <c r="A221" i="21"/>
  <c r="D221" i="21" l="1"/>
  <c r="H221" i="21"/>
  <c r="L221" i="21"/>
  <c r="P221" i="21"/>
  <c r="T221" i="21"/>
  <c r="X221" i="21"/>
  <c r="E221" i="21"/>
  <c r="I221" i="21"/>
  <c r="M221" i="21"/>
  <c r="Q221" i="21"/>
  <c r="U221" i="21"/>
  <c r="Y221" i="21"/>
  <c r="F221" i="21"/>
  <c r="N221" i="21"/>
  <c r="V221" i="21"/>
  <c r="G221" i="21"/>
  <c r="O221" i="21"/>
  <c r="W221" i="21"/>
  <c r="B221" i="21"/>
  <c r="J221" i="21"/>
  <c r="R221" i="21"/>
  <c r="S221" i="21"/>
  <c r="K221" i="21"/>
  <c r="C221" i="21"/>
  <c r="E256" i="21"/>
  <c r="I256" i="21"/>
  <c r="M256" i="21"/>
  <c r="Q256" i="21"/>
  <c r="U256" i="21"/>
  <c r="Y256" i="21"/>
  <c r="C256" i="21"/>
  <c r="G256" i="21"/>
  <c r="K256" i="21"/>
  <c r="O256" i="21"/>
  <c r="S256" i="21"/>
  <c r="W256" i="21"/>
  <c r="B256" i="21"/>
  <c r="H256" i="21"/>
  <c r="P256" i="21"/>
  <c r="X256" i="21"/>
  <c r="D256" i="21"/>
  <c r="L256" i="21"/>
  <c r="T256" i="21"/>
  <c r="F256" i="21"/>
  <c r="V256" i="21"/>
  <c r="N256" i="21"/>
  <c r="R256" i="21"/>
  <c r="J256" i="21"/>
  <c r="D396" i="28"/>
  <c r="H396" i="28"/>
  <c r="L396" i="28"/>
  <c r="P396" i="28"/>
  <c r="T396" i="28"/>
  <c r="X396" i="28"/>
  <c r="C396" i="28"/>
  <c r="I396" i="28"/>
  <c r="N396" i="28"/>
  <c r="S396" i="28"/>
  <c r="Y396" i="28"/>
  <c r="B396" i="28"/>
  <c r="F396" i="28"/>
  <c r="K396" i="28"/>
  <c r="Q396" i="28"/>
  <c r="V396" i="28"/>
  <c r="G396" i="28"/>
  <c r="R396" i="28"/>
  <c r="J396" i="28"/>
  <c r="U396" i="28"/>
  <c r="M396" i="28"/>
  <c r="W396" i="28"/>
  <c r="E396" i="28"/>
  <c r="O396" i="28"/>
  <c r="E360" i="21"/>
  <c r="I360" i="21"/>
  <c r="M360" i="21"/>
  <c r="Q360" i="21"/>
  <c r="U360" i="21"/>
  <c r="Y360" i="21"/>
  <c r="C360" i="21"/>
  <c r="H360" i="21"/>
  <c r="N360" i="21"/>
  <c r="S360" i="21"/>
  <c r="X360" i="21"/>
  <c r="B360" i="21"/>
  <c r="F360" i="21"/>
  <c r="K360" i="21"/>
  <c r="P360" i="21"/>
  <c r="V360" i="21"/>
  <c r="L360" i="21"/>
  <c r="W360" i="21"/>
  <c r="G360" i="21"/>
  <c r="R360" i="21"/>
  <c r="T360" i="21"/>
  <c r="J360" i="21"/>
  <c r="O360" i="21"/>
  <c r="D360" i="21"/>
  <c r="D290" i="21"/>
  <c r="H290" i="21"/>
  <c r="L290" i="21"/>
  <c r="P290" i="21"/>
  <c r="T290" i="21"/>
  <c r="X290" i="21"/>
  <c r="F290" i="21"/>
  <c r="J290" i="21"/>
  <c r="N290" i="21"/>
  <c r="R290" i="21"/>
  <c r="V290" i="21"/>
  <c r="G290" i="21"/>
  <c r="O290" i="21"/>
  <c r="W290" i="21"/>
  <c r="C290" i="21"/>
  <c r="K290" i="21"/>
  <c r="S290" i="21"/>
  <c r="E290" i="21"/>
  <c r="U290" i="21"/>
  <c r="Y290" i="21"/>
  <c r="M290" i="21"/>
  <c r="B290" i="21"/>
  <c r="Q290" i="21"/>
  <c r="I290" i="21"/>
  <c r="F327" i="28"/>
  <c r="J327" i="28"/>
  <c r="N327" i="28"/>
  <c r="R327" i="28"/>
  <c r="V327" i="28"/>
  <c r="E327" i="28"/>
  <c r="K327" i="28"/>
  <c r="P327" i="28"/>
  <c r="U327" i="28"/>
  <c r="C327" i="28"/>
  <c r="H327" i="28"/>
  <c r="M327" i="28"/>
  <c r="S327" i="28"/>
  <c r="X327" i="28"/>
  <c r="I327" i="28"/>
  <c r="T327" i="28"/>
  <c r="L327" i="28"/>
  <c r="W327" i="28"/>
  <c r="B327" i="28"/>
  <c r="D327" i="28"/>
  <c r="O327" i="28"/>
  <c r="Y327" i="28"/>
  <c r="G327" i="28"/>
  <c r="Q327" i="28"/>
  <c r="E325" i="21"/>
  <c r="I325" i="21"/>
  <c r="M325" i="21"/>
  <c r="Q325" i="21"/>
  <c r="U325" i="21"/>
  <c r="Y325" i="21"/>
  <c r="C325" i="21"/>
  <c r="G325" i="21"/>
  <c r="K325" i="21"/>
  <c r="O325" i="21"/>
  <c r="S325" i="21"/>
  <c r="W325" i="21"/>
  <c r="B325" i="21"/>
  <c r="H325" i="21"/>
  <c r="P325" i="21"/>
  <c r="X325" i="21"/>
  <c r="D325" i="21"/>
  <c r="L325" i="21"/>
  <c r="T325" i="21"/>
  <c r="N325" i="21"/>
  <c r="F325" i="21"/>
  <c r="V325" i="21"/>
  <c r="J325" i="21"/>
  <c r="R325" i="21"/>
  <c r="F464" i="28"/>
  <c r="J464" i="28"/>
  <c r="N464" i="28"/>
  <c r="R464" i="28"/>
  <c r="V464" i="28"/>
  <c r="E464" i="28"/>
  <c r="K464" i="28"/>
  <c r="P464" i="28"/>
  <c r="U464" i="28"/>
  <c r="C464" i="28"/>
  <c r="I464" i="28"/>
  <c r="Q464" i="28"/>
  <c r="X464" i="28"/>
  <c r="G464" i="28"/>
  <c r="M464" i="28"/>
  <c r="T464" i="28"/>
  <c r="O464" i="28"/>
  <c r="B464" i="28"/>
  <c r="D464" i="28"/>
  <c r="S464" i="28"/>
  <c r="H464" i="28"/>
  <c r="W464" i="28"/>
  <c r="L464" i="28"/>
  <c r="Y464" i="28"/>
  <c r="C430" i="28"/>
  <c r="G430" i="28"/>
  <c r="K430" i="28"/>
  <c r="O430" i="28"/>
  <c r="S430" i="28"/>
  <c r="W430" i="28"/>
  <c r="H430" i="28"/>
  <c r="M430" i="28"/>
  <c r="R430" i="28"/>
  <c r="X430" i="28"/>
  <c r="E430" i="28"/>
  <c r="J430" i="28"/>
  <c r="P430" i="28"/>
  <c r="U430" i="28"/>
  <c r="F430" i="28"/>
  <c r="Q430" i="28"/>
  <c r="I430" i="28"/>
  <c r="T430" i="28"/>
  <c r="L430" i="28"/>
  <c r="V430" i="28"/>
  <c r="D430" i="28"/>
  <c r="N430" i="28"/>
  <c r="Y430" i="28"/>
  <c r="B430" i="28"/>
  <c r="D394" i="21"/>
  <c r="H394" i="21"/>
  <c r="L394" i="21"/>
  <c r="P394" i="21"/>
  <c r="T394" i="21"/>
  <c r="X394" i="21"/>
  <c r="F394" i="21"/>
  <c r="K394" i="21"/>
  <c r="Q394" i="21"/>
  <c r="V394" i="21"/>
  <c r="C394" i="21"/>
  <c r="I394" i="21"/>
  <c r="N394" i="21"/>
  <c r="S394" i="21"/>
  <c r="Y394" i="21"/>
  <c r="B394" i="21"/>
  <c r="J394" i="21"/>
  <c r="U394" i="21"/>
  <c r="E394" i="21"/>
  <c r="O394" i="21"/>
  <c r="R394" i="21"/>
  <c r="G394" i="21"/>
  <c r="M394" i="21"/>
  <c r="W394" i="21"/>
  <c r="E362" i="28"/>
  <c r="I362" i="28"/>
  <c r="M362" i="28"/>
  <c r="Q362" i="28"/>
  <c r="U362" i="28"/>
  <c r="Y362" i="28"/>
  <c r="B362" i="28"/>
  <c r="D362" i="28"/>
  <c r="J362" i="28"/>
  <c r="O362" i="28"/>
  <c r="T362" i="28"/>
  <c r="G362" i="28"/>
  <c r="L362" i="28"/>
  <c r="R362" i="28"/>
  <c r="W362" i="28"/>
  <c r="H362" i="28"/>
  <c r="S362" i="28"/>
  <c r="K362" i="28"/>
  <c r="V362" i="28"/>
  <c r="C362" i="28"/>
  <c r="N362" i="28"/>
  <c r="X362" i="28"/>
  <c r="F362" i="28"/>
  <c r="P362" i="28"/>
  <c r="D428" i="21"/>
  <c r="H428" i="21"/>
  <c r="L428" i="21"/>
  <c r="P428" i="21"/>
  <c r="G428" i="21"/>
  <c r="M428" i="21"/>
  <c r="R428" i="21"/>
  <c r="V428" i="21"/>
  <c r="E428" i="21"/>
  <c r="J428" i="21"/>
  <c r="O428" i="21"/>
  <c r="T428" i="21"/>
  <c r="X428" i="21"/>
  <c r="F428" i="21"/>
  <c r="Q428" i="21"/>
  <c r="Y428" i="21"/>
  <c r="K428" i="21"/>
  <c r="U428" i="21"/>
  <c r="N428" i="21"/>
  <c r="B428" i="21"/>
  <c r="C428" i="21"/>
  <c r="W428" i="21"/>
  <c r="I428" i="21"/>
  <c r="S428" i="21"/>
  <c r="A429" i="21"/>
  <c r="A361" i="21"/>
  <c r="A326" i="21"/>
  <c r="A395" i="21"/>
  <c r="A465" i="28"/>
  <c r="A363" i="28"/>
  <c r="A397" i="28"/>
  <c r="A431" i="28"/>
  <c r="A291" i="21"/>
  <c r="E291" i="21" l="1"/>
  <c r="I291" i="21"/>
  <c r="M291" i="21"/>
  <c r="Q291" i="21"/>
  <c r="U291" i="21"/>
  <c r="Y291" i="21"/>
  <c r="C291" i="21"/>
  <c r="G291" i="21"/>
  <c r="K291" i="21"/>
  <c r="O291" i="21"/>
  <c r="S291" i="21"/>
  <c r="W291" i="21"/>
  <c r="B291" i="21"/>
  <c r="H291" i="21"/>
  <c r="P291" i="21"/>
  <c r="X291" i="21"/>
  <c r="D291" i="21"/>
  <c r="L291" i="21"/>
  <c r="T291" i="21"/>
  <c r="N291" i="21"/>
  <c r="V291" i="21"/>
  <c r="J291" i="21"/>
  <c r="F291" i="21"/>
  <c r="R291" i="21"/>
  <c r="C465" i="28"/>
  <c r="G465" i="28"/>
  <c r="K465" i="28"/>
  <c r="O465" i="28"/>
  <c r="S465" i="28"/>
  <c r="W465" i="28"/>
  <c r="D465" i="28"/>
  <c r="I465" i="28"/>
  <c r="N465" i="28"/>
  <c r="T465" i="28"/>
  <c r="Y465" i="28"/>
  <c r="B465" i="28"/>
  <c r="H465" i="28"/>
  <c r="P465" i="28"/>
  <c r="V465" i="28"/>
  <c r="E465" i="28"/>
  <c r="L465" i="28"/>
  <c r="R465" i="28"/>
  <c r="F465" i="28"/>
  <c r="U465" i="28"/>
  <c r="J465" i="28"/>
  <c r="X465" i="28"/>
  <c r="M465" i="28"/>
  <c r="Q465" i="28"/>
  <c r="C429" i="21"/>
  <c r="G429" i="21"/>
  <c r="K429" i="21"/>
  <c r="O429" i="21"/>
  <c r="S429" i="21"/>
  <c r="W429" i="21"/>
  <c r="E429" i="21"/>
  <c r="I429" i="21"/>
  <c r="M429" i="21"/>
  <c r="Q429" i="21"/>
  <c r="U429" i="21"/>
  <c r="Y429" i="21"/>
  <c r="B429" i="21"/>
  <c r="J429" i="21"/>
  <c r="R429" i="21"/>
  <c r="F429" i="21"/>
  <c r="N429" i="21"/>
  <c r="V429" i="21"/>
  <c r="H429" i="21"/>
  <c r="X429" i="21"/>
  <c r="P429" i="21"/>
  <c r="D429" i="21"/>
  <c r="T429" i="21"/>
  <c r="L429" i="21"/>
  <c r="D431" i="28"/>
  <c r="H431" i="28"/>
  <c r="L431" i="28"/>
  <c r="P431" i="28"/>
  <c r="T431" i="28"/>
  <c r="X431" i="28"/>
  <c r="F431" i="28"/>
  <c r="K431" i="28"/>
  <c r="Q431" i="28"/>
  <c r="V431" i="28"/>
  <c r="C431" i="28"/>
  <c r="I431" i="28"/>
  <c r="N431" i="28"/>
  <c r="S431" i="28"/>
  <c r="Y431" i="28"/>
  <c r="B431" i="28"/>
  <c r="E431" i="28"/>
  <c r="O431" i="28"/>
  <c r="G431" i="28"/>
  <c r="R431" i="28"/>
  <c r="J431" i="28"/>
  <c r="U431" i="28"/>
  <c r="M431" i="28"/>
  <c r="W431" i="28"/>
  <c r="E395" i="21"/>
  <c r="I395" i="21"/>
  <c r="M395" i="21"/>
  <c r="Q395" i="21"/>
  <c r="U395" i="21"/>
  <c r="Y395" i="21"/>
  <c r="D395" i="21"/>
  <c r="J395" i="21"/>
  <c r="O395" i="21"/>
  <c r="T395" i="21"/>
  <c r="G395" i="21"/>
  <c r="L395" i="21"/>
  <c r="R395" i="21"/>
  <c r="W395" i="21"/>
  <c r="H395" i="21"/>
  <c r="S395" i="21"/>
  <c r="C395" i="21"/>
  <c r="N395" i="21"/>
  <c r="X395" i="21"/>
  <c r="B395" i="21"/>
  <c r="P395" i="21"/>
  <c r="F395" i="21"/>
  <c r="K395" i="21"/>
  <c r="V395" i="21"/>
  <c r="E397" i="28"/>
  <c r="I397" i="28"/>
  <c r="M397" i="28"/>
  <c r="Q397" i="28"/>
  <c r="U397" i="28"/>
  <c r="Y397" i="28"/>
  <c r="B397" i="28"/>
  <c r="G397" i="28"/>
  <c r="L397" i="28"/>
  <c r="R397" i="28"/>
  <c r="W397" i="28"/>
  <c r="D397" i="28"/>
  <c r="J397" i="28"/>
  <c r="O397" i="28"/>
  <c r="T397" i="28"/>
  <c r="F397" i="28"/>
  <c r="P397" i="28"/>
  <c r="H397" i="28"/>
  <c r="S397" i="28"/>
  <c r="K397" i="28"/>
  <c r="V397" i="28"/>
  <c r="C397" i="28"/>
  <c r="N397" i="28"/>
  <c r="X397" i="28"/>
  <c r="F326" i="21"/>
  <c r="J326" i="21"/>
  <c r="N326" i="21"/>
  <c r="R326" i="21"/>
  <c r="V326" i="21"/>
  <c r="D326" i="21"/>
  <c r="H326" i="21"/>
  <c r="L326" i="21"/>
  <c r="P326" i="21"/>
  <c r="T326" i="21"/>
  <c r="X326" i="21"/>
  <c r="I326" i="21"/>
  <c r="Q326" i="21"/>
  <c r="Y326" i="21"/>
  <c r="E326" i="21"/>
  <c r="M326" i="21"/>
  <c r="U326" i="21"/>
  <c r="B326" i="21"/>
  <c r="G326" i="21"/>
  <c r="W326" i="21"/>
  <c r="O326" i="21"/>
  <c r="S326" i="21"/>
  <c r="K326" i="21"/>
  <c r="C326" i="21"/>
  <c r="F363" i="28"/>
  <c r="J363" i="28"/>
  <c r="N363" i="28"/>
  <c r="R363" i="28"/>
  <c r="V363" i="28"/>
  <c r="C363" i="28"/>
  <c r="H363" i="28"/>
  <c r="M363" i="28"/>
  <c r="S363" i="28"/>
  <c r="X363" i="28"/>
  <c r="E363" i="28"/>
  <c r="K363" i="28"/>
  <c r="P363" i="28"/>
  <c r="U363" i="28"/>
  <c r="G363" i="28"/>
  <c r="Q363" i="28"/>
  <c r="I363" i="28"/>
  <c r="T363" i="28"/>
  <c r="L363" i="28"/>
  <c r="W363" i="28"/>
  <c r="B363" i="28"/>
  <c r="D363" i="28"/>
  <c r="O363" i="28"/>
  <c r="Y363" i="28"/>
  <c r="F361" i="21"/>
  <c r="J361" i="21"/>
  <c r="N361" i="21"/>
  <c r="R361" i="21"/>
  <c r="V361" i="21"/>
  <c r="G361" i="21"/>
  <c r="L361" i="21"/>
  <c r="Q361" i="21"/>
  <c r="W361" i="21"/>
  <c r="D361" i="21"/>
  <c r="I361" i="21"/>
  <c r="O361" i="21"/>
  <c r="T361" i="21"/>
  <c r="Y361" i="21"/>
  <c r="K361" i="21"/>
  <c r="U361" i="21"/>
  <c r="E361" i="21"/>
  <c r="P361" i="21"/>
  <c r="S361" i="21"/>
  <c r="H361" i="21"/>
  <c r="B361" i="21"/>
  <c r="M361" i="21"/>
  <c r="C361" i="21"/>
  <c r="X361" i="21"/>
  <c r="A430" i="21"/>
  <c r="A396" i="21"/>
  <c r="A362" i="21"/>
  <c r="A327" i="21"/>
  <c r="A398" i="28"/>
  <c r="A432" i="28"/>
  <c r="A466" i="28"/>
  <c r="C327" i="21" l="1"/>
  <c r="G327" i="21"/>
  <c r="K327" i="21"/>
  <c r="O327" i="21"/>
  <c r="S327" i="21"/>
  <c r="W327" i="21"/>
  <c r="B327" i="21"/>
  <c r="E327" i="21"/>
  <c r="I327" i="21"/>
  <c r="M327" i="21"/>
  <c r="Q327" i="21"/>
  <c r="U327" i="21"/>
  <c r="Y327" i="21"/>
  <c r="J327" i="21"/>
  <c r="R327" i="21"/>
  <c r="F327" i="21"/>
  <c r="N327" i="21"/>
  <c r="V327" i="21"/>
  <c r="P327" i="21"/>
  <c r="H327" i="21"/>
  <c r="X327" i="21"/>
  <c r="L327" i="21"/>
  <c r="D327" i="21"/>
  <c r="T327" i="21"/>
  <c r="D466" i="28"/>
  <c r="H466" i="28"/>
  <c r="L466" i="28"/>
  <c r="P466" i="28"/>
  <c r="T466" i="28"/>
  <c r="X466" i="28"/>
  <c r="G466" i="28"/>
  <c r="M466" i="28"/>
  <c r="R466" i="28"/>
  <c r="W466" i="28"/>
  <c r="F466" i="28"/>
  <c r="N466" i="28"/>
  <c r="U466" i="28"/>
  <c r="B466" i="28"/>
  <c r="C466" i="28"/>
  <c r="J466" i="28"/>
  <c r="Q466" i="28"/>
  <c r="Y466" i="28"/>
  <c r="K466" i="28"/>
  <c r="O466" i="28"/>
  <c r="E466" i="28"/>
  <c r="S466" i="28"/>
  <c r="I466" i="28"/>
  <c r="V466" i="28"/>
  <c r="C362" i="21"/>
  <c r="G362" i="21"/>
  <c r="K362" i="21"/>
  <c r="O362" i="21"/>
  <c r="S362" i="21"/>
  <c r="W362" i="21"/>
  <c r="B362" i="21"/>
  <c r="E362" i="21"/>
  <c r="J362" i="21"/>
  <c r="P362" i="21"/>
  <c r="U362" i="21"/>
  <c r="H362" i="21"/>
  <c r="M362" i="21"/>
  <c r="R362" i="21"/>
  <c r="X362" i="21"/>
  <c r="I362" i="21"/>
  <c r="T362" i="21"/>
  <c r="D362" i="21"/>
  <c r="N362" i="21"/>
  <c r="Y362" i="21"/>
  <c r="Q362" i="21"/>
  <c r="F362" i="21"/>
  <c r="L362" i="21"/>
  <c r="V362" i="21"/>
  <c r="E432" i="28"/>
  <c r="I432" i="28"/>
  <c r="M432" i="28"/>
  <c r="Q432" i="28"/>
  <c r="U432" i="28"/>
  <c r="Y432" i="28"/>
  <c r="B432" i="28"/>
  <c r="D432" i="28"/>
  <c r="J432" i="28"/>
  <c r="O432" i="28"/>
  <c r="T432" i="28"/>
  <c r="G432" i="28"/>
  <c r="L432" i="28"/>
  <c r="R432" i="28"/>
  <c r="W432" i="28"/>
  <c r="C432" i="28"/>
  <c r="N432" i="28"/>
  <c r="X432" i="28"/>
  <c r="F432" i="28"/>
  <c r="P432" i="28"/>
  <c r="H432" i="28"/>
  <c r="S432" i="28"/>
  <c r="K432" i="28"/>
  <c r="V432" i="28"/>
  <c r="F396" i="21"/>
  <c r="J396" i="21"/>
  <c r="N396" i="21"/>
  <c r="R396" i="21"/>
  <c r="V396" i="21"/>
  <c r="C396" i="21"/>
  <c r="H396" i="21"/>
  <c r="M396" i="21"/>
  <c r="S396" i="21"/>
  <c r="X396" i="21"/>
  <c r="B396" i="21"/>
  <c r="E396" i="21"/>
  <c r="K396" i="21"/>
  <c r="P396" i="21"/>
  <c r="U396" i="21"/>
  <c r="G396" i="21"/>
  <c r="Q396" i="21"/>
  <c r="L396" i="21"/>
  <c r="W396" i="21"/>
  <c r="O396" i="21"/>
  <c r="D396" i="21"/>
  <c r="Y396" i="21"/>
  <c r="I396" i="21"/>
  <c r="T396" i="21"/>
  <c r="F398" i="28"/>
  <c r="J398" i="28"/>
  <c r="N398" i="28"/>
  <c r="R398" i="28"/>
  <c r="V398" i="28"/>
  <c r="E398" i="28"/>
  <c r="K398" i="28"/>
  <c r="P398" i="28"/>
  <c r="U398" i="28"/>
  <c r="C398" i="28"/>
  <c r="H398" i="28"/>
  <c r="M398" i="28"/>
  <c r="S398" i="28"/>
  <c r="X398" i="28"/>
  <c r="D398" i="28"/>
  <c r="O398" i="28"/>
  <c r="Y398" i="28"/>
  <c r="G398" i="28"/>
  <c r="Q398" i="28"/>
  <c r="I398" i="28"/>
  <c r="T398" i="28"/>
  <c r="L398" i="28"/>
  <c r="W398" i="28"/>
  <c r="B398" i="28"/>
  <c r="D430" i="21"/>
  <c r="H430" i="21"/>
  <c r="L430" i="21"/>
  <c r="P430" i="21"/>
  <c r="T430" i="21"/>
  <c r="X430" i="21"/>
  <c r="F430" i="21"/>
  <c r="J430" i="21"/>
  <c r="N430" i="21"/>
  <c r="R430" i="21"/>
  <c r="V430" i="21"/>
  <c r="C430" i="21"/>
  <c r="K430" i="21"/>
  <c r="S430" i="21"/>
  <c r="B430" i="21"/>
  <c r="G430" i="21"/>
  <c r="O430" i="21"/>
  <c r="W430" i="21"/>
  <c r="Q430" i="21"/>
  <c r="I430" i="21"/>
  <c r="Y430" i="21"/>
  <c r="M430" i="21"/>
  <c r="E430" i="21"/>
  <c r="U430" i="21"/>
  <c r="A397" i="21"/>
  <c r="A431" i="21"/>
  <c r="A433" i="28"/>
  <c r="A467" i="28"/>
  <c r="F433" i="28" l="1"/>
  <c r="J433" i="28"/>
  <c r="N433" i="28"/>
  <c r="R433" i="28"/>
  <c r="V433" i="28"/>
  <c r="C433" i="28"/>
  <c r="H433" i="28"/>
  <c r="M433" i="28"/>
  <c r="S433" i="28"/>
  <c r="X433" i="28"/>
  <c r="E433" i="28"/>
  <c r="K433" i="28"/>
  <c r="P433" i="28"/>
  <c r="U433" i="28"/>
  <c r="L433" i="28"/>
  <c r="W433" i="28"/>
  <c r="B433" i="28"/>
  <c r="D433" i="28"/>
  <c r="O433" i="28"/>
  <c r="Y433" i="28"/>
  <c r="G433" i="28"/>
  <c r="Q433" i="28"/>
  <c r="I433" i="28"/>
  <c r="T433" i="28"/>
  <c r="E431" i="21"/>
  <c r="I431" i="21"/>
  <c r="M431" i="21"/>
  <c r="Q431" i="21"/>
  <c r="U431" i="21"/>
  <c r="Y431" i="21"/>
  <c r="B431" i="21"/>
  <c r="C431" i="21"/>
  <c r="G431" i="21"/>
  <c r="K431" i="21"/>
  <c r="O431" i="21"/>
  <c r="S431" i="21"/>
  <c r="W431" i="21"/>
  <c r="D431" i="21"/>
  <c r="L431" i="21"/>
  <c r="T431" i="21"/>
  <c r="H431" i="21"/>
  <c r="P431" i="21"/>
  <c r="X431" i="21"/>
  <c r="J431" i="21"/>
  <c r="R431" i="21"/>
  <c r="V431" i="21"/>
  <c r="F431" i="21"/>
  <c r="N431" i="21"/>
  <c r="C397" i="21"/>
  <c r="G397" i="21"/>
  <c r="K397" i="21"/>
  <c r="O397" i="21"/>
  <c r="S397" i="21"/>
  <c r="W397" i="21"/>
  <c r="B397" i="21"/>
  <c r="F397" i="21"/>
  <c r="L397" i="21"/>
  <c r="Q397" i="21"/>
  <c r="V397" i="21"/>
  <c r="D397" i="21"/>
  <c r="I397" i="21"/>
  <c r="N397" i="21"/>
  <c r="T397" i="21"/>
  <c r="Y397" i="21"/>
  <c r="E397" i="21"/>
  <c r="P397" i="21"/>
  <c r="J397" i="21"/>
  <c r="U397" i="21"/>
  <c r="M397" i="21"/>
  <c r="X397" i="21"/>
  <c r="H397" i="21"/>
  <c r="R397" i="21"/>
  <c r="E467" i="28"/>
  <c r="I467" i="28"/>
  <c r="M467" i="28"/>
  <c r="Q467" i="28"/>
  <c r="U467" i="28"/>
  <c r="Y467" i="28"/>
  <c r="B467" i="28"/>
  <c r="F467" i="28"/>
  <c r="K467" i="28"/>
  <c r="P467" i="28"/>
  <c r="V467" i="28"/>
  <c r="D467" i="28"/>
  <c r="L467" i="28"/>
  <c r="S467" i="28"/>
  <c r="H467" i="28"/>
  <c r="O467" i="28"/>
  <c r="W467" i="28"/>
  <c r="C467" i="28"/>
  <c r="R467" i="28"/>
  <c r="G467" i="28"/>
  <c r="T467" i="28"/>
  <c r="J467" i="28"/>
  <c r="X467" i="28"/>
  <c r="N467" i="28"/>
  <c r="A432" i="21"/>
  <c r="A468" i="28"/>
  <c r="F468" i="28" l="1"/>
  <c r="J468" i="28"/>
  <c r="N468" i="28"/>
  <c r="R468" i="28"/>
  <c r="V468" i="28"/>
  <c r="D468" i="28"/>
  <c r="I468" i="28"/>
  <c r="O468" i="28"/>
  <c r="T468" i="28"/>
  <c r="Y468" i="28"/>
  <c r="C468" i="28"/>
  <c r="K468" i="28"/>
  <c r="Q468" i="28"/>
  <c r="X468" i="28"/>
  <c r="G468" i="28"/>
  <c r="M468" i="28"/>
  <c r="U468" i="28"/>
  <c r="H468" i="28"/>
  <c r="W468" i="28"/>
  <c r="L468" i="28"/>
  <c r="B468" i="28"/>
  <c r="P468" i="28"/>
  <c r="E468" i="28"/>
  <c r="S468" i="28"/>
  <c r="F432" i="21"/>
  <c r="J432" i="21"/>
  <c r="N432" i="21"/>
  <c r="R432" i="21"/>
  <c r="V432" i="21"/>
  <c r="D432" i="21"/>
  <c r="H432" i="21"/>
  <c r="L432" i="21"/>
  <c r="P432" i="21"/>
  <c r="T432" i="21"/>
  <c r="X432" i="21"/>
  <c r="E432" i="21"/>
  <c r="M432" i="21"/>
  <c r="U432" i="21"/>
  <c r="I432" i="21"/>
  <c r="Q432" i="21"/>
  <c r="Y432" i="21"/>
  <c r="C432" i="21"/>
  <c r="S432" i="21"/>
  <c r="K432" i="21"/>
  <c r="O432" i="21"/>
  <c r="W432" i="21"/>
  <c r="B432" i="21"/>
  <c r="G432" i="2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<sst xmlns="http://schemas.openxmlformats.org/spreadsheetml/2006/main" count="1058" uniqueCount="192">
  <si>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</si>
  <si>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</si>
  <si>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</si>
  <si>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</si>
  <si>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</si>
  <si>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</si>
  <si>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</si>
  <si>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</si>
  <si>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</si>
  <si>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</si>
  <si>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</si>
  <si>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</si>
  <si>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</si>
  <si>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</si>
  <si>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</si>
  <si>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</si>
  <si>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</si>
  <si>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</si>
  <si>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</si>
  <si>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</si>
  <si>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</si>
  <si>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</si>
  <si>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</si>
  <si>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</si>
  <si>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</si>
  <si>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</si>
  <si>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</si>
  <si>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</si>
  <si>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</si>
  <si>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</si>
  <si>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</si>
  <si>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</si>
  <si>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</si>
  <si>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</si>
  <si>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</si>
  <si>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</si>
  <si>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</si>
  <si>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</si>
  <si>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</si>
  <si>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</si>
  <si>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</si>
  <si>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</si>
  <si>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</si>
  <si>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</si>
  <si>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</si>
  <si>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</si>
  <si>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</si>
  <si>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</si>
  <si>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</si>
  <si>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</si>
  <si>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</si>
  <si>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</si>
  <si>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</si>
  <si>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</si>
  <si>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</si>
  <si>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</si>
  <si>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</si>
  <si>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</si>
  <si>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</si>
  <si>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</si>
  <si>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</si>
  <si>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</si>
  <si>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</si>
  <si>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</si>
  <si>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</si>
  <si>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</si>
  <si>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</si>
  <si>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</si>
  <si>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</si>
  <si>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</si>
  <si>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</si>
  <si>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</si>
  <si>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</si>
  <si>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</si>
  <si>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</si>
  <si>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</si>
  <si>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</si>
  <si>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</si>
  <si>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</si>
  <si>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</si>
  <si>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</si>
  <si>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</si>
  <si>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</si>
  <si>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</si>
  <si>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</si>
  <si>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</si>
  <si>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</si>
  <si>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</si>
  <si>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</si>
  <si>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</si>
  <si>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</si>
  <si>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</si>
  <si>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</si>
  <si>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</si>
  <si>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</si>
  <si>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</si>
  <si>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</si>
  <si>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</si>
  <si>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</si>
  <si>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</si>
  <si>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</si>
  <si>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</si>
  <si>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</si>
  <si>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</si>
  <si>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</si>
  <si>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</si>
  <si>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</si>
  <si>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</si>
  <si>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</si>
  <si>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</si>
  <si>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</si>
  <si>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</si>
  <si>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</si>
  <si>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</si>
  <si>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</si>
  <si>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</si>
  <si>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</si>
  <si>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</si>
  <si>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</si>
  <si>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</si>
  <si>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</si>
  <si>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</si>
  <si>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</si>
  <si>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</si>
  <si>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</si>
  <si>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</si>
  <si>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</si>
  <si>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</si>
  <si>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</si>
  <si>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</si>
  <si>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</si>
  <si>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</si>
  <si>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</si>
  <si>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</si>
  <si>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</si>
  <si>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</si>
  <si>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</si>
  <si>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</si>
  <si>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</si>
  <si>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</si>
  <si>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</si>
  <si>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</si>
  <si>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</si>
  <si>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PMECHE21</t>
  </si>
  <si>
    <t>Одноставочные единые (котловые) тарифы на услуги по передаче электрической энергии на территории Республики Саха (Якутия)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</si>
  <si>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</si>
  <si>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Республики Саха (Якутия) - ставка за содержание электрических сетей (тарифы указываются без НДС)</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</si>
  <si>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</si>
  <si>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</si>
  <si>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</si>
  <si>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</si>
  <si>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</si>
  <si>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</si>
  <si>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</si>
  <si>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</si>
  <si>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</si>
  <si>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Приказ Минэнерго России от 16 декабря 2021г. №1409</t>
  </si>
  <si>
    <t xml:space="preserve">Постановление Правления ГКЦ РС(Я) № 333 от 30 декабря 2021 г. </t>
  </si>
  <si>
    <t>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2023 г.</t>
  </si>
  <si>
    <t>3811,37</t>
  </si>
  <si>
    <t>май 2023 года</t>
  </si>
  <si>
    <t>01.05.2023</t>
  </si>
  <si>
    <t>02.05.2023</t>
  </si>
  <si>
    <t>03.05.2023</t>
  </si>
  <si>
    <t>04.05.2023</t>
  </si>
  <si>
    <t>05.05.2023</t>
  </si>
  <si>
    <t>06.05.2023</t>
  </si>
  <si>
    <t>07.05.2023</t>
  </si>
  <si>
    <t>08.05.2023</t>
  </si>
  <si>
    <t>09.05.2023</t>
  </si>
  <si>
    <t>10.05.2023</t>
  </si>
  <si>
    <t>11.05.2023</t>
  </si>
  <si>
    <t>12.05.2023</t>
  </si>
  <si>
    <t>13.05.2023</t>
  </si>
  <si>
    <t>14.05.2023</t>
  </si>
  <si>
    <t>15.05.2023</t>
  </si>
  <si>
    <t>16.05.2023</t>
  </si>
  <si>
    <t>17.05.2023</t>
  </si>
  <si>
    <t>18.05.2023</t>
  </si>
  <si>
    <t>19.05.2023</t>
  </si>
  <si>
    <t>20.05.2023</t>
  </si>
  <si>
    <t>21.05.2023</t>
  </si>
  <si>
    <t>22.05.2023</t>
  </si>
  <si>
    <t>23.05.2023</t>
  </si>
  <si>
    <t>24.05.2023</t>
  </si>
  <si>
    <t>25.05.2023</t>
  </si>
  <si>
    <t>26.05.2023</t>
  </si>
  <si>
    <t>27.05.2023</t>
  </si>
  <si>
    <t>28.05.2023</t>
  </si>
  <si>
    <t>29.05.2023</t>
  </si>
  <si>
    <t>30.05.2023</t>
  </si>
  <si>
    <t>31.05.2023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</si>
</sst>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1">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0" fontId="21" fillId="0" borderId="10" xfId="2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64" fontId="21" fillId="8" borderId="10" xfId="25" applyFont="1" applyFill="1" applyBorder="1" applyAlignment="1" applyProtection="1">
      <alignment horizontal="center" vertical="center" wrapText="1"/>
      <protection hidden="1"/>
    </xf>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164" fontId="21" fillId="0" borderId="10" xfId="25" applyFont="1" applyFill="1" applyBorder="1" applyAlignment="1" applyProtection="1">
      <alignment horizontal="center" vertical="center" wrapText="1"/>
      <protection hidden="1"/>
    </xf>
    <xf numFmtId="10" fontId="21" fillId="0" borderId="10" xfId="5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20</xdr:row>
          <xdr:rowOff>209550</xdr:rowOff>
        </xdr:from>
        <xdr:to>
          <xdr:col>2</xdr:col>
          <xdr:colOff>1047750</xdr:colOff>
          <xdr:row>20</xdr:row>
          <xdr:rowOff>438150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190500</xdr:rowOff>
        </xdr:from>
        <xdr:to>
          <xdr:col>2</xdr:col>
          <xdr:colOff>904875</xdr:colOff>
          <xdr:row>22</xdr:row>
          <xdr:rowOff>438150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opLeftCell="A13" zoomScale="70" zoomScaleNormal="70" zoomScaleSheetLayoutView="80" workbookViewId="0">
      <selection activeCell="L38" sqref="L38"/>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5" t="s">
        <v>158</v>
      </c>
      <c r="B1" s="105"/>
      <c r="C1" s="105"/>
      <c r="D1" s="105"/>
      <c r="E1" s="105"/>
      <c r="F1" s="105"/>
    </row>
    <row r="2" spans="1:8" s="1" customFormat="1" ht="21.75" customHeight="1" x14ac:dyDescent="0.25">
      <c r="A2" s="106" t="s">
        <v>30</v>
      </c>
      <c r="B2" s="106"/>
      <c r="C2" s="106"/>
      <c r="D2" s="106"/>
      <c r="E2" s="106"/>
      <c r="F2" s="106"/>
      <c r="G2" s="1" t="s">
        <v>41</v>
      </c>
    </row>
    <row r="3" spans="1:8" ht="18" customHeight="1" x14ac:dyDescent="0.25">
      <c r="A3" s="107" t="s">
        <v>31</v>
      </c>
      <c r="B3" s="107"/>
      <c r="C3" s="107"/>
      <c r="D3" s="107"/>
      <c r="E3" s="107"/>
      <c r="F3" s="107"/>
    </row>
    <row r="4" spans="1:8" ht="34.5" customHeight="1" x14ac:dyDescent="0.25">
      <c r="A4" s="112" t="s">
        <v>45</v>
      </c>
      <c r="B4" s="112"/>
      <c r="C4" s="112"/>
      <c r="D4" s="112"/>
      <c r="E4" s="112"/>
      <c r="F4" s="112"/>
    </row>
    <row r="5" spans="1:8" x14ac:dyDescent="0.25">
      <c r="A5" s="116"/>
      <c r="B5" s="116"/>
      <c r="C5" s="117" t="s">
        <v>29</v>
      </c>
      <c r="D5" s="118"/>
      <c r="E5" s="118"/>
      <c r="F5" s="119"/>
    </row>
    <row r="6" spans="1:8" x14ac:dyDescent="0.25">
      <c r="A6" s="116"/>
      <c r="B6" s="116"/>
      <c r="C6" s="3" t="s">
        <v>0</v>
      </c>
      <c r="D6" s="3" t="s">
        <v>1</v>
      </c>
      <c r="E6" s="3" t="s">
        <v>2</v>
      </c>
      <c r="F6" s="3" t="s">
        <v>3</v>
      </c>
    </row>
    <row r="7" spans="1:8" s="6" customFormat="1" x14ac:dyDescent="0.25">
      <c r="A7" s="113" t="s">
        <v>44</v>
      </c>
      <c r="B7" s="114"/>
      <c r="C7" s="4">
        <f>$F$12+'СЕТ СН'!F5+СВЦЭМ!$D$10+'СЕТ СН'!F11-'СЕТ СН'!F$18</f>
        <v>4801.4026360799999</v>
      </c>
      <c r="D7" s="4">
        <f>$F$12+'СЕТ СН'!G5+СВЦЭМ!$D$10+'СЕТ СН'!G11-'СЕТ СН'!G$18</f>
        <v>5181.8426360800004</v>
      </c>
      <c r="E7" s="4">
        <f>$F$12+'СЕТ СН'!H5+СВЦЭМ!$D$10+'СЕТ СН'!H11-'СЕТ СН'!H$18</f>
        <v>5304.6126360799999</v>
      </c>
      <c r="F7" s="4">
        <f>$F$12+'СЕТ СН'!I5+СВЦЭМ!$D$10+'СЕТ СН'!I11-'СЕТ СН'!I$18</f>
        <v>5556.6326360800003</v>
      </c>
      <c r="G7" s="5"/>
    </row>
    <row r="8" spans="1:8" x14ac:dyDescent="0.25">
      <c r="F8" s="8"/>
    </row>
    <row r="9" spans="1:8" ht="45.75" customHeight="1" x14ac:dyDescent="0.25">
      <c r="A9" s="120" t="s">
        <v>46</v>
      </c>
      <c r="B9" s="120"/>
      <c r="C9" s="120"/>
      <c r="D9" s="120"/>
      <c r="E9" s="120"/>
      <c r="F9" s="120"/>
    </row>
    <row r="10" spans="1:8" x14ac:dyDescent="0.25">
      <c r="B10" s="2"/>
      <c r="H10" s="2" t="s">
        <v>41</v>
      </c>
    </row>
    <row r="11" spans="1:8" ht="31.5" x14ac:dyDescent="0.25">
      <c r="A11" s="9"/>
      <c r="B11" s="115" t="s">
        <v>5</v>
      </c>
      <c r="C11" s="115"/>
      <c r="D11" s="115"/>
      <c r="E11" s="10" t="s">
        <v>4</v>
      </c>
      <c r="F11" s="11" t="s">
        <v>12</v>
      </c>
      <c r="G11" s="2" t="s">
        <v>41</v>
      </c>
    </row>
    <row r="12" spans="1:8" ht="31.5" x14ac:dyDescent="0.25">
      <c r="A12" s="12">
        <v>1</v>
      </c>
      <c r="B12" s="108" t="s">
        <v>47</v>
      </c>
      <c r="C12" s="108"/>
      <c r="D12" s="108"/>
      <c r="E12" s="13" t="s">
        <v>22</v>
      </c>
      <c r="F12" s="11">
        <f>ROUND(F13+F14*F15,8)+F34</f>
        <v>1658.8795971500001</v>
      </c>
      <c r="H12" s="2" t="s">
        <v>41</v>
      </c>
    </row>
    <row r="13" spans="1:8" ht="31.5" x14ac:dyDescent="0.25">
      <c r="A13" s="12">
        <v>2</v>
      </c>
      <c r="B13" s="108" t="s">
        <v>48</v>
      </c>
      <c r="C13" s="108"/>
      <c r="D13" s="108"/>
      <c r="E13" s="13" t="s">
        <v>22</v>
      </c>
      <c r="F13" s="11">
        <f>СВЦЭМ!$D$11</f>
        <v>1658.8795971500001</v>
      </c>
    </row>
    <row r="14" spans="1:8" ht="36" customHeight="1" x14ac:dyDescent="0.25">
      <c r="A14" s="12">
        <v>3</v>
      </c>
      <c r="B14" s="108" t="s">
        <v>49</v>
      </c>
      <c r="C14" s="108"/>
      <c r="D14" s="108"/>
      <c r="E14" s="13" t="s">
        <v>23</v>
      </c>
      <c r="F14" s="11">
        <f>СВЦЭМ!$D$12</f>
        <v>725499.18548752833</v>
      </c>
    </row>
    <row r="15" spans="1:8" ht="30.75" customHeight="1" x14ac:dyDescent="0.25">
      <c r="A15" s="12">
        <v>4</v>
      </c>
      <c r="B15" s="108" t="s">
        <v>50</v>
      </c>
      <c r="C15" s="108" t="s">
        <v>24</v>
      </c>
      <c r="D15" s="108" t="s">
        <v>24</v>
      </c>
      <c r="E15" s="14" t="s">
        <v>51</v>
      </c>
      <c r="F15" s="15">
        <f>ROUND(IF(F25-(F26+F33)&lt;=0,0,MAX(0,(F16-(F17+F24))/(F25-(F26+F33)))),11)</f>
        <v>0</v>
      </c>
    </row>
    <row r="16" spans="1:8" ht="36" customHeight="1" x14ac:dyDescent="0.25">
      <c r="A16" s="12">
        <v>5</v>
      </c>
      <c r="B16" s="108" t="s">
        <v>52</v>
      </c>
      <c r="C16" s="108" t="s">
        <v>25</v>
      </c>
      <c r="D16" s="108" t="s">
        <v>6</v>
      </c>
      <c r="E16" s="13" t="s">
        <v>6</v>
      </c>
      <c r="F16" s="16">
        <f>СВЦЭМ!$D$27</f>
        <v>11.025</v>
      </c>
    </row>
    <row r="17" spans="1:6" ht="33" customHeight="1" x14ac:dyDescent="0.25">
      <c r="A17" s="12">
        <v>6</v>
      </c>
      <c r="B17" s="108" t="s">
        <v>53</v>
      </c>
      <c r="C17" s="108" t="s">
        <v>25</v>
      </c>
      <c r="D17" s="108" t="s">
        <v>6</v>
      </c>
      <c r="E17" s="13" t="s">
        <v>6</v>
      </c>
      <c r="F17" s="16">
        <f>SUM(F19:F23)</f>
        <v>11.025</v>
      </c>
    </row>
    <row r="18" spans="1:6" ht="13.5" customHeight="1" x14ac:dyDescent="0.25">
      <c r="A18" s="12"/>
      <c r="B18" s="109" t="s">
        <v>54</v>
      </c>
      <c r="C18" s="110"/>
      <c r="D18" s="110"/>
      <c r="E18" s="110"/>
      <c r="F18" s="111"/>
    </row>
    <row r="19" spans="1:6" x14ac:dyDescent="0.25">
      <c r="A19" s="12">
        <v>6.1</v>
      </c>
      <c r="B19" s="108" t="s">
        <v>55</v>
      </c>
      <c r="C19" s="108"/>
      <c r="D19" s="108"/>
      <c r="E19" s="13" t="s">
        <v>6</v>
      </c>
      <c r="F19" s="16">
        <v>0</v>
      </c>
    </row>
    <row r="20" spans="1:6" x14ac:dyDescent="0.25">
      <c r="A20" s="12">
        <v>6.2</v>
      </c>
      <c r="B20" s="108" t="s">
        <v>56</v>
      </c>
      <c r="C20" s="108"/>
      <c r="D20" s="108"/>
      <c r="E20" s="13" t="s">
        <v>6</v>
      </c>
      <c r="F20" s="16">
        <v>0</v>
      </c>
    </row>
    <row r="21" spans="1:6" x14ac:dyDescent="0.25">
      <c r="A21" s="12">
        <v>6.3</v>
      </c>
      <c r="B21" s="108" t="s">
        <v>57</v>
      </c>
      <c r="C21" s="108"/>
      <c r="D21" s="108"/>
      <c r="E21" s="13" t="s">
        <v>6</v>
      </c>
      <c r="F21" s="16">
        <v>0</v>
      </c>
    </row>
    <row r="22" spans="1:6" x14ac:dyDescent="0.25">
      <c r="A22" s="12">
        <v>6.4</v>
      </c>
      <c r="B22" s="108" t="s">
        <v>58</v>
      </c>
      <c r="C22" s="108"/>
      <c r="D22" s="108"/>
      <c r="E22" s="13" t="s">
        <v>6</v>
      </c>
      <c r="F22" s="16">
        <v>0</v>
      </c>
    </row>
    <row r="23" spans="1:6" x14ac:dyDescent="0.25">
      <c r="A23" s="12">
        <v>6.5</v>
      </c>
      <c r="B23" s="108" t="s">
        <v>59</v>
      </c>
      <c r="C23" s="108"/>
      <c r="D23" s="108"/>
      <c r="E23" s="13" t="s">
        <v>6</v>
      </c>
      <c r="F23" s="16">
        <f>F16</f>
        <v>11.025</v>
      </c>
    </row>
    <row r="24" spans="1:6" ht="31.5" customHeight="1" x14ac:dyDescent="0.25">
      <c r="A24" s="12">
        <v>7</v>
      </c>
      <c r="B24" s="108" t="s">
        <v>26</v>
      </c>
      <c r="C24" s="108" t="s">
        <v>25</v>
      </c>
      <c r="D24" s="108" t="s">
        <v>6</v>
      </c>
      <c r="E24" s="13" t="s">
        <v>6</v>
      </c>
      <c r="F24" s="16">
        <v>0</v>
      </c>
    </row>
    <row r="25" spans="1:6" ht="30" customHeight="1" x14ac:dyDescent="0.25">
      <c r="A25" s="12">
        <v>8</v>
      </c>
      <c r="B25" s="108" t="s">
        <v>60</v>
      </c>
      <c r="C25" s="108" t="s">
        <v>27</v>
      </c>
      <c r="D25" s="108" t="s">
        <v>28</v>
      </c>
      <c r="E25" s="13" t="s">
        <v>61</v>
      </c>
      <c r="F25" s="16">
        <f>СВЦЭМ!$D$26</f>
        <v>7524.3469999999998</v>
      </c>
    </row>
    <row r="26" spans="1:6" ht="30.75" customHeight="1" x14ac:dyDescent="0.25">
      <c r="A26" s="12">
        <v>9</v>
      </c>
      <c r="B26" s="108" t="s">
        <v>62</v>
      </c>
      <c r="C26" s="108" t="s">
        <v>27</v>
      </c>
      <c r="D26" s="108" t="s">
        <v>28</v>
      </c>
      <c r="E26" s="13" t="s">
        <v>61</v>
      </c>
      <c r="F26" s="16">
        <f>SUM(F28:F32)</f>
        <v>7524.3469999999998</v>
      </c>
    </row>
    <row r="27" spans="1:6" x14ac:dyDescent="0.25">
      <c r="A27" s="12"/>
      <c r="B27" s="109" t="s">
        <v>54</v>
      </c>
      <c r="C27" s="110"/>
      <c r="D27" s="110"/>
      <c r="E27" s="110"/>
      <c r="F27" s="111"/>
    </row>
    <row r="28" spans="1:6" x14ac:dyDescent="0.25">
      <c r="A28" s="12">
        <v>9.1</v>
      </c>
      <c r="B28" s="108" t="s">
        <v>55</v>
      </c>
      <c r="C28" s="108"/>
      <c r="D28" s="108"/>
      <c r="E28" s="13" t="s">
        <v>61</v>
      </c>
      <c r="F28" s="16">
        <v>0</v>
      </c>
    </row>
    <row r="29" spans="1:6" x14ac:dyDescent="0.25">
      <c r="A29" s="12">
        <v>9.1999999999999993</v>
      </c>
      <c r="B29" s="108" t="s">
        <v>56</v>
      </c>
      <c r="C29" s="108"/>
      <c r="D29" s="108"/>
      <c r="E29" s="13" t="s">
        <v>61</v>
      </c>
      <c r="F29" s="86">
        <v>0</v>
      </c>
    </row>
    <row r="30" spans="1:6" x14ac:dyDescent="0.25">
      <c r="A30" s="12">
        <v>9.3000000000000007</v>
      </c>
      <c r="B30" s="108" t="s">
        <v>57</v>
      </c>
      <c r="C30" s="108"/>
      <c r="D30" s="108"/>
      <c r="E30" s="13" t="s">
        <v>61</v>
      </c>
      <c r="F30" s="16">
        <v>0</v>
      </c>
    </row>
    <row r="31" spans="1:6" x14ac:dyDescent="0.25">
      <c r="A31" s="12">
        <v>9.4</v>
      </c>
      <c r="B31" s="108" t="s">
        <v>58</v>
      </c>
      <c r="C31" s="108"/>
      <c r="D31" s="108"/>
      <c r="E31" s="13" t="s">
        <v>61</v>
      </c>
      <c r="F31" s="16">
        <v>0</v>
      </c>
    </row>
    <row r="32" spans="1:6" x14ac:dyDescent="0.25">
      <c r="A32" s="12">
        <v>9.5</v>
      </c>
      <c r="B32" s="108" t="s">
        <v>59</v>
      </c>
      <c r="C32" s="108"/>
      <c r="D32" s="108"/>
      <c r="E32" s="13" t="s">
        <v>61</v>
      </c>
      <c r="F32" s="86">
        <f>F25</f>
        <v>7524.3469999999998</v>
      </c>
    </row>
    <row r="33" spans="1:6" ht="34.5" customHeight="1" x14ac:dyDescent="0.25">
      <c r="A33" s="12">
        <v>10</v>
      </c>
      <c r="B33" s="108" t="s">
        <v>63</v>
      </c>
      <c r="C33" s="108" t="s">
        <v>27</v>
      </c>
      <c r="D33" s="108" t="s">
        <v>28</v>
      </c>
      <c r="E33" s="13" t="s">
        <v>61</v>
      </c>
      <c r="F33" s="16">
        <v>0</v>
      </c>
    </row>
    <row r="34" spans="1:6" ht="42" customHeight="1" x14ac:dyDescent="0.25">
      <c r="A34" s="12">
        <v>11</v>
      </c>
      <c r="B34" s="108" t="s">
        <v>64</v>
      </c>
      <c r="C34" s="108"/>
      <c r="D34" s="108" t="s">
        <v>22</v>
      </c>
      <c r="E34" s="17" t="s">
        <v>22</v>
      </c>
      <c r="F34" s="11">
        <v>0</v>
      </c>
    </row>
    <row r="36" spans="1:6" ht="15.75" customHeight="1" x14ac:dyDescent="0.25">
      <c r="A36" s="121" t="s">
        <v>65</v>
      </c>
      <c r="B36" s="121"/>
      <c r="C36" s="121"/>
      <c r="D36" s="121"/>
      <c r="E36" s="121"/>
      <c r="F36" s="121"/>
    </row>
    <row r="37" spans="1:6" x14ac:dyDescent="0.25">
      <c r="A37" s="121"/>
      <c r="B37" s="121"/>
      <c r="C37" s="121"/>
      <c r="D37" s="121"/>
      <c r="E37" s="121"/>
      <c r="F37" s="121"/>
    </row>
    <row r="38" spans="1:6" x14ac:dyDescent="0.25">
      <c r="A38" s="121"/>
      <c r="B38" s="121"/>
      <c r="C38" s="121"/>
      <c r="D38" s="121"/>
      <c r="E38" s="121"/>
      <c r="F38" s="121"/>
    </row>
    <row r="39" spans="1:6" x14ac:dyDescent="0.25">
      <c r="A39" s="121"/>
      <c r="B39" s="121"/>
      <c r="C39" s="121"/>
      <c r="D39" s="121"/>
      <c r="E39" s="121"/>
      <c r="F39" s="121"/>
    </row>
    <row r="40" spans="1:6" x14ac:dyDescent="0.25">
      <c r="A40" s="121"/>
      <c r="B40" s="121"/>
      <c r="C40" s="121"/>
      <c r="D40" s="121"/>
      <c r="E40" s="121"/>
      <c r="F40" s="121"/>
    </row>
    <row r="41" spans="1:6" x14ac:dyDescent="0.25">
      <c r="A41" s="121"/>
      <c r="B41" s="121"/>
      <c r="C41" s="121"/>
      <c r="D41" s="121"/>
      <c r="E41" s="121"/>
      <c r="F41" s="121"/>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80" zoomScaleNormal="8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2023 г.</v>
      </c>
      <c r="B1" s="122"/>
      <c r="C1" s="122"/>
      <c r="D1" s="122"/>
      <c r="E1" s="122"/>
      <c r="F1" s="18"/>
    </row>
    <row r="2" spans="1:6" x14ac:dyDescent="0.25">
      <c r="A2" s="19"/>
      <c r="B2" s="19"/>
      <c r="C2" s="19"/>
      <c r="D2" s="19"/>
      <c r="E2" s="19"/>
      <c r="F2" s="19"/>
    </row>
    <row r="3" spans="1:6" x14ac:dyDescent="0.25">
      <c r="A3" s="106" t="s">
        <v>13</v>
      </c>
      <c r="B3" s="106"/>
      <c r="C3" s="106"/>
      <c r="D3" s="106"/>
      <c r="E3" s="106"/>
      <c r="F3" s="20"/>
    </row>
    <row r="4" spans="1:6" x14ac:dyDescent="0.25">
      <c r="A4" s="107" t="s">
        <v>14</v>
      </c>
      <c r="B4" s="107"/>
      <c r="C4" s="107"/>
      <c r="D4" s="107"/>
      <c r="E4" s="107"/>
      <c r="F4" s="21"/>
    </row>
    <row r="5" spans="1:6" x14ac:dyDescent="0.25">
      <c r="A5" s="19"/>
      <c r="B5" s="19"/>
      <c r="C5" s="19"/>
      <c r="D5" s="19"/>
      <c r="E5" s="19"/>
      <c r="F5" s="19"/>
    </row>
    <row r="6" spans="1:6" x14ac:dyDescent="0.25">
      <c r="A6" s="22" t="s">
        <v>66</v>
      </c>
      <c r="B6" s="23"/>
    </row>
    <row r="7" spans="1:6" x14ac:dyDescent="0.25">
      <c r="A7" s="125" t="s">
        <v>67</v>
      </c>
      <c r="B7" s="123" t="s">
        <v>29</v>
      </c>
      <c r="C7" s="123"/>
      <c r="D7" s="123"/>
      <c r="E7" s="123"/>
      <c r="F7" s="24"/>
    </row>
    <row r="8" spans="1:6" x14ac:dyDescent="0.25">
      <c r="A8" s="126"/>
      <c r="B8" s="25" t="s">
        <v>0</v>
      </c>
      <c r="C8" s="25" t="s">
        <v>32</v>
      </c>
      <c r="D8" s="25" t="s">
        <v>33</v>
      </c>
      <c r="E8" s="25" t="s">
        <v>3</v>
      </c>
    </row>
    <row r="9" spans="1:6" x14ac:dyDescent="0.25">
      <c r="A9" s="26" t="s">
        <v>34</v>
      </c>
      <c r="B9" s="4">
        <f>СВЦЭМ!$D$14+'СЕТ СН'!F5+СВЦЭМ!$D$10+'СЕТ СН'!F11-'СЕТ СН'!F$19</f>
        <v>4901.4303392800002</v>
      </c>
      <c r="C9" s="4">
        <f>СВЦЭМ!$D$14+'СЕТ СН'!G5+СВЦЭМ!$D$10+'СЕТ СН'!G11-'СЕТ СН'!G$19</f>
        <v>5281.8703392799998</v>
      </c>
      <c r="D9" s="4">
        <f>СВЦЭМ!$D$14+'СЕТ СН'!H5+СВЦЭМ!$D$10+'СЕТ СН'!H11-'СЕТ СН'!H$19</f>
        <v>5404.6403392800003</v>
      </c>
      <c r="E9" s="4">
        <f>СВЦЭМ!$D$14+'СЕТ СН'!I5+СВЦЭМ!$D$10+'СЕТ СН'!I11-'СЕТ СН'!I$19</f>
        <v>5656.6603392799998</v>
      </c>
    </row>
    <row r="10" spans="1:6" x14ac:dyDescent="0.25">
      <c r="A10" s="26" t="s">
        <v>35</v>
      </c>
      <c r="B10" s="4">
        <f>СВЦЭМ!$D$15+'СЕТ СН'!F5+СВЦЭМ!$D$10+'СЕТ СН'!F11-'СЕТ СН'!F$19</f>
        <v>5828.3381569000003</v>
      </c>
      <c r="C10" s="4">
        <f>СВЦЭМ!$D$15+'СЕТ СН'!G5+СВЦЭМ!$D$10+'СЕТ СН'!G11-'СЕТ СН'!G$19</f>
        <v>6208.7781568999999</v>
      </c>
      <c r="D10" s="4">
        <f>СВЦЭМ!$D$15+'СЕТ СН'!H5+СВЦЭМ!$D$10+'СЕТ СН'!H11-'СЕТ СН'!H$19</f>
        <v>6331.5481568999994</v>
      </c>
      <c r="E10" s="4">
        <f>СВЦЭМ!$D$15+'СЕТ СН'!I5+СВЦЭМ!$D$10+'СЕТ СН'!I11-'СЕТ СН'!I$19</f>
        <v>6583.5681568999998</v>
      </c>
    </row>
    <row r="11" spans="1:6" x14ac:dyDescent="0.25">
      <c r="A11" s="26" t="s">
        <v>36</v>
      </c>
      <c r="B11" s="4">
        <f>СВЦЭМ!$D$16+'СЕТ СН'!F5+СВЦЭМ!$D$10+'СЕТ СН'!F11-'СЕТ СН'!F$19</f>
        <v>7217.52284384</v>
      </c>
      <c r="C11" s="4">
        <f>СВЦЭМ!$D$16+'СЕТ СН'!G5+СВЦЭМ!$D$10+'СЕТ СН'!G11-'СЕТ СН'!G$19</f>
        <v>7597.9628438400005</v>
      </c>
      <c r="D11" s="4">
        <f>СВЦЭМ!$D$16+'СЕТ СН'!H5+СВЦЭМ!$D$10+'СЕТ СН'!H11-'СЕТ СН'!H$19</f>
        <v>7720.73284384</v>
      </c>
      <c r="E11" s="4">
        <f>СВЦЭМ!$D$16+'СЕТ СН'!I5+СВЦЭМ!$D$10+'СЕТ СН'!I11-'СЕТ СН'!I$19</f>
        <v>7972.7528438399995</v>
      </c>
    </row>
    <row r="12" spans="1:6" x14ac:dyDescent="0.25">
      <c r="A12" s="124"/>
      <c r="B12" s="124"/>
      <c r="C12" s="124"/>
      <c r="D12" s="124"/>
      <c r="E12" s="124"/>
    </row>
    <row r="13" spans="1:6" x14ac:dyDescent="0.25">
      <c r="A13" s="27" t="s">
        <v>68</v>
      </c>
      <c r="B13" s="23"/>
    </row>
    <row r="14" spans="1:6" x14ac:dyDescent="0.25">
      <c r="A14" s="125" t="s">
        <v>67</v>
      </c>
      <c r="B14" s="123" t="s">
        <v>29</v>
      </c>
      <c r="C14" s="123"/>
      <c r="D14" s="123"/>
      <c r="E14" s="123"/>
    </row>
    <row r="15" spans="1:6" x14ac:dyDescent="0.25">
      <c r="A15" s="126"/>
      <c r="B15" s="25" t="s">
        <v>0</v>
      </c>
      <c r="C15" s="25" t="s">
        <v>32</v>
      </c>
      <c r="D15" s="25" t="s">
        <v>33</v>
      </c>
      <c r="E15" s="25" t="s">
        <v>3</v>
      </c>
    </row>
    <row r="16" spans="1:6" x14ac:dyDescent="0.25">
      <c r="A16" s="26" t="s">
        <v>34</v>
      </c>
      <c r="B16" s="28">
        <f>СВЦЭМ!$D$14+'СЕТ СН'!F5+СВЦЭМ!$D$10+'СЕТ СН'!F11-'СЕТ СН'!F$19</f>
        <v>4901.4303392800002</v>
      </c>
      <c r="C16" s="28">
        <f>СВЦЭМ!$D$14+'СЕТ СН'!G5+СВЦЭМ!$D$10+'СЕТ СН'!G11-'СЕТ СН'!G$19</f>
        <v>5281.8703392799998</v>
      </c>
      <c r="D16" s="28">
        <f>СВЦЭМ!$D$14+'СЕТ СН'!H5+СВЦЭМ!$D$10+'СЕТ СН'!H11-'СЕТ СН'!H$19</f>
        <v>5404.6403392800003</v>
      </c>
      <c r="E16" s="28">
        <f>СВЦЭМ!$D$14+'СЕТ СН'!I5+СВЦЭМ!$D$10+'СЕТ СН'!I11-'СЕТ СН'!I$19</f>
        <v>5656.6603392799998</v>
      </c>
    </row>
    <row r="17" spans="1:5" x14ac:dyDescent="0.25">
      <c r="A17" s="26" t="s">
        <v>37</v>
      </c>
      <c r="B17" s="28">
        <f>СВЦЭМ!$D$17+'СЕТ СН'!F5+СВЦЭМ!$D$10+'СЕТ СН'!F11-'СЕТ СН'!F$19</f>
        <v>6376.2157141199996</v>
      </c>
      <c r="C17" s="28">
        <f>СВЦЭМ!$D$17+'СЕТ СН'!G5+СВЦЭМ!$D$10+'СЕТ СН'!G11-'СЕТ СН'!G$19</f>
        <v>6756.6557141200001</v>
      </c>
      <c r="D17" s="28">
        <f>СВЦЭМ!$D$17+'СЕТ СН'!H5+СВЦЭМ!$D$10+'СЕТ СН'!H11-'СЕТ СН'!H$19</f>
        <v>6879.4257141200005</v>
      </c>
      <c r="E17" s="28">
        <f>СВЦЭМ!$D$17+'СЕТ СН'!I5+СВЦЭМ!$D$10+'СЕТ СН'!I11-'СЕТ СН'!I$19</f>
        <v>7131.44571412</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8.2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38</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15.75" x14ac:dyDescent="0.2">
      <c r="A4" s="128" t="s">
        <v>8</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01.05.2023</v>
      </c>
      <c r="B12" s="36">
        <f>SUMIFS(СВЦЭМ!$C$39:$C$782,СВЦЭМ!$A$39:$A$782,$A12,СВЦЭМ!$B$39:$B$782,B$11)+'СЕТ СН'!$F$12+СВЦЭМ!$D$10+'СЕТ СН'!$F$5-'СЕТ СН'!$F$20</f>
        <v>4854.1292752600002</v>
      </c>
      <c r="C12" s="36">
        <f>SUMIFS(СВЦЭМ!$C$39:$C$782,СВЦЭМ!$A$39:$A$782,$A12,СВЦЭМ!$B$39:$B$782,C$11)+'СЕТ СН'!$F$12+СВЦЭМ!$D$10+'СЕТ СН'!$F$5-'СЕТ СН'!$F$20</f>
        <v>4967.0244640199999</v>
      </c>
      <c r="D12" s="36">
        <f>SUMIFS(СВЦЭМ!$C$39:$C$782,СВЦЭМ!$A$39:$A$782,$A12,СВЦЭМ!$B$39:$B$782,D$11)+'СЕТ СН'!$F$12+СВЦЭМ!$D$10+'СЕТ СН'!$F$5-'СЕТ СН'!$F$20</f>
        <v>5024.4515524199996</v>
      </c>
      <c r="E12" s="36">
        <f>SUMIFS(СВЦЭМ!$C$39:$C$782,СВЦЭМ!$A$39:$A$782,$A12,СВЦЭМ!$B$39:$B$782,E$11)+'СЕТ СН'!$F$12+СВЦЭМ!$D$10+'СЕТ СН'!$F$5-'СЕТ СН'!$F$20</f>
        <v>5044.7197265000004</v>
      </c>
      <c r="F12" s="36">
        <f>SUMIFS(СВЦЭМ!$C$39:$C$782,СВЦЭМ!$A$39:$A$782,$A12,СВЦЭМ!$B$39:$B$782,F$11)+'СЕТ СН'!$F$12+СВЦЭМ!$D$10+'СЕТ СН'!$F$5-'СЕТ СН'!$F$20</f>
        <v>5048.8803490400005</v>
      </c>
      <c r="G12" s="36">
        <f>SUMIFS(СВЦЭМ!$C$39:$C$782,СВЦЭМ!$A$39:$A$782,$A12,СВЦЭМ!$B$39:$B$782,G$11)+'СЕТ СН'!$F$12+СВЦЭМ!$D$10+'СЕТ СН'!$F$5-'СЕТ СН'!$F$20</f>
        <v>5038.5860745500004</v>
      </c>
      <c r="H12" s="36">
        <f>SUMIFS(СВЦЭМ!$C$39:$C$782,СВЦЭМ!$A$39:$A$782,$A12,СВЦЭМ!$B$39:$B$782,H$11)+'СЕТ СН'!$F$12+СВЦЭМ!$D$10+'СЕТ СН'!$F$5-'СЕТ СН'!$F$20</f>
        <v>5053.3639811100002</v>
      </c>
      <c r="I12" s="36">
        <f>SUMIFS(СВЦЭМ!$C$39:$C$782,СВЦЭМ!$A$39:$A$782,$A12,СВЦЭМ!$B$39:$B$782,I$11)+'СЕТ СН'!$F$12+СВЦЭМ!$D$10+'СЕТ СН'!$F$5-'СЕТ СН'!$F$20</f>
        <v>5001.7322747500002</v>
      </c>
      <c r="J12" s="36">
        <f>SUMIFS(СВЦЭМ!$C$39:$C$782,СВЦЭМ!$A$39:$A$782,$A12,СВЦЭМ!$B$39:$B$782,J$11)+'СЕТ СН'!$F$12+СВЦЭМ!$D$10+'СЕТ СН'!$F$5-'СЕТ СН'!$F$20</f>
        <v>4950.5753210900002</v>
      </c>
      <c r="K12" s="36">
        <f>SUMIFS(СВЦЭМ!$C$39:$C$782,СВЦЭМ!$A$39:$A$782,$A12,СВЦЭМ!$B$39:$B$782,K$11)+'СЕТ СН'!$F$12+СВЦЭМ!$D$10+'СЕТ СН'!$F$5-'СЕТ СН'!$F$20</f>
        <v>4895.0603070699999</v>
      </c>
      <c r="L12" s="36">
        <f>SUMIFS(СВЦЭМ!$C$39:$C$782,СВЦЭМ!$A$39:$A$782,$A12,СВЦЭМ!$B$39:$B$782,L$11)+'СЕТ СН'!$F$12+СВЦЭМ!$D$10+'СЕТ СН'!$F$5-'СЕТ СН'!$F$20</f>
        <v>4856.3548733099997</v>
      </c>
      <c r="M12" s="36">
        <f>SUMIFS(СВЦЭМ!$C$39:$C$782,СВЦЭМ!$A$39:$A$782,$A12,СВЦЭМ!$B$39:$B$782,M$11)+'СЕТ СН'!$F$12+СВЦЭМ!$D$10+'СЕТ СН'!$F$5-'СЕТ СН'!$F$20</f>
        <v>4860.6715310300006</v>
      </c>
      <c r="N12" s="36">
        <f>SUMIFS(СВЦЭМ!$C$39:$C$782,СВЦЭМ!$A$39:$A$782,$A12,СВЦЭМ!$B$39:$B$782,N$11)+'СЕТ СН'!$F$12+СВЦЭМ!$D$10+'СЕТ СН'!$F$5-'СЕТ СН'!$F$20</f>
        <v>4900.6171512700002</v>
      </c>
      <c r="O12" s="36">
        <f>SUMIFS(СВЦЭМ!$C$39:$C$782,СВЦЭМ!$A$39:$A$782,$A12,СВЦЭМ!$B$39:$B$782,O$11)+'СЕТ СН'!$F$12+СВЦЭМ!$D$10+'СЕТ СН'!$F$5-'СЕТ СН'!$F$20</f>
        <v>4918.4289480400003</v>
      </c>
      <c r="P12" s="36">
        <f>SUMIFS(СВЦЭМ!$C$39:$C$782,СВЦЭМ!$A$39:$A$782,$A12,СВЦЭМ!$B$39:$B$782,P$11)+'СЕТ СН'!$F$12+СВЦЭМ!$D$10+'СЕТ СН'!$F$5-'СЕТ СН'!$F$20</f>
        <v>4916.1848651</v>
      </c>
      <c r="Q12" s="36">
        <f>SUMIFS(СВЦЭМ!$C$39:$C$782,СВЦЭМ!$A$39:$A$782,$A12,СВЦЭМ!$B$39:$B$782,Q$11)+'СЕТ СН'!$F$12+СВЦЭМ!$D$10+'СЕТ СН'!$F$5-'СЕТ СН'!$F$20</f>
        <v>4925.4828342300007</v>
      </c>
      <c r="R12" s="36">
        <f>SUMIFS(СВЦЭМ!$C$39:$C$782,СВЦЭМ!$A$39:$A$782,$A12,СВЦЭМ!$B$39:$B$782,R$11)+'СЕТ СН'!$F$12+СВЦЭМ!$D$10+'СЕТ СН'!$F$5-'СЕТ СН'!$F$20</f>
        <v>4923.4287130000002</v>
      </c>
      <c r="S12" s="36">
        <f>SUMIFS(СВЦЭМ!$C$39:$C$782,СВЦЭМ!$A$39:$A$782,$A12,СВЦЭМ!$B$39:$B$782,S$11)+'СЕТ СН'!$F$12+СВЦЭМ!$D$10+'СЕТ СН'!$F$5-'СЕТ СН'!$F$20</f>
        <v>4865.95359138</v>
      </c>
      <c r="T12" s="36">
        <f>SUMIFS(СВЦЭМ!$C$39:$C$782,СВЦЭМ!$A$39:$A$782,$A12,СВЦЭМ!$B$39:$B$782,T$11)+'СЕТ СН'!$F$12+СВЦЭМ!$D$10+'СЕТ СН'!$F$5-'СЕТ СН'!$F$20</f>
        <v>4821.4045724000007</v>
      </c>
      <c r="U12" s="36">
        <f>SUMIFS(СВЦЭМ!$C$39:$C$782,СВЦЭМ!$A$39:$A$782,$A12,СВЦЭМ!$B$39:$B$782,U$11)+'СЕТ СН'!$F$12+СВЦЭМ!$D$10+'СЕТ СН'!$F$5-'СЕТ СН'!$F$20</f>
        <v>4800.6294555499999</v>
      </c>
      <c r="V12" s="36">
        <f>SUMIFS(СВЦЭМ!$C$39:$C$782,СВЦЭМ!$A$39:$A$782,$A12,СВЦЭМ!$B$39:$B$782,V$11)+'СЕТ СН'!$F$12+СВЦЭМ!$D$10+'СЕТ СН'!$F$5-'СЕТ СН'!$F$20</f>
        <v>4756.2123157599999</v>
      </c>
      <c r="W12" s="36">
        <f>SUMIFS(СВЦЭМ!$C$39:$C$782,СВЦЭМ!$A$39:$A$782,$A12,СВЦЭМ!$B$39:$B$782,W$11)+'СЕТ СН'!$F$12+СВЦЭМ!$D$10+'СЕТ СН'!$F$5-'СЕТ СН'!$F$20</f>
        <v>4734.3576074800003</v>
      </c>
      <c r="X12" s="36">
        <f>SUMIFS(СВЦЭМ!$C$39:$C$782,СВЦЭМ!$A$39:$A$782,$A12,СВЦЭМ!$B$39:$B$782,X$11)+'СЕТ СН'!$F$12+СВЦЭМ!$D$10+'СЕТ СН'!$F$5-'СЕТ СН'!$F$20</f>
        <v>4772.70254862</v>
      </c>
      <c r="Y12" s="36">
        <f>SUMIFS(СВЦЭМ!$C$39:$C$782,СВЦЭМ!$A$39:$A$782,$A12,СВЦЭМ!$B$39:$B$782,Y$11)+'СЕТ СН'!$F$12+СВЦЭМ!$D$10+'СЕТ СН'!$F$5-'СЕТ СН'!$F$20</f>
        <v>4824.8564242400007</v>
      </c>
      <c r="AA12" s="37"/>
    </row>
    <row r="13" spans="1:27" ht="15.75" x14ac:dyDescent="0.2">
      <c r="A13" s="35">
        <f>A12+1</f>
        <v>45048</v>
      </c>
      <c r="B13" s="36">
        <f>SUMIFS(СВЦЭМ!$C$39:$C$782,СВЦЭМ!$A$39:$A$782,$A13,СВЦЭМ!$B$39:$B$782,B$11)+'СЕТ СН'!$F$12+СВЦЭМ!$D$10+'СЕТ СН'!$F$5-'СЕТ СН'!$F$20</f>
        <v>4899.3653748300003</v>
      </c>
      <c r="C13" s="36">
        <f>SUMIFS(СВЦЭМ!$C$39:$C$782,СВЦЭМ!$A$39:$A$782,$A13,СВЦЭМ!$B$39:$B$782,C$11)+'СЕТ СН'!$F$12+СВЦЭМ!$D$10+'СЕТ СН'!$F$5-'СЕТ СН'!$F$20</f>
        <v>4959.5477152200001</v>
      </c>
      <c r="D13" s="36">
        <f>SUMIFS(СВЦЭМ!$C$39:$C$782,СВЦЭМ!$A$39:$A$782,$A13,СВЦЭМ!$B$39:$B$782,D$11)+'СЕТ СН'!$F$12+СВЦЭМ!$D$10+'СЕТ СН'!$F$5-'СЕТ СН'!$F$20</f>
        <v>5028.6709059599998</v>
      </c>
      <c r="E13" s="36">
        <f>SUMIFS(СВЦЭМ!$C$39:$C$782,СВЦЭМ!$A$39:$A$782,$A13,СВЦЭМ!$B$39:$B$782,E$11)+'СЕТ СН'!$F$12+СВЦЭМ!$D$10+'СЕТ СН'!$F$5-'СЕТ СН'!$F$20</f>
        <v>5027.5324545900003</v>
      </c>
      <c r="F13" s="36">
        <f>SUMIFS(СВЦЭМ!$C$39:$C$782,СВЦЭМ!$A$39:$A$782,$A13,СВЦЭМ!$B$39:$B$782,F$11)+'СЕТ СН'!$F$12+СВЦЭМ!$D$10+'СЕТ СН'!$F$5-'СЕТ СН'!$F$20</f>
        <v>5030.9819365100002</v>
      </c>
      <c r="G13" s="36">
        <f>SUMIFS(СВЦЭМ!$C$39:$C$782,СВЦЭМ!$A$39:$A$782,$A13,СВЦЭМ!$B$39:$B$782,G$11)+'СЕТ СН'!$F$12+СВЦЭМ!$D$10+'СЕТ СН'!$F$5-'СЕТ СН'!$F$20</f>
        <v>5029.1450342000007</v>
      </c>
      <c r="H13" s="36">
        <f>SUMIFS(СВЦЭМ!$C$39:$C$782,СВЦЭМ!$A$39:$A$782,$A13,СВЦЭМ!$B$39:$B$782,H$11)+'СЕТ СН'!$F$12+СВЦЭМ!$D$10+'СЕТ СН'!$F$5-'СЕТ СН'!$F$20</f>
        <v>5073.8767893900003</v>
      </c>
      <c r="I13" s="36">
        <f>SUMIFS(СВЦЭМ!$C$39:$C$782,СВЦЭМ!$A$39:$A$782,$A13,СВЦЭМ!$B$39:$B$782,I$11)+'СЕТ СН'!$F$12+СВЦЭМ!$D$10+'СЕТ СН'!$F$5-'СЕТ СН'!$F$20</f>
        <v>4900.7141972500003</v>
      </c>
      <c r="J13" s="36">
        <f>SUMIFS(СВЦЭМ!$C$39:$C$782,СВЦЭМ!$A$39:$A$782,$A13,СВЦЭМ!$B$39:$B$782,J$11)+'СЕТ СН'!$F$12+СВЦЭМ!$D$10+'СЕТ СН'!$F$5-'СЕТ СН'!$F$20</f>
        <v>4873.1394160199998</v>
      </c>
      <c r="K13" s="36">
        <f>SUMIFS(СВЦЭМ!$C$39:$C$782,СВЦЭМ!$A$39:$A$782,$A13,СВЦЭМ!$B$39:$B$782,K$11)+'СЕТ СН'!$F$12+СВЦЭМ!$D$10+'СЕТ СН'!$F$5-'СЕТ СН'!$F$20</f>
        <v>4855.0569841900005</v>
      </c>
      <c r="L13" s="36">
        <f>SUMIFS(СВЦЭМ!$C$39:$C$782,СВЦЭМ!$A$39:$A$782,$A13,СВЦЭМ!$B$39:$B$782,L$11)+'СЕТ СН'!$F$12+СВЦЭМ!$D$10+'СЕТ СН'!$F$5-'СЕТ СН'!$F$20</f>
        <v>4856.6198694300001</v>
      </c>
      <c r="M13" s="36">
        <f>SUMIFS(СВЦЭМ!$C$39:$C$782,СВЦЭМ!$A$39:$A$782,$A13,СВЦЭМ!$B$39:$B$782,M$11)+'СЕТ СН'!$F$12+СВЦЭМ!$D$10+'СЕТ СН'!$F$5-'СЕТ СН'!$F$20</f>
        <v>4865.5064135700004</v>
      </c>
      <c r="N13" s="36">
        <f>SUMIFS(СВЦЭМ!$C$39:$C$782,СВЦЭМ!$A$39:$A$782,$A13,СВЦЭМ!$B$39:$B$782,N$11)+'СЕТ СН'!$F$12+СВЦЭМ!$D$10+'СЕТ СН'!$F$5-'СЕТ СН'!$F$20</f>
        <v>4887.4706040900001</v>
      </c>
      <c r="O13" s="36">
        <f>SUMIFS(СВЦЭМ!$C$39:$C$782,СВЦЭМ!$A$39:$A$782,$A13,СВЦЭМ!$B$39:$B$782,O$11)+'СЕТ СН'!$F$12+СВЦЭМ!$D$10+'СЕТ СН'!$F$5-'СЕТ СН'!$F$20</f>
        <v>4905.0566324400006</v>
      </c>
      <c r="P13" s="36">
        <f>SUMIFS(СВЦЭМ!$C$39:$C$782,СВЦЭМ!$A$39:$A$782,$A13,СВЦЭМ!$B$39:$B$782,P$11)+'СЕТ СН'!$F$12+СВЦЭМ!$D$10+'СЕТ СН'!$F$5-'СЕТ СН'!$F$20</f>
        <v>4861.9893973899998</v>
      </c>
      <c r="Q13" s="36">
        <f>SUMIFS(СВЦЭМ!$C$39:$C$782,СВЦЭМ!$A$39:$A$782,$A13,СВЦЭМ!$B$39:$B$782,Q$11)+'СЕТ СН'!$F$12+СВЦЭМ!$D$10+'СЕТ СН'!$F$5-'СЕТ СН'!$F$20</f>
        <v>4810.5259740800002</v>
      </c>
      <c r="R13" s="36">
        <f>SUMIFS(СВЦЭМ!$C$39:$C$782,СВЦЭМ!$A$39:$A$782,$A13,СВЦЭМ!$B$39:$B$782,R$11)+'СЕТ СН'!$F$12+СВЦЭМ!$D$10+'СЕТ СН'!$F$5-'СЕТ СН'!$F$20</f>
        <v>4811.9118851800004</v>
      </c>
      <c r="S13" s="36">
        <f>SUMIFS(СВЦЭМ!$C$39:$C$782,СВЦЭМ!$A$39:$A$782,$A13,СВЦЭМ!$B$39:$B$782,S$11)+'СЕТ СН'!$F$12+СВЦЭМ!$D$10+'СЕТ СН'!$F$5-'СЕТ СН'!$F$20</f>
        <v>4776.0655898100003</v>
      </c>
      <c r="T13" s="36">
        <f>SUMIFS(СВЦЭМ!$C$39:$C$782,СВЦЭМ!$A$39:$A$782,$A13,СВЦЭМ!$B$39:$B$782,T$11)+'СЕТ СН'!$F$12+СВЦЭМ!$D$10+'СЕТ СН'!$F$5-'СЕТ СН'!$F$20</f>
        <v>4738.8845956300001</v>
      </c>
      <c r="U13" s="36">
        <f>SUMIFS(СВЦЭМ!$C$39:$C$782,СВЦЭМ!$A$39:$A$782,$A13,СВЦЭМ!$B$39:$B$782,U$11)+'СЕТ СН'!$F$12+СВЦЭМ!$D$10+'СЕТ СН'!$F$5-'СЕТ СН'!$F$20</f>
        <v>4711.912437</v>
      </c>
      <c r="V13" s="36">
        <f>SUMIFS(СВЦЭМ!$C$39:$C$782,СВЦЭМ!$A$39:$A$782,$A13,СВЦЭМ!$B$39:$B$782,V$11)+'СЕТ СН'!$F$12+СВЦЭМ!$D$10+'СЕТ СН'!$F$5-'СЕТ СН'!$F$20</f>
        <v>4705.0612625600006</v>
      </c>
      <c r="W13" s="36">
        <f>SUMIFS(СВЦЭМ!$C$39:$C$782,СВЦЭМ!$A$39:$A$782,$A13,СВЦЭМ!$B$39:$B$782,W$11)+'СЕТ СН'!$F$12+СВЦЭМ!$D$10+'СЕТ СН'!$F$5-'СЕТ СН'!$F$20</f>
        <v>4679.6963608200003</v>
      </c>
      <c r="X13" s="36">
        <f>SUMIFS(СВЦЭМ!$C$39:$C$782,СВЦЭМ!$A$39:$A$782,$A13,СВЦЭМ!$B$39:$B$782,X$11)+'СЕТ СН'!$F$12+СВЦЭМ!$D$10+'СЕТ СН'!$F$5-'СЕТ СН'!$F$20</f>
        <v>4724.6642455199999</v>
      </c>
      <c r="Y13" s="36">
        <f>SUMIFS(СВЦЭМ!$C$39:$C$782,СВЦЭМ!$A$39:$A$782,$A13,СВЦЭМ!$B$39:$B$782,Y$11)+'СЕТ СН'!$F$12+СВЦЭМ!$D$10+'СЕТ СН'!$F$5-'СЕТ СН'!$F$20</f>
        <v>4757.7194763799998</v>
      </c>
    </row>
    <row r="14" spans="1:27" ht="15.75" x14ac:dyDescent="0.2">
      <c r="A14" s="35">
        <f t="shared" ref="A14:A42" si="0">A13+1</f>
        <v>45049</v>
      </c>
      <c r="B14" s="36">
        <f>SUMIFS(СВЦЭМ!$C$39:$C$782,СВЦЭМ!$A$39:$A$782,$A14,СВЦЭМ!$B$39:$B$782,B$11)+'СЕТ СН'!$F$12+СВЦЭМ!$D$10+'СЕТ СН'!$F$5-'СЕТ СН'!$F$20</f>
        <v>4892.1018062399999</v>
      </c>
      <c r="C14" s="36">
        <f>SUMIFS(СВЦЭМ!$C$39:$C$782,СВЦЭМ!$A$39:$A$782,$A14,СВЦЭМ!$B$39:$B$782,C$11)+'СЕТ СН'!$F$12+СВЦЭМ!$D$10+'СЕТ СН'!$F$5-'СЕТ СН'!$F$20</f>
        <v>4958.0406444400005</v>
      </c>
      <c r="D14" s="36">
        <f>SUMIFS(СВЦЭМ!$C$39:$C$782,СВЦЭМ!$A$39:$A$782,$A14,СВЦЭМ!$B$39:$B$782,D$11)+'СЕТ СН'!$F$12+СВЦЭМ!$D$10+'СЕТ СН'!$F$5-'СЕТ СН'!$F$20</f>
        <v>5029.3453312600004</v>
      </c>
      <c r="E14" s="36">
        <f>SUMIFS(СВЦЭМ!$C$39:$C$782,СВЦЭМ!$A$39:$A$782,$A14,СВЦЭМ!$B$39:$B$782,E$11)+'СЕТ СН'!$F$12+СВЦЭМ!$D$10+'СЕТ СН'!$F$5-'СЕТ СН'!$F$20</f>
        <v>5034.2319519600005</v>
      </c>
      <c r="F14" s="36">
        <f>SUMIFS(СВЦЭМ!$C$39:$C$782,СВЦЭМ!$A$39:$A$782,$A14,СВЦЭМ!$B$39:$B$782,F$11)+'СЕТ СН'!$F$12+СВЦЭМ!$D$10+'СЕТ СН'!$F$5-'СЕТ СН'!$F$20</f>
        <v>5047.6264475000007</v>
      </c>
      <c r="G14" s="36">
        <f>SUMIFS(СВЦЭМ!$C$39:$C$782,СВЦЭМ!$A$39:$A$782,$A14,СВЦЭМ!$B$39:$B$782,G$11)+'СЕТ СН'!$F$12+СВЦЭМ!$D$10+'СЕТ СН'!$F$5-'СЕТ СН'!$F$20</f>
        <v>5007.9758521399999</v>
      </c>
      <c r="H14" s="36">
        <f>SUMIFS(СВЦЭМ!$C$39:$C$782,СВЦЭМ!$A$39:$A$782,$A14,СВЦЭМ!$B$39:$B$782,H$11)+'СЕТ СН'!$F$12+СВЦЭМ!$D$10+'СЕТ СН'!$F$5-'СЕТ СН'!$F$20</f>
        <v>4954.0422803800002</v>
      </c>
      <c r="I14" s="36">
        <f>SUMIFS(СВЦЭМ!$C$39:$C$782,СВЦЭМ!$A$39:$A$782,$A14,СВЦЭМ!$B$39:$B$782,I$11)+'СЕТ СН'!$F$12+СВЦЭМ!$D$10+'СЕТ СН'!$F$5-'СЕТ СН'!$F$20</f>
        <v>4874.1677083300001</v>
      </c>
      <c r="J14" s="36">
        <f>SUMIFS(СВЦЭМ!$C$39:$C$782,СВЦЭМ!$A$39:$A$782,$A14,СВЦЭМ!$B$39:$B$782,J$11)+'СЕТ СН'!$F$12+СВЦЭМ!$D$10+'СЕТ СН'!$F$5-'СЕТ СН'!$F$20</f>
        <v>4832.8952288099999</v>
      </c>
      <c r="K14" s="36">
        <f>SUMIFS(СВЦЭМ!$C$39:$C$782,СВЦЭМ!$A$39:$A$782,$A14,СВЦЭМ!$B$39:$B$782,K$11)+'СЕТ СН'!$F$12+СВЦЭМ!$D$10+'СЕТ СН'!$F$5-'СЕТ СН'!$F$20</f>
        <v>4785.0623257200004</v>
      </c>
      <c r="L14" s="36">
        <f>SUMIFS(СВЦЭМ!$C$39:$C$782,СВЦЭМ!$A$39:$A$782,$A14,СВЦЭМ!$B$39:$B$782,L$11)+'СЕТ СН'!$F$12+СВЦЭМ!$D$10+'СЕТ СН'!$F$5-'СЕТ СН'!$F$20</f>
        <v>4783.1853658800001</v>
      </c>
      <c r="M14" s="36">
        <f>SUMIFS(СВЦЭМ!$C$39:$C$782,СВЦЭМ!$A$39:$A$782,$A14,СВЦЭМ!$B$39:$B$782,M$11)+'СЕТ СН'!$F$12+СВЦЭМ!$D$10+'СЕТ СН'!$F$5-'СЕТ СН'!$F$20</f>
        <v>4811.4467032600005</v>
      </c>
      <c r="N14" s="36">
        <f>SUMIFS(СВЦЭМ!$C$39:$C$782,СВЦЭМ!$A$39:$A$782,$A14,СВЦЭМ!$B$39:$B$782,N$11)+'СЕТ СН'!$F$12+СВЦЭМ!$D$10+'СЕТ СН'!$F$5-'СЕТ СН'!$F$20</f>
        <v>4854.6499890900004</v>
      </c>
      <c r="O14" s="36">
        <f>SUMIFS(СВЦЭМ!$C$39:$C$782,СВЦЭМ!$A$39:$A$782,$A14,СВЦЭМ!$B$39:$B$782,O$11)+'СЕТ СН'!$F$12+СВЦЭМ!$D$10+'СЕТ СН'!$F$5-'СЕТ СН'!$F$20</f>
        <v>4864.8239377299997</v>
      </c>
      <c r="P14" s="36">
        <f>SUMIFS(СВЦЭМ!$C$39:$C$782,СВЦЭМ!$A$39:$A$782,$A14,СВЦЭМ!$B$39:$B$782,P$11)+'СЕТ СН'!$F$12+СВЦЭМ!$D$10+'СЕТ СН'!$F$5-'СЕТ СН'!$F$20</f>
        <v>4867.7109515900001</v>
      </c>
      <c r="Q14" s="36">
        <f>SUMIFS(СВЦЭМ!$C$39:$C$782,СВЦЭМ!$A$39:$A$782,$A14,СВЦЭМ!$B$39:$B$782,Q$11)+'СЕТ СН'!$F$12+СВЦЭМ!$D$10+'СЕТ СН'!$F$5-'СЕТ СН'!$F$20</f>
        <v>4893.5745984599998</v>
      </c>
      <c r="R14" s="36">
        <f>SUMIFS(СВЦЭМ!$C$39:$C$782,СВЦЭМ!$A$39:$A$782,$A14,СВЦЭМ!$B$39:$B$782,R$11)+'СЕТ СН'!$F$12+СВЦЭМ!$D$10+'СЕТ СН'!$F$5-'СЕТ СН'!$F$20</f>
        <v>4884.6848625299999</v>
      </c>
      <c r="S14" s="36">
        <f>SUMIFS(СВЦЭМ!$C$39:$C$782,СВЦЭМ!$A$39:$A$782,$A14,СВЦЭМ!$B$39:$B$782,S$11)+'СЕТ СН'!$F$12+СВЦЭМ!$D$10+'СЕТ СН'!$F$5-'СЕТ СН'!$F$20</f>
        <v>4839.1612704600002</v>
      </c>
      <c r="T14" s="36">
        <f>SUMIFS(СВЦЭМ!$C$39:$C$782,СВЦЭМ!$A$39:$A$782,$A14,СВЦЭМ!$B$39:$B$782,T$11)+'СЕТ СН'!$F$12+СВЦЭМ!$D$10+'СЕТ СН'!$F$5-'СЕТ СН'!$F$20</f>
        <v>4800.5300294999997</v>
      </c>
      <c r="U14" s="36">
        <f>SUMIFS(СВЦЭМ!$C$39:$C$782,СВЦЭМ!$A$39:$A$782,$A14,СВЦЭМ!$B$39:$B$782,U$11)+'СЕТ СН'!$F$12+СВЦЭМ!$D$10+'СЕТ СН'!$F$5-'СЕТ СН'!$F$20</f>
        <v>4783.60062217</v>
      </c>
      <c r="V14" s="36">
        <f>SUMIFS(СВЦЭМ!$C$39:$C$782,СВЦЭМ!$A$39:$A$782,$A14,СВЦЭМ!$B$39:$B$782,V$11)+'СЕТ СН'!$F$12+СВЦЭМ!$D$10+'СЕТ СН'!$F$5-'СЕТ СН'!$F$20</f>
        <v>4749.0361176799997</v>
      </c>
      <c r="W14" s="36">
        <f>SUMIFS(СВЦЭМ!$C$39:$C$782,СВЦЭМ!$A$39:$A$782,$A14,СВЦЭМ!$B$39:$B$782,W$11)+'СЕТ СН'!$F$12+СВЦЭМ!$D$10+'СЕТ СН'!$F$5-'СЕТ СН'!$F$20</f>
        <v>4731.9320667600005</v>
      </c>
      <c r="X14" s="36">
        <f>SUMIFS(СВЦЭМ!$C$39:$C$782,СВЦЭМ!$A$39:$A$782,$A14,СВЦЭМ!$B$39:$B$782,X$11)+'СЕТ СН'!$F$12+СВЦЭМ!$D$10+'СЕТ СН'!$F$5-'СЕТ СН'!$F$20</f>
        <v>4788.1341951000004</v>
      </c>
      <c r="Y14" s="36">
        <f>SUMIFS(СВЦЭМ!$C$39:$C$782,СВЦЭМ!$A$39:$A$782,$A14,СВЦЭМ!$B$39:$B$782,Y$11)+'СЕТ СН'!$F$12+СВЦЭМ!$D$10+'СЕТ СН'!$F$5-'СЕТ СН'!$F$20</f>
        <v>4844.6859451800001</v>
      </c>
    </row>
    <row r="15" spans="1:27" ht="15.75" x14ac:dyDescent="0.2">
      <c r="A15" s="35">
        <f t="shared" si="0"/>
        <v>45050</v>
      </c>
      <c r="B15" s="36">
        <f>SUMIFS(СВЦЭМ!$C$39:$C$782,СВЦЭМ!$A$39:$A$782,$A15,СВЦЭМ!$B$39:$B$782,B$11)+'СЕТ СН'!$F$12+СВЦЭМ!$D$10+'СЕТ СН'!$F$5-'СЕТ СН'!$F$20</f>
        <v>5036.1601467500004</v>
      </c>
      <c r="C15" s="36">
        <f>SUMIFS(СВЦЭМ!$C$39:$C$782,СВЦЭМ!$A$39:$A$782,$A15,СВЦЭМ!$B$39:$B$782,C$11)+'СЕТ СН'!$F$12+СВЦЭМ!$D$10+'СЕТ СН'!$F$5-'СЕТ СН'!$F$20</f>
        <v>5106.2833828500006</v>
      </c>
      <c r="D15" s="36">
        <f>SUMIFS(СВЦЭМ!$C$39:$C$782,СВЦЭМ!$A$39:$A$782,$A15,СВЦЭМ!$B$39:$B$782,D$11)+'СЕТ СН'!$F$12+СВЦЭМ!$D$10+'СЕТ СН'!$F$5-'СЕТ СН'!$F$20</f>
        <v>5176.1582945600003</v>
      </c>
      <c r="E15" s="36">
        <f>SUMIFS(СВЦЭМ!$C$39:$C$782,СВЦЭМ!$A$39:$A$782,$A15,СВЦЭМ!$B$39:$B$782,E$11)+'СЕТ СН'!$F$12+СВЦЭМ!$D$10+'СЕТ СН'!$F$5-'СЕТ СН'!$F$20</f>
        <v>5162.6279656000006</v>
      </c>
      <c r="F15" s="36">
        <f>SUMIFS(СВЦЭМ!$C$39:$C$782,СВЦЭМ!$A$39:$A$782,$A15,СВЦЭМ!$B$39:$B$782,F$11)+'СЕТ СН'!$F$12+СВЦЭМ!$D$10+'СЕТ СН'!$F$5-'СЕТ СН'!$F$20</f>
        <v>5172.9308957699996</v>
      </c>
      <c r="G15" s="36">
        <f>SUMIFS(СВЦЭМ!$C$39:$C$782,СВЦЭМ!$A$39:$A$782,$A15,СВЦЭМ!$B$39:$B$782,G$11)+'СЕТ СН'!$F$12+СВЦЭМ!$D$10+'СЕТ СН'!$F$5-'СЕТ СН'!$F$20</f>
        <v>5173.6451162600006</v>
      </c>
      <c r="H15" s="36">
        <f>SUMIFS(СВЦЭМ!$C$39:$C$782,СВЦЭМ!$A$39:$A$782,$A15,СВЦЭМ!$B$39:$B$782,H$11)+'СЕТ СН'!$F$12+СВЦЭМ!$D$10+'СЕТ СН'!$F$5-'СЕТ СН'!$F$20</f>
        <v>5135.9117160799997</v>
      </c>
      <c r="I15" s="36">
        <f>SUMIFS(СВЦЭМ!$C$39:$C$782,СВЦЭМ!$A$39:$A$782,$A15,СВЦЭМ!$B$39:$B$782,I$11)+'СЕТ СН'!$F$12+СВЦЭМ!$D$10+'СЕТ СН'!$F$5-'СЕТ СН'!$F$20</f>
        <v>5075.6718437300005</v>
      </c>
      <c r="J15" s="36">
        <f>SUMIFS(СВЦЭМ!$C$39:$C$782,СВЦЭМ!$A$39:$A$782,$A15,СВЦЭМ!$B$39:$B$782,J$11)+'СЕТ СН'!$F$12+СВЦЭМ!$D$10+'СЕТ СН'!$F$5-'СЕТ СН'!$F$20</f>
        <v>5030.67791519</v>
      </c>
      <c r="K15" s="36">
        <f>SUMIFS(СВЦЭМ!$C$39:$C$782,СВЦЭМ!$A$39:$A$782,$A15,СВЦЭМ!$B$39:$B$782,K$11)+'СЕТ СН'!$F$12+СВЦЭМ!$D$10+'СЕТ СН'!$F$5-'СЕТ СН'!$F$20</f>
        <v>5015.80137147</v>
      </c>
      <c r="L15" s="36">
        <f>SUMIFS(СВЦЭМ!$C$39:$C$782,СВЦЭМ!$A$39:$A$782,$A15,СВЦЭМ!$B$39:$B$782,L$11)+'СЕТ СН'!$F$12+СВЦЭМ!$D$10+'СЕТ СН'!$F$5-'СЕТ СН'!$F$20</f>
        <v>4992.6990794399999</v>
      </c>
      <c r="M15" s="36">
        <f>SUMIFS(СВЦЭМ!$C$39:$C$782,СВЦЭМ!$A$39:$A$782,$A15,СВЦЭМ!$B$39:$B$782,M$11)+'СЕТ СН'!$F$12+СВЦЭМ!$D$10+'СЕТ СН'!$F$5-'СЕТ СН'!$F$20</f>
        <v>5016.2686854200001</v>
      </c>
      <c r="N15" s="36">
        <f>SUMIFS(СВЦЭМ!$C$39:$C$782,СВЦЭМ!$A$39:$A$782,$A15,СВЦЭМ!$B$39:$B$782,N$11)+'СЕТ СН'!$F$12+СВЦЭМ!$D$10+'СЕТ СН'!$F$5-'СЕТ СН'!$F$20</f>
        <v>5054.36118257</v>
      </c>
      <c r="O15" s="36">
        <f>SUMIFS(СВЦЭМ!$C$39:$C$782,СВЦЭМ!$A$39:$A$782,$A15,СВЦЭМ!$B$39:$B$782,O$11)+'СЕТ СН'!$F$12+СВЦЭМ!$D$10+'СЕТ СН'!$F$5-'СЕТ СН'!$F$20</f>
        <v>5069.70693175</v>
      </c>
      <c r="P15" s="36">
        <f>SUMIFS(СВЦЭМ!$C$39:$C$782,СВЦЭМ!$A$39:$A$782,$A15,СВЦЭМ!$B$39:$B$782,P$11)+'СЕТ СН'!$F$12+СВЦЭМ!$D$10+'СЕТ СН'!$F$5-'СЕТ СН'!$F$20</f>
        <v>5078.34524805</v>
      </c>
      <c r="Q15" s="36">
        <f>SUMIFS(СВЦЭМ!$C$39:$C$782,СВЦЭМ!$A$39:$A$782,$A15,СВЦЭМ!$B$39:$B$782,Q$11)+'СЕТ СН'!$F$12+СВЦЭМ!$D$10+'СЕТ СН'!$F$5-'СЕТ СН'!$F$20</f>
        <v>5096.7575326900005</v>
      </c>
      <c r="R15" s="36">
        <f>SUMIFS(СВЦЭМ!$C$39:$C$782,СВЦЭМ!$A$39:$A$782,$A15,СВЦЭМ!$B$39:$B$782,R$11)+'СЕТ СН'!$F$12+СВЦЭМ!$D$10+'СЕТ СН'!$F$5-'СЕТ СН'!$F$20</f>
        <v>5079.7836643299997</v>
      </c>
      <c r="S15" s="36">
        <f>SUMIFS(СВЦЭМ!$C$39:$C$782,СВЦЭМ!$A$39:$A$782,$A15,СВЦЭМ!$B$39:$B$782,S$11)+'СЕТ СН'!$F$12+СВЦЭМ!$D$10+'СЕТ СН'!$F$5-'СЕТ СН'!$F$20</f>
        <v>5029.6687125600001</v>
      </c>
      <c r="T15" s="36">
        <f>SUMIFS(СВЦЭМ!$C$39:$C$782,СВЦЭМ!$A$39:$A$782,$A15,СВЦЭМ!$B$39:$B$782,T$11)+'СЕТ СН'!$F$12+СВЦЭМ!$D$10+'СЕТ СН'!$F$5-'СЕТ СН'!$F$20</f>
        <v>4984.6889289600003</v>
      </c>
      <c r="U15" s="36">
        <f>SUMIFS(СВЦЭМ!$C$39:$C$782,СВЦЭМ!$A$39:$A$782,$A15,СВЦЭМ!$B$39:$B$782,U$11)+'СЕТ СН'!$F$12+СВЦЭМ!$D$10+'СЕТ СН'!$F$5-'СЕТ СН'!$F$20</f>
        <v>4951.0106079800007</v>
      </c>
      <c r="V15" s="36">
        <f>SUMIFS(СВЦЭМ!$C$39:$C$782,СВЦЭМ!$A$39:$A$782,$A15,СВЦЭМ!$B$39:$B$782,V$11)+'СЕТ СН'!$F$12+СВЦЭМ!$D$10+'СЕТ СН'!$F$5-'СЕТ СН'!$F$20</f>
        <v>4924.9114084600005</v>
      </c>
      <c r="W15" s="36">
        <f>SUMIFS(СВЦЭМ!$C$39:$C$782,СВЦЭМ!$A$39:$A$782,$A15,СВЦЭМ!$B$39:$B$782,W$11)+'СЕТ СН'!$F$12+СВЦЭМ!$D$10+'СЕТ СН'!$F$5-'СЕТ СН'!$F$20</f>
        <v>4910.5728239099999</v>
      </c>
      <c r="X15" s="36">
        <f>SUMIFS(СВЦЭМ!$C$39:$C$782,СВЦЭМ!$A$39:$A$782,$A15,СВЦЭМ!$B$39:$B$782,X$11)+'СЕТ СН'!$F$12+СВЦЭМ!$D$10+'СЕТ СН'!$F$5-'СЕТ СН'!$F$20</f>
        <v>4963.9843606699997</v>
      </c>
      <c r="Y15" s="36">
        <f>SUMIFS(СВЦЭМ!$C$39:$C$782,СВЦЭМ!$A$39:$A$782,$A15,СВЦЭМ!$B$39:$B$782,Y$11)+'СЕТ СН'!$F$12+СВЦЭМ!$D$10+'СЕТ СН'!$F$5-'СЕТ СН'!$F$20</f>
        <v>4996.5113590999999</v>
      </c>
    </row>
    <row r="16" spans="1:27" ht="15.75" x14ac:dyDescent="0.2">
      <c r="A16" s="35">
        <f t="shared" si="0"/>
        <v>45051</v>
      </c>
      <c r="B16" s="36">
        <f>SUMIFS(СВЦЭМ!$C$39:$C$782,СВЦЭМ!$A$39:$A$782,$A16,СВЦЭМ!$B$39:$B$782,B$11)+'СЕТ СН'!$F$12+СВЦЭМ!$D$10+'СЕТ СН'!$F$5-'СЕТ СН'!$F$20</f>
        <v>5026.2222565800002</v>
      </c>
      <c r="C16" s="36">
        <f>SUMIFS(СВЦЭМ!$C$39:$C$782,СВЦЭМ!$A$39:$A$782,$A16,СВЦЭМ!$B$39:$B$782,C$11)+'СЕТ СН'!$F$12+СВЦЭМ!$D$10+'СЕТ СН'!$F$5-'СЕТ СН'!$F$20</f>
        <v>5043.0764905300002</v>
      </c>
      <c r="D16" s="36">
        <f>SUMIFS(СВЦЭМ!$C$39:$C$782,СВЦЭМ!$A$39:$A$782,$A16,СВЦЭМ!$B$39:$B$782,D$11)+'СЕТ СН'!$F$12+СВЦЭМ!$D$10+'СЕТ СН'!$F$5-'СЕТ СН'!$F$20</f>
        <v>5119.3052325300005</v>
      </c>
      <c r="E16" s="36">
        <f>SUMIFS(СВЦЭМ!$C$39:$C$782,СВЦЭМ!$A$39:$A$782,$A16,СВЦЭМ!$B$39:$B$782,E$11)+'СЕТ СН'!$F$12+СВЦЭМ!$D$10+'СЕТ СН'!$F$5-'СЕТ СН'!$F$20</f>
        <v>5122.66303126</v>
      </c>
      <c r="F16" s="36">
        <f>SUMIFS(СВЦЭМ!$C$39:$C$782,СВЦЭМ!$A$39:$A$782,$A16,СВЦЭМ!$B$39:$B$782,F$11)+'СЕТ СН'!$F$12+СВЦЭМ!$D$10+'СЕТ СН'!$F$5-'СЕТ СН'!$F$20</f>
        <v>5121.18430773</v>
      </c>
      <c r="G16" s="36">
        <f>SUMIFS(СВЦЭМ!$C$39:$C$782,СВЦЭМ!$A$39:$A$782,$A16,СВЦЭМ!$B$39:$B$782,G$11)+'СЕТ СН'!$F$12+СВЦЭМ!$D$10+'СЕТ СН'!$F$5-'СЕТ СН'!$F$20</f>
        <v>5112.4929354300002</v>
      </c>
      <c r="H16" s="36">
        <f>SUMIFS(СВЦЭМ!$C$39:$C$782,СВЦЭМ!$A$39:$A$782,$A16,СВЦЭМ!$B$39:$B$782,H$11)+'СЕТ СН'!$F$12+СВЦЭМ!$D$10+'СЕТ СН'!$F$5-'СЕТ СН'!$F$20</f>
        <v>5041.4520309600002</v>
      </c>
      <c r="I16" s="36">
        <f>SUMIFS(СВЦЭМ!$C$39:$C$782,СВЦЭМ!$A$39:$A$782,$A16,СВЦЭМ!$B$39:$B$782,I$11)+'СЕТ СН'!$F$12+СВЦЭМ!$D$10+'СЕТ СН'!$F$5-'СЕТ СН'!$F$20</f>
        <v>4935.9373753400005</v>
      </c>
      <c r="J16" s="36">
        <f>SUMIFS(СВЦЭМ!$C$39:$C$782,СВЦЭМ!$A$39:$A$782,$A16,СВЦЭМ!$B$39:$B$782,J$11)+'СЕТ СН'!$F$12+СВЦЭМ!$D$10+'СЕТ СН'!$F$5-'СЕТ СН'!$F$20</f>
        <v>4948.9641498600004</v>
      </c>
      <c r="K16" s="36">
        <f>SUMIFS(СВЦЭМ!$C$39:$C$782,СВЦЭМ!$A$39:$A$782,$A16,СВЦЭМ!$B$39:$B$782,K$11)+'СЕТ СН'!$F$12+СВЦЭМ!$D$10+'СЕТ СН'!$F$5-'СЕТ СН'!$F$20</f>
        <v>4918.7384321400004</v>
      </c>
      <c r="L16" s="36">
        <f>SUMIFS(СВЦЭМ!$C$39:$C$782,СВЦЭМ!$A$39:$A$782,$A16,СВЦЭМ!$B$39:$B$782,L$11)+'СЕТ СН'!$F$12+СВЦЭМ!$D$10+'СЕТ СН'!$F$5-'СЕТ СН'!$F$20</f>
        <v>4905.6213026000005</v>
      </c>
      <c r="M16" s="36">
        <f>SUMIFS(СВЦЭМ!$C$39:$C$782,СВЦЭМ!$A$39:$A$782,$A16,СВЦЭМ!$B$39:$B$782,M$11)+'СЕТ СН'!$F$12+СВЦЭМ!$D$10+'СЕТ СН'!$F$5-'СЕТ СН'!$F$20</f>
        <v>4918.5455648200004</v>
      </c>
      <c r="N16" s="36">
        <f>SUMIFS(СВЦЭМ!$C$39:$C$782,СВЦЭМ!$A$39:$A$782,$A16,СВЦЭМ!$B$39:$B$782,N$11)+'СЕТ СН'!$F$12+СВЦЭМ!$D$10+'СЕТ СН'!$F$5-'СЕТ СН'!$F$20</f>
        <v>4957.5318595500003</v>
      </c>
      <c r="O16" s="36">
        <f>SUMIFS(СВЦЭМ!$C$39:$C$782,СВЦЭМ!$A$39:$A$782,$A16,СВЦЭМ!$B$39:$B$782,O$11)+'СЕТ СН'!$F$12+СВЦЭМ!$D$10+'СЕТ СН'!$F$5-'СЕТ СН'!$F$20</f>
        <v>4972.4662696200003</v>
      </c>
      <c r="P16" s="36">
        <f>SUMIFS(СВЦЭМ!$C$39:$C$782,СВЦЭМ!$A$39:$A$782,$A16,СВЦЭМ!$B$39:$B$782,P$11)+'СЕТ СН'!$F$12+СВЦЭМ!$D$10+'СЕТ СН'!$F$5-'СЕТ СН'!$F$20</f>
        <v>4997.4606358300007</v>
      </c>
      <c r="Q16" s="36">
        <f>SUMIFS(СВЦЭМ!$C$39:$C$782,СВЦЭМ!$A$39:$A$782,$A16,СВЦЭМ!$B$39:$B$782,Q$11)+'СЕТ СН'!$F$12+СВЦЭМ!$D$10+'СЕТ СН'!$F$5-'СЕТ СН'!$F$20</f>
        <v>5010.1547018600004</v>
      </c>
      <c r="R16" s="36">
        <f>SUMIFS(СВЦЭМ!$C$39:$C$782,СВЦЭМ!$A$39:$A$782,$A16,СВЦЭМ!$B$39:$B$782,R$11)+'СЕТ СН'!$F$12+СВЦЭМ!$D$10+'СЕТ СН'!$F$5-'СЕТ СН'!$F$20</f>
        <v>4992.7071602800006</v>
      </c>
      <c r="S16" s="36">
        <f>SUMIFS(СВЦЭМ!$C$39:$C$782,СВЦЭМ!$A$39:$A$782,$A16,СВЦЭМ!$B$39:$B$782,S$11)+'СЕТ СН'!$F$12+СВЦЭМ!$D$10+'СЕТ СН'!$F$5-'СЕТ СН'!$F$20</f>
        <v>4928.2463084299998</v>
      </c>
      <c r="T16" s="36">
        <f>SUMIFS(СВЦЭМ!$C$39:$C$782,СВЦЭМ!$A$39:$A$782,$A16,СВЦЭМ!$B$39:$B$782,T$11)+'СЕТ СН'!$F$12+СВЦЭМ!$D$10+'СЕТ СН'!$F$5-'СЕТ СН'!$F$20</f>
        <v>4881.0320330100003</v>
      </c>
      <c r="U16" s="36">
        <f>SUMIFS(СВЦЭМ!$C$39:$C$782,СВЦЭМ!$A$39:$A$782,$A16,СВЦЭМ!$B$39:$B$782,U$11)+'СЕТ СН'!$F$12+СВЦЭМ!$D$10+'СЕТ СН'!$F$5-'СЕТ СН'!$F$20</f>
        <v>4854.9926582099997</v>
      </c>
      <c r="V16" s="36">
        <f>SUMIFS(СВЦЭМ!$C$39:$C$782,СВЦЭМ!$A$39:$A$782,$A16,СВЦЭМ!$B$39:$B$782,V$11)+'СЕТ СН'!$F$12+СВЦЭМ!$D$10+'СЕТ СН'!$F$5-'СЕТ СН'!$F$20</f>
        <v>4841.485635</v>
      </c>
      <c r="W16" s="36">
        <f>SUMIFS(СВЦЭМ!$C$39:$C$782,СВЦЭМ!$A$39:$A$782,$A16,СВЦЭМ!$B$39:$B$782,W$11)+'СЕТ СН'!$F$12+СВЦЭМ!$D$10+'СЕТ СН'!$F$5-'СЕТ СН'!$F$20</f>
        <v>4817.6313914900002</v>
      </c>
      <c r="X16" s="36">
        <f>SUMIFS(СВЦЭМ!$C$39:$C$782,СВЦЭМ!$A$39:$A$782,$A16,СВЦЭМ!$B$39:$B$782,X$11)+'СЕТ СН'!$F$12+СВЦЭМ!$D$10+'СЕТ СН'!$F$5-'СЕТ СН'!$F$20</f>
        <v>4874.5166474300004</v>
      </c>
      <c r="Y16" s="36">
        <f>SUMIFS(СВЦЭМ!$C$39:$C$782,СВЦЭМ!$A$39:$A$782,$A16,СВЦЭМ!$B$39:$B$782,Y$11)+'СЕТ СН'!$F$12+СВЦЭМ!$D$10+'СЕТ СН'!$F$5-'СЕТ СН'!$F$20</f>
        <v>4890.3774264900003</v>
      </c>
    </row>
    <row r="17" spans="1:25" ht="15.75" x14ac:dyDescent="0.2">
      <c r="A17" s="35">
        <f t="shared" si="0"/>
        <v>45052</v>
      </c>
      <c r="B17" s="36">
        <f>SUMIFS(СВЦЭМ!$C$39:$C$782,СВЦЭМ!$A$39:$A$782,$A17,СВЦЭМ!$B$39:$B$782,B$11)+'СЕТ СН'!$F$12+СВЦЭМ!$D$10+'СЕТ СН'!$F$5-'СЕТ СН'!$F$20</f>
        <v>4880.3931973300005</v>
      </c>
      <c r="C17" s="36">
        <f>SUMIFS(СВЦЭМ!$C$39:$C$782,СВЦЭМ!$A$39:$A$782,$A17,СВЦЭМ!$B$39:$B$782,C$11)+'СЕТ СН'!$F$12+СВЦЭМ!$D$10+'СЕТ СН'!$F$5-'СЕТ СН'!$F$20</f>
        <v>5006.6235413499999</v>
      </c>
      <c r="D17" s="36">
        <f>SUMIFS(СВЦЭМ!$C$39:$C$782,СВЦЭМ!$A$39:$A$782,$A17,СВЦЭМ!$B$39:$B$782,D$11)+'СЕТ СН'!$F$12+СВЦЭМ!$D$10+'СЕТ СН'!$F$5-'СЕТ СН'!$F$20</f>
        <v>5066.7688645100006</v>
      </c>
      <c r="E17" s="36">
        <f>SUMIFS(СВЦЭМ!$C$39:$C$782,СВЦЭМ!$A$39:$A$782,$A17,СВЦЭМ!$B$39:$B$782,E$11)+'СЕТ СН'!$F$12+СВЦЭМ!$D$10+'СЕТ СН'!$F$5-'СЕТ СН'!$F$20</f>
        <v>5053.7950196900001</v>
      </c>
      <c r="F17" s="36">
        <f>SUMIFS(СВЦЭМ!$C$39:$C$782,СВЦЭМ!$A$39:$A$782,$A17,СВЦЭМ!$B$39:$B$782,F$11)+'СЕТ СН'!$F$12+СВЦЭМ!$D$10+'СЕТ СН'!$F$5-'СЕТ СН'!$F$20</f>
        <v>5055.0975555499999</v>
      </c>
      <c r="G17" s="36">
        <f>SUMIFS(СВЦЭМ!$C$39:$C$782,СВЦЭМ!$A$39:$A$782,$A17,СВЦЭМ!$B$39:$B$782,G$11)+'СЕТ СН'!$F$12+СВЦЭМ!$D$10+'СЕТ СН'!$F$5-'СЕТ СН'!$F$20</f>
        <v>5063.3796215000002</v>
      </c>
      <c r="H17" s="36">
        <f>SUMIFS(СВЦЭМ!$C$39:$C$782,СВЦЭМ!$A$39:$A$782,$A17,СВЦЭМ!$B$39:$B$782,H$11)+'СЕТ СН'!$F$12+СВЦЭМ!$D$10+'СЕТ СН'!$F$5-'СЕТ СН'!$F$20</f>
        <v>5052.0815201599999</v>
      </c>
      <c r="I17" s="36">
        <f>SUMIFS(СВЦЭМ!$C$39:$C$782,СВЦЭМ!$A$39:$A$782,$A17,СВЦЭМ!$B$39:$B$782,I$11)+'СЕТ СН'!$F$12+СВЦЭМ!$D$10+'СЕТ СН'!$F$5-'СЕТ СН'!$F$20</f>
        <v>4973.65743922</v>
      </c>
      <c r="J17" s="36">
        <f>SUMIFS(СВЦЭМ!$C$39:$C$782,СВЦЭМ!$A$39:$A$782,$A17,СВЦЭМ!$B$39:$B$782,J$11)+'СЕТ СН'!$F$12+СВЦЭМ!$D$10+'СЕТ СН'!$F$5-'СЕТ СН'!$F$20</f>
        <v>4897.2240968700007</v>
      </c>
      <c r="K17" s="36">
        <f>SUMIFS(СВЦЭМ!$C$39:$C$782,СВЦЭМ!$A$39:$A$782,$A17,СВЦЭМ!$B$39:$B$782,K$11)+'СЕТ СН'!$F$12+СВЦЭМ!$D$10+'СЕТ СН'!$F$5-'СЕТ СН'!$F$20</f>
        <v>4822.2492910399997</v>
      </c>
      <c r="L17" s="36">
        <f>SUMIFS(СВЦЭМ!$C$39:$C$782,СВЦЭМ!$A$39:$A$782,$A17,СВЦЭМ!$B$39:$B$782,L$11)+'СЕТ СН'!$F$12+СВЦЭМ!$D$10+'СЕТ СН'!$F$5-'СЕТ СН'!$F$20</f>
        <v>4817.7808162500005</v>
      </c>
      <c r="M17" s="36">
        <f>SUMIFS(СВЦЭМ!$C$39:$C$782,СВЦЭМ!$A$39:$A$782,$A17,СВЦЭМ!$B$39:$B$782,M$11)+'СЕТ СН'!$F$12+СВЦЭМ!$D$10+'СЕТ СН'!$F$5-'СЕТ СН'!$F$20</f>
        <v>4815.6685035700002</v>
      </c>
      <c r="N17" s="36">
        <f>SUMIFS(СВЦЭМ!$C$39:$C$782,СВЦЭМ!$A$39:$A$782,$A17,СВЦЭМ!$B$39:$B$782,N$11)+'СЕТ СН'!$F$12+СВЦЭМ!$D$10+'СЕТ СН'!$F$5-'СЕТ СН'!$F$20</f>
        <v>4850.1748385800001</v>
      </c>
      <c r="O17" s="36">
        <f>SUMIFS(СВЦЭМ!$C$39:$C$782,СВЦЭМ!$A$39:$A$782,$A17,СВЦЭМ!$B$39:$B$782,O$11)+'СЕТ СН'!$F$12+СВЦЭМ!$D$10+'СЕТ СН'!$F$5-'СЕТ СН'!$F$20</f>
        <v>4851.2175978300002</v>
      </c>
      <c r="P17" s="36">
        <f>SUMIFS(СВЦЭМ!$C$39:$C$782,СВЦЭМ!$A$39:$A$782,$A17,СВЦЭМ!$B$39:$B$782,P$11)+'СЕТ СН'!$F$12+СВЦЭМ!$D$10+'СЕТ СН'!$F$5-'СЕТ СН'!$F$20</f>
        <v>4857.2005099100006</v>
      </c>
      <c r="Q17" s="36">
        <f>SUMIFS(СВЦЭМ!$C$39:$C$782,СВЦЭМ!$A$39:$A$782,$A17,СВЦЭМ!$B$39:$B$782,Q$11)+'СЕТ СН'!$F$12+СВЦЭМ!$D$10+'СЕТ СН'!$F$5-'СЕТ СН'!$F$20</f>
        <v>4821.9264231400002</v>
      </c>
      <c r="R17" s="36">
        <f>SUMIFS(СВЦЭМ!$C$39:$C$782,СВЦЭМ!$A$39:$A$782,$A17,СВЦЭМ!$B$39:$B$782,R$11)+'СЕТ СН'!$F$12+СВЦЭМ!$D$10+'СЕТ СН'!$F$5-'СЕТ СН'!$F$20</f>
        <v>4743.8536021500004</v>
      </c>
      <c r="S17" s="36">
        <f>SUMIFS(СВЦЭМ!$C$39:$C$782,СВЦЭМ!$A$39:$A$782,$A17,СВЦЭМ!$B$39:$B$782,S$11)+'СЕТ СН'!$F$12+СВЦЭМ!$D$10+'СЕТ СН'!$F$5-'СЕТ СН'!$F$20</f>
        <v>4556.9239465400005</v>
      </c>
      <c r="T17" s="36">
        <f>SUMIFS(СВЦЭМ!$C$39:$C$782,СВЦЭМ!$A$39:$A$782,$A17,СВЦЭМ!$B$39:$B$782,T$11)+'СЕТ СН'!$F$12+СВЦЭМ!$D$10+'СЕТ СН'!$F$5-'СЕТ СН'!$F$20</f>
        <v>4411.9142450700001</v>
      </c>
      <c r="U17" s="36">
        <f>SUMIFS(СВЦЭМ!$C$39:$C$782,СВЦЭМ!$A$39:$A$782,$A17,СВЦЭМ!$B$39:$B$782,U$11)+'СЕТ СН'!$F$12+СВЦЭМ!$D$10+'СЕТ СН'!$F$5-'СЕТ СН'!$F$20</f>
        <v>4415.9674571300002</v>
      </c>
      <c r="V17" s="36">
        <f>SUMIFS(СВЦЭМ!$C$39:$C$782,СВЦЭМ!$A$39:$A$782,$A17,СВЦЭМ!$B$39:$B$782,V$11)+'СЕТ СН'!$F$12+СВЦЭМ!$D$10+'СЕТ СН'!$F$5-'СЕТ СН'!$F$20</f>
        <v>4398.1651608800003</v>
      </c>
      <c r="W17" s="36">
        <f>SUMIFS(СВЦЭМ!$C$39:$C$782,СВЦЭМ!$A$39:$A$782,$A17,СВЦЭМ!$B$39:$B$782,W$11)+'СЕТ СН'!$F$12+СВЦЭМ!$D$10+'СЕТ СН'!$F$5-'СЕТ СН'!$F$20</f>
        <v>4391.1418513900007</v>
      </c>
      <c r="X17" s="36">
        <f>SUMIFS(СВЦЭМ!$C$39:$C$782,СВЦЭМ!$A$39:$A$782,$A17,СВЦЭМ!$B$39:$B$782,X$11)+'СЕТ СН'!$F$12+СВЦЭМ!$D$10+'СЕТ СН'!$F$5-'СЕТ СН'!$F$20</f>
        <v>4591.5297682500004</v>
      </c>
      <c r="Y17" s="36">
        <f>SUMIFS(СВЦЭМ!$C$39:$C$782,СВЦЭМ!$A$39:$A$782,$A17,СВЦЭМ!$B$39:$B$782,Y$11)+'СЕТ СН'!$F$12+СВЦЭМ!$D$10+'СЕТ СН'!$F$5-'СЕТ СН'!$F$20</f>
        <v>4844.4541398500005</v>
      </c>
    </row>
    <row r="18" spans="1:25" ht="15.75" x14ac:dyDescent="0.2">
      <c r="A18" s="35">
        <f t="shared" si="0"/>
        <v>45053</v>
      </c>
      <c r="B18" s="36">
        <f>SUMIFS(СВЦЭМ!$C$39:$C$782,СВЦЭМ!$A$39:$A$782,$A18,СВЦЭМ!$B$39:$B$782,B$11)+'СЕТ СН'!$F$12+СВЦЭМ!$D$10+'СЕТ СН'!$F$5-'СЕТ СН'!$F$20</f>
        <v>4791.9726087700001</v>
      </c>
      <c r="C18" s="36">
        <f>SUMIFS(СВЦЭМ!$C$39:$C$782,СВЦЭМ!$A$39:$A$782,$A18,СВЦЭМ!$B$39:$B$782,C$11)+'СЕТ СН'!$F$12+СВЦЭМ!$D$10+'СЕТ СН'!$F$5-'СЕТ СН'!$F$20</f>
        <v>4875.4870859700004</v>
      </c>
      <c r="D18" s="36">
        <f>SUMIFS(СВЦЭМ!$C$39:$C$782,СВЦЭМ!$A$39:$A$782,$A18,СВЦЭМ!$B$39:$B$782,D$11)+'СЕТ СН'!$F$12+СВЦЭМ!$D$10+'СЕТ СН'!$F$5-'СЕТ СН'!$F$20</f>
        <v>4869.8231346100001</v>
      </c>
      <c r="E18" s="36">
        <f>SUMIFS(СВЦЭМ!$C$39:$C$782,СВЦЭМ!$A$39:$A$782,$A18,СВЦЭМ!$B$39:$B$782,E$11)+'СЕТ СН'!$F$12+СВЦЭМ!$D$10+'СЕТ СН'!$F$5-'СЕТ СН'!$F$20</f>
        <v>4923.7817304500004</v>
      </c>
      <c r="F18" s="36">
        <f>SUMIFS(СВЦЭМ!$C$39:$C$782,СВЦЭМ!$A$39:$A$782,$A18,СВЦЭМ!$B$39:$B$782,F$11)+'СЕТ СН'!$F$12+СВЦЭМ!$D$10+'СЕТ СН'!$F$5-'СЕТ СН'!$F$20</f>
        <v>4922.1780907499997</v>
      </c>
      <c r="G18" s="36">
        <f>SUMIFS(СВЦЭМ!$C$39:$C$782,СВЦЭМ!$A$39:$A$782,$A18,СВЦЭМ!$B$39:$B$782,G$11)+'СЕТ СН'!$F$12+СВЦЭМ!$D$10+'СЕТ СН'!$F$5-'СЕТ СН'!$F$20</f>
        <v>4890.76183373</v>
      </c>
      <c r="H18" s="36">
        <f>SUMIFS(СВЦЭМ!$C$39:$C$782,СВЦЭМ!$A$39:$A$782,$A18,СВЦЭМ!$B$39:$B$782,H$11)+'СЕТ СН'!$F$12+СВЦЭМ!$D$10+'СЕТ СН'!$F$5-'СЕТ СН'!$F$20</f>
        <v>4867.8888329399997</v>
      </c>
      <c r="I18" s="36">
        <f>SUMIFS(СВЦЭМ!$C$39:$C$782,СВЦЭМ!$A$39:$A$782,$A18,СВЦЭМ!$B$39:$B$782,I$11)+'СЕТ СН'!$F$12+СВЦЭМ!$D$10+'СЕТ СН'!$F$5-'СЕТ СН'!$F$20</f>
        <v>4842.3061711500004</v>
      </c>
      <c r="J18" s="36">
        <f>SUMIFS(СВЦЭМ!$C$39:$C$782,СВЦЭМ!$A$39:$A$782,$A18,СВЦЭМ!$B$39:$B$782,J$11)+'СЕТ СН'!$F$12+СВЦЭМ!$D$10+'СЕТ СН'!$F$5-'СЕТ СН'!$F$20</f>
        <v>4831.2073803599997</v>
      </c>
      <c r="K18" s="36">
        <f>SUMIFS(СВЦЭМ!$C$39:$C$782,СВЦЭМ!$A$39:$A$782,$A18,СВЦЭМ!$B$39:$B$782,K$11)+'СЕТ СН'!$F$12+СВЦЭМ!$D$10+'СЕТ СН'!$F$5-'СЕТ СН'!$F$20</f>
        <v>4733.9147772900005</v>
      </c>
      <c r="L18" s="36">
        <f>SUMIFS(СВЦЭМ!$C$39:$C$782,СВЦЭМ!$A$39:$A$782,$A18,СВЦЭМ!$B$39:$B$782,L$11)+'СЕТ СН'!$F$12+СВЦЭМ!$D$10+'СЕТ СН'!$F$5-'СЕТ СН'!$F$20</f>
        <v>4771.5020373200005</v>
      </c>
      <c r="M18" s="36">
        <f>SUMIFS(СВЦЭМ!$C$39:$C$782,СВЦЭМ!$A$39:$A$782,$A18,СВЦЭМ!$B$39:$B$782,M$11)+'СЕТ СН'!$F$12+СВЦЭМ!$D$10+'СЕТ СН'!$F$5-'СЕТ СН'!$F$20</f>
        <v>4773.41112376</v>
      </c>
      <c r="N18" s="36">
        <f>SUMIFS(СВЦЭМ!$C$39:$C$782,СВЦЭМ!$A$39:$A$782,$A18,СВЦЭМ!$B$39:$B$782,N$11)+'СЕТ СН'!$F$12+СВЦЭМ!$D$10+'СЕТ СН'!$F$5-'СЕТ СН'!$F$20</f>
        <v>4807.6117215200002</v>
      </c>
      <c r="O18" s="36">
        <f>SUMIFS(СВЦЭМ!$C$39:$C$782,СВЦЭМ!$A$39:$A$782,$A18,СВЦЭМ!$B$39:$B$782,O$11)+'СЕТ СН'!$F$12+СВЦЭМ!$D$10+'СЕТ СН'!$F$5-'СЕТ СН'!$F$20</f>
        <v>4841.2189053800003</v>
      </c>
      <c r="P18" s="36">
        <f>SUMIFS(СВЦЭМ!$C$39:$C$782,СВЦЭМ!$A$39:$A$782,$A18,СВЦЭМ!$B$39:$B$782,P$11)+'СЕТ СН'!$F$12+СВЦЭМ!$D$10+'СЕТ СН'!$F$5-'СЕТ СН'!$F$20</f>
        <v>4849.7267565500006</v>
      </c>
      <c r="Q18" s="36">
        <f>SUMIFS(СВЦЭМ!$C$39:$C$782,СВЦЭМ!$A$39:$A$782,$A18,СВЦЭМ!$B$39:$B$782,Q$11)+'СЕТ СН'!$F$12+СВЦЭМ!$D$10+'СЕТ СН'!$F$5-'СЕТ СН'!$F$20</f>
        <v>4851.50474485</v>
      </c>
      <c r="R18" s="36">
        <f>SUMIFS(СВЦЭМ!$C$39:$C$782,СВЦЭМ!$A$39:$A$782,$A18,СВЦЭМ!$B$39:$B$782,R$11)+'СЕТ СН'!$F$12+СВЦЭМ!$D$10+'СЕТ СН'!$F$5-'СЕТ СН'!$F$20</f>
        <v>4820.4249180400002</v>
      </c>
      <c r="S18" s="36">
        <f>SUMIFS(СВЦЭМ!$C$39:$C$782,СВЦЭМ!$A$39:$A$782,$A18,СВЦЭМ!$B$39:$B$782,S$11)+'СЕТ СН'!$F$12+СВЦЭМ!$D$10+'СЕТ СН'!$F$5-'СЕТ СН'!$F$20</f>
        <v>4812.6072017100005</v>
      </c>
      <c r="T18" s="36">
        <f>SUMIFS(СВЦЭМ!$C$39:$C$782,СВЦЭМ!$A$39:$A$782,$A18,СВЦЭМ!$B$39:$B$782,T$11)+'СЕТ СН'!$F$12+СВЦЭМ!$D$10+'СЕТ СН'!$F$5-'СЕТ СН'!$F$20</f>
        <v>4753.9942739799999</v>
      </c>
      <c r="U18" s="36">
        <f>SUMIFS(СВЦЭМ!$C$39:$C$782,СВЦЭМ!$A$39:$A$782,$A18,СВЦЭМ!$B$39:$B$782,U$11)+'СЕТ СН'!$F$12+СВЦЭМ!$D$10+'СЕТ СН'!$F$5-'СЕТ СН'!$F$20</f>
        <v>4763.3221036800005</v>
      </c>
      <c r="V18" s="36">
        <f>SUMIFS(СВЦЭМ!$C$39:$C$782,СВЦЭМ!$A$39:$A$782,$A18,СВЦЭМ!$B$39:$B$782,V$11)+'СЕТ СН'!$F$12+СВЦЭМ!$D$10+'СЕТ СН'!$F$5-'СЕТ СН'!$F$20</f>
        <v>4769.1665166100001</v>
      </c>
      <c r="W18" s="36">
        <f>SUMIFS(СВЦЭМ!$C$39:$C$782,СВЦЭМ!$A$39:$A$782,$A18,СВЦЭМ!$B$39:$B$782,W$11)+'СЕТ СН'!$F$12+СВЦЭМ!$D$10+'СЕТ СН'!$F$5-'СЕТ СН'!$F$20</f>
        <v>4748.09047921</v>
      </c>
      <c r="X18" s="36">
        <f>SUMIFS(СВЦЭМ!$C$39:$C$782,СВЦЭМ!$A$39:$A$782,$A18,СВЦЭМ!$B$39:$B$782,X$11)+'СЕТ СН'!$F$12+СВЦЭМ!$D$10+'СЕТ СН'!$F$5-'СЕТ СН'!$F$20</f>
        <v>4779.8843446400006</v>
      </c>
      <c r="Y18" s="36">
        <f>SUMIFS(СВЦЭМ!$C$39:$C$782,СВЦЭМ!$A$39:$A$782,$A18,СВЦЭМ!$B$39:$B$782,Y$11)+'СЕТ СН'!$F$12+СВЦЭМ!$D$10+'СЕТ СН'!$F$5-'СЕТ СН'!$F$20</f>
        <v>4793.5544564500005</v>
      </c>
    </row>
    <row r="19" spans="1:25" ht="15.75" x14ac:dyDescent="0.2">
      <c r="A19" s="35">
        <f t="shared" si="0"/>
        <v>45054</v>
      </c>
      <c r="B19" s="36">
        <f>SUMIFS(СВЦЭМ!$C$39:$C$782,СВЦЭМ!$A$39:$A$782,$A19,СВЦЭМ!$B$39:$B$782,B$11)+'СЕТ СН'!$F$12+СВЦЭМ!$D$10+'СЕТ СН'!$F$5-'СЕТ СН'!$F$20</f>
        <v>4773.8918875500003</v>
      </c>
      <c r="C19" s="36">
        <f>SUMIFS(СВЦЭМ!$C$39:$C$782,СВЦЭМ!$A$39:$A$782,$A19,СВЦЭМ!$B$39:$B$782,C$11)+'СЕТ СН'!$F$12+СВЦЭМ!$D$10+'СЕТ СН'!$F$5-'СЕТ СН'!$F$20</f>
        <v>4829.3272084800001</v>
      </c>
      <c r="D19" s="36">
        <f>SUMIFS(СВЦЭМ!$C$39:$C$782,СВЦЭМ!$A$39:$A$782,$A19,СВЦЭМ!$B$39:$B$782,D$11)+'СЕТ СН'!$F$12+СВЦЭМ!$D$10+'СЕТ СН'!$F$5-'СЕТ СН'!$F$20</f>
        <v>4912.0971817</v>
      </c>
      <c r="E19" s="36">
        <f>SUMIFS(СВЦЭМ!$C$39:$C$782,СВЦЭМ!$A$39:$A$782,$A19,СВЦЭМ!$B$39:$B$782,E$11)+'СЕТ СН'!$F$12+СВЦЭМ!$D$10+'СЕТ СН'!$F$5-'СЕТ СН'!$F$20</f>
        <v>4940.8229203999999</v>
      </c>
      <c r="F19" s="36">
        <f>SUMIFS(СВЦЭМ!$C$39:$C$782,СВЦЭМ!$A$39:$A$782,$A19,СВЦЭМ!$B$39:$B$782,F$11)+'СЕТ СН'!$F$12+СВЦЭМ!$D$10+'СЕТ СН'!$F$5-'СЕТ СН'!$F$20</f>
        <v>4952.9567158400005</v>
      </c>
      <c r="G19" s="36">
        <f>SUMIFS(СВЦЭМ!$C$39:$C$782,СВЦЭМ!$A$39:$A$782,$A19,СВЦЭМ!$B$39:$B$782,G$11)+'СЕТ СН'!$F$12+СВЦЭМ!$D$10+'СЕТ СН'!$F$5-'СЕТ СН'!$F$20</f>
        <v>4918.0927627999999</v>
      </c>
      <c r="H19" s="36">
        <f>SUMIFS(СВЦЭМ!$C$39:$C$782,СВЦЭМ!$A$39:$A$782,$A19,СВЦЭМ!$B$39:$B$782,H$11)+'СЕТ СН'!$F$12+СВЦЭМ!$D$10+'СЕТ СН'!$F$5-'СЕТ СН'!$F$20</f>
        <v>4904.8814195800005</v>
      </c>
      <c r="I19" s="36">
        <f>SUMIFS(СВЦЭМ!$C$39:$C$782,СВЦЭМ!$A$39:$A$782,$A19,СВЦЭМ!$B$39:$B$782,I$11)+'СЕТ СН'!$F$12+СВЦЭМ!$D$10+'СЕТ СН'!$F$5-'СЕТ СН'!$F$20</f>
        <v>4836.8458904199997</v>
      </c>
      <c r="J19" s="36">
        <f>SUMIFS(СВЦЭМ!$C$39:$C$782,СВЦЭМ!$A$39:$A$782,$A19,СВЦЭМ!$B$39:$B$782,J$11)+'СЕТ СН'!$F$12+СВЦЭМ!$D$10+'СЕТ СН'!$F$5-'СЕТ СН'!$F$20</f>
        <v>4807.40994632</v>
      </c>
      <c r="K19" s="36">
        <f>SUMIFS(СВЦЭМ!$C$39:$C$782,СВЦЭМ!$A$39:$A$782,$A19,СВЦЭМ!$B$39:$B$782,K$11)+'СЕТ СН'!$F$12+СВЦЭМ!$D$10+'СЕТ СН'!$F$5-'СЕТ СН'!$F$20</f>
        <v>4775.4310192700004</v>
      </c>
      <c r="L19" s="36">
        <f>SUMIFS(СВЦЭМ!$C$39:$C$782,СВЦЭМ!$A$39:$A$782,$A19,СВЦЭМ!$B$39:$B$782,L$11)+'СЕТ СН'!$F$12+СВЦЭМ!$D$10+'СЕТ СН'!$F$5-'СЕТ СН'!$F$20</f>
        <v>4749.4328125499997</v>
      </c>
      <c r="M19" s="36">
        <f>SUMIFS(СВЦЭМ!$C$39:$C$782,СВЦЭМ!$A$39:$A$782,$A19,СВЦЭМ!$B$39:$B$782,M$11)+'СЕТ СН'!$F$12+СВЦЭМ!$D$10+'СЕТ СН'!$F$5-'СЕТ СН'!$F$20</f>
        <v>4692.5925196600001</v>
      </c>
      <c r="N19" s="36">
        <f>SUMIFS(СВЦЭМ!$C$39:$C$782,СВЦЭМ!$A$39:$A$782,$A19,СВЦЭМ!$B$39:$B$782,N$11)+'СЕТ СН'!$F$12+СВЦЭМ!$D$10+'СЕТ СН'!$F$5-'СЕТ СН'!$F$20</f>
        <v>4749.6742549500004</v>
      </c>
      <c r="O19" s="36">
        <f>SUMIFS(СВЦЭМ!$C$39:$C$782,СВЦЭМ!$A$39:$A$782,$A19,СВЦЭМ!$B$39:$B$782,O$11)+'СЕТ СН'!$F$12+СВЦЭМ!$D$10+'СЕТ СН'!$F$5-'СЕТ СН'!$F$20</f>
        <v>4754.4674394000003</v>
      </c>
      <c r="P19" s="36">
        <f>SUMIFS(СВЦЭМ!$C$39:$C$782,СВЦЭМ!$A$39:$A$782,$A19,СВЦЭМ!$B$39:$B$782,P$11)+'СЕТ СН'!$F$12+СВЦЭМ!$D$10+'СЕТ СН'!$F$5-'СЕТ СН'!$F$20</f>
        <v>4758.0921786700001</v>
      </c>
      <c r="Q19" s="36">
        <f>SUMIFS(СВЦЭМ!$C$39:$C$782,СВЦЭМ!$A$39:$A$782,$A19,СВЦЭМ!$B$39:$B$782,Q$11)+'СЕТ СН'!$F$12+СВЦЭМ!$D$10+'СЕТ СН'!$F$5-'СЕТ СН'!$F$20</f>
        <v>4756.8628847700002</v>
      </c>
      <c r="R19" s="36">
        <f>SUMIFS(СВЦЭМ!$C$39:$C$782,СВЦЭМ!$A$39:$A$782,$A19,СВЦЭМ!$B$39:$B$782,R$11)+'СЕТ СН'!$F$12+СВЦЭМ!$D$10+'СЕТ СН'!$F$5-'СЕТ СН'!$F$20</f>
        <v>4747.6668308600001</v>
      </c>
      <c r="S19" s="36">
        <f>SUMIFS(СВЦЭМ!$C$39:$C$782,СВЦЭМ!$A$39:$A$782,$A19,СВЦЭМ!$B$39:$B$782,S$11)+'СЕТ СН'!$F$12+СВЦЭМ!$D$10+'СЕТ СН'!$F$5-'СЕТ СН'!$F$20</f>
        <v>4726.0129987800001</v>
      </c>
      <c r="T19" s="36">
        <f>SUMIFS(СВЦЭМ!$C$39:$C$782,СВЦЭМ!$A$39:$A$782,$A19,СВЦЭМ!$B$39:$B$782,T$11)+'СЕТ СН'!$F$12+СВЦЭМ!$D$10+'СЕТ СН'!$F$5-'СЕТ СН'!$F$20</f>
        <v>4691.0465265700004</v>
      </c>
      <c r="U19" s="36">
        <f>SUMIFS(СВЦЭМ!$C$39:$C$782,СВЦЭМ!$A$39:$A$782,$A19,СВЦЭМ!$B$39:$B$782,U$11)+'СЕТ СН'!$F$12+СВЦЭМ!$D$10+'СЕТ СН'!$F$5-'СЕТ СН'!$F$20</f>
        <v>4678.8073673600002</v>
      </c>
      <c r="V19" s="36">
        <f>SUMIFS(СВЦЭМ!$C$39:$C$782,СВЦЭМ!$A$39:$A$782,$A19,СВЦЭМ!$B$39:$B$782,V$11)+'СЕТ СН'!$F$12+СВЦЭМ!$D$10+'СЕТ СН'!$F$5-'СЕТ СН'!$F$20</f>
        <v>4690.4045129100004</v>
      </c>
      <c r="W19" s="36">
        <f>SUMIFS(СВЦЭМ!$C$39:$C$782,СВЦЭМ!$A$39:$A$782,$A19,СВЦЭМ!$B$39:$B$782,W$11)+'СЕТ СН'!$F$12+СВЦЭМ!$D$10+'СЕТ СН'!$F$5-'СЕТ СН'!$F$20</f>
        <v>4692.8724020299996</v>
      </c>
      <c r="X19" s="36">
        <f>SUMIFS(СВЦЭМ!$C$39:$C$782,СВЦЭМ!$A$39:$A$782,$A19,СВЦЭМ!$B$39:$B$782,X$11)+'СЕТ СН'!$F$12+СВЦЭМ!$D$10+'СЕТ СН'!$F$5-'СЕТ СН'!$F$20</f>
        <v>4732.6166514100005</v>
      </c>
      <c r="Y19" s="36">
        <f>SUMIFS(СВЦЭМ!$C$39:$C$782,СВЦЭМ!$A$39:$A$782,$A19,СВЦЭМ!$B$39:$B$782,Y$11)+'СЕТ СН'!$F$12+СВЦЭМ!$D$10+'СЕТ СН'!$F$5-'СЕТ СН'!$F$20</f>
        <v>4715.4532328499999</v>
      </c>
    </row>
    <row r="20" spans="1:25" ht="15.75" x14ac:dyDescent="0.2">
      <c r="A20" s="35">
        <f t="shared" si="0"/>
        <v>45055</v>
      </c>
      <c r="B20" s="36">
        <f>SUMIFS(СВЦЭМ!$C$39:$C$782,СВЦЭМ!$A$39:$A$782,$A20,СВЦЭМ!$B$39:$B$782,B$11)+'СЕТ СН'!$F$12+СВЦЭМ!$D$10+'СЕТ СН'!$F$5-'СЕТ СН'!$F$20</f>
        <v>4853.8901650600001</v>
      </c>
      <c r="C20" s="36">
        <f>SUMIFS(СВЦЭМ!$C$39:$C$782,СВЦЭМ!$A$39:$A$782,$A20,СВЦЭМ!$B$39:$B$782,C$11)+'СЕТ СН'!$F$12+СВЦЭМ!$D$10+'СЕТ СН'!$F$5-'СЕТ СН'!$F$20</f>
        <v>4862.7570553799997</v>
      </c>
      <c r="D20" s="36">
        <f>SUMIFS(СВЦЭМ!$C$39:$C$782,СВЦЭМ!$A$39:$A$782,$A20,СВЦЭМ!$B$39:$B$782,D$11)+'СЕТ СН'!$F$12+СВЦЭМ!$D$10+'СЕТ СН'!$F$5-'СЕТ СН'!$F$20</f>
        <v>4908.7806099600002</v>
      </c>
      <c r="E20" s="36">
        <f>SUMIFS(СВЦЭМ!$C$39:$C$782,СВЦЭМ!$A$39:$A$782,$A20,СВЦЭМ!$B$39:$B$782,E$11)+'СЕТ СН'!$F$12+СВЦЭМ!$D$10+'СЕТ СН'!$F$5-'СЕТ СН'!$F$20</f>
        <v>4901.7957491200004</v>
      </c>
      <c r="F20" s="36">
        <f>SUMIFS(СВЦЭМ!$C$39:$C$782,СВЦЭМ!$A$39:$A$782,$A20,СВЦЭМ!$B$39:$B$782,F$11)+'СЕТ СН'!$F$12+СВЦЭМ!$D$10+'СЕТ СН'!$F$5-'СЕТ СН'!$F$20</f>
        <v>4891.3725938099997</v>
      </c>
      <c r="G20" s="36">
        <f>SUMIFS(СВЦЭМ!$C$39:$C$782,СВЦЭМ!$A$39:$A$782,$A20,СВЦЭМ!$B$39:$B$782,G$11)+'СЕТ СН'!$F$12+СВЦЭМ!$D$10+'СЕТ СН'!$F$5-'СЕТ СН'!$F$20</f>
        <v>4905.4570161000001</v>
      </c>
      <c r="H20" s="36">
        <f>SUMIFS(СВЦЭМ!$C$39:$C$782,СВЦЭМ!$A$39:$A$782,$A20,СВЦЭМ!$B$39:$B$782,H$11)+'СЕТ СН'!$F$12+СВЦЭМ!$D$10+'СЕТ СН'!$F$5-'СЕТ СН'!$F$20</f>
        <v>4940.10840603</v>
      </c>
      <c r="I20" s="36">
        <f>SUMIFS(СВЦЭМ!$C$39:$C$782,СВЦЭМ!$A$39:$A$782,$A20,СВЦЭМ!$B$39:$B$782,I$11)+'СЕТ СН'!$F$12+СВЦЭМ!$D$10+'СЕТ СН'!$F$5-'СЕТ СН'!$F$20</f>
        <v>4920.67631299</v>
      </c>
      <c r="J20" s="36">
        <f>SUMIFS(СВЦЭМ!$C$39:$C$782,СВЦЭМ!$A$39:$A$782,$A20,СВЦЭМ!$B$39:$B$782,J$11)+'СЕТ СН'!$F$12+СВЦЭМ!$D$10+'СЕТ СН'!$F$5-'СЕТ СН'!$F$20</f>
        <v>4886.2782094200002</v>
      </c>
      <c r="K20" s="36">
        <f>SUMIFS(СВЦЭМ!$C$39:$C$782,СВЦЭМ!$A$39:$A$782,$A20,СВЦЭМ!$B$39:$B$782,K$11)+'СЕТ СН'!$F$12+СВЦЭМ!$D$10+'СЕТ СН'!$F$5-'СЕТ СН'!$F$20</f>
        <v>4806.4735029399999</v>
      </c>
      <c r="L20" s="36">
        <f>SUMIFS(СВЦЭМ!$C$39:$C$782,СВЦЭМ!$A$39:$A$782,$A20,СВЦЭМ!$B$39:$B$782,L$11)+'СЕТ СН'!$F$12+СВЦЭМ!$D$10+'СЕТ СН'!$F$5-'СЕТ СН'!$F$20</f>
        <v>4783.6022761200002</v>
      </c>
      <c r="M20" s="36">
        <f>SUMIFS(СВЦЭМ!$C$39:$C$782,СВЦЭМ!$A$39:$A$782,$A20,СВЦЭМ!$B$39:$B$782,M$11)+'СЕТ СН'!$F$12+СВЦЭМ!$D$10+'СЕТ СН'!$F$5-'СЕТ СН'!$F$20</f>
        <v>4766.6495386100005</v>
      </c>
      <c r="N20" s="36">
        <f>SUMIFS(СВЦЭМ!$C$39:$C$782,СВЦЭМ!$A$39:$A$782,$A20,СВЦЭМ!$B$39:$B$782,N$11)+'СЕТ СН'!$F$12+СВЦЭМ!$D$10+'СЕТ СН'!$F$5-'СЕТ СН'!$F$20</f>
        <v>4792.5176468700001</v>
      </c>
      <c r="O20" s="36">
        <f>SUMIFS(СВЦЭМ!$C$39:$C$782,СВЦЭМ!$A$39:$A$782,$A20,СВЦЭМ!$B$39:$B$782,O$11)+'СЕТ СН'!$F$12+СВЦЭМ!$D$10+'СЕТ СН'!$F$5-'СЕТ СН'!$F$20</f>
        <v>4815.4989352000002</v>
      </c>
      <c r="P20" s="36">
        <f>SUMIFS(СВЦЭМ!$C$39:$C$782,СВЦЭМ!$A$39:$A$782,$A20,СВЦЭМ!$B$39:$B$782,P$11)+'СЕТ СН'!$F$12+СВЦЭМ!$D$10+'СЕТ СН'!$F$5-'СЕТ СН'!$F$20</f>
        <v>4819.9080527200003</v>
      </c>
      <c r="Q20" s="36">
        <f>SUMIFS(СВЦЭМ!$C$39:$C$782,СВЦЭМ!$A$39:$A$782,$A20,СВЦЭМ!$B$39:$B$782,Q$11)+'СЕТ СН'!$F$12+СВЦЭМ!$D$10+'СЕТ СН'!$F$5-'СЕТ СН'!$F$20</f>
        <v>4843.626679</v>
      </c>
      <c r="R20" s="36">
        <f>SUMIFS(СВЦЭМ!$C$39:$C$782,СВЦЭМ!$A$39:$A$782,$A20,СВЦЭМ!$B$39:$B$782,R$11)+'СЕТ СН'!$F$12+СВЦЭМ!$D$10+'СЕТ СН'!$F$5-'СЕТ СН'!$F$20</f>
        <v>4846.9592868199998</v>
      </c>
      <c r="S20" s="36">
        <f>SUMIFS(СВЦЭМ!$C$39:$C$782,СВЦЭМ!$A$39:$A$782,$A20,СВЦЭМ!$B$39:$B$782,S$11)+'СЕТ СН'!$F$12+СВЦЭМ!$D$10+'СЕТ СН'!$F$5-'СЕТ СН'!$F$20</f>
        <v>4796.4535802999999</v>
      </c>
      <c r="T20" s="36">
        <f>SUMIFS(СВЦЭМ!$C$39:$C$782,СВЦЭМ!$A$39:$A$782,$A20,СВЦЭМ!$B$39:$B$782,T$11)+'СЕТ СН'!$F$12+СВЦЭМ!$D$10+'СЕТ СН'!$F$5-'СЕТ СН'!$F$20</f>
        <v>4765.9183696500004</v>
      </c>
      <c r="U20" s="36">
        <f>SUMIFS(СВЦЭМ!$C$39:$C$782,СВЦЭМ!$A$39:$A$782,$A20,СВЦЭМ!$B$39:$B$782,U$11)+'СЕТ СН'!$F$12+СВЦЭМ!$D$10+'СЕТ СН'!$F$5-'СЕТ СН'!$F$20</f>
        <v>4749.2726414600002</v>
      </c>
      <c r="V20" s="36">
        <f>SUMIFS(СВЦЭМ!$C$39:$C$782,СВЦЭМ!$A$39:$A$782,$A20,СВЦЭМ!$B$39:$B$782,V$11)+'СЕТ СН'!$F$12+СВЦЭМ!$D$10+'СЕТ СН'!$F$5-'СЕТ СН'!$F$20</f>
        <v>4713.4787030699999</v>
      </c>
      <c r="W20" s="36">
        <f>SUMIFS(СВЦЭМ!$C$39:$C$782,СВЦЭМ!$A$39:$A$782,$A20,СВЦЭМ!$B$39:$B$782,W$11)+'СЕТ СН'!$F$12+СВЦЭМ!$D$10+'СЕТ СН'!$F$5-'СЕТ СН'!$F$20</f>
        <v>4675.6162010600001</v>
      </c>
      <c r="X20" s="36">
        <f>SUMIFS(СВЦЭМ!$C$39:$C$782,СВЦЭМ!$A$39:$A$782,$A20,СВЦЭМ!$B$39:$B$782,X$11)+'СЕТ СН'!$F$12+СВЦЭМ!$D$10+'СЕТ СН'!$F$5-'СЕТ СН'!$F$20</f>
        <v>4716.6756593800001</v>
      </c>
      <c r="Y20" s="36">
        <f>SUMIFS(СВЦЭМ!$C$39:$C$782,СВЦЭМ!$A$39:$A$782,$A20,СВЦЭМ!$B$39:$B$782,Y$11)+'СЕТ СН'!$F$12+СВЦЭМ!$D$10+'СЕТ СН'!$F$5-'СЕТ СН'!$F$20</f>
        <v>4781.0811469</v>
      </c>
    </row>
    <row r="21" spans="1:25" ht="15.75" x14ac:dyDescent="0.2">
      <c r="A21" s="35">
        <f t="shared" si="0"/>
        <v>45056</v>
      </c>
      <c r="B21" s="36">
        <f>SUMIFS(СВЦЭМ!$C$39:$C$782,СВЦЭМ!$A$39:$A$782,$A21,СВЦЭМ!$B$39:$B$782,B$11)+'СЕТ СН'!$F$12+СВЦЭМ!$D$10+'СЕТ СН'!$F$5-'СЕТ СН'!$F$20</f>
        <v>4788.9676800300003</v>
      </c>
      <c r="C21" s="36">
        <f>SUMIFS(СВЦЭМ!$C$39:$C$782,СВЦЭМ!$A$39:$A$782,$A21,СВЦЭМ!$B$39:$B$782,C$11)+'СЕТ СН'!$F$12+СВЦЭМ!$D$10+'СЕТ СН'!$F$5-'СЕТ СН'!$F$20</f>
        <v>4819.9912585100001</v>
      </c>
      <c r="D21" s="36">
        <f>SUMIFS(СВЦЭМ!$C$39:$C$782,СВЦЭМ!$A$39:$A$782,$A21,СВЦЭМ!$B$39:$B$782,D$11)+'СЕТ СН'!$F$12+СВЦЭМ!$D$10+'СЕТ СН'!$F$5-'СЕТ СН'!$F$20</f>
        <v>4861.16358373</v>
      </c>
      <c r="E21" s="36">
        <f>SUMIFS(СВЦЭМ!$C$39:$C$782,СВЦЭМ!$A$39:$A$782,$A21,СВЦЭМ!$B$39:$B$782,E$11)+'СЕТ СН'!$F$12+СВЦЭМ!$D$10+'СЕТ СН'!$F$5-'СЕТ СН'!$F$20</f>
        <v>4874.9835298600001</v>
      </c>
      <c r="F21" s="36">
        <f>SUMIFS(СВЦЭМ!$C$39:$C$782,СВЦЭМ!$A$39:$A$782,$A21,СВЦЭМ!$B$39:$B$782,F$11)+'СЕТ СН'!$F$12+СВЦЭМ!$D$10+'СЕТ СН'!$F$5-'СЕТ СН'!$F$20</f>
        <v>4895.4543535600005</v>
      </c>
      <c r="G21" s="36">
        <f>SUMIFS(СВЦЭМ!$C$39:$C$782,СВЦЭМ!$A$39:$A$782,$A21,СВЦЭМ!$B$39:$B$782,G$11)+'СЕТ СН'!$F$12+СВЦЭМ!$D$10+'СЕТ СН'!$F$5-'СЕТ СН'!$F$20</f>
        <v>4919.0931270999999</v>
      </c>
      <c r="H21" s="36">
        <f>SUMIFS(СВЦЭМ!$C$39:$C$782,СВЦЭМ!$A$39:$A$782,$A21,СВЦЭМ!$B$39:$B$782,H$11)+'СЕТ СН'!$F$12+СВЦЭМ!$D$10+'СЕТ СН'!$F$5-'СЕТ СН'!$F$20</f>
        <v>4900.8390996400003</v>
      </c>
      <c r="I21" s="36">
        <f>SUMIFS(СВЦЭМ!$C$39:$C$782,СВЦЭМ!$A$39:$A$782,$A21,СВЦЭМ!$B$39:$B$782,I$11)+'СЕТ СН'!$F$12+СВЦЭМ!$D$10+'СЕТ СН'!$F$5-'СЕТ СН'!$F$20</f>
        <v>4855.4125454300001</v>
      </c>
      <c r="J21" s="36">
        <f>SUMIFS(СВЦЭМ!$C$39:$C$782,СВЦЭМ!$A$39:$A$782,$A21,СВЦЭМ!$B$39:$B$782,J$11)+'СЕТ СН'!$F$12+СВЦЭМ!$D$10+'СЕТ СН'!$F$5-'СЕТ СН'!$F$20</f>
        <v>4831.85879406</v>
      </c>
      <c r="K21" s="36">
        <f>SUMIFS(СВЦЭМ!$C$39:$C$782,СВЦЭМ!$A$39:$A$782,$A21,СВЦЭМ!$B$39:$B$782,K$11)+'СЕТ СН'!$F$12+СВЦЭМ!$D$10+'СЕТ СН'!$F$5-'СЕТ СН'!$F$20</f>
        <v>4794.43030077</v>
      </c>
      <c r="L21" s="36">
        <f>SUMIFS(СВЦЭМ!$C$39:$C$782,СВЦЭМ!$A$39:$A$782,$A21,СВЦЭМ!$B$39:$B$782,L$11)+'СЕТ СН'!$F$12+СВЦЭМ!$D$10+'СЕТ СН'!$F$5-'СЕТ СН'!$F$20</f>
        <v>4780.8126275100003</v>
      </c>
      <c r="M21" s="36">
        <f>SUMIFS(СВЦЭМ!$C$39:$C$782,СВЦЭМ!$A$39:$A$782,$A21,СВЦЭМ!$B$39:$B$782,M$11)+'СЕТ СН'!$F$12+СВЦЭМ!$D$10+'СЕТ СН'!$F$5-'СЕТ СН'!$F$20</f>
        <v>4802.1238788000001</v>
      </c>
      <c r="N21" s="36">
        <f>SUMIFS(СВЦЭМ!$C$39:$C$782,СВЦЭМ!$A$39:$A$782,$A21,СВЦЭМ!$B$39:$B$782,N$11)+'СЕТ СН'!$F$12+СВЦЭМ!$D$10+'СЕТ СН'!$F$5-'СЕТ СН'!$F$20</f>
        <v>4745.4472119900001</v>
      </c>
      <c r="O21" s="36">
        <f>SUMIFS(СВЦЭМ!$C$39:$C$782,СВЦЭМ!$A$39:$A$782,$A21,СВЦЭМ!$B$39:$B$782,O$11)+'СЕТ СН'!$F$12+СВЦЭМ!$D$10+'СЕТ СН'!$F$5-'СЕТ СН'!$F$20</f>
        <v>4869.5178771500005</v>
      </c>
      <c r="P21" s="36">
        <f>SUMIFS(СВЦЭМ!$C$39:$C$782,СВЦЭМ!$A$39:$A$782,$A21,СВЦЭМ!$B$39:$B$782,P$11)+'СЕТ СН'!$F$12+СВЦЭМ!$D$10+'СЕТ СН'!$F$5-'СЕТ СН'!$F$20</f>
        <v>4753.9901036700003</v>
      </c>
      <c r="Q21" s="36">
        <f>SUMIFS(СВЦЭМ!$C$39:$C$782,СВЦЭМ!$A$39:$A$782,$A21,СВЦЭМ!$B$39:$B$782,Q$11)+'СЕТ СН'!$F$12+СВЦЭМ!$D$10+'СЕТ СН'!$F$5-'СЕТ СН'!$F$20</f>
        <v>4881.0313451399998</v>
      </c>
      <c r="R21" s="36">
        <f>SUMIFS(СВЦЭМ!$C$39:$C$782,СВЦЭМ!$A$39:$A$782,$A21,СВЦЭМ!$B$39:$B$782,R$11)+'СЕТ СН'!$F$12+СВЦЭМ!$D$10+'СЕТ СН'!$F$5-'СЕТ СН'!$F$20</f>
        <v>4722.4553477899999</v>
      </c>
      <c r="S21" s="36">
        <f>SUMIFS(СВЦЭМ!$C$39:$C$782,СВЦЭМ!$A$39:$A$782,$A21,СВЦЭМ!$B$39:$B$782,S$11)+'СЕТ СН'!$F$12+СВЦЭМ!$D$10+'СЕТ СН'!$F$5-'СЕТ СН'!$F$20</f>
        <v>4836.79295938</v>
      </c>
      <c r="T21" s="36">
        <f>SUMIFS(СВЦЭМ!$C$39:$C$782,СВЦЭМ!$A$39:$A$782,$A21,СВЦЭМ!$B$39:$B$782,T$11)+'СЕТ СН'!$F$12+СВЦЭМ!$D$10+'СЕТ СН'!$F$5-'СЕТ СН'!$F$20</f>
        <v>4761.2337879900006</v>
      </c>
      <c r="U21" s="36">
        <f>SUMIFS(СВЦЭМ!$C$39:$C$782,СВЦЭМ!$A$39:$A$782,$A21,СВЦЭМ!$B$39:$B$782,U$11)+'СЕТ СН'!$F$12+СВЦЭМ!$D$10+'СЕТ СН'!$F$5-'СЕТ СН'!$F$20</f>
        <v>4709.2243644800001</v>
      </c>
      <c r="V21" s="36">
        <f>SUMIFS(СВЦЭМ!$C$39:$C$782,СВЦЭМ!$A$39:$A$782,$A21,СВЦЭМ!$B$39:$B$782,V$11)+'СЕТ СН'!$F$12+СВЦЭМ!$D$10+'СЕТ СН'!$F$5-'СЕТ СН'!$F$20</f>
        <v>4696.01998164</v>
      </c>
      <c r="W21" s="36">
        <f>SUMIFS(СВЦЭМ!$C$39:$C$782,СВЦЭМ!$A$39:$A$782,$A21,СВЦЭМ!$B$39:$B$782,W$11)+'СЕТ СН'!$F$12+СВЦЭМ!$D$10+'СЕТ СН'!$F$5-'СЕТ СН'!$F$20</f>
        <v>4725.6193960700002</v>
      </c>
      <c r="X21" s="36">
        <f>SUMIFS(СВЦЭМ!$C$39:$C$782,СВЦЭМ!$A$39:$A$782,$A21,СВЦЭМ!$B$39:$B$782,X$11)+'СЕТ СН'!$F$12+СВЦЭМ!$D$10+'СЕТ СН'!$F$5-'СЕТ СН'!$F$20</f>
        <v>4775.1892398199998</v>
      </c>
      <c r="Y21" s="36">
        <f>SUMIFS(СВЦЭМ!$C$39:$C$782,СВЦЭМ!$A$39:$A$782,$A21,СВЦЭМ!$B$39:$B$782,Y$11)+'СЕТ СН'!$F$12+СВЦЭМ!$D$10+'СЕТ СН'!$F$5-'СЕТ СН'!$F$20</f>
        <v>4781.0500869400003</v>
      </c>
    </row>
    <row r="22" spans="1:25" ht="15.75" x14ac:dyDescent="0.2">
      <c r="A22" s="35">
        <f t="shared" si="0"/>
        <v>45057</v>
      </c>
      <c r="B22" s="36">
        <f>SUMIFS(СВЦЭМ!$C$39:$C$782,СВЦЭМ!$A$39:$A$782,$A22,СВЦЭМ!$B$39:$B$782,B$11)+'СЕТ СН'!$F$12+СВЦЭМ!$D$10+'СЕТ СН'!$F$5-'СЕТ СН'!$F$20</f>
        <v>4813.7462243200007</v>
      </c>
      <c r="C22" s="36">
        <f>SUMIFS(СВЦЭМ!$C$39:$C$782,СВЦЭМ!$A$39:$A$782,$A22,СВЦЭМ!$B$39:$B$782,C$11)+'СЕТ СН'!$F$12+СВЦЭМ!$D$10+'СЕТ СН'!$F$5-'СЕТ СН'!$F$20</f>
        <v>4895.37645522</v>
      </c>
      <c r="D22" s="36">
        <f>SUMIFS(СВЦЭМ!$C$39:$C$782,СВЦЭМ!$A$39:$A$782,$A22,СВЦЭМ!$B$39:$B$782,D$11)+'СЕТ СН'!$F$12+СВЦЭМ!$D$10+'СЕТ СН'!$F$5-'СЕТ СН'!$F$20</f>
        <v>4965.1053621400006</v>
      </c>
      <c r="E22" s="36">
        <f>SUMIFS(СВЦЭМ!$C$39:$C$782,СВЦЭМ!$A$39:$A$782,$A22,СВЦЭМ!$B$39:$B$782,E$11)+'СЕТ СН'!$F$12+СВЦЭМ!$D$10+'СЕТ СН'!$F$5-'СЕТ СН'!$F$20</f>
        <v>4981.33220041</v>
      </c>
      <c r="F22" s="36">
        <f>SUMIFS(СВЦЭМ!$C$39:$C$782,СВЦЭМ!$A$39:$A$782,$A22,СВЦЭМ!$B$39:$B$782,F$11)+'СЕТ СН'!$F$12+СВЦЭМ!$D$10+'СЕТ СН'!$F$5-'СЕТ СН'!$F$20</f>
        <v>4888.6638122700006</v>
      </c>
      <c r="G22" s="36">
        <f>SUMIFS(СВЦЭМ!$C$39:$C$782,СВЦЭМ!$A$39:$A$782,$A22,СВЦЭМ!$B$39:$B$782,G$11)+'СЕТ СН'!$F$12+СВЦЭМ!$D$10+'СЕТ СН'!$F$5-'СЕТ СН'!$F$20</f>
        <v>4962.9479224700008</v>
      </c>
      <c r="H22" s="36">
        <f>SUMIFS(СВЦЭМ!$C$39:$C$782,СВЦЭМ!$A$39:$A$782,$A22,СВЦЭМ!$B$39:$B$782,H$11)+'СЕТ СН'!$F$12+СВЦЭМ!$D$10+'СЕТ СН'!$F$5-'СЕТ СН'!$F$20</f>
        <v>4879.3721683900003</v>
      </c>
      <c r="I22" s="36">
        <f>SUMIFS(СВЦЭМ!$C$39:$C$782,СВЦЭМ!$A$39:$A$782,$A22,СВЦЭМ!$B$39:$B$782,I$11)+'СЕТ СН'!$F$12+СВЦЭМ!$D$10+'СЕТ СН'!$F$5-'СЕТ СН'!$F$20</f>
        <v>4781.7296781100003</v>
      </c>
      <c r="J22" s="36">
        <f>SUMIFS(СВЦЭМ!$C$39:$C$782,СВЦЭМ!$A$39:$A$782,$A22,СВЦЭМ!$B$39:$B$782,J$11)+'СЕТ СН'!$F$12+СВЦЭМ!$D$10+'СЕТ СН'!$F$5-'СЕТ СН'!$F$20</f>
        <v>4742.1020838499999</v>
      </c>
      <c r="K22" s="36">
        <f>SUMIFS(СВЦЭМ!$C$39:$C$782,СВЦЭМ!$A$39:$A$782,$A22,СВЦЭМ!$B$39:$B$782,K$11)+'СЕТ СН'!$F$12+СВЦЭМ!$D$10+'СЕТ СН'!$F$5-'СЕТ СН'!$F$20</f>
        <v>4718.9710958800006</v>
      </c>
      <c r="L22" s="36">
        <f>SUMIFS(СВЦЭМ!$C$39:$C$782,СВЦЭМ!$A$39:$A$782,$A22,СВЦЭМ!$B$39:$B$782,L$11)+'СЕТ СН'!$F$12+СВЦЭМ!$D$10+'СЕТ СН'!$F$5-'СЕТ СН'!$F$20</f>
        <v>4726.3048607000001</v>
      </c>
      <c r="M22" s="36">
        <f>SUMIFS(СВЦЭМ!$C$39:$C$782,СВЦЭМ!$A$39:$A$782,$A22,СВЦЭМ!$B$39:$B$782,M$11)+'СЕТ СН'!$F$12+СВЦЭМ!$D$10+'СЕТ СН'!$F$5-'СЕТ СН'!$F$20</f>
        <v>4707.4036283100004</v>
      </c>
      <c r="N22" s="36">
        <f>SUMIFS(СВЦЭМ!$C$39:$C$782,СВЦЭМ!$A$39:$A$782,$A22,СВЦЭМ!$B$39:$B$782,N$11)+'СЕТ СН'!$F$12+СВЦЭМ!$D$10+'СЕТ СН'!$F$5-'СЕТ СН'!$F$20</f>
        <v>4762.0686260000002</v>
      </c>
      <c r="O22" s="36">
        <f>SUMIFS(СВЦЭМ!$C$39:$C$782,СВЦЭМ!$A$39:$A$782,$A22,СВЦЭМ!$B$39:$B$782,O$11)+'СЕТ СН'!$F$12+СВЦЭМ!$D$10+'СЕТ СН'!$F$5-'СЕТ СН'!$F$20</f>
        <v>4778.9777707800004</v>
      </c>
      <c r="P22" s="36">
        <f>SUMIFS(СВЦЭМ!$C$39:$C$782,СВЦЭМ!$A$39:$A$782,$A22,СВЦЭМ!$B$39:$B$782,P$11)+'СЕТ СН'!$F$12+СВЦЭМ!$D$10+'СЕТ СН'!$F$5-'СЕТ СН'!$F$20</f>
        <v>4784.8489958600003</v>
      </c>
      <c r="Q22" s="36">
        <f>SUMIFS(СВЦЭМ!$C$39:$C$782,СВЦЭМ!$A$39:$A$782,$A22,СВЦЭМ!$B$39:$B$782,Q$11)+'СЕТ СН'!$F$12+СВЦЭМ!$D$10+'СЕТ СН'!$F$5-'СЕТ СН'!$F$20</f>
        <v>4776.4661659499998</v>
      </c>
      <c r="R22" s="36">
        <f>SUMIFS(СВЦЭМ!$C$39:$C$782,СВЦЭМ!$A$39:$A$782,$A22,СВЦЭМ!$B$39:$B$782,R$11)+'СЕТ СН'!$F$12+СВЦЭМ!$D$10+'СЕТ СН'!$F$5-'СЕТ СН'!$F$20</f>
        <v>4777.2843076300005</v>
      </c>
      <c r="S22" s="36">
        <f>SUMIFS(СВЦЭМ!$C$39:$C$782,СВЦЭМ!$A$39:$A$782,$A22,СВЦЭМ!$B$39:$B$782,S$11)+'СЕТ СН'!$F$12+СВЦЭМ!$D$10+'СЕТ СН'!$F$5-'СЕТ СН'!$F$20</f>
        <v>4726.3237668700003</v>
      </c>
      <c r="T22" s="36">
        <f>SUMIFS(СВЦЭМ!$C$39:$C$782,СВЦЭМ!$A$39:$A$782,$A22,СВЦЭМ!$B$39:$B$782,T$11)+'СЕТ СН'!$F$12+СВЦЭМ!$D$10+'СЕТ СН'!$F$5-'СЕТ СН'!$F$20</f>
        <v>4685.7294159800003</v>
      </c>
      <c r="U22" s="36">
        <f>SUMIFS(СВЦЭМ!$C$39:$C$782,СВЦЭМ!$A$39:$A$782,$A22,СВЦЭМ!$B$39:$B$782,U$11)+'СЕТ СН'!$F$12+СВЦЭМ!$D$10+'СЕТ СН'!$F$5-'СЕТ СН'!$F$20</f>
        <v>4715.8939994100001</v>
      </c>
      <c r="V22" s="36">
        <f>SUMIFS(СВЦЭМ!$C$39:$C$782,СВЦЭМ!$A$39:$A$782,$A22,СВЦЭМ!$B$39:$B$782,V$11)+'СЕТ СН'!$F$12+СВЦЭМ!$D$10+'СЕТ СН'!$F$5-'СЕТ СН'!$F$20</f>
        <v>4698.72792338</v>
      </c>
      <c r="W22" s="36">
        <f>SUMIFS(СВЦЭМ!$C$39:$C$782,СВЦЭМ!$A$39:$A$782,$A22,СВЦЭМ!$B$39:$B$782,W$11)+'СЕТ СН'!$F$12+СВЦЭМ!$D$10+'СЕТ СН'!$F$5-'СЕТ СН'!$F$20</f>
        <v>4714.8572887500004</v>
      </c>
      <c r="X22" s="36">
        <f>SUMIFS(СВЦЭМ!$C$39:$C$782,СВЦЭМ!$A$39:$A$782,$A22,СВЦЭМ!$B$39:$B$782,X$11)+'СЕТ СН'!$F$12+СВЦЭМ!$D$10+'СЕТ СН'!$F$5-'СЕТ СН'!$F$20</f>
        <v>4723.1674958399999</v>
      </c>
      <c r="Y22" s="36">
        <f>SUMIFS(СВЦЭМ!$C$39:$C$782,СВЦЭМ!$A$39:$A$782,$A22,СВЦЭМ!$B$39:$B$782,Y$11)+'СЕТ СН'!$F$12+СВЦЭМ!$D$10+'СЕТ СН'!$F$5-'СЕТ СН'!$F$20</f>
        <v>4768.2515296600004</v>
      </c>
    </row>
    <row r="23" spans="1:25" ht="15.75" x14ac:dyDescent="0.2">
      <c r="A23" s="35">
        <f t="shared" si="0"/>
        <v>45058</v>
      </c>
      <c r="B23" s="36">
        <f>SUMIFS(СВЦЭМ!$C$39:$C$782,СВЦЭМ!$A$39:$A$782,$A23,СВЦЭМ!$B$39:$B$782,B$11)+'СЕТ СН'!$F$12+СВЦЭМ!$D$10+'СЕТ СН'!$F$5-'СЕТ СН'!$F$20</f>
        <v>4919.2832963600003</v>
      </c>
      <c r="C23" s="36">
        <f>SUMIFS(СВЦЭМ!$C$39:$C$782,СВЦЭМ!$A$39:$A$782,$A23,СВЦЭМ!$B$39:$B$782,C$11)+'СЕТ СН'!$F$12+СВЦЭМ!$D$10+'СЕТ СН'!$F$5-'СЕТ СН'!$F$20</f>
        <v>4978.2742402700005</v>
      </c>
      <c r="D23" s="36">
        <f>SUMIFS(СВЦЭМ!$C$39:$C$782,СВЦЭМ!$A$39:$A$782,$A23,СВЦЭМ!$B$39:$B$782,D$11)+'СЕТ СН'!$F$12+СВЦЭМ!$D$10+'СЕТ СН'!$F$5-'СЕТ СН'!$F$20</f>
        <v>4982.95412803</v>
      </c>
      <c r="E23" s="36">
        <f>SUMIFS(СВЦЭМ!$C$39:$C$782,СВЦЭМ!$A$39:$A$782,$A23,СВЦЭМ!$B$39:$B$782,E$11)+'СЕТ СН'!$F$12+СВЦЭМ!$D$10+'СЕТ СН'!$F$5-'СЕТ СН'!$F$20</f>
        <v>4977.8269604500001</v>
      </c>
      <c r="F23" s="36">
        <f>SUMIFS(СВЦЭМ!$C$39:$C$782,СВЦЭМ!$A$39:$A$782,$A23,СВЦЭМ!$B$39:$B$782,F$11)+'СЕТ СН'!$F$12+СВЦЭМ!$D$10+'СЕТ СН'!$F$5-'СЕТ СН'!$F$20</f>
        <v>4975.2977316100005</v>
      </c>
      <c r="G23" s="36">
        <f>SUMIFS(СВЦЭМ!$C$39:$C$782,СВЦЭМ!$A$39:$A$782,$A23,СВЦЭМ!$B$39:$B$782,G$11)+'СЕТ СН'!$F$12+СВЦЭМ!$D$10+'СЕТ СН'!$F$5-'СЕТ СН'!$F$20</f>
        <v>4962.3400419600002</v>
      </c>
      <c r="H23" s="36">
        <f>SUMIFS(СВЦЭМ!$C$39:$C$782,СВЦЭМ!$A$39:$A$782,$A23,СВЦЭМ!$B$39:$B$782,H$11)+'СЕТ СН'!$F$12+СВЦЭМ!$D$10+'СЕТ СН'!$F$5-'СЕТ СН'!$F$20</f>
        <v>4818.2024404399999</v>
      </c>
      <c r="I23" s="36">
        <f>SUMIFS(СВЦЭМ!$C$39:$C$782,СВЦЭМ!$A$39:$A$782,$A23,СВЦЭМ!$B$39:$B$782,I$11)+'СЕТ СН'!$F$12+СВЦЭМ!$D$10+'СЕТ СН'!$F$5-'СЕТ СН'!$F$20</f>
        <v>4772.8432117600005</v>
      </c>
      <c r="J23" s="36">
        <f>SUMIFS(СВЦЭМ!$C$39:$C$782,СВЦЭМ!$A$39:$A$782,$A23,СВЦЭМ!$B$39:$B$782,J$11)+'СЕТ СН'!$F$12+СВЦЭМ!$D$10+'СЕТ СН'!$F$5-'СЕТ СН'!$F$20</f>
        <v>4713.1433569399996</v>
      </c>
      <c r="K23" s="36">
        <f>SUMIFS(СВЦЭМ!$C$39:$C$782,СВЦЭМ!$A$39:$A$782,$A23,СВЦЭМ!$B$39:$B$782,K$11)+'СЕТ СН'!$F$12+СВЦЭМ!$D$10+'СЕТ СН'!$F$5-'СЕТ СН'!$F$20</f>
        <v>4671.3231401200001</v>
      </c>
      <c r="L23" s="36">
        <f>SUMIFS(СВЦЭМ!$C$39:$C$782,СВЦЭМ!$A$39:$A$782,$A23,СВЦЭМ!$B$39:$B$782,L$11)+'СЕТ СН'!$F$12+СВЦЭМ!$D$10+'СЕТ СН'!$F$5-'СЕТ СН'!$F$20</f>
        <v>4686.1908643500001</v>
      </c>
      <c r="M23" s="36">
        <f>SUMIFS(СВЦЭМ!$C$39:$C$782,СВЦЭМ!$A$39:$A$782,$A23,СВЦЭМ!$B$39:$B$782,M$11)+'СЕТ СН'!$F$12+СВЦЭМ!$D$10+'СЕТ СН'!$F$5-'СЕТ СН'!$F$20</f>
        <v>4723.7818484600002</v>
      </c>
      <c r="N23" s="36">
        <f>SUMIFS(СВЦЭМ!$C$39:$C$782,СВЦЭМ!$A$39:$A$782,$A23,СВЦЭМ!$B$39:$B$782,N$11)+'СЕТ СН'!$F$12+СВЦЭМ!$D$10+'СЕТ СН'!$F$5-'СЕТ СН'!$F$20</f>
        <v>4767.3523355300003</v>
      </c>
      <c r="O23" s="36">
        <f>SUMIFS(СВЦЭМ!$C$39:$C$782,СВЦЭМ!$A$39:$A$782,$A23,СВЦЭМ!$B$39:$B$782,O$11)+'СЕТ СН'!$F$12+СВЦЭМ!$D$10+'СЕТ СН'!$F$5-'СЕТ СН'!$F$20</f>
        <v>4772.6282448900001</v>
      </c>
      <c r="P23" s="36">
        <f>SUMIFS(СВЦЭМ!$C$39:$C$782,СВЦЭМ!$A$39:$A$782,$A23,СВЦЭМ!$B$39:$B$782,P$11)+'СЕТ СН'!$F$12+СВЦЭМ!$D$10+'СЕТ СН'!$F$5-'СЕТ СН'!$F$20</f>
        <v>4799.0222139800007</v>
      </c>
      <c r="Q23" s="36">
        <f>SUMIFS(СВЦЭМ!$C$39:$C$782,СВЦЭМ!$A$39:$A$782,$A23,СВЦЭМ!$B$39:$B$782,Q$11)+'СЕТ СН'!$F$12+СВЦЭМ!$D$10+'СЕТ СН'!$F$5-'СЕТ СН'!$F$20</f>
        <v>4782.5431107500008</v>
      </c>
      <c r="R23" s="36">
        <f>SUMIFS(СВЦЭМ!$C$39:$C$782,СВЦЭМ!$A$39:$A$782,$A23,СВЦЭМ!$B$39:$B$782,R$11)+'СЕТ СН'!$F$12+СВЦЭМ!$D$10+'СЕТ СН'!$F$5-'СЕТ СН'!$F$20</f>
        <v>4749.60159423</v>
      </c>
      <c r="S23" s="36">
        <f>SUMIFS(СВЦЭМ!$C$39:$C$782,СВЦЭМ!$A$39:$A$782,$A23,СВЦЭМ!$B$39:$B$782,S$11)+'СЕТ СН'!$F$12+СВЦЭМ!$D$10+'СЕТ СН'!$F$5-'СЕТ СН'!$F$20</f>
        <v>4716.3961922199996</v>
      </c>
      <c r="T23" s="36">
        <f>SUMIFS(СВЦЭМ!$C$39:$C$782,СВЦЭМ!$A$39:$A$782,$A23,СВЦЭМ!$B$39:$B$782,T$11)+'СЕТ СН'!$F$12+СВЦЭМ!$D$10+'СЕТ СН'!$F$5-'СЕТ СН'!$F$20</f>
        <v>4689.3911964700001</v>
      </c>
      <c r="U23" s="36">
        <f>SUMIFS(СВЦЭМ!$C$39:$C$782,СВЦЭМ!$A$39:$A$782,$A23,СВЦЭМ!$B$39:$B$782,U$11)+'СЕТ СН'!$F$12+СВЦЭМ!$D$10+'СЕТ СН'!$F$5-'СЕТ СН'!$F$20</f>
        <v>4647.28544315</v>
      </c>
      <c r="V23" s="36">
        <f>SUMIFS(СВЦЭМ!$C$39:$C$782,СВЦЭМ!$A$39:$A$782,$A23,СВЦЭМ!$B$39:$B$782,V$11)+'СЕТ СН'!$F$12+СВЦЭМ!$D$10+'СЕТ СН'!$F$5-'СЕТ СН'!$F$20</f>
        <v>4636.1622522400003</v>
      </c>
      <c r="W23" s="36">
        <f>SUMIFS(СВЦЭМ!$C$39:$C$782,СВЦЭМ!$A$39:$A$782,$A23,СВЦЭМ!$B$39:$B$782,W$11)+'СЕТ СН'!$F$12+СВЦЭМ!$D$10+'СЕТ СН'!$F$5-'СЕТ СН'!$F$20</f>
        <v>4700.1862056400005</v>
      </c>
      <c r="X23" s="36">
        <f>SUMIFS(СВЦЭМ!$C$39:$C$782,СВЦЭМ!$A$39:$A$782,$A23,СВЦЭМ!$B$39:$B$782,X$11)+'СЕТ СН'!$F$12+СВЦЭМ!$D$10+'СЕТ СН'!$F$5-'СЕТ СН'!$F$20</f>
        <v>4712.6616856800001</v>
      </c>
      <c r="Y23" s="36">
        <f>SUMIFS(СВЦЭМ!$C$39:$C$782,СВЦЭМ!$A$39:$A$782,$A23,СВЦЭМ!$B$39:$B$782,Y$11)+'СЕТ СН'!$F$12+СВЦЭМ!$D$10+'СЕТ СН'!$F$5-'СЕТ СН'!$F$20</f>
        <v>4771.03984098</v>
      </c>
    </row>
    <row r="24" spans="1:25" ht="15.75" x14ac:dyDescent="0.2">
      <c r="A24" s="35">
        <f t="shared" si="0"/>
        <v>45059</v>
      </c>
      <c r="B24" s="36">
        <f>SUMIFS(СВЦЭМ!$C$39:$C$782,СВЦЭМ!$A$39:$A$782,$A24,СВЦЭМ!$B$39:$B$782,B$11)+'СЕТ СН'!$F$12+СВЦЭМ!$D$10+'СЕТ СН'!$F$5-'СЕТ СН'!$F$20</f>
        <v>4840.6366008300001</v>
      </c>
      <c r="C24" s="36">
        <f>SUMIFS(СВЦЭМ!$C$39:$C$782,СВЦЭМ!$A$39:$A$782,$A24,СВЦЭМ!$B$39:$B$782,C$11)+'СЕТ СН'!$F$12+СВЦЭМ!$D$10+'СЕТ СН'!$F$5-'СЕТ СН'!$F$20</f>
        <v>4900.8399587500007</v>
      </c>
      <c r="D24" s="36">
        <f>SUMIFS(СВЦЭМ!$C$39:$C$782,СВЦЭМ!$A$39:$A$782,$A24,СВЦЭМ!$B$39:$B$782,D$11)+'СЕТ СН'!$F$12+СВЦЭМ!$D$10+'СЕТ СН'!$F$5-'СЕТ СН'!$F$20</f>
        <v>4947.6578453299999</v>
      </c>
      <c r="E24" s="36">
        <f>SUMIFS(СВЦЭМ!$C$39:$C$782,СВЦЭМ!$A$39:$A$782,$A24,СВЦЭМ!$B$39:$B$782,E$11)+'СЕТ СН'!$F$12+СВЦЭМ!$D$10+'СЕТ СН'!$F$5-'СЕТ СН'!$F$20</f>
        <v>4956.7692329600004</v>
      </c>
      <c r="F24" s="36">
        <f>SUMIFS(СВЦЭМ!$C$39:$C$782,СВЦЭМ!$A$39:$A$782,$A24,СВЦЭМ!$B$39:$B$782,F$11)+'СЕТ СН'!$F$12+СВЦЭМ!$D$10+'СЕТ СН'!$F$5-'СЕТ СН'!$F$20</f>
        <v>4955.8742784100004</v>
      </c>
      <c r="G24" s="36">
        <f>SUMIFS(СВЦЭМ!$C$39:$C$782,СВЦЭМ!$A$39:$A$782,$A24,СВЦЭМ!$B$39:$B$782,G$11)+'СЕТ СН'!$F$12+СВЦЭМ!$D$10+'СЕТ СН'!$F$5-'СЕТ СН'!$F$20</f>
        <v>4946.1454248</v>
      </c>
      <c r="H24" s="36">
        <f>SUMIFS(СВЦЭМ!$C$39:$C$782,СВЦЭМ!$A$39:$A$782,$A24,СВЦЭМ!$B$39:$B$782,H$11)+'СЕТ СН'!$F$12+СВЦЭМ!$D$10+'СЕТ СН'!$F$5-'СЕТ СН'!$F$20</f>
        <v>4913.0701937000003</v>
      </c>
      <c r="I24" s="36">
        <f>SUMIFS(СВЦЭМ!$C$39:$C$782,СВЦЭМ!$A$39:$A$782,$A24,СВЦЭМ!$B$39:$B$782,I$11)+'СЕТ СН'!$F$12+СВЦЭМ!$D$10+'СЕТ СН'!$F$5-'СЕТ СН'!$F$20</f>
        <v>4830.0164446300005</v>
      </c>
      <c r="J24" s="36">
        <f>SUMIFS(СВЦЭМ!$C$39:$C$782,СВЦЭМ!$A$39:$A$782,$A24,СВЦЭМ!$B$39:$B$782,J$11)+'СЕТ СН'!$F$12+СВЦЭМ!$D$10+'СЕТ СН'!$F$5-'СЕТ СН'!$F$20</f>
        <v>4778.7975154599999</v>
      </c>
      <c r="K24" s="36">
        <f>SUMIFS(СВЦЭМ!$C$39:$C$782,СВЦЭМ!$A$39:$A$782,$A24,СВЦЭМ!$B$39:$B$782,K$11)+'СЕТ СН'!$F$12+СВЦЭМ!$D$10+'СЕТ СН'!$F$5-'СЕТ СН'!$F$20</f>
        <v>4777.2801254799997</v>
      </c>
      <c r="L24" s="36">
        <f>SUMIFS(СВЦЭМ!$C$39:$C$782,СВЦЭМ!$A$39:$A$782,$A24,СВЦЭМ!$B$39:$B$782,L$11)+'СЕТ СН'!$F$12+СВЦЭМ!$D$10+'СЕТ СН'!$F$5-'СЕТ СН'!$F$20</f>
        <v>4768.7598404500004</v>
      </c>
      <c r="M24" s="36">
        <f>SUMIFS(СВЦЭМ!$C$39:$C$782,СВЦЭМ!$A$39:$A$782,$A24,СВЦЭМ!$B$39:$B$782,M$11)+'СЕТ СН'!$F$12+СВЦЭМ!$D$10+'СЕТ СН'!$F$5-'СЕТ СН'!$F$20</f>
        <v>4750.7626335100003</v>
      </c>
      <c r="N24" s="36">
        <f>SUMIFS(СВЦЭМ!$C$39:$C$782,СВЦЭМ!$A$39:$A$782,$A24,СВЦЭМ!$B$39:$B$782,N$11)+'СЕТ СН'!$F$12+СВЦЭМ!$D$10+'СЕТ СН'!$F$5-'СЕТ СН'!$F$20</f>
        <v>4784.4014904800006</v>
      </c>
      <c r="O24" s="36">
        <f>SUMIFS(СВЦЭМ!$C$39:$C$782,СВЦЭМ!$A$39:$A$782,$A24,СВЦЭМ!$B$39:$B$782,O$11)+'СЕТ СН'!$F$12+СВЦЭМ!$D$10+'СЕТ СН'!$F$5-'СЕТ СН'!$F$20</f>
        <v>4809.5413525200001</v>
      </c>
      <c r="P24" s="36">
        <f>SUMIFS(СВЦЭМ!$C$39:$C$782,СВЦЭМ!$A$39:$A$782,$A24,СВЦЭМ!$B$39:$B$782,P$11)+'СЕТ СН'!$F$12+СВЦЭМ!$D$10+'СЕТ СН'!$F$5-'СЕТ СН'!$F$20</f>
        <v>4825.5621318700005</v>
      </c>
      <c r="Q24" s="36">
        <f>SUMIFS(СВЦЭМ!$C$39:$C$782,СВЦЭМ!$A$39:$A$782,$A24,СВЦЭМ!$B$39:$B$782,Q$11)+'СЕТ СН'!$F$12+СВЦЭМ!$D$10+'СЕТ СН'!$F$5-'СЕТ СН'!$F$20</f>
        <v>4841.63660592</v>
      </c>
      <c r="R24" s="36">
        <f>SUMIFS(СВЦЭМ!$C$39:$C$782,СВЦЭМ!$A$39:$A$782,$A24,СВЦЭМ!$B$39:$B$782,R$11)+'СЕТ СН'!$F$12+СВЦЭМ!$D$10+'СЕТ СН'!$F$5-'СЕТ СН'!$F$20</f>
        <v>4847.7599075500002</v>
      </c>
      <c r="S24" s="36">
        <f>SUMIFS(СВЦЭМ!$C$39:$C$782,СВЦЭМ!$A$39:$A$782,$A24,СВЦЭМ!$B$39:$B$782,S$11)+'СЕТ СН'!$F$12+СВЦЭМ!$D$10+'СЕТ СН'!$F$5-'СЕТ СН'!$F$20</f>
        <v>4821.8682875800005</v>
      </c>
      <c r="T24" s="36">
        <f>SUMIFS(СВЦЭМ!$C$39:$C$782,СВЦЭМ!$A$39:$A$782,$A24,СВЦЭМ!$B$39:$B$782,T$11)+'СЕТ СН'!$F$12+СВЦЭМ!$D$10+'СЕТ СН'!$F$5-'СЕТ СН'!$F$20</f>
        <v>4797.1259490800003</v>
      </c>
      <c r="U24" s="36">
        <f>SUMIFS(СВЦЭМ!$C$39:$C$782,СВЦЭМ!$A$39:$A$782,$A24,СВЦЭМ!$B$39:$B$782,U$11)+'СЕТ СН'!$F$12+СВЦЭМ!$D$10+'СЕТ СН'!$F$5-'СЕТ СН'!$F$20</f>
        <v>4686.2698468300005</v>
      </c>
      <c r="V24" s="36">
        <f>SUMIFS(СВЦЭМ!$C$39:$C$782,СВЦЭМ!$A$39:$A$782,$A24,СВЦЭМ!$B$39:$B$782,V$11)+'СЕТ СН'!$F$12+СВЦЭМ!$D$10+'СЕТ СН'!$F$5-'СЕТ СН'!$F$20</f>
        <v>4695.7700091100005</v>
      </c>
      <c r="W24" s="36">
        <f>SUMIFS(СВЦЭМ!$C$39:$C$782,СВЦЭМ!$A$39:$A$782,$A24,СВЦЭМ!$B$39:$B$782,W$11)+'СЕТ СН'!$F$12+СВЦЭМ!$D$10+'СЕТ СН'!$F$5-'СЕТ СН'!$F$20</f>
        <v>4681.16563658</v>
      </c>
      <c r="X24" s="36">
        <f>SUMIFS(СВЦЭМ!$C$39:$C$782,СВЦЭМ!$A$39:$A$782,$A24,СВЦЭМ!$B$39:$B$782,X$11)+'СЕТ СН'!$F$12+СВЦЭМ!$D$10+'СЕТ СН'!$F$5-'СЕТ СН'!$F$20</f>
        <v>4730.1025420400001</v>
      </c>
      <c r="Y24" s="36">
        <f>SUMIFS(СВЦЭМ!$C$39:$C$782,СВЦЭМ!$A$39:$A$782,$A24,СВЦЭМ!$B$39:$B$782,Y$11)+'СЕТ СН'!$F$12+СВЦЭМ!$D$10+'СЕТ СН'!$F$5-'СЕТ СН'!$F$20</f>
        <v>4731.3570362299997</v>
      </c>
    </row>
    <row r="25" spans="1:25" ht="15.75" x14ac:dyDescent="0.2">
      <c r="A25" s="35">
        <f t="shared" si="0"/>
        <v>45060</v>
      </c>
      <c r="B25" s="36">
        <f>SUMIFS(СВЦЭМ!$C$39:$C$782,СВЦЭМ!$A$39:$A$782,$A25,СВЦЭМ!$B$39:$B$782,B$11)+'СЕТ СН'!$F$12+СВЦЭМ!$D$10+'СЕТ СН'!$F$5-'СЕТ СН'!$F$20</f>
        <v>4810.9150498500003</v>
      </c>
      <c r="C25" s="36">
        <f>SUMIFS(СВЦЭМ!$C$39:$C$782,СВЦЭМ!$A$39:$A$782,$A25,СВЦЭМ!$B$39:$B$782,C$11)+'СЕТ СН'!$F$12+СВЦЭМ!$D$10+'СЕТ СН'!$F$5-'СЕТ СН'!$F$20</f>
        <v>4886.9776971500005</v>
      </c>
      <c r="D25" s="36">
        <f>SUMIFS(СВЦЭМ!$C$39:$C$782,СВЦЭМ!$A$39:$A$782,$A25,СВЦЭМ!$B$39:$B$782,D$11)+'СЕТ СН'!$F$12+СВЦЭМ!$D$10+'СЕТ СН'!$F$5-'СЕТ СН'!$F$20</f>
        <v>4960.6223382400003</v>
      </c>
      <c r="E25" s="36">
        <f>SUMIFS(СВЦЭМ!$C$39:$C$782,СВЦЭМ!$A$39:$A$782,$A25,СВЦЭМ!$B$39:$B$782,E$11)+'СЕТ СН'!$F$12+СВЦЭМ!$D$10+'СЕТ СН'!$F$5-'СЕТ СН'!$F$20</f>
        <v>4953.1021798399997</v>
      </c>
      <c r="F25" s="36">
        <f>SUMIFS(СВЦЭМ!$C$39:$C$782,СВЦЭМ!$A$39:$A$782,$A25,СВЦЭМ!$B$39:$B$782,F$11)+'СЕТ СН'!$F$12+СВЦЭМ!$D$10+'СЕТ СН'!$F$5-'СЕТ СН'!$F$20</f>
        <v>4962.8640959599998</v>
      </c>
      <c r="G25" s="36">
        <f>SUMIFS(СВЦЭМ!$C$39:$C$782,СВЦЭМ!$A$39:$A$782,$A25,СВЦЭМ!$B$39:$B$782,G$11)+'СЕТ СН'!$F$12+СВЦЭМ!$D$10+'СЕТ СН'!$F$5-'СЕТ СН'!$F$20</f>
        <v>4940.8185544999997</v>
      </c>
      <c r="H25" s="36">
        <f>SUMIFS(СВЦЭМ!$C$39:$C$782,СВЦЭМ!$A$39:$A$782,$A25,СВЦЭМ!$B$39:$B$782,H$11)+'СЕТ СН'!$F$12+СВЦЭМ!$D$10+'СЕТ СН'!$F$5-'СЕТ СН'!$F$20</f>
        <v>4950.1391360200005</v>
      </c>
      <c r="I25" s="36">
        <f>SUMIFS(СВЦЭМ!$C$39:$C$782,СВЦЭМ!$A$39:$A$782,$A25,СВЦЭМ!$B$39:$B$782,I$11)+'СЕТ СН'!$F$12+СВЦЭМ!$D$10+'СЕТ СН'!$F$5-'СЕТ СН'!$F$20</f>
        <v>4899.1327688900001</v>
      </c>
      <c r="J25" s="36">
        <f>SUMIFS(СВЦЭМ!$C$39:$C$782,СВЦЭМ!$A$39:$A$782,$A25,СВЦЭМ!$B$39:$B$782,J$11)+'СЕТ СН'!$F$12+СВЦЭМ!$D$10+'СЕТ СН'!$F$5-'СЕТ СН'!$F$20</f>
        <v>4813.3683561100006</v>
      </c>
      <c r="K25" s="36">
        <f>SUMIFS(СВЦЭМ!$C$39:$C$782,СВЦЭМ!$A$39:$A$782,$A25,СВЦЭМ!$B$39:$B$782,K$11)+'СЕТ СН'!$F$12+СВЦЭМ!$D$10+'СЕТ СН'!$F$5-'СЕТ СН'!$F$20</f>
        <v>4747.5580805700001</v>
      </c>
      <c r="L25" s="36">
        <f>SUMIFS(СВЦЭМ!$C$39:$C$782,СВЦЭМ!$A$39:$A$782,$A25,СВЦЭМ!$B$39:$B$782,L$11)+'СЕТ СН'!$F$12+СВЦЭМ!$D$10+'СЕТ СН'!$F$5-'СЕТ СН'!$F$20</f>
        <v>4717.4538024900003</v>
      </c>
      <c r="M25" s="36">
        <f>SUMIFS(СВЦЭМ!$C$39:$C$782,СВЦЭМ!$A$39:$A$782,$A25,СВЦЭМ!$B$39:$B$782,M$11)+'СЕТ СН'!$F$12+СВЦЭМ!$D$10+'СЕТ СН'!$F$5-'СЕТ СН'!$F$20</f>
        <v>4700.2600176200003</v>
      </c>
      <c r="N25" s="36">
        <f>SUMIFS(СВЦЭМ!$C$39:$C$782,СВЦЭМ!$A$39:$A$782,$A25,СВЦЭМ!$B$39:$B$782,N$11)+'СЕТ СН'!$F$12+СВЦЭМ!$D$10+'СЕТ СН'!$F$5-'СЕТ СН'!$F$20</f>
        <v>4729.8011533099998</v>
      </c>
      <c r="O25" s="36">
        <f>SUMIFS(СВЦЭМ!$C$39:$C$782,СВЦЭМ!$A$39:$A$782,$A25,СВЦЭМ!$B$39:$B$782,O$11)+'СЕТ СН'!$F$12+СВЦЭМ!$D$10+'СЕТ СН'!$F$5-'СЕТ СН'!$F$20</f>
        <v>4755.5178329400005</v>
      </c>
      <c r="P25" s="36">
        <f>SUMIFS(СВЦЭМ!$C$39:$C$782,СВЦЭМ!$A$39:$A$782,$A25,СВЦЭМ!$B$39:$B$782,P$11)+'СЕТ СН'!$F$12+СВЦЭМ!$D$10+'СЕТ СН'!$F$5-'СЕТ СН'!$F$20</f>
        <v>4778.2376646600005</v>
      </c>
      <c r="Q25" s="36">
        <f>SUMIFS(СВЦЭМ!$C$39:$C$782,СВЦЭМ!$A$39:$A$782,$A25,СВЦЭМ!$B$39:$B$782,Q$11)+'СЕТ СН'!$F$12+СВЦЭМ!$D$10+'СЕТ СН'!$F$5-'СЕТ СН'!$F$20</f>
        <v>4800.79670575</v>
      </c>
      <c r="R25" s="36">
        <f>SUMIFS(СВЦЭМ!$C$39:$C$782,СВЦЭМ!$A$39:$A$782,$A25,СВЦЭМ!$B$39:$B$782,R$11)+'СЕТ СН'!$F$12+СВЦЭМ!$D$10+'СЕТ СН'!$F$5-'СЕТ СН'!$F$20</f>
        <v>4781.0908223799997</v>
      </c>
      <c r="S25" s="36">
        <f>SUMIFS(СВЦЭМ!$C$39:$C$782,СВЦЭМ!$A$39:$A$782,$A25,СВЦЭМ!$B$39:$B$782,S$11)+'СЕТ СН'!$F$12+СВЦЭМ!$D$10+'СЕТ СН'!$F$5-'СЕТ СН'!$F$20</f>
        <v>4745.9115880899999</v>
      </c>
      <c r="T25" s="36">
        <f>SUMIFS(СВЦЭМ!$C$39:$C$782,СВЦЭМ!$A$39:$A$782,$A25,СВЦЭМ!$B$39:$B$782,T$11)+'СЕТ СН'!$F$12+СВЦЭМ!$D$10+'СЕТ СН'!$F$5-'СЕТ СН'!$F$20</f>
        <v>4734.5711590600004</v>
      </c>
      <c r="U25" s="36">
        <f>SUMIFS(СВЦЭМ!$C$39:$C$782,СВЦЭМ!$A$39:$A$782,$A25,СВЦЭМ!$B$39:$B$782,U$11)+'СЕТ СН'!$F$12+СВЦЭМ!$D$10+'СЕТ СН'!$F$5-'СЕТ СН'!$F$20</f>
        <v>4694.3983760000001</v>
      </c>
      <c r="V25" s="36">
        <f>SUMIFS(СВЦЭМ!$C$39:$C$782,СВЦЭМ!$A$39:$A$782,$A25,СВЦЭМ!$B$39:$B$782,V$11)+'СЕТ СН'!$F$12+СВЦЭМ!$D$10+'СЕТ СН'!$F$5-'СЕТ СН'!$F$20</f>
        <v>4682.5733030800002</v>
      </c>
      <c r="W25" s="36">
        <f>SUMIFS(СВЦЭМ!$C$39:$C$782,СВЦЭМ!$A$39:$A$782,$A25,СВЦЭМ!$B$39:$B$782,W$11)+'СЕТ СН'!$F$12+СВЦЭМ!$D$10+'СЕТ СН'!$F$5-'СЕТ СН'!$F$20</f>
        <v>4645.7100801899996</v>
      </c>
      <c r="X25" s="36">
        <f>SUMIFS(СВЦЭМ!$C$39:$C$782,СВЦЭМ!$A$39:$A$782,$A25,СВЦЭМ!$B$39:$B$782,X$11)+'СЕТ СН'!$F$12+СВЦЭМ!$D$10+'СЕТ СН'!$F$5-'СЕТ СН'!$F$20</f>
        <v>4687.43176864</v>
      </c>
      <c r="Y25" s="36">
        <f>SUMIFS(СВЦЭМ!$C$39:$C$782,СВЦЭМ!$A$39:$A$782,$A25,СВЦЭМ!$B$39:$B$782,Y$11)+'СЕТ СН'!$F$12+СВЦЭМ!$D$10+'СЕТ СН'!$F$5-'СЕТ СН'!$F$20</f>
        <v>4756.4679410099998</v>
      </c>
    </row>
    <row r="26" spans="1:25" ht="15.75" x14ac:dyDescent="0.2">
      <c r="A26" s="35">
        <f t="shared" si="0"/>
        <v>45061</v>
      </c>
      <c r="B26" s="36">
        <f>SUMIFS(СВЦЭМ!$C$39:$C$782,СВЦЭМ!$A$39:$A$782,$A26,СВЦЭМ!$B$39:$B$782,B$11)+'СЕТ СН'!$F$12+СВЦЭМ!$D$10+'СЕТ СН'!$F$5-'СЕТ СН'!$F$20</f>
        <v>4844.9459902600001</v>
      </c>
      <c r="C26" s="36">
        <f>SUMIFS(СВЦЭМ!$C$39:$C$782,СВЦЭМ!$A$39:$A$782,$A26,СВЦЭМ!$B$39:$B$782,C$11)+'СЕТ СН'!$F$12+СВЦЭМ!$D$10+'СЕТ СН'!$F$5-'СЕТ СН'!$F$20</f>
        <v>4908.7601169500003</v>
      </c>
      <c r="D26" s="36">
        <f>SUMIFS(СВЦЭМ!$C$39:$C$782,СВЦЭМ!$A$39:$A$782,$A26,СВЦЭМ!$B$39:$B$782,D$11)+'СЕТ СН'!$F$12+СВЦЭМ!$D$10+'СЕТ СН'!$F$5-'СЕТ СН'!$F$20</f>
        <v>5012.2055208100001</v>
      </c>
      <c r="E26" s="36">
        <f>SUMIFS(СВЦЭМ!$C$39:$C$782,СВЦЭМ!$A$39:$A$782,$A26,СВЦЭМ!$B$39:$B$782,E$11)+'СЕТ СН'!$F$12+СВЦЭМ!$D$10+'СЕТ СН'!$F$5-'СЕТ СН'!$F$20</f>
        <v>5005.6985462499997</v>
      </c>
      <c r="F26" s="36">
        <f>SUMIFS(СВЦЭМ!$C$39:$C$782,СВЦЭМ!$A$39:$A$782,$A26,СВЦЭМ!$B$39:$B$782,F$11)+'СЕТ СН'!$F$12+СВЦЭМ!$D$10+'СЕТ СН'!$F$5-'СЕТ СН'!$F$20</f>
        <v>4990.8195191800005</v>
      </c>
      <c r="G26" s="36">
        <f>SUMIFS(СВЦЭМ!$C$39:$C$782,СВЦЭМ!$A$39:$A$782,$A26,СВЦЭМ!$B$39:$B$782,G$11)+'СЕТ СН'!$F$12+СВЦЭМ!$D$10+'СЕТ СН'!$F$5-'СЕТ СН'!$F$20</f>
        <v>4946.27558486</v>
      </c>
      <c r="H26" s="36">
        <f>SUMIFS(СВЦЭМ!$C$39:$C$782,СВЦЭМ!$A$39:$A$782,$A26,СВЦЭМ!$B$39:$B$782,H$11)+'СЕТ СН'!$F$12+СВЦЭМ!$D$10+'СЕТ СН'!$F$5-'СЕТ СН'!$F$20</f>
        <v>4902.8517803699997</v>
      </c>
      <c r="I26" s="36">
        <f>SUMIFS(СВЦЭМ!$C$39:$C$782,СВЦЭМ!$A$39:$A$782,$A26,СВЦЭМ!$B$39:$B$782,I$11)+'СЕТ СН'!$F$12+СВЦЭМ!$D$10+'СЕТ СН'!$F$5-'СЕТ СН'!$F$20</f>
        <v>4839.4208764100003</v>
      </c>
      <c r="J26" s="36">
        <f>SUMIFS(СВЦЭМ!$C$39:$C$782,СВЦЭМ!$A$39:$A$782,$A26,СВЦЭМ!$B$39:$B$782,J$11)+'СЕТ СН'!$F$12+СВЦЭМ!$D$10+'СЕТ СН'!$F$5-'СЕТ СН'!$F$20</f>
        <v>4777.6430457300003</v>
      </c>
      <c r="K26" s="36">
        <f>SUMIFS(СВЦЭМ!$C$39:$C$782,СВЦЭМ!$A$39:$A$782,$A26,СВЦЭМ!$B$39:$B$782,K$11)+'СЕТ СН'!$F$12+СВЦЭМ!$D$10+'СЕТ СН'!$F$5-'СЕТ СН'!$F$20</f>
        <v>4752.7105680800005</v>
      </c>
      <c r="L26" s="36">
        <f>SUMIFS(СВЦЭМ!$C$39:$C$782,СВЦЭМ!$A$39:$A$782,$A26,СВЦЭМ!$B$39:$B$782,L$11)+'СЕТ СН'!$F$12+СВЦЭМ!$D$10+'СЕТ СН'!$F$5-'СЕТ СН'!$F$20</f>
        <v>4747.5805465000003</v>
      </c>
      <c r="M26" s="36">
        <f>SUMIFS(СВЦЭМ!$C$39:$C$782,СВЦЭМ!$A$39:$A$782,$A26,СВЦЭМ!$B$39:$B$782,M$11)+'СЕТ СН'!$F$12+СВЦЭМ!$D$10+'СЕТ СН'!$F$5-'СЕТ СН'!$F$20</f>
        <v>4743.4736851600001</v>
      </c>
      <c r="N26" s="36">
        <f>SUMIFS(СВЦЭМ!$C$39:$C$782,СВЦЭМ!$A$39:$A$782,$A26,СВЦЭМ!$B$39:$B$782,N$11)+'СЕТ СН'!$F$12+СВЦЭМ!$D$10+'СЕТ СН'!$F$5-'СЕТ СН'!$F$20</f>
        <v>4804.6148549899999</v>
      </c>
      <c r="O26" s="36">
        <f>SUMIFS(СВЦЭМ!$C$39:$C$782,СВЦЭМ!$A$39:$A$782,$A26,СВЦЭМ!$B$39:$B$782,O$11)+'СЕТ СН'!$F$12+СВЦЭМ!$D$10+'СЕТ СН'!$F$5-'СЕТ СН'!$F$20</f>
        <v>4806.6428613600001</v>
      </c>
      <c r="P26" s="36">
        <f>SUMIFS(СВЦЭМ!$C$39:$C$782,СВЦЭМ!$A$39:$A$782,$A26,СВЦЭМ!$B$39:$B$782,P$11)+'СЕТ СН'!$F$12+СВЦЭМ!$D$10+'СЕТ СН'!$F$5-'СЕТ СН'!$F$20</f>
        <v>4794.7495666000004</v>
      </c>
      <c r="Q26" s="36">
        <f>SUMIFS(СВЦЭМ!$C$39:$C$782,СВЦЭМ!$A$39:$A$782,$A26,СВЦЭМ!$B$39:$B$782,Q$11)+'СЕТ СН'!$F$12+СВЦЭМ!$D$10+'СЕТ СН'!$F$5-'СЕТ СН'!$F$20</f>
        <v>4794.6385756600002</v>
      </c>
      <c r="R26" s="36">
        <f>SUMIFS(СВЦЭМ!$C$39:$C$782,СВЦЭМ!$A$39:$A$782,$A26,СВЦЭМ!$B$39:$B$782,R$11)+'СЕТ СН'!$F$12+СВЦЭМ!$D$10+'СЕТ СН'!$F$5-'СЕТ СН'!$F$20</f>
        <v>4815.0786186200003</v>
      </c>
      <c r="S26" s="36">
        <f>SUMIFS(СВЦЭМ!$C$39:$C$782,СВЦЭМ!$A$39:$A$782,$A26,СВЦЭМ!$B$39:$B$782,S$11)+'СЕТ СН'!$F$12+СВЦЭМ!$D$10+'СЕТ СН'!$F$5-'СЕТ СН'!$F$20</f>
        <v>4760.0143709100003</v>
      </c>
      <c r="T26" s="36">
        <f>SUMIFS(СВЦЭМ!$C$39:$C$782,СВЦЭМ!$A$39:$A$782,$A26,СВЦЭМ!$B$39:$B$782,T$11)+'СЕТ СН'!$F$12+СВЦЭМ!$D$10+'СЕТ СН'!$F$5-'СЕТ СН'!$F$20</f>
        <v>4690.4170714400007</v>
      </c>
      <c r="U26" s="36">
        <f>SUMIFS(СВЦЭМ!$C$39:$C$782,СВЦЭМ!$A$39:$A$782,$A26,СВЦЭМ!$B$39:$B$782,U$11)+'СЕТ СН'!$F$12+СВЦЭМ!$D$10+'СЕТ СН'!$F$5-'СЕТ СН'!$F$20</f>
        <v>4632.5509197800002</v>
      </c>
      <c r="V26" s="36">
        <f>SUMIFS(СВЦЭМ!$C$39:$C$782,СВЦЭМ!$A$39:$A$782,$A26,СВЦЭМ!$B$39:$B$782,V$11)+'СЕТ СН'!$F$12+СВЦЭМ!$D$10+'СЕТ СН'!$F$5-'СЕТ СН'!$F$20</f>
        <v>4616.8323501000004</v>
      </c>
      <c r="W26" s="36">
        <f>SUMIFS(СВЦЭМ!$C$39:$C$782,СВЦЭМ!$A$39:$A$782,$A26,СВЦЭМ!$B$39:$B$782,W$11)+'СЕТ СН'!$F$12+СВЦЭМ!$D$10+'СЕТ СН'!$F$5-'СЕТ СН'!$F$20</f>
        <v>4671.7252034200001</v>
      </c>
      <c r="X26" s="36">
        <f>SUMIFS(СВЦЭМ!$C$39:$C$782,СВЦЭМ!$A$39:$A$782,$A26,СВЦЭМ!$B$39:$B$782,X$11)+'СЕТ СН'!$F$12+СВЦЭМ!$D$10+'СЕТ СН'!$F$5-'СЕТ СН'!$F$20</f>
        <v>4719.7431247599998</v>
      </c>
      <c r="Y26" s="36">
        <f>SUMIFS(СВЦЭМ!$C$39:$C$782,СВЦЭМ!$A$39:$A$782,$A26,СВЦЭМ!$B$39:$B$782,Y$11)+'СЕТ СН'!$F$12+СВЦЭМ!$D$10+'СЕТ СН'!$F$5-'СЕТ СН'!$F$20</f>
        <v>4784.5009318100001</v>
      </c>
    </row>
    <row r="27" spans="1:25" ht="15.75" x14ac:dyDescent="0.2">
      <c r="A27" s="35">
        <f t="shared" si="0"/>
        <v>45062</v>
      </c>
      <c r="B27" s="36">
        <f>SUMIFS(СВЦЭМ!$C$39:$C$782,СВЦЭМ!$A$39:$A$782,$A27,СВЦЭМ!$B$39:$B$782,B$11)+'СЕТ СН'!$F$12+СВЦЭМ!$D$10+'СЕТ СН'!$F$5-'СЕТ СН'!$F$20</f>
        <v>4910.8231371100001</v>
      </c>
      <c r="C27" s="36">
        <f>SUMIFS(СВЦЭМ!$C$39:$C$782,СВЦЭМ!$A$39:$A$782,$A27,СВЦЭМ!$B$39:$B$782,C$11)+'СЕТ СН'!$F$12+СВЦЭМ!$D$10+'СЕТ СН'!$F$5-'СЕТ СН'!$F$20</f>
        <v>4946.2063222100005</v>
      </c>
      <c r="D27" s="36">
        <f>SUMIFS(СВЦЭМ!$C$39:$C$782,СВЦЭМ!$A$39:$A$782,$A27,СВЦЭМ!$B$39:$B$782,D$11)+'СЕТ СН'!$F$12+СВЦЭМ!$D$10+'СЕТ СН'!$F$5-'СЕТ СН'!$F$20</f>
        <v>4968.3084416000002</v>
      </c>
      <c r="E27" s="36">
        <f>SUMIFS(СВЦЭМ!$C$39:$C$782,СВЦЭМ!$A$39:$A$782,$A27,СВЦЭМ!$B$39:$B$782,E$11)+'СЕТ СН'!$F$12+СВЦЭМ!$D$10+'СЕТ СН'!$F$5-'СЕТ СН'!$F$20</f>
        <v>4934.2109190199999</v>
      </c>
      <c r="F27" s="36">
        <f>SUMIFS(СВЦЭМ!$C$39:$C$782,СВЦЭМ!$A$39:$A$782,$A27,СВЦЭМ!$B$39:$B$782,F$11)+'СЕТ СН'!$F$12+СВЦЭМ!$D$10+'СЕТ СН'!$F$5-'СЕТ СН'!$F$20</f>
        <v>4943.85243894</v>
      </c>
      <c r="G27" s="36">
        <f>SUMIFS(СВЦЭМ!$C$39:$C$782,СВЦЭМ!$A$39:$A$782,$A27,СВЦЭМ!$B$39:$B$782,G$11)+'СЕТ СН'!$F$12+СВЦЭМ!$D$10+'СЕТ СН'!$F$5-'СЕТ СН'!$F$20</f>
        <v>4953.3729121300003</v>
      </c>
      <c r="H27" s="36">
        <f>SUMIFS(СВЦЭМ!$C$39:$C$782,СВЦЭМ!$A$39:$A$782,$A27,СВЦЭМ!$B$39:$B$782,H$11)+'СЕТ СН'!$F$12+СВЦЭМ!$D$10+'СЕТ СН'!$F$5-'СЕТ СН'!$F$20</f>
        <v>4827.2434992300005</v>
      </c>
      <c r="I27" s="36">
        <f>SUMIFS(СВЦЭМ!$C$39:$C$782,СВЦЭМ!$A$39:$A$782,$A27,СВЦЭМ!$B$39:$B$782,I$11)+'СЕТ СН'!$F$12+СВЦЭМ!$D$10+'СЕТ СН'!$F$5-'СЕТ СН'!$F$20</f>
        <v>4812.1598995500008</v>
      </c>
      <c r="J27" s="36">
        <f>SUMIFS(СВЦЭМ!$C$39:$C$782,СВЦЭМ!$A$39:$A$782,$A27,СВЦЭМ!$B$39:$B$782,J$11)+'СЕТ СН'!$F$12+СВЦЭМ!$D$10+'СЕТ СН'!$F$5-'СЕТ СН'!$F$20</f>
        <v>4722.3781583199998</v>
      </c>
      <c r="K27" s="36">
        <f>SUMIFS(СВЦЭМ!$C$39:$C$782,СВЦЭМ!$A$39:$A$782,$A27,СВЦЭМ!$B$39:$B$782,K$11)+'СЕТ СН'!$F$12+СВЦЭМ!$D$10+'СЕТ СН'!$F$5-'СЕТ СН'!$F$20</f>
        <v>4717.5085731100007</v>
      </c>
      <c r="L27" s="36">
        <f>SUMIFS(СВЦЭМ!$C$39:$C$782,СВЦЭМ!$A$39:$A$782,$A27,СВЦЭМ!$B$39:$B$782,L$11)+'СЕТ СН'!$F$12+СВЦЭМ!$D$10+'СЕТ СН'!$F$5-'СЕТ СН'!$F$20</f>
        <v>4722.4854169500004</v>
      </c>
      <c r="M27" s="36">
        <f>SUMIFS(СВЦЭМ!$C$39:$C$782,СВЦЭМ!$A$39:$A$782,$A27,СВЦЭМ!$B$39:$B$782,M$11)+'СЕТ СН'!$F$12+СВЦЭМ!$D$10+'СЕТ СН'!$F$5-'СЕТ СН'!$F$20</f>
        <v>4747.6327302700001</v>
      </c>
      <c r="N27" s="36">
        <f>SUMIFS(СВЦЭМ!$C$39:$C$782,СВЦЭМ!$A$39:$A$782,$A27,СВЦЭМ!$B$39:$B$782,N$11)+'СЕТ СН'!$F$12+СВЦЭМ!$D$10+'СЕТ СН'!$F$5-'СЕТ СН'!$F$20</f>
        <v>4788.04415402</v>
      </c>
      <c r="O27" s="36">
        <f>SUMIFS(СВЦЭМ!$C$39:$C$782,СВЦЭМ!$A$39:$A$782,$A27,СВЦЭМ!$B$39:$B$782,O$11)+'СЕТ СН'!$F$12+СВЦЭМ!$D$10+'СЕТ СН'!$F$5-'СЕТ СН'!$F$20</f>
        <v>4803.50715433</v>
      </c>
      <c r="P27" s="36">
        <f>SUMIFS(СВЦЭМ!$C$39:$C$782,СВЦЭМ!$A$39:$A$782,$A27,СВЦЭМ!$B$39:$B$782,P$11)+'СЕТ СН'!$F$12+СВЦЭМ!$D$10+'СЕТ СН'!$F$5-'СЕТ СН'!$F$20</f>
        <v>4808.4773074800005</v>
      </c>
      <c r="Q27" s="36">
        <f>SUMIFS(СВЦЭМ!$C$39:$C$782,СВЦЭМ!$A$39:$A$782,$A27,СВЦЭМ!$B$39:$B$782,Q$11)+'СЕТ СН'!$F$12+СВЦЭМ!$D$10+'СЕТ СН'!$F$5-'СЕТ СН'!$F$20</f>
        <v>4802.7697662</v>
      </c>
      <c r="R27" s="36">
        <f>SUMIFS(СВЦЭМ!$C$39:$C$782,СВЦЭМ!$A$39:$A$782,$A27,СВЦЭМ!$B$39:$B$782,R$11)+'СЕТ СН'!$F$12+СВЦЭМ!$D$10+'СЕТ СН'!$F$5-'СЕТ СН'!$F$20</f>
        <v>4756.9038676099999</v>
      </c>
      <c r="S27" s="36">
        <f>SUMIFS(СВЦЭМ!$C$39:$C$782,СВЦЭМ!$A$39:$A$782,$A27,СВЦЭМ!$B$39:$B$782,S$11)+'СЕТ СН'!$F$12+СВЦЭМ!$D$10+'СЕТ СН'!$F$5-'СЕТ СН'!$F$20</f>
        <v>4721.1096084800001</v>
      </c>
      <c r="T27" s="36">
        <f>SUMIFS(СВЦЭМ!$C$39:$C$782,СВЦЭМ!$A$39:$A$782,$A27,СВЦЭМ!$B$39:$B$782,T$11)+'СЕТ СН'!$F$12+СВЦЭМ!$D$10+'СЕТ СН'!$F$5-'СЕТ СН'!$F$20</f>
        <v>4609.9959986600006</v>
      </c>
      <c r="U27" s="36">
        <f>SUMIFS(СВЦЭМ!$C$39:$C$782,СВЦЭМ!$A$39:$A$782,$A27,СВЦЭМ!$B$39:$B$782,U$11)+'СЕТ СН'!$F$12+СВЦЭМ!$D$10+'СЕТ СН'!$F$5-'СЕТ СН'!$F$20</f>
        <v>4532.75016177</v>
      </c>
      <c r="V27" s="36">
        <f>SUMIFS(СВЦЭМ!$C$39:$C$782,СВЦЭМ!$A$39:$A$782,$A27,СВЦЭМ!$B$39:$B$782,V$11)+'СЕТ СН'!$F$12+СВЦЭМ!$D$10+'СЕТ СН'!$F$5-'СЕТ СН'!$F$20</f>
        <v>4541.2603414300002</v>
      </c>
      <c r="W27" s="36">
        <f>SUMIFS(СВЦЭМ!$C$39:$C$782,СВЦЭМ!$A$39:$A$782,$A27,СВЦЭМ!$B$39:$B$782,W$11)+'СЕТ СН'!$F$12+СВЦЭМ!$D$10+'СЕТ СН'!$F$5-'СЕТ СН'!$F$20</f>
        <v>4596.6204698300007</v>
      </c>
      <c r="X27" s="36">
        <f>SUMIFS(СВЦЭМ!$C$39:$C$782,СВЦЭМ!$A$39:$A$782,$A27,СВЦЭМ!$B$39:$B$782,X$11)+'СЕТ СН'!$F$12+СВЦЭМ!$D$10+'СЕТ СН'!$F$5-'СЕТ СН'!$F$20</f>
        <v>4645.5737423999999</v>
      </c>
      <c r="Y27" s="36">
        <f>SUMIFS(СВЦЭМ!$C$39:$C$782,СВЦЭМ!$A$39:$A$782,$A27,СВЦЭМ!$B$39:$B$782,Y$11)+'СЕТ СН'!$F$12+СВЦЭМ!$D$10+'СЕТ СН'!$F$5-'СЕТ СН'!$F$20</f>
        <v>4742.4663044099998</v>
      </c>
    </row>
    <row r="28" spans="1:25" ht="15.75" x14ac:dyDescent="0.2">
      <c r="A28" s="35">
        <f t="shared" si="0"/>
        <v>45063</v>
      </c>
      <c r="B28" s="36">
        <f>SUMIFS(СВЦЭМ!$C$39:$C$782,СВЦЭМ!$A$39:$A$782,$A28,СВЦЭМ!$B$39:$B$782,B$11)+'СЕТ СН'!$F$12+СВЦЭМ!$D$10+'СЕТ СН'!$F$5-'СЕТ СН'!$F$20</f>
        <v>4808.1359615399997</v>
      </c>
      <c r="C28" s="36">
        <f>SUMIFS(СВЦЭМ!$C$39:$C$782,СВЦЭМ!$A$39:$A$782,$A28,СВЦЭМ!$B$39:$B$782,C$11)+'СЕТ СН'!$F$12+СВЦЭМ!$D$10+'СЕТ СН'!$F$5-'СЕТ СН'!$F$20</f>
        <v>4908.7162276899999</v>
      </c>
      <c r="D28" s="36">
        <f>SUMIFS(СВЦЭМ!$C$39:$C$782,СВЦЭМ!$A$39:$A$782,$A28,СВЦЭМ!$B$39:$B$782,D$11)+'СЕТ СН'!$F$12+СВЦЭМ!$D$10+'СЕТ СН'!$F$5-'СЕТ СН'!$F$20</f>
        <v>4893.1547830199997</v>
      </c>
      <c r="E28" s="36">
        <f>SUMIFS(СВЦЭМ!$C$39:$C$782,СВЦЭМ!$A$39:$A$782,$A28,СВЦЭМ!$B$39:$B$782,E$11)+'СЕТ СН'!$F$12+СВЦЭМ!$D$10+'СЕТ СН'!$F$5-'СЕТ СН'!$F$20</f>
        <v>4966.2233799300002</v>
      </c>
      <c r="F28" s="36">
        <f>SUMIFS(СВЦЭМ!$C$39:$C$782,СВЦЭМ!$A$39:$A$782,$A28,СВЦЭМ!$B$39:$B$782,F$11)+'СЕТ СН'!$F$12+СВЦЭМ!$D$10+'СЕТ СН'!$F$5-'СЕТ СН'!$F$20</f>
        <v>4974.9471301900003</v>
      </c>
      <c r="G28" s="36">
        <f>SUMIFS(СВЦЭМ!$C$39:$C$782,СВЦЭМ!$A$39:$A$782,$A28,СВЦЭМ!$B$39:$B$782,G$11)+'СЕТ СН'!$F$12+СВЦЭМ!$D$10+'СЕТ СН'!$F$5-'СЕТ СН'!$F$20</f>
        <v>4887.4173698200002</v>
      </c>
      <c r="H28" s="36">
        <f>SUMIFS(СВЦЭМ!$C$39:$C$782,СВЦЭМ!$A$39:$A$782,$A28,СВЦЭМ!$B$39:$B$782,H$11)+'СЕТ СН'!$F$12+СВЦЭМ!$D$10+'СЕТ СН'!$F$5-'СЕТ СН'!$F$20</f>
        <v>4838.8391053600008</v>
      </c>
      <c r="I28" s="36">
        <f>SUMIFS(СВЦЭМ!$C$39:$C$782,СВЦЭМ!$A$39:$A$782,$A28,СВЦЭМ!$B$39:$B$782,I$11)+'СЕТ СН'!$F$12+СВЦЭМ!$D$10+'СЕТ СН'!$F$5-'СЕТ СН'!$F$20</f>
        <v>4783.1519563000002</v>
      </c>
      <c r="J28" s="36">
        <f>SUMIFS(СВЦЭМ!$C$39:$C$782,СВЦЭМ!$A$39:$A$782,$A28,СВЦЭМ!$B$39:$B$782,J$11)+'СЕТ СН'!$F$12+СВЦЭМ!$D$10+'СЕТ СН'!$F$5-'СЕТ СН'!$F$20</f>
        <v>4758.6673952300007</v>
      </c>
      <c r="K28" s="36">
        <f>SUMIFS(СВЦЭМ!$C$39:$C$782,СВЦЭМ!$A$39:$A$782,$A28,СВЦЭМ!$B$39:$B$782,K$11)+'СЕТ СН'!$F$12+СВЦЭМ!$D$10+'СЕТ СН'!$F$5-'СЕТ СН'!$F$20</f>
        <v>4728.3347863700001</v>
      </c>
      <c r="L28" s="36">
        <f>SUMIFS(СВЦЭМ!$C$39:$C$782,СВЦЭМ!$A$39:$A$782,$A28,СВЦЭМ!$B$39:$B$782,L$11)+'СЕТ СН'!$F$12+СВЦЭМ!$D$10+'СЕТ СН'!$F$5-'СЕТ СН'!$F$20</f>
        <v>4715.7439774699997</v>
      </c>
      <c r="M28" s="36">
        <f>SUMIFS(СВЦЭМ!$C$39:$C$782,СВЦЭМ!$A$39:$A$782,$A28,СВЦЭМ!$B$39:$B$782,M$11)+'СЕТ СН'!$F$12+СВЦЭМ!$D$10+'СЕТ СН'!$F$5-'СЕТ СН'!$F$20</f>
        <v>4747.6506586600008</v>
      </c>
      <c r="N28" s="36">
        <f>SUMIFS(СВЦЭМ!$C$39:$C$782,СВЦЭМ!$A$39:$A$782,$A28,СВЦЭМ!$B$39:$B$782,N$11)+'СЕТ СН'!$F$12+СВЦЭМ!$D$10+'СЕТ СН'!$F$5-'СЕТ СН'!$F$20</f>
        <v>4846.0072112400003</v>
      </c>
      <c r="O28" s="36">
        <f>SUMIFS(СВЦЭМ!$C$39:$C$782,СВЦЭМ!$A$39:$A$782,$A28,СВЦЭМ!$B$39:$B$782,O$11)+'СЕТ СН'!$F$12+СВЦЭМ!$D$10+'СЕТ СН'!$F$5-'СЕТ СН'!$F$20</f>
        <v>4803.8869862199999</v>
      </c>
      <c r="P28" s="36">
        <f>SUMIFS(СВЦЭМ!$C$39:$C$782,СВЦЭМ!$A$39:$A$782,$A28,СВЦЭМ!$B$39:$B$782,P$11)+'СЕТ СН'!$F$12+СВЦЭМ!$D$10+'СЕТ СН'!$F$5-'СЕТ СН'!$F$20</f>
        <v>4820.6053926300001</v>
      </c>
      <c r="Q28" s="36">
        <f>SUMIFS(СВЦЭМ!$C$39:$C$782,СВЦЭМ!$A$39:$A$782,$A28,СВЦЭМ!$B$39:$B$782,Q$11)+'СЕТ СН'!$F$12+СВЦЭМ!$D$10+'СЕТ СН'!$F$5-'СЕТ СН'!$F$20</f>
        <v>4895.2252267100002</v>
      </c>
      <c r="R28" s="36">
        <f>SUMIFS(СВЦЭМ!$C$39:$C$782,СВЦЭМ!$A$39:$A$782,$A28,СВЦЭМ!$B$39:$B$782,R$11)+'СЕТ СН'!$F$12+СВЦЭМ!$D$10+'СЕТ СН'!$F$5-'СЕТ СН'!$F$20</f>
        <v>4819.1258473100006</v>
      </c>
      <c r="S28" s="36">
        <f>SUMIFS(СВЦЭМ!$C$39:$C$782,СВЦЭМ!$A$39:$A$782,$A28,СВЦЭМ!$B$39:$B$782,S$11)+'СЕТ СН'!$F$12+СВЦЭМ!$D$10+'СЕТ СН'!$F$5-'СЕТ СН'!$F$20</f>
        <v>4779.1996046800004</v>
      </c>
      <c r="T28" s="36">
        <f>SUMIFS(СВЦЭМ!$C$39:$C$782,СВЦЭМ!$A$39:$A$782,$A28,СВЦЭМ!$B$39:$B$782,T$11)+'СЕТ СН'!$F$12+СВЦЭМ!$D$10+'СЕТ СН'!$F$5-'СЕТ СН'!$F$20</f>
        <v>4718.9201071900006</v>
      </c>
      <c r="U28" s="36">
        <f>SUMIFS(СВЦЭМ!$C$39:$C$782,СВЦЭМ!$A$39:$A$782,$A28,СВЦЭМ!$B$39:$B$782,U$11)+'СЕТ СН'!$F$12+СВЦЭМ!$D$10+'СЕТ СН'!$F$5-'СЕТ СН'!$F$20</f>
        <v>4688.5223348700001</v>
      </c>
      <c r="V28" s="36">
        <f>SUMIFS(СВЦЭМ!$C$39:$C$782,СВЦЭМ!$A$39:$A$782,$A28,СВЦЭМ!$B$39:$B$782,V$11)+'СЕТ СН'!$F$12+СВЦЭМ!$D$10+'СЕТ СН'!$F$5-'СЕТ СН'!$F$20</f>
        <v>4673.5629365000004</v>
      </c>
      <c r="W28" s="36">
        <f>SUMIFS(СВЦЭМ!$C$39:$C$782,СВЦЭМ!$A$39:$A$782,$A28,СВЦЭМ!$B$39:$B$782,W$11)+'СЕТ СН'!$F$12+СВЦЭМ!$D$10+'СЕТ СН'!$F$5-'СЕТ СН'!$F$20</f>
        <v>4643.2059175100003</v>
      </c>
      <c r="X28" s="36">
        <f>SUMIFS(СВЦЭМ!$C$39:$C$782,СВЦЭМ!$A$39:$A$782,$A28,СВЦЭМ!$B$39:$B$782,X$11)+'СЕТ СН'!$F$12+СВЦЭМ!$D$10+'СЕТ СН'!$F$5-'СЕТ СН'!$F$20</f>
        <v>4673.0226406300008</v>
      </c>
      <c r="Y28" s="36">
        <f>SUMIFS(СВЦЭМ!$C$39:$C$782,СВЦЭМ!$A$39:$A$782,$A28,СВЦЭМ!$B$39:$B$782,Y$11)+'СЕТ СН'!$F$12+СВЦЭМ!$D$10+'СЕТ СН'!$F$5-'СЕТ СН'!$F$20</f>
        <v>4760.8279867600004</v>
      </c>
    </row>
    <row r="29" spans="1:25" ht="15.75" x14ac:dyDescent="0.2">
      <c r="A29" s="35">
        <f t="shared" si="0"/>
        <v>45064</v>
      </c>
      <c r="B29" s="36">
        <f>SUMIFS(СВЦЭМ!$C$39:$C$782,СВЦЭМ!$A$39:$A$782,$A29,СВЦЭМ!$B$39:$B$782,B$11)+'СЕТ СН'!$F$12+СВЦЭМ!$D$10+'СЕТ СН'!$F$5-'СЕТ СН'!$F$20</f>
        <v>4817.4253847199998</v>
      </c>
      <c r="C29" s="36">
        <f>SUMIFS(СВЦЭМ!$C$39:$C$782,СВЦЭМ!$A$39:$A$782,$A29,СВЦЭМ!$B$39:$B$782,C$11)+'СЕТ СН'!$F$12+СВЦЭМ!$D$10+'СЕТ СН'!$F$5-'СЕТ СН'!$F$20</f>
        <v>4896.7527754000002</v>
      </c>
      <c r="D29" s="36">
        <f>SUMIFS(СВЦЭМ!$C$39:$C$782,СВЦЭМ!$A$39:$A$782,$A29,СВЦЭМ!$B$39:$B$782,D$11)+'СЕТ СН'!$F$12+СВЦЭМ!$D$10+'СЕТ СН'!$F$5-'СЕТ СН'!$F$20</f>
        <v>4941.0485464600006</v>
      </c>
      <c r="E29" s="36">
        <f>SUMIFS(СВЦЭМ!$C$39:$C$782,СВЦЭМ!$A$39:$A$782,$A29,СВЦЭМ!$B$39:$B$782,E$11)+'СЕТ СН'!$F$12+СВЦЭМ!$D$10+'СЕТ СН'!$F$5-'СЕТ СН'!$F$20</f>
        <v>5006.8531031600005</v>
      </c>
      <c r="F29" s="36">
        <f>SUMIFS(СВЦЭМ!$C$39:$C$782,СВЦЭМ!$A$39:$A$782,$A29,СВЦЭМ!$B$39:$B$782,F$11)+'СЕТ СН'!$F$12+СВЦЭМ!$D$10+'СЕТ СН'!$F$5-'СЕТ СН'!$F$20</f>
        <v>5019.7343840499998</v>
      </c>
      <c r="G29" s="36">
        <f>SUMIFS(СВЦЭМ!$C$39:$C$782,СВЦЭМ!$A$39:$A$782,$A29,СВЦЭМ!$B$39:$B$782,G$11)+'СЕТ СН'!$F$12+СВЦЭМ!$D$10+'СЕТ СН'!$F$5-'СЕТ СН'!$F$20</f>
        <v>4986.4617884600002</v>
      </c>
      <c r="H29" s="36">
        <f>SUMIFS(СВЦЭМ!$C$39:$C$782,СВЦЭМ!$A$39:$A$782,$A29,СВЦЭМ!$B$39:$B$782,H$11)+'СЕТ СН'!$F$12+СВЦЭМ!$D$10+'СЕТ СН'!$F$5-'СЕТ СН'!$F$20</f>
        <v>4909.3733246400006</v>
      </c>
      <c r="I29" s="36">
        <f>SUMIFS(СВЦЭМ!$C$39:$C$782,СВЦЭМ!$A$39:$A$782,$A29,СВЦЭМ!$B$39:$B$782,I$11)+'СЕТ СН'!$F$12+СВЦЭМ!$D$10+'СЕТ СН'!$F$5-'СЕТ СН'!$F$20</f>
        <v>4798.3413369700002</v>
      </c>
      <c r="J29" s="36">
        <f>SUMIFS(СВЦЭМ!$C$39:$C$782,СВЦЭМ!$A$39:$A$782,$A29,СВЦЭМ!$B$39:$B$782,J$11)+'СЕТ СН'!$F$12+СВЦЭМ!$D$10+'СЕТ СН'!$F$5-'СЕТ СН'!$F$20</f>
        <v>4733.8099971900001</v>
      </c>
      <c r="K29" s="36">
        <f>SUMIFS(СВЦЭМ!$C$39:$C$782,СВЦЭМ!$A$39:$A$782,$A29,СВЦЭМ!$B$39:$B$782,K$11)+'СЕТ СН'!$F$12+СВЦЭМ!$D$10+'СЕТ СН'!$F$5-'СЕТ СН'!$F$20</f>
        <v>4722.8834193399998</v>
      </c>
      <c r="L29" s="36">
        <f>SUMIFS(СВЦЭМ!$C$39:$C$782,СВЦЭМ!$A$39:$A$782,$A29,СВЦЭМ!$B$39:$B$782,L$11)+'СЕТ СН'!$F$12+СВЦЭМ!$D$10+'СЕТ СН'!$F$5-'СЕТ СН'!$F$20</f>
        <v>4734.1460880800005</v>
      </c>
      <c r="M29" s="36">
        <f>SUMIFS(СВЦЭМ!$C$39:$C$782,СВЦЭМ!$A$39:$A$782,$A29,СВЦЭМ!$B$39:$B$782,M$11)+'СЕТ СН'!$F$12+СВЦЭМ!$D$10+'СЕТ СН'!$F$5-'СЕТ СН'!$F$20</f>
        <v>4759.7631381400006</v>
      </c>
      <c r="N29" s="36">
        <f>SUMIFS(СВЦЭМ!$C$39:$C$782,СВЦЭМ!$A$39:$A$782,$A29,СВЦЭМ!$B$39:$B$782,N$11)+'СЕТ СН'!$F$12+СВЦЭМ!$D$10+'СЕТ СН'!$F$5-'СЕТ СН'!$F$20</f>
        <v>4803.97633365</v>
      </c>
      <c r="O29" s="36">
        <f>SUMIFS(СВЦЭМ!$C$39:$C$782,СВЦЭМ!$A$39:$A$782,$A29,СВЦЭМ!$B$39:$B$782,O$11)+'СЕТ СН'!$F$12+СВЦЭМ!$D$10+'СЕТ СН'!$F$5-'СЕТ СН'!$F$20</f>
        <v>4838.6381751300005</v>
      </c>
      <c r="P29" s="36">
        <f>SUMIFS(СВЦЭМ!$C$39:$C$782,СВЦЭМ!$A$39:$A$782,$A29,СВЦЭМ!$B$39:$B$782,P$11)+'СЕТ СН'!$F$12+СВЦЭМ!$D$10+'СЕТ СН'!$F$5-'СЕТ СН'!$F$20</f>
        <v>4834.7509976600004</v>
      </c>
      <c r="Q29" s="36">
        <f>SUMIFS(СВЦЭМ!$C$39:$C$782,СВЦЭМ!$A$39:$A$782,$A29,СВЦЭМ!$B$39:$B$782,Q$11)+'СЕТ СН'!$F$12+СВЦЭМ!$D$10+'СЕТ СН'!$F$5-'СЕТ СН'!$F$20</f>
        <v>4834.7913291300001</v>
      </c>
      <c r="R29" s="36">
        <f>SUMIFS(СВЦЭМ!$C$39:$C$782,СВЦЭМ!$A$39:$A$782,$A29,СВЦЭМ!$B$39:$B$782,R$11)+'СЕТ СН'!$F$12+СВЦЭМ!$D$10+'СЕТ СН'!$F$5-'СЕТ СН'!$F$20</f>
        <v>4858.2830636500003</v>
      </c>
      <c r="S29" s="36">
        <f>SUMIFS(СВЦЭМ!$C$39:$C$782,СВЦЭМ!$A$39:$A$782,$A29,СВЦЭМ!$B$39:$B$782,S$11)+'СЕТ СН'!$F$12+СВЦЭМ!$D$10+'СЕТ СН'!$F$5-'СЕТ СН'!$F$20</f>
        <v>4810.8479361899999</v>
      </c>
      <c r="T29" s="36">
        <f>SUMIFS(СВЦЭМ!$C$39:$C$782,СВЦЭМ!$A$39:$A$782,$A29,СВЦЭМ!$B$39:$B$782,T$11)+'СЕТ СН'!$F$12+СВЦЭМ!$D$10+'СЕТ СН'!$F$5-'СЕТ СН'!$F$20</f>
        <v>4757.1237925900004</v>
      </c>
      <c r="U29" s="36">
        <f>SUMIFS(СВЦЭМ!$C$39:$C$782,СВЦЭМ!$A$39:$A$782,$A29,СВЦЭМ!$B$39:$B$782,U$11)+'СЕТ СН'!$F$12+СВЦЭМ!$D$10+'СЕТ СН'!$F$5-'СЕТ СН'!$F$20</f>
        <v>4738.7700645700006</v>
      </c>
      <c r="V29" s="36">
        <f>SUMIFS(СВЦЭМ!$C$39:$C$782,СВЦЭМ!$A$39:$A$782,$A29,СВЦЭМ!$B$39:$B$782,V$11)+'СЕТ СН'!$F$12+СВЦЭМ!$D$10+'СЕТ СН'!$F$5-'СЕТ СН'!$F$20</f>
        <v>4707.1925926700005</v>
      </c>
      <c r="W29" s="36">
        <f>SUMIFS(СВЦЭМ!$C$39:$C$782,СВЦЭМ!$A$39:$A$782,$A29,СВЦЭМ!$B$39:$B$782,W$11)+'СЕТ СН'!$F$12+СВЦЭМ!$D$10+'СЕТ СН'!$F$5-'СЕТ СН'!$F$20</f>
        <v>4697.6178258700002</v>
      </c>
      <c r="X29" s="36">
        <f>SUMIFS(СВЦЭМ!$C$39:$C$782,СВЦЭМ!$A$39:$A$782,$A29,СВЦЭМ!$B$39:$B$782,X$11)+'СЕТ СН'!$F$12+СВЦЭМ!$D$10+'СЕТ СН'!$F$5-'СЕТ СН'!$F$20</f>
        <v>4749.3032738800002</v>
      </c>
      <c r="Y29" s="36">
        <f>SUMIFS(СВЦЭМ!$C$39:$C$782,СВЦЭМ!$A$39:$A$782,$A29,СВЦЭМ!$B$39:$B$782,Y$11)+'СЕТ СН'!$F$12+СВЦЭМ!$D$10+'СЕТ СН'!$F$5-'СЕТ СН'!$F$20</f>
        <v>4836.0862749400003</v>
      </c>
    </row>
    <row r="30" spans="1:25" ht="15.75" x14ac:dyDescent="0.2">
      <c r="A30" s="35">
        <f t="shared" si="0"/>
        <v>45065</v>
      </c>
      <c r="B30" s="36">
        <f>SUMIFS(СВЦЭМ!$C$39:$C$782,СВЦЭМ!$A$39:$A$782,$A30,СВЦЭМ!$B$39:$B$782,B$11)+'СЕТ СН'!$F$12+СВЦЭМ!$D$10+'СЕТ СН'!$F$5-'СЕТ СН'!$F$20</f>
        <v>4899.2085648600005</v>
      </c>
      <c r="C30" s="36">
        <f>SUMIFS(СВЦЭМ!$C$39:$C$782,СВЦЭМ!$A$39:$A$782,$A30,СВЦЭМ!$B$39:$B$782,C$11)+'СЕТ СН'!$F$12+СВЦЭМ!$D$10+'СЕТ СН'!$F$5-'СЕТ СН'!$F$20</f>
        <v>4939.7727632200003</v>
      </c>
      <c r="D30" s="36">
        <f>SUMIFS(СВЦЭМ!$C$39:$C$782,СВЦЭМ!$A$39:$A$782,$A30,СВЦЭМ!$B$39:$B$782,D$11)+'СЕТ СН'!$F$12+СВЦЭМ!$D$10+'СЕТ СН'!$F$5-'СЕТ СН'!$F$20</f>
        <v>4943.4143980999997</v>
      </c>
      <c r="E30" s="36">
        <f>SUMIFS(СВЦЭМ!$C$39:$C$782,СВЦЭМ!$A$39:$A$782,$A30,СВЦЭМ!$B$39:$B$782,E$11)+'СЕТ СН'!$F$12+СВЦЭМ!$D$10+'СЕТ СН'!$F$5-'СЕТ СН'!$F$20</f>
        <v>4941.2153924200002</v>
      </c>
      <c r="F30" s="36">
        <f>SUMIFS(СВЦЭМ!$C$39:$C$782,СВЦЭМ!$A$39:$A$782,$A30,СВЦЭМ!$B$39:$B$782,F$11)+'СЕТ СН'!$F$12+СВЦЭМ!$D$10+'СЕТ СН'!$F$5-'СЕТ СН'!$F$20</f>
        <v>4944.1078941699998</v>
      </c>
      <c r="G30" s="36">
        <f>SUMIFS(СВЦЭМ!$C$39:$C$782,СВЦЭМ!$A$39:$A$782,$A30,СВЦЭМ!$B$39:$B$782,G$11)+'СЕТ СН'!$F$12+СВЦЭМ!$D$10+'СЕТ СН'!$F$5-'СЕТ СН'!$F$20</f>
        <v>4882.20720136</v>
      </c>
      <c r="H30" s="36">
        <f>SUMIFS(СВЦЭМ!$C$39:$C$782,СВЦЭМ!$A$39:$A$782,$A30,СВЦЭМ!$B$39:$B$782,H$11)+'СЕТ СН'!$F$12+СВЦЭМ!$D$10+'СЕТ СН'!$F$5-'СЕТ СН'!$F$20</f>
        <v>4733.9112032700004</v>
      </c>
      <c r="I30" s="36">
        <f>SUMIFS(СВЦЭМ!$C$39:$C$782,СВЦЭМ!$A$39:$A$782,$A30,СВЦЭМ!$B$39:$B$782,I$11)+'СЕТ СН'!$F$12+СВЦЭМ!$D$10+'СЕТ СН'!$F$5-'СЕТ СН'!$F$20</f>
        <v>4731.6255387700003</v>
      </c>
      <c r="J30" s="36">
        <f>SUMIFS(СВЦЭМ!$C$39:$C$782,СВЦЭМ!$A$39:$A$782,$A30,СВЦЭМ!$B$39:$B$782,J$11)+'СЕТ СН'!$F$12+СВЦЭМ!$D$10+'СЕТ СН'!$F$5-'СЕТ СН'!$F$20</f>
        <v>4672.4413383000001</v>
      </c>
      <c r="K30" s="36">
        <f>SUMIFS(СВЦЭМ!$C$39:$C$782,СВЦЭМ!$A$39:$A$782,$A30,СВЦЭМ!$B$39:$B$782,K$11)+'СЕТ СН'!$F$12+СВЦЭМ!$D$10+'СЕТ СН'!$F$5-'СЕТ СН'!$F$20</f>
        <v>4671.5987266600005</v>
      </c>
      <c r="L30" s="36">
        <f>SUMIFS(СВЦЭМ!$C$39:$C$782,СВЦЭМ!$A$39:$A$782,$A30,СВЦЭМ!$B$39:$B$782,L$11)+'СЕТ СН'!$F$12+СВЦЭМ!$D$10+'СЕТ СН'!$F$5-'СЕТ СН'!$F$20</f>
        <v>4695.0606715000004</v>
      </c>
      <c r="M30" s="36">
        <f>SUMIFS(СВЦЭМ!$C$39:$C$782,СВЦЭМ!$A$39:$A$782,$A30,СВЦЭМ!$B$39:$B$782,M$11)+'СЕТ СН'!$F$12+СВЦЭМ!$D$10+'СЕТ СН'!$F$5-'СЕТ СН'!$F$20</f>
        <v>4714.7707373100002</v>
      </c>
      <c r="N30" s="36">
        <f>SUMIFS(СВЦЭМ!$C$39:$C$782,СВЦЭМ!$A$39:$A$782,$A30,СВЦЭМ!$B$39:$B$782,N$11)+'СЕТ СН'!$F$12+СВЦЭМ!$D$10+'СЕТ СН'!$F$5-'СЕТ СН'!$F$20</f>
        <v>4755.6943909500005</v>
      </c>
      <c r="O30" s="36">
        <f>SUMIFS(СВЦЭМ!$C$39:$C$782,СВЦЭМ!$A$39:$A$782,$A30,СВЦЭМ!$B$39:$B$782,O$11)+'СЕТ СН'!$F$12+СВЦЭМ!$D$10+'СЕТ СН'!$F$5-'СЕТ СН'!$F$20</f>
        <v>4785.3582257400003</v>
      </c>
      <c r="P30" s="36">
        <f>SUMIFS(СВЦЭМ!$C$39:$C$782,СВЦЭМ!$A$39:$A$782,$A30,СВЦЭМ!$B$39:$B$782,P$11)+'СЕТ СН'!$F$12+СВЦЭМ!$D$10+'СЕТ СН'!$F$5-'СЕТ СН'!$F$20</f>
        <v>4815.9516975200004</v>
      </c>
      <c r="Q30" s="36">
        <f>SUMIFS(СВЦЭМ!$C$39:$C$782,СВЦЭМ!$A$39:$A$782,$A30,СВЦЭМ!$B$39:$B$782,Q$11)+'СЕТ СН'!$F$12+СВЦЭМ!$D$10+'СЕТ СН'!$F$5-'СЕТ СН'!$F$20</f>
        <v>4820.0071845900002</v>
      </c>
      <c r="R30" s="36">
        <f>SUMIFS(СВЦЭМ!$C$39:$C$782,СВЦЭМ!$A$39:$A$782,$A30,СВЦЭМ!$B$39:$B$782,R$11)+'СЕТ СН'!$F$12+СВЦЭМ!$D$10+'СЕТ СН'!$F$5-'СЕТ СН'!$F$20</f>
        <v>4752.4364164100007</v>
      </c>
      <c r="S30" s="36">
        <f>SUMIFS(СВЦЭМ!$C$39:$C$782,СВЦЭМ!$A$39:$A$782,$A30,СВЦЭМ!$B$39:$B$782,S$11)+'СЕТ СН'!$F$12+СВЦЭМ!$D$10+'СЕТ СН'!$F$5-'СЕТ СН'!$F$20</f>
        <v>4698.5778572500003</v>
      </c>
      <c r="T30" s="36">
        <f>SUMIFS(СВЦЭМ!$C$39:$C$782,СВЦЭМ!$A$39:$A$782,$A30,СВЦЭМ!$B$39:$B$782,T$11)+'СЕТ СН'!$F$12+СВЦЭМ!$D$10+'СЕТ СН'!$F$5-'СЕТ СН'!$F$20</f>
        <v>4645.0440813000005</v>
      </c>
      <c r="U30" s="36">
        <f>SUMIFS(СВЦЭМ!$C$39:$C$782,СВЦЭМ!$A$39:$A$782,$A30,СВЦЭМ!$B$39:$B$782,U$11)+'СЕТ СН'!$F$12+СВЦЭМ!$D$10+'СЕТ СН'!$F$5-'СЕТ СН'!$F$20</f>
        <v>4606.3972499400006</v>
      </c>
      <c r="V30" s="36">
        <f>SUMIFS(СВЦЭМ!$C$39:$C$782,СВЦЭМ!$A$39:$A$782,$A30,СВЦЭМ!$B$39:$B$782,V$11)+'СЕТ СН'!$F$12+СВЦЭМ!$D$10+'СЕТ СН'!$F$5-'СЕТ СН'!$F$20</f>
        <v>4571.70567226</v>
      </c>
      <c r="W30" s="36">
        <f>SUMIFS(СВЦЭМ!$C$39:$C$782,СВЦЭМ!$A$39:$A$782,$A30,СВЦЭМ!$B$39:$B$782,W$11)+'СЕТ СН'!$F$12+СВЦЭМ!$D$10+'СЕТ СН'!$F$5-'СЕТ СН'!$F$20</f>
        <v>4583.52599414</v>
      </c>
      <c r="X30" s="36">
        <f>SUMIFS(СВЦЭМ!$C$39:$C$782,СВЦЭМ!$A$39:$A$782,$A30,СВЦЭМ!$B$39:$B$782,X$11)+'СЕТ СН'!$F$12+СВЦЭМ!$D$10+'СЕТ СН'!$F$5-'СЕТ СН'!$F$20</f>
        <v>4636.1468852899998</v>
      </c>
      <c r="Y30" s="36">
        <f>SUMIFS(СВЦЭМ!$C$39:$C$782,СВЦЭМ!$A$39:$A$782,$A30,СВЦЭМ!$B$39:$B$782,Y$11)+'СЕТ СН'!$F$12+СВЦЭМ!$D$10+'СЕТ СН'!$F$5-'СЕТ СН'!$F$20</f>
        <v>4674.4219282200002</v>
      </c>
    </row>
    <row r="31" spans="1:25" ht="15.75" x14ac:dyDescent="0.2">
      <c r="A31" s="35">
        <f t="shared" si="0"/>
        <v>45066</v>
      </c>
      <c r="B31" s="36">
        <f>SUMIFS(СВЦЭМ!$C$39:$C$782,СВЦЭМ!$A$39:$A$782,$A31,СВЦЭМ!$B$39:$B$782,B$11)+'СЕТ СН'!$F$12+СВЦЭМ!$D$10+'СЕТ СН'!$F$5-'СЕТ СН'!$F$20</f>
        <v>4784.7870251500008</v>
      </c>
      <c r="C31" s="36">
        <f>SUMIFS(СВЦЭМ!$C$39:$C$782,СВЦЭМ!$A$39:$A$782,$A31,СВЦЭМ!$B$39:$B$782,C$11)+'СЕТ СН'!$F$12+СВЦЭМ!$D$10+'СЕТ СН'!$F$5-'СЕТ СН'!$F$20</f>
        <v>4873.5608628500004</v>
      </c>
      <c r="D31" s="36">
        <f>SUMIFS(СВЦЭМ!$C$39:$C$782,СВЦЭМ!$A$39:$A$782,$A31,СВЦЭМ!$B$39:$B$782,D$11)+'СЕТ СН'!$F$12+СВЦЭМ!$D$10+'СЕТ СН'!$F$5-'СЕТ СН'!$F$20</f>
        <v>4880.3103373399999</v>
      </c>
      <c r="E31" s="36">
        <f>SUMIFS(СВЦЭМ!$C$39:$C$782,СВЦЭМ!$A$39:$A$782,$A31,СВЦЭМ!$B$39:$B$782,E$11)+'СЕТ СН'!$F$12+СВЦЭМ!$D$10+'СЕТ СН'!$F$5-'СЕТ СН'!$F$20</f>
        <v>4871.5961516699999</v>
      </c>
      <c r="F31" s="36">
        <f>SUMIFS(СВЦЭМ!$C$39:$C$782,СВЦЭМ!$A$39:$A$782,$A31,СВЦЭМ!$B$39:$B$782,F$11)+'СЕТ СН'!$F$12+СВЦЭМ!$D$10+'СЕТ СН'!$F$5-'СЕТ СН'!$F$20</f>
        <v>4948.31916972</v>
      </c>
      <c r="G31" s="36">
        <f>SUMIFS(СВЦЭМ!$C$39:$C$782,СВЦЭМ!$A$39:$A$782,$A31,СВЦЭМ!$B$39:$B$782,G$11)+'СЕТ СН'!$F$12+СВЦЭМ!$D$10+'СЕТ СН'!$F$5-'СЕТ СН'!$F$20</f>
        <v>4938.5809935400002</v>
      </c>
      <c r="H31" s="36">
        <f>SUMIFS(СВЦЭМ!$C$39:$C$782,СВЦЭМ!$A$39:$A$782,$A31,СВЦЭМ!$B$39:$B$782,H$11)+'СЕТ СН'!$F$12+СВЦЭМ!$D$10+'СЕТ СН'!$F$5-'СЕТ СН'!$F$20</f>
        <v>4923.6278750399997</v>
      </c>
      <c r="I31" s="36">
        <f>SUMIFS(СВЦЭМ!$C$39:$C$782,СВЦЭМ!$A$39:$A$782,$A31,СВЦЭМ!$B$39:$B$782,I$11)+'СЕТ СН'!$F$12+СВЦЭМ!$D$10+'СЕТ СН'!$F$5-'СЕТ СН'!$F$20</f>
        <v>4821.9015861400003</v>
      </c>
      <c r="J31" s="36">
        <f>SUMIFS(СВЦЭМ!$C$39:$C$782,СВЦЭМ!$A$39:$A$782,$A31,СВЦЭМ!$B$39:$B$782,J$11)+'СЕТ СН'!$F$12+СВЦЭМ!$D$10+'СЕТ СН'!$F$5-'СЕТ СН'!$F$20</f>
        <v>4719.7243881800005</v>
      </c>
      <c r="K31" s="36">
        <f>SUMIFS(СВЦЭМ!$C$39:$C$782,СВЦЭМ!$A$39:$A$782,$A31,СВЦЭМ!$B$39:$B$782,K$11)+'СЕТ СН'!$F$12+СВЦЭМ!$D$10+'СЕТ СН'!$F$5-'СЕТ СН'!$F$20</f>
        <v>4680.44351155</v>
      </c>
      <c r="L31" s="36">
        <f>SUMIFS(СВЦЭМ!$C$39:$C$782,СВЦЭМ!$A$39:$A$782,$A31,СВЦЭМ!$B$39:$B$782,L$11)+'СЕТ СН'!$F$12+СВЦЭМ!$D$10+'СЕТ СН'!$F$5-'СЕТ СН'!$F$20</f>
        <v>4664.7179760600002</v>
      </c>
      <c r="M31" s="36">
        <f>SUMIFS(СВЦЭМ!$C$39:$C$782,СВЦЭМ!$A$39:$A$782,$A31,СВЦЭМ!$B$39:$B$782,M$11)+'СЕТ СН'!$F$12+СВЦЭМ!$D$10+'СЕТ СН'!$F$5-'СЕТ СН'!$F$20</f>
        <v>4658.0140974700007</v>
      </c>
      <c r="N31" s="36">
        <f>SUMIFS(СВЦЭМ!$C$39:$C$782,СВЦЭМ!$A$39:$A$782,$A31,СВЦЭМ!$B$39:$B$782,N$11)+'СЕТ СН'!$F$12+СВЦЭМ!$D$10+'СЕТ СН'!$F$5-'СЕТ СН'!$F$20</f>
        <v>4691.2042286100004</v>
      </c>
      <c r="O31" s="36">
        <f>SUMIFS(СВЦЭМ!$C$39:$C$782,СВЦЭМ!$A$39:$A$782,$A31,СВЦЭМ!$B$39:$B$782,O$11)+'СЕТ СН'!$F$12+СВЦЭМ!$D$10+'СЕТ СН'!$F$5-'СЕТ СН'!$F$20</f>
        <v>4701.8102788100005</v>
      </c>
      <c r="P31" s="36">
        <f>SUMIFS(СВЦЭМ!$C$39:$C$782,СВЦЭМ!$A$39:$A$782,$A31,СВЦЭМ!$B$39:$B$782,P$11)+'СЕТ СН'!$F$12+СВЦЭМ!$D$10+'СЕТ СН'!$F$5-'СЕТ СН'!$F$20</f>
        <v>4715.0305810400005</v>
      </c>
      <c r="Q31" s="36">
        <f>SUMIFS(СВЦЭМ!$C$39:$C$782,СВЦЭМ!$A$39:$A$782,$A31,СВЦЭМ!$B$39:$B$782,Q$11)+'СЕТ СН'!$F$12+СВЦЭМ!$D$10+'СЕТ СН'!$F$5-'СЕТ СН'!$F$20</f>
        <v>4731.3922120799998</v>
      </c>
      <c r="R31" s="36">
        <f>SUMIFS(СВЦЭМ!$C$39:$C$782,СВЦЭМ!$A$39:$A$782,$A31,СВЦЭМ!$B$39:$B$782,R$11)+'СЕТ СН'!$F$12+СВЦЭМ!$D$10+'СЕТ СН'!$F$5-'СЕТ СН'!$F$20</f>
        <v>4715.7746229500008</v>
      </c>
      <c r="S31" s="36">
        <f>SUMIFS(СВЦЭМ!$C$39:$C$782,СВЦЭМ!$A$39:$A$782,$A31,СВЦЭМ!$B$39:$B$782,S$11)+'СЕТ СН'!$F$12+СВЦЭМ!$D$10+'СЕТ СН'!$F$5-'СЕТ СН'!$F$20</f>
        <v>4666.4133475799999</v>
      </c>
      <c r="T31" s="36">
        <f>SUMIFS(СВЦЭМ!$C$39:$C$782,СВЦЭМ!$A$39:$A$782,$A31,СВЦЭМ!$B$39:$B$782,T$11)+'СЕТ СН'!$F$12+СВЦЭМ!$D$10+'СЕТ СН'!$F$5-'СЕТ СН'!$F$20</f>
        <v>4632.5393565200002</v>
      </c>
      <c r="U31" s="36">
        <f>SUMIFS(СВЦЭМ!$C$39:$C$782,СВЦЭМ!$A$39:$A$782,$A31,СВЦЭМ!$B$39:$B$782,U$11)+'СЕТ СН'!$F$12+СВЦЭМ!$D$10+'СЕТ СН'!$F$5-'СЕТ СН'!$F$20</f>
        <v>4621.5001008300005</v>
      </c>
      <c r="V31" s="36">
        <f>SUMIFS(СВЦЭМ!$C$39:$C$782,СВЦЭМ!$A$39:$A$782,$A31,СВЦЭМ!$B$39:$B$782,V$11)+'СЕТ СН'!$F$12+СВЦЭМ!$D$10+'СЕТ СН'!$F$5-'СЕТ СН'!$F$20</f>
        <v>4591.6710518800001</v>
      </c>
      <c r="W31" s="36">
        <f>SUMIFS(СВЦЭМ!$C$39:$C$782,СВЦЭМ!$A$39:$A$782,$A31,СВЦЭМ!$B$39:$B$782,W$11)+'СЕТ СН'!$F$12+СВЦЭМ!$D$10+'СЕТ СН'!$F$5-'СЕТ СН'!$F$20</f>
        <v>4563.7705821</v>
      </c>
      <c r="X31" s="36">
        <f>SUMIFS(СВЦЭМ!$C$39:$C$782,СВЦЭМ!$A$39:$A$782,$A31,СВЦЭМ!$B$39:$B$782,X$11)+'СЕТ СН'!$F$12+СВЦЭМ!$D$10+'СЕТ СН'!$F$5-'СЕТ СН'!$F$20</f>
        <v>4607.1270459400002</v>
      </c>
      <c r="Y31" s="36">
        <f>SUMIFS(СВЦЭМ!$C$39:$C$782,СВЦЭМ!$A$39:$A$782,$A31,СВЦЭМ!$B$39:$B$782,Y$11)+'СЕТ СН'!$F$12+СВЦЭМ!$D$10+'СЕТ СН'!$F$5-'СЕТ СН'!$F$20</f>
        <v>4666.4397197799999</v>
      </c>
    </row>
    <row r="32" spans="1:25" ht="15.75" x14ac:dyDescent="0.2">
      <c r="A32" s="35">
        <f t="shared" si="0"/>
        <v>45067</v>
      </c>
      <c r="B32" s="36">
        <f>SUMIFS(СВЦЭМ!$C$39:$C$782,СВЦЭМ!$A$39:$A$782,$A32,СВЦЭМ!$B$39:$B$782,B$11)+'СЕТ СН'!$F$12+СВЦЭМ!$D$10+'СЕТ СН'!$F$5-'СЕТ СН'!$F$20</f>
        <v>4720.3853190400005</v>
      </c>
      <c r="C32" s="36">
        <f>SUMIFS(СВЦЭМ!$C$39:$C$782,СВЦЭМ!$A$39:$A$782,$A32,СВЦЭМ!$B$39:$B$782,C$11)+'СЕТ СН'!$F$12+СВЦЭМ!$D$10+'СЕТ СН'!$F$5-'СЕТ СН'!$F$20</f>
        <v>4810.4494537200007</v>
      </c>
      <c r="D32" s="36">
        <f>SUMIFS(СВЦЭМ!$C$39:$C$782,СВЦЭМ!$A$39:$A$782,$A32,СВЦЭМ!$B$39:$B$782,D$11)+'СЕТ СН'!$F$12+СВЦЭМ!$D$10+'СЕТ СН'!$F$5-'СЕТ СН'!$F$20</f>
        <v>4912.9333038000004</v>
      </c>
      <c r="E32" s="36">
        <f>SUMIFS(СВЦЭМ!$C$39:$C$782,СВЦЭМ!$A$39:$A$782,$A32,СВЦЭМ!$B$39:$B$782,E$11)+'СЕТ СН'!$F$12+СВЦЭМ!$D$10+'СЕТ СН'!$F$5-'СЕТ СН'!$F$20</f>
        <v>4884.0133463900002</v>
      </c>
      <c r="F32" s="36">
        <f>SUMIFS(СВЦЭМ!$C$39:$C$782,СВЦЭМ!$A$39:$A$782,$A32,СВЦЭМ!$B$39:$B$782,F$11)+'СЕТ СН'!$F$12+СВЦЭМ!$D$10+'СЕТ СН'!$F$5-'СЕТ СН'!$F$20</f>
        <v>4973.04470193</v>
      </c>
      <c r="G32" s="36">
        <f>SUMIFS(СВЦЭМ!$C$39:$C$782,СВЦЭМ!$A$39:$A$782,$A32,СВЦЭМ!$B$39:$B$782,G$11)+'СЕТ СН'!$F$12+СВЦЭМ!$D$10+'СЕТ СН'!$F$5-'СЕТ СН'!$F$20</f>
        <v>4960.8632688100006</v>
      </c>
      <c r="H32" s="36">
        <f>SUMIFS(СВЦЭМ!$C$39:$C$782,СВЦЭМ!$A$39:$A$782,$A32,СВЦЭМ!$B$39:$B$782,H$11)+'СЕТ СН'!$F$12+СВЦЭМ!$D$10+'СЕТ СН'!$F$5-'СЕТ СН'!$F$20</f>
        <v>4921.7734600100002</v>
      </c>
      <c r="I32" s="36">
        <f>SUMIFS(СВЦЭМ!$C$39:$C$782,СВЦЭМ!$A$39:$A$782,$A32,СВЦЭМ!$B$39:$B$782,I$11)+'СЕТ СН'!$F$12+СВЦЭМ!$D$10+'СЕТ СН'!$F$5-'СЕТ СН'!$F$20</f>
        <v>4866.4168786299997</v>
      </c>
      <c r="J32" s="36">
        <f>SUMIFS(СВЦЭМ!$C$39:$C$782,СВЦЭМ!$A$39:$A$782,$A32,СВЦЭМ!$B$39:$B$782,J$11)+'СЕТ СН'!$F$12+СВЦЭМ!$D$10+'СЕТ СН'!$F$5-'СЕТ СН'!$F$20</f>
        <v>4757.3680309600004</v>
      </c>
      <c r="K32" s="36">
        <f>SUMIFS(СВЦЭМ!$C$39:$C$782,СВЦЭМ!$A$39:$A$782,$A32,СВЦЭМ!$B$39:$B$782,K$11)+'СЕТ СН'!$F$12+СВЦЭМ!$D$10+'СЕТ СН'!$F$5-'СЕТ СН'!$F$20</f>
        <v>4735.0778734200003</v>
      </c>
      <c r="L32" s="36">
        <f>SUMIFS(СВЦЭМ!$C$39:$C$782,СВЦЭМ!$A$39:$A$782,$A32,СВЦЭМ!$B$39:$B$782,L$11)+'СЕТ СН'!$F$12+СВЦЭМ!$D$10+'СЕТ СН'!$F$5-'СЕТ СН'!$F$20</f>
        <v>4711.5967552900001</v>
      </c>
      <c r="M32" s="36">
        <f>SUMIFS(СВЦЭМ!$C$39:$C$782,СВЦЭМ!$A$39:$A$782,$A32,СВЦЭМ!$B$39:$B$782,M$11)+'СЕТ СН'!$F$12+СВЦЭМ!$D$10+'СЕТ СН'!$F$5-'СЕТ СН'!$F$20</f>
        <v>4699.9425160000001</v>
      </c>
      <c r="N32" s="36">
        <f>SUMIFS(СВЦЭМ!$C$39:$C$782,СВЦЭМ!$A$39:$A$782,$A32,СВЦЭМ!$B$39:$B$782,N$11)+'СЕТ СН'!$F$12+СВЦЭМ!$D$10+'СЕТ СН'!$F$5-'СЕТ СН'!$F$20</f>
        <v>4724.58338783</v>
      </c>
      <c r="O32" s="36">
        <f>SUMIFS(СВЦЭМ!$C$39:$C$782,СВЦЭМ!$A$39:$A$782,$A32,СВЦЭМ!$B$39:$B$782,O$11)+'СЕТ СН'!$F$12+СВЦЭМ!$D$10+'СЕТ СН'!$F$5-'СЕТ СН'!$F$20</f>
        <v>4741.1023688400001</v>
      </c>
      <c r="P32" s="36">
        <f>SUMIFS(СВЦЭМ!$C$39:$C$782,СВЦЭМ!$A$39:$A$782,$A32,СВЦЭМ!$B$39:$B$782,P$11)+'СЕТ СН'!$F$12+СВЦЭМ!$D$10+'СЕТ СН'!$F$5-'СЕТ СН'!$F$20</f>
        <v>4753.2236874800001</v>
      </c>
      <c r="Q32" s="36">
        <f>SUMIFS(СВЦЭМ!$C$39:$C$782,СВЦЭМ!$A$39:$A$782,$A32,СВЦЭМ!$B$39:$B$782,Q$11)+'СЕТ СН'!$F$12+СВЦЭМ!$D$10+'СЕТ СН'!$F$5-'СЕТ СН'!$F$20</f>
        <v>4760.8248125600003</v>
      </c>
      <c r="R32" s="36">
        <f>SUMIFS(СВЦЭМ!$C$39:$C$782,СВЦЭМ!$A$39:$A$782,$A32,СВЦЭМ!$B$39:$B$782,R$11)+'СЕТ СН'!$F$12+СВЦЭМ!$D$10+'СЕТ СН'!$F$5-'СЕТ СН'!$F$20</f>
        <v>4743.4705630000008</v>
      </c>
      <c r="S32" s="36">
        <f>SUMIFS(СВЦЭМ!$C$39:$C$782,СВЦЭМ!$A$39:$A$782,$A32,СВЦЭМ!$B$39:$B$782,S$11)+'СЕТ СН'!$F$12+СВЦЭМ!$D$10+'СЕТ СН'!$F$5-'СЕТ СН'!$F$20</f>
        <v>4706.0844619899999</v>
      </c>
      <c r="T32" s="36">
        <f>SUMIFS(СВЦЭМ!$C$39:$C$782,СВЦЭМ!$A$39:$A$782,$A32,СВЦЭМ!$B$39:$B$782,T$11)+'СЕТ СН'!$F$12+СВЦЭМ!$D$10+'СЕТ СН'!$F$5-'СЕТ СН'!$F$20</f>
        <v>4678.1292157799999</v>
      </c>
      <c r="U32" s="36">
        <f>SUMIFS(СВЦЭМ!$C$39:$C$782,СВЦЭМ!$A$39:$A$782,$A32,СВЦЭМ!$B$39:$B$782,U$11)+'СЕТ СН'!$F$12+СВЦЭМ!$D$10+'СЕТ СН'!$F$5-'СЕТ СН'!$F$20</f>
        <v>4663.31405189</v>
      </c>
      <c r="V32" s="36">
        <f>SUMIFS(СВЦЭМ!$C$39:$C$782,СВЦЭМ!$A$39:$A$782,$A32,СВЦЭМ!$B$39:$B$782,V$11)+'СЕТ СН'!$F$12+СВЦЭМ!$D$10+'СЕТ СН'!$F$5-'СЕТ СН'!$F$20</f>
        <v>4649.0964034799999</v>
      </c>
      <c r="W32" s="36">
        <f>SUMIFS(СВЦЭМ!$C$39:$C$782,СВЦЭМ!$A$39:$A$782,$A32,СВЦЭМ!$B$39:$B$782,W$11)+'СЕТ СН'!$F$12+СВЦЭМ!$D$10+'СЕТ СН'!$F$5-'СЕТ СН'!$F$20</f>
        <v>4619.5933361400002</v>
      </c>
      <c r="X32" s="36">
        <f>SUMIFS(СВЦЭМ!$C$39:$C$782,СВЦЭМ!$A$39:$A$782,$A32,СВЦЭМ!$B$39:$B$782,X$11)+'СЕТ СН'!$F$12+СВЦЭМ!$D$10+'СЕТ СН'!$F$5-'СЕТ СН'!$F$20</f>
        <v>4663.70112634</v>
      </c>
      <c r="Y32" s="36">
        <f>SUMIFS(СВЦЭМ!$C$39:$C$782,СВЦЭМ!$A$39:$A$782,$A32,СВЦЭМ!$B$39:$B$782,Y$11)+'СЕТ СН'!$F$12+СВЦЭМ!$D$10+'СЕТ СН'!$F$5-'СЕТ СН'!$F$20</f>
        <v>4720.9128185700001</v>
      </c>
    </row>
    <row r="33" spans="1:25" ht="15.75" x14ac:dyDescent="0.2">
      <c r="A33" s="35">
        <f t="shared" si="0"/>
        <v>45068</v>
      </c>
      <c r="B33" s="36">
        <f>SUMIFS(СВЦЭМ!$C$39:$C$782,СВЦЭМ!$A$39:$A$782,$A33,СВЦЭМ!$B$39:$B$782,B$11)+'СЕТ СН'!$F$12+СВЦЭМ!$D$10+'СЕТ СН'!$F$5-'СЕТ СН'!$F$20</f>
        <v>4798.8506196600001</v>
      </c>
      <c r="C33" s="36">
        <f>SUMIFS(СВЦЭМ!$C$39:$C$782,СВЦЭМ!$A$39:$A$782,$A33,СВЦЭМ!$B$39:$B$782,C$11)+'СЕТ СН'!$F$12+СВЦЭМ!$D$10+'СЕТ СН'!$F$5-'СЕТ СН'!$F$20</f>
        <v>4876.6232061400005</v>
      </c>
      <c r="D33" s="36">
        <f>SUMIFS(СВЦЭМ!$C$39:$C$782,СВЦЭМ!$A$39:$A$782,$A33,СВЦЭМ!$B$39:$B$782,D$11)+'СЕТ СН'!$F$12+СВЦЭМ!$D$10+'СЕТ СН'!$F$5-'СЕТ СН'!$F$20</f>
        <v>4872.4356378100001</v>
      </c>
      <c r="E33" s="36">
        <f>SUMIFS(СВЦЭМ!$C$39:$C$782,СВЦЭМ!$A$39:$A$782,$A33,СВЦЭМ!$B$39:$B$782,E$11)+'СЕТ СН'!$F$12+СВЦЭМ!$D$10+'СЕТ СН'!$F$5-'СЕТ СН'!$F$20</f>
        <v>4859.1818059500001</v>
      </c>
      <c r="F33" s="36">
        <f>SUMIFS(СВЦЭМ!$C$39:$C$782,СВЦЭМ!$A$39:$A$782,$A33,СВЦЭМ!$B$39:$B$782,F$11)+'СЕТ СН'!$F$12+СВЦЭМ!$D$10+'СЕТ СН'!$F$5-'СЕТ СН'!$F$20</f>
        <v>4923.9550303000005</v>
      </c>
      <c r="G33" s="36">
        <f>SUMIFS(СВЦЭМ!$C$39:$C$782,СВЦЭМ!$A$39:$A$782,$A33,СВЦЭМ!$B$39:$B$782,G$11)+'СЕТ СН'!$F$12+СВЦЭМ!$D$10+'СЕТ СН'!$F$5-'СЕТ СН'!$F$20</f>
        <v>4879.5126811299997</v>
      </c>
      <c r="H33" s="36">
        <f>SUMIFS(СВЦЭМ!$C$39:$C$782,СВЦЭМ!$A$39:$A$782,$A33,СВЦЭМ!$B$39:$B$782,H$11)+'СЕТ СН'!$F$12+СВЦЭМ!$D$10+'СЕТ СН'!$F$5-'СЕТ СН'!$F$20</f>
        <v>4834.66357169</v>
      </c>
      <c r="I33" s="36">
        <f>SUMIFS(СВЦЭМ!$C$39:$C$782,СВЦЭМ!$A$39:$A$782,$A33,СВЦЭМ!$B$39:$B$782,I$11)+'СЕТ СН'!$F$12+СВЦЭМ!$D$10+'СЕТ СН'!$F$5-'СЕТ СН'!$F$20</f>
        <v>4762.1647572700003</v>
      </c>
      <c r="J33" s="36">
        <f>SUMIFS(СВЦЭМ!$C$39:$C$782,СВЦЭМ!$A$39:$A$782,$A33,СВЦЭМ!$B$39:$B$782,J$11)+'СЕТ СН'!$F$12+СВЦЭМ!$D$10+'СЕТ СН'!$F$5-'СЕТ СН'!$F$20</f>
        <v>4720.4803904999999</v>
      </c>
      <c r="K33" s="36">
        <f>SUMIFS(СВЦЭМ!$C$39:$C$782,СВЦЭМ!$A$39:$A$782,$A33,СВЦЭМ!$B$39:$B$782,K$11)+'СЕТ СН'!$F$12+СВЦЭМ!$D$10+'СЕТ СН'!$F$5-'СЕТ СН'!$F$20</f>
        <v>4688.94921436</v>
      </c>
      <c r="L33" s="36">
        <f>SUMIFS(СВЦЭМ!$C$39:$C$782,СВЦЭМ!$A$39:$A$782,$A33,СВЦЭМ!$B$39:$B$782,L$11)+'СЕТ СН'!$F$12+СВЦЭМ!$D$10+'СЕТ СН'!$F$5-'СЕТ СН'!$F$20</f>
        <v>4699.3121325000002</v>
      </c>
      <c r="M33" s="36">
        <f>SUMIFS(СВЦЭМ!$C$39:$C$782,СВЦЭМ!$A$39:$A$782,$A33,СВЦЭМ!$B$39:$B$782,M$11)+'СЕТ СН'!$F$12+СВЦЭМ!$D$10+'СЕТ СН'!$F$5-'СЕТ СН'!$F$20</f>
        <v>4753.5436708899997</v>
      </c>
      <c r="N33" s="36">
        <f>SUMIFS(СВЦЭМ!$C$39:$C$782,СВЦЭМ!$A$39:$A$782,$A33,СВЦЭМ!$B$39:$B$782,N$11)+'СЕТ СН'!$F$12+СВЦЭМ!$D$10+'СЕТ СН'!$F$5-'СЕТ СН'!$F$20</f>
        <v>4777.1755090799998</v>
      </c>
      <c r="O33" s="36">
        <f>SUMIFS(СВЦЭМ!$C$39:$C$782,СВЦЭМ!$A$39:$A$782,$A33,СВЦЭМ!$B$39:$B$782,O$11)+'СЕТ СН'!$F$12+СВЦЭМ!$D$10+'СЕТ СН'!$F$5-'СЕТ СН'!$F$20</f>
        <v>4774.1751001499997</v>
      </c>
      <c r="P33" s="36">
        <f>SUMIFS(СВЦЭМ!$C$39:$C$782,СВЦЭМ!$A$39:$A$782,$A33,СВЦЭМ!$B$39:$B$782,P$11)+'СЕТ СН'!$F$12+СВЦЭМ!$D$10+'СЕТ СН'!$F$5-'СЕТ СН'!$F$20</f>
        <v>4778.4334856100004</v>
      </c>
      <c r="Q33" s="36">
        <f>SUMIFS(СВЦЭМ!$C$39:$C$782,СВЦЭМ!$A$39:$A$782,$A33,СВЦЭМ!$B$39:$B$782,Q$11)+'СЕТ СН'!$F$12+СВЦЭМ!$D$10+'СЕТ СН'!$F$5-'СЕТ СН'!$F$20</f>
        <v>4943.8688695500005</v>
      </c>
      <c r="R33" s="36">
        <f>SUMIFS(СВЦЭМ!$C$39:$C$782,СВЦЭМ!$A$39:$A$782,$A33,СВЦЭМ!$B$39:$B$782,R$11)+'СЕТ СН'!$F$12+СВЦЭМ!$D$10+'СЕТ СН'!$F$5-'СЕТ СН'!$F$20</f>
        <v>4983.6493461200007</v>
      </c>
      <c r="S33" s="36">
        <f>SUMIFS(СВЦЭМ!$C$39:$C$782,СВЦЭМ!$A$39:$A$782,$A33,СВЦЭМ!$B$39:$B$782,S$11)+'СЕТ СН'!$F$12+СВЦЭМ!$D$10+'СЕТ СН'!$F$5-'СЕТ СН'!$F$20</f>
        <v>4712.83614846</v>
      </c>
      <c r="T33" s="36">
        <f>SUMIFS(СВЦЭМ!$C$39:$C$782,СВЦЭМ!$A$39:$A$782,$A33,СВЦЭМ!$B$39:$B$782,T$11)+'СЕТ СН'!$F$12+СВЦЭМ!$D$10+'СЕТ СН'!$F$5-'СЕТ СН'!$F$20</f>
        <v>4643.5038221100003</v>
      </c>
      <c r="U33" s="36">
        <f>SUMIFS(СВЦЭМ!$C$39:$C$782,СВЦЭМ!$A$39:$A$782,$A33,СВЦЭМ!$B$39:$B$782,U$11)+'СЕТ СН'!$F$12+СВЦЭМ!$D$10+'СЕТ СН'!$F$5-'СЕТ СН'!$F$20</f>
        <v>4663.7942710400002</v>
      </c>
      <c r="V33" s="36">
        <f>SUMIFS(СВЦЭМ!$C$39:$C$782,СВЦЭМ!$A$39:$A$782,$A33,СВЦЭМ!$B$39:$B$782,V$11)+'СЕТ СН'!$F$12+СВЦЭМ!$D$10+'СЕТ СН'!$F$5-'СЕТ СН'!$F$20</f>
        <v>4611.3403856499999</v>
      </c>
      <c r="W33" s="36">
        <f>SUMIFS(СВЦЭМ!$C$39:$C$782,СВЦЭМ!$A$39:$A$782,$A33,СВЦЭМ!$B$39:$B$782,W$11)+'СЕТ СН'!$F$12+СВЦЭМ!$D$10+'СЕТ СН'!$F$5-'СЕТ СН'!$F$20</f>
        <v>4705.0621249200003</v>
      </c>
      <c r="X33" s="36">
        <f>SUMIFS(СВЦЭМ!$C$39:$C$782,СВЦЭМ!$A$39:$A$782,$A33,СВЦЭМ!$B$39:$B$782,X$11)+'СЕТ СН'!$F$12+СВЦЭМ!$D$10+'СЕТ СН'!$F$5-'СЕТ СН'!$F$20</f>
        <v>4788.2857831800002</v>
      </c>
      <c r="Y33" s="36">
        <f>SUMIFS(СВЦЭМ!$C$39:$C$782,СВЦЭМ!$A$39:$A$782,$A33,СВЦЭМ!$B$39:$B$782,Y$11)+'СЕТ СН'!$F$12+СВЦЭМ!$D$10+'СЕТ СН'!$F$5-'СЕТ СН'!$F$20</f>
        <v>4857.8475102299999</v>
      </c>
    </row>
    <row r="34" spans="1:25" ht="15.75" x14ac:dyDescent="0.2">
      <c r="A34" s="35">
        <f t="shared" si="0"/>
        <v>45069</v>
      </c>
      <c r="B34" s="36">
        <f>SUMIFS(СВЦЭМ!$C$39:$C$782,СВЦЭМ!$A$39:$A$782,$A34,СВЦЭМ!$B$39:$B$782,B$11)+'СЕТ СН'!$F$12+СВЦЭМ!$D$10+'СЕТ СН'!$F$5-'СЕТ СН'!$F$20</f>
        <v>4889.58495468</v>
      </c>
      <c r="C34" s="36">
        <f>SUMIFS(СВЦЭМ!$C$39:$C$782,СВЦЭМ!$A$39:$A$782,$A34,СВЦЭМ!$B$39:$B$782,C$11)+'СЕТ СН'!$F$12+СВЦЭМ!$D$10+'СЕТ СН'!$F$5-'СЕТ СН'!$F$20</f>
        <v>4965.8355261800007</v>
      </c>
      <c r="D34" s="36">
        <f>SUMIFS(СВЦЭМ!$C$39:$C$782,СВЦЭМ!$A$39:$A$782,$A34,СВЦЭМ!$B$39:$B$782,D$11)+'СЕТ СН'!$F$12+СВЦЭМ!$D$10+'СЕТ СН'!$F$5-'СЕТ СН'!$F$20</f>
        <v>5018.7418536000005</v>
      </c>
      <c r="E34" s="36">
        <f>SUMIFS(СВЦЭМ!$C$39:$C$782,СВЦЭМ!$A$39:$A$782,$A34,СВЦЭМ!$B$39:$B$782,E$11)+'СЕТ СН'!$F$12+СВЦЭМ!$D$10+'СЕТ СН'!$F$5-'СЕТ СН'!$F$20</f>
        <v>5012.3827552800003</v>
      </c>
      <c r="F34" s="36">
        <f>SUMIFS(СВЦЭМ!$C$39:$C$782,СВЦЭМ!$A$39:$A$782,$A34,СВЦЭМ!$B$39:$B$782,F$11)+'СЕТ СН'!$F$12+СВЦЭМ!$D$10+'СЕТ СН'!$F$5-'СЕТ СН'!$F$20</f>
        <v>5021.9666322000003</v>
      </c>
      <c r="G34" s="36">
        <f>SUMIFS(СВЦЭМ!$C$39:$C$782,СВЦЭМ!$A$39:$A$782,$A34,СВЦЭМ!$B$39:$B$782,G$11)+'СЕТ СН'!$F$12+СВЦЭМ!$D$10+'СЕТ СН'!$F$5-'СЕТ СН'!$F$20</f>
        <v>4952.9242883500001</v>
      </c>
      <c r="H34" s="36">
        <f>SUMIFS(СВЦЭМ!$C$39:$C$782,СВЦЭМ!$A$39:$A$782,$A34,СВЦЭМ!$B$39:$B$782,H$11)+'СЕТ СН'!$F$12+СВЦЭМ!$D$10+'СЕТ СН'!$F$5-'СЕТ СН'!$F$20</f>
        <v>4894.5221502000004</v>
      </c>
      <c r="I34" s="36">
        <f>SUMIFS(СВЦЭМ!$C$39:$C$782,СВЦЭМ!$A$39:$A$782,$A34,СВЦЭМ!$B$39:$B$782,I$11)+'СЕТ СН'!$F$12+СВЦЭМ!$D$10+'СЕТ СН'!$F$5-'СЕТ СН'!$F$20</f>
        <v>4827.7396733200003</v>
      </c>
      <c r="J34" s="36">
        <f>SUMIFS(СВЦЭМ!$C$39:$C$782,СВЦЭМ!$A$39:$A$782,$A34,СВЦЭМ!$B$39:$B$782,J$11)+'СЕТ СН'!$F$12+СВЦЭМ!$D$10+'СЕТ СН'!$F$5-'СЕТ СН'!$F$20</f>
        <v>4776.3272783499997</v>
      </c>
      <c r="K34" s="36">
        <f>SUMIFS(СВЦЭМ!$C$39:$C$782,СВЦЭМ!$A$39:$A$782,$A34,СВЦЭМ!$B$39:$B$782,K$11)+'СЕТ СН'!$F$12+СВЦЭМ!$D$10+'СЕТ СН'!$F$5-'СЕТ СН'!$F$20</f>
        <v>4761.4505464800004</v>
      </c>
      <c r="L34" s="36">
        <f>SUMIFS(СВЦЭМ!$C$39:$C$782,СВЦЭМ!$A$39:$A$782,$A34,СВЦЭМ!$B$39:$B$782,L$11)+'СЕТ СН'!$F$12+СВЦЭМ!$D$10+'СЕТ СН'!$F$5-'СЕТ СН'!$F$20</f>
        <v>4757.12764711</v>
      </c>
      <c r="M34" s="36">
        <f>SUMIFS(СВЦЭМ!$C$39:$C$782,СВЦЭМ!$A$39:$A$782,$A34,СВЦЭМ!$B$39:$B$782,M$11)+'СЕТ СН'!$F$12+СВЦЭМ!$D$10+'СЕТ СН'!$F$5-'СЕТ СН'!$F$20</f>
        <v>4807.4449648600003</v>
      </c>
      <c r="N34" s="36">
        <f>SUMIFS(СВЦЭМ!$C$39:$C$782,СВЦЭМ!$A$39:$A$782,$A34,СВЦЭМ!$B$39:$B$782,N$11)+'СЕТ СН'!$F$12+СВЦЭМ!$D$10+'СЕТ СН'!$F$5-'СЕТ СН'!$F$20</f>
        <v>4824.9752831900005</v>
      </c>
      <c r="O34" s="36">
        <f>SUMIFS(СВЦЭМ!$C$39:$C$782,СВЦЭМ!$A$39:$A$782,$A34,СВЦЭМ!$B$39:$B$782,O$11)+'СЕТ СН'!$F$12+СВЦЭМ!$D$10+'СЕТ СН'!$F$5-'СЕТ СН'!$F$20</f>
        <v>4833.6085872900003</v>
      </c>
      <c r="P34" s="36">
        <f>SUMIFS(СВЦЭМ!$C$39:$C$782,СВЦЭМ!$A$39:$A$782,$A34,СВЦЭМ!$B$39:$B$782,P$11)+'СЕТ СН'!$F$12+СВЦЭМ!$D$10+'СЕТ СН'!$F$5-'СЕТ СН'!$F$20</f>
        <v>4856.8087304800001</v>
      </c>
      <c r="Q34" s="36">
        <f>SUMIFS(СВЦЭМ!$C$39:$C$782,СВЦЭМ!$A$39:$A$782,$A34,СВЦЭМ!$B$39:$B$782,Q$11)+'СЕТ СН'!$F$12+СВЦЭМ!$D$10+'СЕТ СН'!$F$5-'СЕТ СН'!$F$20</f>
        <v>4860.3215353300002</v>
      </c>
      <c r="R34" s="36">
        <f>SUMIFS(СВЦЭМ!$C$39:$C$782,СВЦЭМ!$A$39:$A$782,$A34,СВЦЭМ!$B$39:$B$782,R$11)+'СЕТ СН'!$F$12+СВЦЭМ!$D$10+'СЕТ СН'!$F$5-'СЕТ СН'!$F$20</f>
        <v>4845.5666807100006</v>
      </c>
      <c r="S34" s="36">
        <f>SUMIFS(СВЦЭМ!$C$39:$C$782,СВЦЭМ!$A$39:$A$782,$A34,СВЦЭМ!$B$39:$B$782,S$11)+'СЕТ СН'!$F$12+СВЦЭМ!$D$10+'СЕТ СН'!$F$5-'СЕТ СН'!$F$20</f>
        <v>4797.1196208500005</v>
      </c>
      <c r="T34" s="36">
        <f>SUMIFS(СВЦЭМ!$C$39:$C$782,СВЦЭМ!$A$39:$A$782,$A34,СВЦЭМ!$B$39:$B$782,T$11)+'СЕТ СН'!$F$12+СВЦЭМ!$D$10+'СЕТ СН'!$F$5-'СЕТ СН'!$F$20</f>
        <v>4730.7908627200004</v>
      </c>
      <c r="U34" s="36">
        <f>SUMIFS(СВЦЭМ!$C$39:$C$782,СВЦЭМ!$A$39:$A$782,$A34,СВЦЭМ!$B$39:$B$782,U$11)+'СЕТ СН'!$F$12+СВЦЭМ!$D$10+'СЕТ СН'!$F$5-'СЕТ СН'!$F$20</f>
        <v>4685.1741423700005</v>
      </c>
      <c r="V34" s="36">
        <f>SUMIFS(СВЦЭМ!$C$39:$C$782,СВЦЭМ!$A$39:$A$782,$A34,СВЦЭМ!$B$39:$B$782,V$11)+'СЕТ СН'!$F$12+СВЦЭМ!$D$10+'СЕТ СН'!$F$5-'СЕТ СН'!$F$20</f>
        <v>4672.7389179500005</v>
      </c>
      <c r="W34" s="36">
        <f>SUMIFS(СВЦЭМ!$C$39:$C$782,СВЦЭМ!$A$39:$A$782,$A34,СВЦЭМ!$B$39:$B$782,W$11)+'СЕТ СН'!$F$12+СВЦЭМ!$D$10+'СЕТ СН'!$F$5-'СЕТ СН'!$F$20</f>
        <v>4726.3989339600002</v>
      </c>
      <c r="X34" s="36">
        <f>SUMIFS(СВЦЭМ!$C$39:$C$782,СВЦЭМ!$A$39:$A$782,$A34,СВЦЭМ!$B$39:$B$782,X$11)+'СЕТ СН'!$F$12+СВЦЭМ!$D$10+'СЕТ СН'!$F$5-'СЕТ СН'!$F$20</f>
        <v>4760.0781998900002</v>
      </c>
      <c r="Y34" s="36">
        <f>SUMIFS(СВЦЭМ!$C$39:$C$782,СВЦЭМ!$A$39:$A$782,$A34,СВЦЭМ!$B$39:$B$782,Y$11)+'СЕТ СН'!$F$12+СВЦЭМ!$D$10+'СЕТ СН'!$F$5-'СЕТ СН'!$F$20</f>
        <v>4825.0832013899999</v>
      </c>
    </row>
    <row r="35" spans="1:25" ht="15.75" x14ac:dyDescent="0.2">
      <c r="A35" s="35">
        <f t="shared" si="0"/>
        <v>45070</v>
      </c>
      <c r="B35" s="36">
        <f>SUMIFS(СВЦЭМ!$C$39:$C$782,СВЦЭМ!$A$39:$A$782,$A35,СВЦЭМ!$B$39:$B$782,B$11)+'СЕТ СН'!$F$12+СВЦЭМ!$D$10+'СЕТ СН'!$F$5-'СЕТ СН'!$F$20</f>
        <v>4814.8971480400005</v>
      </c>
      <c r="C35" s="36">
        <f>SUMIFS(СВЦЭМ!$C$39:$C$782,СВЦЭМ!$A$39:$A$782,$A35,СВЦЭМ!$B$39:$B$782,C$11)+'СЕТ СН'!$F$12+СВЦЭМ!$D$10+'СЕТ СН'!$F$5-'СЕТ СН'!$F$20</f>
        <v>4893.2833096200002</v>
      </c>
      <c r="D35" s="36">
        <f>SUMIFS(СВЦЭМ!$C$39:$C$782,СВЦЭМ!$A$39:$A$782,$A35,СВЦЭМ!$B$39:$B$782,D$11)+'СЕТ СН'!$F$12+СВЦЭМ!$D$10+'СЕТ СН'!$F$5-'СЕТ СН'!$F$20</f>
        <v>4919.0631870200004</v>
      </c>
      <c r="E35" s="36">
        <f>SUMIFS(СВЦЭМ!$C$39:$C$782,СВЦЭМ!$A$39:$A$782,$A35,СВЦЭМ!$B$39:$B$782,E$11)+'СЕТ СН'!$F$12+СВЦЭМ!$D$10+'СЕТ СН'!$F$5-'СЕТ СН'!$F$20</f>
        <v>4891.50038752</v>
      </c>
      <c r="F35" s="36">
        <f>SUMIFS(СВЦЭМ!$C$39:$C$782,СВЦЭМ!$A$39:$A$782,$A35,СВЦЭМ!$B$39:$B$782,F$11)+'СЕТ СН'!$F$12+СВЦЭМ!$D$10+'СЕТ СН'!$F$5-'СЕТ СН'!$F$20</f>
        <v>4949.7321446799997</v>
      </c>
      <c r="G35" s="36">
        <f>SUMIFS(СВЦЭМ!$C$39:$C$782,СВЦЭМ!$A$39:$A$782,$A35,СВЦЭМ!$B$39:$B$782,G$11)+'СЕТ СН'!$F$12+СВЦЭМ!$D$10+'СЕТ СН'!$F$5-'СЕТ СН'!$F$20</f>
        <v>4861.3441829700005</v>
      </c>
      <c r="H35" s="36">
        <f>SUMIFS(СВЦЭМ!$C$39:$C$782,СВЦЭМ!$A$39:$A$782,$A35,СВЦЭМ!$B$39:$B$782,H$11)+'СЕТ СН'!$F$12+СВЦЭМ!$D$10+'СЕТ СН'!$F$5-'СЕТ СН'!$F$20</f>
        <v>4762.7577023600006</v>
      </c>
      <c r="I35" s="36">
        <f>SUMIFS(СВЦЭМ!$C$39:$C$782,СВЦЭМ!$A$39:$A$782,$A35,СВЦЭМ!$B$39:$B$782,I$11)+'СЕТ СН'!$F$12+СВЦЭМ!$D$10+'СЕТ СН'!$F$5-'СЕТ СН'!$F$20</f>
        <v>4705.4660784300004</v>
      </c>
      <c r="J35" s="36">
        <f>SUMIFS(СВЦЭМ!$C$39:$C$782,СВЦЭМ!$A$39:$A$782,$A35,СВЦЭМ!$B$39:$B$782,J$11)+'СЕТ СН'!$F$12+СВЦЭМ!$D$10+'СЕТ СН'!$F$5-'СЕТ СН'!$F$20</f>
        <v>4731.4475094400004</v>
      </c>
      <c r="K35" s="36">
        <f>SUMIFS(СВЦЭМ!$C$39:$C$782,СВЦЭМ!$A$39:$A$782,$A35,СВЦЭМ!$B$39:$B$782,K$11)+'СЕТ СН'!$F$12+СВЦЭМ!$D$10+'СЕТ СН'!$F$5-'СЕТ СН'!$F$20</f>
        <v>4806.03354038</v>
      </c>
      <c r="L35" s="36">
        <f>SUMIFS(СВЦЭМ!$C$39:$C$782,СВЦЭМ!$A$39:$A$782,$A35,СВЦЭМ!$B$39:$B$782,L$11)+'СЕТ СН'!$F$12+СВЦЭМ!$D$10+'СЕТ СН'!$F$5-'СЕТ СН'!$F$20</f>
        <v>4810.8668213500005</v>
      </c>
      <c r="M35" s="36">
        <f>SUMIFS(СВЦЭМ!$C$39:$C$782,СВЦЭМ!$A$39:$A$782,$A35,СВЦЭМ!$B$39:$B$782,M$11)+'СЕТ СН'!$F$12+СВЦЭМ!$D$10+'СЕТ СН'!$F$5-'СЕТ СН'!$F$20</f>
        <v>4815.20150268</v>
      </c>
      <c r="N35" s="36">
        <f>SUMIFS(СВЦЭМ!$C$39:$C$782,СВЦЭМ!$A$39:$A$782,$A35,СВЦЭМ!$B$39:$B$782,N$11)+'СЕТ СН'!$F$12+СВЦЭМ!$D$10+'СЕТ СН'!$F$5-'СЕТ СН'!$F$20</f>
        <v>4845.9889548299998</v>
      </c>
      <c r="O35" s="36">
        <f>SUMIFS(СВЦЭМ!$C$39:$C$782,СВЦЭМ!$A$39:$A$782,$A35,СВЦЭМ!$B$39:$B$782,O$11)+'СЕТ СН'!$F$12+СВЦЭМ!$D$10+'СЕТ СН'!$F$5-'СЕТ СН'!$F$20</f>
        <v>4834.2376309800002</v>
      </c>
      <c r="P35" s="36">
        <f>SUMIFS(СВЦЭМ!$C$39:$C$782,СВЦЭМ!$A$39:$A$782,$A35,СВЦЭМ!$B$39:$B$782,P$11)+'СЕТ СН'!$F$12+СВЦЭМ!$D$10+'СЕТ СН'!$F$5-'СЕТ СН'!$F$20</f>
        <v>4839.7915595699997</v>
      </c>
      <c r="Q35" s="36">
        <f>SUMIFS(СВЦЭМ!$C$39:$C$782,СВЦЭМ!$A$39:$A$782,$A35,СВЦЭМ!$B$39:$B$782,Q$11)+'СЕТ СН'!$F$12+СВЦЭМ!$D$10+'СЕТ СН'!$F$5-'СЕТ СН'!$F$20</f>
        <v>4835.66420285</v>
      </c>
      <c r="R35" s="36">
        <f>SUMIFS(СВЦЭМ!$C$39:$C$782,СВЦЭМ!$A$39:$A$782,$A35,СВЦЭМ!$B$39:$B$782,R$11)+'СЕТ СН'!$F$12+СВЦЭМ!$D$10+'СЕТ СН'!$F$5-'СЕТ СН'!$F$20</f>
        <v>4836.8706638399999</v>
      </c>
      <c r="S35" s="36">
        <f>SUMIFS(СВЦЭМ!$C$39:$C$782,СВЦЭМ!$A$39:$A$782,$A35,СВЦЭМ!$B$39:$B$782,S$11)+'СЕТ СН'!$F$12+СВЦЭМ!$D$10+'СЕТ СН'!$F$5-'СЕТ СН'!$F$20</f>
        <v>4798.3868863300004</v>
      </c>
      <c r="T35" s="36">
        <f>SUMIFS(СВЦЭМ!$C$39:$C$782,СВЦЭМ!$A$39:$A$782,$A35,СВЦЭМ!$B$39:$B$782,T$11)+'СЕТ СН'!$F$12+СВЦЭМ!$D$10+'СЕТ СН'!$F$5-'СЕТ СН'!$F$20</f>
        <v>4733.5459496700005</v>
      </c>
      <c r="U35" s="36">
        <f>SUMIFS(СВЦЭМ!$C$39:$C$782,СВЦЭМ!$A$39:$A$782,$A35,СВЦЭМ!$B$39:$B$782,U$11)+'СЕТ СН'!$F$12+СВЦЭМ!$D$10+'СЕТ СН'!$F$5-'СЕТ СН'!$F$20</f>
        <v>4709.2306530400001</v>
      </c>
      <c r="V35" s="36">
        <f>SUMIFS(СВЦЭМ!$C$39:$C$782,СВЦЭМ!$A$39:$A$782,$A35,СВЦЭМ!$B$39:$B$782,V$11)+'СЕТ СН'!$F$12+СВЦЭМ!$D$10+'СЕТ СН'!$F$5-'СЕТ СН'!$F$20</f>
        <v>4705.6019554100003</v>
      </c>
      <c r="W35" s="36">
        <f>SUMIFS(СВЦЭМ!$C$39:$C$782,СВЦЭМ!$A$39:$A$782,$A35,СВЦЭМ!$B$39:$B$782,W$11)+'СЕТ СН'!$F$12+СВЦЭМ!$D$10+'СЕТ СН'!$F$5-'СЕТ СН'!$F$20</f>
        <v>4722.3875357400002</v>
      </c>
      <c r="X35" s="36">
        <f>SUMIFS(СВЦЭМ!$C$39:$C$782,СВЦЭМ!$A$39:$A$782,$A35,СВЦЭМ!$B$39:$B$782,X$11)+'СЕТ СН'!$F$12+СВЦЭМ!$D$10+'СЕТ СН'!$F$5-'СЕТ СН'!$F$20</f>
        <v>4801.2560964300001</v>
      </c>
      <c r="Y35" s="36">
        <f>SUMIFS(СВЦЭМ!$C$39:$C$782,СВЦЭМ!$A$39:$A$782,$A35,СВЦЭМ!$B$39:$B$782,Y$11)+'СЕТ СН'!$F$12+СВЦЭМ!$D$10+'СЕТ СН'!$F$5-'СЕТ СН'!$F$20</f>
        <v>4811.6966644300001</v>
      </c>
    </row>
    <row r="36" spans="1:25" ht="15.75" x14ac:dyDescent="0.2">
      <c r="A36" s="35">
        <f t="shared" si="0"/>
        <v>45071</v>
      </c>
      <c r="B36" s="36">
        <f>SUMIFS(СВЦЭМ!$C$39:$C$782,СВЦЭМ!$A$39:$A$782,$A36,СВЦЭМ!$B$39:$B$782,B$11)+'СЕТ СН'!$F$12+СВЦЭМ!$D$10+'СЕТ СН'!$F$5-'СЕТ СН'!$F$20</f>
        <v>4868.2579478300004</v>
      </c>
      <c r="C36" s="36">
        <f>SUMIFS(СВЦЭМ!$C$39:$C$782,СВЦЭМ!$A$39:$A$782,$A36,СВЦЭМ!$B$39:$B$782,C$11)+'СЕТ СН'!$F$12+СВЦЭМ!$D$10+'СЕТ СН'!$F$5-'СЕТ СН'!$F$20</f>
        <v>4945.4744418500004</v>
      </c>
      <c r="D36" s="36">
        <f>SUMIFS(СВЦЭМ!$C$39:$C$782,СВЦЭМ!$A$39:$A$782,$A36,СВЦЭМ!$B$39:$B$782,D$11)+'СЕТ СН'!$F$12+СВЦЭМ!$D$10+'СЕТ СН'!$F$5-'СЕТ СН'!$F$20</f>
        <v>4939.5971958</v>
      </c>
      <c r="E36" s="36">
        <f>SUMIFS(СВЦЭМ!$C$39:$C$782,СВЦЭМ!$A$39:$A$782,$A36,СВЦЭМ!$B$39:$B$782,E$11)+'СЕТ СН'!$F$12+СВЦЭМ!$D$10+'СЕТ СН'!$F$5-'СЕТ СН'!$F$20</f>
        <v>4924.2192129499999</v>
      </c>
      <c r="F36" s="36">
        <f>SUMIFS(СВЦЭМ!$C$39:$C$782,СВЦЭМ!$A$39:$A$782,$A36,СВЦЭМ!$B$39:$B$782,F$11)+'СЕТ СН'!$F$12+СВЦЭМ!$D$10+'СЕТ СН'!$F$5-'СЕТ СН'!$F$20</f>
        <v>4928.77871082</v>
      </c>
      <c r="G36" s="36">
        <f>SUMIFS(СВЦЭМ!$C$39:$C$782,СВЦЭМ!$A$39:$A$782,$A36,СВЦЭМ!$B$39:$B$782,G$11)+'СЕТ СН'!$F$12+СВЦЭМ!$D$10+'СЕТ СН'!$F$5-'СЕТ СН'!$F$20</f>
        <v>4914.8595671600006</v>
      </c>
      <c r="H36" s="36">
        <f>SUMIFS(СВЦЭМ!$C$39:$C$782,СВЦЭМ!$A$39:$A$782,$A36,СВЦЭМ!$B$39:$B$782,H$11)+'СЕТ СН'!$F$12+СВЦЭМ!$D$10+'СЕТ СН'!$F$5-'СЕТ СН'!$F$20</f>
        <v>4801.1197326900001</v>
      </c>
      <c r="I36" s="36">
        <f>SUMIFS(СВЦЭМ!$C$39:$C$782,СВЦЭМ!$A$39:$A$782,$A36,СВЦЭМ!$B$39:$B$782,I$11)+'СЕТ СН'!$F$12+СВЦЭМ!$D$10+'СЕТ СН'!$F$5-'СЕТ СН'!$F$20</f>
        <v>4748.0524832600004</v>
      </c>
      <c r="J36" s="36">
        <f>SUMIFS(СВЦЭМ!$C$39:$C$782,СВЦЭМ!$A$39:$A$782,$A36,СВЦЭМ!$B$39:$B$782,J$11)+'СЕТ СН'!$F$12+СВЦЭМ!$D$10+'СЕТ СН'!$F$5-'СЕТ СН'!$F$20</f>
        <v>4759.4936042200006</v>
      </c>
      <c r="K36" s="36">
        <f>SUMIFS(СВЦЭМ!$C$39:$C$782,СВЦЭМ!$A$39:$A$782,$A36,СВЦЭМ!$B$39:$B$782,K$11)+'СЕТ СН'!$F$12+СВЦЭМ!$D$10+'СЕТ СН'!$F$5-'СЕТ СН'!$F$20</f>
        <v>4768.1007904200005</v>
      </c>
      <c r="L36" s="36">
        <f>SUMIFS(СВЦЭМ!$C$39:$C$782,СВЦЭМ!$A$39:$A$782,$A36,СВЦЭМ!$B$39:$B$782,L$11)+'СЕТ СН'!$F$12+СВЦЭМ!$D$10+'СЕТ СН'!$F$5-'СЕТ СН'!$F$20</f>
        <v>4772.16427527</v>
      </c>
      <c r="M36" s="36">
        <f>SUMIFS(СВЦЭМ!$C$39:$C$782,СВЦЭМ!$A$39:$A$782,$A36,СВЦЭМ!$B$39:$B$782,M$11)+'СЕТ СН'!$F$12+СВЦЭМ!$D$10+'СЕТ СН'!$F$5-'СЕТ СН'!$F$20</f>
        <v>4821.6664370799999</v>
      </c>
      <c r="N36" s="36">
        <f>SUMIFS(СВЦЭМ!$C$39:$C$782,СВЦЭМ!$A$39:$A$782,$A36,СВЦЭМ!$B$39:$B$782,N$11)+'СЕТ СН'!$F$12+СВЦЭМ!$D$10+'СЕТ СН'!$F$5-'СЕТ СН'!$F$20</f>
        <v>4859.3624180400002</v>
      </c>
      <c r="O36" s="36">
        <f>SUMIFS(СВЦЭМ!$C$39:$C$782,СВЦЭМ!$A$39:$A$782,$A36,СВЦЭМ!$B$39:$B$782,O$11)+'СЕТ СН'!$F$12+СВЦЭМ!$D$10+'СЕТ СН'!$F$5-'СЕТ СН'!$F$20</f>
        <v>4852.0564208100004</v>
      </c>
      <c r="P36" s="36">
        <f>SUMIFS(СВЦЭМ!$C$39:$C$782,СВЦЭМ!$A$39:$A$782,$A36,СВЦЭМ!$B$39:$B$782,P$11)+'СЕТ СН'!$F$12+СВЦЭМ!$D$10+'СЕТ СН'!$F$5-'СЕТ СН'!$F$20</f>
        <v>4840.2510067100002</v>
      </c>
      <c r="Q36" s="36">
        <f>SUMIFS(СВЦЭМ!$C$39:$C$782,СВЦЭМ!$A$39:$A$782,$A36,СВЦЭМ!$B$39:$B$782,Q$11)+'СЕТ СН'!$F$12+СВЦЭМ!$D$10+'СЕТ СН'!$F$5-'СЕТ СН'!$F$20</f>
        <v>4833.4816786400006</v>
      </c>
      <c r="R36" s="36">
        <f>SUMIFS(СВЦЭМ!$C$39:$C$782,СВЦЭМ!$A$39:$A$782,$A36,СВЦЭМ!$B$39:$B$782,R$11)+'СЕТ СН'!$F$12+СВЦЭМ!$D$10+'СЕТ СН'!$F$5-'СЕТ СН'!$F$20</f>
        <v>4849.2522776599999</v>
      </c>
      <c r="S36" s="36">
        <f>SUMIFS(СВЦЭМ!$C$39:$C$782,СВЦЭМ!$A$39:$A$782,$A36,СВЦЭМ!$B$39:$B$782,S$11)+'СЕТ СН'!$F$12+СВЦЭМ!$D$10+'СЕТ СН'!$F$5-'СЕТ СН'!$F$20</f>
        <v>4811.6431692000006</v>
      </c>
      <c r="T36" s="36">
        <f>SUMIFS(СВЦЭМ!$C$39:$C$782,СВЦЭМ!$A$39:$A$782,$A36,СВЦЭМ!$B$39:$B$782,T$11)+'СЕТ СН'!$F$12+СВЦЭМ!$D$10+'СЕТ СН'!$F$5-'СЕТ СН'!$F$20</f>
        <v>4774.1938111600002</v>
      </c>
      <c r="U36" s="36">
        <f>SUMIFS(СВЦЭМ!$C$39:$C$782,СВЦЭМ!$A$39:$A$782,$A36,СВЦЭМ!$B$39:$B$782,U$11)+'СЕТ СН'!$F$12+СВЦЭМ!$D$10+'СЕТ СН'!$F$5-'СЕТ СН'!$F$20</f>
        <v>4699.39308256</v>
      </c>
      <c r="V36" s="36">
        <f>SUMIFS(СВЦЭМ!$C$39:$C$782,СВЦЭМ!$A$39:$A$782,$A36,СВЦЭМ!$B$39:$B$782,V$11)+'СЕТ СН'!$F$12+СВЦЭМ!$D$10+'СЕТ СН'!$F$5-'СЕТ СН'!$F$20</f>
        <v>4659.2092842000002</v>
      </c>
      <c r="W36" s="36">
        <f>SUMIFS(СВЦЭМ!$C$39:$C$782,СВЦЭМ!$A$39:$A$782,$A36,СВЦЭМ!$B$39:$B$782,W$11)+'СЕТ СН'!$F$12+СВЦЭМ!$D$10+'СЕТ СН'!$F$5-'СЕТ СН'!$F$20</f>
        <v>4662.3876310900005</v>
      </c>
      <c r="X36" s="36">
        <f>SUMIFS(СВЦЭМ!$C$39:$C$782,СВЦЭМ!$A$39:$A$782,$A36,СВЦЭМ!$B$39:$B$782,X$11)+'СЕТ СН'!$F$12+СВЦЭМ!$D$10+'СЕТ СН'!$F$5-'СЕТ СН'!$F$20</f>
        <v>4735.0507236100002</v>
      </c>
      <c r="Y36" s="36">
        <f>SUMIFS(СВЦЭМ!$C$39:$C$782,СВЦЭМ!$A$39:$A$782,$A36,СВЦЭМ!$B$39:$B$782,Y$11)+'СЕТ СН'!$F$12+СВЦЭМ!$D$10+'СЕТ СН'!$F$5-'СЕТ СН'!$F$20</f>
        <v>4826.4519629799997</v>
      </c>
    </row>
    <row r="37" spans="1:25" ht="15.75" x14ac:dyDescent="0.2">
      <c r="A37" s="35">
        <f t="shared" si="0"/>
        <v>45072</v>
      </c>
      <c r="B37" s="36">
        <f>SUMIFS(СВЦЭМ!$C$39:$C$782,СВЦЭМ!$A$39:$A$782,$A37,СВЦЭМ!$B$39:$B$782,B$11)+'СЕТ СН'!$F$12+СВЦЭМ!$D$10+'СЕТ СН'!$F$5-'СЕТ СН'!$F$20</f>
        <v>4749.4903239600008</v>
      </c>
      <c r="C37" s="36">
        <f>SUMIFS(СВЦЭМ!$C$39:$C$782,СВЦЭМ!$A$39:$A$782,$A37,СВЦЭМ!$B$39:$B$782,C$11)+'СЕТ СН'!$F$12+СВЦЭМ!$D$10+'СЕТ СН'!$F$5-'СЕТ СН'!$F$20</f>
        <v>4845.9908113900001</v>
      </c>
      <c r="D37" s="36">
        <f>SUMIFS(СВЦЭМ!$C$39:$C$782,СВЦЭМ!$A$39:$A$782,$A37,СВЦЭМ!$B$39:$B$782,D$11)+'СЕТ СН'!$F$12+СВЦЭМ!$D$10+'СЕТ СН'!$F$5-'СЕТ СН'!$F$20</f>
        <v>4884.0088944300005</v>
      </c>
      <c r="E37" s="36">
        <f>SUMIFS(СВЦЭМ!$C$39:$C$782,СВЦЭМ!$A$39:$A$782,$A37,СВЦЭМ!$B$39:$B$782,E$11)+'СЕТ СН'!$F$12+СВЦЭМ!$D$10+'СЕТ СН'!$F$5-'СЕТ СН'!$F$20</f>
        <v>4881.8598444300005</v>
      </c>
      <c r="F37" s="36">
        <f>SUMIFS(СВЦЭМ!$C$39:$C$782,СВЦЭМ!$A$39:$A$782,$A37,СВЦЭМ!$B$39:$B$782,F$11)+'СЕТ СН'!$F$12+СВЦЭМ!$D$10+'СЕТ СН'!$F$5-'СЕТ СН'!$F$20</f>
        <v>4899.6425635800006</v>
      </c>
      <c r="G37" s="36">
        <f>SUMIFS(СВЦЭМ!$C$39:$C$782,СВЦЭМ!$A$39:$A$782,$A37,СВЦЭМ!$B$39:$B$782,G$11)+'СЕТ СН'!$F$12+СВЦЭМ!$D$10+'СЕТ СН'!$F$5-'СЕТ СН'!$F$20</f>
        <v>4836.4155254100006</v>
      </c>
      <c r="H37" s="36">
        <f>SUMIFS(СВЦЭМ!$C$39:$C$782,СВЦЭМ!$A$39:$A$782,$A37,СВЦЭМ!$B$39:$B$782,H$11)+'СЕТ СН'!$F$12+СВЦЭМ!$D$10+'СЕТ СН'!$F$5-'СЕТ СН'!$F$20</f>
        <v>4724.8796369299998</v>
      </c>
      <c r="I37" s="36">
        <f>SUMIFS(СВЦЭМ!$C$39:$C$782,СВЦЭМ!$A$39:$A$782,$A37,СВЦЭМ!$B$39:$B$782,I$11)+'СЕТ СН'!$F$12+СВЦЭМ!$D$10+'СЕТ СН'!$F$5-'СЕТ СН'!$F$20</f>
        <v>4711.4325819700007</v>
      </c>
      <c r="J37" s="36">
        <f>SUMIFS(СВЦЭМ!$C$39:$C$782,СВЦЭМ!$A$39:$A$782,$A37,СВЦЭМ!$B$39:$B$782,J$11)+'СЕТ СН'!$F$12+СВЦЭМ!$D$10+'СЕТ СН'!$F$5-'СЕТ СН'!$F$20</f>
        <v>4723.2334377500001</v>
      </c>
      <c r="K37" s="36">
        <f>SUMIFS(СВЦЭМ!$C$39:$C$782,СВЦЭМ!$A$39:$A$782,$A37,СВЦЭМ!$B$39:$B$782,K$11)+'СЕТ СН'!$F$12+СВЦЭМ!$D$10+'СЕТ СН'!$F$5-'СЕТ СН'!$F$20</f>
        <v>4747.7779215400005</v>
      </c>
      <c r="L37" s="36">
        <f>SUMIFS(СВЦЭМ!$C$39:$C$782,СВЦЭМ!$A$39:$A$782,$A37,СВЦЭМ!$B$39:$B$782,L$11)+'СЕТ СН'!$F$12+СВЦЭМ!$D$10+'СЕТ СН'!$F$5-'СЕТ СН'!$F$20</f>
        <v>4736.4742022500004</v>
      </c>
      <c r="M37" s="36">
        <f>SUMIFS(СВЦЭМ!$C$39:$C$782,СВЦЭМ!$A$39:$A$782,$A37,СВЦЭМ!$B$39:$B$782,M$11)+'СЕТ СН'!$F$12+СВЦЭМ!$D$10+'СЕТ СН'!$F$5-'СЕТ СН'!$F$20</f>
        <v>4741.9598912199999</v>
      </c>
      <c r="N37" s="36">
        <f>SUMIFS(СВЦЭМ!$C$39:$C$782,СВЦЭМ!$A$39:$A$782,$A37,СВЦЭМ!$B$39:$B$782,N$11)+'СЕТ СН'!$F$12+СВЦЭМ!$D$10+'СЕТ СН'!$F$5-'СЕТ СН'!$F$20</f>
        <v>4752.0023597600002</v>
      </c>
      <c r="O37" s="36">
        <f>SUMIFS(СВЦЭМ!$C$39:$C$782,СВЦЭМ!$A$39:$A$782,$A37,СВЦЭМ!$B$39:$B$782,O$11)+'СЕТ СН'!$F$12+СВЦЭМ!$D$10+'СЕТ СН'!$F$5-'СЕТ СН'!$F$20</f>
        <v>4779.8880734000004</v>
      </c>
      <c r="P37" s="36">
        <f>SUMIFS(СВЦЭМ!$C$39:$C$782,СВЦЭМ!$A$39:$A$782,$A37,СВЦЭМ!$B$39:$B$782,P$11)+'СЕТ СН'!$F$12+СВЦЭМ!$D$10+'СЕТ СН'!$F$5-'СЕТ СН'!$F$20</f>
        <v>4782.6415528100006</v>
      </c>
      <c r="Q37" s="36">
        <f>SUMIFS(СВЦЭМ!$C$39:$C$782,СВЦЭМ!$A$39:$A$782,$A37,СВЦЭМ!$B$39:$B$782,Q$11)+'СЕТ СН'!$F$12+СВЦЭМ!$D$10+'СЕТ СН'!$F$5-'СЕТ СН'!$F$20</f>
        <v>4786.7483968100005</v>
      </c>
      <c r="R37" s="36">
        <f>SUMIFS(СВЦЭМ!$C$39:$C$782,СВЦЭМ!$A$39:$A$782,$A37,СВЦЭМ!$B$39:$B$782,R$11)+'СЕТ СН'!$F$12+СВЦЭМ!$D$10+'СЕТ СН'!$F$5-'СЕТ СН'!$F$20</f>
        <v>4763.5820834900005</v>
      </c>
      <c r="S37" s="36">
        <f>SUMIFS(СВЦЭМ!$C$39:$C$782,СВЦЭМ!$A$39:$A$782,$A37,СВЦЭМ!$B$39:$B$782,S$11)+'СЕТ СН'!$F$12+СВЦЭМ!$D$10+'СЕТ СН'!$F$5-'СЕТ СН'!$F$20</f>
        <v>4703.5702217899998</v>
      </c>
      <c r="T37" s="36">
        <f>SUMIFS(СВЦЭМ!$C$39:$C$782,СВЦЭМ!$A$39:$A$782,$A37,СВЦЭМ!$B$39:$B$782,T$11)+'СЕТ СН'!$F$12+СВЦЭМ!$D$10+'СЕТ СН'!$F$5-'СЕТ СН'!$F$20</f>
        <v>4646.0169755500001</v>
      </c>
      <c r="U37" s="36">
        <f>SUMIFS(СВЦЭМ!$C$39:$C$782,СВЦЭМ!$A$39:$A$782,$A37,СВЦЭМ!$B$39:$B$782,U$11)+'СЕТ СН'!$F$12+СВЦЭМ!$D$10+'СЕТ СН'!$F$5-'СЕТ СН'!$F$20</f>
        <v>4634.1881087399997</v>
      </c>
      <c r="V37" s="36">
        <f>SUMIFS(СВЦЭМ!$C$39:$C$782,СВЦЭМ!$A$39:$A$782,$A37,СВЦЭМ!$B$39:$B$782,V$11)+'СЕТ СН'!$F$12+СВЦЭМ!$D$10+'СЕТ СН'!$F$5-'СЕТ СН'!$F$20</f>
        <v>4593.6954197800005</v>
      </c>
      <c r="W37" s="36">
        <f>SUMIFS(СВЦЭМ!$C$39:$C$782,СВЦЭМ!$A$39:$A$782,$A37,СВЦЭМ!$B$39:$B$782,W$11)+'СЕТ СН'!$F$12+СВЦЭМ!$D$10+'СЕТ СН'!$F$5-'СЕТ СН'!$F$20</f>
        <v>4611.8701561600001</v>
      </c>
      <c r="X37" s="36">
        <f>SUMIFS(СВЦЭМ!$C$39:$C$782,СВЦЭМ!$A$39:$A$782,$A37,СВЦЭМ!$B$39:$B$782,X$11)+'СЕТ СН'!$F$12+СВЦЭМ!$D$10+'СЕТ СН'!$F$5-'СЕТ СН'!$F$20</f>
        <v>4616.9142416800005</v>
      </c>
      <c r="Y37" s="36">
        <f>SUMIFS(СВЦЭМ!$C$39:$C$782,СВЦЭМ!$A$39:$A$782,$A37,СВЦЭМ!$B$39:$B$782,Y$11)+'СЕТ СН'!$F$12+СВЦЭМ!$D$10+'СЕТ СН'!$F$5-'СЕТ СН'!$F$20</f>
        <v>4707.4755944400004</v>
      </c>
    </row>
    <row r="38" spans="1:25" ht="15.75" x14ac:dyDescent="0.2">
      <c r="A38" s="35">
        <f t="shared" si="0"/>
        <v>45073</v>
      </c>
      <c r="B38" s="36">
        <f>SUMIFS(СВЦЭМ!$C$39:$C$782,СВЦЭМ!$A$39:$A$782,$A38,СВЦЭМ!$B$39:$B$782,B$11)+'СЕТ СН'!$F$12+СВЦЭМ!$D$10+'СЕТ СН'!$F$5-'СЕТ СН'!$F$20</f>
        <v>4788.3378614100002</v>
      </c>
      <c r="C38" s="36">
        <f>SUMIFS(СВЦЭМ!$C$39:$C$782,СВЦЭМ!$A$39:$A$782,$A38,СВЦЭМ!$B$39:$B$782,C$11)+'СЕТ СН'!$F$12+СВЦЭМ!$D$10+'СЕТ СН'!$F$5-'СЕТ СН'!$F$20</f>
        <v>4779.0557930300001</v>
      </c>
      <c r="D38" s="36">
        <f>SUMIFS(СВЦЭМ!$C$39:$C$782,СВЦЭМ!$A$39:$A$782,$A38,СВЦЭМ!$B$39:$B$782,D$11)+'СЕТ СН'!$F$12+СВЦЭМ!$D$10+'СЕТ СН'!$F$5-'СЕТ СН'!$F$20</f>
        <v>4857.0867631800002</v>
      </c>
      <c r="E38" s="36">
        <f>SUMIFS(СВЦЭМ!$C$39:$C$782,СВЦЭМ!$A$39:$A$782,$A38,СВЦЭМ!$B$39:$B$782,E$11)+'СЕТ СН'!$F$12+СВЦЭМ!$D$10+'СЕТ СН'!$F$5-'СЕТ СН'!$F$20</f>
        <v>4843.2566006100005</v>
      </c>
      <c r="F38" s="36">
        <f>SUMIFS(СВЦЭМ!$C$39:$C$782,СВЦЭМ!$A$39:$A$782,$A38,СВЦЭМ!$B$39:$B$782,F$11)+'СЕТ СН'!$F$12+СВЦЭМ!$D$10+'СЕТ СН'!$F$5-'СЕТ СН'!$F$20</f>
        <v>4850.5607751000007</v>
      </c>
      <c r="G38" s="36">
        <f>SUMIFS(СВЦЭМ!$C$39:$C$782,СВЦЭМ!$A$39:$A$782,$A38,СВЦЭМ!$B$39:$B$782,G$11)+'СЕТ СН'!$F$12+СВЦЭМ!$D$10+'СЕТ СН'!$F$5-'СЕТ СН'!$F$20</f>
        <v>4823.8330310399997</v>
      </c>
      <c r="H38" s="36">
        <f>SUMIFS(СВЦЭМ!$C$39:$C$782,СВЦЭМ!$A$39:$A$782,$A38,СВЦЭМ!$B$39:$B$782,H$11)+'СЕТ СН'!$F$12+СВЦЭМ!$D$10+'СЕТ СН'!$F$5-'СЕТ СН'!$F$20</f>
        <v>4759.48361854</v>
      </c>
      <c r="I38" s="36">
        <f>SUMIFS(СВЦЭМ!$C$39:$C$782,СВЦЭМ!$A$39:$A$782,$A38,СВЦЭМ!$B$39:$B$782,I$11)+'СЕТ СН'!$F$12+СВЦЭМ!$D$10+'СЕТ СН'!$F$5-'СЕТ СН'!$F$20</f>
        <v>4642.1693745299999</v>
      </c>
      <c r="J38" s="36">
        <f>SUMIFS(СВЦЭМ!$C$39:$C$782,СВЦЭМ!$A$39:$A$782,$A38,СВЦЭМ!$B$39:$B$782,J$11)+'СЕТ СН'!$F$12+СВЦЭМ!$D$10+'СЕТ СН'!$F$5-'СЕТ СН'!$F$20</f>
        <v>4548.8117541299998</v>
      </c>
      <c r="K38" s="36">
        <f>SUMIFS(СВЦЭМ!$C$39:$C$782,СВЦЭМ!$A$39:$A$782,$A38,СВЦЭМ!$B$39:$B$782,K$11)+'СЕТ СН'!$F$12+СВЦЭМ!$D$10+'СЕТ СН'!$F$5-'СЕТ СН'!$F$20</f>
        <v>4557.9811417700002</v>
      </c>
      <c r="L38" s="36">
        <f>SUMIFS(СВЦЭМ!$C$39:$C$782,СВЦЭМ!$A$39:$A$782,$A38,СВЦЭМ!$B$39:$B$782,L$11)+'СЕТ СН'!$F$12+СВЦЭМ!$D$10+'СЕТ СН'!$F$5-'СЕТ СН'!$F$20</f>
        <v>4553.3621436600006</v>
      </c>
      <c r="M38" s="36">
        <f>SUMIFS(СВЦЭМ!$C$39:$C$782,СВЦЭМ!$A$39:$A$782,$A38,СВЦЭМ!$B$39:$B$782,M$11)+'СЕТ СН'!$F$12+СВЦЭМ!$D$10+'СЕТ СН'!$F$5-'СЕТ СН'!$F$20</f>
        <v>4568.1359460200001</v>
      </c>
      <c r="N38" s="36">
        <f>SUMIFS(СВЦЭМ!$C$39:$C$782,СВЦЭМ!$A$39:$A$782,$A38,СВЦЭМ!$B$39:$B$782,N$11)+'СЕТ СН'!$F$12+СВЦЭМ!$D$10+'СЕТ СН'!$F$5-'СЕТ СН'!$F$20</f>
        <v>4696.1067696200007</v>
      </c>
      <c r="O38" s="36">
        <f>SUMIFS(СВЦЭМ!$C$39:$C$782,СВЦЭМ!$A$39:$A$782,$A38,СВЦЭМ!$B$39:$B$782,O$11)+'СЕТ СН'!$F$12+СВЦЭМ!$D$10+'СЕТ СН'!$F$5-'СЕТ СН'!$F$20</f>
        <v>4706.2156294200004</v>
      </c>
      <c r="P38" s="36">
        <f>SUMIFS(СВЦЭМ!$C$39:$C$782,СВЦЭМ!$A$39:$A$782,$A38,СВЦЭМ!$B$39:$B$782,P$11)+'СЕТ СН'!$F$12+СВЦЭМ!$D$10+'СЕТ СН'!$F$5-'СЕТ СН'!$F$20</f>
        <v>4725.18259141</v>
      </c>
      <c r="Q38" s="36">
        <f>SUMIFS(СВЦЭМ!$C$39:$C$782,СВЦЭМ!$A$39:$A$782,$A38,СВЦЭМ!$B$39:$B$782,Q$11)+'СЕТ СН'!$F$12+СВЦЭМ!$D$10+'СЕТ СН'!$F$5-'СЕТ СН'!$F$20</f>
        <v>4730.4154452700004</v>
      </c>
      <c r="R38" s="36">
        <f>SUMIFS(СВЦЭМ!$C$39:$C$782,СВЦЭМ!$A$39:$A$782,$A38,СВЦЭМ!$B$39:$B$782,R$11)+'СЕТ СН'!$F$12+СВЦЭМ!$D$10+'СЕТ СН'!$F$5-'СЕТ СН'!$F$20</f>
        <v>4718.6460976799999</v>
      </c>
      <c r="S38" s="36">
        <f>SUMIFS(СВЦЭМ!$C$39:$C$782,СВЦЭМ!$A$39:$A$782,$A38,СВЦЭМ!$B$39:$B$782,S$11)+'СЕТ СН'!$F$12+СВЦЭМ!$D$10+'СЕТ СН'!$F$5-'СЕТ СН'!$F$20</f>
        <v>4683.1245731500003</v>
      </c>
      <c r="T38" s="36">
        <f>SUMIFS(СВЦЭМ!$C$39:$C$782,СВЦЭМ!$A$39:$A$782,$A38,СВЦЭМ!$B$39:$B$782,T$11)+'СЕТ СН'!$F$12+СВЦЭМ!$D$10+'СЕТ СН'!$F$5-'СЕТ СН'!$F$20</f>
        <v>4631.8649440600002</v>
      </c>
      <c r="U38" s="36">
        <f>SUMIFS(СВЦЭМ!$C$39:$C$782,СВЦЭМ!$A$39:$A$782,$A38,СВЦЭМ!$B$39:$B$782,U$11)+'СЕТ СН'!$F$12+СВЦЭМ!$D$10+'СЕТ СН'!$F$5-'СЕТ СН'!$F$20</f>
        <v>4566.8156022500007</v>
      </c>
      <c r="V38" s="36">
        <f>SUMIFS(СВЦЭМ!$C$39:$C$782,СВЦЭМ!$A$39:$A$782,$A38,СВЦЭМ!$B$39:$B$782,V$11)+'СЕТ СН'!$F$12+СВЦЭМ!$D$10+'СЕТ СН'!$F$5-'СЕТ СН'!$F$20</f>
        <v>4552.5476294700002</v>
      </c>
      <c r="W38" s="36">
        <f>SUMIFS(СВЦЭМ!$C$39:$C$782,СВЦЭМ!$A$39:$A$782,$A38,СВЦЭМ!$B$39:$B$782,W$11)+'СЕТ СН'!$F$12+СВЦЭМ!$D$10+'СЕТ СН'!$F$5-'СЕТ СН'!$F$20</f>
        <v>4588.97652741</v>
      </c>
      <c r="X38" s="36">
        <f>SUMIFS(СВЦЭМ!$C$39:$C$782,СВЦЭМ!$A$39:$A$782,$A38,СВЦЭМ!$B$39:$B$782,X$11)+'СЕТ СН'!$F$12+СВЦЭМ!$D$10+'СЕТ СН'!$F$5-'СЕТ СН'!$F$20</f>
        <v>4591.9275637000001</v>
      </c>
      <c r="Y38" s="36">
        <f>SUMIFS(СВЦЭМ!$C$39:$C$782,СВЦЭМ!$A$39:$A$782,$A38,СВЦЭМ!$B$39:$B$782,Y$11)+'СЕТ СН'!$F$12+СВЦЭМ!$D$10+'СЕТ СН'!$F$5-'СЕТ СН'!$F$20</f>
        <v>4707.6796811599997</v>
      </c>
    </row>
    <row r="39" spans="1:25" ht="15.75" x14ac:dyDescent="0.2">
      <c r="A39" s="35">
        <f t="shared" si="0"/>
        <v>45074</v>
      </c>
      <c r="B39" s="36">
        <f>SUMIFS(СВЦЭМ!$C$39:$C$782,СВЦЭМ!$A$39:$A$782,$A39,СВЦЭМ!$B$39:$B$782,B$11)+'СЕТ СН'!$F$12+СВЦЭМ!$D$10+'СЕТ СН'!$F$5-'СЕТ СН'!$F$20</f>
        <v>4565.5622547000003</v>
      </c>
      <c r="C39" s="36">
        <f>SUMIFS(СВЦЭМ!$C$39:$C$782,СВЦЭМ!$A$39:$A$782,$A39,СВЦЭМ!$B$39:$B$782,C$11)+'СЕТ СН'!$F$12+СВЦЭМ!$D$10+'СЕТ СН'!$F$5-'СЕТ СН'!$F$20</f>
        <v>4654.95109641</v>
      </c>
      <c r="D39" s="36">
        <f>SUMIFS(СВЦЭМ!$C$39:$C$782,СВЦЭМ!$A$39:$A$782,$A39,СВЦЭМ!$B$39:$B$782,D$11)+'СЕТ СН'!$F$12+СВЦЭМ!$D$10+'СЕТ СН'!$F$5-'СЕТ СН'!$F$20</f>
        <v>4717.2575912600005</v>
      </c>
      <c r="E39" s="36">
        <f>SUMIFS(СВЦЭМ!$C$39:$C$782,СВЦЭМ!$A$39:$A$782,$A39,СВЦЭМ!$B$39:$B$782,E$11)+'СЕТ СН'!$F$12+СВЦЭМ!$D$10+'СЕТ СН'!$F$5-'СЕТ СН'!$F$20</f>
        <v>4726.2488126500002</v>
      </c>
      <c r="F39" s="36">
        <f>SUMIFS(СВЦЭМ!$C$39:$C$782,СВЦЭМ!$A$39:$A$782,$A39,СВЦЭМ!$B$39:$B$782,F$11)+'СЕТ СН'!$F$12+СВЦЭМ!$D$10+'СЕТ СН'!$F$5-'СЕТ СН'!$F$20</f>
        <v>4732.05151862</v>
      </c>
      <c r="G39" s="36">
        <f>SUMIFS(СВЦЭМ!$C$39:$C$782,СВЦЭМ!$A$39:$A$782,$A39,СВЦЭМ!$B$39:$B$782,G$11)+'СЕТ СН'!$F$12+СВЦЭМ!$D$10+'СЕТ СН'!$F$5-'СЕТ СН'!$F$20</f>
        <v>4799.5974325000007</v>
      </c>
      <c r="H39" s="36">
        <f>SUMIFS(СВЦЭМ!$C$39:$C$782,СВЦЭМ!$A$39:$A$782,$A39,СВЦЭМ!$B$39:$B$782,H$11)+'СЕТ СН'!$F$12+СВЦЭМ!$D$10+'СЕТ СН'!$F$5-'СЕТ СН'!$F$20</f>
        <v>4741.4336310899998</v>
      </c>
      <c r="I39" s="36">
        <f>SUMIFS(СВЦЭМ!$C$39:$C$782,СВЦЭМ!$A$39:$A$782,$A39,СВЦЭМ!$B$39:$B$782,I$11)+'СЕТ СН'!$F$12+СВЦЭМ!$D$10+'СЕТ СН'!$F$5-'СЕТ СН'!$F$20</f>
        <v>4698.5244515300001</v>
      </c>
      <c r="J39" s="36">
        <f>SUMIFS(СВЦЭМ!$C$39:$C$782,СВЦЭМ!$A$39:$A$782,$A39,СВЦЭМ!$B$39:$B$782,J$11)+'СЕТ СН'!$F$12+СВЦЭМ!$D$10+'СЕТ СН'!$F$5-'СЕТ СН'!$F$20</f>
        <v>4622.5728904000007</v>
      </c>
      <c r="K39" s="36">
        <f>SUMIFS(СВЦЭМ!$C$39:$C$782,СВЦЭМ!$A$39:$A$782,$A39,СВЦЭМ!$B$39:$B$782,K$11)+'СЕТ СН'!$F$12+СВЦЭМ!$D$10+'СЕТ СН'!$F$5-'СЕТ СН'!$F$20</f>
        <v>4548.4271367000001</v>
      </c>
      <c r="L39" s="36">
        <f>SUMIFS(СВЦЭМ!$C$39:$C$782,СВЦЭМ!$A$39:$A$782,$A39,СВЦЭМ!$B$39:$B$782,L$11)+'СЕТ СН'!$F$12+СВЦЭМ!$D$10+'СЕТ СН'!$F$5-'СЕТ СН'!$F$20</f>
        <v>4543.9168067000001</v>
      </c>
      <c r="M39" s="36">
        <f>SUMIFS(СВЦЭМ!$C$39:$C$782,СВЦЭМ!$A$39:$A$782,$A39,СВЦЭМ!$B$39:$B$782,M$11)+'СЕТ СН'!$F$12+СВЦЭМ!$D$10+'СЕТ СН'!$F$5-'СЕТ СН'!$F$20</f>
        <v>4518.2300706300002</v>
      </c>
      <c r="N39" s="36">
        <f>SUMIFS(СВЦЭМ!$C$39:$C$782,СВЦЭМ!$A$39:$A$782,$A39,СВЦЭМ!$B$39:$B$782,N$11)+'СЕТ СН'!$F$12+СВЦЭМ!$D$10+'СЕТ СН'!$F$5-'СЕТ СН'!$F$20</f>
        <v>4560.5524014900002</v>
      </c>
      <c r="O39" s="36">
        <f>SUMIFS(СВЦЭМ!$C$39:$C$782,СВЦЭМ!$A$39:$A$782,$A39,СВЦЭМ!$B$39:$B$782,O$11)+'СЕТ СН'!$F$12+СВЦЭМ!$D$10+'СЕТ СН'!$F$5-'СЕТ СН'!$F$20</f>
        <v>4584.8058193500001</v>
      </c>
      <c r="P39" s="36">
        <f>SUMIFS(СВЦЭМ!$C$39:$C$782,СВЦЭМ!$A$39:$A$782,$A39,СВЦЭМ!$B$39:$B$782,P$11)+'СЕТ СН'!$F$12+СВЦЭМ!$D$10+'СЕТ СН'!$F$5-'СЕТ СН'!$F$20</f>
        <v>4594.1534409200003</v>
      </c>
      <c r="Q39" s="36">
        <f>SUMIFS(СВЦЭМ!$C$39:$C$782,СВЦЭМ!$A$39:$A$782,$A39,СВЦЭМ!$B$39:$B$782,Q$11)+'СЕТ СН'!$F$12+СВЦЭМ!$D$10+'СЕТ СН'!$F$5-'СЕТ СН'!$F$20</f>
        <v>4610.7541452799996</v>
      </c>
      <c r="R39" s="36">
        <f>SUMIFS(СВЦЭМ!$C$39:$C$782,СВЦЭМ!$A$39:$A$782,$A39,СВЦЭМ!$B$39:$B$782,R$11)+'СЕТ СН'!$F$12+СВЦЭМ!$D$10+'СЕТ СН'!$F$5-'СЕТ СН'!$F$20</f>
        <v>4582.3550470600003</v>
      </c>
      <c r="S39" s="36">
        <f>SUMIFS(СВЦЭМ!$C$39:$C$782,СВЦЭМ!$A$39:$A$782,$A39,СВЦЭМ!$B$39:$B$782,S$11)+'СЕТ СН'!$F$12+СВЦЭМ!$D$10+'СЕТ СН'!$F$5-'СЕТ СН'!$F$20</f>
        <v>4568.2981665699999</v>
      </c>
      <c r="T39" s="36">
        <f>SUMIFS(СВЦЭМ!$C$39:$C$782,СВЦЭМ!$A$39:$A$782,$A39,СВЦЭМ!$B$39:$B$782,T$11)+'СЕТ СН'!$F$12+СВЦЭМ!$D$10+'СЕТ СН'!$F$5-'СЕТ СН'!$F$20</f>
        <v>4534.4076503599999</v>
      </c>
      <c r="U39" s="36">
        <f>SUMIFS(СВЦЭМ!$C$39:$C$782,СВЦЭМ!$A$39:$A$782,$A39,СВЦЭМ!$B$39:$B$782,U$11)+'СЕТ СН'!$F$12+СВЦЭМ!$D$10+'СЕТ СН'!$F$5-'СЕТ СН'!$F$20</f>
        <v>4530.3745955900004</v>
      </c>
      <c r="V39" s="36">
        <f>SUMIFS(СВЦЭМ!$C$39:$C$782,СВЦЭМ!$A$39:$A$782,$A39,СВЦЭМ!$B$39:$B$782,V$11)+'СЕТ СН'!$F$12+СВЦЭМ!$D$10+'СЕТ СН'!$F$5-'СЕТ СН'!$F$20</f>
        <v>4507.1817836999999</v>
      </c>
      <c r="W39" s="36">
        <f>SUMIFS(СВЦЭМ!$C$39:$C$782,СВЦЭМ!$A$39:$A$782,$A39,СВЦЭМ!$B$39:$B$782,W$11)+'СЕТ СН'!$F$12+СВЦЭМ!$D$10+'СЕТ СН'!$F$5-'СЕТ СН'!$F$20</f>
        <v>4485.5776716300006</v>
      </c>
      <c r="X39" s="36">
        <f>SUMIFS(СВЦЭМ!$C$39:$C$782,СВЦЭМ!$A$39:$A$782,$A39,СВЦЭМ!$B$39:$B$782,X$11)+'СЕТ СН'!$F$12+СВЦЭМ!$D$10+'СЕТ СН'!$F$5-'СЕТ СН'!$F$20</f>
        <v>4510.3119336100008</v>
      </c>
      <c r="Y39" s="36">
        <f>SUMIFS(СВЦЭМ!$C$39:$C$782,СВЦЭМ!$A$39:$A$782,$A39,СВЦЭМ!$B$39:$B$782,Y$11)+'СЕТ СН'!$F$12+СВЦЭМ!$D$10+'СЕТ СН'!$F$5-'СЕТ СН'!$F$20</f>
        <v>4566.8504908000004</v>
      </c>
    </row>
    <row r="40" spans="1:25" ht="15.75" x14ac:dyDescent="0.2">
      <c r="A40" s="35">
        <f t="shared" si="0"/>
        <v>45075</v>
      </c>
      <c r="B40" s="36">
        <f>SUMIFS(СВЦЭМ!$C$39:$C$782,СВЦЭМ!$A$39:$A$782,$A40,СВЦЭМ!$B$39:$B$782,B$11)+'СЕТ СН'!$F$12+СВЦЭМ!$D$10+'СЕТ СН'!$F$5-'СЕТ СН'!$F$20</f>
        <v>4560.7540728599997</v>
      </c>
      <c r="C40" s="36">
        <f>SUMIFS(СВЦЭМ!$C$39:$C$782,СВЦЭМ!$A$39:$A$782,$A40,СВЦЭМ!$B$39:$B$782,C$11)+'СЕТ СН'!$F$12+СВЦЭМ!$D$10+'СЕТ СН'!$F$5-'СЕТ СН'!$F$20</f>
        <v>4660.9626522199997</v>
      </c>
      <c r="D40" s="36">
        <f>SUMIFS(СВЦЭМ!$C$39:$C$782,СВЦЭМ!$A$39:$A$782,$A40,СВЦЭМ!$B$39:$B$782,D$11)+'СЕТ СН'!$F$12+СВЦЭМ!$D$10+'СЕТ СН'!$F$5-'СЕТ СН'!$F$20</f>
        <v>4748.6219059100004</v>
      </c>
      <c r="E40" s="36">
        <f>SUMIFS(СВЦЭМ!$C$39:$C$782,СВЦЭМ!$A$39:$A$782,$A40,СВЦЭМ!$B$39:$B$782,E$11)+'СЕТ СН'!$F$12+СВЦЭМ!$D$10+'СЕТ СН'!$F$5-'СЕТ СН'!$F$20</f>
        <v>4828.9472741600002</v>
      </c>
      <c r="F40" s="36">
        <f>SUMIFS(СВЦЭМ!$C$39:$C$782,СВЦЭМ!$A$39:$A$782,$A40,СВЦЭМ!$B$39:$B$782,F$11)+'СЕТ СН'!$F$12+СВЦЭМ!$D$10+'СЕТ СН'!$F$5-'СЕТ СН'!$F$20</f>
        <v>4820.6112632200002</v>
      </c>
      <c r="G40" s="36">
        <f>SUMIFS(СВЦЭМ!$C$39:$C$782,СВЦЭМ!$A$39:$A$782,$A40,СВЦЭМ!$B$39:$B$782,G$11)+'СЕТ СН'!$F$12+СВЦЭМ!$D$10+'СЕТ СН'!$F$5-'СЕТ СН'!$F$20</f>
        <v>4808.7904672000004</v>
      </c>
      <c r="H40" s="36">
        <f>SUMIFS(СВЦЭМ!$C$39:$C$782,СВЦЭМ!$A$39:$A$782,$A40,СВЦЭМ!$B$39:$B$782,H$11)+'СЕТ СН'!$F$12+СВЦЭМ!$D$10+'СЕТ СН'!$F$5-'СЕТ СН'!$F$20</f>
        <v>4739.2272278800001</v>
      </c>
      <c r="I40" s="36">
        <f>SUMIFS(СВЦЭМ!$C$39:$C$782,СВЦЭМ!$A$39:$A$782,$A40,СВЦЭМ!$B$39:$B$782,I$11)+'СЕТ СН'!$F$12+СВЦЭМ!$D$10+'СЕТ СН'!$F$5-'СЕТ СН'!$F$20</f>
        <v>4685.8836860299998</v>
      </c>
      <c r="J40" s="36">
        <f>SUMIFS(СВЦЭМ!$C$39:$C$782,СВЦЭМ!$A$39:$A$782,$A40,СВЦЭМ!$B$39:$B$782,J$11)+'СЕТ СН'!$F$12+СВЦЭМ!$D$10+'СЕТ СН'!$F$5-'СЕТ СН'!$F$20</f>
        <v>4644.7415998699998</v>
      </c>
      <c r="K40" s="36">
        <f>SUMIFS(СВЦЭМ!$C$39:$C$782,СВЦЭМ!$A$39:$A$782,$A40,СВЦЭМ!$B$39:$B$782,K$11)+'СЕТ СН'!$F$12+СВЦЭМ!$D$10+'СЕТ СН'!$F$5-'СЕТ СН'!$F$20</f>
        <v>4652.6623216999997</v>
      </c>
      <c r="L40" s="36">
        <f>SUMIFS(СВЦЭМ!$C$39:$C$782,СВЦЭМ!$A$39:$A$782,$A40,СВЦЭМ!$B$39:$B$782,L$11)+'СЕТ СН'!$F$12+СВЦЭМ!$D$10+'СЕТ СН'!$F$5-'СЕТ СН'!$F$20</f>
        <v>4657.5653987799997</v>
      </c>
      <c r="M40" s="36">
        <f>SUMIFS(СВЦЭМ!$C$39:$C$782,СВЦЭМ!$A$39:$A$782,$A40,СВЦЭМ!$B$39:$B$782,M$11)+'СЕТ СН'!$F$12+СВЦЭМ!$D$10+'СЕТ СН'!$F$5-'СЕТ СН'!$F$20</f>
        <v>4668.7203243200001</v>
      </c>
      <c r="N40" s="36">
        <f>SUMIFS(СВЦЭМ!$C$39:$C$782,СВЦЭМ!$A$39:$A$782,$A40,СВЦЭМ!$B$39:$B$782,N$11)+'СЕТ СН'!$F$12+СВЦЭМ!$D$10+'СЕТ СН'!$F$5-'СЕТ СН'!$F$20</f>
        <v>4666.07620021</v>
      </c>
      <c r="O40" s="36">
        <f>SUMIFS(СВЦЭМ!$C$39:$C$782,СВЦЭМ!$A$39:$A$782,$A40,СВЦЭМ!$B$39:$B$782,O$11)+'СЕТ СН'!$F$12+СВЦЭМ!$D$10+'СЕТ СН'!$F$5-'СЕТ СН'!$F$20</f>
        <v>4662.3886698200004</v>
      </c>
      <c r="P40" s="36">
        <f>SUMIFS(СВЦЭМ!$C$39:$C$782,СВЦЭМ!$A$39:$A$782,$A40,СВЦЭМ!$B$39:$B$782,P$11)+'СЕТ СН'!$F$12+СВЦЭМ!$D$10+'СЕТ СН'!$F$5-'СЕТ СН'!$F$20</f>
        <v>4654.6737128900004</v>
      </c>
      <c r="Q40" s="36">
        <f>SUMIFS(СВЦЭМ!$C$39:$C$782,СВЦЭМ!$A$39:$A$782,$A40,СВЦЭМ!$B$39:$B$782,Q$11)+'СЕТ СН'!$F$12+СВЦЭМ!$D$10+'СЕТ СН'!$F$5-'СЕТ СН'!$F$20</f>
        <v>4648.4875103800005</v>
      </c>
      <c r="R40" s="36">
        <f>SUMIFS(СВЦЭМ!$C$39:$C$782,СВЦЭМ!$A$39:$A$782,$A40,СВЦЭМ!$B$39:$B$782,R$11)+'СЕТ СН'!$F$12+СВЦЭМ!$D$10+'СЕТ СН'!$F$5-'СЕТ СН'!$F$20</f>
        <v>4641.4880888300004</v>
      </c>
      <c r="S40" s="36">
        <f>SUMIFS(СВЦЭМ!$C$39:$C$782,СВЦЭМ!$A$39:$A$782,$A40,СВЦЭМ!$B$39:$B$782,S$11)+'СЕТ СН'!$F$12+СВЦЭМ!$D$10+'СЕТ СН'!$F$5-'СЕТ СН'!$F$20</f>
        <v>4638.24677066</v>
      </c>
      <c r="T40" s="36">
        <f>SUMIFS(СВЦЭМ!$C$39:$C$782,СВЦЭМ!$A$39:$A$782,$A40,СВЦЭМ!$B$39:$B$782,T$11)+'СЕТ СН'!$F$12+СВЦЭМ!$D$10+'СЕТ СН'!$F$5-'СЕТ СН'!$F$20</f>
        <v>4559.8400635400003</v>
      </c>
      <c r="U40" s="36">
        <f>SUMIFS(СВЦЭМ!$C$39:$C$782,СВЦЭМ!$A$39:$A$782,$A40,СВЦЭМ!$B$39:$B$782,U$11)+'СЕТ СН'!$F$12+СВЦЭМ!$D$10+'СЕТ СН'!$F$5-'СЕТ СН'!$F$20</f>
        <v>4562.8174554300003</v>
      </c>
      <c r="V40" s="36">
        <f>SUMIFS(СВЦЭМ!$C$39:$C$782,СВЦЭМ!$A$39:$A$782,$A40,СВЦЭМ!$B$39:$B$782,V$11)+'СЕТ СН'!$F$12+СВЦЭМ!$D$10+'СЕТ СН'!$F$5-'СЕТ СН'!$F$20</f>
        <v>4576.8415197900003</v>
      </c>
      <c r="W40" s="36">
        <f>SUMIFS(СВЦЭМ!$C$39:$C$782,СВЦЭМ!$A$39:$A$782,$A40,СВЦЭМ!$B$39:$B$782,W$11)+'СЕТ СН'!$F$12+СВЦЭМ!$D$10+'СЕТ СН'!$F$5-'СЕТ СН'!$F$20</f>
        <v>4561.6383524499997</v>
      </c>
      <c r="X40" s="36">
        <f>SUMIFS(СВЦЭМ!$C$39:$C$782,СВЦЭМ!$A$39:$A$782,$A40,СВЦЭМ!$B$39:$B$782,X$11)+'СЕТ СН'!$F$12+СВЦЭМ!$D$10+'СЕТ СН'!$F$5-'СЕТ СН'!$F$20</f>
        <v>4612.7902504100002</v>
      </c>
      <c r="Y40" s="36">
        <f>SUMIFS(СВЦЭМ!$C$39:$C$782,СВЦЭМ!$A$39:$A$782,$A40,СВЦЭМ!$B$39:$B$782,Y$11)+'СЕТ СН'!$F$12+СВЦЭМ!$D$10+'СЕТ СН'!$F$5-'СЕТ СН'!$F$20</f>
        <v>4656.8673122800001</v>
      </c>
    </row>
    <row r="41" spans="1:25" ht="15.75" x14ac:dyDescent="0.2">
      <c r="A41" s="35">
        <f t="shared" si="0"/>
        <v>45076</v>
      </c>
      <c r="B41" s="36">
        <f>SUMIFS(СВЦЭМ!$C$39:$C$782,СВЦЭМ!$A$39:$A$782,$A41,СВЦЭМ!$B$39:$B$782,B$11)+'СЕТ СН'!$F$12+СВЦЭМ!$D$10+'СЕТ СН'!$F$5-'СЕТ СН'!$F$20</f>
        <v>4784.0858819000005</v>
      </c>
      <c r="C41" s="36">
        <f>SUMIFS(СВЦЭМ!$C$39:$C$782,СВЦЭМ!$A$39:$A$782,$A41,СВЦЭМ!$B$39:$B$782,C$11)+'СЕТ СН'!$F$12+СВЦЭМ!$D$10+'СЕТ СН'!$F$5-'СЕТ СН'!$F$20</f>
        <v>4845.05203385</v>
      </c>
      <c r="D41" s="36">
        <f>SUMIFS(СВЦЭМ!$C$39:$C$782,СВЦЭМ!$A$39:$A$782,$A41,СВЦЭМ!$B$39:$B$782,D$11)+'СЕТ СН'!$F$12+СВЦЭМ!$D$10+'СЕТ СН'!$F$5-'СЕТ СН'!$F$20</f>
        <v>4897.5098615799998</v>
      </c>
      <c r="E41" s="36">
        <f>SUMIFS(СВЦЭМ!$C$39:$C$782,СВЦЭМ!$A$39:$A$782,$A41,СВЦЭМ!$B$39:$B$782,E$11)+'СЕТ СН'!$F$12+СВЦЭМ!$D$10+'СЕТ СН'!$F$5-'СЕТ СН'!$F$20</f>
        <v>4889.8594313399999</v>
      </c>
      <c r="F41" s="36">
        <f>SUMIFS(СВЦЭМ!$C$39:$C$782,СВЦЭМ!$A$39:$A$782,$A41,СВЦЭМ!$B$39:$B$782,F$11)+'СЕТ СН'!$F$12+СВЦЭМ!$D$10+'СЕТ СН'!$F$5-'СЕТ СН'!$F$20</f>
        <v>4890.9365558999998</v>
      </c>
      <c r="G41" s="36">
        <f>SUMIFS(СВЦЭМ!$C$39:$C$782,СВЦЭМ!$A$39:$A$782,$A41,СВЦЭМ!$B$39:$B$782,G$11)+'СЕТ СН'!$F$12+СВЦЭМ!$D$10+'СЕТ СН'!$F$5-'СЕТ СН'!$F$20</f>
        <v>4836.2763338100003</v>
      </c>
      <c r="H41" s="36">
        <f>SUMIFS(СВЦЭМ!$C$39:$C$782,СВЦЭМ!$A$39:$A$782,$A41,СВЦЭМ!$B$39:$B$782,H$11)+'СЕТ СН'!$F$12+СВЦЭМ!$D$10+'СЕТ СН'!$F$5-'СЕТ СН'!$F$20</f>
        <v>4755.3676764100001</v>
      </c>
      <c r="I41" s="36">
        <f>SUMIFS(СВЦЭМ!$C$39:$C$782,СВЦЭМ!$A$39:$A$782,$A41,СВЦЭМ!$B$39:$B$782,I$11)+'СЕТ СН'!$F$12+СВЦЭМ!$D$10+'СЕТ СН'!$F$5-'СЕТ СН'!$F$20</f>
        <v>4710.2700999400004</v>
      </c>
      <c r="J41" s="36">
        <f>SUMIFS(СВЦЭМ!$C$39:$C$782,СВЦЭМ!$A$39:$A$782,$A41,СВЦЭМ!$B$39:$B$782,J$11)+'СЕТ СН'!$F$12+СВЦЭМ!$D$10+'СЕТ СН'!$F$5-'СЕТ СН'!$F$20</f>
        <v>4660.2867476800002</v>
      </c>
      <c r="K41" s="36">
        <f>SUMIFS(СВЦЭМ!$C$39:$C$782,СВЦЭМ!$A$39:$A$782,$A41,СВЦЭМ!$B$39:$B$782,K$11)+'СЕТ СН'!$F$12+СВЦЭМ!$D$10+'СЕТ СН'!$F$5-'СЕТ СН'!$F$20</f>
        <v>4701.8543572400004</v>
      </c>
      <c r="L41" s="36">
        <f>SUMIFS(СВЦЭМ!$C$39:$C$782,СВЦЭМ!$A$39:$A$782,$A41,СВЦЭМ!$B$39:$B$782,L$11)+'СЕТ СН'!$F$12+СВЦЭМ!$D$10+'СЕТ СН'!$F$5-'СЕТ СН'!$F$20</f>
        <v>4687.39226057</v>
      </c>
      <c r="M41" s="36">
        <f>SUMIFS(СВЦЭМ!$C$39:$C$782,СВЦЭМ!$A$39:$A$782,$A41,СВЦЭМ!$B$39:$B$782,M$11)+'СЕТ СН'!$F$12+СВЦЭМ!$D$10+'СЕТ СН'!$F$5-'СЕТ СН'!$F$20</f>
        <v>4697.4445003000001</v>
      </c>
      <c r="N41" s="36">
        <f>SUMIFS(СВЦЭМ!$C$39:$C$782,СВЦЭМ!$A$39:$A$782,$A41,СВЦЭМ!$B$39:$B$782,N$11)+'СЕТ СН'!$F$12+СВЦЭМ!$D$10+'СЕТ СН'!$F$5-'СЕТ СН'!$F$20</f>
        <v>4728.5023149999997</v>
      </c>
      <c r="O41" s="36">
        <f>SUMIFS(СВЦЭМ!$C$39:$C$782,СВЦЭМ!$A$39:$A$782,$A41,СВЦЭМ!$B$39:$B$782,O$11)+'СЕТ СН'!$F$12+СВЦЭМ!$D$10+'СЕТ СН'!$F$5-'СЕТ СН'!$F$20</f>
        <v>4691.9157462399999</v>
      </c>
      <c r="P41" s="36">
        <f>SUMIFS(СВЦЭМ!$C$39:$C$782,СВЦЭМ!$A$39:$A$782,$A41,СВЦЭМ!$B$39:$B$782,P$11)+'СЕТ СН'!$F$12+СВЦЭМ!$D$10+'СЕТ СН'!$F$5-'СЕТ СН'!$F$20</f>
        <v>4689.4013153100004</v>
      </c>
      <c r="Q41" s="36">
        <f>SUMIFS(СВЦЭМ!$C$39:$C$782,СВЦЭМ!$A$39:$A$782,$A41,СВЦЭМ!$B$39:$B$782,Q$11)+'СЕТ СН'!$F$12+СВЦЭМ!$D$10+'СЕТ СН'!$F$5-'СЕТ СН'!$F$20</f>
        <v>4700.0316103100004</v>
      </c>
      <c r="R41" s="36">
        <f>SUMIFS(СВЦЭМ!$C$39:$C$782,СВЦЭМ!$A$39:$A$782,$A41,СВЦЭМ!$B$39:$B$782,R$11)+'СЕТ СН'!$F$12+СВЦЭМ!$D$10+'СЕТ СН'!$F$5-'СЕТ СН'!$F$20</f>
        <v>4717.6134331499998</v>
      </c>
      <c r="S41" s="36">
        <f>SUMIFS(СВЦЭМ!$C$39:$C$782,СВЦЭМ!$A$39:$A$782,$A41,СВЦЭМ!$B$39:$B$782,S$11)+'СЕТ СН'!$F$12+СВЦЭМ!$D$10+'СЕТ СН'!$F$5-'СЕТ СН'!$F$20</f>
        <v>4666.27246672</v>
      </c>
      <c r="T41" s="36">
        <f>SUMIFS(СВЦЭМ!$C$39:$C$782,СВЦЭМ!$A$39:$A$782,$A41,СВЦЭМ!$B$39:$B$782,T$11)+'СЕТ СН'!$F$12+СВЦЭМ!$D$10+'СЕТ СН'!$F$5-'СЕТ СН'!$F$20</f>
        <v>4653.5461686799999</v>
      </c>
      <c r="U41" s="36">
        <f>SUMIFS(СВЦЭМ!$C$39:$C$782,СВЦЭМ!$A$39:$A$782,$A41,СВЦЭМ!$B$39:$B$782,U$11)+'СЕТ СН'!$F$12+СВЦЭМ!$D$10+'СЕТ СН'!$F$5-'СЕТ СН'!$F$20</f>
        <v>4594.8148305300001</v>
      </c>
      <c r="V41" s="36">
        <f>SUMIFS(СВЦЭМ!$C$39:$C$782,СВЦЭМ!$A$39:$A$782,$A41,СВЦЭМ!$B$39:$B$782,V$11)+'СЕТ СН'!$F$12+СВЦЭМ!$D$10+'СЕТ СН'!$F$5-'СЕТ СН'!$F$20</f>
        <v>4558.9038460400006</v>
      </c>
      <c r="W41" s="36">
        <f>SUMIFS(СВЦЭМ!$C$39:$C$782,СВЦЭМ!$A$39:$A$782,$A41,СВЦЭМ!$B$39:$B$782,W$11)+'СЕТ СН'!$F$12+СВЦЭМ!$D$10+'СЕТ СН'!$F$5-'СЕТ СН'!$F$20</f>
        <v>4591.01159611</v>
      </c>
      <c r="X41" s="36">
        <f>SUMIFS(СВЦЭМ!$C$39:$C$782,СВЦЭМ!$A$39:$A$782,$A41,СВЦЭМ!$B$39:$B$782,X$11)+'СЕТ СН'!$F$12+СВЦЭМ!$D$10+'СЕТ СН'!$F$5-'СЕТ СН'!$F$20</f>
        <v>4666.6951800100005</v>
      </c>
      <c r="Y41" s="36">
        <f>SUMIFS(СВЦЭМ!$C$39:$C$782,СВЦЭМ!$A$39:$A$782,$A41,СВЦЭМ!$B$39:$B$782,Y$11)+'СЕТ СН'!$F$12+СВЦЭМ!$D$10+'СЕТ СН'!$F$5-'СЕТ СН'!$F$20</f>
        <v>4702.0663911900001</v>
      </c>
    </row>
    <row r="42" spans="1:25" ht="15.75" x14ac:dyDescent="0.2">
      <c r="A42" s="35">
        <f t="shared" si="0"/>
        <v>45077</v>
      </c>
      <c r="B42" s="36">
        <f>SUMIFS(СВЦЭМ!$C$39:$C$782,СВЦЭМ!$A$39:$A$782,$A42,СВЦЭМ!$B$39:$B$782,B$11)+'СЕТ СН'!$F$12+СВЦЭМ!$D$10+'СЕТ СН'!$F$5-'СЕТ СН'!$F$20</f>
        <v>4835.89429647</v>
      </c>
      <c r="C42" s="36">
        <f>SUMIFS(СВЦЭМ!$C$39:$C$782,СВЦЭМ!$A$39:$A$782,$A42,СВЦЭМ!$B$39:$B$782,C$11)+'СЕТ СН'!$F$12+СВЦЭМ!$D$10+'СЕТ СН'!$F$5-'СЕТ СН'!$F$20</f>
        <v>4898.1534475799999</v>
      </c>
      <c r="D42" s="36">
        <f>SUMIFS(СВЦЭМ!$C$39:$C$782,СВЦЭМ!$A$39:$A$782,$A42,СВЦЭМ!$B$39:$B$782,D$11)+'СЕТ СН'!$F$12+СВЦЭМ!$D$10+'СЕТ СН'!$F$5-'СЕТ СН'!$F$20</f>
        <v>4911.5364332899999</v>
      </c>
      <c r="E42" s="36">
        <f>SUMIFS(СВЦЭМ!$C$39:$C$782,СВЦЭМ!$A$39:$A$782,$A42,СВЦЭМ!$B$39:$B$782,E$11)+'СЕТ СН'!$F$12+СВЦЭМ!$D$10+'СЕТ СН'!$F$5-'СЕТ СН'!$F$20</f>
        <v>4883.5892464799999</v>
      </c>
      <c r="F42" s="36">
        <f>SUMIFS(СВЦЭМ!$C$39:$C$782,СВЦЭМ!$A$39:$A$782,$A42,СВЦЭМ!$B$39:$B$782,F$11)+'СЕТ СН'!$F$12+СВЦЭМ!$D$10+'СЕТ СН'!$F$5-'СЕТ СН'!$F$20</f>
        <v>4895.2937464900006</v>
      </c>
      <c r="G42" s="36">
        <f>SUMIFS(СВЦЭМ!$C$39:$C$782,СВЦЭМ!$A$39:$A$782,$A42,СВЦЭМ!$B$39:$B$782,G$11)+'СЕТ СН'!$F$12+СВЦЭМ!$D$10+'СЕТ СН'!$F$5-'СЕТ СН'!$F$20</f>
        <v>4878.6099612899998</v>
      </c>
      <c r="H42" s="36">
        <f>SUMIFS(СВЦЭМ!$C$39:$C$782,СВЦЭМ!$A$39:$A$782,$A42,СВЦЭМ!$B$39:$B$782,H$11)+'СЕТ СН'!$F$12+СВЦЭМ!$D$10+'СЕТ СН'!$F$5-'СЕТ СН'!$F$20</f>
        <v>4735.8236296100004</v>
      </c>
      <c r="I42" s="36">
        <f>SUMIFS(СВЦЭМ!$C$39:$C$782,СВЦЭМ!$A$39:$A$782,$A42,СВЦЭМ!$B$39:$B$782,I$11)+'СЕТ СН'!$F$12+СВЦЭМ!$D$10+'СЕТ СН'!$F$5-'СЕТ СН'!$F$20</f>
        <v>4712.1492648500007</v>
      </c>
      <c r="J42" s="36">
        <f>SUMIFS(СВЦЭМ!$C$39:$C$782,СВЦЭМ!$A$39:$A$782,$A42,СВЦЭМ!$B$39:$B$782,J$11)+'СЕТ СН'!$F$12+СВЦЭМ!$D$10+'СЕТ СН'!$F$5-'СЕТ СН'!$F$20</f>
        <v>4651.98720185</v>
      </c>
      <c r="K42" s="36">
        <f>SUMIFS(СВЦЭМ!$C$39:$C$782,СВЦЭМ!$A$39:$A$782,$A42,СВЦЭМ!$B$39:$B$782,K$11)+'СЕТ СН'!$F$12+СВЦЭМ!$D$10+'СЕТ СН'!$F$5-'СЕТ СН'!$F$20</f>
        <v>4655.6476519600001</v>
      </c>
      <c r="L42" s="36">
        <f>SUMIFS(СВЦЭМ!$C$39:$C$782,СВЦЭМ!$A$39:$A$782,$A42,СВЦЭМ!$B$39:$B$782,L$11)+'СЕТ СН'!$F$12+СВЦЭМ!$D$10+'СЕТ СН'!$F$5-'СЕТ СН'!$F$20</f>
        <v>4642.9521303199999</v>
      </c>
      <c r="M42" s="36">
        <f>SUMIFS(СВЦЭМ!$C$39:$C$782,СВЦЭМ!$A$39:$A$782,$A42,СВЦЭМ!$B$39:$B$782,M$11)+'СЕТ СН'!$F$12+СВЦЭМ!$D$10+'СЕТ СН'!$F$5-'СЕТ СН'!$F$20</f>
        <v>4666.0689744700003</v>
      </c>
      <c r="N42" s="36">
        <f>SUMIFS(СВЦЭМ!$C$39:$C$782,СВЦЭМ!$A$39:$A$782,$A42,СВЦЭМ!$B$39:$B$782,N$11)+'СЕТ СН'!$F$12+СВЦЭМ!$D$10+'СЕТ СН'!$F$5-'СЕТ СН'!$F$20</f>
        <v>4690.5747937200003</v>
      </c>
      <c r="O42" s="36">
        <f>SUMIFS(СВЦЭМ!$C$39:$C$782,СВЦЭМ!$A$39:$A$782,$A42,СВЦЭМ!$B$39:$B$782,O$11)+'СЕТ СН'!$F$12+СВЦЭМ!$D$10+'СЕТ СН'!$F$5-'СЕТ СН'!$F$20</f>
        <v>4655.8154406000003</v>
      </c>
      <c r="P42" s="36">
        <f>SUMIFS(СВЦЭМ!$C$39:$C$782,СВЦЭМ!$A$39:$A$782,$A42,СВЦЭМ!$B$39:$B$782,P$11)+'СЕТ СН'!$F$12+СВЦЭМ!$D$10+'СЕТ СН'!$F$5-'СЕТ СН'!$F$20</f>
        <v>4685.4005943000002</v>
      </c>
      <c r="Q42" s="36">
        <f>SUMIFS(СВЦЭМ!$C$39:$C$782,СВЦЭМ!$A$39:$A$782,$A42,СВЦЭМ!$B$39:$B$782,Q$11)+'СЕТ СН'!$F$12+СВЦЭМ!$D$10+'СЕТ СН'!$F$5-'СЕТ СН'!$F$20</f>
        <v>4679.9893431600003</v>
      </c>
      <c r="R42" s="36">
        <f>SUMIFS(СВЦЭМ!$C$39:$C$782,СВЦЭМ!$A$39:$A$782,$A42,СВЦЭМ!$B$39:$B$782,R$11)+'СЕТ СН'!$F$12+СВЦЭМ!$D$10+'СЕТ СН'!$F$5-'СЕТ СН'!$F$20</f>
        <v>4679.9285146700004</v>
      </c>
      <c r="S42" s="36">
        <f>SUMIFS(СВЦЭМ!$C$39:$C$782,СВЦЭМ!$A$39:$A$782,$A42,СВЦЭМ!$B$39:$B$782,S$11)+'СЕТ СН'!$F$12+СВЦЭМ!$D$10+'СЕТ СН'!$F$5-'СЕТ СН'!$F$20</f>
        <v>4668.9271065200001</v>
      </c>
      <c r="T42" s="36">
        <f>SUMIFS(СВЦЭМ!$C$39:$C$782,СВЦЭМ!$A$39:$A$782,$A42,СВЦЭМ!$B$39:$B$782,T$11)+'СЕТ СН'!$F$12+СВЦЭМ!$D$10+'СЕТ СН'!$F$5-'СЕТ СН'!$F$20</f>
        <v>4626.5115211000002</v>
      </c>
      <c r="U42" s="36">
        <f>SUMIFS(СВЦЭМ!$C$39:$C$782,СВЦЭМ!$A$39:$A$782,$A42,СВЦЭМ!$B$39:$B$782,U$11)+'СЕТ СН'!$F$12+СВЦЭМ!$D$10+'СЕТ СН'!$F$5-'СЕТ СН'!$F$20</f>
        <v>4564.3174875800005</v>
      </c>
      <c r="V42" s="36">
        <f>SUMIFS(СВЦЭМ!$C$39:$C$782,СВЦЭМ!$A$39:$A$782,$A42,СВЦЭМ!$B$39:$B$782,V$11)+'СЕТ СН'!$F$12+СВЦЭМ!$D$10+'СЕТ СН'!$F$5-'СЕТ СН'!$F$20</f>
        <v>4538.6852310300001</v>
      </c>
      <c r="W42" s="36">
        <f>SUMIFS(СВЦЭМ!$C$39:$C$782,СВЦЭМ!$A$39:$A$782,$A42,СВЦЭМ!$B$39:$B$782,W$11)+'СЕТ СН'!$F$12+СВЦЭМ!$D$10+'СЕТ СН'!$F$5-'СЕТ СН'!$F$20</f>
        <v>4539.5888986999998</v>
      </c>
      <c r="X42" s="36">
        <f>SUMIFS(СВЦЭМ!$C$39:$C$782,СВЦЭМ!$A$39:$A$782,$A42,СВЦЭМ!$B$39:$B$782,X$11)+'СЕТ СН'!$F$12+СВЦЭМ!$D$10+'СЕТ СН'!$F$5-'СЕТ СН'!$F$20</f>
        <v>4584.8538836200005</v>
      </c>
      <c r="Y42" s="36">
        <f>SUMIFS(СВЦЭМ!$C$39:$C$782,СВЦЭМ!$A$39:$A$782,$A42,СВЦЭМ!$B$39:$B$782,Y$11)+'СЕТ СН'!$F$12+СВЦЭМ!$D$10+'СЕТ СН'!$F$5-'СЕТ СН'!$F$20</f>
        <v>4649.05890086</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01.05.2023</v>
      </c>
      <c r="B48" s="36">
        <f>SUMIFS(СВЦЭМ!$C$39:$C$782,СВЦЭМ!$A$39:$A$782,$A48,СВЦЭМ!$B$39:$B$782,B$47)+'СЕТ СН'!$G$12+СВЦЭМ!$D$10+'СЕТ СН'!$G$5-'СЕТ СН'!$G$20</f>
        <v>5234.5692752600007</v>
      </c>
      <c r="C48" s="36">
        <f>SUMIFS(СВЦЭМ!$C$39:$C$782,СВЦЭМ!$A$39:$A$782,$A48,СВЦЭМ!$B$39:$B$782,C$47)+'СЕТ СН'!$G$12+СВЦЭМ!$D$10+'СЕТ СН'!$G$5-'СЕТ СН'!$G$20</f>
        <v>5347.4644640200004</v>
      </c>
      <c r="D48" s="36">
        <f>SUMIFS(СВЦЭМ!$C$39:$C$782,СВЦЭМ!$A$39:$A$782,$A48,СВЦЭМ!$B$39:$B$782,D$47)+'СЕТ СН'!$G$12+СВЦЭМ!$D$10+'СЕТ СН'!$G$5-'СЕТ СН'!$G$20</f>
        <v>5404.8915524200002</v>
      </c>
      <c r="E48" s="36">
        <f>SUMIFS(СВЦЭМ!$C$39:$C$782,СВЦЭМ!$A$39:$A$782,$A48,СВЦЭМ!$B$39:$B$782,E$47)+'СЕТ СН'!$G$12+СВЦЭМ!$D$10+'СЕТ СН'!$G$5-'СЕТ СН'!$G$20</f>
        <v>5425.1597265</v>
      </c>
      <c r="F48" s="36">
        <f>SUMIFS(СВЦЭМ!$C$39:$C$782,СВЦЭМ!$A$39:$A$782,$A48,СВЦЭМ!$B$39:$B$782,F$47)+'СЕТ СН'!$G$12+СВЦЭМ!$D$10+'СЕТ СН'!$G$5-'СЕТ СН'!$G$20</f>
        <v>5429.3203490400001</v>
      </c>
      <c r="G48" s="36">
        <f>SUMIFS(СВЦЭМ!$C$39:$C$782,СВЦЭМ!$A$39:$A$782,$A48,СВЦЭМ!$B$39:$B$782,G$47)+'СЕТ СН'!$G$12+СВЦЭМ!$D$10+'СЕТ СН'!$G$5-'СЕТ СН'!$G$20</f>
        <v>5419.02607455</v>
      </c>
      <c r="H48" s="36">
        <f>SUMIFS(СВЦЭМ!$C$39:$C$782,СВЦЭМ!$A$39:$A$782,$A48,СВЦЭМ!$B$39:$B$782,H$47)+'СЕТ СН'!$G$12+СВЦЭМ!$D$10+'СЕТ СН'!$G$5-'СЕТ СН'!$G$20</f>
        <v>5433.8039811100007</v>
      </c>
      <c r="I48" s="36">
        <f>SUMIFS(СВЦЭМ!$C$39:$C$782,СВЦЭМ!$A$39:$A$782,$A48,СВЦЭМ!$B$39:$B$782,I$47)+'СЕТ СН'!$G$12+СВЦЭМ!$D$10+'СЕТ СН'!$G$5-'СЕТ СН'!$G$20</f>
        <v>5382.1722747500007</v>
      </c>
      <c r="J48" s="36">
        <f>SUMIFS(СВЦЭМ!$C$39:$C$782,СВЦЭМ!$A$39:$A$782,$A48,СВЦЭМ!$B$39:$B$782,J$47)+'СЕТ СН'!$G$12+СВЦЭМ!$D$10+'СЕТ СН'!$G$5-'СЕТ СН'!$G$20</f>
        <v>5331.0153210900007</v>
      </c>
      <c r="K48" s="36">
        <f>SUMIFS(СВЦЭМ!$C$39:$C$782,СВЦЭМ!$A$39:$A$782,$A48,СВЦЭМ!$B$39:$B$782,K$47)+'СЕТ СН'!$G$12+СВЦЭМ!$D$10+'СЕТ СН'!$G$5-'СЕТ СН'!$G$20</f>
        <v>5275.5003070700004</v>
      </c>
      <c r="L48" s="36">
        <f>SUMIFS(СВЦЭМ!$C$39:$C$782,СВЦЭМ!$A$39:$A$782,$A48,СВЦЭМ!$B$39:$B$782,L$47)+'СЕТ СН'!$G$12+СВЦЭМ!$D$10+'СЕТ СН'!$G$5-'СЕТ СН'!$G$20</f>
        <v>5236.7948733100002</v>
      </c>
      <c r="M48" s="36">
        <f>SUMIFS(СВЦЭМ!$C$39:$C$782,СВЦЭМ!$A$39:$A$782,$A48,СВЦЭМ!$B$39:$B$782,M$47)+'СЕТ СН'!$G$12+СВЦЭМ!$D$10+'СЕТ СН'!$G$5-'СЕТ СН'!$G$20</f>
        <v>5241.1115310300002</v>
      </c>
      <c r="N48" s="36">
        <f>SUMIFS(СВЦЭМ!$C$39:$C$782,СВЦЭМ!$A$39:$A$782,$A48,СВЦЭМ!$B$39:$B$782,N$47)+'СЕТ СН'!$G$12+СВЦЭМ!$D$10+'СЕТ СН'!$G$5-'СЕТ СН'!$G$20</f>
        <v>5281.0571512700008</v>
      </c>
      <c r="O48" s="36">
        <f>SUMIFS(СВЦЭМ!$C$39:$C$782,СВЦЭМ!$A$39:$A$782,$A48,СВЦЭМ!$B$39:$B$782,O$47)+'СЕТ СН'!$G$12+СВЦЭМ!$D$10+'СЕТ СН'!$G$5-'СЕТ СН'!$G$20</f>
        <v>5298.8689480400008</v>
      </c>
      <c r="P48" s="36">
        <f>SUMIFS(СВЦЭМ!$C$39:$C$782,СВЦЭМ!$A$39:$A$782,$A48,СВЦЭМ!$B$39:$B$782,P$47)+'СЕТ СН'!$G$12+СВЦЭМ!$D$10+'СЕТ СН'!$G$5-'СЕТ СН'!$G$20</f>
        <v>5296.6248651000005</v>
      </c>
      <c r="Q48" s="36">
        <f>SUMIFS(СВЦЭМ!$C$39:$C$782,СВЦЭМ!$A$39:$A$782,$A48,СВЦЭМ!$B$39:$B$782,Q$47)+'СЕТ СН'!$G$12+СВЦЭМ!$D$10+'СЕТ СН'!$G$5-'СЕТ СН'!$G$20</f>
        <v>5305.9228342300003</v>
      </c>
      <c r="R48" s="36">
        <f>SUMIFS(СВЦЭМ!$C$39:$C$782,СВЦЭМ!$A$39:$A$782,$A48,СВЦЭМ!$B$39:$B$782,R$47)+'СЕТ СН'!$G$12+СВЦЭМ!$D$10+'СЕТ СН'!$G$5-'СЕТ СН'!$G$20</f>
        <v>5303.8687129999998</v>
      </c>
      <c r="S48" s="36">
        <f>SUMIFS(СВЦЭМ!$C$39:$C$782,СВЦЭМ!$A$39:$A$782,$A48,СВЦЭМ!$B$39:$B$782,S$47)+'СЕТ СН'!$G$12+СВЦЭМ!$D$10+'СЕТ СН'!$G$5-'СЕТ СН'!$G$20</f>
        <v>5246.3935913800005</v>
      </c>
      <c r="T48" s="36">
        <f>SUMIFS(СВЦЭМ!$C$39:$C$782,СВЦЭМ!$A$39:$A$782,$A48,СВЦЭМ!$B$39:$B$782,T$47)+'СЕТ СН'!$G$12+СВЦЭМ!$D$10+'СЕТ СН'!$G$5-'СЕТ СН'!$G$20</f>
        <v>5201.8445724000003</v>
      </c>
      <c r="U48" s="36">
        <f>SUMIFS(СВЦЭМ!$C$39:$C$782,СВЦЭМ!$A$39:$A$782,$A48,СВЦЭМ!$B$39:$B$782,U$47)+'СЕТ СН'!$G$12+СВЦЭМ!$D$10+'СЕТ СН'!$G$5-'СЕТ СН'!$G$20</f>
        <v>5181.0694555500004</v>
      </c>
      <c r="V48" s="36">
        <f>SUMIFS(СВЦЭМ!$C$39:$C$782,СВЦЭМ!$A$39:$A$782,$A48,СВЦЭМ!$B$39:$B$782,V$47)+'СЕТ СН'!$G$12+СВЦЭМ!$D$10+'СЕТ СН'!$G$5-'СЕТ СН'!$G$20</f>
        <v>5136.6523157600004</v>
      </c>
      <c r="W48" s="36">
        <f>SUMIFS(СВЦЭМ!$C$39:$C$782,СВЦЭМ!$A$39:$A$782,$A48,СВЦЭМ!$B$39:$B$782,W$47)+'СЕТ СН'!$G$12+СВЦЭМ!$D$10+'СЕТ СН'!$G$5-'СЕТ СН'!$G$20</f>
        <v>5114.7976074800008</v>
      </c>
      <c r="X48" s="36">
        <f>SUMIFS(СВЦЭМ!$C$39:$C$782,СВЦЭМ!$A$39:$A$782,$A48,СВЦЭМ!$B$39:$B$782,X$47)+'СЕТ СН'!$G$12+СВЦЭМ!$D$10+'СЕТ СН'!$G$5-'СЕТ СН'!$G$20</f>
        <v>5153.1425486200005</v>
      </c>
      <c r="Y48" s="36">
        <f>SUMIFS(СВЦЭМ!$C$39:$C$782,СВЦЭМ!$A$39:$A$782,$A48,СВЦЭМ!$B$39:$B$782,Y$47)+'СЕТ СН'!$G$12+СВЦЭМ!$D$10+'СЕТ СН'!$G$5-'СЕТ СН'!$G$20</f>
        <v>5205.2964242400003</v>
      </c>
    </row>
    <row r="49" spans="1:25" ht="15.75" x14ac:dyDescent="0.2">
      <c r="A49" s="35">
        <f>A48+1</f>
        <v>45048</v>
      </c>
      <c r="B49" s="36">
        <f>SUMIFS(СВЦЭМ!$C$39:$C$782,СВЦЭМ!$A$39:$A$782,$A49,СВЦЭМ!$B$39:$B$782,B$47)+'СЕТ СН'!$G$12+СВЦЭМ!$D$10+'СЕТ СН'!$G$5-'СЕТ СН'!$G$20</f>
        <v>5279.8053748300008</v>
      </c>
      <c r="C49" s="36">
        <f>SUMIFS(СВЦЭМ!$C$39:$C$782,СВЦЭМ!$A$39:$A$782,$A49,СВЦЭМ!$B$39:$B$782,C$47)+'СЕТ СН'!$G$12+СВЦЭМ!$D$10+'СЕТ СН'!$G$5-'СЕТ СН'!$G$20</f>
        <v>5339.9877152200006</v>
      </c>
      <c r="D49" s="36">
        <f>SUMIFS(СВЦЭМ!$C$39:$C$782,СВЦЭМ!$A$39:$A$782,$A49,СВЦЭМ!$B$39:$B$782,D$47)+'СЕТ СН'!$G$12+СВЦЭМ!$D$10+'СЕТ СН'!$G$5-'СЕТ СН'!$G$20</f>
        <v>5409.1109059600003</v>
      </c>
      <c r="E49" s="36">
        <f>SUMIFS(СВЦЭМ!$C$39:$C$782,СВЦЭМ!$A$39:$A$782,$A49,СВЦЭМ!$B$39:$B$782,E$47)+'СЕТ СН'!$G$12+СВЦЭМ!$D$10+'СЕТ СН'!$G$5-'СЕТ СН'!$G$20</f>
        <v>5407.9724545900008</v>
      </c>
      <c r="F49" s="36">
        <f>SUMIFS(СВЦЭМ!$C$39:$C$782,СВЦЭМ!$A$39:$A$782,$A49,СВЦЭМ!$B$39:$B$782,F$47)+'СЕТ СН'!$G$12+СВЦЭМ!$D$10+'СЕТ СН'!$G$5-'СЕТ СН'!$G$20</f>
        <v>5411.4219365099998</v>
      </c>
      <c r="G49" s="36">
        <f>SUMIFS(СВЦЭМ!$C$39:$C$782,СВЦЭМ!$A$39:$A$782,$A49,СВЦЭМ!$B$39:$B$782,G$47)+'СЕТ СН'!$G$12+СВЦЭМ!$D$10+'СЕТ СН'!$G$5-'СЕТ СН'!$G$20</f>
        <v>5409.5850342000003</v>
      </c>
      <c r="H49" s="36">
        <f>SUMIFS(СВЦЭМ!$C$39:$C$782,СВЦЭМ!$A$39:$A$782,$A49,СВЦЭМ!$B$39:$B$782,H$47)+'СЕТ СН'!$G$12+СВЦЭМ!$D$10+'СЕТ СН'!$G$5-'СЕТ СН'!$G$20</f>
        <v>5454.3167893899999</v>
      </c>
      <c r="I49" s="36">
        <f>SUMIFS(СВЦЭМ!$C$39:$C$782,СВЦЭМ!$A$39:$A$782,$A49,СВЦЭМ!$B$39:$B$782,I$47)+'СЕТ СН'!$G$12+СВЦЭМ!$D$10+'СЕТ СН'!$G$5-'СЕТ СН'!$G$20</f>
        <v>5281.1541972499999</v>
      </c>
      <c r="J49" s="36">
        <f>SUMIFS(СВЦЭМ!$C$39:$C$782,СВЦЭМ!$A$39:$A$782,$A49,СВЦЭМ!$B$39:$B$782,J$47)+'СЕТ СН'!$G$12+СВЦЭМ!$D$10+'СЕТ СН'!$G$5-'СЕТ СН'!$G$20</f>
        <v>5253.5794160200003</v>
      </c>
      <c r="K49" s="36">
        <f>SUMIFS(СВЦЭМ!$C$39:$C$782,СВЦЭМ!$A$39:$A$782,$A49,СВЦЭМ!$B$39:$B$782,K$47)+'СЕТ СН'!$G$12+СВЦЭМ!$D$10+'СЕТ СН'!$G$5-'СЕТ СН'!$G$20</f>
        <v>5235.4969841900001</v>
      </c>
      <c r="L49" s="36">
        <f>SUMIFS(СВЦЭМ!$C$39:$C$782,СВЦЭМ!$A$39:$A$782,$A49,СВЦЭМ!$B$39:$B$782,L$47)+'СЕТ СН'!$G$12+СВЦЭМ!$D$10+'СЕТ СН'!$G$5-'СЕТ СН'!$G$20</f>
        <v>5237.0598694300006</v>
      </c>
      <c r="M49" s="36">
        <f>SUMIFS(СВЦЭМ!$C$39:$C$782,СВЦЭМ!$A$39:$A$782,$A49,СВЦЭМ!$B$39:$B$782,M$47)+'СЕТ СН'!$G$12+СВЦЭМ!$D$10+'СЕТ СН'!$G$5-'СЕТ СН'!$G$20</f>
        <v>5245.94641357</v>
      </c>
      <c r="N49" s="36">
        <f>SUMIFS(СВЦЭМ!$C$39:$C$782,СВЦЭМ!$A$39:$A$782,$A49,СВЦЭМ!$B$39:$B$782,N$47)+'СЕТ СН'!$G$12+СВЦЭМ!$D$10+'СЕТ СН'!$G$5-'СЕТ СН'!$G$20</f>
        <v>5267.9106040900006</v>
      </c>
      <c r="O49" s="36">
        <f>SUMIFS(СВЦЭМ!$C$39:$C$782,СВЦЭМ!$A$39:$A$782,$A49,СВЦЭМ!$B$39:$B$782,O$47)+'СЕТ СН'!$G$12+СВЦЭМ!$D$10+'СЕТ СН'!$G$5-'СЕТ СН'!$G$20</f>
        <v>5285.4966324400002</v>
      </c>
      <c r="P49" s="36">
        <f>SUMIFS(СВЦЭМ!$C$39:$C$782,СВЦЭМ!$A$39:$A$782,$A49,СВЦЭМ!$B$39:$B$782,P$47)+'СЕТ СН'!$G$12+СВЦЭМ!$D$10+'СЕТ СН'!$G$5-'СЕТ СН'!$G$20</f>
        <v>5242.4293973900003</v>
      </c>
      <c r="Q49" s="36">
        <f>SUMIFS(СВЦЭМ!$C$39:$C$782,СВЦЭМ!$A$39:$A$782,$A49,СВЦЭМ!$B$39:$B$782,Q$47)+'СЕТ СН'!$G$12+СВЦЭМ!$D$10+'СЕТ СН'!$G$5-'СЕТ СН'!$G$20</f>
        <v>5190.9659740799998</v>
      </c>
      <c r="R49" s="36">
        <f>SUMIFS(СВЦЭМ!$C$39:$C$782,СВЦЭМ!$A$39:$A$782,$A49,СВЦЭМ!$B$39:$B$782,R$47)+'СЕТ СН'!$G$12+СВЦЭМ!$D$10+'СЕТ СН'!$G$5-'СЕТ СН'!$G$20</f>
        <v>5192.35188518</v>
      </c>
      <c r="S49" s="36">
        <f>SUMIFS(СВЦЭМ!$C$39:$C$782,СВЦЭМ!$A$39:$A$782,$A49,СВЦЭМ!$B$39:$B$782,S$47)+'СЕТ СН'!$G$12+СВЦЭМ!$D$10+'СЕТ СН'!$G$5-'СЕТ СН'!$G$20</f>
        <v>5156.5055898099999</v>
      </c>
      <c r="T49" s="36">
        <f>SUMIFS(СВЦЭМ!$C$39:$C$782,СВЦЭМ!$A$39:$A$782,$A49,СВЦЭМ!$B$39:$B$782,T$47)+'СЕТ СН'!$G$12+СВЦЭМ!$D$10+'СЕТ СН'!$G$5-'СЕТ СН'!$G$20</f>
        <v>5119.3245956299997</v>
      </c>
      <c r="U49" s="36">
        <f>SUMIFS(СВЦЭМ!$C$39:$C$782,СВЦЭМ!$A$39:$A$782,$A49,СВЦЭМ!$B$39:$B$782,U$47)+'СЕТ СН'!$G$12+СВЦЭМ!$D$10+'СЕТ СН'!$G$5-'СЕТ СН'!$G$20</f>
        <v>5092.3524370000005</v>
      </c>
      <c r="V49" s="36">
        <f>SUMIFS(СВЦЭМ!$C$39:$C$782,СВЦЭМ!$A$39:$A$782,$A49,СВЦЭМ!$B$39:$B$782,V$47)+'СЕТ СН'!$G$12+СВЦЭМ!$D$10+'СЕТ СН'!$G$5-'СЕТ СН'!$G$20</f>
        <v>5085.5012625600002</v>
      </c>
      <c r="W49" s="36">
        <f>SUMIFS(СВЦЭМ!$C$39:$C$782,СВЦЭМ!$A$39:$A$782,$A49,СВЦЭМ!$B$39:$B$782,W$47)+'СЕТ СН'!$G$12+СВЦЭМ!$D$10+'СЕТ СН'!$G$5-'СЕТ СН'!$G$20</f>
        <v>5060.1363608199999</v>
      </c>
      <c r="X49" s="36">
        <f>SUMIFS(СВЦЭМ!$C$39:$C$782,СВЦЭМ!$A$39:$A$782,$A49,СВЦЭМ!$B$39:$B$782,X$47)+'СЕТ СН'!$G$12+СВЦЭМ!$D$10+'СЕТ СН'!$G$5-'СЕТ СН'!$G$20</f>
        <v>5105.1042455200004</v>
      </c>
      <c r="Y49" s="36">
        <f>SUMIFS(СВЦЭМ!$C$39:$C$782,СВЦЭМ!$A$39:$A$782,$A49,СВЦЭМ!$B$39:$B$782,Y$47)+'СЕТ СН'!$G$12+СВЦЭМ!$D$10+'СЕТ СН'!$G$5-'СЕТ СН'!$G$20</f>
        <v>5138.1594763800003</v>
      </c>
    </row>
    <row r="50" spans="1:25" ht="15.75" x14ac:dyDescent="0.2">
      <c r="A50" s="35">
        <f t="shared" ref="A50:A78" si="1">A49+1</f>
        <v>45049</v>
      </c>
      <c r="B50" s="36">
        <f>SUMIFS(СВЦЭМ!$C$39:$C$782,СВЦЭМ!$A$39:$A$782,$A50,СВЦЭМ!$B$39:$B$782,B$47)+'СЕТ СН'!$G$12+СВЦЭМ!$D$10+'СЕТ СН'!$G$5-'СЕТ СН'!$G$20</f>
        <v>5272.5418062400004</v>
      </c>
      <c r="C50" s="36">
        <f>SUMIFS(СВЦЭМ!$C$39:$C$782,СВЦЭМ!$A$39:$A$782,$A50,СВЦЭМ!$B$39:$B$782,C$47)+'СЕТ СН'!$G$12+СВЦЭМ!$D$10+'СЕТ СН'!$G$5-'СЕТ СН'!$G$20</f>
        <v>5338.4806444400001</v>
      </c>
      <c r="D50" s="36">
        <f>SUMIFS(СВЦЭМ!$C$39:$C$782,СВЦЭМ!$A$39:$A$782,$A50,СВЦЭМ!$B$39:$B$782,D$47)+'СЕТ СН'!$G$12+СВЦЭМ!$D$10+'СЕТ СН'!$G$5-'СЕТ СН'!$G$20</f>
        <v>5409.78533126</v>
      </c>
      <c r="E50" s="36">
        <f>SUMIFS(СВЦЭМ!$C$39:$C$782,СВЦЭМ!$A$39:$A$782,$A50,СВЦЭМ!$B$39:$B$782,E$47)+'СЕТ СН'!$G$12+СВЦЭМ!$D$10+'СЕТ СН'!$G$5-'СЕТ СН'!$G$20</f>
        <v>5414.6719519600001</v>
      </c>
      <c r="F50" s="36">
        <f>SUMIFS(СВЦЭМ!$C$39:$C$782,СВЦЭМ!$A$39:$A$782,$A50,СВЦЭМ!$B$39:$B$782,F$47)+'СЕТ СН'!$G$12+СВЦЭМ!$D$10+'СЕТ СН'!$G$5-'СЕТ СН'!$G$20</f>
        <v>5428.0664475000003</v>
      </c>
      <c r="G50" s="36">
        <f>SUMIFS(СВЦЭМ!$C$39:$C$782,СВЦЭМ!$A$39:$A$782,$A50,СВЦЭМ!$B$39:$B$782,G$47)+'СЕТ СН'!$G$12+СВЦЭМ!$D$10+'СЕТ СН'!$G$5-'СЕТ СН'!$G$20</f>
        <v>5388.4158521400004</v>
      </c>
      <c r="H50" s="36">
        <f>SUMIFS(СВЦЭМ!$C$39:$C$782,СВЦЭМ!$A$39:$A$782,$A50,СВЦЭМ!$B$39:$B$782,H$47)+'СЕТ СН'!$G$12+СВЦЭМ!$D$10+'СЕТ СН'!$G$5-'СЕТ СН'!$G$20</f>
        <v>5334.4822803799998</v>
      </c>
      <c r="I50" s="36">
        <f>SUMIFS(СВЦЭМ!$C$39:$C$782,СВЦЭМ!$A$39:$A$782,$A50,СВЦЭМ!$B$39:$B$782,I$47)+'СЕТ СН'!$G$12+СВЦЭМ!$D$10+'СЕТ СН'!$G$5-'СЕТ СН'!$G$20</f>
        <v>5254.6077083300006</v>
      </c>
      <c r="J50" s="36">
        <f>SUMIFS(СВЦЭМ!$C$39:$C$782,СВЦЭМ!$A$39:$A$782,$A50,СВЦЭМ!$B$39:$B$782,J$47)+'СЕТ СН'!$G$12+СВЦЭМ!$D$10+'СЕТ СН'!$G$5-'СЕТ СН'!$G$20</f>
        <v>5213.3352288100004</v>
      </c>
      <c r="K50" s="36">
        <f>SUMIFS(СВЦЭМ!$C$39:$C$782,СВЦЭМ!$A$39:$A$782,$A50,СВЦЭМ!$B$39:$B$782,K$47)+'СЕТ СН'!$G$12+СВЦЭМ!$D$10+'СЕТ СН'!$G$5-'СЕТ СН'!$G$20</f>
        <v>5165.50232572</v>
      </c>
      <c r="L50" s="36">
        <f>SUMIFS(СВЦЭМ!$C$39:$C$782,СВЦЭМ!$A$39:$A$782,$A50,СВЦЭМ!$B$39:$B$782,L$47)+'СЕТ СН'!$G$12+СВЦЭМ!$D$10+'СЕТ СН'!$G$5-'СЕТ СН'!$G$20</f>
        <v>5163.6253658800006</v>
      </c>
      <c r="M50" s="36">
        <f>SUMIFS(СВЦЭМ!$C$39:$C$782,СВЦЭМ!$A$39:$A$782,$A50,СВЦЭМ!$B$39:$B$782,M$47)+'СЕТ СН'!$G$12+СВЦЭМ!$D$10+'СЕТ СН'!$G$5-'СЕТ СН'!$G$20</f>
        <v>5191.8867032600001</v>
      </c>
      <c r="N50" s="36">
        <f>SUMIFS(СВЦЭМ!$C$39:$C$782,СВЦЭМ!$A$39:$A$782,$A50,СВЦЭМ!$B$39:$B$782,N$47)+'СЕТ СН'!$G$12+СВЦЭМ!$D$10+'СЕТ СН'!$G$5-'СЕТ СН'!$G$20</f>
        <v>5235.08998909</v>
      </c>
      <c r="O50" s="36">
        <f>SUMIFS(СВЦЭМ!$C$39:$C$782,СВЦЭМ!$A$39:$A$782,$A50,СВЦЭМ!$B$39:$B$782,O$47)+'СЕТ СН'!$G$12+СВЦЭМ!$D$10+'СЕТ СН'!$G$5-'СЕТ СН'!$G$20</f>
        <v>5245.2639377300002</v>
      </c>
      <c r="P50" s="36">
        <f>SUMIFS(СВЦЭМ!$C$39:$C$782,СВЦЭМ!$A$39:$A$782,$A50,СВЦЭМ!$B$39:$B$782,P$47)+'СЕТ СН'!$G$12+СВЦЭМ!$D$10+'СЕТ СН'!$G$5-'СЕТ СН'!$G$20</f>
        <v>5248.1509515899997</v>
      </c>
      <c r="Q50" s="36">
        <f>SUMIFS(СВЦЭМ!$C$39:$C$782,СВЦЭМ!$A$39:$A$782,$A50,СВЦЭМ!$B$39:$B$782,Q$47)+'СЕТ СН'!$G$12+СВЦЭМ!$D$10+'СЕТ СН'!$G$5-'СЕТ СН'!$G$20</f>
        <v>5274.0145984600003</v>
      </c>
      <c r="R50" s="36">
        <f>SUMIFS(СВЦЭМ!$C$39:$C$782,СВЦЭМ!$A$39:$A$782,$A50,СВЦЭМ!$B$39:$B$782,R$47)+'СЕТ СН'!$G$12+СВЦЭМ!$D$10+'СЕТ СН'!$G$5-'СЕТ СН'!$G$20</f>
        <v>5265.1248625300004</v>
      </c>
      <c r="S50" s="36">
        <f>SUMIFS(СВЦЭМ!$C$39:$C$782,СВЦЭМ!$A$39:$A$782,$A50,СВЦЭМ!$B$39:$B$782,S$47)+'СЕТ СН'!$G$12+СВЦЭМ!$D$10+'СЕТ СН'!$G$5-'СЕТ СН'!$G$20</f>
        <v>5219.6012704599998</v>
      </c>
      <c r="T50" s="36">
        <f>SUMIFS(СВЦЭМ!$C$39:$C$782,СВЦЭМ!$A$39:$A$782,$A50,СВЦЭМ!$B$39:$B$782,T$47)+'СЕТ СН'!$G$12+СВЦЭМ!$D$10+'СЕТ СН'!$G$5-'СЕТ СН'!$G$20</f>
        <v>5180.9700295000002</v>
      </c>
      <c r="U50" s="36">
        <f>SUMIFS(СВЦЭМ!$C$39:$C$782,СВЦЭМ!$A$39:$A$782,$A50,СВЦЭМ!$B$39:$B$782,U$47)+'СЕТ СН'!$G$12+СВЦЭМ!$D$10+'СЕТ СН'!$G$5-'СЕТ СН'!$G$20</f>
        <v>5164.0406221700005</v>
      </c>
      <c r="V50" s="36">
        <f>SUMIFS(СВЦЭМ!$C$39:$C$782,СВЦЭМ!$A$39:$A$782,$A50,СВЦЭМ!$B$39:$B$782,V$47)+'СЕТ СН'!$G$12+СВЦЭМ!$D$10+'СЕТ СН'!$G$5-'СЕТ СН'!$G$20</f>
        <v>5129.4761176800002</v>
      </c>
      <c r="W50" s="36">
        <f>SUMIFS(СВЦЭМ!$C$39:$C$782,СВЦЭМ!$A$39:$A$782,$A50,СВЦЭМ!$B$39:$B$782,W$47)+'СЕТ СН'!$G$12+СВЦЭМ!$D$10+'СЕТ СН'!$G$5-'СЕТ СН'!$G$20</f>
        <v>5112.3720667600001</v>
      </c>
      <c r="X50" s="36">
        <f>SUMIFS(СВЦЭМ!$C$39:$C$782,СВЦЭМ!$A$39:$A$782,$A50,СВЦЭМ!$B$39:$B$782,X$47)+'СЕТ СН'!$G$12+СВЦЭМ!$D$10+'СЕТ СН'!$G$5-'СЕТ СН'!$G$20</f>
        <v>5168.5741951</v>
      </c>
      <c r="Y50" s="36">
        <f>SUMIFS(СВЦЭМ!$C$39:$C$782,СВЦЭМ!$A$39:$A$782,$A50,СВЦЭМ!$B$39:$B$782,Y$47)+'СЕТ СН'!$G$12+СВЦЭМ!$D$10+'СЕТ СН'!$G$5-'СЕТ СН'!$G$20</f>
        <v>5225.1259451800006</v>
      </c>
    </row>
    <row r="51" spans="1:25" ht="15.75" x14ac:dyDescent="0.2">
      <c r="A51" s="35">
        <f t="shared" si="1"/>
        <v>45050</v>
      </c>
      <c r="B51" s="36">
        <f>SUMIFS(СВЦЭМ!$C$39:$C$782,СВЦЭМ!$A$39:$A$782,$A51,СВЦЭМ!$B$39:$B$782,B$47)+'СЕТ СН'!$G$12+СВЦЭМ!$D$10+'СЕТ СН'!$G$5-'СЕТ СН'!$G$20</f>
        <v>5416.60014675</v>
      </c>
      <c r="C51" s="36">
        <f>SUMIFS(СВЦЭМ!$C$39:$C$782,СВЦЭМ!$A$39:$A$782,$A51,СВЦЭМ!$B$39:$B$782,C$47)+'СЕТ СН'!$G$12+СВЦЭМ!$D$10+'СЕТ СН'!$G$5-'СЕТ СН'!$G$20</f>
        <v>5486.7233828500002</v>
      </c>
      <c r="D51" s="36">
        <f>SUMIFS(СВЦЭМ!$C$39:$C$782,СВЦЭМ!$A$39:$A$782,$A51,СВЦЭМ!$B$39:$B$782,D$47)+'СЕТ СН'!$G$12+СВЦЭМ!$D$10+'СЕТ СН'!$G$5-'СЕТ СН'!$G$20</f>
        <v>5556.5982945599999</v>
      </c>
      <c r="E51" s="36">
        <f>SUMIFS(СВЦЭМ!$C$39:$C$782,СВЦЭМ!$A$39:$A$782,$A51,СВЦЭМ!$B$39:$B$782,E$47)+'СЕТ СН'!$G$12+СВЦЭМ!$D$10+'СЕТ СН'!$G$5-'СЕТ СН'!$G$20</f>
        <v>5543.0679656000002</v>
      </c>
      <c r="F51" s="36">
        <f>SUMIFS(СВЦЭМ!$C$39:$C$782,СВЦЭМ!$A$39:$A$782,$A51,СВЦЭМ!$B$39:$B$782,F$47)+'СЕТ СН'!$G$12+СВЦЭМ!$D$10+'СЕТ СН'!$G$5-'СЕТ СН'!$G$20</f>
        <v>5553.3708957700001</v>
      </c>
      <c r="G51" s="36">
        <f>SUMIFS(СВЦЭМ!$C$39:$C$782,СВЦЭМ!$A$39:$A$782,$A51,СВЦЭМ!$B$39:$B$782,G$47)+'СЕТ СН'!$G$12+СВЦЭМ!$D$10+'СЕТ СН'!$G$5-'СЕТ СН'!$G$20</f>
        <v>5554.0851162600002</v>
      </c>
      <c r="H51" s="36">
        <f>SUMIFS(СВЦЭМ!$C$39:$C$782,СВЦЭМ!$A$39:$A$782,$A51,СВЦЭМ!$B$39:$B$782,H$47)+'СЕТ СН'!$G$12+СВЦЭМ!$D$10+'СЕТ СН'!$G$5-'СЕТ СН'!$G$20</f>
        <v>5516.3517160800002</v>
      </c>
      <c r="I51" s="36">
        <f>SUMIFS(СВЦЭМ!$C$39:$C$782,СВЦЭМ!$A$39:$A$782,$A51,СВЦЭМ!$B$39:$B$782,I$47)+'СЕТ СН'!$G$12+СВЦЭМ!$D$10+'СЕТ СН'!$G$5-'СЕТ СН'!$G$20</f>
        <v>5456.1118437300001</v>
      </c>
      <c r="J51" s="36">
        <f>SUMIFS(СВЦЭМ!$C$39:$C$782,СВЦЭМ!$A$39:$A$782,$A51,СВЦЭМ!$B$39:$B$782,J$47)+'СЕТ СН'!$G$12+СВЦЭМ!$D$10+'СЕТ СН'!$G$5-'СЕТ СН'!$G$20</f>
        <v>5411.1179151900005</v>
      </c>
      <c r="K51" s="36">
        <f>SUMIFS(СВЦЭМ!$C$39:$C$782,СВЦЭМ!$A$39:$A$782,$A51,СВЦЭМ!$B$39:$B$782,K$47)+'СЕТ СН'!$G$12+СВЦЭМ!$D$10+'СЕТ СН'!$G$5-'СЕТ СН'!$G$20</f>
        <v>5396.2413714700006</v>
      </c>
      <c r="L51" s="36">
        <f>SUMIFS(СВЦЭМ!$C$39:$C$782,СВЦЭМ!$A$39:$A$782,$A51,СВЦЭМ!$B$39:$B$782,L$47)+'СЕТ СН'!$G$12+СВЦЭМ!$D$10+'СЕТ СН'!$G$5-'СЕТ СН'!$G$20</f>
        <v>5373.1390794400004</v>
      </c>
      <c r="M51" s="36">
        <f>SUMIFS(СВЦЭМ!$C$39:$C$782,СВЦЭМ!$A$39:$A$782,$A51,СВЦЭМ!$B$39:$B$782,M$47)+'СЕТ СН'!$G$12+СВЦЭМ!$D$10+'СЕТ СН'!$G$5-'СЕТ СН'!$G$20</f>
        <v>5396.7086854200006</v>
      </c>
      <c r="N51" s="36">
        <f>SUMIFS(СВЦЭМ!$C$39:$C$782,СВЦЭМ!$A$39:$A$782,$A51,СВЦЭМ!$B$39:$B$782,N$47)+'СЕТ СН'!$G$12+СВЦЭМ!$D$10+'СЕТ СН'!$G$5-'СЕТ СН'!$G$20</f>
        <v>5434.8011825700005</v>
      </c>
      <c r="O51" s="36">
        <f>SUMIFS(СВЦЭМ!$C$39:$C$782,СВЦЭМ!$A$39:$A$782,$A51,СВЦЭМ!$B$39:$B$782,O$47)+'СЕТ СН'!$G$12+СВЦЭМ!$D$10+'СЕТ СН'!$G$5-'СЕТ СН'!$G$20</f>
        <v>5450.1469317500005</v>
      </c>
      <c r="P51" s="36">
        <f>SUMIFS(СВЦЭМ!$C$39:$C$782,СВЦЭМ!$A$39:$A$782,$A51,СВЦЭМ!$B$39:$B$782,P$47)+'СЕТ СН'!$G$12+СВЦЭМ!$D$10+'СЕТ СН'!$G$5-'СЕТ СН'!$G$20</f>
        <v>5458.7852480500005</v>
      </c>
      <c r="Q51" s="36">
        <f>SUMIFS(СВЦЭМ!$C$39:$C$782,СВЦЭМ!$A$39:$A$782,$A51,СВЦЭМ!$B$39:$B$782,Q$47)+'СЕТ СН'!$G$12+СВЦЭМ!$D$10+'СЕТ СН'!$G$5-'СЕТ СН'!$G$20</f>
        <v>5477.1975326900001</v>
      </c>
      <c r="R51" s="36">
        <f>SUMIFS(СВЦЭМ!$C$39:$C$782,СВЦЭМ!$A$39:$A$782,$A51,СВЦЭМ!$B$39:$B$782,R$47)+'СЕТ СН'!$G$12+СВЦЭМ!$D$10+'СЕТ СН'!$G$5-'СЕТ СН'!$G$20</f>
        <v>5460.2236643300002</v>
      </c>
      <c r="S51" s="36">
        <f>SUMIFS(СВЦЭМ!$C$39:$C$782,СВЦЭМ!$A$39:$A$782,$A51,СВЦЭМ!$B$39:$B$782,S$47)+'СЕТ СН'!$G$12+СВЦЭМ!$D$10+'СЕТ СН'!$G$5-'СЕТ СН'!$G$20</f>
        <v>5410.1087125600006</v>
      </c>
      <c r="T51" s="36">
        <f>SUMIFS(СВЦЭМ!$C$39:$C$782,СВЦЭМ!$A$39:$A$782,$A51,СВЦЭМ!$B$39:$B$782,T$47)+'СЕТ СН'!$G$12+СВЦЭМ!$D$10+'СЕТ СН'!$G$5-'СЕТ СН'!$G$20</f>
        <v>5365.1289289599999</v>
      </c>
      <c r="U51" s="36">
        <f>SUMIFS(СВЦЭМ!$C$39:$C$782,СВЦЭМ!$A$39:$A$782,$A51,СВЦЭМ!$B$39:$B$782,U$47)+'СЕТ СН'!$G$12+СВЦЭМ!$D$10+'СЕТ СН'!$G$5-'СЕТ СН'!$G$20</f>
        <v>5331.4506079800003</v>
      </c>
      <c r="V51" s="36">
        <f>SUMIFS(СВЦЭМ!$C$39:$C$782,СВЦЭМ!$A$39:$A$782,$A51,СВЦЭМ!$B$39:$B$782,V$47)+'СЕТ СН'!$G$12+СВЦЭМ!$D$10+'СЕТ СН'!$G$5-'СЕТ СН'!$G$20</f>
        <v>5305.3514084600001</v>
      </c>
      <c r="W51" s="36">
        <f>SUMIFS(СВЦЭМ!$C$39:$C$782,СВЦЭМ!$A$39:$A$782,$A51,СВЦЭМ!$B$39:$B$782,W$47)+'СЕТ СН'!$G$12+СВЦЭМ!$D$10+'СЕТ СН'!$G$5-'СЕТ СН'!$G$20</f>
        <v>5291.0128239100004</v>
      </c>
      <c r="X51" s="36">
        <f>SUMIFS(СВЦЭМ!$C$39:$C$782,СВЦЭМ!$A$39:$A$782,$A51,СВЦЭМ!$B$39:$B$782,X$47)+'СЕТ СН'!$G$12+СВЦЭМ!$D$10+'СЕТ СН'!$G$5-'СЕТ СН'!$G$20</f>
        <v>5344.4243606700002</v>
      </c>
      <c r="Y51" s="36">
        <f>SUMIFS(СВЦЭМ!$C$39:$C$782,СВЦЭМ!$A$39:$A$782,$A51,СВЦЭМ!$B$39:$B$782,Y$47)+'СЕТ СН'!$G$12+СВЦЭМ!$D$10+'СЕТ СН'!$G$5-'СЕТ СН'!$G$20</f>
        <v>5376.9513591000004</v>
      </c>
    </row>
    <row r="52" spans="1:25" ht="15.75" x14ac:dyDescent="0.2">
      <c r="A52" s="35">
        <f t="shared" si="1"/>
        <v>45051</v>
      </c>
      <c r="B52" s="36">
        <f>SUMIFS(СВЦЭМ!$C$39:$C$782,СВЦЭМ!$A$39:$A$782,$A52,СВЦЭМ!$B$39:$B$782,B$47)+'СЕТ СН'!$G$12+СВЦЭМ!$D$10+'СЕТ СН'!$G$5-'СЕТ СН'!$G$20</f>
        <v>5406.6622565800008</v>
      </c>
      <c r="C52" s="36">
        <f>SUMIFS(СВЦЭМ!$C$39:$C$782,СВЦЭМ!$A$39:$A$782,$A52,СВЦЭМ!$B$39:$B$782,C$47)+'СЕТ СН'!$G$12+СВЦЭМ!$D$10+'СЕТ СН'!$G$5-'СЕТ СН'!$G$20</f>
        <v>5423.5164905300007</v>
      </c>
      <c r="D52" s="36">
        <f>SUMIFS(СВЦЭМ!$C$39:$C$782,СВЦЭМ!$A$39:$A$782,$A52,СВЦЭМ!$B$39:$B$782,D$47)+'СЕТ СН'!$G$12+СВЦЭМ!$D$10+'СЕТ СН'!$G$5-'СЕТ СН'!$G$20</f>
        <v>5499.7452325300001</v>
      </c>
      <c r="E52" s="36">
        <f>SUMIFS(СВЦЭМ!$C$39:$C$782,СВЦЭМ!$A$39:$A$782,$A52,СВЦЭМ!$B$39:$B$782,E$47)+'СЕТ СН'!$G$12+СВЦЭМ!$D$10+'СЕТ СН'!$G$5-'СЕТ СН'!$G$20</f>
        <v>5503.1030312600005</v>
      </c>
      <c r="F52" s="36">
        <f>SUMIFS(СВЦЭМ!$C$39:$C$782,СВЦЭМ!$A$39:$A$782,$A52,СВЦЭМ!$B$39:$B$782,F$47)+'СЕТ СН'!$G$12+СВЦЭМ!$D$10+'СЕТ СН'!$G$5-'СЕТ СН'!$G$20</f>
        <v>5501.6243077300005</v>
      </c>
      <c r="G52" s="36">
        <f>SUMIFS(СВЦЭМ!$C$39:$C$782,СВЦЭМ!$A$39:$A$782,$A52,СВЦЭМ!$B$39:$B$782,G$47)+'СЕТ СН'!$G$12+СВЦЭМ!$D$10+'СЕТ СН'!$G$5-'СЕТ СН'!$G$20</f>
        <v>5492.9329354300007</v>
      </c>
      <c r="H52" s="36">
        <f>SUMIFS(СВЦЭМ!$C$39:$C$782,СВЦЭМ!$A$39:$A$782,$A52,СВЦЭМ!$B$39:$B$782,H$47)+'СЕТ СН'!$G$12+СВЦЭМ!$D$10+'СЕТ СН'!$G$5-'СЕТ СН'!$G$20</f>
        <v>5421.8920309599998</v>
      </c>
      <c r="I52" s="36">
        <f>SUMIFS(СВЦЭМ!$C$39:$C$782,СВЦЭМ!$A$39:$A$782,$A52,СВЦЭМ!$B$39:$B$782,I$47)+'СЕТ СН'!$G$12+СВЦЭМ!$D$10+'СЕТ СН'!$G$5-'СЕТ СН'!$G$20</f>
        <v>5316.3773753400001</v>
      </c>
      <c r="J52" s="36">
        <f>SUMIFS(СВЦЭМ!$C$39:$C$782,СВЦЭМ!$A$39:$A$782,$A52,СВЦЭМ!$B$39:$B$782,J$47)+'СЕТ СН'!$G$12+СВЦЭМ!$D$10+'СЕТ СН'!$G$5-'СЕТ СН'!$G$20</f>
        <v>5329.40414986</v>
      </c>
      <c r="K52" s="36">
        <f>SUMIFS(СВЦЭМ!$C$39:$C$782,СВЦЭМ!$A$39:$A$782,$A52,СВЦЭМ!$B$39:$B$782,K$47)+'СЕТ СН'!$G$12+СВЦЭМ!$D$10+'СЕТ СН'!$G$5-'СЕТ СН'!$G$20</f>
        <v>5299.17843214</v>
      </c>
      <c r="L52" s="36">
        <f>SUMIFS(СВЦЭМ!$C$39:$C$782,СВЦЭМ!$A$39:$A$782,$A52,СВЦЭМ!$B$39:$B$782,L$47)+'СЕТ СН'!$G$12+СВЦЭМ!$D$10+'СЕТ СН'!$G$5-'СЕТ СН'!$G$20</f>
        <v>5286.0613026000001</v>
      </c>
      <c r="M52" s="36">
        <f>SUMIFS(СВЦЭМ!$C$39:$C$782,СВЦЭМ!$A$39:$A$782,$A52,СВЦЭМ!$B$39:$B$782,M$47)+'СЕТ СН'!$G$12+СВЦЭМ!$D$10+'СЕТ СН'!$G$5-'СЕТ СН'!$G$20</f>
        <v>5298.98556482</v>
      </c>
      <c r="N52" s="36">
        <f>SUMIFS(СВЦЭМ!$C$39:$C$782,СВЦЭМ!$A$39:$A$782,$A52,СВЦЭМ!$B$39:$B$782,N$47)+'СЕТ СН'!$G$12+СВЦЭМ!$D$10+'СЕТ СН'!$G$5-'СЕТ СН'!$G$20</f>
        <v>5337.9718595499999</v>
      </c>
      <c r="O52" s="36">
        <f>SUMIFS(СВЦЭМ!$C$39:$C$782,СВЦЭМ!$A$39:$A$782,$A52,СВЦЭМ!$B$39:$B$782,O$47)+'СЕТ СН'!$G$12+СВЦЭМ!$D$10+'СЕТ СН'!$G$5-'СЕТ СН'!$G$20</f>
        <v>5352.9062696199999</v>
      </c>
      <c r="P52" s="36">
        <f>SUMIFS(СВЦЭМ!$C$39:$C$782,СВЦЭМ!$A$39:$A$782,$A52,СВЦЭМ!$B$39:$B$782,P$47)+'СЕТ СН'!$G$12+СВЦЭМ!$D$10+'СЕТ СН'!$G$5-'СЕТ СН'!$G$20</f>
        <v>5377.9006358300003</v>
      </c>
      <c r="Q52" s="36">
        <f>SUMIFS(СВЦЭМ!$C$39:$C$782,СВЦЭМ!$A$39:$A$782,$A52,СВЦЭМ!$B$39:$B$782,Q$47)+'СЕТ СН'!$G$12+СВЦЭМ!$D$10+'СЕТ СН'!$G$5-'СЕТ СН'!$G$20</f>
        <v>5390.59470186</v>
      </c>
      <c r="R52" s="36">
        <f>SUMIFS(СВЦЭМ!$C$39:$C$782,СВЦЭМ!$A$39:$A$782,$A52,СВЦЭМ!$B$39:$B$782,R$47)+'СЕТ СН'!$G$12+СВЦЭМ!$D$10+'СЕТ СН'!$G$5-'СЕТ СН'!$G$20</f>
        <v>5373.1471602800002</v>
      </c>
      <c r="S52" s="36">
        <f>SUMIFS(СВЦЭМ!$C$39:$C$782,СВЦЭМ!$A$39:$A$782,$A52,СВЦЭМ!$B$39:$B$782,S$47)+'СЕТ СН'!$G$12+СВЦЭМ!$D$10+'СЕТ СН'!$G$5-'СЕТ СН'!$G$20</f>
        <v>5308.6863084300003</v>
      </c>
      <c r="T52" s="36">
        <f>SUMIFS(СВЦЭМ!$C$39:$C$782,СВЦЭМ!$A$39:$A$782,$A52,СВЦЭМ!$B$39:$B$782,T$47)+'СЕТ СН'!$G$12+СВЦЭМ!$D$10+'СЕТ СН'!$G$5-'СЕТ СН'!$G$20</f>
        <v>5261.4720330100008</v>
      </c>
      <c r="U52" s="36">
        <f>SUMIFS(СВЦЭМ!$C$39:$C$782,СВЦЭМ!$A$39:$A$782,$A52,СВЦЭМ!$B$39:$B$782,U$47)+'СЕТ СН'!$G$12+СВЦЭМ!$D$10+'СЕТ СН'!$G$5-'СЕТ СН'!$G$20</f>
        <v>5235.4326582100002</v>
      </c>
      <c r="V52" s="36">
        <f>SUMIFS(СВЦЭМ!$C$39:$C$782,СВЦЭМ!$A$39:$A$782,$A52,СВЦЭМ!$B$39:$B$782,V$47)+'СЕТ СН'!$G$12+СВЦЭМ!$D$10+'СЕТ СН'!$G$5-'СЕТ СН'!$G$20</f>
        <v>5221.9256350000005</v>
      </c>
      <c r="W52" s="36">
        <f>SUMIFS(СВЦЭМ!$C$39:$C$782,СВЦЭМ!$A$39:$A$782,$A52,СВЦЭМ!$B$39:$B$782,W$47)+'СЕТ СН'!$G$12+СВЦЭМ!$D$10+'СЕТ СН'!$G$5-'СЕТ СН'!$G$20</f>
        <v>5198.0713914900007</v>
      </c>
      <c r="X52" s="36">
        <f>SUMIFS(СВЦЭМ!$C$39:$C$782,СВЦЭМ!$A$39:$A$782,$A52,СВЦЭМ!$B$39:$B$782,X$47)+'СЕТ СН'!$G$12+СВЦЭМ!$D$10+'СЕТ СН'!$G$5-'СЕТ СН'!$G$20</f>
        <v>5254.95664743</v>
      </c>
      <c r="Y52" s="36">
        <f>SUMIFS(СВЦЭМ!$C$39:$C$782,СВЦЭМ!$A$39:$A$782,$A52,СВЦЭМ!$B$39:$B$782,Y$47)+'СЕТ СН'!$G$12+СВЦЭМ!$D$10+'СЕТ СН'!$G$5-'СЕТ СН'!$G$20</f>
        <v>5270.8174264900008</v>
      </c>
    </row>
    <row r="53" spans="1:25" ht="15.75" x14ac:dyDescent="0.2">
      <c r="A53" s="35">
        <f t="shared" si="1"/>
        <v>45052</v>
      </c>
      <c r="B53" s="36">
        <f>SUMIFS(СВЦЭМ!$C$39:$C$782,СВЦЭМ!$A$39:$A$782,$A53,СВЦЭМ!$B$39:$B$782,B$47)+'СЕТ СН'!$G$12+СВЦЭМ!$D$10+'СЕТ СН'!$G$5-'СЕТ СН'!$G$20</f>
        <v>5260.8331973300001</v>
      </c>
      <c r="C53" s="36">
        <f>SUMIFS(СВЦЭМ!$C$39:$C$782,СВЦЭМ!$A$39:$A$782,$A53,СВЦЭМ!$B$39:$B$782,C$47)+'СЕТ СН'!$G$12+СВЦЭМ!$D$10+'СЕТ СН'!$G$5-'СЕТ СН'!$G$20</f>
        <v>5387.0635413500004</v>
      </c>
      <c r="D53" s="36">
        <f>SUMIFS(СВЦЭМ!$C$39:$C$782,СВЦЭМ!$A$39:$A$782,$A53,СВЦЭМ!$B$39:$B$782,D$47)+'СЕТ СН'!$G$12+СВЦЭМ!$D$10+'СЕТ СН'!$G$5-'СЕТ СН'!$G$20</f>
        <v>5447.2088645100002</v>
      </c>
      <c r="E53" s="36">
        <f>SUMIFS(СВЦЭМ!$C$39:$C$782,СВЦЭМ!$A$39:$A$782,$A53,СВЦЭМ!$B$39:$B$782,E$47)+'СЕТ СН'!$G$12+СВЦЭМ!$D$10+'СЕТ СН'!$G$5-'СЕТ СН'!$G$20</f>
        <v>5434.2350196900006</v>
      </c>
      <c r="F53" s="36">
        <f>SUMIFS(СВЦЭМ!$C$39:$C$782,СВЦЭМ!$A$39:$A$782,$A53,СВЦЭМ!$B$39:$B$782,F$47)+'СЕТ СН'!$G$12+СВЦЭМ!$D$10+'СЕТ СН'!$G$5-'СЕТ СН'!$G$20</f>
        <v>5435.5375555500004</v>
      </c>
      <c r="G53" s="36">
        <f>SUMIFS(СВЦЭМ!$C$39:$C$782,СВЦЭМ!$A$39:$A$782,$A53,СВЦЭМ!$B$39:$B$782,G$47)+'СЕТ СН'!$G$12+СВЦЭМ!$D$10+'СЕТ СН'!$G$5-'СЕТ СН'!$G$20</f>
        <v>5443.8196215000007</v>
      </c>
      <c r="H53" s="36">
        <f>SUMIFS(СВЦЭМ!$C$39:$C$782,СВЦЭМ!$A$39:$A$782,$A53,СВЦЭМ!$B$39:$B$782,H$47)+'СЕТ СН'!$G$12+СВЦЭМ!$D$10+'СЕТ СН'!$G$5-'СЕТ СН'!$G$20</f>
        <v>5432.5215201600004</v>
      </c>
      <c r="I53" s="36">
        <f>SUMIFS(СВЦЭМ!$C$39:$C$782,СВЦЭМ!$A$39:$A$782,$A53,СВЦЭМ!$B$39:$B$782,I$47)+'СЕТ СН'!$G$12+СВЦЭМ!$D$10+'СЕТ СН'!$G$5-'СЕТ СН'!$G$20</f>
        <v>5354.0974392200005</v>
      </c>
      <c r="J53" s="36">
        <f>SUMIFS(СВЦЭМ!$C$39:$C$782,СВЦЭМ!$A$39:$A$782,$A53,СВЦЭМ!$B$39:$B$782,J$47)+'СЕТ СН'!$G$12+СВЦЭМ!$D$10+'СЕТ СН'!$G$5-'СЕТ СН'!$G$20</f>
        <v>5277.6640968700003</v>
      </c>
      <c r="K53" s="36">
        <f>SUMIFS(СВЦЭМ!$C$39:$C$782,СВЦЭМ!$A$39:$A$782,$A53,СВЦЭМ!$B$39:$B$782,K$47)+'СЕТ СН'!$G$12+СВЦЭМ!$D$10+'СЕТ СН'!$G$5-'СЕТ СН'!$G$20</f>
        <v>5202.6892910400002</v>
      </c>
      <c r="L53" s="36">
        <f>SUMIFS(СВЦЭМ!$C$39:$C$782,СВЦЭМ!$A$39:$A$782,$A53,СВЦЭМ!$B$39:$B$782,L$47)+'СЕТ СН'!$G$12+СВЦЭМ!$D$10+'СЕТ СН'!$G$5-'СЕТ СН'!$G$20</f>
        <v>5198.2208162500001</v>
      </c>
      <c r="M53" s="36">
        <f>SUMIFS(СВЦЭМ!$C$39:$C$782,СВЦЭМ!$A$39:$A$782,$A53,СВЦЭМ!$B$39:$B$782,M$47)+'СЕТ СН'!$G$12+СВЦЭМ!$D$10+'СЕТ СН'!$G$5-'СЕТ СН'!$G$20</f>
        <v>5196.1085035699998</v>
      </c>
      <c r="N53" s="36">
        <f>SUMIFS(СВЦЭМ!$C$39:$C$782,СВЦЭМ!$A$39:$A$782,$A53,СВЦЭМ!$B$39:$B$782,N$47)+'СЕТ СН'!$G$12+СВЦЭМ!$D$10+'СЕТ СН'!$G$5-'СЕТ СН'!$G$20</f>
        <v>5230.6148385800007</v>
      </c>
      <c r="O53" s="36">
        <f>SUMIFS(СВЦЭМ!$C$39:$C$782,СВЦЭМ!$A$39:$A$782,$A53,СВЦЭМ!$B$39:$B$782,O$47)+'СЕТ СН'!$G$12+СВЦЭМ!$D$10+'СЕТ СН'!$G$5-'СЕТ СН'!$G$20</f>
        <v>5231.6575978300007</v>
      </c>
      <c r="P53" s="36">
        <f>SUMIFS(СВЦЭМ!$C$39:$C$782,СВЦЭМ!$A$39:$A$782,$A53,СВЦЭМ!$B$39:$B$782,P$47)+'СЕТ СН'!$G$12+СВЦЭМ!$D$10+'СЕТ СН'!$G$5-'СЕТ СН'!$G$20</f>
        <v>5237.6405099100002</v>
      </c>
      <c r="Q53" s="36">
        <f>SUMIFS(СВЦЭМ!$C$39:$C$782,СВЦЭМ!$A$39:$A$782,$A53,СВЦЭМ!$B$39:$B$782,Q$47)+'СЕТ СН'!$G$12+СВЦЭМ!$D$10+'СЕТ СН'!$G$5-'СЕТ СН'!$G$20</f>
        <v>5202.3664231399998</v>
      </c>
      <c r="R53" s="36">
        <f>SUMIFS(СВЦЭМ!$C$39:$C$782,СВЦЭМ!$A$39:$A$782,$A53,СВЦЭМ!$B$39:$B$782,R$47)+'СЕТ СН'!$G$12+СВЦЭМ!$D$10+'СЕТ СН'!$G$5-'СЕТ СН'!$G$20</f>
        <v>5124.29360215</v>
      </c>
      <c r="S53" s="36">
        <f>SUMIFS(СВЦЭМ!$C$39:$C$782,СВЦЭМ!$A$39:$A$782,$A53,СВЦЭМ!$B$39:$B$782,S$47)+'СЕТ СН'!$G$12+СВЦЭМ!$D$10+'СЕТ СН'!$G$5-'СЕТ СН'!$G$20</f>
        <v>4937.3639465400001</v>
      </c>
      <c r="T53" s="36">
        <f>SUMIFS(СВЦЭМ!$C$39:$C$782,СВЦЭМ!$A$39:$A$782,$A53,СВЦЭМ!$B$39:$B$782,T$47)+'СЕТ СН'!$G$12+СВЦЭМ!$D$10+'СЕТ СН'!$G$5-'СЕТ СН'!$G$20</f>
        <v>4792.3542450700006</v>
      </c>
      <c r="U53" s="36">
        <f>SUMIFS(СВЦЭМ!$C$39:$C$782,СВЦЭМ!$A$39:$A$782,$A53,СВЦЭМ!$B$39:$B$782,U$47)+'СЕТ СН'!$G$12+СВЦЭМ!$D$10+'СЕТ СН'!$G$5-'СЕТ СН'!$G$20</f>
        <v>4796.4074571300007</v>
      </c>
      <c r="V53" s="36">
        <f>SUMIFS(СВЦЭМ!$C$39:$C$782,СВЦЭМ!$A$39:$A$782,$A53,СВЦЭМ!$B$39:$B$782,V$47)+'СЕТ СН'!$G$12+СВЦЭМ!$D$10+'СЕТ СН'!$G$5-'СЕТ СН'!$G$20</f>
        <v>4778.6051608800008</v>
      </c>
      <c r="W53" s="36">
        <f>SUMIFS(СВЦЭМ!$C$39:$C$782,СВЦЭМ!$A$39:$A$782,$A53,СВЦЭМ!$B$39:$B$782,W$47)+'СЕТ СН'!$G$12+СВЦЭМ!$D$10+'СЕТ СН'!$G$5-'СЕТ СН'!$G$20</f>
        <v>4771.5818513900003</v>
      </c>
      <c r="X53" s="36">
        <f>SUMIFS(СВЦЭМ!$C$39:$C$782,СВЦЭМ!$A$39:$A$782,$A53,СВЦЭМ!$B$39:$B$782,X$47)+'СЕТ СН'!$G$12+СВЦЭМ!$D$10+'СЕТ СН'!$G$5-'СЕТ СН'!$G$20</f>
        <v>4971.96976825</v>
      </c>
      <c r="Y53" s="36">
        <f>SUMIFS(СВЦЭМ!$C$39:$C$782,СВЦЭМ!$A$39:$A$782,$A53,СВЦЭМ!$B$39:$B$782,Y$47)+'СЕТ СН'!$G$12+СВЦЭМ!$D$10+'СЕТ СН'!$G$5-'СЕТ СН'!$G$20</f>
        <v>5224.8941398500001</v>
      </c>
    </row>
    <row r="54" spans="1:25" ht="15.75" x14ac:dyDescent="0.2">
      <c r="A54" s="35">
        <f t="shared" si="1"/>
        <v>45053</v>
      </c>
      <c r="B54" s="36">
        <f>SUMIFS(СВЦЭМ!$C$39:$C$782,СВЦЭМ!$A$39:$A$782,$A54,СВЦЭМ!$B$39:$B$782,B$47)+'СЕТ СН'!$G$12+СВЦЭМ!$D$10+'СЕТ СН'!$G$5-'СЕТ СН'!$G$20</f>
        <v>5172.4126087700006</v>
      </c>
      <c r="C54" s="36">
        <f>SUMIFS(СВЦЭМ!$C$39:$C$782,СВЦЭМ!$A$39:$A$782,$A54,СВЦЭМ!$B$39:$B$782,C$47)+'СЕТ СН'!$G$12+СВЦЭМ!$D$10+'СЕТ СН'!$G$5-'СЕТ СН'!$G$20</f>
        <v>5255.92708597</v>
      </c>
      <c r="D54" s="36">
        <f>SUMIFS(СВЦЭМ!$C$39:$C$782,СВЦЭМ!$A$39:$A$782,$A54,СВЦЭМ!$B$39:$B$782,D$47)+'СЕТ СН'!$G$12+СВЦЭМ!$D$10+'СЕТ СН'!$G$5-'СЕТ СН'!$G$20</f>
        <v>5250.2631346100006</v>
      </c>
      <c r="E54" s="36">
        <f>SUMIFS(СВЦЭМ!$C$39:$C$782,СВЦЭМ!$A$39:$A$782,$A54,СВЦЭМ!$B$39:$B$782,E$47)+'СЕТ СН'!$G$12+СВЦЭМ!$D$10+'СЕТ СН'!$G$5-'СЕТ СН'!$G$20</f>
        <v>5304.22173045</v>
      </c>
      <c r="F54" s="36">
        <f>SUMIFS(СВЦЭМ!$C$39:$C$782,СВЦЭМ!$A$39:$A$782,$A54,СВЦЭМ!$B$39:$B$782,F$47)+'СЕТ СН'!$G$12+СВЦЭМ!$D$10+'СЕТ СН'!$G$5-'СЕТ СН'!$G$20</f>
        <v>5302.6180907500002</v>
      </c>
      <c r="G54" s="36">
        <f>SUMIFS(СВЦЭМ!$C$39:$C$782,СВЦЭМ!$A$39:$A$782,$A54,СВЦЭМ!$B$39:$B$782,G$47)+'СЕТ СН'!$G$12+СВЦЭМ!$D$10+'СЕТ СН'!$G$5-'СЕТ СН'!$G$20</f>
        <v>5271.2018337300005</v>
      </c>
      <c r="H54" s="36">
        <f>SUMIFS(СВЦЭМ!$C$39:$C$782,СВЦЭМ!$A$39:$A$782,$A54,СВЦЭМ!$B$39:$B$782,H$47)+'СЕТ СН'!$G$12+СВЦЭМ!$D$10+'СЕТ СН'!$G$5-'СЕТ СН'!$G$20</f>
        <v>5248.3288329400002</v>
      </c>
      <c r="I54" s="36">
        <f>SUMIFS(СВЦЭМ!$C$39:$C$782,СВЦЭМ!$A$39:$A$782,$A54,СВЦЭМ!$B$39:$B$782,I$47)+'СЕТ СН'!$G$12+СВЦЭМ!$D$10+'СЕТ СН'!$G$5-'СЕТ СН'!$G$20</f>
        <v>5222.74617115</v>
      </c>
      <c r="J54" s="36">
        <f>SUMIFS(СВЦЭМ!$C$39:$C$782,СВЦЭМ!$A$39:$A$782,$A54,СВЦЭМ!$B$39:$B$782,J$47)+'СЕТ СН'!$G$12+СВЦЭМ!$D$10+'СЕТ СН'!$G$5-'СЕТ СН'!$G$20</f>
        <v>5211.6473803600002</v>
      </c>
      <c r="K54" s="36">
        <f>SUMIFS(СВЦЭМ!$C$39:$C$782,СВЦЭМ!$A$39:$A$782,$A54,СВЦЭМ!$B$39:$B$782,K$47)+'СЕТ СН'!$G$12+СВЦЭМ!$D$10+'СЕТ СН'!$G$5-'СЕТ СН'!$G$20</f>
        <v>5114.3547772900001</v>
      </c>
      <c r="L54" s="36">
        <f>SUMIFS(СВЦЭМ!$C$39:$C$782,СВЦЭМ!$A$39:$A$782,$A54,СВЦЭМ!$B$39:$B$782,L$47)+'СЕТ СН'!$G$12+СВЦЭМ!$D$10+'СЕТ СН'!$G$5-'СЕТ СН'!$G$20</f>
        <v>5151.9420373200001</v>
      </c>
      <c r="M54" s="36">
        <f>SUMIFS(СВЦЭМ!$C$39:$C$782,СВЦЭМ!$A$39:$A$782,$A54,СВЦЭМ!$B$39:$B$782,M$47)+'СЕТ СН'!$G$12+СВЦЭМ!$D$10+'СЕТ СН'!$G$5-'СЕТ СН'!$G$20</f>
        <v>5153.8511237600005</v>
      </c>
      <c r="N54" s="36">
        <f>SUMIFS(СВЦЭМ!$C$39:$C$782,СВЦЭМ!$A$39:$A$782,$A54,СВЦЭМ!$B$39:$B$782,N$47)+'СЕТ СН'!$G$12+СВЦЭМ!$D$10+'СЕТ СН'!$G$5-'СЕТ СН'!$G$20</f>
        <v>5188.0517215199998</v>
      </c>
      <c r="O54" s="36">
        <f>SUMIFS(СВЦЭМ!$C$39:$C$782,СВЦЭМ!$A$39:$A$782,$A54,СВЦЭМ!$B$39:$B$782,O$47)+'СЕТ СН'!$G$12+СВЦЭМ!$D$10+'СЕТ СН'!$G$5-'СЕТ СН'!$G$20</f>
        <v>5221.6589053799999</v>
      </c>
      <c r="P54" s="36">
        <f>SUMIFS(СВЦЭМ!$C$39:$C$782,СВЦЭМ!$A$39:$A$782,$A54,СВЦЭМ!$B$39:$B$782,P$47)+'СЕТ СН'!$G$12+СВЦЭМ!$D$10+'СЕТ СН'!$G$5-'СЕТ СН'!$G$20</f>
        <v>5230.1667565500002</v>
      </c>
      <c r="Q54" s="36">
        <f>SUMIFS(СВЦЭМ!$C$39:$C$782,СВЦЭМ!$A$39:$A$782,$A54,СВЦЭМ!$B$39:$B$782,Q$47)+'СЕТ СН'!$G$12+СВЦЭМ!$D$10+'СЕТ СН'!$G$5-'СЕТ СН'!$G$20</f>
        <v>5231.9447448500005</v>
      </c>
      <c r="R54" s="36">
        <f>SUMIFS(СВЦЭМ!$C$39:$C$782,СВЦЭМ!$A$39:$A$782,$A54,СВЦЭМ!$B$39:$B$782,R$47)+'СЕТ СН'!$G$12+СВЦЭМ!$D$10+'СЕТ СН'!$G$5-'СЕТ СН'!$G$20</f>
        <v>5200.8649180400007</v>
      </c>
      <c r="S54" s="36">
        <f>SUMIFS(СВЦЭМ!$C$39:$C$782,СВЦЭМ!$A$39:$A$782,$A54,СВЦЭМ!$B$39:$B$782,S$47)+'СЕТ СН'!$G$12+СВЦЭМ!$D$10+'СЕТ СН'!$G$5-'СЕТ СН'!$G$20</f>
        <v>5193.0472017100001</v>
      </c>
      <c r="T54" s="36">
        <f>SUMIFS(СВЦЭМ!$C$39:$C$782,СВЦЭМ!$A$39:$A$782,$A54,СВЦЭМ!$B$39:$B$782,T$47)+'СЕТ СН'!$G$12+СВЦЭМ!$D$10+'СЕТ СН'!$G$5-'СЕТ СН'!$G$20</f>
        <v>5134.4342739800004</v>
      </c>
      <c r="U54" s="36">
        <f>SUMIFS(СВЦЭМ!$C$39:$C$782,СВЦЭМ!$A$39:$A$782,$A54,СВЦЭМ!$B$39:$B$782,U$47)+'СЕТ СН'!$G$12+СВЦЭМ!$D$10+'СЕТ СН'!$G$5-'СЕТ СН'!$G$20</f>
        <v>5143.7621036800001</v>
      </c>
      <c r="V54" s="36">
        <f>SUMIFS(СВЦЭМ!$C$39:$C$782,СВЦЭМ!$A$39:$A$782,$A54,СВЦЭМ!$B$39:$B$782,V$47)+'СЕТ СН'!$G$12+СВЦЭМ!$D$10+'СЕТ СН'!$G$5-'СЕТ СН'!$G$20</f>
        <v>5149.6065166099997</v>
      </c>
      <c r="W54" s="36">
        <f>SUMIFS(СВЦЭМ!$C$39:$C$782,СВЦЭМ!$A$39:$A$782,$A54,СВЦЭМ!$B$39:$B$782,W$47)+'СЕТ СН'!$G$12+СВЦЭМ!$D$10+'СЕТ СН'!$G$5-'СЕТ СН'!$G$20</f>
        <v>5128.5304792100005</v>
      </c>
      <c r="X54" s="36">
        <f>SUMIFS(СВЦЭМ!$C$39:$C$782,СВЦЭМ!$A$39:$A$782,$A54,СВЦЭМ!$B$39:$B$782,X$47)+'СЕТ СН'!$G$12+СВЦЭМ!$D$10+'СЕТ СН'!$G$5-'СЕТ СН'!$G$20</f>
        <v>5160.3243446400002</v>
      </c>
      <c r="Y54" s="36">
        <f>SUMIFS(СВЦЭМ!$C$39:$C$782,СВЦЭМ!$A$39:$A$782,$A54,СВЦЭМ!$B$39:$B$782,Y$47)+'СЕТ СН'!$G$12+СВЦЭМ!$D$10+'СЕТ СН'!$G$5-'СЕТ СН'!$G$20</f>
        <v>5173.9944564500001</v>
      </c>
    </row>
    <row r="55" spans="1:25" ht="15.75" x14ac:dyDescent="0.2">
      <c r="A55" s="35">
        <f t="shared" si="1"/>
        <v>45054</v>
      </c>
      <c r="B55" s="36">
        <f>SUMIFS(СВЦЭМ!$C$39:$C$782,СВЦЭМ!$A$39:$A$782,$A55,СВЦЭМ!$B$39:$B$782,B$47)+'СЕТ СН'!$G$12+СВЦЭМ!$D$10+'СЕТ СН'!$G$5-'СЕТ СН'!$G$20</f>
        <v>5154.3318875500008</v>
      </c>
      <c r="C55" s="36">
        <f>SUMIFS(СВЦЭМ!$C$39:$C$782,СВЦЭМ!$A$39:$A$782,$A55,СВЦЭМ!$B$39:$B$782,C$47)+'СЕТ СН'!$G$12+СВЦЭМ!$D$10+'СЕТ СН'!$G$5-'СЕТ СН'!$G$20</f>
        <v>5209.7672084800006</v>
      </c>
      <c r="D55" s="36">
        <f>SUMIFS(СВЦЭМ!$C$39:$C$782,СВЦЭМ!$A$39:$A$782,$A55,СВЦЭМ!$B$39:$B$782,D$47)+'СЕТ СН'!$G$12+СВЦЭМ!$D$10+'СЕТ СН'!$G$5-'СЕТ СН'!$G$20</f>
        <v>5292.5371817000005</v>
      </c>
      <c r="E55" s="36">
        <f>SUMIFS(СВЦЭМ!$C$39:$C$782,СВЦЭМ!$A$39:$A$782,$A55,СВЦЭМ!$B$39:$B$782,E$47)+'СЕТ СН'!$G$12+СВЦЭМ!$D$10+'СЕТ СН'!$G$5-'СЕТ СН'!$G$20</f>
        <v>5321.2629204000004</v>
      </c>
      <c r="F55" s="36">
        <f>SUMIFS(СВЦЭМ!$C$39:$C$782,СВЦЭМ!$A$39:$A$782,$A55,СВЦЭМ!$B$39:$B$782,F$47)+'СЕТ СН'!$G$12+СВЦЭМ!$D$10+'СЕТ СН'!$G$5-'СЕТ СН'!$G$20</f>
        <v>5333.3967158400001</v>
      </c>
      <c r="G55" s="36">
        <f>SUMIFS(СВЦЭМ!$C$39:$C$782,СВЦЭМ!$A$39:$A$782,$A55,СВЦЭМ!$B$39:$B$782,G$47)+'СЕТ СН'!$G$12+СВЦЭМ!$D$10+'СЕТ СН'!$G$5-'СЕТ СН'!$G$20</f>
        <v>5298.5327628000005</v>
      </c>
      <c r="H55" s="36">
        <f>SUMIFS(СВЦЭМ!$C$39:$C$782,СВЦЭМ!$A$39:$A$782,$A55,СВЦЭМ!$B$39:$B$782,H$47)+'СЕТ СН'!$G$12+СВЦЭМ!$D$10+'СЕТ СН'!$G$5-'СЕТ СН'!$G$20</f>
        <v>5285.3214195800001</v>
      </c>
      <c r="I55" s="36">
        <f>SUMIFS(СВЦЭМ!$C$39:$C$782,СВЦЭМ!$A$39:$A$782,$A55,СВЦЭМ!$B$39:$B$782,I$47)+'СЕТ СН'!$G$12+СВЦЭМ!$D$10+'СЕТ СН'!$G$5-'СЕТ СН'!$G$20</f>
        <v>5217.2858904200002</v>
      </c>
      <c r="J55" s="36">
        <f>SUMIFS(СВЦЭМ!$C$39:$C$782,СВЦЭМ!$A$39:$A$782,$A55,СВЦЭМ!$B$39:$B$782,J$47)+'СЕТ СН'!$G$12+СВЦЭМ!$D$10+'СЕТ СН'!$G$5-'СЕТ СН'!$G$20</f>
        <v>5187.8499463200005</v>
      </c>
      <c r="K55" s="36">
        <f>SUMIFS(СВЦЭМ!$C$39:$C$782,СВЦЭМ!$A$39:$A$782,$A55,СВЦЭМ!$B$39:$B$782,K$47)+'СЕТ СН'!$G$12+СВЦЭМ!$D$10+'СЕТ СН'!$G$5-'СЕТ СН'!$G$20</f>
        <v>5155.87101927</v>
      </c>
      <c r="L55" s="36">
        <f>SUMIFS(СВЦЭМ!$C$39:$C$782,СВЦЭМ!$A$39:$A$782,$A55,СВЦЭМ!$B$39:$B$782,L$47)+'СЕТ СН'!$G$12+СВЦЭМ!$D$10+'СЕТ СН'!$G$5-'СЕТ СН'!$G$20</f>
        <v>5129.8728125500002</v>
      </c>
      <c r="M55" s="36">
        <f>SUMIFS(СВЦЭМ!$C$39:$C$782,СВЦЭМ!$A$39:$A$782,$A55,СВЦЭМ!$B$39:$B$782,M$47)+'СЕТ СН'!$G$12+СВЦЭМ!$D$10+'СЕТ СН'!$G$5-'СЕТ СН'!$G$20</f>
        <v>5073.0325196600006</v>
      </c>
      <c r="N55" s="36">
        <f>SUMIFS(СВЦЭМ!$C$39:$C$782,СВЦЭМ!$A$39:$A$782,$A55,СВЦЭМ!$B$39:$B$782,N$47)+'СЕТ СН'!$G$12+СВЦЭМ!$D$10+'СЕТ СН'!$G$5-'СЕТ СН'!$G$20</f>
        <v>5130.11425495</v>
      </c>
      <c r="O55" s="36">
        <f>SUMIFS(СВЦЭМ!$C$39:$C$782,СВЦЭМ!$A$39:$A$782,$A55,СВЦЭМ!$B$39:$B$782,O$47)+'СЕТ СН'!$G$12+СВЦЭМ!$D$10+'СЕТ СН'!$G$5-'СЕТ СН'!$G$20</f>
        <v>5134.9074393999999</v>
      </c>
      <c r="P55" s="36">
        <f>SUMIFS(СВЦЭМ!$C$39:$C$782,СВЦЭМ!$A$39:$A$782,$A55,СВЦЭМ!$B$39:$B$782,P$47)+'СЕТ СН'!$G$12+СВЦЭМ!$D$10+'СЕТ СН'!$G$5-'СЕТ СН'!$G$20</f>
        <v>5138.5321786700006</v>
      </c>
      <c r="Q55" s="36">
        <f>SUMIFS(СВЦЭМ!$C$39:$C$782,СВЦЭМ!$A$39:$A$782,$A55,СВЦЭМ!$B$39:$B$782,Q$47)+'СЕТ СН'!$G$12+СВЦЭМ!$D$10+'СЕТ СН'!$G$5-'СЕТ СН'!$G$20</f>
        <v>5137.3028847700007</v>
      </c>
      <c r="R55" s="36">
        <f>SUMIFS(СВЦЭМ!$C$39:$C$782,СВЦЭМ!$A$39:$A$782,$A55,СВЦЭМ!$B$39:$B$782,R$47)+'СЕТ СН'!$G$12+СВЦЭМ!$D$10+'СЕТ СН'!$G$5-'СЕТ СН'!$G$20</f>
        <v>5128.1068308600006</v>
      </c>
      <c r="S55" s="36">
        <f>SUMIFS(СВЦЭМ!$C$39:$C$782,СВЦЭМ!$A$39:$A$782,$A55,СВЦЭМ!$B$39:$B$782,S$47)+'СЕТ СН'!$G$12+СВЦЭМ!$D$10+'СЕТ СН'!$G$5-'СЕТ СН'!$G$20</f>
        <v>5106.4529987800006</v>
      </c>
      <c r="T55" s="36">
        <f>SUMIFS(СВЦЭМ!$C$39:$C$782,СВЦЭМ!$A$39:$A$782,$A55,СВЦЭМ!$B$39:$B$782,T$47)+'СЕТ СН'!$G$12+СВЦЭМ!$D$10+'СЕТ СН'!$G$5-'СЕТ СН'!$G$20</f>
        <v>5071.48652657</v>
      </c>
      <c r="U55" s="36">
        <f>SUMIFS(СВЦЭМ!$C$39:$C$782,СВЦЭМ!$A$39:$A$782,$A55,СВЦЭМ!$B$39:$B$782,U$47)+'СЕТ СН'!$G$12+СВЦЭМ!$D$10+'СЕТ СН'!$G$5-'СЕТ СН'!$G$20</f>
        <v>5059.2473673599998</v>
      </c>
      <c r="V55" s="36">
        <f>SUMIFS(СВЦЭМ!$C$39:$C$782,СВЦЭМ!$A$39:$A$782,$A55,СВЦЭМ!$B$39:$B$782,V$47)+'СЕТ СН'!$G$12+СВЦЭМ!$D$10+'СЕТ СН'!$G$5-'СЕТ СН'!$G$20</f>
        <v>5070.84451291</v>
      </c>
      <c r="W55" s="36">
        <f>SUMIFS(СВЦЭМ!$C$39:$C$782,СВЦЭМ!$A$39:$A$782,$A55,СВЦЭМ!$B$39:$B$782,W$47)+'СЕТ СН'!$G$12+СВЦЭМ!$D$10+'СЕТ СН'!$G$5-'СЕТ СН'!$G$20</f>
        <v>5073.3124020300002</v>
      </c>
      <c r="X55" s="36">
        <f>SUMIFS(СВЦЭМ!$C$39:$C$782,СВЦЭМ!$A$39:$A$782,$A55,СВЦЭМ!$B$39:$B$782,X$47)+'СЕТ СН'!$G$12+СВЦЭМ!$D$10+'СЕТ СН'!$G$5-'СЕТ СН'!$G$20</f>
        <v>5113.0566514100001</v>
      </c>
      <c r="Y55" s="36">
        <f>SUMIFS(СВЦЭМ!$C$39:$C$782,СВЦЭМ!$A$39:$A$782,$A55,СВЦЭМ!$B$39:$B$782,Y$47)+'СЕТ СН'!$G$12+СВЦЭМ!$D$10+'СЕТ СН'!$G$5-'СЕТ СН'!$G$20</f>
        <v>5095.8932328500005</v>
      </c>
    </row>
    <row r="56" spans="1:25" ht="15.75" x14ac:dyDescent="0.2">
      <c r="A56" s="35">
        <f t="shared" si="1"/>
        <v>45055</v>
      </c>
      <c r="B56" s="36">
        <f>SUMIFS(СВЦЭМ!$C$39:$C$782,СВЦЭМ!$A$39:$A$782,$A56,СВЦЭМ!$B$39:$B$782,B$47)+'СЕТ СН'!$G$12+СВЦЭМ!$D$10+'СЕТ СН'!$G$5-'СЕТ СН'!$G$20</f>
        <v>5234.3301650600006</v>
      </c>
      <c r="C56" s="36">
        <f>SUMIFS(СВЦЭМ!$C$39:$C$782,СВЦЭМ!$A$39:$A$782,$A56,СВЦЭМ!$B$39:$B$782,C$47)+'СЕТ СН'!$G$12+СВЦЭМ!$D$10+'СЕТ СН'!$G$5-'СЕТ СН'!$G$20</f>
        <v>5243.1970553800002</v>
      </c>
      <c r="D56" s="36">
        <f>SUMIFS(СВЦЭМ!$C$39:$C$782,СВЦЭМ!$A$39:$A$782,$A56,СВЦЭМ!$B$39:$B$782,D$47)+'СЕТ СН'!$G$12+СВЦЭМ!$D$10+'СЕТ СН'!$G$5-'СЕТ СН'!$G$20</f>
        <v>5289.2206099600007</v>
      </c>
      <c r="E56" s="36">
        <f>SUMIFS(СВЦЭМ!$C$39:$C$782,СВЦЭМ!$A$39:$A$782,$A56,СВЦЭМ!$B$39:$B$782,E$47)+'СЕТ СН'!$G$12+СВЦЭМ!$D$10+'СЕТ СН'!$G$5-'СЕТ СН'!$G$20</f>
        <v>5282.23574912</v>
      </c>
      <c r="F56" s="36">
        <f>SUMIFS(СВЦЭМ!$C$39:$C$782,СВЦЭМ!$A$39:$A$782,$A56,СВЦЭМ!$B$39:$B$782,F$47)+'СЕТ СН'!$G$12+СВЦЭМ!$D$10+'СЕТ СН'!$G$5-'СЕТ СН'!$G$20</f>
        <v>5271.8125938100002</v>
      </c>
      <c r="G56" s="36">
        <f>SUMIFS(СВЦЭМ!$C$39:$C$782,СВЦЭМ!$A$39:$A$782,$A56,СВЦЭМ!$B$39:$B$782,G$47)+'СЕТ СН'!$G$12+СВЦЭМ!$D$10+'СЕТ СН'!$G$5-'СЕТ СН'!$G$20</f>
        <v>5285.8970160999997</v>
      </c>
      <c r="H56" s="36">
        <f>SUMIFS(СВЦЭМ!$C$39:$C$782,СВЦЭМ!$A$39:$A$782,$A56,СВЦЭМ!$B$39:$B$782,H$47)+'СЕТ СН'!$G$12+СВЦЭМ!$D$10+'СЕТ СН'!$G$5-'СЕТ СН'!$G$20</f>
        <v>5320.5484060300005</v>
      </c>
      <c r="I56" s="36">
        <f>SUMIFS(СВЦЭМ!$C$39:$C$782,СВЦЭМ!$A$39:$A$782,$A56,СВЦЭМ!$B$39:$B$782,I$47)+'СЕТ СН'!$G$12+СВЦЭМ!$D$10+'СЕТ СН'!$G$5-'СЕТ СН'!$G$20</f>
        <v>5301.1163129900006</v>
      </c>
      <c r="J56" s="36">
        <f>SUMIFS(СВЦЭМ!$C$39:$C$782,СВЦЭМ!$A$39:$A$782,$A56,СВЦЭМ!$B$39:$B$782,J$47)+'СЕТ СН'!$G$12+СВЦЭМ!$D$10+'СЕТ СН'!$G$5-'СЕТ СН'!$G$20</f>
        <v>5266.7182094199998</v>
      </c>
      <c r="K56" s="36">
        <f>SUMIFS(СВЦЭМ!$C$39:$C$782,СВЦЭМ!$A$39:$A$782,$A56,СВЦЭМ!$B$39:$B$782,K$47)+'СЕТ СН'!$G$12+СВЦЭМ!$D$10+'СЕТ СН'!$G$5-'СЕТ СН'!$G$20</f>
        <v>5186.9135029400004</v>
      </c>
      <c r="L56" s="36">
        <f>SUMIFS(СВЦЭМ!$C$39:$C$782,СВЦЭМ!$A$39:$A$782,$A56,СВЦЭМ!$B$39:$B$782,L$47)+'СЕТ СН'!$G$12+СВЦЭМ!$D$10+'СЕТ СН'!$G$5-'СЕТ СН'!$G$20</f>
        <v>5164.0422761200007</v>
      </c>
      <c r="M56" s="36">
        <f>SUMIFS(СВЦЭМ!$C$39:$C$782,СВЦЭМ!$A$39:$A$782,$A56,СВЦЭМ!$B$39:$B$782,M$47)+'СЕТ СН'!$G$12+СВЦЭМ!$D$10+'СЕТ СН'!$G$5-'СЕТ СН'!$G$20</f>
        <v>5147.0895386100001</v>
      </c>
      <c r="N56" s="36">
        <f>SUMIFS(СВЦЭМ!$C$39:$C$782,СВЦЭМ!$A$39:$A$782,$A56,СВЦЭМ!$B$39:$B$782,N$47)+'СЕТ СН'!$G$12+СВЦЭМ!$D$10+'СЕТ СН'!$G$5-'СЕТ СН'!$G$20</f>
        <v>5172.9576468699997</v>
      </c>
      <c r="O56" s="36">
        <f>SUMIFS(СВЦЭМ!$C$39:$C$782,СВЦЭМ!$A$39:$A$782,$A56,СВЦЭМ!$B$39:$B$782,O$47)+'СЕТ СН'!$G$12+СВЦЭМ!$D$10+'СЕТ СН'!$G$5-'СЕТ СН'!$G$20</f>
        <v>5195.9389351999998</v>
      </c>
      <c r="P56" s="36">
        <f>SUMIFS(СВЦЭМ!$C$39:$C$782,СВЦЭМ!$A$39:$A$782,$A56,СВЦЭМ!$B$39:$B$782,P$47)+'СЕТ СН'!$G$12+СВЦЭМ!$D$10+'СЕТ СН'!$G$5-'СЕТ СН'!$G$20</f>
        <v>5200.3480527199999</v>
      </c>
      <c r="Q56" s="36">
        <f>SUMIFS(СВЦЭМ!$C$39:$C$782,СВЦЭМ!$A$39:$A$782,$A56,СВЦЭМ!$B$39:$B$782,Q$47)+'СЕТ СН'!$G$12+СВЦЭМ!$D$10+'СЕТ СН'!$G$5-'СЕТ СН'!$G$20</f>
        <v>5224.0666790000005</v>
      </c>
      <c r="R56" s="36">
        <f>SUMIFS(СВЦЭМ!$C$39:$C$782,СВЦЭМ!$A$39:$A$782,$A56,СВЦЭМ!$B$39:$B$782,R$47)+'СЕТ СН'!$G$12+СВЦЭМ!$D$10+'СЕТ СН'!$G$5-'СЕТ СН'!$G$20</f>
        <v>5227.3992868200003</v>
      </c>
      <c r="S56" s="36">
        <f>SUMIFS(СВЦЭМ!$C$39:$C$782,СВЦЭМ!$A$39:$A$782,$A56,СВЦЭМ!$B$39:$B$782,S$47)+'СЕТ СН'!$G$12+СВЦЭМ!$D$10+'СЕТ СН'!$G$5-'СЕТ СН'!$G$20</f>
        <v>5176.8935803000004</v>
      </c>
      <c r="T56" s="36">
        <f>SUMIFS(СВЦЭМ!$C$39:$C$782,СВЦЭМ!$A$39:$A$782,$A56,СВЦЭМ!$B$39:$B$782,T$47)+'СЕТ СН'!$G$12+СВЦЭМ!$D$10+'СЕТ СН'!$G$5-'СЕТ СН'!$G$20</f>
        <v>5146.35836965</v>
      </c>
      <c r="U56" s="36">
        <f>SUMIFS(СВЦЭМ!$C$39:$C$782,СВЦЭМ!$A$39:$A$782,$A56,СВЦЭМ!$B$39:$B$782,U$47)+'СЕТ СН'!$G$12+СВЦЭМ!$D$10+'СЕТ СН'!$G$5-'СЕТ СН'!$G$20</f>
        <v>5129.7126414600007</v>
      </c>
      <c r="V56" s="36">
        <f>SUMIFS(СВЦЭМ!$C$39:$C$782,СВЦЭМ!$A$39:$A$782,$A56,СВЦЭМ!$B$39:$B$782,V$47)+'СЕТ СН'!$G$12+СВЦЭМ!$D$10+'СЕТ СН'!$G$5-'СЕТ СН'!$G$20</f>
        <v>5093.9187030700004</v>
      </c>
      <c r="W56" s="36">
        <f>SUMIFS(СВЦЭМ!$C$39:$C$782,СВЦЭМ!$A$39:$A$782,$A56,СВЦЭМ!$B$39:$B$782,W$47)+'СЕТ СН'!$G$12+СВЦЭМ!$D$10+'СЕТ СН'!$G$5-'СЕТ СН'!$G$20</f>
        <v>5056.0562010600006</v>
      </c>
      <c r="X56" s="36">
        <f>SUMIFS(СВЦЭМ!$C$39:$C$782,СВЦЭМ!$A$39:$A$782,$A56,СВЦЭМ!$B$39:$B$782,X$47)+'СЕТ СН'!$G$12+СВЦЭМ!$D$10+'СЕТ СН'!$G$5-'СЕТ СН'!$G$20</f>
        <v>5097.1156593800006</v>
      </c>
      <c r="Y56" s="36">
        <f>SUMIFS(СВЦЭМ!$C$39:$C$782,СВЦЭМ!$A$39:$A$782,$A56,СВЦЭМ!$B$39:$B$782,Y$47)+'СЕТ СН'!$G$12+СВЦЭМ!$D$10+'СЕТ СН'!$G$5-'СЕТ СН'!$G$20</f>
        <v>5161.5211469000005</v>
      </c>
    </row>
    <row r="57" spans="1:25" ht="15.75" x14ac:dyDescent="0.2">
      <c r="A57" s="35">
        <f t="shared" si="1"/>
        <v>45056</v>
      </c>
      <c r="B57" s="36">
        <f>SUMIFS(СВЦЭМ!$C$39:$C$782,СВЦЭМ!$A$39:$A$782,$A57,СВЦЭМ!$B$39:$B$782,B$47)+'СЕТ СН'!$G$12+СВЦЭМ!$D$10+'СЕТ СН'!$G$5-'СЕТ СН'!$G$20</f>
        <v>5169.4076800299999</v>
      </c>
      <c r="C57" s="36">
        <f>SUMIFS(СВЦЭМ!$C$39:$C$782,СВЦЭМ!$A$39:$A$782,$A57,СВЦЭМ!$B$39:$B$782,C$47)+'СЕТ СН'!$G$12+СВЦЭМ!$D$10+'СЕТ СН'!$G$5-'СЕТ СН'!$G$20</f>
        <v>5200.4312585100006</v>
      </c>
      <c r="D57" s="36">
        <f>SUMIFS(СВЦЭМ!$C$39:$C$782,СВЦЭМ!$A$39:$A$782,$A57,СВЦЭМ!$B$39:$B$782,D$47)+'СЕТ СН'!$G$12+СВЦЭМ!$D$10+'СЕТ СН'!$G$5-'СЕТ СН'!$G$20</f>
        <v>5241.6035837300005</v>
      </c>
      <c r="E57" s="36">
        <f>SUMIFS(СВЦЭМ!$C$39:$C$782,СВЦЭМ!$A$39:$A$782,$A57,СВЦЭМ!$B$39:$B$782,E$47)+'СЕТ СН'!$G$12+СВЦЭМ!$D$10+'СЕТ СН'!$G$5-'СЕТ СН'!$G$20</f>
        <v>5255.4235298600006</v>
      </c>
      <c r="F57" s="36">
        <f>SUMIFS(СВЦЭМ!$C$39:$C$782,СВЦЭМ!$A$39:$A$782,$A57,СВЦЭМ!$B$39:$B$782,F$47)+'СЕТ СН'!$G$12+СВЦЭМ!$D$10+'СЕТ СН'!$G$5-'СЕТ СН'!$G$20</f>
        <v>5275.8943535600001</v>
      </c>
      <c r="G57" s="36">
        <f>SUMIFS(СВЦЭМ!$C$39:$C$782,СВЦЭМ!$A$39:$A$782,$A57,СВЦЭМ!$B$39:$B$782,G$47)+'СЕТ СН'!$G$12+СВЦЭМ!$D$10+'СЕТ СН'!$G$5-'СЕТ СН'!$G$20</f>
        <v>5299.5331271000005</v>
      </c>
      <c r="H57" s="36">
        <f>SUMIFS(СВЦЭМ!$C$39:$C$782,СВЦЭМ!$A$39:$A$782,$A57,СВЦЭМ!$B$39:$B$782,H$47)+'СЕТ СН'!$G$12+СВЦЭМ!$D$10+'СЕТ СН'!$G$5-'СЕТ СН'!$G$20</f>
        <v>5281.2790996399999</v>
      </c>
      <c r="I57" s="36">
        <f>SUMIFS(СВЦЭМ!$C$39:$C$782,СВЦЭМ!$A$39:$A$782,$A57,СВЦЭМ!$B$39:$B$782,I$47)+'СЕТ СН'!$G$12+СВЦЭМ!$D$10+'СЕТ СН'!$G$5-'СЕТ СН'!$G$20</f>
        <v>5235.8525454299997</v>
      </c>
      <c r="J57" s="36">
        <f>SUMIFS(СВЦЭМ!$C$39:$C$782,СВЦЭМ!$A$39:$A$782,$A57,СВЦЭМ!$B$39:$B$782,J$47)+'СЕТ СН'!$G$12+СВЦЭМ!$D$10+'СЕТ СН'!$G$5-'СЕТ СН'!$G$20</f>
        <v>5212.2987940600005</v>
      </c>
      <c r="K57" s="36">
        <f>SUMIFS(СВЦЭМ!$C$39:$C$782,СВЦЭМ!$A$39:$A$782,$A57,СВЦЭМ!$B$39:$B$782,K$47)+'СЕТ СН'!$G$12+СВЦЭМ!$D$10+'СЕТ СН'!$G$5-'СЕТ СН'!$G$20</f>
        <v>5174.8703007700005</v>
      </c>
      <c r="L57" s="36">
        <f>SUMIFS(СВЦЭМ!$C$39:$C$782,СВЦЭМ!$A$39:$A$782,$A57,СВЦЭМ!$B$39:$B$782,L$47)+'СЕТ СН'!$G$12+СВЦЭМ!$D$10+'СЕТ СН'!$G$5-'СЕТ СН'!$G$20</f>
        <v>5161.2526275100008</v>
      </c>
      <c r="M57" s="36">
        <f>SUMIFS(СВЦЭМ!$C$39:$C$782,СВЦЭМ!$A$39:$A$782,$A57,СВЦЭМ!$B$39:$B$782,M$47)+'СЕТ СН'!$G$12+СВЦЭМ!$D$10+'СЕТ СН'!$G$5-'СЕТ СН'!$G$20</f>
        <v>5182.5638788000006</v>
      </c>
      <c r="N57" s="36">
        <f>SUMIFS(СВЦЭМ!$C$39:$C$782,СВЦЭМ!$A$39:$A$782,$A57,СВЦЭМ!$B$39:$B$782,N$47)+'СЕТ СН'!$G$12+СВЦЭМ!$D$10+'СЕТ СН'!$G$5-'СЕТ СН'!$G$20</f>
        <v>5125.8872119900007</v>
      </c>
      <c r="O57" s="36">
        <f>SUMIFS(СВЦЭМ!$C$39:$C$782,СВЦЭМ!$A$39:$A$782,$A57,СВЦЭМ!$B$39:$B$782,O$47)+'СЕТ СН'!$G$12+СВЦЭМ!$D$10+'СЕТ СН'!$G$5-'СЕТ СН'!$G$20</f>
        <v>5249.9578771500001</v>
      </c>
      <c r="P57" s="36">
        <f>SUMIFS(СВЦЭМ!$C$39:$C$782,СВЦЭМ!$A$39:$A$782,$A57,СВЦЭМ!$B$39:$B$782,P$47)+'СЕТ СН'!$G$12+СВЦЭМ!$D$10+'СЕТ СН'!$G$5-'СЕТ СН'!$G$20</f>
        <v>5134.4301036699999</v>
      </c>
      <c r="Q57" s="36">
        <f>SUMIFS(СВЦЭМ!$C$39:$C$782,СВЦЭМ!$A$39:$A$782,$A57,СВЦЭМ!$B$39:$B$782,Q$47)+'СЕТ СН'!$G$12+СВЦЭМ!$D$10+'СЕТ СН'!$G$5-'СЕТ СН'!$G$20</f>
        <v>5261.4713451400003</v>
      </c>
      <c r="R57" s="36">
        <f>SUMIFS(СВЦЭМ!$C$39:$C$782,СВЦЭМ!$A$39:$A$782,$A57,СВЦЭМ!$B$39:$B$782,R$47)+'СЕТ СН'!$G$12+СВЦЭМ!$D$10+'СЕТ СН'!$G$5-'СЕТ СН'!$G$20</f>
        <v>5102.8953477900004</v>
      </c>
      <c r="S57" s="36">
        <f>SUMIFS(СВЦЭМ!$C$39:$C$782,СВЦЭМ!$A$39:$A$782,$A57,СВЦЭМ!$B$39:$B$782,S$47)+'СЕТ СН'!$G$12+СВЦЭМ!$D$10+'СЕТ СН'!$G$5-'СЕТ СН'!$G$20</f>
        <v>5217.2329593800005</v>
      </c>
      <c r="T57" s="36">
        <f>SUMIFS(СВЦЭМ!$C$39:$C$782,СВЦЭМ!$A$39:$A$782,$A57,СВЦЭМ!$B$39:$B$782,T$47)+'СЕТ СН'!$G$12+СВЦЭМ!$D$10+'СЕТ СН'!$G$5-'СЕТ СН'!$G$20</f>
        <v>5141.6737879900002</v>
      </c>
      <c r="U57" s="36">
        <f>SUMIFS(СВЦЭМ!$C$39:$C$782,СВЦЭМ!$A$39:$A$782,$A57,СВЦЭМ!$B$39:$B$782,U$47)+'СЕТ СН'!$G$12+СВЦЭМ!$D$10+'СЕТ СН'!$G$5-'СЕТ СН'!$G$20</f>
        <v>5089.6643644800006</v>
      </c>
      <c r="V57" s="36">
        <f>SUMIFS(СВЦЭМ!$C$39:$C$782,СВЦЭМ!$A$39:$A$782,$A57,СВЦЭМ!$B$39:$B$782,V$47)+'СЕТ СН'!$G$12+СВЦЭМ!$D$10+'СЕТ СН'!$G$5-'СЕТ СН'!$G$20</f>
        <v>5076.4599816400005</v>
      </c>
      <c r="W57" s="36">
        <f>SUMIFS(СВЦЭМ!$C$39:$C$782,СВЦЭМ!$A$39:$A$782,$A57,СВЦЭМ!$B$39:$B$782,W$47)+'СЕТ СН'!$G$12+СВЦЭМ!$D$10+'СЕТ СН'!$G$5-'СЕТ СН'!$G$20</f>
        <v>5106.0593960700007</v>
      </c>
      <c r="X57" s="36">
        <f>SUMIFS(СВЦЭМ!$C$39:$C$782,СВЦЭМ!$A$39:$A$782,$A57,СВЦЭМ!$B$39:$B$782,X$47)+'СЕТ СН'!$G$12+СВЦЭМ!$D$10+'СЕТ СН'!$G$5-'СЕТ СН'!$G$20</f>
        <v>5155.6292398200003</v>
      </c>
      <c r="Y57" s="36">
        <f>SUMIFS(СВЦЭМ!$C$39:$C$782,СВЦЭМ!$A$39:$A$782,$A57,СВЦЭМ!$B$39:$B$782,Y$47)+'СЕТ СН'!$G$12+СВЦЭМ!$D$10+'СЕТ СН'!$G$5-'СЕТ СН'!$G$20</f>
        <v>5161.4900869400008</v>
      </c>
    </row>
    <row r="58" spans="1:25" ht="15.75" x14ac:dyDescent="0.2">
      <c r="A58" s="35">
        <f t="shared" si="1"/>
        <v>45057</v>
      </c>
      <c r="B58" s="36">
        <f>SUMIFS(СВЦЭМ!$C$39:$C$782,СВЦЭМ!$A$39:$A$782,$A58,СВЦЭМ!$B$39:$B$782,B$47)+'СЕТ СН'!$G$12+СВЦЭМ!$D$10+'СЕТ СН'!$G$5-'СЕТ СН'!$G$20</f>
        <v>5194.1862243200003</v>
      </c>
      <c r="C58" s="36">
        <f>SUMIFS(СВЦЭМ!$C$39:$C$782,СВЦЭМ!$A$39:$A$782,$A58,СВЦЭМ!$B$39:$B$782,C$47)+'СЕТ СН'!$G$12+СВЦЭМ!$D$10+'СЕТ СН'!$G$5-'СЕТ СН'!$G$20</f>
        <v>5275.8164552200005</v>
      </c>
      <c r="D58" s="36">
        <f>SUMIFS(СВЦЭМ!$C$39:$C$782,СВЦЭМ!$A$39:$A$782,$A58,СВЦЭМ!$B$39:$B$782,D$47)+'СЕТ СН'!$G$12+СВЦЭМ!$D$10+'СЕТ СН'!$G$5-'СЕТ СН'!$G$20</f>
        <v>5345.5453621400002</v>
      </c>
      <c r="E58" s="36">
        <f>SUMIFS(СВЦЭМ!$C$39:$C$782,СВЦЭМ!$A$39:$A$782,$A58,СВЦЭМ!$B$39:$B$782,E$47)+'СЕТ СН'!$G$12+СВЦЭМ!$D$10+'СЕТ СН'!$G$5-'СЕТ СН'!$G$20</f>
        <v>5361.7722004100006</v>
      </c>
      <c r="F58" s="36">
        <f>SUMIFS(СВЦЭМ!$C$39:$C$782,СВЦЭМ!$A$39:$A$782,$A58,СВЦЭМ!$B$39:$B$782,F$47)+'СЕТ СН'!$G$12+СВЦЭМ!$D$10+'СЕТ СН'!$G$5-'СЕТ СН'!$G$20</f>
        <v>5269.1038122700002</v>
      </c>
      <c r="G58" s="36">
        <f>SUMIFS(СВЦЭМ!$C$39:$C$782,СВЦЭМ!$A$39:$A$782,$A58,СВЦЭМ!$B$39:$B$782,G$47)+'СЕТ СН'!$G$12+СВЦЭМ!$D$10+'СЕТ СН'!$G$5-'СЕТ СН'!$G$20</f>
        <v>5343.3879224700004</v>
      </c>
      <c r="H58" s="36">
        <f>SUMIFS(СВЦЭМ!$C$39:$C$782,СВЦЭМ!$A$39:$A$782,$A58,СВЦЭМ!$B$39:$B$782,H$47)+'СЕТ СН'!$G$12+СВЦЭМ!$D$10+'СЕТ СН'!$G$5-'СЕТ СН'!$G$20</f>
        <v>5259.8121683900008</v>
      </c>
      <c r="I58" s="36">
        <f>SUMIFS(СВЦЭМ!$C$39:$C$782,СВЦЭМ!$A$39:$A$782,$A58,СВЦЭМ!$B$39:$B$782,I$47)+'СЕТ СН'!$G$12+СВЦЭМ!$D$10+'СЕТ СН'!$G$5-'СЕТ СН'!$G$20</f>
        <v>5162.1696781099999</v>
      </c>
      <c r="J58" s="36">
        <f>SUMIFS(СВЦЭМ!$C$39:$C$782,СВЦЭМ!$A$39:$A$782,$A58,СВЦЭМ!$B$39:$B$782,J$47)+'СЕТ СН'!$G$12+СВЦЭМ!$D$10+'СЕТ СН'!$G$5-'СЕТ СН'!$G$20</f>
        <v>5122.5420838500004</v>
      </c>
      <c r="K58" s="36">
        <f>SUMIFS(СВЦЭМ!$C$39:$C$782,СВЦЭМ!$A$39:$A$782,$A58,СВЦЭМ!$B$39:$B$782,K$47)+'СЕТ СН'!$G$12+СВЦЭМ!$D$10+'СЕТ СН'!$G$5-'СЕТ СН'!$G$20</f>
        <v>5099.4110958800002</v>
      </c>
      <c r="L58" s="36">
        <f>SUMIFS(СВЦЭМ!$C$39:$C$782,СВЦЭМ!$A$39:$A$782,$A58,СВЦЭМ!$B$39:$B$782,L$47)+'СЕТ СН'!$G$12+СВЦЭМ!$D$10+'СЕТ СН'!$G$5-'СЕТ СН'!$G$20</f>
        <v>5106.7448607000006</v>
      </c>
      <c r="M58" s="36">
        <f>SUMIFS(СВЦЭМ!$C$39:$C$782,СВЦЭМ!$A$39:$A$782,$A58,СВЦЭМ!$B$39:$B$782,M$47)+'СЕТ СН'!$G$12+СВЦЭМ!$D$10+'СЕТ СН'!$G$5-'СЕТ СН'!$G$20</f>
        <v>5087.84362831</v>
      </c>
      <c r="N58" s="36">
        <f>SUMIFS(СВЦЭМ!$C$39:$C$782,СВЦЭМ!$A$39:$A$782,$A58,СВЦЭМ!$B$39:$B$782,N$47)+'СЕТ СН'!$G$12+СВЦЭМ!$D$10+'СЕТ СН'!$G$5-'СЕТ СН'!$G$20</f>
        <v>5142.5086260000007</v>
      </c>
      <c r="O58" s="36">
        <f>SUMIFS(СВЦЭМ!$C$39:$C$782,СВЦЭМ!$A$39:$A$782,$A58,СВЦЭМ!$B$39:$B$782,O$47)+'СЕТ СН'!$G$12+СВЦЭМ!$D$10+'СЕТ СН'!$G$5-'СЕТ СН'!$G$20</f>
        <v>5159.41777078</v>
      </c>
      <c r="P58" s="36">
        <f>SUMIFS(СВЦЭМ!$C$39:$C$782,СВЦЭМ!$A$39:$A$782,$A58,СВЦЭМ!$B$39:$B$782,P$47)+'СЕТ СН'!$G$12+СВЦЭМ!$D$10+'СЕТ СН'!$G$5-'СЕТ СН'!$G$20</f>
        <v>5165.2889958600008</v>
      </c>
      <c r="Q58" s="36">
        <f>SUMIFS(СВЦЭМ!$C$39:$C$782,СВЦЭМ!$A$39:$A$782,$A58,СВЦЭМ!$B$39:$B$782,Q$47)+'СЕТ СН'!$G$12+СВЦЭМ!$D$10+'СЕТ СН'!$G$5-'СЕТ СН'!$G$20</f>
        <v>5156.9061659500003</v>
      </c>
      <c r="R58" s="36">
        <f>SUMIFS(СВЦЭМ!$C$39:$C$782,СВЦЭМ!$A$39:$A$782,$A58,СВЦЭМ!$B$39:$B$782,R$47)+'СЕТ СН'!$G$12+СВЦЭМ!$D$10+'СЕТ СН'!$G$5-'СЕТ СН'!$G$20</f>
        <v>5157.7243076300001</v>
      </c>
      <c r="S58" s="36">
        <f>SUMIFS(СВЦЭМ!$C$39:$C$782,СВЦЭМ!$A$39:$A$782,$A58,СВЦЭМ!$B$39:$B$782,S$47)+'СЕТ СН'!$G$12+СВЦЭМ!$D$10+'СЕТ СН'!$G$5-'СЕТ СН'!$G$20</f>
        <v>5106.7637668699999</v>
      </c>
      <c r="T58" s="36">
        <f>SUMIFS(СВЦЭМ!$C$39:$C$782,СВЦЭМ!$A$39:$A$782,$A58,СВЦЭМ!$B$39:$B$782,T$47)+'СЕТ СН'!$G$12+СВЦЭМ!$D$10+'СЕТ СН'!$G$5-'СЕТ СН'!$G$20</f>
        <v>5066.1694159799999</v>
      </c>
      <c r="U58" s="36">
        <f>SUMIFS(СВЦЭМ!$C$39:$C$782,СВЦЭМ!$A$39:$A$782,$A58,СВЦЭМ!$B$39:$B$782,U$47)+'СЕТ СН'!$G$12+СВЦЭМ!$D$10+'СЕТ СН'!$G$5-'СЕТ СН'!$G$20</f>
        <v>5096.3339994100006</v>
      </c>
      <c r="V58" s="36">
        <f>SUMIFS(СВЦЭМ!$C$39:$C$782,СВЦЭМ!$A$39:$A$782,$A58,СВЦЭМ!$B$39:$B$782,V$47)+'СЕТ СН'!$G$12+СВЦЭМ!$D$10+'СЕТ СН'!$G$5-'СЕТ СН'!$G$20</f>
        <v>5079.1679233800005</v>
      </c>
      <c r="W58" s="36">
        <f>SUMIFS(СВЦЭМ!$C$39:$C$782,СВЦЭМ!$A$39:$A$782,$A58,СВЦЭМ!$B$39:$B$782,W$47)+'СЕТ СН'!$G$12+СВЦЭМ!$D$10+'СЕТ СН'!$G$5-'СЕТ СН'!$G$20</f>
        <v>5095.29728875</v>
      </c>
      <c r="X58" s="36">
        <f>SUMIFS(СВЦЭМ!$C$39:$C$782,СВЦЭМ!$A$39:$A$782,$A58,СВЦЭМ!$B$39:$B$782,X$47)+'СЕТ СН'!$G$12+СВЦЭМ!$D$10+'СЕТ СН'!$G$5-'СЕТ СН'!$G$20</f>
        <v>5103.6074958400004</v>
      </c>
      <c r="Y58" s="36">
        <f>SUMIFS(СВЦЭМ!$C$39:$C$782,СВЦЭМ!$A$39:$A$782,$A58,СВЦЭМ!$B$39:$B$782,Y$47)+'СЕТ СН'!$G$12+СВЦЭМ!$D$10+'СЕТ СН'!$G$5-'СЕТ СН'!$G$20</f>
        <v>5148.69152966</v>
      </c>
    </row>
    <row r="59" spans="1:25" ht="15.75" x14ac:dyDescent="0.2">
      <c r="A59" s="35">
        <f t="shared" si="1"/>
        <v>45058</v>
      </c>
      <c r="B59" s="36">
        <f>SUMIFS(СВЦЭМ!$C$39:$C$782,СВЦЭМ!$A$39:$A$782,$A59,СВЦЭМ!$B$39:$B$782,B$47)+'СЕТ СН'!$G$12+СВЦЭМ!$D$10+'СЕТ СН'!$G$5-'СЕТ СН'!$G$20</f>
        <v>5299.7232963599999</v>
      </c>
      <c r="C59" s="36">
        <f>SUMIFS(СВЦЭМ!$C$39:$C$782,СВЦЭМ!$A$39:$A$782,$A59,СВЦЭМ!$B$39:$B$782,C$47)+'СЕТ СН'!$G$12+СВЦЭМ!$D$10+'СЕТ СН'!$G$5-'СЕТ СН'!$G$20</f>
        <v>5358.7142402700001</v>
      </c>
      <c r="D59" s="36">
        <f>SUMIFS(СВЦЭМ!$C$39:$C$782,СВЦЭМ!$A$39:$A$782,$A59,СВЦЭМ!$B$39:$B$782,D$47)+'СЕТ СН'!$G$12+СВЦЭМ!$D$10+'СЕТ СН'!$G$5-'СЕТ СН'!$G$20</f>
        <v>5363.3941280300005</v>
      </c>
      <c r="E59" s="36">
        <f>SUMIFS(СВЦЭМ!$C$39:$C$782,СВЦЭМ!$A$39:$A$782,$A59,СВЦЭМ!$B$39:$B$782,E$47)+'СЕТ СН'!$G$12+СВЦЭМ!$D$10+'СЕТ СН'!$G$5-'СЕТ СН'!$G$20</f>
        <v>5358.2669604500006</v>
      </c>
      <c r="F59" s="36">
        <f>SUMIFS(СВЦЭМ!$C$39:$C$782,СВЦЭМ!$A$39:$A$782,$A59,СВЦЭМ!$B$39:$B$782,F$47)+'СЕТ СН'!$G$12+СВЦЭМ!$D$10+'СЕТ СН'!$G$5-'СЕТ СН'!$G$20</f>
        <v>5355.7377316100001</v>
      </c>
      <c r="G59" s="36">
        <f>SUMIFS(СВЦЭМ!$C$39:$C$782,СВЦЭМ!$A$39:$A$782,$A59,СВЦЭМ!$B$39:$B$782,G$47)+'СЕТ СН'!$G$12+СВЦЭМ!$D$10+'СЕТ СН'!$G$5-'СЕТ СН'!$G$20</f>
        <v>5342.7800419600007</v>
      </c>
      <c r="H59" s="36">
        <f>SUMIFS(СВЦЭМ!$C$39:$C$782,СВЦЭМ!$A$39:$A$782,$A59,СВЦЭМ!$B$39:$B$782,H$47)+'СЕТ СН'!$G$12+СВЦЭМ!$D$10+'СЕТ СН'!$G$5-'СЕТ СН'!$G$20</f>
        <v>5198.6424404400004</v>
      </c>
      <c r="I59" s="36">
        <f>SUMIFS(СВЦЭМ!$C$39:$C$782,СВЦЭМ!$A$39:$A$782,$A59,СВЦЭМ!$B$39:$B$782,I$47)+'СЕТ СН'!$G$12+СВЦЭМ!$D$10+'СЕТ СН'!$G$5-'СЕТ СН'!$G$20</f>
        <v>5153.2832117600001</v>
      </c>
      <c r="J59" s="36">
        <f>SUMIFS(СВЦЭМ!$C$39:$C$782,СВЦЭМ!$A$39:$A$782,$A59,СВЦЭМ!$B$39:$B$782,J$47)+'СЕТ СН'!$G$12+СВЦЭМ!$D$10+'СЕТ СН'!$G$5-'СЕТ СН'!$G$20</f>
        <v>5093.5833569400002</v>
      </c>
      <c r="K59" s="36">
        <f>SUMIFS(СВЦЭМ!$C$39:$C$782,СВЦЭМ!$A$39:$A$782,$A59,СВЦЭМ!$B$39:$B$782,K$47)+'СЕТ СН'!$G$12+СВЦЭМ!$D$10+'СЕТ СН'!$G$5-'СЕТ СН'!$G$20</f>
        <v>5051.7631401200006</v>
      </c>
      <c r="L59" s="36">
        <f>SUMIFS(СВЦЭМ!$C$39:$C$782,СВЦЭМ!$A$39:$A$782,$A59,СВЦЭМ!$B$39:$B$782,L$47)+'СЕТ СН'!$G$12+СВЦЭМ!$D$10+'СЕТ СН'!$G$5-'СЕТ СН'!$G$20</f>
        <v>5066.6308643500006</v>
      </c>
      <c r="M59" s="36">
        <f>SUMIFS(СВЦЭМ!$C$39:$C$782,СВЦЭМ!$A$39:$A$782,$A59,СВЦЭМ!$B$39:$B$782,M$47)+'СЕТ СН'!$G$12+СВЦЭМ!$D$10+'СЕТ СН'!$G$5-'СЕТ СН'!$G$20</f>
        <v>5104.2218484599998</v>
      </c>
      <c r="N59" s="36">
        <f>SUMIFS(СВЦЭМ!$C$39:$C$782,СВЦЭМ!$A$39:$A$782,$A59,СВЦЭМ!$B$39:$B$782,N$47)+'СЕТ СН'!$G$12+СВЦЭМ!$D$10+'СЕТ СН'!$G$5-'СЕТ СН'!$G$20</f>
        <v>5147.7923355299999</v>
      </c>
      <c r="O59" s="36">
        <f>SUMIFS(СВЦЭМ!$C$39:$C$782,СВЦЭМ!$A$39:$A$782,$A59,СВЦЭМ!$B$39:$B$782,O$47)+'СЕТ СН'!$G$12+СВЦЭМ!$D$10+'СЕТ СН'!$G$5-'СЕТ СН'!$G$20</f>
        <v>5153.0682448900006</v>
      </c>
      <c r="P59" s="36">
        <f>SUMIFS(СВЦЭМ!$C$39:$C$782,СВЦЭМ!$A$39:$A$782,$A59,СВЦЭМ!$B$39:$B$782,P$47)+'СЕТ СН'!$G$12+СВЦЭМ!$D$10+'СЕТ СН'!$G$5-'СЕТ СН'!$G$20</f>
        <v>5179.4622139800003</v>
      </c>
      <c r="Q59" s="36">
        <f>SUMIFS(СВЦЭМ!$C$39:$C$782,СВЦЭМ!$A$39:$A$782,$A59,СВЦЭМ!$B$39:$B$782,Q$47)+'СЕТ СН'!$G$12+СВЦЭМ!$D$10+'СЕТ СН'!$G$5-'СЕТ СН'!$G$20</f>
        <v>5162.9831107500004</v>
      </c>
      <c r="R59" s="36">
        <f>SUMIFS(СВЦЭМ!$C$39:$C$782,СВЦЭМ!$A$39:$A$782,$A59,СВЦЭМ!$B$39:$B$782,R$47)+'СЕТ СН'!$G$12+СВЦЭМ!$D$10+'СЕТ СН'!$G$5-'СЕТ СН'!$G$20</f>
        <v>5130.0415942300006</v>
      </c>
      <c r="S59" s="36">
        <f>SUMIFS(СВЦЭМ!$C$39:$C$782,СВЦЭМ!$A$39:$A$782,$A59,СВЦЭМ!$B$39:$B$782,S$47)+'СЕТ СН'!$G$12+СВЦЭМ!$D$10+'СЕТ СН'!$G$5-'СЕТ СН'!$G$20</f>
        <v>5096.8361922200002</v>
      </c>
      <c r="T59" s="36">
        <f>SUMIFS(СВЦЭМ!$C$39:$C$782,СВЦЭМ!$A$39:$A$782,$A59,СВЦЭМ!$B$39:$B$782,T$47)+'СЕТ СН'!$G$12+СВЦЭМ!$D$10+'СЕТ СН'!$G$5-'СЕТ СН'!$G$20</f>
        <v>5069.8311964700006</v>
      </c>
      <c r="U59" s="36">
        <f>SUMIFS(СВЦЭМ!$C$39:$C$782,СВЦЭМ!$A$39:$A$782,$A59,СВЦЭМ!$B$39:$B$782,U$47)+'СЕТ СН'!$G$12+СВЦЭМ!$D$10+'СЕТ СН'!$G$5-'СЕТ СН'!$G$20</f>
        <v>5027.7254431500005</v>
      </c>
      <c r="V59" s="36">
        <f>SUMIFS(СВЦЭМ!$C$39:$C$782,СВЦЭМ!$A$39:$A$782,$A59,СВЦЭМ!$B$39:$B$782,V$47)+'СЕТ СН'!$G$12+СВЦЭМ!$D$10+'СЕТ СН'!$G$5-'СЕТ СН'!$G$20</f>
        <v>5016.6022522399999</v>
      </c>
      <c r="W59" s="36">
        <f>SUMIFS(СВЦЭМ!$C$39:$C$782,СВЦЭМ!$A$39:$A$782,$A59,СВЦЭМ!$B$39:$B$782,W$47)+'СЕТ СН'!$G$12+СВЦЭМ!$D$10+'СЕТ СН'!$G$5-'СЕТ СН'!$G$20</f>
        <v>5080.6262056400001</v>
      </c>
      <c r="X59" s="36">
        <f>SUMIFS(СВЦЭМ!$C$39:$C$782,СВЦЭМ!$A$39:$A$782,$A59,СВЦЭМ!$B$39:$B$782,X$47)+'СЕТ СН'!$G$12+СВЦЭМ!$D$10+'СЕТ СН'!$G$5-'СЕТ СН'!$G$20</f>
        <v>5093.1016856799997</v>
      </c>
      <c r="Y59" s="36">
        <f>SUMIFS(СВЦЭМ!$C$39:$C$782,СВЦЭМ!$A$39:$A$782,$A59,СВЦЭМ!$B$39:$B$782,Y$47)+'СЕТ СН'!$G$12+СВЦЭМ!$D$10+'СЕТ СН'!$G$5-'СЕТ СН'!$G$20</f>
        <v>5151.4798409800005</v>
      </c>
    </row>
    <row r="60" spans="1:25" ht="15.75" x14ac:dyDescent="0.2">
      <c r="A60" s="35">
        <f t="shared" si="1"/>
        <v>45059</v>
      </c>
      <c r="B60" s="36">
        <f>SUMIFS(СВЦЭМ!$C$39:$C$782,СВЦЭМ!$A$39:$A$782,$A60,СВЦЭМ!$B$39:$B$782,B$47)+'СЕТ СН'!$G$12+СВЦЭМ!$D$10+'СЕТ СН'!$G$5-'СЕТ СН'!$G$20</f>
        <v>5221.0766008299997</v>
      </c>
      <c r="C60" s="36">
        <f>SUMIFS(СВЦЭМ!$C$39:$C$782,СВЦЭМ!$A$39:$A$782,$A60,СВЦЭМ!$B$39:$B$782,C$47)+'СЕТ СН'!$G$12+СВЦЭМ!$D$10+'СЕТ СН'!$G$5-'СЕТ СН'!$G$20</f>
        <v>5281.2799587500003</v>
      </c>
      <c r="D60" s="36">
        <f>SUMIFS(СВЦЭМ!$C$39:$C$782,СВЦЭМ!$A$39:$A$782,$A60,СВЦЭМ!$B$39:$B$782,D$47)+'СЕТ СН'!$G$12+СВЦЭМ!$D$10+'СЕТ СН'!$G$5-'СЕТ СН'!$G$20</f>
        <v>5328.0978453300004</v>
      </c>
      <c r="E60" s="36">
        <f>SUMIFS(СВЦЭМ!$C$39:$C$782,СВЦЭМ!$A$39:$A$782,$A60,СВЦЭМ!$B$39:$B$782,E$47)+'СЕТ СН'!$G$12+СВЦЭМ!$D$10+'СЕТ СН'!$G$5-'СЕТ СН'!$G$20</f>
        <v>5337.20923296</v>
      </c>
      <c r="F60" s="36">
        <f>SUMIFS(СВЦЭМ!$C$39:$C$782,СВЦЭМ!$A$39:$A$782,$A60,СВЦЭМ!$B$39:$B$782,F$47)+'СЕТ СН'!$G$12+СВЦЭМ!$D$10+'СЕТ СН'!$G$5-'СЕТ СН'!$G$20</f>
        <v>5336.31427841</v>
      </c>
      <c r="G60" s="36">
        <f>SUMIFS(СВЦЭМ!$C$39:$C$782,СВЦЭМ!$A$39:$A$782,$A60,СВЦЭМ!$B$39:$B$782,G$47)+'СЕТ СН'!$G$12+СВЦЭМ!$D$10+'СЕТ СН'!$G$5-'СЕТ СН'!$G$20</f>
        <v>5326.5854248000005</v>
      </c>
      <c r="H60" s="36">
        <f>SUMIFS(СВЦЭМ!$C$39:$C$782,СВЦЭМ!$A$39:$A$782,$A60,СВЦЭМ!$B$39:$B$782,H$47)+'СЕТ СН'!$G$12+СВЦЭМ!$D$10+'СЕТ СН'!$G$5-'СЕТ СН'!$G$20</f>
        <v>5293.5101936999999</v>
      </c>
      <c r="I60" s="36">
        <f>SUMIFS(СВЦЭМ!$C$39:$C$782,СВЦЭМ!$A$39:$A$782,$A60,СВЦЭМ!$B$39:$B$782,I$47)+'СЕТ СН'!$G$12+СВЦЭМ!$D$10+'СЕТ СН'!$G$5-'СЕТ СН'!$G$20</f>
        <v>5210.4564446300001</v>
      </c>
      <c r="J60" s="36">
        <f>SUMIFS(СВЦЭМ!$C$39:$C$782,СВЦЭМ!$A$39:$A$782,$A60,СВЦЭМ!$B$39:$B$782,J$47)+'СЕТ СН'!$G$12+СВЦЭМ!$D$10+'СЕТ СН'!$G$5-'СЕТ СН'!$G$20</f>
        <v>5159.2375154600004</v>
      </c>
      <c r="K60" s="36">
        <f>SUMIFS(СВЦЭМ!$C$39:$C$782,СВЦЭМ!$A$39:$A$782,$A60,СВЦЭМ!$B$39:$B$782,K$47)+'СЕТ СН'!$G$12+СВЦЭМ!$D$10+'СЕТ СН'!$G$5-'СЕТ СН'!$G$20</f>
        <v>5157.7201254800002</v>
      </c>
      <c r="L60" s="36">
        <f>SUMIFS(СВЦЭМ!$C$39:$C$782,СВЦЭМ!$A$39:$A$782,$A60,СВЦЭМ!$B$39:$B$782,L$47)+'СЕТ СН'!$G$12+СВЦЭМ!$D$10+'СЕТ СН'!$G$5-'СЕТ СН'!$G$20</f>
        <v>5149.19984045</v>
      </c>
      <c r="M60" s="36">
        <f>SUMIFS(СВЦЭМ!$C$39:$C$782,СВЦЭМ!$A$39:$A$782,$A60,СВЦЭМ!$B$39:$B$782,M$47)+'СЕТ СН'!$G$12+СВЦЭМ!$D$10+'СЕТ СН'!$G$5-'СЕТ СН'!$G$20</f>
        <v>5131.2026335099999</v>
      </c>
      <c r="N60" s="36">
        <f>SUMIFS(СВЦЭМ!$C$39:$C$782,СВЦЭМ!$A$39:$A$782,$A60,СВЦЭМ!$B$39:$B$782,N$47)+'СЕТ СН'!$G$12+СВЦЭМ!$D$10+'СЕТ СН'!$G$5-'СЕТ СН'!$G$20</f>
        <v>5164.8414904800002</v>
      </c>
      <c r="O60" s="36">
        <f>SUMIFS(СВЦЭМ!$C$39:$C$782,СВЦЭМ!$A$39:$A$782,$A60,СВЦЭМ!$B$39:$B$782,O$47)+'СЕТ СН'!$G$12+СВЦЭМ!$D$10+'СЕТ СН'!$G$5-'СЕТ СН'!$G$20</f>
        <v>5189.9813525200007</v>
      </c>
      <c r="P60" s="36">
        <f>SUMIFS(СВЦЭМ!$C$39:$C$782,СВЦЭМ!$A$39:$A$782,$A60,СВЦЭМ!$B$39:$B$782,P$47)+'СЕТ СН'!$G$12+СВЦЭМ!$D$10+'СЕТ СН'!$G$5-'СЕТ СН'!$G$20</f>
        <v>5206.0021318700001</v>
      </c>
      <c r="Q60" s="36">
        <f>SUMIFS(СВЦЭМ!$C$39:$C$782,СВЦЭМ!$A$39:$A$782,$A60,СВЦЭМ!$B$39:$B$782,Q$47)+'СЕТ СН'!$G$12+СВЦЭМ!$D$10+'СЕТ СН'!$G$5-'СЕТ СН'!$G$20</f>
        <v>5222.0766059200005</v>
      </c>
      <c r="R60" s="36">
        <f>SUMIFS(СВЦЭМ!$C$39:$C$782,СВЦЭМ!$A$39:$A$782,$A60,СВЦЭМ!$B$39:$B$782,R$47)+'СЕТ СН'!$G$12+СВЦЭМ!$D$10+'СЕТ СН'!$G$5-'СЕТ СН'!$G$20</f>
        <v>5228.1999075500007</v>
      </c>
      <c r="S60" s="36">
        <f>SUMIFS(СВЦЭМ!$C$39:$C$782,СВЦЭМ!$A$39:$A$782,$A60,СВЦЭМ!$B$39:$B$782,S$47)+'СЕТ СН'!$G$12+СВЦЭМ!$D$10+'СЕТ СН'!$G$5-'СЕТ СН'!$G$20</f>
        <v>5202.3082875800001</v>
      </c>
      <c r="T60" s="36">
        <f>SUMIFS(СВЦЭМ!$C$39:$C$782,СВЦЭМ!$A$39:$A$782,$A60,СВЦЭМ!$B$39:$B$782,T$47)+'СЕТ СН'!$G$12+СВЦЭМ!$D$10+'СЕТ СН'!$G$5-'СЕТ СН'!$G$20</f>
        <v>5177.5659490800008</v>
      </c>
      <c r="U60" s="36">
        <f>SUMIFS(СВЦЭМ!$C$39:$C$782,СВЦЭМ!$A$39:$A$782,$A60,СВЦЭМ!$B$39:$B$782,U$47)+'СЕТ СН'!$G$12+СВЦЭМ!$D$10+'СЕТ СН'!$G$5-'СЕТ СН'!$G$20</f>
        <v>5066.7098468300001</v>
      </c>
      <c r="V60" s="36">
        <f>SUMIFS(СВЦЭМ!$C$39:$C$782,СВЦЭМ!$A$39:$A$782,$A60,СВЦЭМ!$B$39:$B$782,V$47)+'СЕТ СН'!$G$12+СВЦЭМ!$D$10+'СЕТ СН'!$G$5-'СЕТ СН'!$G$20</f>
        <v>5076.2100091100001</v>
      </c>
      <c r="W60" s="36">
        <f>SUMIFS(СВЦЭМ!$C$39:$C$782,СВЦЭМ!$A$39:$A$782,$A60,СВЦЭМ!$B$39:$B$782,W$47)+'СЕТ СН'!$G$12+СВЦЭМ!$D$10+'СЕТ СН'!$G$5-'СЕТ СН'!$G$20</f>
        <v>5061.6056365800005</v>
      </c>
      <c r="X60" s="36">
        <f>SUMIFS(СВЦЭМ!$C$39:$C$782,СВЦЭМ!$A$39:$A$782,$A60,СВЦЭМ!$B$39:$B$782,X$47)+'СЕТ СН'!$G$12+СВЦЭМ!$D$10+'СЕТ СН'!$G$5-'СЕТ СН'!$G$20</f>
        <v>5110.5425420400006</v>
      </c>
      <c r="Y60" s="36">
        <f>SUMIFS(СВЦЭМ!$C$39:$C$782,СВЦЭМ!$A$39:$A$782,$A60,СВЦЭМ!$B$39:$B$782,Y$47)+'СЕТ СН'!$G$12+СВЦЭМ!$D$10+'СЕТ СН'!$G$5-'СЕТ СН'!$G$20</f>
        <v>5111.7970362300002</v>
      </c>
    </row>
    <row r="61" spans="1:25" ht="15.75" x14ac:dyDescent="0.2">
      <c r="A61" s="35">
        <f t="shared" si="1"/>
        <v>45060</v>
      </c>
      <c r="B61" s="36">
        <f>SUMIFS(СВЦЭМ!$C$39:$C$782,СВЦЭМ!$A$39:$A$782,$A61,СВЦЭМ!$B$39:$B$782,B$47)+'СЕТ СН'!$G$12+СВЦЭМ!$D$10+'СЕТ СН'!$G$5-'СЕТ СН'!$G$20</f>
        <v>5191.3550498500008</v>
      </c>
      <c r="C61" s="36">
        <f>SUMIFS(СВЦЭМ!$C$39:$C$782,СВЦЭМ!$A$39:$A$782,$A61,СВЦЭМ!$B$39:$B$782,C$47)+'СЕТ СН'!$G$12+СВЦЭМ!$D$10+'СЕТ СН'!$G$5-'СЕТ СН'!$G$20</f>
        <v>5267.4176971500001</v>
      </c>
      <c r="D61" s="36">
        <f>SUMIFS(СВЦЭМ!$C$39:$C$782,СВЦЭМ!$A$39:$A$782,$A61,СВЦЭМ!$B$39:$B$782,D$47)+'СЕТ СН'!$G$12+СВЦЭМ!$D$10+'СЕТ СН'!$G$5-'СЕТ СН'!$G$20</f>
        <v>5341.0623382400008</v>
      </c>
      <c r="E61" s="36">
        <f>SUMIFS(СВЦЭМ!$C$39:$C$782,СВЦЭМ!$A$39:$A$782,$A61,СВЦЭМ!$B$39:$B$782,E$47)+'СЕТ СН'!$G$12+СВЦЭМ!$D$10+'СЕТ СН'!$G$5-'СЕТ СН'!$G$20</f>
        <v>5333.5421798400002</v>
      </c>
      <c r="F61" s="36">
        <f>SUMIFS(СВЦЭМ!$C$39:$C$782,СВЦЭМ!$A$39:$A$782,$A61,СВЦЭМ!$B$39:$B$782,F$47)+'СЕТ СН'!$G$12+СВЦЭМ!$D$10+'СЕТ СН'!$G$5-'СЕТ СН'!$G$20</f>
        <v>5343.3040959600003</v>
      </c>
      <c r="G61" s="36">
        <f>SUMIFS(СВЦЭМ!$C$39:$C$782,СВЦЭМ!$A$39:$A$782,$A61,СВЦЭМ!$B$39:$B$782,G$47)+'СЕТ СН'!$G$12+СВЦЭМ!$D$10+'СЕТ СН'!$G$5-'СЕТ СН'!$G$20</f>
        <v>5321.2585545000002</v>
      </c>
      <c r="H61" s="36">
        <f>SUMIFS(СВЦЭМ!$C$39:$C$782,СВЦЭМ!$A$39:$A$782,$A61,СВЦЭМ!$B$39:$B$782,H$47)+'СЕТ СН'!$G$12+СВЦЭМ!$D$10+'СЕТ СН'!$G$5-'СЕТ СН'!$G$20</f>
        <v>5330.5791360200001</v>
      </c>
      <c r="I61" s="36">
        <f>SUMIFS(СВЦЭМ!$C$39:$C$782,СВЦЭМ!$A$39:$A$782,$A61,СВЦЭМ!$B$39:$B$782,I$47)+'СЕТ СН'!$G$12+СВЦЭМ!$D$10+'СЕТ СН'!$G$5-'СЕТ СН'!$G$20</f>
        <v>5279.5727688900006</v>
      </c>
      <c r="J61" s="36">
        <f>SUMIFS(СВЦЭМ!$C$39:$C$782,СВЦЭМ!$A$39:$A$782,$A61,СВЦЭМ!$B$39:$B$782,J$47)+'СЕТ СН'!$G$12+СВЦЭМ!$D$10+'СЕТ СН'!$G$5-'СЕТ СН'!$G$20</f>
        <v>5193.8083561100002</v>
      </c>
      <c r="K61" s="36">
        <f>SUMIFS(СВЦЭМ!$C$39:$C$782,СВЦЭМ!$A$39:$A$782,$A61,СВЦЭМ!$B$39:$B$782,K$47)+'СЕТ СН'!$G$12+СВЦЭМ!$D$10+'СЕТ СН'!$G$5-'СЕТ СН'!$G$20</f>
        <v>5127.9980805699997</v>
      </c>
      <c r="L61" s="36">
        <f>SUMIFS(СВЦЭМ!$C$39:$C$782,СВЦЭМ!$A$39:$A$782,$A61,СВЦЭМ!$B$39:$B$782,L$47)+'СЕТ СН'!$G$12+СВЦЭМ!$D$10+'СЕТ СН'!$G$5-'СЕТ СН'!$G$20</f>
        <v>5097.8938024899999</v>
      </c>
      <c r="M61" s="36">
        <f>SUMIFS(СВЦЭМ!$C$39:$C$782,СВЦЭМ!$A$39:$A$782,$A61,СВЦЭМ!$B$39:$B$782,M$47)+'СЕТ СН'!$G$12+СВЦЭМ!$D$10+'СЕТ СН'!$G$5-'СЕТ СН'!$G$20</f>
        <v>5080.7000176199999</v>
      </c>
      <c r="N61" s="36">
        <f>SUMIFS(СВЦЭМ!$C$39:$C$782,СВЦЭМ!$A$39:$A$782,$A61,СВЦЭМ!$B$39:$B$782,N$47)+'СЕТ СН'!$G$12+СВЦЭМ!$D$10+'СЕТ СН'!$G$5-'СЕТ СН'!$G$20</f>
        <v>5110.2411533100003</v>
      </c>
      <c r="O61" s="36">
        <f>SUMIFS(СВЦЭМ!$C$39:$C$782,СВЦЭМ!$A$39:$A$782,$A61,СВЦЭМ!$B$39:$B$782,O$47)+'СЕТ СН'!$G$12+СВЦЭМ!$D$10+'СЕТ СН'!$G$5-'СЕТ СН'!$G$20</f>
        <v>5135.9578329400001</v>
      </c>
      <c r="P61" s="36">
        <f>SUMIFS(СВЦЭМ!$C$39:$C$782,СВЦЭМ!$A$39:$A$782,$A61,СВЦЭМ!$B$39:$B$782,P$47)+'СЕТ СН'!$G$12+СВЦЭМ!$D$10+'СЕТ СН'!$G$5-'СЕТ СН'!$G$20</f>
        <v>5158.6776646600001</v>
      </c>
      <c r="Q61" s="36">
        <f>SUMIFS(СВЦЭМ!$C$39:$C$782,СВЦЭМ!$A$39:$A$782,$A61,СВЦЭМ!$B$39:$B$782,Q$47)+'СЕТ СН'!$G$12+СВЦЭМ!$D$10+'СЕТ СН'!$G$5-'СЕТ СН'!$G$20</f>
        <v>5181.2367057500005</v>
      </c>
      <c r="R61" s="36">
        <f>SUMIFS(СВЦЭМ!$C$39:$C$782,СВЦЭМ!$A$39:$A$782,$A61,СВЦЭМ!$B$39:$B$782,R$47)+'СЕТ СН'!$G$12+СВЦЭМ!$D$10+'СЕТ СН'!$G$5-'СЕТ СН'!$G$20</f>
        <v>5161.5308223800002</v>
      </c>
      <c r="S61" s="36">
        <f>SUMIFS(СВЦЭМ!$C$39:$C$782,СВЦЭМ!$A$39:$A$782,$A61,СВЦЭМ!$B$39:$B$782,S$47)+'СЕТ СН'!$G$12+СВЦЭМ!$D$10+'СЕТ СН'!$G$5-'СЕТ СН'!$G$20</f>
        <v>5126.3515880900004</v>
      </c>
      <c r="T61" s="36">
        <f>SUMIFS(СВЦЭМ!$C$39:$C$782,СВЦЭМ!$A$39:$A$782,$A61,СВЦЭМ!$B$39:$B$782,T$47)+'СЕТ СН'!$G$12+СВЦЭМ!$D$10+'СЕТ СН'!$G$5-'СЕТ СН'!$G$20</f>
        <v>5115.01115906</v>
      </c>
      <c r="U61" s="36">
        <f>SUMIFS(СВЦЭМ!$C$39:$C$782,СВЦЭМ!$A$39:$A$782,$A61,СВЦЭМ!$B$39:$B$782,U$47)+'СЕТ СН'!$G$12+СВЦЭМ!$D$10+'СЕТ СН'!$G$5-'СЕТ СН'!$G$20</f>
        <v>5074.8383759999997</v>
      </c>
      <c r="V61" s="36">
        <f>SUMIFS(СВЦЭМ!$C$39:$C$782,СВЦЭМ!$A$39:$A$782,$A61,СВЦЭМ!$B$39:$B$782,V$47)+'СЕТ СН'!$G$12+СВЦЭМ!$D$10+'СЕТ СН'!$G$5-'СЕТ СН'!$G$20</f>
        <v>5063.0133030800007</v>
      </c>
      <c r="W61" s="36">
        <f>SUMIFS(СВЦЭМ!$C$39:$C$782,СВЦЭМ!$A$39:$A$782,$A61,СВЦЭМ!$B$39:$B$782,W$47)+'СЕТ СН'!$G$12+СВЦЭМ!$D$10+'СЕТ СН'!$G$5-'СЕТ СН'!$G$20</f>
        <v>5026.1500801900002</v>
      </c>
      <c r="X61" s="36">
        <f>SUMIFS(СВЦЭМ!$C$39:$C$782,СВЦЭМ!$A$39:$A$782,$A61,СВЦЭМ!$B$39:$B$782,X$47)+'СЕТ СН'!$G$12+СВЦЭМ!$D$10+'СЕТ СН'!$G$5-'СЕТ СН'!$G$20</f>
        <v>5067.8717686400005</v>
      </c>
      <c r="Y61" s="36">
        <f>SUMIFS(СВЦЭМ!$C$39:$C$782,СВЦЭМ!$A$39:$A$782,$A61,СВЦЭМ!$B$39:$B$782,Y$47)+'СЕТ СН'!$G$12+СВЦЭМ!$D$10+'СЕТ СН'!$G$5-'СЕТ СН'!$G$20</f>
        <v>5136.9079410100003</v>
      </c>
    </row>
    <row r="62" spans="1:25" ht="15.75" x14ac:dyDescent="0.2">
      <c r="A62" s="35">
        <f t="shared" si="1"/>
        <v>45061</v>
      </c>
      <c r="B62" s="36">
        <f>SUMIFS(СВЦЭМ!$C$39:$C$782,СВЦЭМ!$A$39:$A$782,$A62,СВЦЭМ!$B$39:$B$782,B$47)+'СЕТ СН'!$G$12+СВЦЭМ!$D$10+'СЕТ СН'!$G$5-'СЕТ СН'!$G$20</f>
        <v>5225.3859902599997</v>
      </c>
      <c r="C62" s="36">
        <f>SUMIFS(СВЦЭМ!$C$39:$C$782,СВЦЭМ!$A$39:$A$782,$A62,СВЦЭМ!$B$39:$B$782,C$47)+'СЕТ СН'!$G$12+СВЦЭМ!$D$10+'СЕТ СН'!$G$5-'СЕТ СН'!$G$20</f>
        <v>5289.2001169499999</v>
      </c>
      <c r="D62" s="36">
        <f>SUMIFS(СВЦЭМ!$C$39:$C$782,СВЦЭМ!$A$39:$A$782,$A62,СВЦЭМ!$B$39:$B$782,D$47)+'СЕТ СН'!$G$12+СВЦЭМ!$D$10+'СЕТ СН'!$G$5-'СЕТ СН'!$G$20</f>
        <v>5392.6455208100006</v>
      </c>
      <c r="E62" s="36">
        <f>SUMIFS(СВЦЭМ!$C$39:$C$782,СВЦЭМ!$A$39:$A$782,$A62,СВЦЭМ!$B$39:$B$782,E$47)+'СЕТ СН'!$G$12+СВЦЭМ!$D$10+'СЕТ СН'!$G$5-'СЕТ СН'!$G$20</f>
        <v>5386.1385462500002</v>
      </c>
      <c r="F62" s="36">
        <f>SUMIFS(СВЦЭМ!$C$39:$C$782,СВЦЭМ!$A$39:$A$782,$A62,СВЦЭМ!$B$39:$B$782,F$47)+'СЕТ СН'!$G$12+СВЦЭМ!$D$10+'СЕТ СН'!$G$5-'СЕТ СН'!$G$20</f>
        <v>5371.2595191800001</v>
      </c>
      <c r="G62" s="36">
        <f>SUMIFS(СВЦЭМ!$C$39:$C$782,СВЦЭМ!$A$39:$A$782,$A62,СВЦЭМ!$B$39:$B$782,G$47)+'СЕТ СН'!$G$12+СВЦЭМ!$D$10+'СЕТ СН'!$G$5-'СЕТ СН'!$G$20</f>
        <v>5326.7155848600005</v>
      </c>
      <c r="H62" s="36">
        <f>SUMIFS(СВЦЭМ!$C$39:$C$782,СВЦЭМ!$A$39:$A$782,$A62,СВЦЭМ!$B$39:$B$782,H$47)+'СЕТ СН'!$G$12+СВЦЭМ!$D$10+'СЕТ СН'!$G$5-'СЕТ СН'!$G$20</f>
        <v>5283.2917803700002</v>
      </c>
      <c r="I62" s="36">
        <f>SUMIFS(СВЦЭМ!$C$39:$C$782,СВЦЭМ!$A$39:$A$782,$A62,СВЦЭМ!$B$39:$B$782,I$47)+'СЕТ СН'!$G$12+СВЦЭМ!$D$10+'СЕТ СН'!$G$5-'СЕТ СН'!$G$20</f>
        <v>5219.8608764099999</v>
      </c>
      <c r="J62" s="36">
        <f>SUMIFS(СВЦЭМ!$C$39:$C$782,СВЦЭМ!$A$39:$A$782,$A62,СВЦЭМ!$B$39:$B$782,J$47)+'СЕТ СН'!$G$12+СВЦЭМ!$D$10+'СЕТ СН'!$G$5-'СЕТ СН'!$G$20</f>
        <v>5158.0830457299999</v>
      </c>
      <c r="K62" s="36">
        <f>SUMIFS(СВЦЭМ!$C$39:$C$782,СВЦЭМ!$A$39:$A$782,$A62,СВЦЭМ!$B$39:$B$782,K$47)+'СЕТ СН'!$G$12+СВЦЭМ!$D$10+'СЕТ СН'!$G$5-'СЕТ СН'!$G$20</f>
        <v>5133.1505680800001</v>
      </c>
      <c r="L62" s="36">
        <f>SUMIFS(СВЦЭМ!$C$39:$C$782,СВЦЭМ!$A$39:$A$782,$A62,СВЦЭМ!$B$39:$B$782,L$47)+'СЕТ СН'!$G$12+СВЦЭМ!$D$10+'СЕТ СН'!$G$5-'СЕТ СН'!$G$20</f>
        <v>5128.0205464999999</v>
      </c>
      <c r="M62" s="36">
        <f>SUMIFS(СВЦЭМ!$C$39:$C$782,СВЦЭМ!$A$39:$A$782,$A62,СВЦЭМ!$B$39:$B$782,M$47)+'СЕТ СН'!$G$12+СВЦЭМ!$D$10+'СЕТ СН'!$G$5-'СЕТ СН'!$G$20</f>
        <v>5123.9136851600006</v>
      </c>
      <c r="N62" s="36">
        <f>SUMIFS(СВЦЭМ!$C$39:$C$782,СВЦЭМ!$A$39:$A$782,$A62,СВЦЭМ!$B$39:$B$782,N$47)+'СЕТ СН'!$G$12+СВЦЭМ!$D$10+'СЕТ СН'!$G$5-'СЕТ СН'!$G$20</f>
        <v>5185.0548549900004</v>
      </c>
      <c r="O62" s="36">
        <f>SUMIFS(СВЦЭМ!$C$39:$C$782,СВЦЭМ!$A$39:$A$782,$A62,СВЦЭМ!$B$39:$B$782,O$47)+'СЕТ СН'!$G$12+СВЦЭМ!$D$10+'СЕТ СН'!$G$5-'СЕТ СН'!$G$20</f>
        <v>5187.0828613600006</v>
      </c>
      <c r="P62" s="36">
        <f>SUMIFS(СВЦЭМ!$C$39:$C$782,СВЦЭМ!$A$39:$A$782,$A62,СВЦЭМ!$B$39:$B$782,P$47)+'СЕТ СН'!$G$12+СВЦЭМ!$D$10+'СЕТ СН'!$G$5-'СЕТ СН'!$G$20</f>
        <v>5175.1895666</v>
      </c>
      <c r="Q62" s="36">
        <f>SUMIFS(СВЦЭМ!$C$39:$C$782,СВЦЭМ!$A$39:$A$782,$A62,СВЦЭМ!$B$39:$B$782,Q$47)+'СЕТ СН'!$G$12+СВЦЭМ!$D$10+'СЕТ СН'!$G$5-'СЕТ СН'!$G$20</f>
        <v>5175.0785756599998</v>
      </c>
      <c r="R62" s="36">
        <f>SUMIFS(СВЦЭМ!$C$39:$C$782,СВЦЭМ!$A$39:$A$782,$A62,СВЦЭМ!$B$39:$B$782,R$47)+'СЕТ СН'!$G$12+СВЦЭМ!$D$10+'СЕТ СН'!$G$5-'СЕТ СН'!$G$20</f>
        <v>5195.5186186200008</v>
      </c>
      <c r="S62" s="36">
        <f>SUMIFS(СВЦЭМ!$C$39:$C$782,СВЦЭМ!$A$39:$A$782,$A62,СВЦЭМ!$B$39:$B$782,S$47)+'СЕТ СН'!$G$12+СВЦЭМ!$D$10+'СЕТ СН'!$G$5-'СЕТ СН'!$G$20</f>
        <v>5140.4543709099999</v>
      </c>
      <c r="T62" s="36">
        <f>SUMIFS(СВЦЭМ!$C$39:$C$782,СВЦЭМ!$A$39:$A$782,$A62,СВЦЭМ!$B$39:$B$782,T$47)+'СЕТ СН'!$G$12+СВЦЭМ!$D$10+'СЕТ СН'!$G$5-'СЕТ СН'!$G$20</f>
        <v>5070.8570714400003</v>
      </c>
      <c r="U62" s="36">
        <f>SUMIFS(СВЦЭМ!$C$39:$C$782,СВЦЭМ!$A$39:$A$782,$A62,СВЦЭМ!$B$39:$B$782,U$47)+'СЕТ СН'!$G$12+СВЦЭМ!$D$10+'СЕТ СН'!$G$5-'СЕТ СН'!$G$20</f>
        <v>5012.9909197800007</v>
      </c>
      <c r="V62" s="36">
        <f>SUMIFS(СВЦЭМ!$C$39:$C$782,СВЦЭМ!$A$39:$A$782,$A62,СВЦЭМ!$B$39:$B$782,V$47)+'СЕТ СН'!$G$12+СВЦЭМ!$D$10+'СЕТ СН'!$G$5-'СЕТ СН'!$G$20</f>
        <v>4997.2723501</v>
      </c>
      <c r="W62" s="36">
        <f>SUMIFS(СВЦЭМ!$C$39:$C$782,СВЦЭМ!$A$39:$A$782,$A62,СВЦЭМ!$B$39:$B$782,W$47)+'СЕТ СН'!$G$12+СВЦЭМ!$D$10+'СЕТ СН'!$G$5-'СЕТ СН'!$G$20</f>
        <v>5052.1652034200006</v>
      </c>
      <c r="X62" s="36">
        <f>SUMIFS(СВЦЭМ!$C$39:$C$782,СВЦЭМ!$A$39:$A$782,$A62,СВЦЭМ!$B$39:$B$782,X$47)+'СЕТ СН'!$G$12+СВЦЭМ!$D$10+'СЕТ СН'!$G$5-'СЕТ СН'!$G$20</f>
        <v>5100.1831247600003</v>
      </c>
      <c r="Y62" s="36">
        <f>SUMIFS(СВЦЭМ!$C$39:$C$782,СВЦЭМ!$A$39:$A$782,$A62,СВЦЭМ!$B$39:$B$782,Y$47)+'СЕТ СН'!$G$12+СВЦЭМ!$D$10+'СЕТ СН'!$G$5-'СЕТ СН'!$G$20</f>
        <v>5164.9409318100006</v>
      </c>
    </row>
    <row r="63" spans="1:25" ht="15.75" x14ac:dyDescent="0.2">
      <c r="A63" s="35">
        <f t="shared" si="1"/>
        <v>45062</v>
      </c>
      <c r="B63" s="36">
        <f>SUMIFS(СВЦЭМ!$C$39:$C$782,СВЦЭМ!$A$39:$A$782,$A63,СВЦЭМ!$B$39:$B$782,B$47)+'СЕТ СН'!$G$12+СВЦЭМ!$D$10+'СЕТ СН'!$G$5-'СЕТ СН'!$G$20</f>
        <v>5291.2631371100006</v>
      </c>
      <c r="C63" s="36">
        <f>SUMIFS(СВЦЭМ!$C$39:$C$782,СВЦЭМ!$A$39:$A$782,$A63,СВЦЭМ!$B$39:$B$782,C$47)+'СЕТ СН'!$G$12+СВЦЭМ!$D$10+'СЕТ СН'!$G$5-'СЕТ СН'!$G$20</f>
        <v>5326.6463222100001</v>
      </c>
      <c r="D63" s="36">
        <f>SUMIFS(СВЦЭМ!$C$39:$C$782,СВЦЭМ!$A$39:$A$782,$A63,СВЦЭМ!$B$39:$B$782,D$47)+'СЕТ СН'!$G$12+СВЦЭМ!$D$10+'СЕТ СН'!$G$5-'СЕТ СН'!$G$20</f>
        <v>5348.7484416000007</v>
      </c>
      <c r="E63" s="36">
        <f>SUMIFS(СВЦЭМ!$C$39:$C$782,СВЦЭМ!$A$39:$A$782,$A63,СВЦЭМ!$B$39:$B$782,E$47)+'СЕТ СН'!$G$12+СВЦЭМ!$D$10+'СЕТ СН'!$G$5-'СЕТ СН'!$G$20</f>
        <v>5314.6509190200004</v>
      </c>
      <c r="F63" s="36">
        <f>SUMIFS(СВЦЭМ!$C$39:$C$782,СВЦЭМ!$A$39:$A$782,$A63,СВЦЭМ!$B$39:$B$782,F$47)+'СЕТ СН'!$G$12+СВЦЭМ!$D$10+'СЕТ СН'!$G$5-'СЕТ СН'!$G$20</f>
        <v>5324.2924389400005</v>
      </c>
      <c r="G63" s="36">
        <f>SUMIFS(СВЦЭМ!$C$39:$C$782,СВЦЭМ!$A$39:$A$782,$A63,СВЦЭМ!$B$39:$B$782,G$47)+'СЕТ СН'!$G$12+СВЦЭМ!$D$10+'СЕТ СН'!$G$5-'СЕТ СН'!$G$20</f>
        <v>5333.8129121300008</v>
      </c>
      <c r="H63" s="36">
        <f>SUMIFS(СВЦЭМ!$C$39:$C$782,СВЦЭМ!$A$39:$A$782,$A63,СВЦЭМ!$B$39:$B$782,H$47)+'СЕТ СН'!$G$12+СВЦЭМ!$D$10+'СЕТ СН'!$G$5-'СЕТ СН'!$G$20</f>
        <v>5207.6834992300001</v>
      </c>
      <c r="I63" s="36">
        <f>SUMIFS(СВЦЭМ!$C$39:$C$782,СВЦЭМ!$A$39:$A$782,$A63,СВЦЭМ!$B$39:$B$782,I$47)+'СЕТ СН'!$G$12+СВЦЭМ!$D$10+'СЕТ СН'!$G$5-'СЕТ СН'!$G$20</f>
        <v>5192.5998995500004</v>
      </c>
      <c r="J63" s="36">
        <f>SUMIFS(СВЦЭМ!$C$39:$C$782,СВЦЭМ!$A$39:$A$782,$A63,СВЦЭМ!$B$39:$B$782,J$47)+'СЕТ СН'!$G$12+СВЦЭМ!$D$10+'СЕТ СН'!$G$5-'СЕТ СН'!$G$20</f>
        <v>5102.8181583200003</v>
      </c>
      <c r="K63" s="36">
        <f>SUMIFS(СВЦЭМ!$C$39:$C$782,СВЦЭМ!$A$39:$A$782,$A63,СВЦЭМ!$B$39:$B$782,K$47)+'СЕТ СН'!$G$12+СВЦЭМ!$D$10+'СЕТ СН'!$G$5-'СЕТ СН'!$G$20</f>
        <v>5097.9485731100003</v>
      </c>
      <c r="L63" s="36">
        <f>SUMIFS(СВЦЭМ!$C$39:$C$782,СВЦЭМ!$A$39:$A$782,$A63,СВЦЭМ!$B$39:$B$782,L$47)+'СЕТ СН'!$G$12+СВЦЭМ!$D$10+'СЕТ СН'!$G$5-'СЕТ СН'!$G$20</f>
        <v>5102.92541695</v>
      </c>
      <c r="M63" s="36">
        <f>SUMIFS(СВЦЭМ!$C$39:$C$782,СВЦЭМ!$A$39:$A$782,$A63,СВЦЭМ!$B$39:$B$782,M$47)+'СЕТ СН'!$G$12+СВЦЭМ!$D$10+'СЕТ СН'!$G$5-'СЕТ СН'!$G$20</f>
        <v>5128.0727302699997</v>
      </c>
      <c r="N63" s="36">
        <f>SUMIFS(СВЦЭМ!$C$39:$C$782,СВЦЭМ!$A$39:$A$782,$A63,СВЦЭМ!$B$39:$B$782,N$47)+'СЕТ СН'!$G$12+СВЦЭМ!$D$10+'СЕТ СН'!$G$5-'СЕТ СН'!$G$20</f>
        <v>5168.4841540200005</v>
      </c>
      <c r="O63" s="36">
        <f>SUMIFS(СВЦЭМ!$C$39:$C$782,СВЦЭМ!$A$39:$A$782,$A63,СВЦЭМ!$B$39:$B$782,O$47)+'СЕТ СН'!$G$12+СВЦЭМ!$D$10+'СЕТ СН'!$G$5-'СЕТ СН'!$G$20</f>
        <v>5183.9471543300006</v>
      </c>
      <c r="P63" s="36">
        <f>SUMIFS(СВЦЭМ!$C$39:$C$782,СВЦЭМ!$A$39:$A$782,$A63,СВЦЭМ!$B$39:$B$782,P$47)+'СЕТ СН'!$G$12+СВЦЭМ!$D$10+'СЕТ СН'!$G$5-'СЕТ СН'!$G$20</f>
        <v>5188.9173074800001</v>
      </c>
      <c r="Q63" s="36">
        <f>SUMIFS(СВЦЭМ!$C$39:$C$782,СВЦЭМ!$A$39:$A$782,$A63,СВЦЭМ!$B$39:$B$782,Q$47)+'СЕТ СН'!$G$12+СВЦЭМ!$D$10+'СЕТ СН'!$G$5-'СЕТ СН'!$G$20</f>
        <v>5183.2097662000006</v>
      </c>
      <c r="R63" s="36">
        <f>SUMIFS(СВЦЭМ!$C$39:$C$782,СВЦЭМ!$A$39:$A$782,$A63,СВЦЭМ!$B$39:$B$782,R$47)+'СЕТ СН'!$G$12+СВЦЭМ!$D$10+'СЕТ СН'!$G$5-'СЕТ СН'!$G$20</f>
        <v>5137.3438676100004</v>
      </c>
      <c r="S63" s="36">
        <f>SUMIFS(СВЦЭМ!$C$39:$C$782,СВЦЭМ!$A$39:$A$782,$A63,СВЦЭМ!$B$39:$B$782,S$47)+'СЕТ СН'!$G$12+СВЦЭМ!$D$10+'СЕТ СН'!$G$5-'СЕТ СН'!$G$20</f>
        <v>5101.5496084799997</v>
      </c>
      <c r="T63" s="36">
        <f>SUMIFS(СВЦЭМ!$C$39:$C$782,СВЦЭМ!$A$39:$A$782,$A63,СВЦЭМ!$B$39:$B$782,T$47)+'СЕТ СН'!$G$12+СВЦЭМ!$D$10+'СЕТ СН'!$G$5-'СЕТ СН'!$G$20</f>
        <v>4990.4359986600002</v>
      </c>
      <c r="U63" s="36">
        <f>SUMIFS(СВЦЭМ!$C$39:$C$782,СВЦЭМ!$A$39:$A$782,$A63,СВЦЭМ!$B$39:$B$782,U$47)+'СЕТ СН'!$G$12+СВЦЭМ!$D$10+'СЕТ СН'!$G$5-'СЕТ СН'!$G$20</f>
        <v>4913.1901617700005</v>
      </c>
      <c r="V63" s="36">
        <f>SUMIFS(СВЦЭМ!$C$39:$C$782,СВЦЭМ!$A$39:$A$782,$A63,СВЦЭМ!$B$39:$B$782,V$47)+'СЕТ СН'!$G$12+СВЦЭМ!$D$10+'СЕТ СН'!$G$5-'СЕТ СН'!$G$20</f>
        <v>4921.7003414299998</v>
      </c>
      <c r="W63" s="36">
        <f>SUMIFS(СВЦЭМ!$C$39:$C$782,СВЦЭМ!$A$39:$A$782,$A63,СВЦЭМ!$B$39:$B$782,W$47)+'СЕТ СН'!$G$12+СВЦЭМ!$D$10+'СЕТ СН'!$G$5-'СЕТ СН'!$G$20</f>
        <v>4977.0604698300003</v>
      </c>
      <c r="X63" s="36">
        <f>SUMIFS(СВЦЭМ!$C$39:$C$782,СВЦЭМ!$A$39:$A$782,$A63,СВЦЭМ!$B$39:$B$782,X$47)+'СЕТ СН'!$G$12+СВЦЭМ!$D$10+'СЕТ СН'!$G$5-'СЕТ СН'!$G$20</f>
        <v>5026.0137424000004</v>
      </c>
      <c r="Y63" s="36">
        <f>SUMIFS(СВЦЭМ!$C$39:$C$782,СВЦЭМ!$A$39:$A$782,$A63,СВЦЭМ!$B$39:$B$782,Y$47)+'СЕТ СН'!$G$12+СВЦЭМ!$D$10+'СЕТ СН'!$G$5-'СЕТ СН'!$G$20</f>
        <v>5122.9063044100003</v>
      </c>
    </row>
    <row r="64" spans="1:25" ht="15.75" x14ac:dyDescent="0.2">
      <c r="A64" s="35">
        <f t="shared" si="1"/>
        <v>45063</v>
      </c>
      <c r="B64" s="36">
        <f>SUMIFS(СВЦЭМ!$C$39:$C$782,СВЦЭМ!$A$39:$A$782,$A64,СВЦЭМ!$B$39:$B$782,B$47)+'СЕТ СН'!$G$12+СВЦЭМ!$D$10+'СЕТ СН'!$G$5-'СЕТ СН'!$G$20</f>
        <v>5188.5759615400002</v>
      </c>
      <c r="C64" s="36">
        <f>SUMIFS(СВЦЭМ!$C$39:$C$782,СВЦЭМ!$A$39:$A$782,$A64,СВЦЭМ!$B$39:$B$782,C$47)+'СЕТ СН'!$G$12+СВЦЭМ!$D$10+'СЕТ СН'!$G$5-'СЕТ СН'!$G$20</f>
        <v>5289.1562276900004</v>
      </c>
      <c r="D64" s="36">
        <f>SUMIFS(СВЦЭМ!$C$39:$C$782,СВЦЭМ!$A$39:$A$782,$A64,СВЦЭМ!$B$39:$B$782,D$47)+'СЕТ СН'!$G$12+СВЦЭМ!$D$10+'СЕТ СН'!$G$5-'СЕТ СН'!$G$20</f>
        <v>5273.5947830200002</v>
      </c>
      <c r="E64" s="36">
        <f>SUMIFS(СВЦЭМ!$C$39:$C$782,СВЦЭМ!$A$39:$A$782,$A64,СВЦЭМ!$B$39:$B$782,E$47)+'СЕТ СН'!$G$12+СВЦЭМ!$D$10+'СЕТ СН'!$G$5-'СЕТ СН'!$G$20</f>
        <v>5346.6633799299998</v>
      </c>
      <c r="F64" s="36">
        <f>SUMIFS(СВЦЭМ!$C$39:$C$782,СВЦЭМ!$A$39:$A$782,$A64,СВЦЭМ!$B$39:$B$782,F$47)+'СЕТ СН'!$G$12+СВЦЭМ!$D$10+'СЕТ СН'!$G$5-'СЕТ СН'!$G$20</f>
        <v>5355.3871301899999</v>
      </c>
      <c r="G64" s="36">
        <f>SUMIFS(СВЦЭМ!$C$39:$C$782,СВЦЭМ!$A$39:$A$782,$A64,СВЦЭМ!$B$39:$B$782,G$47)+'СЕТ СН'!$G$12+СВЦЭМ!$D$10+'СЕТ СН'!$G$5-'СЕТ СН'!$G$20</f>
        <v>5267.8573698199998</v>
      </c>
      <c r="H64" s="36">
        <f>SUMIFS(СВЦЭМ!$C$39:$C$782,СВЦЭМ!$A$39:$A$782,$A64,СВЦЭМ!$B$39:$B$782,H$47)+'СЕТ СН'!$G$12+СВЦЭМ!$D$10+'СЕТ СН'!$G$5-'СЕТ СН'!$G$20</f>
        <v>5219.2791053600004</v>
      </c>
      <c r="I64" s="36">
        <f>SUMIFS(СВЦЭМ!$C$39:$C$782,СВЦЭМ!$A$39:$A$782,$A64,СВЦЭМ!$B$39:$B$782,I$47)+'СЕТ СН'!$G$12+СВЦЭМ!$D$10+'СЕТ СН'!$G$5-'СЕТ СН'!$G$20</f>
        <v>5163.5919563000007</v>
      </c>
      <c r="J64" s="36">
        <f>SUMIFS(СВЦЭМ!$C$39:$C$782,СВЦЭМ!$A$39:$A$782,$A64,СВЦЭМ!$B$39:$B$782,J$47)+'СЕТ СН'!$G$12+СВЦЭМ!$D$10+'СЕТ СН'!$G$5-'СЕТ СН'!$G$20</f>
        <v>5139.1073952300003</v>
      </c>
      <c r="K64" s="36">
        <f>SUMIFS(СВЦЭМ!$C$39:$C$782,СВЦЭМ!$A$39:$A$782,$A64,СВЦЭМ!$B$39:$B$782,K$47)+'СЕТ СН'!$G$12+СВЦЭМ!$D$10+'СЕТ СН'!$G$5-'СЕТ СН'!$G$20</f>
        <v>5108.7747863700006</v>
      </c>
      <c r="L64" s="36">
        <f>SUMIFS(СВЦЭМ!$C$39:$C$782,СВЦЭМ!$A$39:$A$782,$A64,СВЦЭМ!$B$39:$B$782,L$47)+'СЕТ СН'!$G$12+СВЦЭМ!$D$10+'СЕТ СН'!$G$5-'СЕТ СН'!$G$20</f>
        <v>5096.1839774700002</v>
      </c>
      <c r="M64" s="36">
        <f>SUMIFS(СВЦЭМ!$C$39:$C$782,СВЦЭМ!$A$39:$A$782,$A64,СВЦЭМ!$B$39:$B$782,M$47)+'СЕТ СН'!$G$12+СВЦЭМ!$D$10+'СЕТ СН'!$G$5-'СЕТ СН'!$G$20</f>
        <v>5128.0906586600004</v>
      </c>
      <c r="N64" s="36">
        <f>SUMIFS(СВЦЭМ!$C$39:$C$782,СВЦЭМ!$A$39:$A$782,$A64,СВЦЭМ!$B$39:$B$782,N$47)+'СЕТ СН'!$G$12+СВЦЭМ!$D$10+'СЕТ СН'!$G$5-'СЕТ СН'!$G$20</f>
        <v>5226.4472112399999</v>
      </c>
      <c r="O64" s="36">
        <f>SUMIFS(СВЦЭМ!$C$39:$C$782,СВЦЭМ!$A$39:$A$782,$A64,СВЦЭМ!$B$39:$B$782,O$47)+'СЕТ СН'!$G$12+СВЦЭМ!$D$10+'СЕТ СН'!$G$5-'СЕТ СН'!$G$20</f>
        <v>5184.3269862200004</v>
      </c>
      <c r="P64" s="36">
        <f>SUMIFS(СВЦЭМ!$C$39:$C$782,СВЦЭМ!$A$39:$A$782,$A64,СВЦЭМ!$B$39:$B$782,P$47)+'СЕТ СН'!$G$12+СВЦЭМ!$D$10+'СЕТ СН'!$G$5-'СЕТ СН'!$G$20</f>
        <v>5201.0453926300006</v>
      </c>
      <c r="Q64" s="36">
        <f>SUMIFS(СВЦЭМ!$C$39:$C$782,СВЦЭМ!$A$39:$A$782,$A64,СВЦЭМ!$B$39:$B$782,Q$47)+'СЕТ СН'!$G$12+СВЦЭМ!$D$10+'СЕТ СН'!$G$5-'СЕТ СН'!$G$20</f>
        <v>5275.6652267099998</v>
      </c>
      <c r="R64" s="36">
        <f>SUMIFS(СВЦЭМ!$C$39:$C$782,СВЦЭМ!$A$39:$A$782,$A64,СВЦЭМ!$B$39:$B$782,R$47)+'СЕТ СН'!$G$12+СВЦЭМ!$D$10+'СЕТ СН'!$G$5-'СЕТ СН'!$G$20</f>
        <v>5199.5658473100002</v>
      </c>
      <c r="S64" s="36">
        <f>SUMIFS(СВЦЭМ!$C$39:$C$782,СВЦЭМ!$A$39:$A$782,$A64,СВЦЭМ!$B$39:$B$782,S$47)+'СЕТ СН'!$G$12+СВЦЭМ!$D$10+'СЕТ СН'!$G$5-'СЕТ СН'!$G$20</f>
        <v>5159.63960468</v>
      </c>
      <c r="T64" s="36">
        <f>SUMIFS(СВЦЭМ!$C$39:$C$782,СВЦЭМ!$A$39:$A$782,$A64,СВЦЭМ!$B$39:$B$782,T$47)+'СЕТ СН'!$G$12+СВЦЭМ!$D$10+'СЕТ СН'!$G$5-'СЕТ СН'!$G$20</f>
        <v>5099.3601071900002</v>
      </c>
      <c r="U64" s="36">
        <f>SUMIFS(СВЦЭМ!$C$39:$C$782,СВЦЭМ!$A$39:$A$782,$A64,СВЦЭМ!$B$39:$B$782,U$47)+'СЕТ СН'!$G$12+СВЦЭМ!$D$10+'СЕТ СН'!$G$5-'СЕТ СН'!$G$20</f>
        <v>5068.9623348700006</v>
      </c>
      <c r="V64" s="36">
        <f>SUMIFS(СВЦЭМ!$C$39:$C$782,СВЦЭМ!$A$39:$A$782,$A64,СВЦЭМ!$B$39:$B$782,V$47)+'СЕТ СН'!$G$12+СВЦЭМ!$D$10+'СЕТ СН'!$G$5-'СЕТ СН'!$G$20</f>
        <v>5054.0029365</v>
      </c>
      <c r="W64" s="36">
        <f>SUMIFS(СВЦЭМ!$C$39:$C$782,СВЦЭМ!$A$39:$A$782,$A64,СВЦЭМ!$B$39:$B$782,W$47)+'СЕТ СН'!$G$12+СВЦЭМ!$D$10+'СЕТ СН'!$G$5-'СЕТ СН'!$G$20</f>
        <v>5023.6459175100008</v>
      </c>
      <c r="X64" s="36">
        <f>SUMIFS(СВЦЭМ!$C$39:$C$782,СВЦЭМ!$A$39:$A$782,$A64,СВЦЭМ!$B$39:$B$782,X$47)+'СЕТ СН'!$G$12+СВЦЭМ!$D$10+'СЕТ СН'!$G$5-'СЕТ СН'!$G$20</f>
        <v>5053.4626406300004</v>
      </c>
      <c r="Y64" s="36">
        <f>SUMIFS(СВЦЭМ!$C$39:$C$782,СВЦЭМ!$A$39:$A$782,$A64,СВЦЭМ!$B$39:$B$782,Y$47)+'СЕТ СН'!$G$12+СВЦЭМ!$D$10+'СЕТ СН'!$G$5-'СЕТ СН'!$G$20</f>
        <v>5141.26798676</v>
      </c>
    </row>
    <row r="65" spans="1:27" ht="15.75" x14ac:dyDescent="0.2">
      <c r="A65" s="35">
        <f t="shared" si="1"/>
        <v>45064</v>
      </c>
      <c r="B65" s="36">
        <f>SUMIFS(СВЦЭМ!$C$39:$C$782,СВЦЭМ!$A$39:$A$782,$A65,СВЦЭМ!$B$39:$B$782,B$47)+'СЕТ СН'!$G$12+СВЦЭМ!$D$10+'СЕТ СН'!$G$5-'СЕТ СН'!$G$20</f>
        <v>5197.8653847200003</v>
      </c>
      <c r="C65" s="36">
        <f>SUMIFS(СВЦЭМ!$C$39:$C$782,СВЦЭМ!$A$39:$A$782,$A65,СВЦЭМ!$B$39:$B$782,C$47)+'СЕТ СН'!$G$12+СВЦЭМ!$D$10+'СЕТ СН'!$G$5-'СЕТ СН'!$G$20</f>
        <v>5277.1927754000008</v>
      </c>
      <c r="D65" s="36">
        <f>SUMIFS(СВЦЭМ!$C$39:$C$782,СВЦЭМ!$A$39:$A$782,$A65,СВЦЭМ!$B$39:$B$782,D$47)+'СЕТ СН'!$G$12+СВЦЭМ!$D$10+'СЕТ СН'!$G$5-'СЕТ СН'!$G$20</f>
        <v>5321.4885464600002</v>
      </c>
      <c r="E65" s="36">
        <f>SUMIFS(СВЦЭМ!$C$39:$C$782,СВЦЭМ!$A$39:$A$782,$A65,СВЦЭМ!$B$39:$B$782,E$47)+'СЕТ СН'!$G$12+СВЦЭМ!$D$10+'СЕТ СН'!$G$5-'СЕТ СН'!$G$20</f>
        <v>5387.2931031600001</v>
      </c>
      <c r="F65" s="36">
        <f>SUMIFS(СВЦЭМ!$C$39:$C$782,СВЦЭМ!$A$39:$A$782,$A65,СВЦЭМ!$B$39:$B$782,F$47)+'СЕТ СН'!$G$12+СВЦЭМ!$D$10+'СЕТ СН'!$G$5-'СЕТ СН'!$G$20</f>
        <v>5400.1743840500003</v>
      </c>
      <c r="G65" s="36">
        <f>SUMIFS(СВЦЭМ!$C$39:$C$782,СВЦЭМ!$A$39:$A$782,$A65,СВЦЭМ!$B$39:$B$782,G$47)+'СЕТ СН'!$G$12+СВЦЭМ!$D$10+'СЕТ СН'!$G$5-'СЕТ СН'!$G$20</f>
        <v>5366.9017884599998</v>
      </c>
      <c r="H65" s="36">
        <f>SUMIFS(СВЦЭМ!$C$39:$C$782,СВЦЭМ!$A$39:$A$782,$A65,СВЦЭМ!$B$39:$B$782,H$47)+'СЕТ СН'!$G$12+СВЦЭМ!$D$10+'СЕТ СН'!$G$5-'СЕТ СН'!$G$20</f>
        <v>5289.8133246400002</v>
      </c>
      <c r="I65" s="36">
        <f>SUMIFS(СВЦЭМ!$C$39:$C$782,СВЦЭМ!$A$39:$A$782,$A65,СВЦЭМ!$B$39:$B$782,I$47)+'СЕТ СН'!$G$12+СВЦЭМ!$D$10+'СЕТ СН'!$G$5-'СЕТ СН'!$G$20</f>
        <v>5178.7813369699998</v>
      </c>
      <c r="J65" s="36">
        <f>SUMIFS(СВЦЭМ!$C$39:$C$782,СВЦЭМ!$A$39:$A$782,$A65,СВЦЭМ!$B$39:$B$782,J$47)+'СЕТ СН'!$G$12+СВЦЭМ!$D$10+'СЕТ СН'!$G$5-'СЕТ СН'!$G$20</f>
        <v>5114.2499971899997</v>
      </c>
      <c r="K65" s="36">
        <f>SUMIFS(СВЦЭМ!$C$39:$C$782,СВЦЭМ!$A$39:$A$782,$A65,СВЦЭМ!$B$39:$B$782,K$47)+'СЕТ СН'!$G$12+СВЦЭМ!$D$10+'СЕТ СН'!$G$5-'СЕТ СН'!$G$20</f>
        <v>5103.3234193400003</v>
      </c>
      <c r="L65" s="36">
        <f>SUMIFS(СВЦЭМ!$C$39:$C$782,СВЦЭМ!$A$39:$A$782,$A65,СВЦЭМ!$B$39:$B$782,L$47)+'СЕТ СН'!$G$12+СВЦЭМ!$D$10+'СЕТ СН'!$G$5-'СЕТ СН'!$G$20</f>
        <v>5114.5860880800001</v>
      </c>
      <c r="M65" s="36">
        <f>SUMIFS(СВЦЭМ!$C$39:$C$782,СВЦЭМ!$A$39:$A$782,$A65,СВЦЭМ!$B$39:$B$782,M$47)+'СЕТ СН'!$G$12+СВЦЭМ!$D$10+'СЕТ СН'!$G$5-'СЕТ СН'!$G$20</f>
        <v>5140.2031381400002</v>
      </c>
      <c r="N65" s="36">
        <f>SUMIFS(СВЦЭМ!$C$39:$C$782,СВЦЭМ!$A$39:$A$782,$A65,СВЦЭМ!$B$39:$B$782,N$47)+'СЕТ СН'!$G$12+СВЦЭМ!$D$10+'СЕТ СН'!$G$5-'СЕТ СН'!$G$20</f>
        <v>5184.4163336500005</v>
      </c>
      <c r="O65" s="36">
        <f>SUMIFS(СВЦЭМ!$C$39:$C$782,СВЦЭМ!$A$39:$A$782,$A65,СВЦЭМ!$B$39:$B$782,O$47)+'СЕТ СН'!$G$12+СВЦЭМ!$D$10+'СЕТ СН'!$G$5-'СЕТ СН'!$G$20</f>
        <v>5219.0781751300001</v>
      </c>
      <c r="P65" s="36">
        <f>SUMIFS(СВЦЭМ!$C$39:$C$782,СВЦЭМ!$A$39:$A$782,$A65,СВЦЭМ!$B$39:$B$782,P$47)+'СЕТ СН'!$G$12+СВЦЭМ!$D$10+'СЕТ СН'!$G$5-'СЕТ СН'!$G$20</f>
        <v>5215.19099766</v>
      </c>
      <c r="Q65" s="36">
        <f>SUMIFS(СВЦЭМ!$C$39:$C$782,СВЦЭМ!$A$39:$A$782,$A65,СВЦЭМ!$B$39:$B$782,Q$47)+'СЕТ СН'!$G$12+СВЦЭМ!$D$10+'СЕТ СН'!$G$5-'СЕТ СН'!$G$20</f>
        <v>5215.2313291299997</v>
      </c>
      <c r="R65" s="36">
        <f>SUMIFS(СВЦЭМ!$C$39:$C$782,СВЦЭМ!$A$39:$A$782,$A65,СВЦЭМ!$B$39:$B$782,R$47)+'СЕТ СН'!$G$12+СВЦЭМ!$D$10+'СЕТ СН'!$G$5-'СЕТ СН'!$G$20</f>
        <v>5238.7230636500008</v>
      </c>
      <c r="S65" s="36">
        <f>SUMIFS(СВЦЭМ!$C$39:$C$782,СВЦЭМ!$A$39:$A$782,$A65,СВЦЭМ!$B$39:$B$782,S$47)+'СЕТ СН'!$G$12+СВЦЭМ!$D$10+'СЕТ СН'!$G$5-'СЕТ СН'!$G$20</f>
        <v>5191.2879361900004</v>
      </c>
      <c r="T65" s="36">
        <f>SUMIFS(СВЦЭМ!$C$39:$C$782,СВЦЭМ!$A$39:$A$782,$A65,СВЦЭМ!$B$39:$B$782,T$47)+'СЕТ СН'!$G$12+СВЦЭМ!$D$10+'СЕТ СН'!$G$5-'СЕТ СН'!$G$20</f>
        <v>5137.56379259</v>
      </c>
      <c r="U65" s="36">
        <f>SUMIFS(СВЦЭМ!$C$39:$C$782,СВЦЭМ!$A$39:$A$782,$A65,СВЦЭМ!$B$39:$B$782,U$47)+'СЕТ СН'!$G$12+СВЦЭМ!$D$10+'СЕТ СН'!$G$5-'СЕТ СН'!$G$20</f>
        <v>5119.2100645700002</v>
      </c>
      <c r="V65" s="36">
        <f>SUMIFS(СВЦЭМ!$C$39:$C$782,СВЦЭМ!$A$39:$A$782,$A65,СВЦЭМ!$B$39:$B$782,V$47)+'СЕТ СН'!$G$12+СВЦЭМ!$D$10+'СЕТ СН'!$G$5-'СЕТ СН'!$G$20</f>
        <v>5087.6325926700001</v>
      </c>
      <c r="W65" s="36">
        <f>SUMIFS(СВЦЭМ!$C$39:$C$782,СВЦЭМ!$A$39:$A$782,$A65,СВЦЭМ!$B$39:$B$782,W$47)+'СЕТ СН'!$G$12+СВЦЭМ!$D$10+'СЕТ СН'!$G$5-'СЕТ СН'!$G$20</f>
        <v>5078.0578258700007</v>
      </c>
      <c r="X65" s="36">
        <f>SUMIFS(СВЦЭМ!$C$39:$C$782,СВЦЭМ!$A$39:$A$782,$A65,СВЦЭМ!$B$39:$B$782,X$47)+'СЕТ СН'!$G$12+СВЦЭМ!$D$10+'СЕТ СН'!$G$5-'СЕТ СН'!$G$20</f>
        <v>5129.7432738799998</v>
      </c>
      <c r="Y65" s="36">
        <f>SUMIFS(СВЦЭМ!$C$39:$C$782,СВЦЭМ!$A$39:$A$782,$A65,СВЦЭМ!$B$39:$B$782,Y$47)+'СЕТ СН'!$G$12+СВЦЭМ!$D$10+'СЕТ СН'!$G$5-'СЕТ СН'!$G$20</f>
        <v>5216.5262749400008</v>
      </c>
    </row>
    <row r="66" spans="1:27" ht="15.75" x14ac:dyDescent="0.2">
      <c r="A66" s="35">
        <f t="shared" si="1"/>
        <v>45065</v>
      </c>
      <c r="B66" s="36">
        <f>SUMIFS(СВЦЭМ!$C$39:$C$782,СВЦЭМ!$A$39:$A$782,$A66,СВЦЭМ!$B$39:$B$782,B$47)+'СЕТ СН'!$G$12+СВЦЭМ!$D$10+'СЕТ СН'!$G$5-'СЕТ СН'!$G$20</f>
        <v>5279.6485648600001</v>
      </c>
      <c r="C66" s="36">
        <f>SUMIFS(СВЦЭМ!$C$39:$C$782,СВЦЭМ!$A$39:$A$782,$A66,СВЦЭМ!$B$39:$B$782,C$47)+'СЕТ СН'!$G$12+СВЦЭМ!$D$10+'СЕТ СН'!$G$5-'СЕТ СН'!$G$20</f>
        <v>5320.2127632199999</v>
      </c>
      <c r="D66" s="36">
        <f>SUMIFS(СВЦЭМ!$C$39:$C$782,СВЦЭМ!$A$39:$A$782,$A66,СВЦЭМ!$B$39:$B$782,D$47)+'СЕТ СН'!$G$12+СВЦЭМ!$D$10+'СЕТ СН'!$G$5-'СЕТ СН'!$G$20</f>
        <v>5323.8543981000003</v>
      </c>
      <c r="E66" s="36">
        <f>SUMIFS(СВЦЭМ!$C$39:$C$782,СВЦЭМ!$A$39:$A$782,$A66,СВЦЭМ!$B$39:$B$782,E$47)+'СЕТ СН'!$G$12+СВЦЭМ!$D$10+'СЕТ СН'!$G$5-'СЕТ СН'!$G$20</f>
        <v>5321.6553924199998</v>
      </c>
      <c r="F66" s="36">
        <f>SUMIFS(СВЦЭМ!$C$39:$C$782,СВЦЭМ!$A$39:$A$782,$A66,СВЦЭМ!$B$39:$B$782,F$47)+'СЕТ СН'!$G$12+СВЦЭМ!$D$10+'СЕТ СН'!$G$5-'СЕТ СН'!$G$20</f>
        <v>5324.5478941700003</v>
      </c>
      <c r="G66" s="36">
        <f>SUMIFS(СВЦЭМ!$C$39:$C$782,СВЦЭМ!$A$39:$A$782,$A66,СВЦЭМ!$B$39:$B$782,G$47)+'СЕТ СН'!$G$12+СВЦЭМ!$D$10+'СЕТ СН'!$G$5-'СЕТ СН'!$G$20</f>
        <v>5262.6472013600005</v>
      </c>
      <c r="H66" s="36">
        <f>SUMIFS(СВЦЭМ!$C$39:$C$782,СВЦЭМ!$A$39:$A$782,$A66,СВЦЭМ!$B$39:$B$782,H$47)+'СЕТ СН'!$G$12+СВЦЭМ!$D$10+'СЕТ СН'!$G$5-'СЕТ СН'!$G$20</f>
        <v>5114.35120327</v>
      </c>
      <c r="I66" s="36">
        <f>SUMIFS(СВЦЭМ!$C$39:$C$782,СВЦЭМ!$A$39:$A$782,$A66,СВЦЭМ!$B$39:$B$782,I$47)+'СЕТ СН'!$G$12+СВЦЭМ!$D$10+'СЕТ СН'!$G$5-'СЕТ СН'!$G$20</f>
        <v>5112.0655387700008</v>
      </c>
      <c r="J66" s="36">
        <f>SUMIFS(СВЦЭМ!$C$39:$C$782,СВЦЭМ!$A$39:$A$782,$A66,СВЦЭМ!$B$39:$B$782,J$47)+'СЕТ СН'!$G$12+СВЦЭМ!$D$10+'СЕТ СН'!$G$5-'СЕТ СН'!$G$20</f>
        <v>5052.8813383000006</v>
      </c>
      <c r="K66" s="36">
        <f>SUMIFS(СВЦЭМ!$C$39:$C$782,СВЦЭМ!$A$39:$A$782,$A66,СВЦЭМ!$B$39:$B$782,K$47)+'СЕТ СН'!$G$12+СВЦЭМ!$D$10+'СЕТ СН'!$G$5-'СЕТ СН'!$G$20</f>
        <v>5052.0387266600001</v>
      </c>
      <c r="L66" s="36">
        <f>SUMIFS(СВЦЭМ!$C$39:$C$782,СВЦЭМ!$A$39:$A$782,$A66,СВЦЭМ!$B$39:$B$782,L$47)+'СЕТ СН'!$G$12+СВЦЭМ!$D$10+'СЕТ СН'!$G$5-'СЕТ СН'!$G$20</f>
        <v>5075.5006715</v>
      </c>
      <c r="M66" s="36">
        <f>SUMIFS(СВЦЭМ!$C$39:$C$782,СВЦЭМ!$A$39:$A$782,$A66,СВЦЭМ!$B$39:$B$782,M$47)+'СЕТ СН'!$G$12+СВЦЭМ!$D$10+'СЕТ СН'!$G$5-'СЕТ СН'!$G$20</f>
        <v>5095.2107373100007</v>
      </c>
      <c r="N66" s="36">
        <f>SUMIFS(СВЦЭМ!$C$39:$C$782,СВЦЭМ!$A$39:$A$782,$A66,СВЦЭМ!$B$39:$B$782,N$47)+'СЕТ СН'!$G$12+СВЦЭМ!$D$10+'СЕТ СН'!$G$5-'СЕТ СН'!$G$20</f>
        <v>5136.1343909500001</v>
      </c>
      <c r="O66" s="36">
        <f>SUMIFS(СВЦЭМ!$C$39:$C$782,СВЦЭМ!$A$39:$A$782,$A66,СВЦЭМ!$B$39:$B$782,O$47)+'СЕТ СН'!$G$12+СВЦЭМ!$D$10+'СЕТ СН'!$G$5-'СЕТ СН'!$G$20</f>
        <v>5165.7982257399999</v>
      </c>
      <c r="P66" s="36">
        <f>SUMIFS(СВЦЭМ!$C$39:$C$782,СВЦЭМ!$A$39:$A$782,$A66,СВЦЭМ!$B$39:$B$782,P$47)+'СЕТ СН'!$G$12+СВЦЭМ!$D$10+'СЕТ СН'!$G$5-'СЕТ СН'!$G$20</f>
        <v>5196.39169752</v>
      </c>
      <c r="Q66" s="36">
        <f>SUMIFS(СВЦЭМ!$C$39:$C$782,СВЦЭМ!$A$39:$A$782,$A66,СВЦЭМ!$B$39:$B$782,Q$47)+'СЕТ СН'!$G$12+СВЦЭМ!$D$10+'СЕТ СН'!$G$5-'СЕТ СН'!$G$20</f>
        <v>5200.4471845900007</v>
      </c>
      <c r="R66" s="36">
        <f>SUMIFS(СВЦЭМ!$C$39:$C$782,СВЦЭМ!$A$39:$A$782,$A66,СВЦЭМ!$B$39:$B$782,R$47)+'СЕТ СН'!$G$12+СВЦЭМ!$D$10+'СЕТ СН'!$G$5-'СЕТ СН'!$G$20</f>
        <v>5132.8764164100003</v>
      </c>
      <c r="S66" s="36">
        <f>SUMIFS(СВЦЭМ!$C$39:$C$782,СВЦЭМ!$A$39:$A$782,$A66,СВЦЭМ!$B$39:$B$782,S$47)+'СЕТ СН'!$G$12+СВЦЭМ!$D$10+'СЕТ СН'!$G$5-'СЕТ СН'!$G$20</f>
        <v>5079.0178572500008</v>
      </c>
      <c r="T66" s="36">
        <f>SUMIFS(СВЦЭМ!$C$39:$C$782,СВЦЭМ!$A$39:$A$782,$A66,СВЦЭМ!$B$39:$B$782,T$47)+'СЕТ СН'!$G$12+СВЦЭМ!$D$10+'СЕТ СН'!$G$5-'СЕТ СН'!$G$20</f>
        <v>5025.4840813000001</v>
      </c>
      <c r="U66" s="36">
        <f>SUMIFS(СВЦЭМ!$C$39:$C$782,СВЦЭМ!$A$39:$A$782,$A66,СВЦЭМ!$B$39:$B$782,U$47)+'СЕТ СН'!$G$12+СВЦЭМ!$D$10+'СЕТ СН'!$G$5-'СЕТ СН'!$G$20</f>
        <v>4986.8372499400002</v>
      </c>
      <c r="V66" s="36">
        <f>SUMIFS(СВЦЭМ!$C$39:$C$782,СВЦЭМ!$A$39:$A$782,$A66,СВЦЭМ!$B$39:$B$782,V$47)+'СЕТ СН'!$G$12+СВЦЭМ!$D$10+'СЕТ СН'!$G$5-'СЕТ СН'!$G$20</f>
        <v>4952.1456722600005</v>
      </c>
      <c r="W66" s="36">
        <f>SUMIFS(СВЦЭМ!$C$39:$C$782,СВЦЭМ!$A$39:$A$782,$A66,СВЦЭМ!$B$39:$B$782,W$47)+'СЕТ СН'!$G$12+СВЦЭМ!$D$10+'СЕТ СН'!$G$5-'СЕТ СН'!$G$20</f>
        <v>4963.9659941400005</v>
      </c>
      <c r="X66" s="36">
        <f>SUMIFS(СВЦЭМ!$C$39:$C$782,СВЦЭМ!$A$39:$A$782,$A66,СВЦЭМ!$B$39:$B$782,X$47)+'СЕТ СН'!$G$12+СВЦЭМ!$D$10+'СЕТ СН'!$G$5-'СЕТ СН'!$G$20</f>
        <v>5016.5868852900003</v>
      </c>
      <c r="Y66" s="36">
        <f>SUMIFS(СВЦЭМ!$C$39:$C$782,СВЦЭМ!$A$39:$A$782,$A66,СВЦЭМ!$B$39:$B$782,Y$47)+'СЕТ СН'!$G$12+СВЦЭМ!$D$10+'СЕТ СН'!$G$5-'СЕТ СН'!$G$20</f>
        <v>5054.8619282199998</v>
      </c>
    </row>
    <row r="67" spans="1:27" ht="15.75" x14ac:dyDescent="0.2">
      <c r="A67" s="35">
        <f t="shared" si="1"/>
        <v>45066</v>
      </c>
      <c r="B67" s="36">
        <f>SUMIFS(СВЦЭМ!$C$39:$C$782,СВЦЭМ!$A$39:$A$782,$A67,СВЦЭМ!$B$39:$B$782,B$47)+'СЕТ СН'!$G$12+СВЦЭМ!$D$10+'СЕТ СН'!$G$5-'СЕТ СН'!$G$20</f>
        <v>5165.2270251500004</v>
      </c>
      <c r="C67" s="36">
        <f>SUMIFS(СВЦЭМ!$C$39:$C$782,СВЦЭМ!$A$39:$A$782,$A67,СВЦЭМ!$B$39:$B$782,C$47)+'СЕТ СН'!$G$12+СВЦЭМ!$D$10+'СЕТ СН'!$G$5-'СЕТ СН'!$G$20</f>
        <v>5254.00086285</v>
      </c>
      <c r="D67" s="36">
        <f>SUMIFS(СВЦЭМ!$C$39:$C$782,СВЦЭМ!$A$39:$A$782,$A67,СВЦЭМ!$B$39:$B$782,D$47)+'СЕТ СН'!$G$12+СВЦЭМ!$D$10+'СЕТ СН'!$G$5-'СЕТ СН'!$G$20</f>
        <v>5260.7503373400004</v>
      </c>
      <c r="E67" s="36">
        <f>SUMIFS(СВЦЭМ!$C$39:$C$782,СВЦЭМ!$A$39:$A$782,$A67,СВЦЭМ!$B$39:$B$782,E$47)+'СЕТ СН'!$G$12+СВЦЭМ!$D$10+'СЕТ СН'!$G$5-'СЕТ СН'!$G$20</f>
        <v>5252.0361516700004</v>
      </c>
      <c r="F67" s="36">
        <f>SUMIFS(СВЦЭМ!$C$39:$C$782,СВЦЭМ!$A$39:$A$782,$A67,СВЦЭМ!$B$39:$B$782,F$47)+'СЕТ СН'!$G$12+СВЦЭМ!$D$10+'СЕТ СН'!$G$5-'СЕТ СН'!$G$20</f>
        <v>5328.7591697200005</v>
      </c>
      <c r="G67" s="36">
        <f>SUMIFS(СВЦЭМ!$C$39:$C$782,СВЦЭМ!$A$39:$A$782,$A67,СВЦЭМ!$B$39:$B$782,G$47)+'СЕТ СН'!$G$12+СВЦЭМ!$D$10+'СЕТ СН'!$G$5-'СЕТ СН'!$G$20</f>
        <v>5319.0209935399998</v>
      </c>
      <c r="H67" s="36">
        <f>SUMIFS(СВЦЭМ!$C$39:$C$782,СВЦЭМ!$A$39:$A$782,$A67,СВЦЭМ!$B$39:$B$782,H$47)+'СЕТ СН'!$G$12+СВЦЭМ!$D$10+'СЕТ СН'!$G$5-'СЕТ СН'!$G$20</f>
        <v>5304.0678750400002</v>
      </c>
      <c r="I67" s="36">
        <f>SUMIFS(СВЦЭМ!$C$39:$C$782,СВЦЭМ!$A$39:$A$782,$A67,СВЦЭМ!$B$39:$B$782,I$47)+'СЕТ СН'!$G$12+СВЦЭМ!$D$10+'СЕТ СН'!$G$5-'СЕТ СН'!$G$20</f>
        <v>5202.3415861400008</v>
      </c>
      <c r="J67" s="36">
        <f>SUMIFS(СВЦЭМ!$C$39:$C$782,СВЦЭМ!$A$39:$A$782,$A67,СВЦЭМ!$B$39:$B$782,J$47)+'СЕТ СН'!$G$12+СВЦЭМ!$D$10+'СЕТ СН'!$G$5-'СЕТ СН'!$G$20</f>
        <v>5100.1643881800001</v>
      </c>
      <c r="K67" s="36">
        <f>SUMIFS(СВЦЭМ!$C$39:$C$782,СВЦЭМ!$A$39:$A$782,$A67,СВЦЭМ!$B$39:$B$782,K$47)+'СЕТ СН'!$G$12+СВЦЭМ!$D$10+'СЕТ СН'!$G$5-'СЕТ СН'!$G$20</f>
        <v>5060.8835115500005</v>
      </c>
      <c r="L67" s="36">
        <f>SUMIFS(СВЦЭМ!$C$39:$C$782,СВЦЭМ!$A$39:$A$782,$A67,СВЦЭМ!$B$39:$B$782,L$47)+'СЕТ СН'!$G$12+СВЦЭМ!$D$10+'СЕТ СН'!$G$5-'СЕТ СН'!$G$20</f>
        <v>5045.1579760599998</v>
      </c>
      <c r="M67" s="36">
        <f>SUMIFS(СВЦЭМ!$C$39:$C$782,СВЦЭМ!$A$39:$A$782,$A67,СВЦЭМ!$B$39:$B$782,M$47)+'СЕТ СН'!$G$12+СВЦЭМ!$D$10+'СЕТ СН'!$G$5-'СЕТ СН'!$G$20</f>
        <v>5038.4540974700003</v>
      </c>
      <c r="N67" s="36">
        <f>SUMIFS(СВЦЭМ!$C$39:$C$782,СВЦЭМ!$A$39:$A$782,$A67,СВЦЭМ!$B$39:$B$782,N$47)+'СЕТ СН'!$G$12+СВЦЭМ!$D$10+'СЕТ СН'!$G$5-'СЕТ СН'!$G$20</f>
        <v>5071.64422861</v>
      </c>
      <c r="O67" s="36">
        <f>SUMIFS(СВЦЭМ!$C$39:$C$782,СВЦЭМ!$A$39:$A$782,$A67,СВЦЭМ!$B$39:$B$782,O$47)+'СЕТ СН'!$G$12+СВЦЭМ!$D$10+'СЕТ СН'!$G$5-'СЕТ СН'!$G$20</f>
        <v>5082.2502788100001</v>
      </c>
      <c r="P67" s="36">
        <f>SUMIFS(СВЦЭМ!$C$39:$C$782,СВЦЭМ!$A$39:$A$782,$A67,СВЦЭМ!$B$39:$B$782,P$47)+'СЕТ СН'!$G$12+СВЦЭМ!$D$10+'СЕТ СН'!$G$5-'СЕТ СН'!$G$20</f>
        <v>5095.4705810400001</v>
      </c>
      <c r="Q67" s="36">
        <f>SUMIFS(СВЦЭМ!$C$39:$C$782,СВЦЭМ!$A$39:$A$782,$A67,СВЦЭМ!$B$39:$B$782,Q$47)+'СЕТ СН'!$G$12+СВЦЭМ!$D$10+'СЕТ СН'!$G$5-'СЕТ СН'!$G$20</f>
        <v>5111.8322120800003</v>
      </c>
      <c r="R67" s="36">
        <f>SUMIFS(СВЦЭМ!$C$39:$C$782,СВЦЭМ!$A$39:$A$782,$A67,СВЦЭМ!$B$39:$B$782,R$47)+'СЕТ СН'!$G$12+СВЦЭМ!$D$10+'СЕТ СН'!$G$5-'СЕТ СН'!$G$20</f>
        <v>5096.2146229500004</v>
      </c>
      <c r="S67" s="36">
        <f>SUMIFS(СВЦЭМ!$C$39:$C$782,СВЦЭМ!$A$39:$A$782,$A67,СВЦЭМ!$B$39:$B$782,S$47)+'СЕТ СН'!$G$12+СВЦЭМ!$D$10+'СЕТ СН'!$G$5-'СЕТ СН'!$G$20</f>
        <v>5046.8533475800004</v>
      </c>
      <c r="T67" s="36">
        <f>SUMIFS(СВЦЭМ!$C$39:$C$782,СВЦЭМ!$A$39:$A$782,$A67,СВЦЭМ!$B$39:$B$782,T$47)+'СЕТ СН'!$G$12+СВЦЭМ!$D$10+'СЕТ СН'!$G$5-'СЕТ СН'!$G$20</f>
        <v>5012.9793565199998</v>
      </c>
      <c r="U67" s="36">
        <f>SUMIFS(СВЦЭМ!$C$39:$C$782,СВЦЭМ!$A$39:$A$782,$A67,СВЦЭМ!$B$39:$B$782,U$47)+'СЕТ СН'!$G$12+СВЦЭМ!$D$10+'СЕТ СН'!$G$5-'СЕТ СН'!$G$20</f>
        <v>5001.9401008300001</v>
      </c>
      <c r="V67" s="36">
        <f>SUMIFS(СВЦЭМ!$C$39:$C$782,СВЦЭМ!$A$39:$A$782,$A67,СВЦЭМ!$B$39:$B$782,V$47)+'СЕТ СН'!$G$12+СВЦЭМ!$D$10+'СЕТ СН'!$G$5-'СЕТ СН'!$G$20</f>
        <v>4972.1110518800006</v>
      </c>
      <c r="W67" s="36">
        <f>SUMIFS(СВЦЭМ!$C$39:$C$782,СВЦЭМ!$A$39:$A$782,$A67,СВЦЭМ!$B$39:$B$782,W$47)+'СЕТ СН'!$G$12+СВЦЭМ!$D$10+'СЕТ СН'!$G$5-'СЕТ СН'!$G$20</f>
        <v>4944.2105821000005</v>
      </c>
      <c r="X67" s="36">
        <f>SUMIFS(СВЦЭМ!$C$39:$C$782,СВЦЭМ!$A$39:$A$782,$A67,СВЦЭМ!$B$39:$B$782,X$47)+'СЕТ СН'!$G$12+СВЦЭМ!$D$10+'СЕТ СН'!$G$5-'СЕТ СН'!$G$20</f>
        <v>4987.5670459400008</v>
      </c>
      <c r="Y67" s="36">
        <f>SUMIFS(СВЦЭМ!$C$39:$C$782,СВЦЭМ!$A$39:$A$782,$A67,СВЦЭМ!$B$39:$B$782,Y$47)+'СЕТ СН'!$G$12+СВЦЭМ!$D$10+'СЕТ СН'!$G$5-'СЕТ СН'!$G$20</f>
        <v>5046.8797197800004</v>
      </c>
    </row>
    <row r="68" spans="1:27" ht="15.75" x14ac:dyDescent="0.2">
      <c r="A68" s="35">
        <f t="shared" si="1"/>
        <v>45067</v>
      </c>
      <c r="B68" s="36">
        <f>SUMIFS(СВЦЭМ!$C$39:$C$782,СВЦЭМ!$A$39:$A$782,$A68,СВЦЭМ!$B$39:$B$782,B$47)+'СЕТ СН'!$G$12+СВЦЭМ!$D$10+'СЕТ СН'!$G$5-'СЕТ СН'!$G$20</f>
        <v>5100.8253190400001</v>
      </c>
      <c r="C68" s="36">
        <f>SUMIFS(СВЦЭМ!$C$39:$C$782,СВЦЭМ!$A$39:$A$782,$A68,СВЦЭМ!$B$39:$B$782,C$47)+'СЕТ СН'!$G$12+СВЦЭМ!$D$10+'СЕТ СН'!$G$5-'СЕТ СН'!$G$20</f>
        <v>5190.8894537200003</v>
      </c>
      <c r="D68" s="36">
        <f>SUMIFS(СВЦЭМ!$C$39:$C$782,СВЦЭМ!$A$39:$A$782,$A68,СВЦЭМ!$B$39:$B$782,D$47)+'СЕТ СН'!$G$12+СВЦЭМ!$D$10+'СЕТ СН'!$G$5-'СЕТ СН'!$G$20</f>
        <v>5293.3733038</v>
      </c>
      <c r="E68" s="36">
        <f>SUMIFS(СВЦЭМ!$C$39:$C$782,СВЦЭМ!$A$39:$A$782,$A68,СВЦЭМ!$B$39:$B$782,E$47)+'СЕТ СН'!$G$12+СВЦЭМ!$D$10+'СЕТ СН'!$G$5-'СЕТ СН'!$G$20</f>
        <v>5264.4533463900007</v>
      </c>
      <c r="F68" s="36">
        <f>SUMIFS(СВЦЭМ!$C$39:$C$782,СВЦЭМ!$A$39:$A$782,$A68,СВЦЭМ!$B$39:$B$782,F$47)+'СЕТ СН'!$G$12+СВЦЭМ!$D$10+'СЕТ СН'!$G$5-'СЕТ СН'!$G$20</f>
        <v>5353.4847019300005</v>
      </c>
      <c r="G68" s="36">
        <f>SUMIFS(СВЦЭМ!$C$39:$C$782,СВЦЭМ!$A$39:$A$782,$A68,СВЦЭМ!$B$39:$B$782,G$47)+'СЕТ СН'!$G$12+СВЦЭМ!$D$10+'СЕТ СН'!$G$5-'СЕТ СН'!$G$20</f>
        <v>5341.3032688100002</v>
      </c>
      <c r="H68" s="36">
        <f>SUMIFS(СВЦЭМ!$C$39:$C$782,СВЦЭМ!$A$39:$A$782,$A68,СВЦЭМ!$B$39:$B$782,H$47)+'СЕТ СН'!$G$12+СВЦЭМ!$D$10+'СЕТ СН'!$G$5-'СЕТ СН'!$G$20</f>
        <v>5302.2134600099998</v>
      </c>
      <c r="I68" s="36">
        <f>SUMIFS(СВЦЭМ!$C$39:$C$782,СВЦЭМ!$A$39:$A$782,$A68,СВЦЭМ!$B$39:$B$782,I$47)+'СЕТ СН'!$G$12+СВЦЭМ!$D$10+'СЕТ СН'!$G$5-'СЕТ СН'!$G$20</f>
        <v>5246.8568786300002</v>
      </c>
      <c r="J68" s="36">
        <f>SUMIFS(СВЦЭМ!$C$39:$C$782,СВЦЭМ!$A$39:$A$782,$A68,СВЦЭМ!$B$39:$B$782,J$47)+'СЕТ СН'!$G$12+СВЦЭМ!$D$10+'СЕТ СН'!$G$5-'СЕТ СН'!$G$20</f>
        <v>5137.80803096</v>
      </c>
      <c r="K68" s="36">
        <f>SUMIFS(СВЦЭМ!$C$39:$C$782,СВЦЭМ!$A$39:$A$782,$A68,СВЦЭМ!$B$39:$B$782,K$47)+'СЕТ СН'!$G$12+СВЦЭМ!$D$10+'СЕТ СН'!$G$5-'СЕТ СН'!$G$20</f>
        <v>5115.5178734199999</v>
      </c>
      <c r="L68" s="36">
        <f>SUMIFS(СВЦЭМ!$C$39:$C$782,СВЦЭМ!$A$39:$A$782,$A68,СВЦЭМ!$B$39:$B$782,L$47)+'СЕТ СН'!$G$12+СВЦЭМ!$D$10+'СЕТ СН'!$G$5-'СЕТ СН'!$G$20</f>
        <v>5092.0367552900007</v>
      </c>
      <c r="M68" s="36">
        <f>SUMIFS(СВЦЭМ!$C$39:$C$782,СВЦЭМ!$A$39:$A$782,$A68,СВЦЭМ!$B$39:$B$782,M$47)+'СЕТ СН'!$G$12+СВЦЭМ!$D$10+'СЕТ СН'!$G$5-'СЕТ СН'!$G$20</f>
        <v>5080.3825160000006</v>
      </c>
      <c r="N68" s="36">
        <f>SUMIFS(СВЦЭМ!$C$39:$C$782,СВЦЭМ!$A$39:$A$782,$A68,СВЦЭМ!$B$39:$B$782,N$47)+'СЕТ СН'!$G$12+СВЦЭМ!$D$10+'СЕТ СН'!$G$5-'СЕТ СН'!$G$20</f>
        <v>5105.0233878300005</v>
      </c>
      <c r="O68" s="36">
        <f>SUMIFS(СВЦЭМ!$C$39:$C$782,СВЦЭМ!$A$39:$A$782,$A68,СВЦЭМ!$B$39:$B$782,O$47)+'СЕТ СН'!$G$12+СВЦЭМ!$D$10+'СЕТ СН'!$G$5-'СЕТ СН'!$G$20</f>
        <v>5121.5423688400006</v>
      </c>
      <c r="P68" s="36">
        <f>SUMIFS(СВЦЭМ!$C$39:$C$782,СВЦЭМ!$A$39:$A$782,$A68,СВЦЭМ!$B$39:$B$782,P$47)+'СЕТ СН'!$G$12+СВЦЭМ!$D$10+'СЕТ СН'!$G$5-'СЕТ СН'!$G$20</f>
        <v>5133.6636874800006</v>
      </c>
      <c r="Q68" s="36">
        <f>SUMIFS(СВЦЭМ!$C$39:$C$782,СВЦЭМ!$A$39:$A$782,$A68,СВЦЭМ!$B$39:$B$782,Q$47)+'СЕТ СН'!$G$12+СВЦЭМ!$D$10+'СЕТ СН'!$G$5-'СЕТ СН'!$G$20</f>
        <v>5141.2648125600008</v>
      </c>
      <c r="R68" s="36">
        <f>SUMIFS(СВЦЭМ!$C$39:$C$782,СВЦЭМ!$A$39:$A$782,$A68,СВЦЭМ!$B$39:$B$782,R$47)+'СЕТ СН'!$G$12+СВЦЭМ!$D$10+'СЕТ СН'!$G$5-'СЕТ СН'!$G$20</f>
        <v>5123.9105630000004</v>
      </c>
      <c r="S68" s="36">
        <f>SUMIFS(СВЦЭМ!$C$39:$C$782,СВЦЭМ!$A$39:$A$782,$A68,СВЦЭМ!$B$39:$B$782,S$47)+'СЕТ СН'!$G$12+СВЦЭМ!$D$10+'СЕТ СН'!$G$5-'СЕТ СН'!$G$20</f>
        <v>5086.5244619900004</v>
      </c>
      <c r="T68" s="36">
        <f>SUMIFS(СВЦЭМ!$C$39:$C$782,СВЦЭМ!$A$39:$A$782,$A68,СВЦЭМ!$B$39:$B$782,T$47)+'СЕТ СН'!$G$12+СВЦЭМ!$D$10+'СЕТ СН'!$G$5-'СЕТ СН'!$G$20</f>
        <v>5058.5692157800004</v>
      </c>
      <c r="U68" s="36">
        <f>SUMIFS(СВЦЭМ!$C$39:$C$782,СВЦЭМ!$A$39:$A$782,$A68,СВЦЭМ!$B$39:$B$782,U$47)+'СЕТ СН'!$G$12+СВЦЭМ!$D$10+'СЕТ СН'!$G$5-'СЕТ СН'!$G$20</f>
        <v>5043.7540518900005</v>
      </c>
      <c r="V68" s="36">
        <f>SUMIFS(СВЦЭМ!$C$39:$C$782,СВЦЭМ!$A$39:$A$782,$A68,СВЦЭМ!$B$39:$B$782,V$47)+'СЕТ СН'!$G$12+СВЦЭМ!$D$10+'СЕТ СН'!$G$5-'СЕТ СН'!$G$20</f>
        <v>5029.5364034800004</v>
      </c>
      <c r="W68" s="36">
        <f>SUMIFS(СВЦЭМ!$C$39:$C$782,СВЦЭМ!$A$39:$A$782,$A68,СВЦЭМ!$B$39:$B$782,W$47)+'СЕТ СН'!$G$12+СВЦЭМ!$D$10+'СЕТ СН'!$G$5-'СЕТ СН'!$G$20</f>
        <v>5000.0333361400008</v>
      </c>
      <c r="X68" s="36">
        <f>SUMIFS(СВЦЭМ!$C$39:$C$782,СВЦЭМ!$A$39:$A$782,$A68,СВЦЭМ!$B$39:$B$782,X$47)+'СЕТ СН'!$G$12+СВЦЭМ!$D$10+'СЕТ СН'!$G$5-'СЕТ СН'!$G$20</f>
        <v>5044.1411263400005</v>
      </c>
      <c r="Y68" s="36">
        <f>SUMIFS(СВЦЭМ!$C$39:$C$782,СВЦЭМ!$A$39:$A$782,$A68,СВЦЭМ!$B$39:$B$782,Y$47)+'СЕТ СН'!$G$12+СВЦЭМ!$D$10+'СЕТ СН'!$G$5-'СЕТ СН'!$G$20</f>
        <v>5101.3528185699997</v>
      </c>
    </row>
    <row r="69" spans="1:27" ht="15.75" x14ac:dyDescent="0.2">
      <c r="A69" s="35">
        <f t="shared" si="1"/>
        <v>45068</v>
      </c>
      <c r="B69" s="36">
        <f>SUMIFS(СВЦЭМ!$C$39:$C$782,СВЦЭМ!$A$39:$A$782,$A69,СВЦЭМ!$B$39:$B$782,B$47)+'СЕТ СН'!$G$12+СВЦЭМ!$D$10+'СЕТ СН'!$G$5-'СЕТ СН'!$G$20</f>
        <v>5179.2906196599997</v>
      </c>
      <c r="C69" s="36">
        <f>SUMIFS(СВЦЭМ!$C$39:$C$782,СВЦЭМ!$A$39:$A$782,$A69,СВЦЭМ!$B$39:$B$782,C$47)+'СЕТ СН'!$G$12+СВЦЭМ!$D$10+'СЕТ СН'!$G$5-'СЕТ СН'!$G$20</f>
        <v>5257.0632061400001</v>
      </c>
      <c r="D69" s="36">
        <f>SUMIFS(СВЦЭМ!$C$39:$C$782,СВЦЭМ!$A$39:$A$782,$A69,СВЦЭМ!$B$39:$B$782,D$47)+'СЕТ СН'!$G$12+СВЦЭМ!$D$10+'СЕТ СН'!$G$5-'СЕТ СН'!$G$20</f>
        <v>5252.8756378100006</v>
      </c>
      <c r="E69" s="36">
        <f>SUMIFS(СВЦЭМ!$C$39:$C$782,СВЦЭМ!$A$39:$A$782,$A69,СВЦЭМ!$B$39:$B$782,E$47)+'СЕТ СН'!$G$12+СВЦЭМ!$D$10+'СЕТ СН'!$G$5-'СЕТ СН'!$G$20</f>
        <v>5239.6218059500006</v>
      </c>
      <c r="F69" s="36">
        <f>SUMIFS(СВЦЭМ!$C$39:$C$782,СВЦЭМ!$A$39:$A$782,$A69,СВЦЭМ!$B$39:$B$782,F$47)+'СЕТ СН'!$G$12+СВЦЭМ!$D$10+'СЕТ СН'!$G$5-'СЕТ СН'!$G$20</f>
        <v>5304.3950303000001</v>
      </c>
      <c r="G69" s="36">
        <f>SUMIFS(СВЦЭМ!$C$39:$C$782,СВЦЭМ!$A$39:$A$782,$A69,СВЦЭМ!$B$39:$B$782,G$47)+'СЕТ СН'!$G$12+СВЦЭМ!$D$10+'СЕТ СН'!$G$5-'СЕТ СН'!$G$20</f>
        <v>5259.9526811300002</v>
      </c>
      <c r="H69" s="36">
        <f>SUMIFS(СВЦЭМ!$C$39:$C$782,СВЦЭМ!$A$39:$A$782,$A69,СВЦЭМ!$B$39:$B$782,H$47)+'СЕТ СН'!$G$12+СВЦЭМ!$D$10+'СЕТ СН'!$G$5-'СЕТ СН'!$G$20</f>
        <v>5215.1035716900005</v>
      </c>
      <c r="I69" s="36">
        <f>SUMIFS(СВЦЭМ!$C$39:$C$782,СВЦЭМ!$A$39:$A$782,$A69,СВЦЭМ!$B$39:$B$782,I$47)+'СЕТ СН'!$G$12+СВЦЭМ!$D$10+'СЕТ СН'!$G$5-'СЕТ СН'!$G$20</f>
        <v>5142.6047572699999</v>
      </c>
      <c r="J69" s="36">
        <f>SUMIFS(СВЦЭМ!$C$39:$C$782,СВЦЭМ!$A$39:$A$782,$A69,СВЦЭМ!$B$39:$B$782,J$47)+'СЕТ СН'!$G$12+СВЦЭМ!$D$10+'СЕТ СН'!$G$5-'СЕТ СН'!$G$20</f>
        <v>5100.9203905000004</v>
      </c>
      <c r="K69" s="36">
        <f>SUMIFS(СВЦЭМ!$C$39:$C$782,СВЦЭМ!$A$39:$A$782,$A69,СВЦЭМ!$B$39:$B$782,K$47)+'СЕТ СН'!$G$12+СВЦЭМ!$D$10+'СЕТ СН'!$G$5-'СЕТ СН'!$G$20</f>
        <v>5069.3892143600006</v>
      </c>
      <c r="L69" s="36">
        <f>SUMIFS(СВЦЭМ!$C$39:$C$782,СВЦЭМ!$A$39:$A$782,$A69,СВЦЭМ!$B$39:$B$782,L$47)+'СЕТ СН'!$G$12+СВЦЭМ!$D$10+'СЕТ СН'!$G$5-'СЕТ СН'!$G$20</f>
        <v>5079.7521324999998</v>
      </c>
      <c r="M69" s="36">
        <f>SUMIFS(СВЦЭМ!$C$39:$C$782,СВЦЭМ!$A$39:$A$782,$A69,СВЦЭМ!$B$39:$B$782,M$47)+'СЕТ СН'!$G$12+СВЦЭМ!$D$10+'СЕТ СН'!$G$5-'СЕТ СН'!$G$20</f>
        <v>5133.9836708900002</v>
      </c>
      <c r="N69" s="36">
        <f>SUMIFS(СВЦЭМ!$C$39:$C$782,СВЦЭМ!$A$39:$A$782,$A69,СВЦЭМ!$B$39:$B$782,N$47)+'СЕТ СН'!$G$12+СВЦЭМ!$D$10+'СЕТ СН'!$G$5-'СЕТ СН'!$G$20</f>
        <v>5157.6155090800003</v>
      </c>
      <c r="O69" s="36">
        <f>SUMIFS(СВЦЭМ!$C$39:$C$782,СВЦЭМ!$A$39:$A$782,$A69,СВЦЭМ!$B$39:$B$782,O$47)+'СЕТ СН'!$G$12+СВЦЭМ!$D$10+'СЕТ СН'!$G$5-'СЕТ СН'!$G$20</f>
        <v>5154.6151001500002</v>
      </c>
      <c r="P69" s="36">
        <f>SUMIFS(СВЦЭМ!$C$39:$C$782,СВЦЭМ!$A$39:$A$782,$A69,СВЦЭМ!$B$39:$B$782,P$47)+'СЕТ СН'!$G$12+СВЦЭМ!$D$10+'СЕТ СН'!$G$5-'СЕТ СН'!$G$20</f>
        <v>5158.87348561</v>
      </c>
      <c r="Q69" s="36">
        <f>SUMIFS(СВЦЭМ!$C$39:$C$782,СВЦЭМ!$A$39:$A$782,$A69,СВЦЭМ!$B$39:$B$782,Q$47)+'СЕТ СН'!$G$12+СВЦЭМ!$D$10+'СЕТ СН'!$G$5-'СЕТ СН'!$G$20</f>
        <v>5324.3088695500001</v>
      </c>
      <c r="R69" s="36">
        <f>SUMIFS(СВЦЭМ!$C$39:$C$782,СВЦЭМ!$A$39:$A$782,$A69,СВЦЭМ!$B$39:$B$782,R$47)+'СЕТ СН'!$G$12+СВЦЭМ!$D$10+'СЕТ СН'!$G$5-'СЕТ СН'!$G$20</f>
        <v>5364.0893461200003</v>
      </c>
      <c r="S69" s="36">
        <f>SUMIFS(СВЦЭМ!$C$39:$C$782,СВЦЭМ!$A$39:$A$782,$A69,СВЦЭМ!$B$39:$B$782,S$47)+'СЕТ СН'!$G$12+СВЦЭМ!$D$10+'СЕТ СН'!$G$5-'СЕТ СН'!$G$20</f>
        <v>5093.2761484600005</v>
      </c>
      <c r="T69" s="36">
        <f>SUMIFS(СВЦЭМ!$C$39:$C$782,СВЦЭМ!$A$39:$A$782,$A69,СВЦЭМ!$B$39:$B$782,T$47)+'СЕТ СН'!$G$12+СВЦЭМ!$D$10+'СЕТ СН'!$G$5-'СЕТ СН'!$G$20</f>
        <v>5023.9438221099999</v>
      </c>
      <c r="U69" s="36">
        <f>SUMIFS(СВЦЭМ!$C$39:$C$782,СВЦЭМ!$A$39:$A$782,$A69,СВЦЭМ!$B$39:$B$782,U$47)+'СЕТ СН'!$G$12+СВЦЭМ!$D$10+'СЕТ СН'!$G$5-'СЕТ СН'!$G$20</f>
        <v>5044.2342710400007</v>
      </c>
      <c r="V69" s="36">
        <f>SUMIFS(СВЦЭМ!$C$39:$C$782,СВЦЭМ!$A$39:$A$782,$A69,СВЦЭМ!$B$39:$B$782,V$47)+'СЕТ СН'!$G$12+СВЦЭМ!$D$10+'СЕТ СН'!$G$5-'СЕТ СН'!$G$20</f>
        <v>4991.7803856500004</v>
      </c>
      <c r="W69" s="36">
        <f>SUMIFS(СВЦЭМ!$C$39:$C$782,СВЦЭМ!$A$39:$A$782,$A69,СВЦЭМ!$B$39:$B$782,W$47)+'СЕТ СН'!$G$12+СВЦЭМ!$D$10+'СЕТ СН'!$G$5-'СЕТ СН'!$G$20</f>
        <v>5085.5021249199999</v>
      </c>
      <c r="X69" s="36">
        <f>SUMIFS(СВЦЭМ!$C$39:$C$782,СВЦЭМ!$A$39:$A$782,$A69,СВЦЭМ!$B$39:$B$782,X$47)+'СЕТ СН'!$G$12+СВЦЭМ!$D$10+'СЕТ СН'!$G$5-'СЕТ СН'!$G$20</f>
        <v>5168.7257831799998</v>
      </c>
      <c r="Y69" s="36">
        <f>SUMIFS(СВЦЭМ!$C$39:$C$782,СВЦЭМ!$A$39:$A$782,$A69,СВЦЭМ!$B$39:$B$782,Y$47)+'СЕТ СН'!$G$12+СВЦЭМ!$D$10+'СЕТ СН'!$G$5-'СЕТ СН'!$G$20</f>
        <v>5238.2875102300004</v>
      </c>
    </row>
    <row r="70" spans="1:27" ht="15.75" x14ac:dyDescent="0.2">
      <c r="A70" s="35">
        <f t="shared" si="1"/>
        <v>45069</v>
      </c>
      <c r="B70" s="36">
        <f>SUMIFS(СВЦЭМ!$C$39:$C$782,СВЦЭМ!$A$39:$A$782,$A70,СВЦЭМ!$B$39:$B$782,B$47)+'СЕТ СН'!$G$12+СВЦЭМ!$D$10+'СЕТ СН'!$G$5-'СЕТ СН'!$G$20</f>
        <v>5270.0249546800005</v>
      </c>
      <c r="C70" s="36">
        <f>SUMIFS(СВЦЭМ!$C$39:$C$782,СВЦЭМ!$A$39:$A$782,$A70,СВЦЭМ!$B$39:$B$782,C$47)+'СЕТ СН'!$G$12+СВЦЭМ!$D$10+'СЕТ СН'!$G$5-'СЕТ СН'!$G$20</f>
        <v>5346.2755261800003</v>
      </c>
      <c r="D70" s="36">
        <f>SUMIFS(СВЦЭМ!$C$39:$C$782,СВЦЭМ!$A$39:$A$782,$A70,СВЦЭМ!$B$39:$B$782,D$47)+'СЕТ СН'!$G$12+СВЦЭМ!$D$10+'СЕТ СН'!$G$5-'СЕТ СН'!$G$20</f>
        <v>5399.1818536000001</v>
      </c>
      <c r="E70" s="36">
        <f>SUMIFS(СВЦЭМ!$C$39:$C$782,СВЦЭМ!$A$39:$A$782,$A70,СВЦЭМ!$B$39:$B$782,E$47)+'СЕТ СН'!$G$12+СВЦЭМ!$D$10+'СЕТ СН'!$G$5-'СЕТ СН'!$G$20</f>
        <v>5392.8227552799999</v>
      </c>
      <c r="F70" s="36">
        <f>SUMIFS(СВЦЭМ!$C$39:$C$782,СВЦЭМ!$A$39:$A$782,$A70,СВЦЭМ!$B$39:$B$782,F$47)+'СЕТ СН'!$G$12+СВЦЭМ!$D$10+'СЕТ СН'!$G$5-'СЕТ СН'!$G$20</f>
        <v>5402.4066321999999</v>
      </c>
      <c r="G70" s="36">
        <f>SUMIFS(СВЦЭМ!$C$39:$C$782,СВЦЭМ!$A$39:$A$782,$A70,СВЦЭМ!$B$39:$B$782,G$47)+'СЕТ СН'!$G$12+СВЦЭМ!$D$10+'СЕТ СН'!$G$5-'СЕТ СН'!$G$20</f>
        <v>5333.3642883500006</v>
      </c>
      <c r="H70" s="36">
        <f>SUMIFS(СВЦЭМ!$C$39:$C$782,СВЦЭМ!$A$39:$A$782,$A70,СВЦЭМ!$B$39:$B$782,H$47)+'СЕТ СН'!$G$12+СВЦЭМ!$D$10+'СЕТ СН'!$G$5-'СЕТ СН'!$G$20</f>
        <v>5274.9621502</v>
      </c>
      <c r="I70" s="36">
        <f>SUMIFS(СВЦЭМ!$C$39:$C$782,СВЦЭМ!$A$39:$A$782,$A70,СВЦЭМ!$B$39:$B$782,I$47)+'СЕТ СН'!$G$12+СВЦЭМ!$D$10+'СЕТ СН'!$G$5-'СЕТ СН'!$G$20</f>
        <v>5208.1796733200008</v>
      </c>
      <c r="J70" s="36">
        <f>SUMIFS(СВЦЭМ!$C$39:$C$782,СВЦЭМ!$A$39:$A$782,$A70,СВЦЭМ!$B$39:$B$782,J$47)+'СЕТ СН'!$G$12+СВЦЭМ!$D$10+'СЕТ СН'!$G$5-'СЕТ СН'!$G$20</f>
        <v>5156.7672783500002</v>
      </c>
      <c r="K70" s="36">
        <f>SUMIFS(СВЦЭМ!$C$39:$C$782,СВЦЭМ!$A$39:$A$782,$A70,СВЦЭМ!$B$39:$B$782,K$47)+'СЕТ СН'!$G$12+СВЦЭМ!$D$10+'СЕТ СН'!$G$5-'СЕТ СН'!$G$20</f>
        <v>5141.89054648</v>
      </c>
      <c r="L70" s="36">
        <f>SUMIFS(СВЦЭМ!$C$39:$C$782,СВЦЭМ!$A$39:$A$782,$A70,СВЦЭМ!$B$39:$B$782,L$47)+'СЕТ СН'!$G$12+СВЦЭМ!$D$10+'СЕТ СН'!$G$5-'СЕТ СН'!$G$20</f>
        <v>5137.5676471100005</v>
      </c>
      <c r="M70" s="36">
        <f>SUMIFS(СВЦЭМ!$C$39:$C$782,СВЦЭМ!$A$39:$A$782,$A70,СВЦЭМ!$B$39:$B$782,M$47)+'СЕТ СН'!$G$12+СВЦЭМ!$D$10+'СЕТ СН'!$G$5-'СЕТ СН'!$G$20</f>
        <v>5187.8849648600008</v>
      </c>
      <c r="N70" s="36">
        <f>SUMIFS(СВЦЭМ!$C$39:$C$782,СВЦЭМ!$A$39:$A$782,$A70,СВЦЭМ!$B$39:$B$782,N$47)+'СЕТ СН'!$G$12+СВЦЭМ!$D$10+'СЕТ СН'!$G$5-'СЕТ СН'!$G$20</f>
        <v>5205.4152831900001</v>
      </c>
      <c r="O70" s="36">
        <f>SUMIFS(СВЦЭМ!$C$39:$C$782,СВЦЭМ!$A$39:$A$782,$A70,СВЦЭМ!$B$39:$B$782,O$47)+'СЕТ СН'!$G$12+СВЦЭМ!$D$10+'СЕТ СН'!$G$5-'СЕТ СН'!$G$20</f>
        <v>5214.0485872900008</v>
      </c>
      <c r="P70" s="36">
        <f>SUMIFS(СВЦЭМ!$C$39:$C$782,СВЦЭМ!$A$39:$A$782,$A70,СВЦЭМ!$B$39:$B$782,P$47)+'СЕТ СН'!$G$12+СВЦЭМ!$D$10+'СЕТ СН'!$G$5-'СЕТ СН'!$G$20</f>
        <v>5237.2487304799997</v>
      </c>
      <c r="Q70" s="36">
        <f>SUMIFS(СВЦЭМ!$C$39:$C$782,СВЦЭМ!$A$39:$A$782,$A70,СВЦЭМ!$B$39:$B$782,Q$47)+'СЕТ СН'!$G$12+СВЦЭМ!$D$10+'СЕТ СН'!$G$5-'СЕТ СН'!$G$20</f>
        <v>5240.7615353300007</v>
      </c>
      <c r="R70" s="36">
        <f>SUMIFS(СВЦЭМ!$C$39:$C$782,СВЦЭМ!$A$39:$A$782,$A70,СВЦЭМ!$B$39:$B$782,R$47)+'СЕТ СН'!$G$12+СВЦЭМ!$D$10+'СЕТ СН'!$G$5-'СЕТ СН'!$G$20</f>
        <v>5226.0066807100002</v>
      </c>
      <c r="S70" s="36">
        <f>SUMIFS(СВЦЭМ!$C$39:$C$782,СВЦЭМ!$A$39:$A$782,$A70,СВЦЭМ!$B$39:$B$782,S$47)+'СЕТ СН'!$G$12+СВЦЭМ!$D$10+'СЕТ СН'!$G$5-'СЕТ СН'!$G$20</f>
        <v>5177.5596208500001</v>
      </c>
      <c r="T70" s="36">
        <f>SUMIFS(СВЦЭМ!$C$39:$C$782,СВЦЭМ!$A$39:$A$782,$A70,СВЦЭМ!$B$39:$B$782,T$47)+'СЕТ СН'!$G$12+СВЦЭМ!$D$10+'СЕТ СН'!$G$5-'СЕТ СН'!$G$20</f>
        <v>5111.23086272</v>
      </c>
      <c r="U70" s="36">
        <f>SUMIFS(СВЦЭМ!$C$39:$C$782,СВЦЭМ!$A$39:$A$782,$A70,СВЦЭМ!$B$39:$B$782,U$47)+'СЕТ СН'!$G$12+СВЦЭМ!$D$10+'СЕТ СН'!$G$5-'СЕТ СН'!$G$20</f>
        <v>5065.6141423700001</v>
      </c>
      <c r="V70" s="36">
        <f>SUMIFS(СВЦЭМ!$C$39:$C$782,СВЦЭМ!$A$39:$A$782,$A70,СВЦЭМ!$B$39:$B$782,V$47)+'СЕТ СН'!$G$12+СВЦЭМ!$D$10+'СЕТ СН'!$G$5-'СЕТ СН'!$G$20</f>
        <v>5053.1789179500001</v>
      </c>
      <c r="W70" s="36">
        <f>SUMIFS(СВЦЭМ!$C$39:$C$782,СВЦЭМ!$A$39:$A$782,$A70,СВЦЭМ!$B$39:$B$782,W$47)+'СЕТ СН'!$G$12+СВЦЭМ!$D$10+'СЕТ СН'!$G$5-'СЕТ СН'!$G$20</f>
        <v>5106.8389339599998</v>
      </c>
      <c r="X70" s="36">
        <f>SUMIFS(СВЦЭМ!$C$39:$C$782,СВЦЭМ!$A$39:$A$782,$A70,СВЦЭМ!$B$39:$B$782,X$47)+'СЕТ СН'!$G$12+СВЦЭМ!$D$10+'СЕТ СН'!$G$5-'СЕТ СН'!$G$20</f>
        <v>5140.5181998900007</v>
      </c>
      <c r="Y70" s="36">
        <f>SUMIFS(СВЦЭМ!$C$39:$C$782,СВЦЭМ!$A$39:$A$782,$A70,СВЦЭМ!$B$39:$B$782,Y$47)+'СЕТ СН'!$G$12+СВЦЭМ!$D$10+'СЕТ СН'!$G$5-'СЕТ СН'!$G$20</f>
        <v>5205.5232013900004</v>
      </c>
    </row>
    <row r="71" spans="1:27" ht="15.75" x14ac:dyDescent="0.2">
      <c r="A71" s="35">
        <f t="shared" si="1"/>
        <v>45070</v>
      </c>
      <c r="B71" s="36">
        <f>SUMIFS(СВЦЭМ!$C$39:$C$782,СВЦЭМ!$A$39:$A$782,$A71,СВЦЭМ!$B$39:$B$782,B$47)+'СЕТ СН'!$G$12+СВЦЭМ!$D$10+'СЕТ СН'!$G$5-'СЕТ СН'!$G$20</f>
        <v>5195.3371480400001</v>
      </c>
      <c r="C71" s="36">
        <f>SUMIFS(СВЦЭМ!$C$39:$C$782,СВЦЭМ!$A$39:$A$782,$A71,СВЦЭМ!$B$39:$B$782,C$47)+'СЕТ СН'!$G$12+СВЦЭМ!$D$10+'СЕТ СН'!$G$5-'СЕТ СН'!$G$20</f>
        <v>5273.7233096199998</v>
      </c>
      <c r="D71" s="36">
        <f>SUMIFS(СВЦЭМ!$C$39:$C$782,СВЦЭМ!$A$39:$A$782,$A71,СВЦЭМ!$B$39:$B$782,D$47)+'СЕТ СН'!$G$12+СВЦЭМ!$D$10+'СЕТ СН'!$G$5-'СЕТ СН'!$G$20</f>
        <v>5299.50318702</v>
      </c>
      <c r="E71" s="36">
        <f>SUMIFS(СВЦЭМ!$C$39:$C$782,СВЦЭМ!$A$39:$A$782,$A71,СВЦЭМ!$B$39:$B$782,E$47)+'СЕТ СН'!$G$12+СВЦЭМ!$D$10+'СЕТ СН'!$G$5-'СЕТ СН'!$G$20</f>
        <v>5271.9403875200005</v>
      </c>
      <c r="F71" s="36">
        <f>SUMIFS(СВЦЭМ!$C$39:$C$782,СВЦЭМ!$A$39:$A$782,$A71,СВЦЭМ!$B$39:$B$782,F$47)+'СЕТ СН'!$G$12+СВЦЭМ!$D$10+'СЕТ СН'!$G$5-'СЕТ СН'!$G$20</f>
        <v>5330.1721446800002</v>
      </c>
      <c r="G71" s="36">
        <f>SUMIFS(СВЦЭМ!$C$39:$C$782,СВЦЭМ!$A$39:$A$782,$A71,СВЦЭМ!$B$39:$B$782,G$47)+'СЕТ СН'!$G$12+СВЦЭМ!$D$10+'СЕТ СН'!$G$5-'СЕТ СН'!$G$20</f>
        <v>5241.7841829700001</v>
      </c>
      <c r="H71" s="36">
        <f>SUMIFS(СВЦЭМ!$C$39:$C$782,СВЦЭМ!$A$39:$A$782,$A71,СВЦЭМ!$B$39:$B$782,H$47)+'СЕТ СН'!$G$12+СВЦЭМ!$D$10+'СЕТ СН'!$G$5-'СЕТ СН'!$G$20</f>
        <v>5143.1977023600002</v>
      </c>
      <c r="I71" s="36">
        <f>SUMIFS(СВЦЭМ!$C$39:$C$782,СВЦЭМ!$A$39:$A$782,$A71,СВЦЭМ!$B$39:$B$782,I$47)+'СЕТ СН'!$G$12+СВЦЭМ!$D$10+'СЕТ СН'!$G$5-'СЕТ СН'!$G$20</f>
        <v>5085.90607843</v>
      </c>
      <c r="J71" s="36">
        <f>SUMIFS(СВЦЭМ!$C$39:$C$782,СВЦЭМ!$A$39:$A$782,$A71,СВЦЭМ!$B$39:$B$782,J$47)+'СЕТ СН'!$G$12+СВЦЭМ!$D$10+'СЕТ СН'!$G$5-'СЕТ СН'!$G$20</f>
        <v>5111.88750944</v>
      </c>
      <c r="K71" s="36">
        <f>SUMIFS(СВЦЭМ!$C$39:$C$782,СВЦЭМ!$A$39:$A$782,$A71,СВЦЭМ!$B$39:$B$782,K$47)+'СЕТ СН'!$G$12+СВЦЭМ!$D$10+'СЕТ СН'!$G$5-'СЕТ СН'!$G$20</f>
        <v>5186.4735403800005</v>
      </c>
      <c r="L71" s="36">
        <f>SUMIFS(СВЦЭМ!$C$39:$C$782,СВЦЭМ!$A$39:$A$782,$A71,СВЦЭМ!$B$39:$B$782,L$47)+'СЕТ СН'!$G$12+СВЦЭМ!$D$10+'СЕТ СН'!$G$5-'СЕТ СН'!$G$20</f>
        <v>5191.3068213500001</v>
      </c>
      <c r="M71" s="36">
        <f>SUMIFS(СВЦЭМ!$C$39:$C$782,СВЦЭМ!$A$39:$A$782,$A71,СВЦЭМ!$B$39:$B$782,M$47)+'СЕТ СН'!$G$12+СВЦЭМ!$D$10+'СЕТ СН'!$G$5-'СЕТ СН'!$G$20</f>
        <v>5195.6415026800005</v>
      </c>
      <c r="N71" s="36">
        <f>SUMIFS(СВЦЭМ!$C$39:$C$782,СВЦЭМ!$A$39:$A$782,$A71,СВЦЭМ!$B$39:$B$782,N$47)+'СЕТ СН'!$G$12+СВЦЭМ!$D$10+'СЕТ СН'!$G$5-'СЕТ СН'!$G$20</f>
        <v>5226.4289548300003</v>
      </c>
      <c r="O71" s="36">
        <f>SUMIFS(СВЦЭМ!$C$39:$C$782,СВЦЭМ!$A$39:$A$782,$A71,СВЦЭМ!$B$39:$B$782,O$47)+'СЕТ СН'!$G$12+СВЦЭМ!$D$10+'СЕТ СН'!$G$5-'СЕТ СН'!$G$20</f>
        <v>5214.6776309800007</v>
      </c>
      <c r="P71" s="36">
        <f>SUMIFS(СВЦЭМ!$C$39:$C$782,СВЦЭМ!$A$39:$A$782,$A71,СВЦЭМ!$B$39:$B$782,P$47)+'СЕТ СН'!$G$12+СВЦЭМ!$D$10+'СЕТ СН'!$G$5-'СЕТ СН'!$G$20</f>
        <v>5220.2315595700002</v>
      </c>
      <c r="Q71" s="36">
        <f>SUMIFS(СВЦЭМ!$C$39:$C$782,СВЦЭМ!$A$39:$A$782,$A71,СВЦЭМ!$B$39:$B$782,Q$47)+'СЕТ СН'!$G$12+СВЦЭМ!$D$10+'СЕТ СН'!$G$5-'СЕТ СН'!$G$20</f>
        <v>5216.1042028500005</v>
      </c>
      <c r="R71" s="36">
        <f>SUMIFS(СВЦЭМ!$C$39:$C$782,СВЦЭМ!$A$39:$A$782,$A71,СВЦЭМ!$B$39:$B$782,R$47)+'СЕТ СН'!$G$12+СВЦЭМ!$D$10+'СЕТ СН'!$G$5-'СЕТ СН'!$G$20</f>
        <v>5217.3106638400004</v>
      </c>
      <c r="S71" s="36">
        <f>SUMIFS(СВЦЭМ!$C$39:$C$782,СВЦЭМ!$A$39:$A$782,$A71,СВЦЭМ!$B$39:$B$782,S$47)+'СЕТ СН'!$G$12+СВЦЭМ!$D$10+'СЕТ СН'!$G$5-'СЕТ СН'!$G$20</f>
        <v>5178.82688633</v>
      </c>
      <c r="T71" s="36">
        <f>SUMIFS(СВЦЭМ!$C$39:$C$782,СВЦЭМ!$A$39:$A$782,$A71,СВЦЭМ!$B$39:$B$782,T$47)+'СЕТ СН'!$G$12+СВЦЭМ!$D$10+'СЕТ СН'!$G$5-'СЕТ СН'!$G$20</f>
        <v>5113.9859496700001</v>
      </c>
      <c r="U71" s="36">
        <f>SUMIFS(СВЦЭМ!$C$39:$C$782,СВЦЭМ!$A$39:$A$782,$A71,СВЦЭМ!$B$39:$B$782,U$47)+'СЕТ СН'!$G$12+СВЦЭМ!$D$10+'СЕТ СН'!$G$5-'СЕТ СН'!$G$20</f>
        <v>5089.6706530400006</v>
      </c>
      <c r="V71" s="36">
        <f>SUMIFS(СВЦЭМ!$C$39:$C$782,СВЦЭМ!$A$39:$A$782,$A71,СВЦЭМ!$B$39:$B$782,V$47)+'СЕТ СН'!$G$12+СВЦЭМ!$D$10+'СЕТ СН'!$G$5-'СЕТ СН'!$G$20</f>
        <v>5086.0419554100008</v>
      </c>
      <c r="W71" s="36">
        <f>SUMIFS(СВЦЭМ!$C$39:$C$782,СВЦЭМ!$A$39:$A$782,$A71,СВЦЭМ!$B$39:$B$782,W$47)+'СЕТ СН'!$G$12+СВЦЭМ!$D$10+'СЕТ СН'!$G$5-'СЕТ СН'!$G$20</f>
        <v>5102.8275357399998</v>
      </c>
      <c r="X71" s="36">
        <f>SUMIFS(СВЦЭМ!$C$39:$C$782,СВЦЭМ!$A$39:$A$782,$A71,СВЦЭМ!$B$39:$B$782,X$47)+'СЕТ СН'!$G$12+СВЦЭМ!$D$10+'СЕТ СН'!$G$5-'СЕТ СН'!$G$20</f>
        <v>5181.6960964300006</v>
      </c>
      <c r="Y71" s="36">
        <f>SUMIFS(СВЦЭМ!$C$39:$C$782,СВЦЭМ!$A$39:$A$782,$A71,СВЦЭМ!$B$39:$B$782,Y$47)+'СЕТ СН'!$G$12+СВЦЭМ!$D$10+'СЕТ СН'!$G$5-'СЕТ СН'!$G$20</f>
        <v>5192.1366644300006</v>
      </c>
    </row>
    <row r="72" spans="1:27" ht="15.75" x14ac:dyDescent="0.2">
      <c r="A72" s="35">
        <f t="shared" si="1"/>
        <v>45071</v>
      </c>
      <c r="B72" s="36">
        <f>SUMIFS(СВЦЭМ!$C$39:$C$782,СВЦЭМ!$A$39:$A$782,$A72,СВЦЭМ!$B$39:$B$782,B$47)+'СЕТ СН'!$G$12+СВЦЭМ!$D$10+'СЕТ СН'!$G$5-'СЕТ СН'!$G$20</f>
        <v>5248.69794783</v>
      </c>
      <c r="C72" s="36">
        <f>SUMIFS(СВЦЭМ!$C$39:$C$782,СВЦЭМ!$A$39:$A$782,$A72,СВЦЭМ!$B$39:$B$782,C$47)+'СЕТ СН'!$G$12+СВЦЭМ!$D$10+'СЕТ СН'!$G$5-'СЕТ СН'!$G$20</f>
        <v>5325.91444185</v>
      </c>
      <c r="D72" s="36">
        <f>SUMIFS(СВЦЭМ!$C$39:$C$782,СВЦЭМ!$A$39:$A$782,$A72,СВЦЭМ!$B$39:$B$782,D$47)+'СЕТ СН'!$G$12+СВЦЭМ!$D$10+'СЕТ СН'!$G$5-'СЕТ СН'!$G$20</f>
        <v>5320.0371958000005</v>
      </c>
      <c r="E72" s="36">
        <f>SUMIFS(СВЦЭМ!$C$39:$C$782,СВЦЭМ!$A$39:$A$782,$A72,СВЦЭМ!$B$39:$B$782,E$47)+'СЕТ СН'!$G$12+СВЦЭМ!$D$10+'СЕТ СН'!$G$5-'СЕТ СН'!$G$20</f>
        <v>5304.6592129500004</v>
      </c>
      <c r="F72" s="36">
        <f>SUMIFS(СВЦЭМ!$C$39:$C$782,СВЦЭМ!$A$39:$A$782,$A72,СВЦЭМ!$B$39:$B$782,F$47)+'СЕТ СН'!$G$12+СВЦЭМ!$D$10+'СЕТ СН'!$G$5-'СЕТ СН'!$G$20</f>
        <v>5309.2187108200005</v>
      </c>
      <c r="G72" s="36">
        <f>SUMIFS(СВЦЭМ!$C$39:$C$782,СВЦЭМ!$A$39:$A$782,$A72,СВЦЭМ!$B$39:$B$782,G$47)+'СЕТ СН'!$G$12+СВЦЭМ!$D$10+'СЕТ СН'!$G$5-'СЕТ СН'!$G$20</f>
        <v>5295.2995671600002</v>
      </c>
      <c r="H72" s="36">
        <f>SUMIFS(СВЦЭМ!$C$39:$C$782,СВЦЭМ!$A$39:$A$782,$A72,СВЦЭМ!$B$39:$B$782,H$47)+'СЕТ СН'!$G$12+СВЦЭМ!$D$10+'СЕТ СН'!$G$5-'СЕТ СН'!$G$20</f>
        <v>5181.5597326900006</v>
      </c>
      <c r="I72" s="36">
        <f>SUMIFS(СВЦЭМ!$C$39:$C$782,СВЦЭМ!$A$39:$A$782,$A72,СВЦЭМ!$B$39:$B$782,I$47)+'СЕТ СН'!$G$12+СВЦЭМ!$D$10+'СЕТ СН'!$G$5-'СЕТ СН'!$G$20</f>
        <v>5128.49248326</v>
      </c>
      <c r="J72" s="36">
        <f>SUMIFS(СВЦЭМ!$C$39:$C$782,СВЦЭМ!$A$39:$A$782,$A72,СВЦЭМ!$B$39:$B$782,J$47)+'СЕТ СН'!$G$12+СВЦЭМ!$D$10+'СЕТ СН'!$G$5-'СЕТ СН'!$G$20</f>
        <v>5139.9336042200002</v>
      </c>
      <c r="K72" s="36">
        <f>SUMIFS(СВЦЭМ!$C$39:$C$782,СВЦЭМ!$A$39:$A$782,$A72,СВЦЭМ!$B$39:$B$782,K$47)+'СЕТ СН'!$G$12+СВЦЭМ!$D$10+'СЕТ СН'!$G$5-'СЕТ СН'!$G$20</f>
        <v>5148.5407904200001</v>
      </c>
      <c r="L72" s="36">
        <f>SUMIFS(СВЦЭМ!$C$39:$C$782,СВЦЭМ!$A$39:$A$782,$A72,СВЦЭМ!$B$39:$B$782,L$47)+'СЕТ СН'!$G$12+СВЦЭМ!$D$10+'СЕТ СН'!$G$5-'СЕТ СН'!$G$20</f>
        <v>5152.6042752700005</v>
      </c>
      <c r="M72" s="36">
        <f>SUMIFS(СВЦЭМ!$C$39:$C$782,СВЦЭМ!$A$39:$A$782,$A72,СВЦЭМ!$B$39:$B$782,M$47)+'СЕТ СН'!$G$12+СВЦЭМ!$D$10+'СЕТ СН'!$G$5-'СЕТ СН'!$G$20</f>
        <v>5202.1064370800004</v>
      </c>
      <c r="N72" s="36">
        <f>SUMIFS(СВЦЭМ!$C$39:$C$782,СВЦЭМ!$A$39:$A$782,$A72,СВЦЭМ!$B$39:$B$782,N$47)+'СЕТ СН'!$G$12+СВЦЭМ!$D$10+'СЕТ СН'!$G$5-'СЕТ СН'!$G$20</f>
        <v>5239.8024180400007</v>
      </c>
      <c r="O72" s="36">
        <f>SUMIFS(СВЦЭМ!$C$39:$C$782,СВЦЭМ!$A$39:$A$782,$A72,СВЦЭМ!$B$39:$B$782,O$47)+'СЕТ СН'!$G$12+СВЦЭМ!$D$10+'СЕТ СН'!$G$5-'СЕТ СН'!$G$20</f>
        <v>5232.49642081</v>
      </c>
      <c r="P72" s="36">
        <f>SUMIFS(СВЦЭМ!$C$39:$C$782,СВЦЭМ!$A$39:$A$782,$A72,СВЦЭМ!$B$39:$B$782,P$47)+'СЕТ СН'!$G$12+СВЦЭМ!$D$10+'СЕТ СН'!$G$5-'СЕТ СН'!$G$20</f>
        <v>5220.6910067099998</v>
      </c>
      <c r="Q72" s="36">
        <f>SUMIFS(СВЦЭМ!$C$39:$C$782,СВЦЭМ!$A$39:$A$782,$A72,СВЦЭМ!$B$39:$B$782,Q$47)+'СЕТ СН'!$G$12+СВЦЭМ!$D$10+'СЕТ СН'!$G$5-'СЕТ СН'!$G$20</f>
        <v>5213.9216786400002</v>
      </c>
      <c r="R72" s="36">
        <f>SUMIFS(СВЦЭМ!$C$39:$C$782,СВЦЭМ!$A$39:$A$782,$A72,СВЦЭМ!$B$39:$B$782,R$47)+'СЕТ СН'!$G$12+СВЦЭМ!$D$10+'СЕТ СН'!$G$5-'СЕТ СН'!$G$20</f>
        <v>5229.6922776600004</v>
      </c>
      <c r="S72" s="36">
        <f>SUMIFS(СВЦЭМ!$C$39:$C$782,СВЦЭМ!$A$39:$A$782,$A72,СВЦЭМ!$B$39:$B$782,S$47)+'СЕТ СН'!$G$12+СВЦЭМ!$D$10+'СЕТ СН'!$G$5-'СЕТ СН'!$G$20</f>
        <v>5192.0831692000002</v>
      </c>
      <c r="T72" s="36">
        <f>SUMIFS(СВЦЭМ!$C$39:$C$782,СВЦЭМ!$A$39:$A$782,$A72,СВЦЭМ!$B$39:$B$782,T$47)+'СЕТ СН'!$G$12+СВЦЭМ!$D$10+'СЕТ СН'!$G$5-'СЕТ СН'!$G$20</f>
        <v>5154.6338111599998</v>
      </c>
      <c r="U72" s="36">
        <f>SUMIFS(СВЦЭМ!$C$39:$C$782,СВЦЭМ!$A$39:$A$782,$A72,СВЦЭМ!$B$39:$B$782,U$47)+'СЕТ СН'!$G$12+СВЦЭМ!$D$10+'СЕТ СН'!$G$5-'СЕТ СН'!$G$20</f>
        <v>5079.8330825600005</v>
      </c>
      <c r="V72" s="36">
        <f>SUMIFS(СВЦЭМ!$C$39:$C$782,СВЦЭМ!$A$39:$A$782,$A72,СВЦЭМ!$B$39:$B$782,V$47)+'СЕТ СН'!$G$12+СВЦЭМ!$D$10+'СЕТ СН'!$G$5-'СЕТ СН'!$G$20</f>
        <v>5039.6492842000007</v>
      </c>
      <c r="W72" s="36">
        <f>SUMIFS(СВЦЭМ!$C$39:$C$782,СВЦЭМ!$A$39:$A$782,$A72,СВЦЭМ!$B$39:$B$782,W$47)+'СЕТ СН'!$G$12+СВЦЭМ!$D$10+'СЕТ СН'!$G$5-'СЕТ СН'!$G$20</f>
        <v>5042.8276310900001</v>
      </c>
      <c r="X72" s="36">
        <f>SUMIFS(СВЦЭМ!$C$39:$C$782,СВЦЭМ!$A$39:$A$782,$A72,СВЦЭМ!$B$39:$B$782,X$47)+'СЕТ СН'!$G$12+СВЦЭМ!$D$10+'СЕТ СН'!$G$5-'СЕТ СН'!$G$20</f>
        <v>5115.4907236100007</v>
      </c>
      <c r="Y72" s="36">
        <f>SUMIFS(СВЦЭМ!$C$39:$C$782,СВЦЭМ!$A$39:$A$782,$A72,СВЦЭМ!$B$39:$B$782,Y$47)+'СЕТ СН'!$G$12+СВЦЭМ!$D$10+'СЕТ СН'!$G$5-'СЕТ СН'!$G$20</f>
        <v>5206.8919629800002</v>
      </c>
    </row>
    <row r="73" spans="1:27" ht="15.75" x14ac:dyDescent="0.2">
      <c r="A73" s="35">
        <f t="shared" si="1"/>
        <v>45072</v>
      </c>
      <c r="B73" s="36">
        <f>SUMIFS(СВЦЭМ!$C$39:$C$782,СВЦЭМ!$A$39:$A$782,$A73,СВЦЭМ!$B$39:$B$782,B$47)+'СЕТ СН'!$G$12+СВЦЭМ!$D$10+'СЕТ СН'!$G$5-'СЕТ СН'!$G$20</f>
        <v>5129.9303239600004</v>
      </c>
      <c r="C73" s="36">
        <f>SUMIFS(СВЦЭМ!$C$39:$C$782,СВЦЭМ!$A$39:$A$782,$A73,СВЦЭМ!$B$39:$B$782,C$47)+'СЕТ СН'!$G$12+СВЦЭМ!$D$10+'СЕТ СН'!$G$5-'СЕТ СН'!$G$20</f>
        <v>5226.4308113900006</v>
      </c>
      <c r="D73" s="36">
        <f>SUMIFS(СВЦЭМ!$C$39:$C$782,СВЦЭМ!$A$39:$A$782,$A73,СВЦЭМ!$B$39:$B$782,D$47)+'СЕТ СН'!$G$12+СВЦЭМ!$D$10+'СЕТ СН'!$G$5-'СЕТ СН'!$G$20</f>
        <v>5264.4488944300001</v>
      </c>
      <c r="E73" s="36">
        <f>SUMIFS(СВЦЭМ!$C$39:$C$782,СВЦЭМ!$A$39:$A$782,$A73,СВЦЭМ!$B$39:$B$782,E$47)+'СЕТ СН'!$G$12+СВЦЭМ!$D$10+'СЕТ СН'!$G$5-'СЕТ СН'!$G$20</f>
        <v>5262.2998444300001</v>
      </c>
      <c r="F73" s="36">
        <f>SUMIFS(СВЦЭМ!$C$39:$C$782,СВЦЭМ!$A$39:$A$782,$A73,СВЦЭМ!$B$39:$B$782,F$47)+'СЕТ СН'!$G$12+СВЦЭМ!$D$10+'СЕТ СН'!$G$5-'СЕТ СН'!$G$20</f>
        <v>5280.0825635800002</v>
      </c>
      <c r="G73" s="36">
        <f>SUMIFS(СВЦЭМ!$C$39:$C$782,СВЦЭМ!$A$39:$A$782,$A73,СВЦЭМ!$B$39:$B$782,G$47)+'СЕТ СН'!$G$12+СВЦЭМ!$D$10+'СЕТ СН'!$G$5-'СЕТ СН'!$G$20</f>
        <v>5216.8555254100002</v>
      </c>
      <c r="H73" s="36">
        <f>SUMIFS(СВЦЭМ!$C$39:$C$782,СВЦЭМ!$A$39:$A$782,$A73,СВЦЭМ!$B$39:$B$782,H$47)+'СЕТ СН'!$G$12+СВЦЭМ!$D$10+'СЕТ СН'!$G$5-'СЕТ СН'!$G$20</f>
        <v>5105.3196369300003</v>
      </c>
      <c r="I73" s="36">
        <f>SUMIFS(СВЦЭМ!$C$39:$C$782,СВЦЭМ!$A$39:$A$782,$A73,СВЦЭМ!$B$39:$B$782,I$47)+'СЕТ СН'!$G$12+СВЦЭМ!$D$10+'СЕТ СН'!$G$5-'СЕТ СН'!$G$20</f>
        <v>5091.8725819700003</v>
      </c>
      <c r="J73" s="36">
        <f>SUMIFS(СВЦЭМ!$C$39:$C$782,СВЦЭМ!$A$39:$A$782,$A73,СВЦЭМ!$B$39:$B$782,J$47)+'СЕТ СН'!$G$12+СВЦЭМ!$D$10+'СЕТ СН'!$G$5-'СЕТ СН'!$G$20</f>
        <v>5103.6734377499997</v>
      </c>
      <c r="K73" s="36">
        <f>SUMIFS(СВЦЭМ!$C$39:$C$782,СВЦЭМ!$A$39:$A$782,$A73,СВЦЭМ!$B$39:$B$782,K$47)+'СЕТ СН'!$G$12+СВЦЭМ!$D$10+'СЕТ СН'!$G$5-'СЕТ СН'!$G$20</f>
        <v>5128.2179215400001</v>
      </c>
      <c r="L73" s="36">
        <f>SUMIFS(СВЦЭМ!$C$39:$C$782,СВЦЭМ!$A$39:$A$782,$A73,СВЦЭМ!$B$39:$B$782,L$47)+'СЕТ СН'!$G$12+СВЦЭМ!$D$10+'СЕТ СН'!$G$5-'СЕТ СН'!$G$20</f>
        <v>5116.91420225</v>
      </c>
      <c r="M73" s="36">
        <f>SUMIFS(СВЦЭМ!$C$39:$C$782,СВЦЭМ!$A$39:$A$782,$A73,СВЦЭМ!$B$39:$B$782,M$47)+'СЕТ СН'!$G$12+СВЦЭМ!$D$10+'СЕТ СН'!$G$5-'СЕТ СН'!$G$20</f>
        <v>5122.3998912200004</v>
      </c>
      <c r="N73" s="36">
        <f>SUMIFS(СВЦЭМ!$C$39:$C$782,СВЦЭМ!$A$39:$A$782,$A73,СВЦЭМ!$B$39:$B$782,N$47)+'СЕТ СН'!$G$12+СВЦЭМ!$D$10+'СЕТ СН'!$G$5-'СЕТ СН'!$G$20</f>
        <v>5132.4423597599998</v>
      </c>
      <c r="O73" s="36">
        <f>SUMIFS(СВЦЭМ!$C$39:$C$782,СВЦЭМ!$A$39:$A$782,$A73,СВЦЭМ!$B$39:$B$782,O$47)+'СЕТ СН'!$G$12+СВЦЭМ!$D$10+'СЕТ СН'!$G$5-'СЕТ СН'!$G$20</f>
        <v>5160.3280734</v>
      </c>
      <c r="P73" s="36">
        <f>SUMIFS(СВЦЭМ!$C$39:$C$782,СВЦЭМ!$A$39:$A$782,$A73,СВЦЭМ!$B$39:$B$782,P$47)+'СЕТ СН'!$G$12+СВЦЭМ!$D$10+'СЕТ СН'!$G$5-'СЕТ СН'!$G$20</f>
        <v>5163.0815528100002</v>
      </c>
      <c r="Q73" s="36">
        <f>SUMIFS(СВЦЭМ!$C$39:$C$782,СВЦЭМ!$A$39:$A$782,$A73,СВЦЭМ!$B$39:$B$782,Q$47)+'СЕТ СН'!$G$12+СВЦЭМ!$D$10+'СЕТ СН'!$G$5-'СЕТ СН'!$G$20</f>
        <v>5167.1883968100001</v>
      </c>
      <c r="R73" s="36">
        <f>SUMIFS(СВЦЭМ!$C$39:$C$782,СВЦЭМ!$A$39:$A$782,$A73,СВЦЭМ!$B$39:$B$782,R$47)+'СЕТ СН'!$G$12+СВЦЭМ!$D$10+'СЕТ СН'!$G$5-'СЕТ СН'!$G$20</f>
        <v>5144.0220834900001</v>
      </c>
      <c r="S73" s="36">
        <f>SUMIFS(СВЦЭМ!$C$39:$C$782,СВЦЭМ!$A$39:$A$782,$A73,СВЦЭМ!$B$39:$B$782,S$47)+'СЕТ СН'!$G$12+СВЦЭМ!$D$10+'СЕТ СН'!$G$5-'СЕТ СН'!$G$20</f>
        <v>5084.0102217900003</v>
      </c>
      <c r="T73" s="36">
        <f>SUMIFS(СВЦЭМ!$C$39:$C$782,СВЦЭМ!$A$39:$A$782,$A73,СВЦЭМ!$B$39:$B$782,T$47)+'СЕТ СН'!$G$12+СВЦЭМ!$D$10+'СЕТ СН'!$G$5-'СЕТ СН'!$G$20</f>
        <v>5026.4569755500006</v>
      </c>
      <c r="U73" s="36">
        <f>SUMIFS(СВЦЭМ!$C$39:$C$782,СВЦЭМ!$A$39:$A$782,$A73,СВЦЭМ!$B$39:$B$782,U$47)+'СЕТ СН'!$G$12+СВЦЭМ!$D$10+'СЕТ СН'!$G$5-'СЕТ СН'!$G$20</f>
        <v>5014.6281087400002</v>
      </c>
      <c r="V73" s="36">
        <f>SUMIFS(СВЦЭМ!$C$39:$C$782,СВЦЭМ!$A$39:$A$782,$A73,СВЦЭМ!$B$39:$B$782,V$47)+'СЕТ СН'!$G$12+СВЦЭМ!$D$10+'СЕТ СН'!$G$5-'СЕТ СН'!$G$20</f>
        <v>4974.1354197800001</v>
      </c>
      <c r="W73" s="36">
        <f>SUMIFS(СВЦЭМ!$C$39:$C$782,СВЦЭМ!$A$39:$A$782,$A73,СВЦЭМ!$B$39:$B$782,W$47)+'СЕТ СН'!$G$12+СВЦЭМ!$D$10+'СЕТ СН'!$G$5-'СЕТ СН'!$G$20</f>
        <v>4992.3101561600006</v>
      </c>
      <c r="X73" s="36">
        <f>SUMIFS(СВЦЭМ!$C$39:$C$782,СВЦЭМ!$A$39:$A$782,$A73,СВЦЭМ!$B$39:$B$782,X$47)+'СЕТ СН'!$G$12+СВЦЭМ!$D$10+'СЕТ СН'!$G$5-'СЕТ СН'!$G$20</f>
        <v>4997.3542416800001</v>
      </c>
      <c r="Y73" s="36">
        <f>SUMIFS(СВЦЭМ!$C$39:$C$782,СВЦЭМ!$A$39:$A$782,$A73,СВЦЭМ!$B$39:$B$782,Y$47)+'СЕТ СН'!$G$12+СВЦЭМ!$D$10+'СЕТ СН'!$G$5-'СЕТ СН'!$G$20</f>
        <v>5087.9155944399999</v>
      </c>
    </row>
    <row r="74" spans="1:27" ht="15.75" x14ac:dyDescent="0.2">
      <c r="A74" s="35">
        <f t="shared" si="1"/>
        <v>45073</v>
      </c>
      <c r="B74" s="36">
        <f>SUMIFS(СВЦЭМ!$C$39:$C$782,СВЦЭМ!$A$39:$A$782,$A74,СВЦЭМ!$B$39:$B$782,B$47)+'СЕТ СН'!$G$12+СВЦЭМ!$D$10+'СЕТ СН'!$G$5-'СЕТ СН'!$G$20</f>
        <v>5168.7778614100007</v>
      </c>
      <c r="C74" s="36">
        <f>SUMIFS(СВЦЭМ!$C$39:$C$782,СВЦЭМ!$A$39:$A$782,$A74,СВЦЭМ!$B$39:$B$782,C$47)+'СЕТ СН'!$G$12+СВЦЭМ!$D$10+'СЕТ СН'!$G$5-'СЕТ СН'!$G$20</f>
        <v>5159.4957930300006</v>
      </c>
      <c r="D74" s="36">
        <f>SUMIFS(СВЦЭМ!$C$39:$C$782,СВЦЭМ!$A$39:$A$782,$A74,СВЦЭМ!$B$39:$B$782,D$47)+'СЕТ СН'!$G$12+СВЦЭМ!$D$10+'СЕТ СН'!$G$5-'СЕТ СН'!$G$20</f>
        <v>5237.5267631799998</v>
      </c>
      <c r="E74" s="36">
        <f>SUMIFS(СВЦЭМ!$C$39:$C$782,СВЦЭМ!$A$39:$A$782,$A74,СВЦЭМ!$B$39:$B$782,E$47)+'СЕТ СН'!$G$12+СВЦЭМ!$D$10+'СЕТ СН'!$G$5-'СЕТ СН'!$G$20</f>
        <v>5223.6966006100001</v>
      </c>
      <c r="F74" s="36">
        <f>SUMIFS(СВЦЭМ!$C$39:$C$782,СВЦЭМ!$A$39:$A$782,$A74,СВЦЭМ!$B$39:$B$782,F$47)+'СЕТ СН'!$G$12+СВЦЭМ!$D$10+'СЕТ СН'!$G$5-'СЕТ СН'!$G$20</f>
        <v>5231.0007751000003</v>
      </c>
      <c r="G74" s="36">
        <f>SUMIFS(СВЦЭМ!$C$39:$C$782,СВЦЭМ!$A$39:$A$782,$A74,СВЦЭМ!$B$39:$B$782,G$47)+'СЕТ СН'!$G$12+СВЦЭМ!$D$10+'СЕТ СН'!$G$5-'СЕТ СН'!$G$20</f>
        <v>5204.2730310400002</v>
      </c>
      <c r="H74" s="36">
        <f>SUMIFS(СВЦЭМ!$C$39:$C$782,СВЦЭМ!$A$39:$A$782,$A74,СВЦЭМ!$B$39:$B$782,H$47)+'СЕТ СН'!$G$12+СВЦЭМ!$D$10+'СЕТ СН'!$G$5-'СЕТ СН'!$G$20</f>
        <v>5139.9236185400005</v>
      </c>
      <c r="I74" s="36">
        <f>SUMIFS(СВЦЭМ!$C$39:$C$782,СВЦЭМ!$A$39:$A$782,$A74,СВЦЭМ!$B$39:$B$782,I$47)+'СЕТ СН'!$G$12+СВЦЭМ!$D$10+'СЕТ СН'!$G$5-'СЕТ СН'!$G$20</f>
        <v>5022.6093745300004</v>
      </c>
      <c r="J74" s="36">
        <f>SUMIFS(СВЦЭМ!$C$39:$C$782,СВЦЭМ!$A$39:$A$782,$A74,СВЦЭМ!$B$39:$B$782,J$47)+'СЕТ СН'!$G$12+СВЦЭМ!$D$10+'СЕТ СН'!$G$5-'СЕТ СН'!$G$20</f>
        <v>4929.2517541300003</v>
      </c>
      <c r="K74" s="36">
        <f>SUMIFS(СВЦЭМ!$C$39:$C$782,СВЦЭМ!$A$39:$A$782,$A74,СВЦЭМ!$B$39:$B$782,K$47)+'СЕТ СН'!$G$12+СВЦЭМ!$D$10+'СЕТ СН'!$G$5-'СЕТ СН'!$G$20</f>
        <v>4938.4211417700008</v>
      </c>
      <c r="L74" s="36">
        <f>SUMIFS(СВЦЭМ!$C$39:$C$782,СВЦЭМ!$A$39:$A$782,$A74,СВЦЭМ!$B$39:$B$782,L$47)+'СЕТ СН'!$G$12+СВЦЭМ!$D$10+'СЕТ СН'!$G$5-'СЕТ СН'!$G$20</f>
        <v>4933.8021436600002</v>
      </c>
      <c r="M74" s="36">
        <f>SUMIFS(СВЦЭМ!$C$39:$C$782,СВЦЭМ!$A$39:$A$782,$A74,СВЦЭМ!$B$39:$B$782,M$47)+'СЕТ СН'!$G$12+СВЦЭМ!$D$10+'СЕТ СН'!$G$5-'СЕТ СН'!$G$20</f>
        <v>4948.5759460200006</v>
      </c>
      <c r="N74" s="36">
        <f>SUMIFS(СВЦЭМ!$C$39:$C$782,СВЦЭМ!$A$39:$A$782,$A74,СВЦЭМ!$B$39:$B$782,N$47)+'СЕТ СН'!$G$12+СВЦЭМ!$D$10+'СЕТ СН'!$G$5-'СЕТ СН'!$G$20</f>
        <v>5076.5467696200003</v>
      </c>
      <c r="O74" s="36">
        <f>SUMIFS(СВЦЭМ!$C$39:$C$782,СВЦЭМ!$A$39:$A$782,$A74,СВЦЭМ!$B$39:$B$782,O$47)+'СЕТ СН'!$G$12+СВЦЭМ!$D$10+'СЕТ СН'!$G$5-'СЕТ СН'!$G$20</f>
        <v>5086.65562942</v>
      </c>
      <c r="P74" s="36">
        <f>SUMIFS(СВЦЭМ!$C$39:$C$782,СВЦЭМ!$A$39:$A$782,$A74,СВЦЭМ!$B$39:$B$782,P$47)+'СЕТ СН'!$G$12+СВЦЭМ!$D$10+'СЕТ СН'!$G$5-'СЕТ СН'!$G$20</f>
        <v>5105.6225914100005</v>
      </c>
      <c r="Q74" s="36">
        <f>SUMIFS(СВЦЭМ!$C$39:$C$782,СВЦЭМ!$A$39:$A$782,$A74,СВЦЭМ!$B$39:$B$782,Q$47)+'СЕТ СН'!$G$12+СВЦЭМ!$D$10+'СЕТ СН'!$G$5-'СЕТ СН'!$G$20</f>
        <v>5110.85544527</v>
      </c>
      <c r="R74" s="36">
        <f>SUMIFS(СВЦЭМ!$C$39:$C$782,СВЦЭМ!$A$39:$A$782,$A74,СВЦЭМ!$B$39:$B$782,R$47)+'СЕТ СН'!$G$12+СВЦЭМ!$D$10+'СЕТ СН'!$G$5-'СЕТ СН'!$G$20</f>
        <v>5099.0860976800004</v>
      </c>
      <c r="S74" s="36">
        <f>SUMIFS(СВЦЭМ!$C$39:$C$782,СВЦЭМ!$A$39:$A$782,$A74,СВЦЭМ!$B$39:$B$782,S$47)+'СЕТ СН'!$G$12+СВЦЭМ!$D$10+'СЕТ СН'!$G$5-'СЕТ СН'!$G$20</f>
        <v>5063.5645731500008</v>
      </c>
      <c r="T74" s="36">
        <f>SUMIFS(СВЦЭМ!$C$39:$C$782,СВЦЭМ!$A$39:$A$782,$A74,СВЦЭМ!$B$39:$B$782,T$47)+'СЕТ СН'!$G$12+СВЦЭМ!$D$10+'СЕТ СН'!$G$5-'СЕТ СН'!$G$20</f>
        <v>5012.3049440600007</v>
      </c>
      <c r="U74" s="36">
        <f>SUMIFS(СВЦЭМ!$C$39:$C$782,СВЦЭМ!$A$39:$A$782,$A74,СВЦЭМ!$B$39:$B$782,U$47)+'СЕТ СН'!$G$12+СВЦЭМ!$D$10+'СЕТ СН'!$G$5-'СЕТ СН'!$G$20</f>
        <v>4947.2556022500003</v>
      </c>
      <c r="V74" s="36">
        <f>SUMIFS(СВЦЭМ!$C$39:$C$782,СВЦЭМ!$A$39:$A$782,$A74,СВЦЭМ!$B$39:$B$782,V$47)+'СЕТ СН'!$G$12+СВЦЭМ!$D$10+'СЕТ СН'!$G$5-'СЕТ СН'!$G$20</f>
        <v>4932.9876294700007</v>
      </c>
      <c r="W74" s="36">
        <f>SUMIFS(СВЦЭМ!$C$39:$C$782,СВЦЭМ!$A$39:$A$782,$A74,СВЦЭМ!$B$39:$B$782,W$47)+'СЕТ СН'!$G$12+СВЦЭМ!$D$10+'СЕТ СН'!$G$5-'СЕТ СН'!$G$20</f>
        <v>4969.4165274100005</v>
      </c>
      <c r="X74" s="36">
        <f>SUMIFS(СВЦЭМ!$C$39:$C$782,СВЦЭМ!$A$39:$A$782,$A74,СВЦЭМ!$B$39:$B$782,X$47)+'СЕТ СН'!$G$12+СВЦЭМ!$D$10+'СЕТ СН'!$G$5-'СЕТ СН'!$G$20</f>
        <v>4972.3675637000006</v>
      </c>
      <c r="Y74" s="36">
        <f>SUMIFS(СВЦЭМ!$C$39:$C$782,СВЦЭМ!$A$39:$A$782,$A74,СВЦЭМ!$B$39:$B$782,Y$47)+'СЕТ СН'!$G$12+СВЦЭМ!$D$10+'СЕТ СН'!$G$5-'СЕТ СН'!$G$20</f>
        <v>5088.1196811600003</v>
      </c>
    </row>
    <row r="75" spans="1:27" ht="15.75" x14ac:dyDescent="0.2">
      <c r="A75" s="35">
        <f t="shared" si="1"/>
        <v>45074</v>
      </c>
      <c r="B75" s="36">
        <f>SUMIFS(СВЦЭМ!$C$39:$C$782,СВЦЭМ!$A$39:$A$782,$A75,СВЦЭМ!$B$39:$B$782,B$47)+'СЕТ СН'!$G$12+СВЦЭМ!$D$10+'СЕТ СН'!$G$5-'СЕТ СН'!$G$20</f>
        <v>4946.0022547000008</v>
      </c>
      <c r="C75" s="36">
        <f>SUMIFS(СВЦЭМ!$C$39:$C$782,СВЦЭМ!$A$39:$A$782,$A75,СВЦЭМ!$B$39:$B$782,C$47)+'СЕТ СН'!$G$12+СВЦЭМ!$D$10+'СЕТ СН'!$G$5-'СЕТ СН'!$G$20</f>
        <v>5035.3910964100005</v>
      </c>
      <c r="D75" s="36">
        <f>SUMIFS(СВЦЭМ!$C$39:$C$782,СВЦЭМ!$A$39:$A$782,$A75,СВЦЭМ!$B$39:$B$782,D$47)+'СЕТ СН'!$G$12+СВЦЭМ!$D$10+'СЕТ СН'!$G$5-'СЕТ СН'!$G$20</f>
        <v>5097.6975912600001</v>
      </c>
      <c r="E75" s="36">
        <f>SUMIFS(СВЦЭМ!$C$39:$C$782,СВЦЭМ!$A$39:$A$782,$A75,СВЦЭМ!$B$39:$B$782,E$47)+'СЕТ СН'!$G$12+СВЦЭМ!$D$10+'СЕТ СН'!$G$5-'СЕТ СН'!$G$20</f>
        <v>5106.6888126499998</v>
      </c>
      <c r="F75" s="36">
        <f>SUMIFS(СВЦЭМ!$C$39:$C$782,СВЦЭМ!$A$39:$A$782,$A75,СВЦЭМ!$B$39:$B$782,F$47)+'СЕТ СН'!$G$12+СВЦЭМ!$D$10+'СЕТ СН'!$G$5-'СЕТ СН'!$G$20</f>
        <v>5112.4915186200005</v>
      </c>
      <c r="G75" s="36">
        <f>SUMIFS(СВЦЭМ!$C$39:$C$782,СВЦЭМ!$A$39:$A$782,$A75,СВЦЭМ!$B$39:$B$782,G$47)+'СЕТ СН'!$G$12+СВЦЭМ!$D$10+'СЕТ СН'!$G$5-'СЕТ СН'!$G$20</f>
        <v>5180.0374325000003</v>
      </c>
      <c r="H75" s="36">
        <f>SUMIFS(СВЦЭМ!$C$39:$C$782,СВЦЭМ!$A$39:$A$782,$A75,СВЦЭМ!$B$39:$B$782,H$47)+'СЕТ СН'!$G$12+СВЦЭМ!$D$10+'СЕТ СН'!$G$5-'СЕТ СН'!$G$20</f>
        <v>5121.8736310900003</v>
      </c>
      <c r="I75" s="36">
        <f>SUMIFS(СВЦЭМ!$C$39:$C$782,СВЦЭМ!$A$39:$A$782,$A75,СВЦЭМ!$B$39:$B$782,I$47)+'СЕТ СН'!$G$12+СВЦЭМ!$D$10+'СЕТ СН'!$G$5-'СЕТ СН'!$G$20</f>
        <v>5078.9644515300006</v>
      </c>
      <c r="J75" s="36">
        <f>SUMIFS(СВЦЭМ!$C$39:$C$782,СВЦЭМ!$A$39:$A$782,$A75,СВЦЭМ!$B$39:$B$782,J$47)+'СЕТ СН'!$G$12+СВЦЭМ!$D$10+'СЕТ СН'!$G$5-'СЕТ СН'!$G$20</f>
        <v>5003.0128904000003</v>
      </c>
      <c r="K75" s="36">
        <f>SUMIFS(СВЦЭМ!$C$39:$C$782,СВЦЭМ!$A$39:$A$782,$A75,СВЦЭМ!$B$39:$B$782,K$47)+'СЕТ СН'!$G$12+СВЦЭМ!$D$10+'СЕТ СН'!$G$5-'СЕТ СН'!$G$20</f>
        <v>4928.8671367000006</v>
      </c>
      <c r="L75" s="36">
        <f>SUMIFS(СВЦЭМ!$C$39:$C$782,СВЦЭМ!$A$39:$A$782,$A75,СВЦЭМ!$B$39:$B$782,L$47)+'СЕТ СН'!$G$12+СВЦЭМ!$D$10+'СЕТ СН'!$G$5-'СЕТ СН'!$G$20</f>
        <v>4924.3568067000006</v>
      </c>
      <c r="M75" s="36">
        <f>SUMIFS(СВЦЭМ!$C$39:$C$782,СВЦЭМ!$A$39:$A$782,$A75,СВЦЭМ!$B$39:$B$782,M$47)+'СЕТ СН'!$G$12+СВЦЭМ!$D$10+'СЕТ СН'!$G$5-'СЕТ СН'!$G$20</f>
        <v>4898.6700706299998</v>
      </c>
      <c r="N75" s="36">
        <f>SUMIFS(СВЦЭМ!$C$39:$C$782,СВЦЭМ!$A$39:$A$782,$A75,СВЦЭМ!$B$39:$B$782,N$47)+'СЕТ СН'!$G$12+СВЦЭМ!$D$10+'СЕТ СН'!$G$5-'СЕТ СН'!$G$20</f>
        <v>4940.9924014900007</v>
      </c>
      <c r="O75" s="36">
        <f>SUMIFS(СВЦЭМ!$C$39:$C$782,СВЦЭМ!$A$39:$A$782,$A75,СВЦЭМ!$B$39:$B$782,O$47)+'СЕТ СН'!$G$12+СВЦЭМ!$D$10+'СЕТ СН'!$G$5-'СЕТ СН'!$G$20</f>
        <v>4965.2458193500006</v>
      </c>
      <c r="P75" s="36">
        <f>SUMIFS(СВЦЭМ!$C$39:$C$782,СВЦЭМ!$A$39:$A$782,$A75,СВЦЭМ!$B$39:$B$782,P$47)+'СЕТ СН'!$G$12+СВЦЭМ!$D$10+'СЕТ СН'!$G$5-'СЕТ СН'!$G$20</f>
        <v>4974.5934409199999</v>
      </c>
      <c r="Q75" s="36">
        <f>SUMIFS(СВЦЭМ!$C$39:$C$782,СВЦЭМ!$A$39:$A$782,$A75,СВЦЭМ!$B$39:$B$782,Q$47)+'СЕТ СН'!$G$12+СВЦЭМ!$D$10+'СЕТ СН'!$G$5-'СЕТ СН'!$G$20</f>
        <v>4991.1941452800002</v>
      </c>
      <c r="R75" s="36">
        <f>SUMIFS(СВЦЭМ!$C$39:$C$782,СВЦЭМ!$A$39:$A$782,$A75,СВЦЭМ!$B$39:$B$782,R$47)+'СЕТ СН'!$G$12+СВЦЭМ!$D$10+'СЕТ СН'!$G$5-'СЕТ СН'!$G$20</f>
        <v>4962.7950470600008</v>
      </c>
      <c r="S75" s="36">
        <f>SUMIFS(СВЦЭМ!$C$39:$C$782,СВЦЭМ!$A$39:$A$782,$A75,СВЦЭМ!$B$39:$B$782,S$47)+'СЕТ СН'!$G$12+СВЦЭМ!$D$10+'СЕТ СН'!$G$5-'СЕТ СН'!$G$20</f>
        <v>4948.7381665700004</v>
      </c>
      <c r="T75" s="36">
        <f>SUMIFS(СВЦЭМ!$C$39:$C$782,СВЦЭМ!$A$39:$A$782,$A75,СВЦЭМ!$B$39:$B$782,T$47)+'СЕТ СН'!$G$12+СВЦЭМ!$D$10+'СЕТ СН'!$G$5-'СЕТ СН'!$G$20</f>
        <v>4914.8476503600004</v>
      </c>
      <c r="U75" s="36">
        <f>SUMIFS(СВЦЭМ!$C$39:$C$782,СВЦЭМ!$A$39:$A$782,$A75,СВЦЭМ!$B$39:$B$782,U$47)+'СЕТ СН'!$G$12+СВЦЭМ!$D$10+'СЕТ СН'!$G$5-'СЕТ СН'!$G$20</f>
        <v>4910.81459559</v>
      </c>
      <c r="V75" s="36">
        <f>SUMIFS(СВЦЭМ!$C$39:$C$782,СВЦЭМ!$A$39:$A$782,$A75,СВЦЭМ!$B$39:$B$782,V$47)+'СЕТ СН'!$G$12+СВЦЭМ!$D$10+'СЕТ СН'!$G$5-'СЕТ СН'!$G$20</f>
        <v>4887.6217837000004</v>
      </c>
      <c r="W75" s="36">
        <f>SUMIFS(СВЦЭМ!$C$39:$C$782,СВЦЭМ!$A$39:$A$782,$A75,СВЦЭМ!$B$39:$B$782,W$47)+'СЕТ СН'!$G$12+СВЦЭМ!$D$10+'СЕТ СН'!$G$5-'СЕТ СН'!$G$20</f>
        <v>4866.0176716300002</v>
      </c>
      <c r="X75" s="36">
        <f>SUMIFS(СВЦЭМ!$C$39:$C$782,СВЦЭМ!$A$39:$A$782,$A75,СВЦЭМ!$B$39:$B$782,X$47)+'СЕТ СН'!$G$12+СВЦЭМ!$D$10+'СЕТ СН'!$G$5-'СЕТ СН'!$G$20</f>
        <v>4890.7519336100004</v>
      </c>
      <c r="Y75" s="36">
        <f>SUMIFS(СВЦЭМ!$C$39:$C$782,СВЦЭМ!$A$39:$A$782,$A75,СВЦЭМ!$B$39:$B$782,Y$47)+'СЕТ СН'!$G$12+СВЦЭМ!$D$10+'СЕТ СН'!$G$5-'СЕТ СН'!$G$20</f>
        <v>4947.2904908</v>
      </c>
    </row>
    <row r="76" spans="1:27" ht="15.75" x14ac:dyDescent="0.2">
      <c r="A76" s="35">
        <f t="shared" si="1"/>
        <v>45075</v>
      </c>
      <c r="B76" s="36">
        <f>SUMIFS(СВЦЭМ!$C$39:$C$782,СВЦЭМ!$A$39:$A$782,$A76,СВЦЭМ!$B$39:$B$782,B$47)+'СЕТ СН'!$G$12+СВЦЭМ!$D$10+'СЕТ СН'!$G$5-'СЕТ СН'!$G$20</f>
        <v>4941.1940728600002</v>
      </c>
      <c r="C76" s="36">
        <f>SUMIFS(СВЦЭМ!$C$39:$C$782,СВЦЭМ!$A$39:$A$782,$A76,СВЦЭМ!$B$39:$B$782,C$47)+'СЕТ СН'!$G$12+СВЦЭМ!$D$10+'СЕТ СН'!$G$5-'СЕТ СН'!$G$20</f>
        <v>5041.4026522200002</v>
      </c>
      <c r="D76" s="36">
        <f>SUMIFS(СВЦЭМ!$C$39:$C$782,СВЦЭМ!$A$39:$A$782,$A76,СВЦЭМ!$B$39:$B$782,D$47)+'СЕТ СН'!$G$12+СВЦЭМ!$D$10+'СЕТ СН'!$G$5-'СЕТ СН'!$G$20</f>
        <v>5129.06190591</v>
      </c>
      <c r="E76" s="36">
        <f>SUMIFS(СВЦЭМ!$C$39:$C$782,СВЦЭМ!$A$39:$A$782,$A76,СВЦЭМ!$B$39:$B$782,E$47)+'СЕТ СН'!$G$12+СВЦЭМ!$D$10+'СЕТ СН'!$G$5-'СЕТ СН'!$G$20</f>
        <v>5209.3872741600007</v>
      </c>
      <c r="F76" s="36">
        <f>SUMIFS(СВЦЭМ!$C$39:$C$782,СВЦЭМ!$A$39:$A$782,$A76,СВЦЭМ!$B$39:$B$782,F$47)+'СЕТ СН'!$G$12+СВЦЭМ!$D$10+'СЕТ СН'!$G$5-'СЕТ СН'!$G$20</f>
        <v>5201.0512632200007</v>
      </c>
      <c r="G76" s="36">
        <f>SUMIFS(СВЦЭМ!$C$39:$C$782,СВЦЭМ!$A$39:$A$782,$A76,СВЦЭМ!$B$39:$B$782,G$47)+'СЕТ СН'!$G$12+СВЦЭМ!$D$10+'СЕТ СН'!$G$5-'СЕТ СН'!$G$20</f>
        <v>5189.2304672</v>
      </c>
      <c r="H76" s="36">
        <f>SUMIFS(СВЦЭМ!$C$39:$C$782,СВЦЭМ!$A$39:$A$782,$A76,СВЦЭМ!$B$39:$B$782,H$47)+'СЕТ СН'!$G$12+СВЦЭМ!$D$10+'СЕТ СН'!$G$5-'СЕТ СН'!$G$20</f>
        <v>5119.6672278799997</v>
      </c>
      <c r="I76" s="36">
        <f>SUMIFS(СВЦЭМ!$C$39:$C$782,СВЦЭМ!$A$39:$A$782,$A76,СВЦЭМ!$B$39:$B$782,I$47)+'СЕТ СН'!$G$12+СВЦЭМ!$D$10+'СЕТ СН'!$G$5-'СЕТ СН'!$G$20</f>
        <v>5066.3236860300003</v>
      </c>
      <c r="J76" s="36">
        <f>SUMIFS(СВЦЭМ!$C$39:$C$782,СВЦЭМ!$A$39:$A$782,$A76,СВЦЭМ!$B$39:$B$782,J$47)+'СЕТ СН'!$G$12+СВЦЭМ!$D$10+'СЕТ СН'!$G$5-'СЕТ СН'!$G$20</f>
        <v>5025.1815998700004</v>
      </c>
      <c r="K76" s="36">
        <f>SUMIFS(СВЦЭМ!$C$39:$C$782,СВЦЭМ!$A$39:$A$782,$A76,СВЦЭМ!$B$39:$B$782,K$47)+'СЕТ СН'!$G$12+СВЦЭМ!$D$10+'СЕТ СН'!$G$5-'СЕТ СН'!$G$20</f>
        <v>5033.1023217000002</v>
      </c>
      <c r="L76" s="36">
        <f>SUMIFS(СВЦЭМ!$C$39:$C$782,СВЦЭМ!$A$39:$A$782,$A76,СВЦЭМ!$B$39:$B$782,L$47)+'СЕТ СН'!$G$12+СВЦЭМ!$D$10+'СЕТ СН'!$G$5-'СЕТ СН'!$G$20</f>
        <v>5038.0053987800002</v>
      </c>
      <c r="M76" s="36">
        <f>SUMIFS(СВЦЭМ!$C$39:$C$782,СВЦЭМ!$A$39:$A$782,$A76,СВЦЭМ!$B$39:$B$782,M$47)+'СЕТ СН'!$G$12+СВЦЭМ!$D$10+'СЕТ СН'!$G$5-'СЕТ СН'!$G$20</f>
        <v>5049.1603243200007</v>
      </c>
      <c r="N76" s="36">
        <f>SUMIFS(СВЦЭМ!$C$39:$C$782,СВЦЭМ!$A$39:$A$782,$A76,СВЦЭМ!$B$39:$B$782,N$47)+'СЕТ СН'!$G$12+СВЦЭМ!$D$10+'СЕТ СН'!$G$5-'СЕТ СН'!$G$20</f>
        <v>5046.5162002100005</v>
      </c>
      <c r="O76" s="36">
        <f>SUMIFS(СВЦЭМ!$C$39:$C$782,СВЦЭМ!$A$39:$A$782,$A76,СВЦЭМ!$B$39:$B$782,O$47)+'СЕТ СН'!$G$12+СВЦЭМ!$D$10+'СЕТ СН'!$G$5-'СЕТ СН'!$G$20</f>
        <v>5042.82866982</v>
      </c>
      <c r="P76" s="36">
        <f>SUMIFS(СВЦЭМ!$C$39:$C$782,СВЦЭМ!$A$39:$A$782,$A76,СВЦЭМ!$B$39:$B$782,P$47)+'СЕТ СН'!$G$12+СВЦЭМ!$D$10+'СЕТ СН'!$G$5-'СЕТ СН'!$G$20</f>
        <v>5035.11371289</v>
      </c>
      <c r="Q76" s="36">
        <f>SUMIFS(СВЦЭМ!$C$39:$C$782,СВЦЭМ!$A$39:$A$782,$A76,СВЦЭМ!$B$39:$B$782,Q$47)+'СЕТ СН'!$G$12+СВЦЭМ!$D$10+'СЕТ СН'!$G$5-'СЕТ СН'!$G$20</f>
        <v>5028.9275103800001</v>
      </c>
      <c r="R76" s="36">
        <f>SUMIFS(СВЦЭМ!$C$39:$C$782,СВЦЭМ!$A$39:$A$782,$A76,СВЦЭМ!$B$39:$B$782,R$47)+'СЕТ СН'!$G$12+СВЦЭМ!$D$10+'СЕТ СН'!$G$5-'СЕТ СН'!$G$20</f>
        <v>5021.92808883</v>
      </c>
      <c r="S76" s="36">
        <f>SUMIFS(СВЦЭМ!$C$39:$C$782,СВЦЭМ!$A$39:$A$782,$A76,СВЦЭМ!$B$39:$B$782,S$47)+'СЕТ СН'!$G$12+СВЦЭМ!$D$10+'СЕТ СН'!$G$5-'СЕТ СН'!$G$20</f>
        <v>5018.6867706600005</v>
      </c>
      <c r="T76" s="36">
        <f>SUMIFS(СВЦЭМ!$C$39:$C$782,СВЦЭМ!$A$39:$A$782,$A76,СВЦЭМ!$B$39:$B$782,T$47)+'СЕТ СН'!$G$12+СВЦЭМ!$D$10+'СЕТ СН'!$G$5-'СЕТ СН'!$G$20</f>
        <v>4940.2800635399999</v>
      </c>
      <c r="U76" s="36">
        <f>SUMIFS(СВЦЭМ!$C$39:$C$782,СВЦЭМ!$A$39:$A$782,$A76,СВЦЭМ!$B$39:$B$782,U$47)+'СЕТ СН'!$G$12+СВЦЭМ!$D$10+'СЕТ СН'!$G$5-'СЕТ СН'!$G$20</f>
        <v>4943.2574554299999</v>
      </c>
      <c r="V76" s="36">
        <f>SUMIFS(СВЦЭМ!$C$39:$C$782,СВЦЭМ!$A$39:$A$782,$A76,СВЦЭМ!$B$39:$B$782,V$47)+'СЕТ СН'!$G$12+СВЦЭМ!$D$10+'СЕТ СН'!$G$5-'СЕТ СН'!$G$20</f>
        <v>4957.2815197899999</v>
      </c>
      <c r="W76" s="36">
        <f>SUMIFS(СВЦЭМ!$C$39:$C$782,СВЦЭМ!$A$39:$A$782,$A76,СВЦЭМ!$B$39:$B$782,W$47)+'СЕТ СН'!$G$12+СВЦЭМ!$D$10+'СЕТ СН'!$G$5-'СЕТ СН'!$G$20</f>
        <v>4942.0783524500002</v>
      </c>
      <c r="X76" s="36">
        <f>SUMIFS(СВЦЭМ!$C$39:$C$782,СВЦЭМ!$A$39:$A$782,$A76,СВЦЭМ!$B$39:$B$782,X$47)+'СЕТ СН'!$G$12+СВЦЭМ!$D$10+'СЕТ СН'!$G$5-'СЕТ СН'!$G$20</f>
        <v>4993.2302504100007</v>
      </c>
      <c r="Y76" s="36">
        <f>SUMIFS(СВЦЭМ!$C$39:$C$782,СВЦЭМ!$A$39:$A$782,$A76,СВЦЭМ!$B$39:$B$782,Y$47)+'СЕТ СН'!$G$12+СВЦЭМ!$D$10+'СЕТ СН'!$G$5-'СЕТ СН'!$G$20</f>
        <v>5037.3073122800006</v>
      </c>
    </row>
    <row r="77" spans="1:27" ht="15.75" x14ac:dyDescent="0.2">
      <c r="A77" s="35">
        <f t="shared" si="1"/>
        <v>45076</v>
      </c>
      <c r="B77" s="36">
        <f>SUMIFS(СВЦЭМ!$C$39:$C$782,СВЦЭМ!$A$39:$A$782,$A77,СВЦЭМ!$B$39:$B$782,B$47)+'СЕТ СН'!$G$12+СВЦЭМ!$D$10+'СЕТ СН'!$G$5-'СЕТ СН'!$G$20</f>
        <v>5164.5258819000001</v>
      </c>
      <c r="C77" s="36">
        <f>SUMIFS(СВЦЭМ!$C$39:$C$782,СВЦЭМ!$A$39:$A$782,$A77,СВЦЭМ!$B$39:$B$782,C$47)+'СЕТ СН'!$G$12+СВЦЭМ!$D$10+'СЕТ СН'!$G$5-'СЕТ СН'!$G$20</f>
        <v>5225.4920338500006</v>
      </c>
      <c r="D77" s="36">
        <f>SUMIFS(СВЦЭМ!$C$39:$C$782,СВЦЭМ!$A$39:$A$782,$A77,СВЦЭМ!$B$39:$B$782,D$47)+'СЕТ СН'!$G$12+СВЦЭМ!$D$10+'СЕТ СН'!$G$5-'СЕТ СН'!$G$20</f>
        <v>5277.9498615800003</v>
      </c>
      <c r="E77" s="36">
        <f>SUMIFS(СВЦЭМ!$C$39:$C$782,СВЦЭМ!$A$39:$A$782,$A77,СВЦЭМ!$B$39:$B$782,E$47)+'СЕТ СН'!$G$12+СВЦЭМ!$D$10+'СЕТ СН'!$G$5-'СЕТ СН'!$G$20</f>
        <v>5270.2994313400004</v>
      </c>
      <c r="F77" s="36">
        <f>SUMIFS(СВЦЭМ!$C$39:$C$782,СВЦЭМ!$A$39:$A$782,$A77,СВЦЭМ!$B$39:$B$782,F$47)+'СЕТ СН'!$G$12+СВЦЭМ!$D$10+'СЕТ СН'!$G$5-'СЕТ СН'!$G$20</f>
        <v>5271.3765559000003</v>
      </c>
      <c r="G77" s="36">
        <f>SUMIFS(СВЦЭМ!$C$39:$C$782,СВЦЭМ!$A$39:$A$782,$A77,СВЦЭМ!$B$39:$B$782,G$47)+'СЕТ СН'!$G$12+СВЦЭМ!$D$10+'СЕТ СН'!$G$5-'СЕТ СН'!$G$20</f>
        <v>5216.7163338099999</v>
      </c>
      <c r="H77" s="36">
        <f>SUMIFS(СВЦЭМ!$C$39:$C$782,СВЦЭМ!$A$39:$A$782,$A77,СВЦЭМ!$B$39:$B$782,H$47)+'СЕТ СН'!$G$12+СВЦЭМ!$D$10+'СЕТ СН'!$G$5-'СЕТ СН'!$G$20</f>
        <v>5135.8076764100006</v>
      </c>
      <c r="I77" s="36">
        <f>SUMIFS(СВЦЭМ!$C$39:$C$782,СВЦЭМ!$A$39:$A$782,$A77,СВЦЭМ!$B$39:$B$782,I$47)+'СЕТ СН'!$G$12+СВЦЭМ!$D$10+'СЕТ СН'!$G$5-'СЕТ СН'!$G$20</f>
        <v>5090.71009994</v>
      </c>
      <c r="J77" s="36">
        <f>SUMIFS(СВЦЭМ!$C$39:$C$782,СВЦЭМ!$A$39:$A$782,$A77,СВЦЭМ!$B$39:$B$782,J$47)+'СЕТ СН'!$G$12+СВЦЭМ!$D$10+'СЕТ СН'!$G$5-'СЕТ СН'!$G$20</f>
        <v>5040.7267476800007</v>
      </c>
      <c r="K77" s="36">
        <f>SUMIFS(СВЦЭМ!$C$39:$C$782,СВЦЭМ!$A$39:$A$782,$A77,СВЦЭМ!$B$39:$B$782,K$47)+'СЕТ СН'!$G$12+СВЦЭМ!$D$10+'СЕТ СН'!$G$5-'СЕТ СН'!$G$20</f>
        <v>5082.29435724</v>
      </c>
      <c r="L77" s="36">
        <f>SUMIFS(СВЦЭМ!$C$39:$C$782,СВЦЭМ!$A$39:$A$782,$A77,СВЦЭМ!$B$39:$B$782,L$47)+'СЕТ СН'!$G$12+СВЦЭМ!$D$10+'СЕТ СН'!$G$5-'СЕТ СН'!$G$20</f>
        <v>5067.8322605700005</v>
      </c>
      <c r="M77" s="36">
        <f>SUMIFS(СВЦЭМ!$C$39:$C$782,СВЦЭМ!$A$39:$A$782,$A77,СВЦЭМ!$B$39:$B$782,M$47)+'СЕТ СН'!$G$12+СВЦЭМ!$D$10+'СЕТ СН'!$G$5-'СЕТ СН'!$G$20</f>
        <v>5077.8845003000006</v>
      </c>
      <c r="N77" s="36">
        <f>SUMIFS(СВЦЭМ!$C$39:$C$782,СВЦЭМ!$A$39:$A$782,$A77,СВЦЭМ!$B$39:$B$782,N$47)+'СЕТ СН'!$G$12+СВЦЭМ!$D$10+'СЕТ СН'!$G$5-'СЕТ СН'!$G$20</f>
        <v>5108.9423150000002</v>
      </c>
      <c r="O77" s="36">
        <f>SUMIFS(СВЦЭМ!$C$39:$C$782,СВЦЭМ!$A$39:$A$782,$A77,СВЦЭМ!$B$39:$B$782,O$47)+'СЕТ СН'!$G$12+СВЦЭМ!$D$10+'СЕТ СН'!$G$5-'СЕТ СН'!$G$20</f>
        <v>5072.3557462400004</v>
      </c>
      <c r="P77" s="36">
        <f>SUMIFS(СВЦЭМ!$C$39:$C$782,СВЦЭМ!$A$39:$A$782,$A77,СВЦЭМ!$B$39:$B$782,P$47)+'СЕТ СН'!$G$12+СВЦЭМ!$D$10+'СЕТ СН'!$G$5-'СЕТ СН'!$G$20</f>
        <v>5069.84131531</v>
      </c>
      <c r="Q77" s="36">
        <f>SUMIFS(СВЦЭМ!$C$39:$C$782,СВЦЭМ!$A$39:$A$782,$A77,СВЦЭМ!$B$39:$B$782,Q$47)+'СЕТ СН'!$G$12+СВЦЭМ!$D$10+'СЕТ СН'!$G$5-'СЕТ СН'!$G$20</f>
        <v>5080.47161031</v>
      </c>
      <c r="R77" s="36">
        <f>SUMIFS(СВЦЭМ!$C$39:$C$782,СВЦЭМ!$A$39:$A$782,$A77,СВЦЭМ!$B$39:$B$782,R$47)+'СЕТ СН'!$G$12+СВЦЭМ!$D$10+'СЕТ СН'!$G$5-'СЕТ СН'!$G$20</f>
        <v>5098.0534331500003</v>
      </c>
      <c r="S77" s="36">
        <f>SUMIFS(СВЦЭМ!$C$39:$C$782,СВЦЭМ!$A$39:$A$782,$A77,СВЦЭМ!$B$39:$B$782,S$47)+'СЕТ СН'!$G$12+СВЦЭМ!$D$10+'СЕТ СН'!$G$5-'СЕТ СН'!$G$20</f>
        <v>5046.7124667200005</v>
      </c>
      <c r="T77" s="36">
        <f>SUMIFS(СВЦЭМ!$C$39:$C$782,СВЦЭМ!$A$39:$A$782,$A77,СВЦЭМ!$B$39:$B$782,T$47)+'СЕТ СН'!$G$12+СВЦЭМ!$D$10+'СЕТ СН'!$G$5-'СЕТ СН'!$G$20</f>
        <v>5033.9861686800004</v>
      </c>
      <c r="U77" s="36">
        <f>SUMIFS(СВЦЭМ!$C$39:$C$782,СВЦЭМ!$A$39:$A$782,$A77,СВЦЭМ!$B$39:$B$782,U$47)+'СЕТ СН'!$G$12+СВЦЭМ!$D$10+'СЕТ СН'!$G$5-'СЕТ СН'!$G$20</f>
        <v>4975.2548305300006</v>
      </c>
      <c r="V77" s="36">
        <f>SUMIFS(СВЦЭМ!$C$39:$C$782,СВЦЭМ!$A$39:$A$782,$A77,СВЦЭМ!$B$39:$B$782,V$47)+'СЕТ СН'!$G$12+СВЦЭМ!$D$10+'СЕТ СН'!$G$5-'СЕТ СН'!$G$20</f>
        <v>4939.3438460400002</v>
      </c>
      <c r="W77" s="36">
        <f>SUMIFS(СВЦЭМ!$C$39:$C$782,СВЦЭМ!$A$39:$A$782,$A77,СВЦЭМ!$B$39:$B$782,W$47)+'СЕТ СН'!$G$12+СВЦЭМ!$D$10+'СЕТ СН'!$G$5-'СЕТ СН'!$G$20</f>
        <v>4971.4515961100005</v>
      </c>
      <c r="X77" s="36">
        <f>SUMIFS(СВЦЭМ!$C$39:$C$782,СВЦЭМ!$A$39:$A$782,$A77,СВЦЭМ!$B$39:$B$782,X$47)+'СЕТ СН'!$G$12+СВЦЭМ!$D$10+'СЕТ СН'!$G$5-'СЕТ СН'!$G$20</f>
        <v>5047.1351800100001</v>
      </c>
      <c r="Y77" s="36">
        <f>SUMIFS(СВЦЭМ!$C$39:$C$782,СВЦЭМ!$A$39:$A$782,$A77,СВЦЭМ!$B$39:$B$782,Y$47)+'СЕТ СН'!$G$12+СВЦЭМ!$D$10+'СЕТ СН'!$G$5-'СЕТ СН'!$G$20</f>
        <v>5082.5063911899997</v>
      </c>
      <c r="AA77" s="37"/>
    </row>
    <row r="78" spans="1:27" ht="15.75" x14ac:dyDescent="0.2">
      <c r="A78" s="35">
        <f t="shared" si="1"/>
        <v>45077</v>
      </c>
      <c r="B78" s="36">
        <f>SUMIFS(СВЦЭМ!$C$39:$C$782,СВЦЭМ!$A$39:$A$782,$A78,СВЦЭМ!$B$39:$B$782,B$47)+'СЕТ СН'!$G$12+СВЦЭМ!$D$10+'СЕТ СН'!$G$5-'СЕТ СН'!$G$20</f>
        <v>5216.3342964700005</v>
      </c>
      <c r="C78" s="36">
        <f>SUMIFS(СВЦЭМ!$C$39:$C$782,СВЦЭМ!$A$39:$A$782,$A78,СВЦЭМ!$B$39:$B$782,C$47)+'СЕТ СН'!$G$12+СВЦЭМ!$D$10+'СЕТ СН'!$G$5-'СЕТ СН'!$G$20</f>
        <v>5278.5934475800004</v>
      </c>
      <c r="D78" s="36">
        <f>SUMIFS(СВЦЭМ!$C$39:$C$782,СВЦЭМ!$A$39:$A$782,$A78,СВЦЭМ!$B$39:$B$782,D$47)+'СЕТ СН'!$G$12+СВЦЭМ!$D$10+'СЕТ СН'!$G$5-'СЕТ СН'!$G$20</f>
        <v>5291.9764332900004</v>
      </c>
      <c r="E78" s="36">
        <f>SUMIFS(СВЦЭМ!$C$39:$C$782,СВЦЭМ!$A$39:$A$782,$A78,СВЦЭМ!$B$39:$B$782,E$47)+'СЕТ СН'!$G$12+СВЦЭМ!$D$10+'СЕТ СН'!$G$5-'СЕТ СН'!$G$20</f>
        <v>5264.0292464800004</v>
      </c>
      <c r="F78" s="36">
        <f>SUMIFS(СВЦЭМ!$C$39:$C$782,СВЦЭМ!$A$39:$A$782,$A78,СВЦЭМ!$B$39:$B$782,F$47)+'СЕТ СН'!$G$12+СВЦЭМ!$D$10+'СЕТ СН'!$G$5-'СЕТ СН'!$G$20</f>
        <v>5275.7337464900002</v>
      </c>
      <c r="G78" s="36">
        <f>SUMIFS(СВЦЭМ!$C$39:$C$782,СВЦЭМ!$A$39:$A$782,$A78,СВЦЭМ!$B$39:$B$782,G$47)+'СЕТ СН'!$G$12+СВЦЭМ!$D$10+'СЕТ СН'!$G$5-'СЕТ СН'!$G$20</f>
        <v>5259.0499612900003</v>
      </c>
      <c r="H78" s="36">
        <f>SUMIFS(СВЦЭМ!$C$39:$C$782,СВЦЭМ!$A$39:$A$782,$A78,СВЦЭМ!$B$39:$B$782,H$47)+'СЕТ СН'!$G$12+СВЦЭМ!$D$10+'СЕТ СН'!$G$5-'СЕТ СН'!$G$20</f>
        <v>5116.26362961</v>
      </c>
      <c r="I78" s="36">
        <f>SUMIFS(СВЦЭМ!$C$39:$C$782,СВЦЭМ!$A$39:$A$782,$A78,СВЦЭМ!$B$39:$B$782,I$47)+'СЕТ СН'!$G$12+СВЦЭМ!$D$10+'СЕТ СН'!$G$5-'СЕТ СН'!$G$20</f>
        <v>5092.5892648500003</v>
      </c>
      <c r="J78" s="36">
        <f>SUMIFS(СВЦЭМ!$C$39:$C$782,СВЦЭМ!$A$39:$A$782,$A78,СВЦЭМ!$B$39:$B$782,J$47)+'СЕТ СН'!$G$12+СВЦЭМ!$D$10+'СЕТ СН'!$G$5-'СЕТ СН'!$G$20</f>
        <v>5032.4272018500005</v>
      </c>
      <c r="K78" s="36">
        <f>SUMIFS(СВЦЭМ!$C$39:$C$782,СВЦЭМ!$A$39:$A$782,$A78,СВЦЭМ!$B$39:$B$782,K$47)+'СЕТ СН'!$G$12+СВЦЭМ!$D$10+'СЕТ СН'!$G$5-'СЕТ СН'!$G$20</f>
        <v>5036.0876519600006</v>
      </c>
      <c r="L78" s="36">
        <f>SUMIFS(СВЦЭМ!$C$39:$C$782,СВЦЭМ!$A$39:$A$782,$A78,СВЦЭМ!$B$39:$B$782,L$47)+'СЕТ СН'!$G$12+СВЦЭМ!$D$10+'СЕТ СН'!$G$5-'СЕТ СН'!$G$20</f>
        <v>5023.3921303200004</v>
      </c>
      <c r="M78" s="36">
        <f>SUMIFS(СВЦЭМ!$C$39:$C$782,СВЦЭМ!$A$39:$A$782,$A78,СВЦЭМ!$B$39:$B$782,M$47)+'СЕТ СН'!$G$12+СВЦЭМ!$D$10+'СЕТ СН'!$G$5-'СЕТ СН'!$G$20</f>
        <v>5046.5089744699999</v>
      </c>
      <c r="N78" s="36">
        <f>SUMIFS(СВЦЭМ!$C$39:$C$782,СВЦЭМ!$A$39:$A$782,$A78,СВЦЭМ!$B$39:$B$782,N$47)+'СЕТ СН'!$G$12+СВЦЭМ!$D$10+'СЕТ СН'!$G$5-'СЕТ СН'!$G$20</f>
        <v>5071.0147937199999</v>
      </c>
      <c r="O78" s="36">
        <f>SUMIFS(СВЦЭМ!$C$39:$C$782,СВЦЭМ!$A$39:$A$782,$A78,СВЦЭМ!$B$39:$B$782,O$47)+'СЕТ СН'!$G$12+СВЦЭМ!$D$10+'СЕТ СН'!$G$5-'СЕТ СН'!$G$20</f>
        <v>5036.2554405999999</v>
      </c>
      <c r="P78" s="36">
        <f>SUMIFS(СВЦЭМ!$C$39:$C$782,СВЦЭМ!$A$39:$A$782,$A78,СВЦЭМ!$B$39:$B$782,P$47)+'СЕТ СН'!$G$12+СВЦЭМ!$D$10+'СЕТ СН'!$G$5-'СЕТ СН'!$G$20</f>
        <v>5065.8405942999998</v>
      </c>
      <c r="Q78" s="36">
        <f>SUMIFS(СВЦЭМ!$C$39:$C$782,СВЦЭМ!$A$39:$A$782,$A78,СВЦЭМ!$B$39:$B$782,Q$47)+'СЕТ СН'!$G$12+СВЦЭМ!$D$10+'СЕТ СН'!$G$5-'СЕТ СН'!$G$20</f>
        <v>5060.4293431599999</v>
      </c>
      <c r="R78" s="36">
        <f>SUMIFS(СВЦЭМ!$C$39:$C$782,СВЦЭМ!$A$39:$A$782,$A78,СВЦЭМ!$B$39:$B$782,R$47)+'СЕТ СН'!$G$12+СВЦЭМ!$D$10+'СЕТ СН'!$G$5-'СЕТ СН'!$G$20</f>
        <v>5060.36851467</v>
      </c>
      <c r="S78" s="36">
        <f>SUMIFS(СВЦЭМ!$C$39:$C$782,СВЦЭМ!$A$39:$A$782,$A78,СВЦЭМ!$B$39:$B$782,S$47)+'СЕТ СН'!$G$12+СВЦЭМ!$D$10+'СЕТ СН'!$G$5-'СЕТ СН'!$G$20</f>
        <v>5049.3671065200006</v>
      </c>
      <c r="T78" s="36">
        <f>SUMIFS(СВЦЭМ!$C$39:$C$782,СВЦЭМ!$A$39:$A$782,$A78,СВЦЭМ!$B$39:$B$782,T$47)+'СЕТ СН'!$G$12+СВЦЭМ!$D$10+'СЕТ СН'!$G$5-'СЕТ СН'!$G$20</f>
        <v>5006.9515210999998</v>
      </c>
      <c r="U78" s="36">
        <f>SUMIFS(СВЦЭМ!$C$39:$C$782,СВЦЭМ!$A$39:$A$782,$A78,СВЦЭМ!$B$39:$B$782,U$47)+'СЕТ СН'!$G$12+СВЦЭМ!$D$10+'СЕТ СН'!$G$5-'СЕТ СН'!$G$20</f>
        <v>4944.7574875800001</v>
      </c>
      <c r="V78" s="36">
        <f>SUMIFS(СВЦЭМ!$C$39:$C$782,СВЦЭМ!$A$39:$A$782,$A78,СВЦЭМ!$B$39:$B$782,V$47)+'СЕТ СН'!$G$12+СВЦЭМ!$D$10+'СЕТ СН'!$G$5-'СЕТ СН'!$G$20</f>
        <v>4919.1252310300006</v>
      </c>
      <c r="W78" s="36">
        <f>SUMIFS(СВЦЭМ!$C$39:$C$782,СВЦЭМ!$A$39:$A$782,$A78,СВЦЭМ!$B$39:$B$782,W$47)+'СЕТ СН'!$G$12+СВЦЭМ!$D$10+'СЕТ СН'!$G$5-'СЕТ СН'!$G$20</f>
        <v>4920.0288987000004</v>
      </c>
      <c r="X78" s="36">
        <f>SUMIFS(СВЦЭМ!$C$39:$C$782,СВЦЭМ!$A$39:$A$782,$A78,СВЦЭМ!$B$39:$B$782,X$47)+'СЕТ СН'!$G$12+СВЦЭМ!$D$10+'СЕТ СН'!$G$5-'СЕТ СН'!$G$20</f>
        <v>4965.2938836200001</v>
      </c>
      <c r="Y78" s="36">
        <f>SUMIFS(СВЦЭМ!$C$39:$C$782,СВЦЭМ!$A$39:$A$782,$A78,СВЦЭМ!$B$39:$B$782,Y$47)+'СЕТ СН'!$G$12+СВЦЭМ!$D$10+'СЕТ СН'!$G$5-'СЕТ СН'!$G$20</f>
        <v>5029.4989008600005</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01.05.2023</v>
      </c>
      <c r="B84" s="36">
        <f>SUMIFS(СВЦЭМ!$C$39:$C$782,СВЦЭМ!$A$39:$A$782,$A84,СВЦЭМ!$B$39:$B$782,B$83)+'СЕТ СН'!$H$12+СВЦЭМ!$D$10+'СЕТ СН'!$H$5-'СЕТ СН'!$H$20</f>
        <v>5357.3392752600002</v>
      </c>
      <c r="C84" s="36">
        <f>SUMIFS(СВЦЭМ!$C$39:$C$782,СВЦЭМ!$A$39:$A$782,$A84,СВЦЭМ!$B$39:$B$782,C$83)+'СЕТ СН'!$H$12+СВЦЭМ!$D$10+'СЕТ СН'!$H$5-'СЕТ СН'!$H$20</f>
        <v>5470.2344640200008</v>
      </c>
      <c r="D84" s="36">
        <f>SUMIFS(СВЦЭМ!$C$39:$C$782,СВЦЭМ!$A$39:$A$782,$A84,СВЦЭМ!$B$39:$B$782,D$83)+'СЕТ СН'!$H$12+СВЦЭМ!$D$10+'СЕТ СН'!$H$5-'СЕТ СН'!$H$20</f>
        <v>5527.6615524200006</v>
      </c>
      <c r="E84" s="36">
        <f>SUMIFS(СВЦЭМ!$C$39:$C$782,СВЦЭМ!$A$39:$A$782,$A84,СВЦЭМ!$B$39:$B$782,E$83)+'СЕТ СН'!$H$12+СВЦЭМ!$D$10+'СЕТ СН'!$H$5-'СЕТ СН'!$H$20</f>
        <v>5547.9297265000005</v>
      </c>
      <c r="F84" s="36">
        <f>SUMIFS(СВЦЭМ!$C$39:$C$782,СВЦЭМ!$A$39:$A$782,$A84,СВЦЭМ!$B$39:$B$782,F$83)+'СЕТ СН'!$H$12+СВЦЭМ!$D$10+'СЕТ СН'!$H$5-'СЕТ СН'!$H$20</f>
        <v>5552.0903490400005</v>
      </c>
      <c r="G84" s="36">
        <f>SUMIFS(СВЦЭМ!$C$39:$C$782,СВЦЭМ!$A$39:$A$782,$A84,СВЦЭМ!$B$39:$B$782,G$83)+'СЕТ СН'!$H$12+СВЦЭМ!$D$10+'СЕТ СН'!$H$5-'СЕТ СН'!$H$20</f>
        <v>5541.7960745500004</v>
      </c>
      <c r="H84" s="36">
        <f>SUMIFS(СВЦЭМ!$C$39:$C$782,СВЦЭМ!$A$39:$A$782,$A84,СВЦЭМ!$B$39:$B$782,H$83)+'СЕТ СН'!$H$12+СВЦЭМ!$D$10+'СЕТ СН'!$H$5-'СЕТ СН'!$H$20</f>
        <v>5556.5739811100002</v>
      </c>
      <c r="I84" s="36">
        <f>SUMIFS(СВЦЭМ!$C$39:$C$782,СВЦЭМ!$A$39:$A$782,$A84,СВЦЭМ!$B$39:$B$782,I$83)+'СЕТ СН'!$H$12+СВЦЭМ!$D$10+'СЕТ СН'!$H$5-'СЕТ СН'!$H$20</f>
        <v>5504.9422747500003</v>
      </c>
      <c r="J84" s="36">
        <f>SUMIFS(СВЦЭМ!$C$39:$C$782,СВЦЭМ!$A$39:$A$782,$A84,СВЦЭМ!$B$39:$B$782,J$83)+'СЕТ СН'!$H$12+СВЦЭМ!$D$10+'СЕТ СН'!$H$5-'СЕТ СН'!$H$20</f>
        <v>5453.7853210900003</v>
      </c>
      <c r="K84" s="36">
        <f>SUMIFS(СВЦЭМ!$C$39:$C$782,СВЦЭМ!$A$39:$A$782,$A84,СВЦЭМ!$B$39:$B$782,K$83)+'СЕТ СН'!$H$12+СВЦЭМ!$D$10+'СЕТ СН'!$H$5-'СЕТ СН'!$H$20</f>
        <v>5398.2703070699999</v>
      </c>
      <c r="L84" s="36">
        <f>SUMIFS(СВЦЭМ!$C$39:$C$782,СВЦЭМ!$A$39:$A$782,$A84,СВЦЭМ!$B$39:$B$782,L$83)+'СЕТ СН'!$H$12+СВЦЭМ!$D$10+'СЕТ СН'!$H$5-'СЕТ СН'!$H$20</f>
        <v>5359.5648733100006</v>
      </c>
      <c r="M84" s="36">
        <f>SUMIFS(СВЦЭМ!$C$39:$C$782,СВЦЭМ!$A$39:$A$782,$A84,СВЦЭМ!$B$39:$B$782,M$83)+'СЕТ СН'!$H$12+СВЦЭМ!$D$10+'СЕТ СН'!$H$5-'СЕТ СН'!$H$20</f>
        <v>5363.8815310300006</v>
      </c>
      <c r="N84" s="36">
        <f>SUMIFS(СВЦЭМ!$C$39:$C$782,СВЦЭМ!$A$39:$A$782,$A84,СВЦЭМ!$B$39:$B$782,N$83)+'СЕТ СН'!$H$12+СВЦЭМ!$D$10+'СЕТ СН'!$H$5-'СЕТ СН'!$H$20</f>
        <v>5403.8271512700003</v>
      </c>
      <c r="O84" s="36">
        <f>SUMIFS(СВЦЭМ!$C$39:$C$782,СВЦЭМ!$A$39:$A$782,$A84,СВЦЭМ!$B$39:$B$782,O$83)+'СЕТ СН'!$H$12+СВЦЭМ!$D$10+'СЕТ СН'!$H$5-'СЕТ СН'!$H$20</f>
        <v>5421.6389480400003</v>
      </c>
      <c r="P84" s="36">
        <f>SUMIFS(СВЦЭМ!$C$39:$C$782,СВЦЭМ!$A$39:$A$782,$A84,СВЦЭМ!$B$39:$B$782,P$83)+'СЕТ СН'!$H$12+СВЦЭМ!$D$10+'СЕТ СН'!$H$5-'СЕТ СН'!$H$20</f>
        <v>5419.3948651000001</v>
      </c>
      <c r="Q84" s="36">
        <f>SUMIFS(СВЦЭМ!$C$39:$C$782,СВЦЭМ!$A$39:$A$782,$A84,СВЦЭМ!$B$39:$B$782,Q$83)+'СЕТ СН'!$H$12+СВЦЭМ!$D$10+'СЕТ СН'!$H$5-'СЕТ СН'!$H$20</f>
        <v>5428.6928342299998</v>
      </c>
      <c r="R84" s="36">
        <f>SUMIFS(СВЦЭМ!$C$39:$C$782,СВЦЭМ!$A$39:$A$782,$A84,СВЦЭМ!$B$39:$B$782,R$83)+'СЕТ СН'!$H$12+СВЦЭМ!$D$10+'СЕТ СН'!$H$5-'СЕТ СН'!$H$20</f>
        <v>5426.6387130000003</v>
      </c>
      <c r="S84" s="36">
        <f>SUMIFS(СВЦЭМ!$C$39:$C$782,СВЦЭМ!$A$39:$A$782,$A84,СВЦЭМ!$B$39:$B$782,S$83)+'СЕТ СН'!$H$12+СВЦЭМ!$D$10+'СЕТ СН'!$H$5-'СЕТ СН'!$H$20</f>
        <v>5369.1635913800001</v>
      </c>
      <c r="T84" s="36">
        <f>SUMIFS(СВЦЭМ!$C$39:$C$782,СВЦЭМ!$A$39:$A$782,$A84,СВЦЭМ!$B$39:$B$782,T$83)+'СЕТ СН'!$H$12+СВЦЭМ!$D$10+'СЕТ СН'!$H$5-'СЕТ СН'!$H$20</f>
        <v>5324.6145723999998</v>
      </c>
      <c r="U84" s="36">
        <f>SUMIFS(СВЦЭМ!$C$39:$C$782,СВЦЭМ!$A$39:$A$782,$A84,СВЦЭМ!$B$39:$B$782,U$83)+'СЕТ СН'!$H$12+СВЦЭМ!$D$10+'СЕТ СН'!$H$5-'СЕТ СН'!$H$20</f>
        <v>5303.8394555499999</v>
      </c>
      <c r="V84" s="36">
        <f>SUMIFS(СВЦЭМ!$C$39:$C$782,СВЦЭМ!$A$39:$A$782,$A84,СВЦЭМ!$B$39:$B$782,V$83)+'СЕТ СН'!$H$12+СВЦЭМ!$D$10+'СЕТ СН'!$H$5-'СЕТ СН'!$H$20</f>
        <v>5259.4223157599999</v>
      </c>
      <c r="W84" s="36">
        <f>SUMIFS(СВЦЭМ!$C$39:$C$782,СВЦЭМ!$A$39:$A$782,$A84,СВЦЭМ!$B$39:$B$782,W$83)+'СЕТ СН'!$H$12+СВЦЭМ!$D$10+'СЕТ СН'!$H$5-'СЕТ СН'!$H$20</f>
        <v>5237.5676074800003</v>
      </c>
      <c r="X84" s="36">
        <f>SUMIFS(СВЦЭМ!$C$39:$C$782,СВЦЭМ!$A$39:$A$782,$A84,СВЦЭМ!$B$39:$B$782,X$83)+'СЕТ СН'!$H$12+СВЦЭМ!$D$10+'СЕТ СН'!$H$5-'СЕТ СН'!$H$20</f>
        <v>5275.9125486200001</v>
      </c>
      <c r="Y84" s="36">
        <f>SUMIFS(СВЦЭМ!$C$39:$C$782,СВЦЭМ!$A$39:$A$782,$A84,СВЦЭМ!$B$39:$B$782,Y$83)+'СЕТ СН'!$H$12+СВЦЭМ!$D$10+'СЕТ СН'!$H$5-'СЕТ СН'!$H$20</f>
        <v>5328.0664242399998</v>
      </c>
    </row>
    <row r="85" spans="1:25" ht="15.75" x14ac:dyDescent="0.2">
      <c r="A85" s="35">
        <f>A84+1</f>
        <v>45048</v>
      </c>
      <c r="B85" s="36">
        <f>SUMIFS(СВЦЭМ!$C$39:$C$782,СВЦЭМ!$A$39:$A$782,$A85,СВЦЭМ!$B$39:$B$782,B$83)+'СЕТ СН'!$H$12+СВЦЭМ!$D$10+'СЕТ СН'!$H$5-'СЕТ СН'!$H$20</f>
        <v>5402.5753748300003</v>
      </c>
      <c r="C85" s="36">
        <f>SUMIFS(СВЦЭМ!$C$39:$C$782,СВЦЭМ!$A$39:$A$782,$A85,СВЦЭМ!$B$39:$B$782,C$83)+'СЕТ СН'!$H$12+СВЦЭМ!$D$10+'СЕТ СН'!$H$5-'СЕТ СН'!$H$20</f>
        <v>5462.7577152200001</v>
      </c>
      <c r="D85" s="36">
        <f>SUMIFS(СВЦЭМ!$C$39:$C$782,СВЦЭМ!$A$39:$A$782,$A85,СВЦЭМ!$B$39:$B$782,D$83)+'СЕТ СН'!$H$12+СВЦЭМ!$D$10+'СЕТ СН'!$H$5-'СЕТ СН'!$H$20</f>
        <v>5531.8809059600007</v>
      </c>
      <c r="E85" s="36">
        <f>SUMIFS(СВЦЭМ!$C$39:$C$782,СВЦЭМ!$A$39:$A$782,$A85,СВЦЭМ!$B$39:$B$782,E$83)+'СЕТ СН'!$H$12+СВЦЭМ!$D$10+'СЕТ СН'!$H$5-'СЕТ СН'!$H$20</f>
        <v>5530.7424545900003</v>
      </c>
      <c r="F85" s="36">
        <f>SUMIFS(СВЦЭМ!$C$39:$C$782,СВЦЭМ!$A$39:$A$782,$A85,СВЦЭМ!$B$39:$B$782,F$83)+'СЕТ СН'!$H$12+СВЦЭМ!$D$10+'СЕТ СН'!$H$5-'СЕТ СН'!$H$20</f>
        <v>5534.1919365100002</v>
      </c>
      <c r="G85" s="36">
        <f>SUMIFS(СВЦЭМ!$C$39:$C$782,СВЦЭМ!$A$39:$A$782,$A85,СВЦЭМ!$B$39:$B$782,G$83)+'СЕТ СН'!$H$12+СВЦЭМ!$D$10+'СЕТ СН'!$H$5-'СЕТ СН'!$H$20</f>
        <v>5532.3550341999999</v>
      </c>
      <c r="H85" s="36">
        <f>SUMIFS(СВЦЭМ!$C$39:$C$782,СВЦЭМ!$A$39:$A$782,$A85,СВЦЭМ!$B$39:$B$782,H$83)+'СЕТ СН'!$H$12+СВЦЭМ!$D$10+'СЕТ СН'!$H$5-'СЕТ СН'!$H$20</f>
        <v>5577.0867893900004</v>
      </c>
      <c r="I85" s="36">
        <f>SUMIFS(СВЦЭМ!$C$39:$C$782,СВЦЭМ!$A$39:$A$782,$A85,СВЦЭМ!$B$39:$B$782,I$83)+'СЕТ СН'!$H$12+СВЦЭМ!$D$10+'СЕТ СН'!$H$5-'СЕТ СН'!$H$20</f>
        <v>5403.9241972500004</v>
      </c>
      <c r="J85" s="36">
        <f>SUMIFS(СВЦЭМ!$C$39:$C$782,СВЦЭМ!$A$39:$A$782,$A85,СВЦЭМ!$B$39:$B$782,J$83)+'СЕТ СН'!$H$12+СВЦЭМ!$D$10+'СЕТ СН'!$H$5-'СЕТ СН'!$H$20</f>
        <v>5376.3494160200007</v>
      </c>
      <c r="K85" s="36">
        <f>SUMIFS(СВЦЭМ!$C$39:$C$782,СВЦЭМ!$A$39:$A$782,$A85,СВЦЭМ!$B$39:$B$782,K$83)+'СЕТ СН'!$H$12+СВЦЭМ!$D$10+'СЕТ СН'!$H$5-'СЕТ СН'!$H$20</f>
        <v>5358.2669841900006</v>
      </c>
      <c r="L85" s="36">
        <f>SUMIFS(СВЦЭМ!$C$39:$C$782,СВЦЭМ!$A$39:$A$782,$A85,СВЦЭМ!$B$39:$B$782,L$83)+'СЕТ СН'!$H$12+СВЦЭМ!$D$10+'СЕТ СН'!$H$5-'СЕТ СН'!$H$20</f>
        <v>5359.8298694300001</v>
      </c>
      <c r="M85" s="36">
        <f>SUMIFS(СВЦЭМ!$C$39:$C$782,СВЦЭМ!$A$39:$A$782,$A85,СВЦЭМ!$B$39:$B$782,M$83)+'СЕТ СН'!$H$12+СВЦЭМ!$D$10+'СЕТ СН'!$H$5-'СЕТ СН'!$H$20</f>
        <v>5368.7164135700004</v>
      </c>
      <c r="N85" s="36">
        <f>SUMIFS(СВЦЭМ!$C$39:$C$782,СВЦЭМ!$A$39:$A$782,$A85,СВЦЭМ!$B$39:$B$782,N$83)+'СЕТ СН'!$H$12+СВЦЭМ!$D$10+'СЕТ СН'!$H$5-'СЕТ СН'!$H$20</f>
        <v>5390.6806040900001</v>
      </c>
      <c r="O85" s="36">
        <f>SUMIFS(СВЦЭМ!$C$39:$C$782,СВЦЭМ!$A$39:$A$782,$A85,СВЦЭМ!$B$39:$B$782,O$83)+'СЕТ СН'!$H$12+СВЦЭМ!$D$10+'СЕТ СН'!$H$5-'СЕТ СН'!$H$20</f>
        <v>5408.2666324399997</v>
      </c>
      <c r="P85" s="36">
        <f>SUMIFS(СВЦЭМ!$C$39:$C$782,СВЦЭМ!$A$39:$A$782,$A85,СВЦЭМ!$B$39:$B$782,P$83)+'СЕТ СН'!$H$12+СВЦЭМ!$D$10+'СЕТ СН'!$H$5-'СЕТ СН'!$H$20</f>
        <v>5365.1993973900007</v>
      </c>
      <c r="Q85" s="36">
        <f>SUMIFS(СВЦЭМ!$C$39:$C$782,СВЦЭМ!$A$39:$A$782,$A85,СВЦЭМ!$B$39:$B$782,Q$83)+'СЕТ СН'!$H$12+СВЦЭМ!$D$10+'СЕТ СН'!$H$5-'СЕТ СН'!$H$20</f>
        <v>5313.7359740800002</v>
      </c>
      <c r="R85" s="36">
        <f>SUMIFS(СВЦЭМ!$C$39:$C$782,СВЦЭМ!$A$39:$A$782,$A85,СВЦЭМ!$B$39:$B$782,R$83)+'СЕТ СН'!$H$12+СВЦЭМ!$D$10+'СЕТ СН'!$H$5-'СЕТ СН'!$H$20</f>
        <v>5315.1218851800004</v>
      </c>
      <c r="S85" s="36">
        <f>SUMIFS(СВЦЭМ!$C$39:$C$782,СВЦЭМ!$A$39:$A$782,$A85,СВЦЭМ!$B$39:$B$782,S$83)+'СЕТ СН'!$H$12+СВЦЭМ!$D$10+'СЕТ СН'!$H$5-'СЕТ СН'!$H$20</f>
        <v>5279.2755898100004</v>
      </c>
      <c r="T85" s="36">
        <f>SUMIFS(СВЦЭМ!$C$39:$C$782,СВЦЭМ!$A$39:$A$782,$A85,СВЦЭМ!$B$39:$B$782,T$83)+'СЕТ СН'!$H$12+СВЦЭМ!$D$10+'СЕТ СН'!$H$5-'СЕТ СН'!$H$20</f>
        <v>5242.0945956300002</v>
      </c>
      <c r="U85" s="36">
        <f>SUMIFS(СВЦЭМ!$C$39:$C$782,СВЦЭМ!$A$39:$A$782,$A85,СВЦЭМ!$B$39:$B$782,U$83)+'СЕТ СН'!$H$12+СВЦЭМ!$D$10+'СЕТ СН'!$H$5-'СЕТ СН'!$H$20</f>
        <v>5215.122437</v>
      </c>
      <c r="V85" s="36">
        <f>SUMIFS(СВЦЭМ!$C$39:$C$782,СВЦЭМ!$A$39:$A$782,$A85,СВЦЭМ!$B$39:$B$782,V$83)+'СЕТ СН'!$H$12+СВЦЭМ!$D$10+'СЕТ СН'!$H$5-'СЕТ СН'!$H$20</f>
        <v>5208.2712625599997</v>
      </c>
      <c r="W85" s="36">
        <f>SUMIFS(СВЦЭМ!$C$39:$C$782,СВЦЭМ!$A$39:$A$782,$A85,СВЦЭМ!$B$39:$B$782,W$83)+'СЕТ СН'!$H$12+СВЦЭМ!$D$10+'СЕТ СН'!$H$5-'СЕТ СН'!$H$20</f>
        <v>5182.9063608200004</v>
      </c>
      <c r="X85" s="36">
        <f>SUMIFS(СВЦЭМ!$C$39:$C$782,СВЦЭМ!$A$39:$A$782,$A85,СВЦЭМ!$B$39:$B$782,X$83)+'СЕТ СН'!$H$12+СВЦЭМ!$D$10+'СЕТ СН'!$H$5-'СЕТ СН'!$H$20</f>
        <v>5227.8742455199999</v>
      </c>
      <c r="Y85" s="36">
        <f>SUMIFS(СВЦЭМ!$C$39:$C$782,СВЦЭМ!$A$39:$A$782,$A85,СВЦЭМ!$B$39:$B$782,Y$83)+'СЕТ СН'!$H$12+СВЦЭМ!$D$10+'СЕТ СН'!$H$5-'СЕТ СН'!$H$20</f>
        <v>5260.9294763800008</v>
      </c>
    </row>
    <row r="86" spans="1:25" ht="15.75" x14ac:dyDescent="0.2">
      <c r="A86" s="35">
        <f t="shared" ref="A86:A114" si="2">A85+1</f>
        <v>45049</v>
      </c>
      <c r="B86" s="36">
        <f>SUMIFS(СВЦЭМ!$C$39:$C$782,СВЦЭМ!$A$39:$A$782,$A86,СВЦЭМ!$B$39:$B$782,B$83)+'СЕТ СН'!$H$12+СВЦЭМ!$D$10+'СЕТ СН'!$H$5-'СЕТ СН'!$H$20</f>
        <v>5395.3118062400008</v>
      </c>
      <c r="C86" s="36">
        <f>SUMIFS(СВЦЭМ!$C$39:$C$782,СВЦЭМ!$A$39:$A$782,$A86,СВЦЭМ!$B$39:$B$782,C$83)+'СЕТ СН'!$H$12+СВЦЭМ!$D$10+'СЕТ СН'!$H$5-'СЕТ СН'!$H$20</f>
        <v>5461.2506444400005</v>
      </c>
      <c r="D86" s="36">
        <f>SUMIFS(СВЦЭМ!$C$39:$C$782,СВЦЭМ!$A$39:$A$782,$A86,СВЦЭМ!$B$39:$B$782,D$83)+'СЕТ СН'!$H$12+СВЦЭМ!$D$10+'СЕТ СН'!$H$5-'СЕТ СН'!$H$20</f>
        <v>5532.5553312600005</v>
      </c>
      <c r="E86" s="36">
        <f>SUMIFS(СВЦЭМ!$C$39:$C$782,СВЦЭМ!$A$39:$A$782,$A86,СВЦЭМ!$B$39:$B$782,E$83)+'СЕТ СН'!$H$12+СВЦЭМ!$D$10+'СЕТ СН'!$H$5-'СЕТ СН'!$H$20</f>
        <v>5537.4419519600006</v>
      </c>
      <c r="F86" s="36">
        <f>SUMIFS(СВЦЭМ!$C$39:$C$782,СВЦЭМ!$A$39:$A$782,$A86,СВЦЭМ!$B$39:$B$782,F$83)+'СЕТ СН'!$H$12+СВЦЭМ!$D$10+'СЕТ СН'!$H$5-'СЕТ СН'!$H$20</f>
        <v>5550.8364474999998</v>
      </c>
      <c r="G86" s="36">
        <f>SUMIFS(СВЦЭМ!$C$39:$C$782,СВЦЭМ!$A$39:$A$782,$A86,СВЦЭМ!$B$39:$B$782,G$83)+'СЕТ СН'!$H$12+СВЦЭМ!$D$10+'СЕТ СН'!$H$5-'СЕТ СН'!$H$20</f>
        <v>5511.18585214</v>
      </c>
      <c r="H86" s="36">
        <f>SUMIFS(СВЦЭМ!$C$39:$C$782,СВЦЭМ!$A$39:$A$782,$A86,СВЦЭМ!$B$39:$B$782,H$83)+'СЕТ СН'!$H$12+СВЦЭМ!$D$10+'СЕТ СН'!$H$5-'СЕТ СН'!$H$20</f>
        <v>5457.2522803800002</v>
      </c>
      <c r="I86" s="36">
        <f>SUMIFS(СВЦЭМ!$C$39:$C$782,СВЦЭМ!$A$39:$A$782,$A86,СВЦЭМ!$B$39:$B$782,I$83)+'СЕТ СН'!$H$12+СВЦЭМ!$D$10+'СЕТ СН'!$H$5-'СЕТ СН'!$H$20</f>
        <v>5377.3777083300001</v>
      </c>
      <c r="J86" s="36">
        <f>SUMIFS(СВЦЭМ!$C$39:$C$782,СВЦЭМ!$A$39:$A$782,$A86,СВЦЭМ!$B$39:$B$782,J$83)+'СЕТ СН'!$H$12+СВЦЭМ!$D$10+'СЕТ СН'!$H$5-'СЕТ СН'!$H$20</f>
        <v>5336.10522881</v>
      </c>
      <c r="K86" s="36">
        <f>SUMIFS(СВЦЭМ!$C$39:$C$782,СВЦЭМ!$A$39:$A$782,$A86,СВЦЭМ!$B$39:$B$782,K$83)+'СЕТ СН'!$H$12+СВЦЭМ!$D$10+'СЕТ СН'!$H$5-'СЕТ СН'!$H$20</f>
        <v>5288.2723257200005</v>
      </c>
      <c r="L86" s="36">
        <f>SUMIFS(СВЦЭМ!$C$39:$C$782,СВЦЭМ!$A$39:$A$782,$A86,СВЦЭМ!$B$39:$B$782,L$83)+'СЕТ СН'!$H$12+СВЦЭМ!$D$10+'СЕТ СН'!$H$5-'СЕТ СН'!$H$20</f>
        <v>5286.3953658800001</v>
      </c>
      <c r="M86" s="36">
        <f>SUMIFS(СВЦЭМ!$C$39:$C$782,СВЦЭМ!$A$39:$A$782,$A86,СВЦЭМ!$B$39:$B$782,M$83)+'СЕТ СН'!$H$12+СВЦЭМ!$D$10+'СЕТ СН'!$H$5-'СЕТ СН'!$H$20</f>
        <v>5314.6567032600005</v>
      </c>
      <c r="N86" s="36">
        <f>SUMIFS(СВЦЭМ!$C$39:$C$782,СВЦЭМ!$A$39:$A$782,$A86,СВЦЭМ!$B$39:$B$782,N$83)+'СЕТ СН'!$H$12+СВЦЭМ!$D$10+'СЕТ СН'!$H$5-'СЕТ СН'!$H$20</f>
        <v>5357.8599890900005</v>
      </c>
      <c r="O86" s="36">
        <f>SUMIFS(СВЦЭМ!$C$39:$C$782,СВЦЭМ!$A$39:$A$782,$A86,СВЦЭМ!$B$39:$B$782,O$83)+'СЕТ СН'!$H$12+СВЦЭМ!$D$10+'СЕТ СН'!$H$5-'СЕТ СН'!$H$20</f>
        <v>5368.0339377300006</v>
      </c>
      <c r="P86" s="36">
        <f>SUMIFS(СВЦЭМ!$C$39:$C$782,СВЦЭМ!$A$39:$A$782,$A86,СВЦЭМ!$B$39:$B$782,P$83)+'СЕТ СН'!$H$12+СВЦЭМ!$D$10+'СЕТ СН'!$H$5-'СЕТ СН'!$H$20</f>
        <v>5370.9209515900002</v>
      </c>
      <c r="Q86" s="36">
        <f>SUMIFS(СВЦЭМ!$C$39:$C$782,СВЦЭМ!$A$39:$A$782,$A86,СВЦЭМ!$B$39:$B$782,Q$83)+'СЕТ СН'!$H$12+СВЦЭМ!$D$10+'СЕТ СН'!$H$5-'СЕТ СН'!$H$20</f>
        <v>5396.7845984600008</v>
      </c>
      <c r="R86" s="36">
        <f>SUMIFS(СВЦЭМ!$C$39:$C$782,СВЦЭМ!$A$39:$A$782,$A86,СВЦЭМ!$B$39:$B$782,R$83)+'СЕТ СН'!$H$12+СВЦЭМ!$D$10+'СЕТ СН'!$H$5-'СЕТ СН'!$H$20</f>
        <v>5387.89486253</v>
      </c>
      <c r="S86" s="36">
        <f>SUMIFS(СВЦЭМ!$C$39:$C$782,СВЦЭМ!$A$39:$A$782,$A86,СВЦЭМ!$B$39:$B$782,S$83)+'СЕТ СН'!$H$12+СВЦЭМ!$D$10+'СЕТ СН'!$H$5-'СЕТ СН'!$H$20</f>
        <v>5342.3712704600002</v>
      </c>
      <c r="T86" s="36">
        <f>SUMIFS(СВЦЭМ!$C$39:$C$782,СВЦЭМ!$A$39:$A$782,$A86,СВЦЭМ!$B$39:$B$782,T$83)+'СЕТ СН'!$H$12+СВЦЭМ!$D$10+'СЕТ СН'!$H$5-'СЕТ СН'!$H$20</f>
        <v>5303.7400295000007</v>
      </c>
      <c r="U86" s="36">
        <f>SUMIFS(СВЦЭМ!$C$39:$C$782,СВЦЭМ!$A$39:$A$782,$A86,СВЦЭМ!$B$39:$B$782,U$83)+'СЕТ СН'!$H$12+СВЦЭМ!$D$10+'СЕТ СН'!$H$5-'СЕТ СН'!$H$20</f>
        <v>5286.81062217</v>
      </c>
      <c r="V86" s="36">
        <f>SUMIFS(СВЦЭМ!$C$39:$C$782,СВЦЭМ!$A$39:$A$782,$A86,СВЦЭМ!$B$39:$B$782,V$83)+'СЕТ СН'!$H$12+СВЦЭМ!$D$10+'СЕТ СН'!$H$5-'СЕТ СН'!$H$20</f>
        <v>5252.2461176800007</v>
      </c>
      <c r="W86" s="36">
        <f>SUMIFS(СВЦЭМ!$C$39:$C$782,СВЦЭМ!$A$39:$A$782,$A86,СВЦЭМ!$B$39:$B$782,W$83)+'СЕТ СН'!$H$12+СВЦЭМ!$D$10+'СЕТ СН'!$H$5-'СЕТ СН'!$H$20</f>
        <v>5235.1420667600005</v>
      </c>
      <c r="X86" s="36">
        <f>SUMIFS(СВЦЭМ!$C$39:$C$782,СВЦЭМ!$A$39:$A$782,$A86,СВЦЭМ!$B$39:$B$782,X$83)+'СЕТ СН'!$H$12+СВЦЭМ!$D$10+'СЕТ СН'!$H$5-'СЕТ СН'!$H$20</f>
        <v>5291.3441951000004</v>
      </c>
      <c r="Y86" s="36">
        <f>SUMIFS(СВЦЭМ!$C$39:$C$782,СВЦЭМ!$A$39:$A$782,$A86,СВЦЭМ!$B$39:$B$782,Y$83)+'СЕТ СН'!$H$12+СВЦЭМ!$D$10+'СЕТ СН'!$H$5-'СЕТ СН'!$H$20</f>
        <v>5347.8959451800001</v>
      </c>
    </row>
    <row r="87" spans="1:25" ht="15.75" x14ac:dyDescent="0.2">
      <c r="A87" s="35">
        <f t="shared" si="2"/>
        <v>45050</v>
      </c>
      <c r="B87" s="36">
        <f>SUMIFS(СВЦЭМ!$C$39:$C$782,СВЦЭМ!$A$39:$A$782,$A87,СВЦЭМ!$B$39:$B$782,B$83)+'СЕТ СН'!$H$12+СВЦЭМ!$D$10+'СЕТ СН'!$H$5-'СЕТ СН'!$H$20</f>
        <v>5539.3701467500005</v>
      </c>
      <c r="C87" s="36">
        <f>SUMIFS(СВЦЭМ!$C$39:$C$782,СВЦЭМ!$A$39:$A$782,$A87,СВЦЭМ!$B$39:$B$782,C$83)+'СЕТ СН'!$H$12+СВЦЭМ!$D$10+'СЕТ СН'!$H$5-'СЕТ СН'!$H$20</f>
        <v>5609.4933828499998</v>
      </c>
      <c r="D87" s="36">
        <f>SUMIFS(СВЦЭМ!$C$39:$C$782,СВЦЭМ!$A$39:$A$782,$A87,СВЦЭМ!$B$39:$B$782,D$83)+'СЕТ СН'!$H$12+СВЦЭМ!$D$10+'СЕТ СН'!$H$5-'СЕТ СН'!$H$20</f>
        <v>5679.3682945599994</v>
      </c>
      <c r="E87" s="36">
        <f>SUMIFS(СВЦЭМ!$C$39:$C$782,СВЦЭМ!$A$39:$A$782,$A87,СВЦЭМ!$B$39:$B$782,E$83)+'СЕТ СН'!$H$12+СВЦЭМ!$D$10+'СЕТ СН'!$H$5-'СЕТ СН'!$H$20</f>
        <v>5665.8379655999997</v>
      </c>
      <c r="F87" s="36">
        <f>SUMIFS(СВЦЭМ!$C$39:$C$782,СВЦЭМ!$A$39:$A$782,$A87,СВЦЭМ!$B$39:$B$782,F$83)+'СЕТ СН'!$H$12+СВЦЭМ!$D$10+'СЕТ СН'!$H$5-'СЕТ СН'!$H$20</f>
        <v>5676.1408957700005</v>
      </c>
      <c r="G87" s="36">
        <f>SUMIFS(СВЦЭМ!$C$39:$C$782,СВЦЭМ!$A$39:$A$782,$A87,СВЦЭМ!$B$39:$B$782,G$83)+'СЕТ СН'!$H$12+СВЦЭМ!$D$10+'СЕТ СН'!$H$5-'СЕТ СН'!$H$20</f>
        <v>5676.8551162599997</v>
      </c>
      <c r="H87" s="36">
        <f>SUMIFS(СВЦЭМ!$C$39:$C$782,СВЦЭМ!$A$39:$A$782,$A87,СВЦЭМ!$B$39:$B$782,H$83)+'СЕТ СН'!$H$12+СВЦЭМ!$D$10+'СЕТ СН'!$H$5-'СЕТ СН'!$H$20</f>
        <v>5639.1217160800006</v>
      </c>
      <c r="I87" s="36">
        <f>SUMIFS(СВЦЭМ!$C$39:$C$782,СВЦЭМ!$A$39:$A$782,$A87,СВЦЭМ!$B$39:$B$782,I$83)+'СЕТ СН'!$H$12+СВЦЭМ!$D$10+'СЕТ СН'!$H$5-'СЕТ СН'!$H$20</f>
        <v>5578.8818437300006</v>
      </c>
      <c r="J87" s="36">
        <f>SUMIFS(СВЦЭМ!$C$39:$C$782,СВЦЭМ!$A$39:$A$782,$A87,СВЦЭМ!$B$39:$B$782,J$83)+'СЕТ СН'!$H$12+СВЦЭМ!$D$10+'СЕТ СН'!$H$5-'СЕТ СН'!$H$20</f>
        <v>5533.8879151900001</v>
      </c>
      <c r="K87" s="36">
        <f>SUMIFS(СВЦЭМ!$C$39:$C$782,СВЦЭМ!$A$39:$A$782,$A87,СВЦЭМ!$B$39:$B$782,K$83)+'СЕТ СН'!$H$12+СВЦЭМ!$D$10+'СЕТ СН'!$H$5-'СЕТ СН'!$H$20</f>
        <v>5519.0113714700001</v>
      </c>
      <c r="L87" s="36">
        <f>SUMIFS(СВЦЭМ!$C$39:$C$782,СВЦЭМ!$A$39:$A$782,$A87,СВЦЭМ!$B$39:$B$782,L$83)+'СЕТ СН'!$H$12+СВЦЭМ!$D$10+'СЕТ СН'!$H$5-'СЕТ СН'!$H$20</f>
        <v>5495.9090794399999</v>
      </c>
      <c r="M87" s="36">
        <f>SUMIFS(СВЦЭМ!$C$39:$C$782,СВЦЭМ!$A$39:$A$782,$A87,СВЦЭМ!$B$39:$B$782,M$83)+'СЕТ СН'!$H$12+СВЦЭМ!$D$10+'СЕТ СН'!$H$5-'СЕТ СН'!$H$20</f>
        <v>5519.4786854200001</v>
      </c>
      <c r="N87" s="36">
        <f>SUMIFS(СВЦЭМ!$C$39:$C$782,СВЦЭМ!$A$39:$A$782,$A87,СВЦЭМ!$B$39:$B$782,N$83)+'СЕТ СН'!$H$12+СВЦЭМ!$D$10+'СЕТ СН'!$H$5-'СЕТ СН'!$H$20</f>
        <v>5557.57118257</v>
      </c>
      <c r="O87" s="36">
        <f>SUMIFS(СВЦЭМ!$C$39:$C$782,СВЦЭМ!$A$39:$A$782,$A87,СВЦЭМ!$B$39:$B$782,O$83)+'СЕТ СН'!$H$12+СВЦЭМ!$D$10+'СЕТ СН'!$H$5-'СЕТ СН'!$H$20</f>
        <v>5572.91693175</v>
      </c>
      <c r="P87" s="36">
        <f>SUMIFS(СВЦЭМ!$C$39:$C$782,СВЦЭМ!$A$39:$A$782,$A87,СВЦЭМ!$B$39:$B$782,P$83)+'СЕТ СН'!$H$12+СВЦЭМ!$D$10+'СЕТ СН'!$H$5-'СЕТ СН'!$H$20</f>
        <v>5581.55524805</v>
      </c>
      <c r="Q87" s="36">
        <f>SUMIFS(СВЦЭМ!$C$39:$C$782,СВЦЭМ!$A$39:$A$782,$A87,СВЦЭМ!$B$39:$B$782,Q$83)+'СЕТ СН'!$H$12+СВЦЭМ!$D$10+'СЕТ СН'!$H$5-'СЕТ СН'!$H$20</f>
        <v>5599.9675326900006</v>
      </c>
      <c r="R87" s="36">
        <f>SUMIFS(СВЦЭМ!$C$39:$C$782,СВЦЭМ!$A$39:$A$782,$A87,СВЦЭМ!$B$39:$B$782,R$83)+'СЕТ СН'!$H$12+СВЦЭМ!$D$10+'СЕТ СН'!$H$5-'СЕТ СН'!$H$20</f>
        <v>5582.9936643300007</v>
      </c>
      <c r="S87" s="36">
        <f>SUMIFS(СВЦЭМ!$C$39:$C$782,СВЦЭМ!$A$39:$A$782,$A87,СВЦЭМ!$B$39:$B$782,S$83)+'СЕТ СН'!$H$12+СВЦЭМ!$D$10+'СЕТ СН'!$H$5-'СЕТ СН'!$H$20</f>
        <v>5532.8787125600002</v>
      </c>
      <c r="T87" s="36">
        <f>SUMIFS(СВЦЭМ!$C$39:$C$782,СВЦЭМ!$A$39:$A$782,$A87,СВЦЭМ!$B$39:$B$782,T$83)+'СЕТ СН'!$H$12+СВЦЭМ!$D$10+'СЕТ СН'!$H$5-'СЕТ СН'!$H$20</f>
        <v>5487.8989289600004</v>
      </c>
      <c r="U87" s="36">
        <f>SUMIFS(СВЦЭМ!$C$39:$C$782,СВЦЭМ!$A$39:$A$782,$A87,СВЦЭМ!$B$39:$B$782,U$83)+'СЕТ СН'!$H$12+СВЦЭМ!$D$10+'СЕТ СН'!$H$5-'СЕТ СН'!$H$20</f>
        <v>5454.2206079799998</v>
      </c>
      <c r="V87" s="36">
        <f>SUMIFS(СВЦЭМ!$C$39:$C$782,СВЦЭМ!$A$39:$A$782,$A87,СВЦЭМ!$B$39:$B$782,V$83)+'СЕТ СН'!$H$12+СВЦЭМ!$D$10+'СЕТ СН'!$H$5-'СЕТ СН'!$H$20</f>
        <v>5428.1214084600006</v>
      </c>
      <c r="W87" s="36">
        <f>SUMIFS(СВЦЭМ!$C$39:$C$782,СВЦЭМ!$A$39:$A$782,$A87,СВЦЭМ!$B$39:$B$782,W$83)+'СЕТ СН'!$H$12+СВЦЭМ!$D$10+'СЕТ СН'!$H$5-'СЕТ СН'!$H$20</f>
        <v>5413.7828239099999</v>
      </c>
      <c r="X87" s="36">
        <f>SUMIFS(СВЦЭМ!$C$39:$C$782,СВЦЭМ!$A$39:$A$782,$A87,СВЦЭМ!$B$39:$B$782,X$83)+'СЕТ СН'!$H$12+СВЦЭМ!$D$10+'СЕТ СН'!$H$5-'СЕТ СН'!$H$20</f>
        <v>5467.1943606700006</v>
      </c>
      <c r="Y87" s="36">
        <f>SUMIFS(СВЦЭМ!$C$39:$C$782,СВЦЭМ!$A$39:$A$782,$A87,СВЦЭМ!$B$39:$B$782,Y$83)+'СЕТ СН'!$H$12+СВЦЭМ!$D$10+'СЕТ СН'!$H$5-'СЕТ СН'!$H$20</f>
        <v>5499.7213591</v>
      </c>
    </row>
    <row r="88" spans="1:25" ht="15.75" x14ac:dyDescent="0.2">
      <c r="A88" s="35">
        <f t="shared" si="2"/>
        <v>45051</v>
      </c>
      <c r="B88" s="36">
        <f>SUMIFS(СВЦЭМ!$C$39:$C$782,СВЦЭМ!$A$39:$A$782,$A88,СВЦЭМ!$B$39:$B$782,B$83)+'СЕТ СН'!$H$12+СВЦЭМ!$D$10+'СЕТ СН'!$H$5-'СЕТ СН'!$H$20</f>
        <v>5529.4322565800003</v>
      </c>
      <c r="C88" s="36">
        <f>SUMIFS(СВЦЭМ!$C$39:$C$782,СВЦЭМ!$A$39:$A$782,$A88,СВЦЭМ!$B$39:$B$782,C$83)+'СЕТ СН'!$H$12+СВЦЭМ!$D$10+'СЕТ СН'!$H$5-'СЕТ СН'!$H$20</f>
        <v>5546.2864905300003</v>
      </c>
      <c r="D88" s="36">
        <f>SUMIFS(СВЦЭМ!$C$39:$C$782,СВЦЭМ!$A$39:$A$782,$A88,СВЦЭМ!$B$39:$B$782,D$83)+'СЕТ СН'!$H$12+СВЦЭМ!$D$10+'СЕТ СН'!$H$5-'СЕТ СН'!$H$20</f>
        <v>5622.5152325300005</v>
      </c>
      <c r="E88" s="36">
        <f>SUMIFS(СВЦЭМ!$C$39:$C$782,СВЦЭМ!$A$39:$A$782,$A88,СВЦЭМ!$B$39:$B$782,E$83)+'СЕТ СН'!$H$12+СВЦЭМ!$D$10+'СЕТ СН'!$H$5-'СЕТ СН'!$H$20</f>
        <v>5625.8730312600001</v>
      </c>
      <c r="F88" s="36">
        <f>SUMIFS(СВЦЭМ!$C$39:$C$782,СВЦЭМ!$A$39:$A$782,$A88,СВЦЭМ!$B$39:$B$782,F$83)+'СЕТ СН'!$H$12+СВЦЭМ!$D$10+'СЕТ СН'!$H$5-'СЕТ СН'!$H$20</f>
        <v>5624.39430773</v>
      </c>
      <c r="G88" s="36">
        <f>SUMIFS(СВЦЭМ!$C$39:$C$782,СВЦЭМ!$A$39:$A$782,$A88,СВЦЭМ!$B$39:$B$782,G$83)+'СЕТ СН'!$H$12+СВЦЭМ!$D$10+'СЕТ СН'!$H$5-'СЕТ СН'!$H$20</f>
        <v>5615.7029354300003</v>
      </c>
      <c r="H88" s="36">
        <f>SUMIFS(СВЦЭМ!$C$39:$C$782,СВЦЭМ!$A$39:$A$782,$A88,СВЦЭМ!$B$39:$B$782,H$83)+'СЕТ СН'!$H$12+СВЦЭМ!$D$10+'СЕТ СН'!$H$5-'СЕТ СН'!$H$20</f>
        <v>5544.6620309600003</v>
      </c>
      <c r="I88" s="36">
        <f>SUMIFS(СВЦЭМ!$C$39:$C$782,СВЦЭМ!$A$39:$A$782,$A88,СВЦЭМ!$B$39:$B$782,I$83)+'СЕТ СН'!$H$12+СВЦЭМ!$D$10+'СЕТ СН'!$H$5-'СЕТ СН'!$H$20</f>
        <v>5439.1473753400005</v>
      </c>
      <c r="J88" s="36">
        <f>SUMIFS(СВЦЭМ!$C$39:$C$782,СВЦЭМ!$A$39:$A$782,$A88,СВЦЭМ!$B$39:$B$782,J$83)+'СЕТ СН'!$H$12+СВЦЭМ!$D$10+'СЕТ СН'!$H$5-'СЕТ СН'!$H$20</f>
        <v>5452.1741498600004</v>
      </c>
      <c r="K88" s="36">
        <f>SUMIFS(СВЦЭМ!$C$39:$C$782,СВЦЭМ!$A$39:$A$782,$A88,СВЦЭМ!$B$39:$B$782,K$83)+'СЕТ СН'!$H$12+СВЦЭМ!$D$10+'СЕТ СН'!$H$5-'СЕТ СН'!$H$20</f>
        <v>5421.9484321400005</v>
      </c>
      <c r="L88" s="36">
        <f>SUMIFS(СВЦЭМ!$C$39:$C$782,СВЦЭМ!$A$39:$A$782,$A88,СВЦЭМ!$B$39:$B$782,L$83)+'СЕТ СН'!$H$12+СВЦЭМ!$D$10+'СЕТ СН'!$H$5-'СЕТ СН'!$H$20</f>
        <v>5408.8313026000005</v>
      </c>
      <c r="M88" s="36">
        <f>SUMIFS(СВЦЭМ!$C$39:$C$782,СВЦЭМ!$A$39:$A$782,$A88,СВЦЭМ!$B$39:$B$782,M$83)+'СЕТ СН'!$H$12+СВЦЭМ!$D$10+'СЕТ СН'!$H$5-'СЕТ СН'!$H$20</f>
        <v>5421.7555648200005</v>
      </c>
      <c r="N88" s="36">
        <f>SUMIFS(СВЦЭМ!$C$39:$C$782,СВЦЭМ!$A$39:$A$782,$A88,СВЦЭМ!$B$39:$B$782,N$83)+'СЕТ СН'!$H$12+СВЦЭМ!$D$10+'СЕТ СН'!$H$5-'СЕТ СН'!$H$20</f>
        <v>5460.7418595500003</v>
      </c>
      <c r="O88" s="36">
        <f>SUMIFS(СВЦЭМ!$C$39:$C$782,СВЦЭМ!$A$39:$A$782,$A88,СВЦЭМ!$B$39:$B$782,O$83)+'СЕТ СН'!$H$12+СВЦЭМ!$D$10+'СЕТ СН'!$H$5-'СЕТ СН'!$H$20</f>
        <v>5475.6762696200003</v>
      </c>
      <c r="P88" s="36">
        <f>SUMIFS(СВЦЭМ!$C$39:$C$782,СВЦЭМ!$A$39:$A$782,$A88,СВЦЭМ!$B$39:$B$782,P$83)+'СЕТ СН'!$H$12+СВЦЭМ!$D$10+'СЕТ СН'!$H$5-'СЕТ СН'!$H$20</f>
        <v>5500.6706358299998</v>
      </c>
      <c r="Q88" s="36">
        <f>SUMIFS(СВЦЭМ!$C$39:$C$782,СВЦЭМ!$A$39:$A$782,$A88,СВЦЭМ!$B$39:$B$782,Q$83)+'СЕТ СН'!$H$12+СВЦЭМ!$D$10+'СЕТ СН'!$H$5-'СЕТ СН'!$H$20</f>
        <v>5513.3647018600004</v>
      </c>
      <c r="R88" s="36">
        <f>SUMIFS(СВЦЭМ!$C$39:$C$782,СВЦЭМ!$A$39:$A$782,$A88,СВЦЭМ!$B$39:$B$782,R$83)+'СЕТ СН'!$H$12+СВЦЭМ!$D$10+'СЕТ СН'!$H$5-'СЕТ СН'!$H$20</f>
        <v>5495.9171602799997</v>
      </c>
      <c r="S88" s="36">
        <f>SUMIFS(СВЦЭМ!$C$39:$C$782,СВЦЭМ!$A$39:$A$782,$A88,СВЦЭМ!$B$39:$B$782,S$83)+'СЕТ СН'!$H$12+СВЦЭМ!$D$10+'СЕТ СН'!$H$5-'СЕТ СН'!$H$20</f>
        <v>5431.4563084300007</v>
      </c>
      <c r="T88" s="36">
        <f>SUMIFS(СВЦЭМ!$C$39:$C$782,СВЦЭМ!$A$39:$A$782,$A88,СВЦЭМ!$B$39:$B$782,T$83)+'СЕТ СН'!$H$12+СВЦЭМ!$D$10+'СЕТ СН'!$H$5-'СЕТ СН'!$H$20</f>
        <v>5384.2420330100003</v>
      </c>
      <c r="U88" s="36">
        <f>SUMIFS(СВЦЭМ!$C$39:$C$782,СВЦЭМ!$A$39:$A$782,$A88,СВЦЭМ!$B$39:$B$782,U$83)+'СЕТ СН'!$H$12+СВЦЭМ!$D$10+'СЕТ СН'!$H$5-'СЕТ СН'!$H$20</f>
        <v>5358.2026582100007</v>
      </c>
      <c r="V88" s="36">
        <f>SUMIFS(СВЦЭМ!$C$39:$C$782,СВЦЭМ!$A$39:$A$782,$A88,СВЦЭМ!$B$39:$B$782,V$83)+'СЕТ СН'!$H$12+СВЦЭМ!$D$10+'СЕТ СН'!$H$5-'СЕТ СН'!$H$20</f>
        <v>5344.695635</v>
      </c>
      <c r="W88" s="36">
        <f>SUMIFS(СВЦЭМ!$C$39:$C$782,СВЦЭМ!$A$39:$A$782,$A88,СВЦЭМ!$B$39:$B$782,W$83)+'СЕТ СН'!$H$12+СВЦЭМ!$D$10+'СЕТ СН'!$H$5-'СЕТ СН'!$H$20</f>
        <v>5320.8413914900002</v>
      </c>
      <c r="X88" s="36">
        <f>SUMIFS(СВЦЭМ!$C$39:$C$782,СВЦЭМ!$A$39:$A$782,$A88,СВЦЭМ!$B$39:$B$782,X$83)+'СЕТ СН'!$H$12+СВЦЭМ!$D$10+'СЕТ СН'!$H$5-'СЕТ СН'!$H$20</f>
        <v>5377.7266474300004</v>
      </c>
      <c r="Y88" s="36">
        <f>SUMIFS(СВЦЭМ!$C$39:$C$782,СВЦЭМ!$A$39:$A$782,$A88,СВЦЭМ!$B$39:$B$782,Y$83)+'СЕТ СН'!$H$12+СВЦЭМ!$D$10+'СЕТ СН'!$H$5-'СЕТ СН'!$H$20</f>
        <v>5393.5874264900003</v>
      </c>
    </row>
    <row r="89" spans="1:25" ht="15.75" x14ac:dyDescent="0.2">
      <c r="A89" s="35">
        <f t="shared" si="2"/>
        <v>45052</v>
      </c>
      <c r="B89" s="36">
        <f>SUMIFS(СВЦЭМ!$C$39:$C$782,СВЦЭМ!$A$39:$A$782,$A89,СВЦЭМ!$B$39:$B$782,B$83)+'СЕТ СН'!$H$12+СВЦЭМ!$D$10+'СЕТ СН'!$H$5-'СЕТ СН'!$H$20</f>
        <v>5383.6031973300005</v>
      </c>
      <c r="C89" s="36">
        <f>SUMIFS(СВЦЭМ!$C$39:$C$782,СВЦЭМ!$A$39:$A$782,$A89,СВЦЭМ!$B$39:$B$782,C$83)+'СЕТ СН'!$H$12+СВЦЭМ!$D$10+'СЕТ СН'!$H$5-'СЕТ СН'!$H$20</f>
        <v>5509.8335413500008</v>
      </c>
      <c r="D89" s="36">
        <f>SUMIFS(СВЦЭМ!$C$39:$C$782,СВЦЭМ!$A$39:$A$782,$A89,СВЦЭМ!$B$39:$B$782,D$83)+'СЕТ СН'!$H$12+СВЦЭМ!$D$10+'СЕТ СН'!$H$5-'СЕТ СН'!$H$20</f>
        <v>5569.9788645099998</v>
      </c>
      <c r="E89" s="36">
        <f>SUMIFS(СВЦЭМ!$C$39:$C$782,СВЦЭМ!$A$39:$A$782,$A89,СВЦЭМ!$B$39:$B$782,E$83)+'СЕТ СН'!$H$12+СВЦЭМ!$D$10+'СЕТ СН'!$H$5-'СЕТ СН'!$H$20</f>
        <v>5557.0050196900002</v>
      </c>
      <c r="F89" s="36">
        <f>SUMIFS(СВЦЭМ!$C$39:$C$782,СВЦЭМ!$A$39:$A$782,$A89,СВЦЭМ!$B$39:$B$782,F$83)+'СЕТ СН'!$H$12+СВЦЭМ!$D$10+'СЕТ СН'!$H$5-'СЕТ СН'!$H$20</f>
        <v>5558.30755555</v>
      </c>
      <c r="G89" s="36">
        <f>SUMIFS(СВЦЭМ!$C$39:$C$782,СВЦЭМ!$A$39:$A$782,$A89,СВЦЭМ!$B$39:$B$782,G$83)+'СЕТ СН'!$H$12+СВЦЭМ!$D$10+'СЕТ СН'!$H$5-'СЕТ СН'!$H$20</f>
        <v>5566.5896215000002</v>
      </c>
      <c r="H89" s="36">
        <f>SUMIFS(СВЦЭМ!$C$39:$C$782,СВЦЭМ!$A$39:$A$782,$A89,СВЦЭМ!$B$39:$B$782,H$83)+'СЕТ СН'!$H$12+СВЦЭМ!$D$10+'СЕТ СН'!$H$5-'СЕТ СН'!$H$20</f>
        <v>5555.2915201600008</v>
      </c>
      <c r="I89" s="36">
        <f>SUMIFS(СВЦЭМ!$C$39:$C$782,СВЦЭМ!$A$39:$A$782,$A89,СВЦЭМ!$B$39:$B$782,I$83)+'СЕТ СН'!$H$12+СВЦЭМ!$D$10+'СЕТ СН'!$H$5-'СЕТ СН'!$H$20</f>
        <v>5476.8674392200001</v>
      </c>
      <c r="J89" s="36">
        <f>SUMIFS(СВЦЭМ!$C$39:$C$782,СВЦЭМ!$A$39:$A$782,$A89,СВЦЭМ!$B$39:$B$782,J$83)+'СЕТ СН'!$H$12+СВЦЭМ!$D$10+'СЕТ СН'!$H$5-'СЕТ СН'!$H$20</f>
        <v>5400.4340968699998</v>
      </c>
      <c r="K89" s="36">
        <f>SUMIFS(СВЦЭМ!$C$39:$C$782,СВЦЭМ!$A$39:$A$782,$A89,СВЦЭМ!$B$39:$B$782,K$83)+'СЕТ СН'!$H$12+СВЦЭМ!$D$10+'СЕТ СН'!$H$5-'СЕТ СН'!$H$20</f>
        <v>5325.4592910400006</v>
      </c>
      <c r="L89" s="36">
        <f>SUMIFS(СВЦЭМ!$C$39:$C$782,СВЦЭМ!$A$39:$A$782,$A89,СВЦЭМ!$B$39:$B$782,L$83)+'СЕТ СН'!$H$12+СВЦЭМ!$D$10+'СЕТ СН'!$H$5-'СЕТ СН'!$H$20</f>
        <v>5320.9908162500005</v>
      </c>
      <c r="M89" s="36">
        <f>SUMIFS(СВЦЭМ!$C$39:$C$782,СВЦЭМ!$A$39:$A$782,$A89,СВЦЭМ!$B$39:$B$782,M$83)+'СЕТ СН'!$H$12+СВЦЭМ!$D$10+'СЕТ СН'!$H$5-'СЕТ СН'!$H$20</f>
        <v>5318.8785035700002</v>
      </c>
      <c r="N89" s="36">
        <f>SUMIFS(СВЦЭМ!$C$39:$C$782,СВЦЭМ!$A$39:$A$782,$A89,СВЦЭМ!$B$39:$B$782,N$83)+'СЕТ СН'!$H$12+СВЦЭМ!$D$10+'СЕТ СН'!$H$5-'СЕТ СН'!$H$20</f>
        <v>5353.3848385800002</v>
      </c>
      <c r="O89" s="36">
        <f>SUMIFS(СВЦЭМ!$C$39:$C$782,СВЦЭМ!$A$39:$A$782,$A89,СВЦЭМ!$B$39:$B$782,O$83)+'СЕТ СН'!$H$12+СВЦЭМ!$D$10+'СЕТ СН'!$H$5-'СЕТ СН'!$H$20</f>
        <v>5354.4275978300002</v>
      </c>
      <c r="P89" s="36">
        <f>SUMIFS(СВЦЭМ!$C$39:$C$782,СВЦЭМ!$A$39:$A$782,$A89,СВЦЭМ!$B$39:$B$782,P$83)+'СЕТ СН'!$H$12+СВЦЭМ!$D$10+'СЕТ СН'!$H$5-'СЕТ СН'!$H$20</f>
        <v>5360.4105099099997</v>
      </c>
      <c r="Q89" s="36">
        <f>SUMIFS(СВЦЭМ!$C$39:$C$782,СВЦЭМ!$A$39:$A$782,$A89,СВЦЭМ!$B$39:$B$782,Q$83)+'СЕТ СН'!$H$12+СВЦЭМ!$D$10+'СЕТ СН'!$H$5-'СЕТ СН'!$H$20</f>
        <v>5325.1364231400003</v>
      </c>
      <c r="R89" s="36">
        <f>SUMIFS(СВЦЭМ!$C$39:$C$782,СВЦЭМ!$A$39:$A$782,$A89,СВЦЭМ!$B$39:$B$782,R$83)+'СЕТ СН'!$H$12+СВЦЭМ!$D$10+'СЕТ СН'!$H$5-'СЕТ СН'!$H$20</f>
        <v>5247.0636021500004</v>
      </c>
      <c r="S89" s="36">
        <f>SUMIFS(СВЦЭМ!$C$39:$C$782,СВЦЭМ!$A$39:$A$782,$A89,СВЦЭМ!$B$39:$B$782,S$83)+'СЕТ СН'!$H$12+СВЦЭМ!$D$10+'СЕТ СН'!$H$5-'СЕТ СН'!$H$20</f>
        <v>5060.1339465400006</v>
      </c>
      <c r="T89" s="36">
        <f>SUMIFS(СВЦЭМ!$C$39:$C$782,СВЦЭМ!$A$39:$A$782,$A89,СВЦЭМ!$B$39:$B$782,T$83)+'СЕТ СН'!$H$12+СВЦЭМ!$D$10+'СЕТ СН'!$H$5-'СЕТ СН'!$H$20</f>
        <v>4915.1242450700001</v>
      </c>
      <c r="U89" s="36">
        <f>SUMIFS(СВЦЭМ!$C$39:$C$782,СВЦЭМ!$A$39:$A$782,$A89,СВЦЭМ!$B$39:$B$782,U$83)+'СЕТ СН'!$H$12+СВЦЭМ!$D$10+'СЕТ СН'!$H$5-'СЕТ СН'!$H$20</f>
        <v>4919.1774571300002</v>
      </c>
      <c r="V89" s="36">
        <f>SUMIFS(СВЦЭМ!$C$39:$C$782,СВЦЭМ!$A$39:$A$782,$A89,СВЦЭМ!$B$39:$B$782,V$83)+'СЕТ СН'!$H$12+СВЦЭМ!$D$10+'СЕТ СН'!$H$5-'СЕТ СН'!$H$20</f>
        <v>4901.3751608800003</v>
      </c>
      <c r="W89" s="36">
        <f>SUMIFS(СВЦЭМ!$C$39:$C$782,СВЦЭМ!$A$39:$A$782,$A89,СВЦЭМ!$B$39:$B$782,W$83)+'СЕТ СН'!$H$12+СВЦЭМ!$D$10+'СЕТ СН'!$H$5-'СЕТ СН'!$H$20</f>
        <v>4894.3518513899999</v>
      </c>
      <c r="X89" s="36">
        <f>SUMIFS(СВЦЭМ!$C$39:$C$782,СВЦЭМ!$A$39:$A$782,$A89,СВЦЭМ!$B$39:$B$782,X$83)+'СЕТ СН'!$H$12+СВЦЭМ!$D$10+'СЕТ СН'!$H$5-'СЕТ СН'!$H$20</f>
        <v>5094.7397682500005</v>
      </c>
      <c r="Y89" s="36">
        <f>SUMIFS(СВЦЭМ!$C$39:$C$782,СВЦЭМ!$A$39:$A$782,$A89,СВЦЭМ!$B$39:$B$782,Y$83)+'СЕТ СН'!$H$12+СВЦЭМ!$D$10+'СЕТ СН'!$H$5-'СЕТ СН'!$H$20</f>
        <v>5347.6641398500005</v>
      </c>
    </row>
    <row r="90" spans="1:25" ht="15.75" x14ac:dyDescent="0.2">
      <c r="A90" s="35">
        <f t="shared" si="2"/>
        <v>45053</v>
      </c>
      <c r="B90" s="36">
        <f>SUMIFS(СВЦЭМ!$C$39:$C$782,СВЦЭМ!$A$39:$A$782,$A90,СВЦЭМ!$B$39:$B$782,B$83)+'СЕТ СН'!$H$12+СВЦЭМ!$D$10+'СЕТ СН'!$H$5-'СЕТ СН'!$H$20</f>
        <v>5295.1826087700001</v>
      </c>
      <c r="C90" s="36">
        <f>SUMIFS(СВЦЭМ!$C$39:$C$782,СВЦЭМ!$A$39:$A$782,$A90,СВЦЭМ!$B$39:$B$782,C$83)+'СЕТ СН'!$H$12+СВЦЭМ!$D$10+'СЕТ СН'!$H$5-'СЕТ СН'!$H$20</f>
        <v>5378.6970859700004</v>
      </c>
      <c r="D90" s="36">
        <f>SUMIFS(СВЦЭМ!$C$39:$C$782,СВЦЭМ!$A$39:$A$782,$A90,СВЦЭМ!$B$39:$B$782,D$83)+'СЕТ СН'!$H$12+СВЦЭМ!$D$10+'СЕТ СН'!$H$5-'СЕТ СН'!$H$20</f>
        <v>5373.0331346100002</v>
      </c>
      <c r="E90" s="36">
        <f>SUMIFS(СВЦЭМ!$C$39:$C$782,СВЦЭМ!$A$39:$A$782,$A90,СВЦЭМ!$B$39:$B$782,E$83)+'СЕТ СН'!$H$12+СВЦЭМ!$D$10+'СЕТ СН'!$H$5-'СЕТ СН'!$H$20</f>
        <v>5426.9917304500004</v>
      </c>
      <c r="F90" s="36">
        <f>SUMIFS(СВЦЭМ!$C$39:$C$782,СВЦЭМ!$A$39:$A$782,$A90,СВЦЭМ!$B$39:$B$782,F$83)+'СЕТ СН'!$H$12+СВЦЭМ!$D$10+'СЕТ СН'!$H$5-'СЕТ СН'!$H$20</f>
        <v>5425.3880907500006</v>
      </c>
      <c r="G90" s="36">
        <f>SUMIFS(СВЦЭМ!$C$39:$C$782,СВЦЭМ!$A$39:$A$782,$A90,СВЦЭМ!$B$39:$B$782,G$83)+'СЕТ СН'!$H$12+СВЦЭМ!$D$10+'СЕТ СН'!$H$5-'СЕТ СН'!$H$20</f>
        <v>5393.9718337300001</v>
      </c>
      <c r="H90" s="36">
        <f>SUMIFS(СВЦЭМ!$C$39:$C$782,СВЦЭМ!$A$39:$A$782,$A90,СВЦЭМ!$B$39:$B$782,H$83)+'СЕТ СН'!$H$12+СВЦЭМ!$D$10+'СЕТ СН'!$H$5-'СЕТ СН'!$H$20</f>
        <v>5371.0988329400006</v>
      </c>
      <c r="I90" s="36">
        <f>SUMIFS(СВЦЭМ!$C$39:$C$782,СВЦЭМ!$A$39:$A$782,$A90,СВЦЭМ!$B$39:$B$782,I$83)+'СЕТ СН'!$H$12+СВЦЭМ!$D$10+'СЕТ СН'!$H$5-'СЕТ СН'!$H$20</f>
        <v>5345.5161711500004</v>
      </c>
      <c r="J90" s="36">
        <f>SUMIFS(СВЦЭМ!$C$39:$C$782,СВЦЭМ!$A$39:$A$782,$A90,СВЦЭМ!$B$39:$B$782,J$83)+'СЕТ СН'!$H$12+СВЦЭМ!$D$10+'СЕТ СН'!$H$5-'СЕТ СН'!$H$20</f>
        <v>5334.4173803600006</v>
      </c>
      <c r="K90" s="36">
        <f>SUMIFS(СВЦЭМ!$C$39:$C$782,СВЦЭМ!$A$39:$A$782,$A90,СВЦЭМ!$B$39:$B$782,K$83)+'СЕТ СН'!$H$12+СВЦЭМ!$D$10+'СЕТ СН'!$H$5-'СЕТ СН'!$H$20</f>
        <v>5237.1247772900006</v>
      </c>
      <c r="L90" s="36">
        <f>SUMIFS(СВЦЭМ!$C$39:$C$782,СВЦЭМ!$A$39:$A$782,$A90,СВЦЭМ!$B$39:$B$782,L$83)+'СЕТ СН'!$H$12+СВЦЭМ!$D$10+'СЕТ СН'!$H$5-'СЕТ СН'!$H$20</f>
        <v>5274.7120373200005</v>
      </c>
      <c r="M90" s="36">
        <f>SUMIFS(СВЦЭМ!$C$39:$C$782,СВЦЭМ!$A$39:$A$782,$A90,СВЦЭМ!$B$39:$B$782,M$83)+'СЕТ СН'!$H$12+СВЦЭМ!$D$10+'СЕТ СН'!$H$5-'СЕТ СН'!$H$20</f>
        <v>5276.62112376</v>
      </c>
      <c r="N90" s="36">
        <f>SUMIFS(СВЦЭМ!$C$39:$C$782,СВЦЭМ!$A$39:$A$782,$A90,СВЦЭМ!$B$39:$B$782,N$83)+'СЕТ СН'!$H$12+СВЦЭМ!$D$10+'СЕТ СН'!$H$5-'СЕТ СН'!$H$20</f>
        <v>5310.8217215200002</v>
      </c>
      <c r="O90" s="36">
        <f>SUMIFS(СВЦЭМ!$C$39:$C$782,СВЦЭМ!$A$39:$A$782,$A90,СВЦЭМ!$B$39:$B$782,O$83)+'СЕТ СН'!$H$12+СВЦЭМ!$D$10+'СЕТ СН'!$H$5-'СЕТ СН'!$H$20</f>
        <v>5344.4289053800003</v>
      </c>
      <c r="P90" s="36">
        <f>SUMIFS(СВЦЭМ!$C$39:$C$782,СВЦЭМ!$A$39:$A$782,$A90,СВЦЭМ!$B$39:$B$782,P$83)+'СЕТ СН'!$H$12+СВЦЭМ!$D$10+'СЕТ СН'!$H$5-'СЕТ СН'!$H$20</f>
        <v>5352.9367565499997</v>
      </c>
      <c r="Q90" s="36">
        <f>SUMIFS(СВЦЭМ!$C$39:$C$782,СВЦЭМ!$A$39:$A$782,$A90,СВЦЭМ!$B$39:$B$782,Q$83)+'СЕТ СН'!$H$12+СВЦЭМ!$D$10+'СЕТ СН'!$H$5-'СЕТ СН'!$H$20</f>
        <v>5354.71474485</v>
      </c>
      <c r="R90" s="36">
        <f>SUMIFS(СВЦЭМ!$C$39:$C$782,СВЦЭМ!$A$39:$A$782,$A90,СВЦЭМ!$B$39:$B$782,R$83)+'СЕТ СН'!$H$12+СВЦЭМ!$D$10+'СЕТ СН'!$H$5-'СЕТ СН'!$H$20</f>
        <v>5323.6349180400002</v>
      </c>
      <c r="S90" s="36">
        <f>SUMIFS(СВЦЭМ!$C$39:$C$782,СВЦЭМ!$A$39:$A$782,$A90,СВЦЭМ!$B$39:$B$782,S$83)+'СЕТ СН'!$H$12+СВЦЭМ!$D$10+'СЕТ СН'!$H$5-'СЕТ СН'!$H$20</f>
        <v>5315.8172017100005</v>
      </c>
      <c r="T90" s="36">
        <f>SUMIFS(СВЦЭМ!$C$39:$C$782,СВЦЭМ!$A$39:$A$782,$A90,СВЦЭМ!$B$39:$B$782,T$83)+'СЕТ СН'!$H$12+СВЦЭМ!$D$10+'СЕТ СН'!$H$5-'СЕТ СН'!$H$20</f>
        <v>5257.2042739799999</v>
      </c>
      <c r="U90" s="36">
        <f>SUMIFS(СВЦЭМ!$C$39:$C$782,СВЦЭМ!$A$39:$A$782,$A90,СВЦЭМ!$B$39:$B$782,U$83)+'СЕТ СН'!$H$12+СВЦЭМ!$D$10+'СЕТ СН'!$H$5-'СЕТ СН'!$H$20</f>
        <v>5266.5321036800005</v>
      </c>
      <c r="V90" s="36">
        <f>SUMIFS(СВЦЭМ!$C$39:$C$782,СВЦЭМ!$A$39:$A$782,$A90,СВЦЭМ!$B$39:$B$782,V$83)+'СЕТ СН'!$H$12+СВЦЭМ!$D$10+'СЕТ СН'!$H$5-'СЕТ СН'!$H$20</f>
        <v>5272.3765166100002</v>
      </c>
      <c r="W90" s="36">
        <f>SUMIFS(СВЦЭМ!$C$39:$C$782,СВЦЭМ!$A$39:$A$782,$A90,СВЦЭМ!$B$39:$B$782,W$83)+'СЕТ СН'!$H$12+СВЦЭМ!$D$10+'СЕТ СН'!$H$5-'СЕТ СН'!$H$20</f>
        <v>5251.30047921</v>
      </c>
      <c r="X90" s="36">
        <f>SUMIFS(СВЦЭМ!$C$39:$C$782,СВЦЭМ!$A$39:$A$782,$A90,СВЦЭМ!$B$39:$B$782,X$83)+'СЕТ СН'!$H$12+СВЦЭМ!$D$10+'СЕТ СН'!$H$5-'СЕТ СН'!$H$20</f>
        <v>5283.0943446399997</v>
      </c>
      <c r="Y90" s="36">
        <f>SUMIFS(СВЦЭМ!$C$39:$C$782,СВЦЭМ!$A$39:$A$782,$A90,СВЦЭМ!$B$39:$B$782,Y$83)+'СЕТ СН'!$H$12+СВЦЭМ!$D$10+'СЕТ СН'!$H$5-'СЕТ СН'!$H$20</f>
        <v>5296.7644564500006</v>
      </c>
    </row>
    <row r="91" spans="1:25" ht="15.75" x14ac:dyDescent="0.2">
      <c r="A91" s="35">
        <f t="shared" si="2"/>
        <v>45054</v>
      </c>
      <c r="B91" s="36">
        <f>SUMIFS(СВЦЭМ!$C$39:$C$782,СВЦЭМ!$A$39:$A$782,$A91,СВЦЭМ!$B$39:$B$782,B$83)+'СЕТ СН'!$H$12+СВЦЭМ!$D$10+'СЕТ СН'!$H$5-'СЕТ СН'!$H$20</f>
        <v>5277.1018875500004</v>
      </c>
      <c r="C91" s="36">
        <f>SUMIFS(СВЦЭМ!$C$39:$C$782,СВЦЭМ!$A$39:$A$782,$A91,СВЦЭМ!$B$39:$B$782,C$83)+'СЕТ СН'!$H$12+СВЦЭМ!$D$10+'СЕТ СН'!$H$5-'СЕТ СН'!$H$20</f>
        <v>5332.5372084800001</v>
      </c>
      <c r="D91" s="36">
        <f>SUMIFS(СВЦЭМ!$C$39:$C$782,СВЦЭМ!$A$39:$A$782,$A91,СВЦЭМ!$B$39:$B$782,D$83)+'СЕТ СН'!$H$12+СВЦЭМ!$D$10+'СЕТ СН'!$H$5-'СЕТ СН'!$H$20</f>
        <v>5415.3071817</v>
      </c>
      <c r="E91" s="36">
        <f>SUMIFS(СВЦЭМ!$C$39:$C$782,СВЦЭМ!$A$39:$A$782,$A91,СВЦЭМ!$B$39:$B$782,E$83)+'СЕТ СН'!$H$12+СВЦЭМ!$D$10+'СЕТ СН'!$H$5-'СЕТ СН'!$H$20</f>
        <v>5444.0329204</v>
      </c>
      <c r="F91" s="36">
        <f>SUMIFS(СВЦЭМ!$C$39:$C$782,СВЦЭМ!$A$39:$A$782,$A91,СВЦЭМ!$B$39:$B$782,F$83)+'СЕТ СН'!$H$12+СВЦЭМ!$D$10+'СЕТ СН'!$H$5-'СЕТ СН'!$H$20</f>
        <v>5456.1667158400005</v>
      </c>
      <c r="G91" s="36">
        <f>SUMIFS(СВЦЭМ!$C$39:$C$782,СВЦЭМ!$A$39:$A$782,$A91,СВЦЭМ!$B$39:$B$782,G$83)+'СЕТ СН'!$H$12+СВЦЭМ!$D$10+'СЕТ СН'!$H$5-'СЕТ СН'!$H$20</f>
        <v>5421.3027628</v>
      </c>
      <c r="H91" s="36">
        <f>SUMIFS(СВЦЭМ!$C$39:$C$782,СВЦЭМ!$A$39:$A$782,$A91,СВЦЭМ!$B$39:$B$782,H$83)+'СЕТ СН'!$H$12+СВЦЭМ!$D$10+'СЕТ СН'!$H$5-'СЕТ СН'!$H$20</f>
        <v>5408.0914195800005</v>
      </c>
      <c r="I91" s="36">
        <f>SUMIFS(СВЦЭМ!$C$39:$C$782,СВЦЭМ!$A$39:$A$782,$A91,СВЦЭМ!$B$39:$B$782,I$83)+'СЕТ СН'!$H$12+СВЦЭМ!$D$10+'СЕТ СН'!$H$5-'СЕТ СН'!$H$20</f>
        <v>5340.0558904200007</v>
      </c>
      <c r="J91" s="36">
        <f>SUMIFS(СВЦЭМ!$C$39:$C$782,СВЦЭМ!$A$39:$A$782,$A91,СВЦЭМ!$B$39:$B$782,J$83)+'СЕТ СН'!$H$12+СВЦЭМ!$D$10+'СЕТ СН'!$H$5-'СЕТ СН'!$H$20</f>
        <v>5310.6199463200001</v>
      </c>
      <c r="K91" s="36">
        <f>SUMIFS(СВЦЭМ!$C$39:$C$782,СВЦЭМ!$A$39:$A$782,$A91,СВЦЭМ!$B$39:$B$782,K$83)+'СЕТ СН'!$H$12+СВЦЭМ!$D$10+'СЕТ СН'!$H$5-'СЕТ СН'!$H$20</f>
        <v>5278.6410192700005</v>
      </c>
      <c r="L91" s="36">
        <f>SUMIFS(СВЦЭМ!$C$39:$C$782,СВЦЭМ!$A$39:$A$782,$A91,СВЦЭМ!$B$39:$B$782,L$83)+'СЕТ СН'!$H$12+СВЦЭМ!$D$10+'СЕТ СН'!$H$5-'СЕТ СН'!$H$20</f>
        <v>5252.6428125500006</v>
      </c>
      <c r="M91" s="36">
        <f>SUMIFS(СВЦЭМ!$C$39:$C$782,СВЦЭМ!$A$39:$A$782,$A91,СВЦЭМ!$B$39:$B$782,M$83)+'СЕТ СН'!$H$12+СВЦЭМ!$D$10+'СЕТ СН'!$H$5-'СЕТ СН'!$H$20</f>
        <v>5195.8025196600001</v>
      </c>
      <c r="N91" s="36">
        <f>SUMIFS(СВЦЭМ!$C$39:$C$782,СВЦЭМ!$A$39:$A$782,$A91,СВЦЭМ!$B$39:$B$782,N$83)+'СЕТ СН'!$H$12+СВЦЭМ!$D$10+'СЕТ СН'!$H$5-'СЕТ СН'!$H$20</f>
        <v>5252.8842549500005</v>
      </c>
      <c r="O91" s="36">
        <f>SUMIFS(СВЦЭМ!$C$39:$C$782,СВЦЭМ!$A$39:$A$782,$A91,СВЦЭМ!$B$39:$B$782,O$83)+'СЕТ СН'!$H$12+СВЦЭМ!$D$10+'СЕТ СН'!$H$5-'СЕТ СН'!$H$20</f>
        <v>5257.6774394000004</v>
      </c>
      <c r="P91" s="36">
        <f>SUMIFS(СВЦЭМ!$C$39:$C$782,СВЦЭМ!$A$39:$A$782,$A91,СВЦЭМ!$B$39:$B$782,P$83)+'СЕТ СН'!$H$12+СВЦЭМ!$D$10+'СЕТ СН'!$H$5-'СЕТ СН'!$H$20</f>
        <v>5261.3021786700001</v>
      </c>
      <c r="Q91" s="36">
        <f>SUMIFS(СВЦЭМ!$C$39:$C$782,СВЦЭМ!$A$39:$A$782,$A91,СВЦЭМ!$B$39:$B$782,Q$83)+'СЕТ СН'!$H$12+СВЦЭМ!$D$10+'СЕТ СН'!$H$5-'СЕТ СН'!$H$20</f>
        <v>5260.0728847700002</v>
      </c>
      <c r="R91" s="36">
        <f>SUMIFS(СВЦЭМ!$C$39:$C$782,СВЦЭМ!$A$39:$A$782,$A91,СВЦЭМ!$B$39:$B$782,R$83)+'СЕТ СН'!$H$12+СВЦЭМ!$D$10+'СЕТ СН'!$H$5-'СЕТ СН'!$H$20</f>
        <v>5250.8768308600002</v>
      </c>
      <c r="S91" s="36">
        <f>SUMIFS(СВЦЭМ!$C$39:$C$782,СВЦЭМ!$A$39:$A$782,$A91,СВЦЭМ!$B$39:$B$782,S$83)+'СЕТ СН'!$H$12+СВЦЭМ!$D$10+'СЕТ СН'!$H$5-'СЕТ СН'!$H$20</f>
        <v>5229.2229987800001</v>
      </c>
      <c r="T91" s="36">
        <f>SUMIFS(СВЦЭМ!$C$39:$C$782,СВЦЭМ!$A$39:$A$782,$A91,СВЦЭМ!$B$39:$B$782,T$83)+'СЕТ СН'!$H$12+СВЦЭМ!$D$10+'СЕТ СН'!$H$5-'СЕТ СН'!$H$20</f>
        <v>5194.2565265700005</v>
      </c>
      <c r="U91" s="36">
        <f>SUMIFS(СВЦЭМ!$C$39:$C$782,СВЦЭМ!$A$39:$A$782,$A91,СВЦЭМ!$B$39:$B$782,U$83)+'СЕТ СН'!$H$12+СВЦЭМ!$D$10+'СЕТ СН'!$H$5-'СЕТ СН'!$H$20</f>
        <v>5182.0173673600002</v>
      </c>
      <c r="V91" s="36">
        <f>SUMIFS(СВЦЭМ!$C$39:$C$782,СВЦЭМ!$A$39:$A$782,$A91,СВЦЭМ!$B$39:$B$782,V$83)+'СЕТ СН'!$H$12+СВЦЭМ!$D$10+'СЕТ СН'!$H$5-'СЕТ СН'!$H$20</f>
        <v>5193.6145129100005</v>
      </c>
      <c r="W91" s="36">
        <f>SUMIFS(СВЦЭМ!$C$39:$C$782,СВЦЭМ!$A$39:$A$782,$A91,СВЦЭМ!$B$39:$B$782,W$83)+'СЕТ СН'!$H$12+СВЦЭМ!$D$10+'СЕТ СН'!$H$5-'СЕТ СН'!$H$20</f>
        <v>5196.0824020300006</v>
      </c>
      <c r="X91" s="36">
        <f>SUMIFS(СВЦЭМ!$C$39:$C$782,СВЦЭМ!$A$39:$A$782,$A91,СВЦЭМ!$B$39:$B$782,X$83)+'СЕТ СН'!$H$12+СВЦЭМ!$D$10+'СЕТ СН'!$H$5-'СЕТ СН'!$H$20</f>
        <v>5235.8266514100005</v>
      </c>
      <c r="Y91" s="36">
        <f>SUMIFS(СВЦЭМ!$C$39:$C$782,СВЦЭМ!$A$39:$A$782,$A91,СВЦЭМ!$B$39:$B$782,Y$83)+'СЕТ СН'!$H$12+СВЦЭМ!$D$10+'СЕТ СН'!$H$5-'СЕТ СН'!$H$20</f>
        <v>5218.66323285</v>
      </c>
    </row>
    <row r="92" spans="1:25" ht="15.75" x14ac:dyDescent="0.2">
      <c r="A92" s="35">
        <f t="shared" si="2"/>
        <v>45055</v>
      </c>
      <c r="B92" s="36">
        <f>SUMIFS(СВЦЭМ!$C$39:$C$782,СВЦЭМ!$A$39:$A$782,$A92,СВЦЭМ!$B$39:$B$782,B$83)+'СЕТ СН'!$H$12+СВЦЭМ!$D$10+'СЕТ СН'!$H$5-'СЕТ СН'!$H$20</f>
        <v>5357.1001650600001</v>
      </c>
      <c r="C92" s="36">
        <f>SUMIFS(СВЦЭМ!$C$39:$C$782,СВЦЭМ!$A$39:$A$782,$A92,СВЦЭМ!$B$39:$B$782,C$83)+'СЕТ СН'!$H$12+СВЦЭМ!$D$10+'СЕТ СН'!$H$5-'СЕТ СН'!$H$20</f>
        <v>5365.9670553800006</v>
      </c>
      <c r="D92" s="36">
        <f>SUMIFS(СВЦЭМ!$C$39:$C$782,СВЦЭМ!$A$39:$A$782,$A92,СВЦЭМ!$B$39:$B$782,D$83)+'СЕТ СН'!$H$12+СВЦЭМ!$D$10+'СЕТ СН'!$H$5-'СЕТ СН'!$H$20</f>
        <v>5411.9906099600003</v>
      </c>
      <c r="E92" s="36">
        <f>SUMIFS(СВЦЭМ!$C$39:$C$782,СВЦЭМ!$A$39:$A$782,$A92,СВЦЭМ!$B$39:$B$782,E$83)+'СЕТ СН'!$H$12+СВЦЭМ!$D$10+'СЕТ СН'!$H$5-'СЕТ СН'!$H$20</f>
        <v>5405.0057491200005</v>
      </c>
      <c r="F92" s="36">
        <f>SUMIFS(СВЦЭМ!$C$39:$C$782,СВЦЭМ!$A$39:$A$782,$A92,СВЦЭМ!$B$39:$B$782,F$83)+'СЕТ СН'!$H$12+СВЦЭМ!$D$10+'СЕТ СН'!$H$5-'СЕТ СН'!$H$20</f>
        <v>5394.5825938100006</v>
      </c>
      <c r="G92" s="36">
        <f>SUMIFS(СВЦЭМ!$C$39:$C$782,СВЦЭМ!$A$39:$A$782,$A92,СВЦЭМ!$B$39:$B$782,G$83)+'СЕТ СН'!$H$12+СВЦЭМ!$D$10+'СЕТ СН'!$H$5-'СЕТ СН'!$H$20</f>
        <v>5408.6670161000002</v>
      </c>
      <c r="H92" s="36">
        <f>SUMIFS(СВЦЭМ!$C$39:$C$782,СВЦЭМ!$A$39:$A$782,$A92,СВЦЭМ!$B$39:$B$782,H$83)+'СЕТ СН'!$H$12+СВЦЭМ!$D$10+'СЕТ СН'!$H$5-'СЕТ СН'!$H$20</f>
        <v>5443.31840603</v>
      </c>
      <c r="I92" s="36">
        <f>SUMIFS(СВЦЭМ!$C$39:$C$782,СВЦЭМ!$A$39:$A$782,$A92,СВЦЭМ!$B$39:$B$782,I$83)+'СЕТ СН'!$H$12+СВЦЭМ!$D$10+'СЕТ СН'!$H$5-'СЕТ СН'!$H$20</f>
        <v>5423.8863129900001</v>
      </c>
      <c r="J92" s="36">
        <f>SUMIFS(СВЦЭМ!$C$39:$C$782,СВЦЭМ!$A$39:$A$782,$A92,СВЦЭМ!$B$39:$B$782,J$83)+'СЕТ СН'!$H$12+СВЦЭМ!$D$10+'СЕТ СН'!$H$5-'СЕТ СН'!$H$20</f>
        <v>5389.4882094200002</v>
      </c>
      <c r="K92" s="36">
        <f>SUMIFS(СВЦЭМ!$C$39:$C$782,СВЦЭМ!$A$39:$A$782,$A92,СВЦЭМ!$B$39:$B$782,K$83)+'СЕТ СН'!$H$12+СВЦЭМ!$D$10+'СЕТ СН'!$H$5-'СЕТ СН'!$H$20</f>
        <v>5309.6835029399999</v>
      </c>
      <c r="L92" s="36">
        <f>SUMIFS(СВЦЭМ!$C$39:$C$782,СВЦЭМ!$A$39:$A$782,$A92,СВЦЭМ!$B$39:$B$782,L$83)+'СЕТ СН'!$H$12+СВЦЭМ!$D$10+'СЕТ СН'!$H$5-'СЕТ СН'!$H$20</f>
        <v>5286.8122761200002</v>
      </c>
      <c r="M92" s="36">
        <f>SUMIFS(СВЦЭМ!$C$39:$C$782,СВЦЭМ!$A$39:$A$782,$A92,СВЦЭМ!$B$39:$B$782,M$83)+'СЕТ СН'!$H$12+СВЦЭМ!$D$10+'СЕТ СН'!$H$5-'СЕТ СН'!$H$20</f>
        <v>5269.8595386100005</v>
      </c>
      <c r="N92" s="36">
        <f>SUMIFS(СВЦЭМ!$C$39:$C$782,СВЦЭМ!$A$39:$A$782,$A92,СВЦЭМ!$B$39:$B$782,N$83)+'СЕТ СН'!$H$12+СВЦЭМ!$D$10+'СЕТ СН'!$H$5-'СЕТ СН'!$H$20</f>
        <v>5295.7276468700002</v>
      </c>
      <c r="O92" s="36">
        <f>SUMIFS(СВЦЭМ!$C$39:$C$782,СВЦЭМ!$A$39:$A$782,$A92,СВЦЭМ!$B$39:$B$782,O$83)+'СЕТ СН'!$H$12+СВЦЭМ!$D$10+'СЕТ СН'!$H$5-'СЕТ СН'!$H$20</f>
        <v>5318.7089352000003</v>
      </c>
      <c r="P92" s="36">
        <f>SUMIFS(СВЦЭМ!$C$39:$C$782,СВЦЭМ!$A$39:$A$782,$A92,СВЦЭМ!$B$39:$B$782,P$83)+'СЕТ СН'!$H$12+СВЦЭМ!$D$10+'СЕТ СН'!$H$5-'СЕТ СН'!$H$20</f>
        <v>5323.1180527200004</v>
      </c>
      <c r="Q92" s="36">
        <f>SUMIFS(СВЦЭМ!$C$39:$C$782,СВЦЭМ!$A$39:$A$782,$A92,СВЦЭМ!$B$39:$B$782,Q$83)+'СЕТ СН'!$H$12+СВЦЭМ!$D$10+'СЕТ СН'!$H$5-'СЕТ СН'!$H$20</f>
        <v>5346.836679</v>
      </c>
      <c r="R92" s="36">
        <f>SUMIFS(СВЦЭМ!$C$39:$C$782,СВЦЭМ!$A$39:$A$782,$A92,СВЦЭМ!$B$39:$B$782,R$83)+'СЕТ СН'!$H$12+СВЦЭМ!$D$10+'СЕТ СН'!$H$5-'СЕТ СН'!$H$20</f>
        <v>5350.1692868200007</v>
      </c>
      <c r="S92" s="36">
        <f>SUMIFS(СВЦЭМ!$C$39:$C$782,СВЦЭМ!$A$39:$A$782,$A92,СВЦЭМ!$B$39:$B$782,S$83)+'СЕТ СН'!$H$12+СВЦЭМ!$D$10+'СЕТ СН'!$H$5-'СЕТ СН'!$H$20</f>
        <v>5299.6635802999999</v>
      </c>
      <c r="T92" s="36">
        <f>SUMIFS(СВЦЭМ!$C$39:$C$782,СВЦЭМ!$A$39:$A$782,$A92,СВЦЭМ!$B$39:$B$782,T$83)+'СЕТ СН'!$H$12+СВЦЭМ!$D$10+'СЕТ СН'!$H$5-'СЕТ СН'!$H$20</f>
        <v>5269.1283696500004</v>
      </c>
      <c r="U92" s="36">
        <f>SUMIFS(СВЦЭМ!$C$39:$C$782,СВЦЭМ!$A$39:$A$782,$A92,СВЦЭМ!$B$39:$B$782,U$83)+'СЕТ СН'!$H$12+СВЦЭМ!$D$10+'СЕТ СН'!$H$5-'СЕТ СН'!$H$20</f>
        <v>5252.4826414600002</v>
      </c>
      <c r="V92" s="36">
        <f>SUMIFS(СВЦЭМ!$C$39:$C$782,СВЦЭМ!$A$39:$A$782,$A92,СВЦЭМ!$B$39:$B$782,V$83)+'СЕТ СН'!$H$12+СВЦЭМ!$D$10+'СЕТ СН'!$H$5-'СЕТ СН'!$H$20</f>
        <v>5216.68870307</v>
      </c>
      <c r="W92" s="36">
        <f>SUMIFS(СВЦЭМ!$C$39:$C$782,СВЦЭМ!$A$39:$A$782,$A92,СВЦЭМ!$B$39:$B$782,W$83)+'СЕТ СН'!$H$12+СВЦЭМ!$D$10+'СЕТ СН'!$H$5-'СЕТ СН'!$H$20</f>
        <v>5178.8262010600001</v>
      </c>
      <c r="X92" s="36">
        <f>SUMIFS(СВЦЭМ!$C$39:$C$782,СВЦЭМ!$A$39:$A$782,$A92,СВЦЭМ!$B$39:$B$782,X$83)+'СЕТ СН'!$H$12+СВЦЭМ!$D$10+'СЕТ СН'!$H$5-'СЕТ СН'!$H$20</f>
        <v>5219.8856593800001</v>
      </c>
      <c r="Y92" s="36">
        <f>SUMIFS(СВЦЭМ!$C$39:$C$782,СВЦЭМ!$A$39:$A$782,$A92,СВЦЭМ!$B$39:$B$782,Y$83)+'СЕТ СН'!$H$12+СВЦЭМ!$D$10+'СЕТ СН'!$H$5-'СЕТ СН'!$H$20</f>
        <v>5284.2911469000001</v>
      </c>
    </row>
    <row r="93" spans="1:25" ht="15.75" x14ac:dyDescent="0.2">
      <c r="A93" s="35">
        <f t="shared" si="2"/>
        <v>45056</v>
      </c>
      <c r="B93" s="36">
        <f>SUMIFS(СВЦЭМ!$C$39:$C$782,СВЦЭМ!$A$39:$A$782,$A93,СВЦЭМ!$B$39:$B$782,B$83)+'СЕТ СН'!$H$12+СВЦЭМ!$D$10+'СЕТ СН'!$H$5-'СЕТ СН'!$H$20</f>
        <v>5292.1776800300004</v>
      </c>
      <c r="C93" s="36">
        <f>SUMIFS(СВЦЭМ!$C$39:$C$782,СВЦЭМ!$A$39:$A$782,$A93,СВЦЭМ!$B$39:$B$782,C$83)+'СЕТ СН'!$H$12+СВЦЭМ!$D$10+'СЕТ СН'!$H$5-'СЕТ СН'!$H$20</f>
        <v>5323.2012585100001</v>
      </c>
      <c r="D93" s="36">
        <f>SUMIFS(СВЦЭМ!$C$39:$C$782,СВЦЭМ!$A$39:$A$782,$A93,СВЦЭМ!$B$39:$B$782,D$83)+'СЕТ СН'!$H$12+СВЦЭМ!$D$10+'СЕТ СН'!$H$5-'СЕТ СН'!$H$20</f>
        <v>5364.3735837300001</v>
      </c>
      <c r="E93" s="36">
        <f>SUMIFS(СВЦЭМ!$C$39:$C$782,СВЦЭМ!$A$39:$A$782,$A93,СВЦЭМ!$B$39:$B$782,E$83)+'СЕТ СН'!$H$12+СВЦЭМ!$D$10+'СЕТ СН'!$H$5-'СЕТ СН'!$H$20</f>
        <v>5378.1935298600001</v>
      </c>
      <c r="F93" s="36">
        <f>SUMIFS(СВЦЭМ!$C$39:$C$782,СВЦЭМ!$A$39:$A$782,$A93,СВЦЭМ!$B$39:$B$782,F$83)+'СЕТ СН'!$H$12+СВЦЭМ!$D$10+'СЕТ СН'!$H$5-'СЕТ СН'!$H$20</f>
        <v>5398.6643535600006</v>
      </c>
      <c r="G93" s="36">
        <f>SUMIFS(СВЦЭМ!$C$39:$C$782,СВЦЭМ!$A$39:$A$782,$A93,СВЦЭМ!$B$39:$B$782,G$83)+'СЕТ СН'!$H$12+СВЦЭМ!$D$10+'СЕТ СН'!$H$5-'СЕТ СН'!$H$20</f>
        <v>5422.3031271</v>
      </c>
      <c r="H93" s="36">
        <f>SUMIFS(СВЦЭМ!$C$39:$C$782,СВЦЭМ!$A$39:$A$782,$A93,СВЦЭМ!$B$39:$B$782,H$83)+'СЕТ СН'!$H$12+СВЦЭМ!$D$10+'СЕТ СН'!$H$5-'СЕТ СН'!$H$20</f>
        <v>5404.0490996400003</v>
      </c>
      <c r="I93" s="36">
        <f>SUMIFS(СВЦЭМ!$C$39:$C$782,СВЦЭМ!$A$39:$A$782,$A93,СВЦЭМ!$B$39:$B$782,I$83)+'СЕТ СН'!$H$12+СВЦЭМ!$D$10+'СЕТ СН'!$H$5-'СЕТ СН'!$H$20</f>
        <v>5358.6225454300002</v>
      </c>
      <c r="J93" s="36">
        <f>SUMIFS(СВЦЭМ!$C$39:$C$782,СВЦЭМ!$A$39:$A$782,$A93,СВЦЭМ!$B$39:$B$782,J$83)+'СЕТ СН'!$H$12+СВЦЭМ!$D$10+'СЕТ СН'!$H$5-'СЕТ СН'!$H$20</f>
        <v>5335.0687940600001</v>
      </c>
      <c r="K93" s="36">
        <f>SUMIFS(СВЦЭМ!$C$39:$C$782,СВЦЭМ!$A$39:$A$782,$A93,СВЦЭМ!$B$39:$B$782,K$83)+'СЕТ СН'!$H$12+СВЦЭМ!$D$10+'СЕТ СН'!$H$5-'СЕТ СН'!$H$20</f>
        <v>5297.6403007700001</v>
      </c>
      <c r="L93" s="36">
        <f>SUMIFS(СВЦЭМ!$C$39:$C$782,СВЦЭМ!$A$39:$A$782,$A93,СВЦЭМ!$B$39:$B$782,L$83)+'СЕТ СН'!$H$12+СВЦЭМ!$D$10+'СЕТ СН'!$H$5-'СЕТ СН'!$H$20</f>
        <v>5284.0226275100003</v>
      </c>
      <c r="M93" s="36">
        <f>SUMIFS(СВЦЭМ!$C$39:$C$782,СВЦЭМ!$A$39:$A$782,$A93,СВЦЭМ!$B$39:$B$782,M$83)+'СЕТ СН'!$H$12+СВЦЭМ!$D$10+'СЕТ СН'!$H$5-'СЕТ СН'!$H$20</f>
        <v>5305.3338788000001</v>
      </c>
      <c r="N93" s="36">
        <f>SUMIFS(СВЦЭМ!$C$39:$C$782,СВЦЭМ!$A$39:$A$782,$A93,СВЦЭМ!$B$39:$B$782,N$83)+'СЕТ СН'!$H$12+СВЦЭМ!$D$10+'СЕТ СН'!$H$5-'СЕТ СН'!$H$20</f>
        <v>5248.6572119900002</v>
      </c>
      <c r="O93" s="36">
        <f>SUMIFS(СВЦЭМ!$C$39:$C$782,СВЦЭМ!$A$39:$A$782,$A93,СВЦЭМ!$B$39:$B$782,O$83)+'СЕТ СН'!$H$12+СВЦЭМ!$D$10+'СЕТ СН'!$H$5-'СЕТ СН'!$H$20</f>
        <v>5372.7278771500005</v>
      </c>
      <c r="P93" s="36">
        <f>SUMIFS(СВЦЭМ!$C$39:$C$782,СВЦЭМ!$A$39:$A$782,$A93,СВЦЭМ!$B$39:$B$782,P$83)+'СЕТ СН'!$H$12+СВЦЭМ!$D$10+'СЕТ СН'!$H$5-'СЕТ СН'!$H$20</f>
        <v>5257.2001036700003</v>
      </c>
      <c r="Q93" s="36">
        <f>SUMIFS(СВЦЭМ!$C$39:$C$782,СВЦЭМ!$A$39:$A$782,$A93,СВЦЭМ!$B$39:$B$782,Q$83)+'СЕТ СН'!$H$12+СВЦЭМ!$D$10+'СЕТ СН'!$H$5-'СЕТ СН'!$H$20</f>
        <v>5384.2413451400007</v>
      </c>
      <c r="R93" s="36">
        <f>SUMIFS(СВЦЭМ!$C$39:$C$782,СВЦЭМ!$A$39:$A$782,$A93,СВЦЭМ!$B$39:$B$782,R$83)+'СЕТ СН'!$H$12+СВЦЭМ!$D$10+'СЕТ СН'!$H$5-'СЕТ СН'!$H$20</f>
        <v>5225.6653477899999</v>
      </c>
      <c r="S93" s="36">
        <f>SUMIFS(СВЦЭМ!$C$39:$C$782,СВЦЭМ!$A$39:$A$782,$A93,СВЦЭМ!$B$39:$B$782,S$83)+'СЕТ СН'!$H$12+СВЦЭМ!$D$10+'СЕТ СН'!$H$5-'СЕТ СН'!$H$20</f>
        <v>5340.00295938</v>
      </c>
      <c r="T93" s="36">
        <f>SUMIFS(СВЦЭМ!$C$39:$C$782,СВЦЭМ!$A$39:$A$782,$A93,СВЦЭМ!$B$39:$B$782,T$83)+'СЕТ СН'!$H$12+СВЦЭМ!$D$10+'СЕТ СН'!$H$5-'СЕТ СН'!$H$20</f>
        <v>5264.4437879899997</v>
      </c>
      <c r="U93" s="36">
        <f>SUMIFS(СВЦЭМ!$C$39:$C$782,СВЦЭМ!$A$39:$A$782,$A93,СВЦЭМ!$B$39:$B$782,U$83)+'СЕТ СН'!$H$12+СВЦЭМ!$D$10+'СЕТ СН'!$H$5-'СЕТ СН'!$H$20</f>
        <v>5212.4343644800001</v>
      </c>
      <c r="V93" s="36">
        <f>SUMIFS(СВЦЭМ!$C$39:$C$782,СВЦЭМ!$A$39:$A$782,$A93,СВЦЭМ!$B$39:$B$782,V$83)+'СЕТ СН'!$H$12+СВЦЭМ!$D$10+'СЕТ СН'!$H$5-'СЕТ СН'!$H$20</f>
        <v>5199.22998164</v>
      </c>
      <c r="W93" s="36">
        <f>SUMIFS(СВЦЭМ!$C$39:$C$782,СВЦЭМ!$A$39:$A$782,$A93,СВЦЭМ!$B$39:$B$782,W$83)+'СЕТ СН'!$H$12+СВЦЭМ!$D$10+'СЕТ СН'!$H$5-'СЕТ СН'!$H$20</f>
        <v>5228.8293960700003</v>
      </c>
      <c r="X93" s="36">
        <f>SUMIFS(СВЦЭМ!$C$39:$C$782,СВЦЭМ!$A$39:$A$782,$A93,СВЦЭМ!$B$39:$B$782,X$83)+'СЕТ СН'!$H$12+СВЦЭМ!$D$10+'СЕТ СН'!$H$5-'СЕТ СН'!$H$20</f>
        <v>5278.3992398200007</v>
      </c>
      <c r="Y93" s="36">
        <f>SUMIFS(СВЦЭМ!$C$39:$C$782,СВЦЭМ!$A$39:$A$782,$A93,СВЦЭМ!$B$39:$B$782,Y$83)+'СЕТ СН'!$H$12+СВЦЭМ!$D$10+'СЕТ СН'!$H$5-'СЕТ СН'!$H$20</f>
        <v>5284.2600869400003</v>
      </c>
    </row>
    <row r="94" spans="1:25" ht="15.75" x14ac:dyDescent="0.2">
      <c r="A94" s="35">
        <f t="shared" si="2"/>
        <v>45057</v>
      </c>
      <c r="B94" s="36">
        <f>SUMIFS(СВЦЭМ!$C$39:$C$782,СВЦЭМ!$A$39:$A$782,$A94,СВЦЭМ!$B$39:$B$782,B$83)+'СЕТ СН'!$H$12+СВЦЭМ!$D$10+'СЕТ СН'!$H$5-'СЕТ СН'!$H$20</f>
        <v>5316.9562243199998</v>
      </c>
      <c r="C94" s="36">
        <f>SUMIFS(СВЦЭМ!$C$39:$C$782,СВЦЭМ!$A$39:$A$782,$A94,СВЦЭМ!$B$39:$B$782,C$83)+'СЕТ СН'!$H$12+СВЦЭМ!$D$10+'СЕТ СН'!$H$5-'СЕТ СН'!$H$20</f>
        <v>5398.5864552200001</v>
      </c>
      <c r="D94" s="36">
        <f>SUMIFS(СВЦЭМ!$C$39:$C$782,СВЦЭМ!$A$39:$A$782,$A94,СВЦЭМ!$B$39:$B$782,D$83)+'СЕТ СН'!$H$12+СВЦЭМ!$D$10+'СЕТ СН'!$H$5-'СЕТ СН'!$H$20</f>
        <v>5468.3153621399997</v>
      </c>
      <c r="E94" s="36">
        <f>SUMIFS(СВЦЭМ!$C$39:$C$782,СВЦЭМ!$A$39:$A$782,$A94,СВЦЭМ!$B$39:$B$782,E$83)+'СЕТ СН'!$H$12+СВЦЭМ!$D$10+'СЕТ СН'!$H$5-'СЕТ СН'!$H$20</f>
        <v>5484.5422004100001</v>
      </c>
      <c r="F94" s="36">
        <f>SUMIFS(СВЦЭМ!$C$39:$C$782,СВЦЭМ!$A$39:$A$782,$A94,СВЦЭМ!$B$39:$B$782,F$83)+'СЕТ СН'!$H$12+СВЦЭМ!$D$10+'СЕТ СН'!$H$5-'СЕТ СН'!$H$20</f>
        <v>5391.8738122699997</v>
      </c>
      <c r="G94" s="36">
        <f>SUMIFS(СВЦЭМ!$C$39:$C$782,СВЦЭМ!$A$39:$A$782,$A94,СВЦЭМ!$B$39:$B$782,G$83)+'СЕТ СН'!$H$12+СВЦЭМ!$D$10+'СЕТ СН'!$H$5-'СЕТ СН'!$H$20</f>
        <v>5466.1579224699999</v>
      </c>
      <c r="H94" s="36">
        <f>SUMIFS(СВЦЭМ!$C$39:$C$782,СВЦЭМ!$A$39:$A$782,$A94,СВЦЭМ!$B$39:$B$782,H$83)+'СЕТ СН'!$H$12+СВЦЭМ!$D$10+'СЕТ СН'!$H$5-'СЕТ СН'!$H$20</f>
        <v>5382.5821683900003</v>
      </c>
      <c r="I94" s="36">
        <f>SUMIFS(СВЦЭМ!$C$39:$C$782,СВЦЭМ!$A$39:$A$782,$A94,СВЦЭМ!$B$39:$B$782,I$83)+'СЕТ СН'!$H$12+СВЦЭМ!$D$10+'СЕТ СН'!$H$5-'СЕТ СН'!$H$20</f>
        <v>5284.9396781100004</v>
      </c>
      <c r="J94" s="36">
        <f>SUMIFS(СВЦЭМ!$C$39:$C$782,СВЦЭМ!$A$39:$A$782,$A94,СВЦЭМ!$B$39:$B$782,J$83)+'СЕТ СН'!$H$12+СВЦЭМ!$D$10+'СЕТ СН'!$H$5-'СЕТ СН'!$H$20</f>
        <v>5245.3120838499999</v>
      </c>
      <c r="K94" s="36">
        <f>SUMIFS(СВЦЭМ!$C$39:$C$782,СВЦЭМ!$A$39:$A$782,$A94,СВЦЭМ!$B$39:$B$782,K$83)+'СЕТ СН'!$H$12+СВЦЭМ!$D$10+'СЕТ СН'!$H$5-'СЕТ СН'!$H$20</f>
        <v>5222.1810958799997</v>
      </c>
      <c r="L94" s="36">
        <f>SUMIFS(СВЦЭМ!$C$39:$C$782,СВЦЭМ!$A$39:$A$782,$A94,СВЦЭМ!$B$39:$B$782,L$83)+'СЕТ СН'!$H$12+СВЦЭМ!$D$10+'СЕТ СН'!$H$5-'СЕТ СН'!$H$20</f>
        <v>5229.5148607000001</v>
      </c>
      <c r="M94" s="36">
        <f>SUMIFS(СВЦЭМ!$C$39:$C$782,СВЦЭМ!$A$39:$A$782,$A94,СВЦЭМ!$B$39:$B$782,M$83)+'СЕТ СН'!$H$12+СВЦЭМ!$D$10+'СЕТ СН'!$H$5-'СЕТ СН'!$H$20</f>
        <v>5210.6136283100004</v>
      </c>
      <c r="N94" s="36">
        <f>SUMIFS(СВЦЭМ!$C$39:$C$782,СВЦЭМ!$A$39:$A$782,$A94,СВЦЭМ!$B$39:$B$782,N$83)+'СЕТ СН'!$H$12+СВЦЭМ!$D$10+'СЕТ СН'!$H$5-'СЕТ СН'!$H$20</f>
        <v>5265.2786260000003</v>
      </c>
      <c r="O94" s="36">
        <f>SUMIFS(СВЦЭМ!$C$39:$C$782,СВЦЭМ!$A$39:$A$782,$A94,СВЦЭМ!$B$39:$B$782,O$83)+'СЕТ СН'!$H$12+СВЦЭМ!$D$10+'СЕТ СН'!$H$5-'СЕТ СН'!$H$20</f>
        <v>5282.1877707800004</v>
      </c>
      <c r="P94" s="36">
        <f>SUMIFS(СВЦЭМ!$C$39:$C$782,СВЦЭМ!$A$39:$A$782,$A94,СВЦЭМ!$B$39:$B$782,P$83)+'СЕТ СН'!$H$12+СВЦЭМ!$D$10+'СЕТ СН'!$H$5-'СЕТ СН'!$H$20</f>
        <v>5288.0589958600003</v>
      </c>
      <c r="Q94" s="36">
        <f>SUMIFS(СВЦЭМ!$C$39:$C$782,СВЦЭМ!$A$39:$A$782,$A94,СВЦЭМ!$B$39:$B$782,Q$83)+'СЕТ СН'!$H$12+СВЦЭМ!$D$10+'СЕТ СН'!$H$5-'СЕТ СН'!$H$20</f>
        <v>5279.6761659500007</v>
      </c>
      <c r="R94" s="36">
        <f>SUMIFS(СВЦЭМ!$C$39:$C$782,СВЦЭМ!$A$39:$A$782,$A94,СВЦЭМ!$B$39:$B$782,R$83)+'СЕТ СН'!$H$12+СВЦЭМ!$D$10+'СЕТ СН'!$H$5-'СЕТ СН'!$H$20</f>
        <v>5280.4943076300005</v>
      </c>
      <c r="S94" s="36">
        <f>SUMIFS(СВЦЭМ!$C$39:$C$782,СВЦЭМ!$A$39:$A$782,$A94,СВЦЭМ!$B$39:$B$782,S$83)+'СЕТ СН'!$H$12+СВЦЭМ!$D$10+'СЕТ СН'!$H$5-'СЕТ СН'!$H$20</f>
        <v>5229.5337668700004</v>
      </c>
      <c r="T94" s="36">
        <f>SUMIFS(СВЦЭМ!$C$39:$C$782,СВЦЭМ!$A$39:$A$782,$A94,СВЦЭМ!$B$39:$B$782,T$83)+'СЕТ СН'!$H$12+СВЦЭМ!$D$10+'СЕТ СН'!$H$5-'СЕТ СН'!$H$20</f>
        <v>5188.9394159800004</v>
      </c>
      <c r="U94" s="36">
        <f>SUMIFS(СВЦЭМ!$C$39:$C$782,СВЦЭМ!$A$39:$A$782,$A94,СВЦЭМ!$B$39:$B$782,U$83)+'СЕТ СН'!$H$12+СВЦЭМ!$D$10+'СЕТ СН'!$H$5-'СЕТ СН'!$H$20</f>
        <v>5219.1039994100001</v>
      </c>
      <c r="V94" s="36">
        <f>SUMIFS(СВЦЭМ!$C$39:$C$782,СВЦЭМ!$A$39:$A$782,$A94,СВЦЭМ!$B$39:$B$782,V$83)+'СЕТ СН'!$H$12+СВЦЭМ!$D$10+'СЕТ СН'!$H$5-'СЕТ СН'!$H$20</f>
        <v>5201.93792338</v>
      </c>
      <c r="W94" s="36">
        <f>SUMIFS(СВЦЭМ!$C$39:$C$782,СВЦЭМ!$A$39:$A$782,$A94,СВЦЭМ!$B$39:$B$782,W$83)+'СЕТ СН'!$H$12+СВЦЭМ!$D$10+'СЕТ СН'!$H$5-'СЕТ СН'!$H$20</f>
        <v>5218.0672887500004</v>
      </c>
      <c r="X94" s="36">
        <f>SUMIFS(СВЦЭМ!$C$39:$C$782,СВЦЭМ!$A$39:$A$782,$A94,СВЦЭМ!$B$39:$B$782,X$83)+'СЕТ СН'!$H$12+СВЦЭМ!$D$10+'СЕТ СН'!$H$5-'СЕТ СН'!$H$20</f>
        <v>5226.3774958399999</v>
      </c>
      <c r="Y94" s="36">
        <f>SUMIFS(СВЦЭМ!$C$39:$C$782,СВЦЭМ!$A$39:$A$782,$A94,СВЦЭМ!$B$39:$B$782,Y$83)+'СЕТ СН'!$H$12+СВЦЭМ!$D$10+'СЕТ СН'!$H$5-'СЕТ СН'!$H$20</f>
        <v>5271.4615296600005</v>
      </c>
    </row>
    <row r="95" spans="1:25" ht="15.75" x14ac:dyDescent="0.2">
      <c r="A95" s="35">
        <f t="shared" si="2"/>
        <v>45058</v>
      </c>
      <c r="B95" s="36">
        <f>SUMIFS(СВЦЭМ!$C$39:$C$782,СВЦЭМ!$A$39:$A$782,$A95,СВЦЭМ!$B$39:$B$782,B$83)+'СЕТ СН'!$H$12+СВЦЭМ!$D$10+'СЕТ СН'!$H$5-'СЕТ СН'!$H$20</f>
        <v>5422.4932963600004</v>
      </c>
      <c r="C95" s="36">
        <f>SUMIFS(СВЦЭМ!$C$39:$C$782,СВЦЭМ!$A$39:$A$782,$A95,СВЦЭМ!$B$39:$B$782,C$83)+'СЕТ СН'!$H$12+СВЦЭМ!$D$10+'СЕТ СН'!$H$5-'СЕТ СН'!$H$20</f>
        <v>5481.4842402700006</v>
      </c>
      <c r="D95" s="36">
        <f>SUMIFS(СВЦЭМ!$C$39:$C$782,СВЦЭМ!$A$39:$A$782,$A95,СВЦЭМ!$B$39:$B$782,D$83)+'СЕТ СН'!$H$12+СВЦЭМ!$D$10+'СЕТ СН'!$H$5-'СЕТ СН'!$H$20</f>
        <v>5486.16412803</v>
      </c>
      <c r="E95" s="36">
        <f>SUMIFS(СВЦЭМ!$C$39:$C$782,СВЦЭМ!$A$39:$A$782,$A95,СВЦЭМ!$B$39:$B$782,E$83)+'СЕТ СН'!$H$12+СВЦЭМ!$D$10+'СЕТ СН'!$H$5-'СЕТ СН'!$H$20</f>
        <v>5481.0369604500002</v>
      </c>
      <c r="F95" s="36">
        <f>SUMIFS(СВЦЭМ!$C$39:$C$782,СВЦЭМ!$A$39:$A$782,$A95,СВЦЭМ!$B$39:$B$782,F$83)+'СЕТ СН'!$H$12+СВЦЭМ!$D$10+'СЕТ СН'!$H$5-'СЕТ СН'!$H$20</f>
        <v>5478.5077316100005</v>
      </c>
      <c r="G95" s="36">
        <f>SUMIFS(СВЦЭМ!$C$39:$C$782,СВЦЭМ!$A$39:$A$782,$A95,СВЦЭМ!$B$39:$B$782,G$83)+'СЕТ СН'!$H$12+СВЦЭМ!$D$10+'СЕТ СН'!$H$5-'СЕТ СН'!$H$20</f>
        <v>5465.5500419600003</v>
      </c>
      <c r="H95" s="36">
        <f>SUMIFS(СВЦЭМ!$C$39:$C$782,СВЦЭМ!$A$39:$A$782,$A95,СВЦЭМ!$B$39:$B$782,H$83)+'СЕТ СН'!$H$12+СВЦЭМ!$D$10+'СЕТ СН'!$H$5-'СЕТ СН'!$H$20</f>
        <v>5321.41244044</v>
      </c>
      <c r="I95" s="36">
        <f>SUMIFS(СВЦЭМ!$C$39:$C$782,СВЦЭМ!$A$39:$A$782,$A95,СВЦЭМ!$B$39:$B$782,I$83)+'СЕТ СН'!$H$12+СВЦЭМ!$D$10+'СЕТ СН'!$H$5-'СЕТ СН'!$H$20</f>
        <v>5276.0532117600005</v>
      </c>
      <c r="J95" s="36">
        <f>SUMIFS(СВЦЭМ!$C$39:$C$782,СВЦЭМ!$A$39:$A$782,$A95,СВЦЭМ!$B$39:$B$782,J$83)+'СЕТ СН'!$H$12+СВЦЭМ!$D$10+'СЕТ СН'!$H$5-'СЕТ СН'!$H$20</f>
        <v>5216.3533569400006</v>
      </c>
      <c r="K95" s="36">
        <f>SUMIFS(СВЦЭМ!$C$39:$C$782,СВЦЭМ!$A$39:$A$782,$A95,СВЦЭМ!$B$39:$B$782,K$83)+'СЕТ СН'!$H$12+СВЦЭМ!$D$10+'СЕТ СН'!$H$5-'СЕТ СН'!$H$20</f>
        <v>5174.5331401200001</v>
      </c>
      <c r="L95" s="36">
        <f>SUMIFS(СВЦЭМ!$C$39:$C$782,СВЦЭМ!$A$39:$A$782,$A95,СВЦЭМ!$B$39:$B$782,L$83)+'СЕТ СН'!$H$12+СВЦЭМ!$D$10+'СЕТ СН'!$H$5-'СЕТ СН'!$H$20</f>
        <v>5189.4008643500001</v>
      </c>
      <c r="M95" s="36">
        <f>SUMIFS(СВЦЭМ!$C$39:$C$782,СВЦЭМ!$A$39:$A$782,$A95,СВЦЭМ!$B$39:$B$782,M$83)+'СЕТ СН'!$H$12+СВЦЭМ!$D$10+'СЕТ СН'!$H$5-'СЕТ СН'!$H$20</f>
        <v>5226.9918484600003</v>
      </c>
      <c r="N95" s="36">
        <f>SUMIFS(СВЦЭМ!$C$39:$C$782,СВЦЭМ!$A$39:$A$782,$A95,СВЦЭМ!$B$39:$B$782,N$83)+'СЕТ СН'!$H$12+СВЦЭМ!$D$10+'СЕТ СН'!$H$5-'СЕТ СН'!$H$20</f>
        <v>5270.5623355300004</v>
      </c>
      <c r="O95" s="36">
        <f>SUMIFS(СВЦЭМ!$C$39:$C$782,СВЦЭМ!$A$39:$A$782,$A95,СВЦЭМ!$B$39:$B$782,O$83)+'СЕТ СН'!$H$12+СВЦЭМ!$D$10+'СЕТ СН'!$H$5-'СЕТ СН'!$H$20</f>
        <v>5275.8382448900002</v>
      </c>
      <c r="P95" s="36">
        <f>SUMIFS(СВЦЭМ!$C$39:$C$782,СВЦЭМ!$A$39:$A$782,$A95,СВЦЭМ!$B$39:$B$782,P$83)+'СЕТ СН'!$H$12+СВЦЭМ!$D$10+'СЕТ СН'!$H$5-'СЕТ СН'!$H$20</f>
        <v>5302.2322139799999</v>
      </c>
      <c r="Q95" s="36">
        <f>SUMIFS(СВЦЭМ!$C$39:$C$782,СВЦЭМ!$A$39:$A$782,$A95,СВЦЭМ!$B$39:$B$782,Q$83)+'СЕТ СН'!$H$12+СВЦЭМ!$D$10+'СЕТ СН'!$H$5-'СЕТ СН'!$H$20</f>
        <v>5285.7531107499999</v>
      </c>
      <c r="R95" s="36">
        <f>SUMIFS(СВЦЭМ!$C$39:$C$782,СВЦЭМ!$A$39:$A$782,$A95,СВЦЭМ!$B$39:$B$782,R$83)+'СЕТ СН'!$H$12+СВЦЭМ!$D$10+'СЕТ СН'!$H$5-'СЕТ СН'!$H$20</f>
        <v>5252.8115942300001</v>
      </c>
      <c r="S95" s="36">
        <f>SUMIFS(СВЦЭМ!$C$39:$C$782,СВЦЭМ!$A$39:$A$782,$A95,СВЦЭМ!$B$39:$B$782,S$83)+'СЕТ СН'!$H$12+СВЦЭМ!$D$10+'СЕТ СН'!$H$5-'СЕТ СН'!$H$20</f>
        <v>5219.6061922200006</v>
      </c>
      <c r="T95" s="36">
        <f>SUMIFS(СВЦЭМ!$C$39:$C$782,СВЦЭМ!$A$39:$A$782,$A95,СВЦЭМ!$B$39:$B$782,T$83)+'СЕТ СН'!$H$12+СВЦЭМ!$D$10+'СЕТ СН'!$H$5-'СЕТ СН'!$H$20</f>
        <v>5192.6011964700001</v>
      </c>
      <c r="U95" s="36">
        <f>SUMIFS(СВЦЭМ!$C$39:$C$782,СВЦЭМ!$A$39:$A$782,$A95,СВЦЭМ!$B$39:$B$782,U$83)+'СЕТ СН'!$H$12+СВЦЭМ!$D$10+'СЕТ СН'!$H$5-'СЕТ СН'!$H$20</f>
        <v>5150.49544315</v>
      </c>
      <c r="V95" s="36">
        <f>SUMIFS(СВЦЭМ!$C$39:$C$782,СВЦЭМ!$A$39:$A$782,$A95,СВЦЭМ!$B$39:$B$782,V$83)+'СЕТ СН'!$H$12+СВЦЭМ!$D$10+'СЕТ СН'!$H$5-'СЕТ СН'!$H$20</f>
        <v>5139.3722522400003</v>
      </c>
      <c r="W95" s="36">
        <f>SUMIFS(СВЦЭМ!$C$39:$C$782,СВЦЭМ!$A$39:$A$782,$A95,СВЦЭМ!$B$39:$B$782,W$83)+'СЕТ СН'!$H$12+СВЦЭМ!$D$10+'СЕТ СН'!$H$5-'СЕТ СН'!$H$20</f>
        <v>5203.3962056400005</v>
      </c>
      <c r="X95" s="36">
        <f>SUMIFS(СВЦЭМ!$C$39:$C$782,СВЦЭМ!$A$39:$A$782,$A95,СВЦЭМ!$B$39:$B$782,X$83)+'СЕТ СН'!$H$12+СВЦЭМ!$D$10+'СЕТ СН'!$H$5-'СЕТ СН'!$H$20</f>
        <v>5215.8716856800002</v>
      </c>
      <c r="Y95" s="36">
        <f>SUMIFS(СВЦЭМ!$C$39:$C$782,СВЦЭМ!$A$39:$A$782,$A95,СВЦЭМ!$B$39:$B$782,Y$83)+'СЕТ СН'!$H$12+СВЦЭМ!$D$10+'СЕТ СН'!$H$5-'СЕТ СН'!$H$20</f>
        <v>5274.24984098</v>
      </c>
    </row>
    <row r="96" spans="1:25" ht="15.75" x14ac:dyDescent="0.2">
      <c r="A96" s="35">
        <f t="shared" si="2"/>
        <v>45059</v>
      </c>
      <c r="B96" s="36">
        <f>SUMIFS(СВЦЭМ!$C$39:$C$782,СВЦЭМ!$A$39:$A$782,$A96,СВЦЭМ!$B$39:$B$782,B$83)+'СЕТ СН'!$H$12+СВЦЭМ!$D$10+'СЕТ СН'!$H$5-'СЕТ СН'!$H$20</f>
        <v>5343.8466008300002</v>
      </c>
      <c r="C96" s="36">
        <f>SUMIFS(СВЦЭМ!$C$39:$C$782,СВЦЭМ!$A$39:$A$782,$A96,СВЦЭМ!$B$39:$B$782,C$83)+'СЕТ СН'!$H$12+СВЦЭМ!$D$10+'СЕТ СН'!$H$5-'СЕТ СН'!$H$20</f>
        <v>5404.0499587499999</v>
      </c>
      <c r="D96" s="36">
        <f>SUMIFS(СВЦЭМ!$C$39:$C$782,СВЦЭМ!$A$39:$A$782,$A96,СВЦЭМ!$B$39:$B$782,D$83)+'СЕТ СН'!$H$12+СВЦЭМ!$D$10+'СЕТ СН'!$H$5-'СЕТ СН'!$H$20</f>
        <v>5450.8678453299999</v>
      </c>
      <c r="E96" s="36">
        <f>SUMIFS(СВЦЭМ!$C$39:$C$782,СВЦЭМ!$A$39:$A$782,$A96,СВЦЭМ!$B$39:$B$782,E$83)+'СЕТ СН'!$H$12+СВЦЭМ!$D$10+'СЕТ СН'!$H$5-'СЕТ СН'!$H$20</f>
        <v>5459.9792329600004</v>
      </c>
      <c r="F96" s="36">
        <f>SUMIFS(СВЦЭМ!$C$39:$C$782,СВЦЭМ!$A$39:$A$782,$A96,СВЦЭМ!$B$39:$B$782,F$83)+'СЕТ СН'!$H$12+СВЦЭМ!$D$10+'СЕТ СН'!$H$5-'СЕТ СН'!$H$20</f>
        <v>5459.0842784100005</v>
      </c>
      <c r="G96" s="36">
        <f>SUMIFS(СВЦЭМ!$C$39:$C$782,СВЦЭМ!$A$39:$A$782,$A96,СВЦЭМ!$B$39:$B$782,G$83)+'СЕТ СН'!$H$12+СВЦЭМ!$D$10+'СЕТ СН'!$H$5-'СЕТ СН'!$H$20</f>
        <v>5449.3554248</v>
      </c>
      <c r="H96" s="36">
        <f>SUMIFS(СВЦЭМ!$C$39:$C$782,СВЦЭМ!$A$39:$A$782,$A96,СВЦЭМ!$B$39:$B$782,H$83)+'СЕТ СН'!$H$12+СВЦЭМ!$D$10+'СЕТ СН'!$H$5-'СЕТ СН'!$H$20</f>
        <v>5416.2801937000004</v>
      </c>
      <c r="I96" s="36">
        <f>SUMIFS(СВЦЭМ!$C$39:$C$782,СВЦЭМ!$A$39:$A$782,$A96,СВЦЭМ!$B$39:$B$782,I$83)+'СЕТ СН'!$H$12+СВЦЭМ!$D$10+'СЕТ СН'!$H$5-'СЕТ СН'!$H$20</f>
        <v>5333.2264446300005</v>
      </c>
      <c r="J96" s="36">
        <f>SUMIFS(СВЦЭМ!$C$39:$C$782,СВЦЭМ!$A$39:$A$782,$A96,СВЦЭМ!$B$39:$B$782,J$83)+'СЕТ СН'!$H$12+СВЦЭМ!$D$10+'СЕТ СН'!$H$5-'СЕТ СН'!$H$20</f>
        <v>5282.0075154599999</v>
      </c>
      <c r="K96" s="36">
        <f>SUMIFS(СВЦЭМ!$C$39:$C$782,СВЦЭМ!$A$39:$A$782,$A96,СВЦЭМ!$B$39:$B$782,K$83)+'СЕТ СН'!$H$12+СВЦЭМ!$D$10+'СЕТ СН'!$H$5-'СЕТ СН'!$H$20</f>
        <v>5280.4901254800006</v>
      </c>
      <c r="L96" s="36">
        <f>SUMIFS(СВЦЭМ!$C$39:$C$782,СВЦЭМ!$A$39:$A$782,$A96,СВЦЭМ!$B$39:$B$782,L$83)+'СЕТ СН'!$H$12+СВЦЭМ!$D$10+'СЕТ СН'!$H$5-'СЕТ СН'!$H$20</f>
        <v>5271.9698404500004</v>
      </c>
      <c r="M96" s="36">
        <f>SUMIFS(СВЦЭМ!$C$39:$C$782,СВЦЭМ!$A$39:$A$782,$A96,СВЦЭМ!$B$39:$B$782,M$83)+'СЕТ СН'!$H$12+СВЦЭМ!$D$10+'СЕТ СН'!$H$5-'СЕТ СН'!$H$20</f>
        <v>5253.9726335100004</v>
      </c>
      <c r="N96" s="36">
        <f>SUMIFS(СВЦЭМ!$C$39:$C$782,СВЦЭМ!$A$39:$A$782,$A96,СВЦЭМ!$B$39:$B$782,N$83)+'СЕТ СН'!$H$12+СВЦЭМ!$D$10+'СЕТ СН'!$H$5-'СЕТ СН'!$H$20</f>
        <v>5287.6114904799997</v>
      </c>
      <c r="O96" s="36">
        <f>SUMIFS(СВЦЭМ!$C$39:$C$782,СВЦЭМ!$A$39:$A$782,$A96,СВЦЭМ!$B$39:$B$782,O$83)+'СЕТ СН'!$H$12+СВЦЭМ!$D$10+'СЕТ СН'!$H$5-'СЕТ СН'!$H$20</f>
        <v>5312.7513525200002</v>
      </c>
      <c r="P96" s="36">
        <f>SUMIFS(СВЦЭМ!$C$39:$C$782,СВЦЭМ!$A$39:$A$782,$A96,СВЦЭМ!$B$39:$B$782,P$83)+'СЕТ СН'!$H$12+СВЦЭМ!$D$10+'СЕТ СН'!$H$5-'СЕТ СН'!$H$20</f>
        <v>5328.7721318700005</v>
      </c>
      <c r="Q96" s="36">
        <f>SUMIFS(СВЦЭМ!$C$39:$C$782,СВЦЭМ!$A$39:$A$782,$A96,СВЦЭМ!$B$39:$B$782,Q$83)+'СЕТ СН'!$H$12+СВЦЭМ!$D$10+'СЕТ СН'!$H$5-'СЕТ СН'!$H$20</f>
        <v>5344.84660592</v>
      </c>
      <c r="R96" s="36">
        <f>SUMIFS(СВЦЭМ!$C$39:$C$782,СВЦЭМ!$A$39:$A$782,$A96,СВЦЭМ!$B$39:$B$782,R$83)+'СЕТ СН'!$H$12+СВЦЭМ!$D$10+'СЕТ СН'!$H$5-'СЕТ СН'!$H$20</f>
        <v>5350.9699075500002</v>
      </c>
      <c r="S96" s="36">
        <f>SUMIFS(СВЦЭМ!$C$39:$C$782,СВЦЭМ!$A$39:$A$782,$A96,СВЦЭМ!$B$39:$B$782,S$83)+'СЕТ СН'!$H$12+СВЦЭМ!$D$10+'СЕТ СН'!$H$5-'СЕТ СН'!$H$20</f>
        <v>5325.0782875800005</v>
      </c>
      <c r="T96" s="36">
        <f>SUMIFS(СВЦЭМ!$C$39:$C$782,СВЦЭМ!$A$39:$A$782,$A96,СВЦЭМ!$B$39:$B$782,T$83)+'СЕТ СН'!$H$12+СВЦЭМ!$D$10+'СЕТ СН'!$H$5-'СЕТ СН'!$H$20</f>
        <v>5300.3359490800003</v>
      </c>
      <c r="U96" s="36">
        <f>SUMIFS(СВЦЭМ!$C$39:$C$782,СВЦЭМ!$A$39:$A$782,$A96,СВЦЭМ!$B$39:$B$782,U$83)+'СЕТ СН'!$H$12+СВЦЭМ!$D$10+'СЕТ СН'!$H$5-'СЕТ СН'!$H$20</f>
        <v>5189.4798468300005</v>
      </c>
      <c r="V96" s="36">
        <f>SUMIFS(СВЦЭМ!$C$39:$C$782,СВЦЭМ!$A$39:$A$782,$A96,СВЦЭМ!$B$39:$B$782,V$83)+'СЕТ СН'!$H$12+СВЦЭМ!$D$10+'СЕТ СН'!$H$5-'СЕТ СН'!$H$20</f>
        <v>5198.9800091100005</v>
      </c>
      <c r="W96" s="36">
        <f>SUMIFS(СВЦЭМ!$C$39:$C$782,СВЦЭМ!$A$39:$A$782,$A96,СВЦЭМ!$B$39:$B$782,W$83)+'СЕТ СН'!$H$12+СВЦЭМ!$D$10+'СЕТ СН'!$H$5-'СЕТ СН'!$H$20</f>
        <v>5184.37563658</v>
      </c>
      <c r="X96" s="36">
        <f>SUMIFS(СВЦЭМ!$C$39:$C$782,СВЦЭМ!$A$39:$A$782,$A96,СВЦЭМ!$B$39:$B$782,X$83)+'СЕТ СН'!$H$12+СВЦЭМ!$D$10+'СЕТ СН'!$H$5-'СЕТ СН'!$H$20</f>
        <v>5233.3125420400002</v>
      </c>
      <c r="Y96" s="36">
        <f>SUMIFS(СВЦЭМ!$C$39:$C$782,СВЦЭМ!$A$39:$A$782,$A96,СВЦЭМ!$B$39:$B$782,Y$83)+'СЕТ СН'!$H$12+СВЦЭМ!$D$10+'СЕТ СН'!$H$5-'СЕТ СН'!$H$20</f>
        <v>5234.5670362300007</v>
      </c>
    </row>
    <row r="97" spans="1:25" ht="15.75" x14ac:dyDescent="0.2">
      <c r="A97" s="35">
        <f t="shared" si="2"/>
        <v>45060</v>
      </c>
      <c r="B97" s="36">
        <f>SUMIFS(СВЦЭМ!$C$39:$C$782,СВЦЭМ!$A$39:$A$782,$A97,СВЦЭМ!$B$39:$B$782,B$83)+'СЕТ СН'!$H$12+СВЦЭМ!$D$10+'СЕТ СН'!$H$5-'СЕТ СН'!$H$20</f>
        <v>5314.1250498500003</v>
      </c>
      <c r="C97" s="36">
        <f>SUMIFS(СВЦЭМ!$C$39:$C$782,СВЦЭМ!$A$39:$A$782,$A97,СВЦЭМ!$B$39:$B$782,C$83)+'СЕТ СН'!$H$12+СВЦЭМ!$D$10+'СЕТ СН'!$H$5-'СЕТ СН'!$H$20</f>
        <v>5390.1876971500005</v>
      </c>
      <c r="D97" s="36">
        <f>SUMIFS(СВЦЭМ!$C$39:$C$782,СВЦЭМ!$A$39:$A$782,$A97,СВЦЭМ!$B$39:$B$782,D$83)+'СЕТ СН'!$H$12+СВЦЭМ!$D$10+'СЕТ СН'!$H$5-'СЕТ СН'!$H$20</f>
        <v>5463.8323382400004</v>
      </c>
      <c r="E97" s="36">
        <f>SUMIFS(СВЦЭМ!$C$39:$C$782,СВЦЭМ!$A$39:$A$782,$A97,СВЦЭМ!$B$39:$B$782,E$83)+'СЕТ СН'!$H$12+СВЦЭМ!$D$10+'СЕТ СН'!$H$5-'СЕТ СН'!$H$20</f>
        <v>5456.3121798400007</v>
      </c>
      <c r="F97" s="36">
        <f>SUMIFS(СВЦЭМ!$C$39:$C$782,СВЦЭМ!$A$39:$A$782,$A97,СВЦЭМ!$B$39:$B$782,F$83)+'СЕТ СН'!$H$12+СВЦЭМ!$D$10+'СЕТ СН'!$H$5-'СЕТ СН'!$H$20</f>
        <v>5466.0740959600007</v>
      </c>
      <c r="G97" s="36">
        <f>SUMIFS(СВЦЭМ!$C$39:$C$782,СВЦЭМ!$A$39:$A$782,$A97,СВЦЭМ!$B$39:$B$782,G$83)+'СЕТ СН'!$H$12+СВЦЭМ!$D$10+'СЕТ СН'!$H$5-'СЕТ СН'!$H$20</f>
        <v>5444.0285545000006</v>
      </c>
      <c r="H97" s="36">
        <f>SUMIFS(СВЦЭМ!$C$39:$C$782,СВЦЭМ!$A$39:$A$782,$A97,СВЦЭМ!$B$39:$B$782,H$83)+'СЕТ СН'!$H$12+СВЦЭМ!$D$10+'СЕТ СН'!$H$5-'СЕТ СН'!$H$20</f>
        <v>5453.3491360200005</v>
      </c>
      <c r="I97" s="36">
        <f>SUMIFS(СВЦЭМ!$C$39:$C$782,СВЦЭМ!$A$39:$A$782,$A97,СВЦЭМ!$B$39:$B$782,I$83)+'СЕТ СН'!$H$12+СВЦЭМ!$D$10+'СЕТ СН'!$H$5-'СЕТ СН'!$H$20</f>
        <v>5402.3427688900001</v>
      </c>
      <c r="J97" s="36">
        <f>SUMIFS(СВЦЭМ!$C$39:$C$782,СВЦЭМ!$A$39:$A$782,$A97,СВЦЭМ!$B$39:$B$782,J$83)+'СЕТ СН'!$H$12+СВЦЭМ!$D$10+'СЕТ СН'!$H$5-'СЕТ СН'!$H$20</f>
        <v>5316.5783561099997</v>
      </c>
      <c r="K97" s="36">
        <f>SUMIFS(СВЦЭМ!$C$39:$C$782,СВЦЭМ!$A$39:$A$782,$A97,СВЦЭМ!$B$39:$B$782,K$83)+'СЕТ СН'!$H$12+СВЦЭМ!$D$10+'СЕТ СН'!$H$5-'СЕТ СН'!$H$20</f>
        <v>5250.7680805700002</v>
      </c>
      <c r="L97" s="36">
        <f>SUMIFS(СВЦЭМ!$C$39:$C$782,СВЦЭМ!$A$39:$A$782,$A97,СВЦЭМ!$B$39:$B$782,L$83)+'СЕТ СН'!$H$12+СВЦЭМ!$D$10+'СЕТ СН'!$H$5-'СЕТ СН'!$H$20</f>
        <v>5220.6638024900003</v>
      </c>
      <c r="M97" s="36">
        <f>SUMIFS(СВЦЭМ!$C$39:$C$782,СВЦЭМ!$A$39:$A$782,$A97,СВЦЭМ!$B$39:$B$782,M$83)+'СЕТ СН'!$H$12+СВЦЭМ!$D$10+'СЕТ СН'!$H$5-'СЕТ СН'!$H$20</f>
        <v>5203.4700176200004</v>
      </c>
      <c r="N97" s="36">
        <f>SUMIFS(СВЦЭМ!$C$39:$C$782,СВЦЭМ!$A$39:$A$782,$A97,СВЦЭМ!$B$39:$B$782,N$83)+'СЕТ СН'!$H$12+СВЦЭМ!$D$10+'СЕТ СН'!$H$5-'СЕТ СН'!$H$20</f>
        <v>5233.0111533100007</v>
      </c>
      <c r="O97" s="36">
        <f>SUMIFS(СВЦЭМ!$C$39:$C$782,СВЦЭМ!$A$39:$A$782,$A97,СВЦЭМ!$B$39:$B$782,O$83)+'СЕТ СН'!$H$12+СВЦЭМ!$D$10+'СЕТ СН'!$H$5-'СЕТ СН'!$H$20</f>
        <v>5258.7278329400006</v>
      </c>
      <c r="P97" s="36">
        <f>SUMIFS(СВЦЭМ!$C$39:$C$782,СВЦЭМ!$A$39:$A$782,$A97,СВЦЭМ!$B$39:$B$782,P$83)+'СЕТ СН'!$H$12+СВЦЭМ!$D$10+'СЕТ СН'!$H$5-'СЕТ СН'!$H$20</f>
        <v>5281.4476646600006</v>
      </c>
      <c r="Q97" s="36">
        <f>SUMIFS(СВЦЭМ!$C$39:$C$782,СВЦЭМ!$A$39:$A$782,$A97,СВЦЭМ!$B$39:$B$782,Q$83)+'СЕТ СН'!$H$12+СВЦЭМ!$D$10+'СЕТ СН'!$H$5-'СЕТ СН'!$H$20</f>
        <v>5304.00670575</v>
      </c>
      <c r="R97" s="36">
        <f>SUMIFS(СВЦЭМ!$C$39:$C$782,СВЦЭМ!$A$39:$A$782,$A97,СВЦЭМ!$B$39:$B$782,R$83)+'СЕТ СН'!$H$12+СВЦЭМ!$D$10+'СЕТ СН'!$H$5-'СЕТ СН'!$H$20</f>
        <v>5284.3008223800007</v>
      </c>
      <c r="S97" s="36">
        <f>SUMIFS(СВЦЭМ!$C$39:$C$782,СВЦЭМ!$A$39:$A$782,$A97,СВЦЭМ!$B$39:$B$782,S$83)+'СЕТ СН'!$H$12+СВЦЭМ!$D$10+'СЕТ СН'!$H$5-'СЕТ СН'!$H$20</f>
        <v>5249.1215880899999</v>
      </c>
      <c r="T97" s="36">
        <f>SUMIFS(СВЦЭМ!$C$39:$C$782,СВЦЭМ!$A$39:$A$782,$A97,СВЦЭМ!$B$39:$B$782,T$83)+'СЕТ СН'!$H$12+СВЦЭМ!$D$10+'СЕТ СН'!$H$5-'СЕТ СН'!$H$20</f>
        <v>5237.7811590600004</v>
      </c>
      <c r="U97" s="36">
        <f>SUMIFS(СВЦЭМ!$C$39:$C$782,СВЦЭМ!$A$39:$A$782,$A97,СВЦЭМ!$B$39:$B$782,U$83)+'СЕТ СН'!$H$12+СВЦЭМ!$D$10+'СЕТ СН'!$H$5-'СЕТ СН'!$H$20</f>
        <v>5197.6083760000001</v>
      </c>
      <c r="V97" s="36">
        <f>SUMIFS(СВЦЭМ!$C$39:$C$782,СВЦЭМ!$A$39:$A$782,$A97,СВЦЭМ!$B$39:$B$782,V$83)+'СЕТ СН'!$H$12+СВЦЭМ!$D$10+'СЕТ СН'!$H$5-'СЕТ СН'!$H$20</f>
        <v>5185.7833030800002</v>
      </c>
      <c r="W97" s="36">
        <f>SUMIFS(СВЦЭМ!$C$39:$C$782,СВЦЭМ!$A$39:$A$782,$A97,СВЦЭМ!$B$39:$B$782,W$83)+'СЕТ СН'!$H$12+СВЦЭМ!$D$10+'СЕТ СН'!$H$5-'СЕТ СН'!$H$20</f>
        <v>5148.9200801900006</v>
      </c>
      <c r="X97" s="36">
        <f>SUMIFS(СВЦЭМ!$C$39:$C$782,СВЦЭМ!$A$39:$A$782,$A97,СВЦЭМ!$B$39:$B$782,X$83)+'СЕТ СН'!$H$12+СВЦЭМ!$D$10+'СЕТ СН'!$H$5-'СЕТ СН'!$H$20</f>
        <v>5190.64176864</v>
      </c>
      <c r="Y97" s="36">
        <f>SUMIFS(СВЦЭМ!$C$39:$C$782,СВЦЭМ!$A$39:$A$782,$A97,СВЦЭМ!$B$39:$B$782,Y$83)+'СЕТ СН'!$H$12+СВЦЭМ!$D$10+'СЕТ СН'!$H$5-'СЕТ СН'!$H$20</f>
        <v>5259.6779410100007</v>
      </c>
    </row>
    <row r="98" spans="1:25" ht="15.75" x14ac:dyDescent="0.2">
      <c r="A98" s="35">
        <f t="shared" si="2"/>
        <v>45061</v>
      </c>
      <c r="B98" s="36">
        <f>SUMIFS(СВЦЭМ!$C$39:$C$782,СВЦЭМ!$A$39:$A$782,$A98,СВЦЭМ!$B$39:$B$782,B$83)+'СЕТ СН'!$H$12+СВЦЭМ!$D$10+'СЕТ СН'!$H$5-'СЕТ СН'!$H$20</f>
        <v>5348.1559902600002</v>
      </c>
      <c r="C98" s="36">
        <f>SUMIFS(СВЦЭМ!$C$39:$C$782,СВЦЭМ!$A$39:$A$782,$A98,СВЦЭМ!$B$39:$B$782,C$83)+'СЕТ СН'!$H$12+СВЦЭМ!$D$10+'СЕТ СН'!$H$5-'СЕТ СН'!$H$20</f>
        <v>5411.9701169500004</v>
      </c>
      <c r="D98" s="36">
        <f>SUMIFS(СВЦЭМ!$C$39:$C$782,СВЦЭМ!$A$39:$A$782,$A98,СВЦЭМ!$B$39:$B$782,D$83)+'СЕТ СН'!$H$12+СВЦЭМ!$D$10+'СЕТ СН'!$H$5-'СЕТ СН'!$H$20</f>
        <v>5515.4155208100001</v>
      </c>
      <c r="E98" s="36">
        <f>SUMIFS(СВЦЭМ!$C$39:$C$782,СВЦЭМ!$A$39:$A$782,$A98,СВЦЭМ!$B$39:$B$782,E$83)+'СЕТ СН'!$H$12+СВЦЭМ!$D$10+'СЕТ СН'!$H$5-'СЕТ СН'!$H$20</f>
        <v>5508.9085462500007</v>
      </c>
      <c r="F98" s="36">
        <f>SUMIFS(СВЦЭМ!$C$39:$C$782,СВЦЭМ!$A$39:$A$782,$A98,СВЦЭМ!$B$39:$B$782,F$83)+'СЕТ СН'!$H$12+СВЦЭМ!$D$10+'СЕТ СН'!$H$5-'СЕТ СН'!$H$20</f>
        <v>5494.0295191800005</v>
      </c>
      <c r="G98" s="36">
        <f>SUMIFS(СВЦЭМ!$C$39:$C$782,СВЦЭМ!$A$39:$A$782,$A98,СВЦЭМ!$B$39:$B$782,G$83)+'СЕТ СН'!$H$12+СВЦЭМ!$D$10+'СЕТ СН'!$H$5-'СЕТ СН'!$H$20</f>
        <v>5449.48558486</v>
      </c>
      <c r="H98" s="36">
        <f>SUMIFS(СВЦЭМ!$C$39:$C$782,СВЦЭМ!$A$39:$A$782,$A98,СВЦЭМ!$B$39:$B$782,H$83)+'СЕТ СН'!$H$12+СВЦЭМ!$D$10+'СЕТ СН'!$H$5-'СЕТ СН'!$H$20</f>
        <v>5406.0617803700006</v>
      </c>
      <c r="I98" s="36">
        <f>SUMIFS(СВЦЭМ!$C$39:$C$782,СВЦЭМ!$A$39:$A$782,$A98,СВЦЭМ!$B$39:$B$782,I$83)+'СЕТ СН'!$H$12+СВЦЭМ!$D$10+'СЕТ СН'!$H$5-'СЕТ СН'!$H$20</f>
        <v>5342.6308764100004</v>
      </c>
      <c r="J98" s="36">
        <f>SUMIFS(СВЦЭМ!$C$39:$C$782,СВЦЭМ!$A$39:$A$782,$A98,СВЦЭМ!$B$39:$B$782,J$83)+'СЕТ СН'!$H$12+СВЦЭМ!$D$10+'СЕТ СН'!$H$5-'СЕТ СН'!$H$20</f>
        <v>5280.8530457300003</v>
      </c>
      <c r="K98" s="36">
        <f>SUMIFS(СВЦЭМ!$C$39:$C$782,СВЦЭМ!$A$39:$A$782,$A98,СВЦЭМ!$B$39:$B$782,K$83)+'СЕТ СН'!$H$12+СВЦЭМ!$D$10+'СЕТ СН'!$H$5-'СЕТ СН'!$H$20</f>
        <v>5255.9205680800005</v>
      </c>
      <c r="L98" s="36">
        <f>SUMIFS(СВЦЭМ!$C$39:$C$782,СВЦЭМ!$A$39:$A$782,$A98,СВЦЭМ!$B$39:$B$782,L$83)+'СЕТ СН'!$H$12+СВЦЭМ!$D$10+'СЕТ СН'!$H$5-'СЕТ СН'!$H$20</f>
        <v>5250.7905465000003</v>
      </c>
      <c r="M98" s="36">
        <f>SUMIFS(СВЦЭМ!$C$39:$C$782,СВЦЭМ!$A$39:$A$782,$A98,СВЦЭМ!$B$39:$B$782,M$83)+'СЕТ СН'!$H$12+СВЦЭМ!$D$10+'СЕТ СН'!$H$5-'СЕТ СН'!$H$20</f>
        <v>5246.6836851600001</v>
      </c>
      <c r="N98" s="36">
        <f>SUMIFS(СВЦЭМ!$C$39:$C$782,СВЦЭМ!$A$39:$A$782,$A98,СВЦЭМ!$B$39:$B$782,N$83)+'СЕТ СН'!$H$12+СВЦЭМ!$D$10+'СЕТ СН'!$H$5-'СЕТ СН'!$H$20</f>
        <v>5307.8248549899999</v>
      </c>
      <c r="O98" s="36">
        <f>SUMIFS(СВЦЭМ!$C$39:$C$782,СВЦЭМ!$A$39:$A$782,$A98,СВЦЭМ!$B$39:$B$782,O$83)+'СЕТ СН'!$H$12+СВЦЭМ!$D$10+'СЕТ СН'!$H$5-'СЕТ СН'!$H$20</f>
        <v>5309.8528613600001</v>
      </c>
      <c r="P98" s="36">
        <f>SUMIFS(СВЦЭМ!$C$39:$C$782,СВЦЭМ!$A$39:$A$782,$A98,СВЦЭМ!$B$39:$B$782,P$83)+'СЕТ СН'!$H$12+СВЦЭМ!$D$10+'СЕТ СН'!$H$5-'СЕТ СН'!$H$20</f>
        <v>5297.9595666000005</v>
      </c>
      <c r="Q98" s="36">
        <f>SUMIFS(СВЦЭМ!$C$39:$C$782,СВЦЭМ!$A$39:$A$782,$A98,СВЦЭМ!$B$39:$B$782,Q$83)+'СЕТ СН'!$H$12+СВЦЭМ!$D$10+'СЕТ СН'!$H$5-'СЕТ СН'!$H$20</f>
        <v>5297.8485756600003</v>
      </c>
      <c r="R98" s="36">
        <f>SUMIFS(СВЦЭМ!$C$39:$C$782,СВЦЭМ!$A$39:$A$782,$A98,СВЦЭМ!$B$39:$B$782,R$83)+'СЕТ СН'!$H$12+СВЦЭМ!$D$10+'СЕТ СН'!$H$5-'СЕТ СН'!$H$20</f>
        <v>5318.2886186200003</v>
      </c>
      <c r="S98" s="36">
        <f>SUMIFS(СВЦЭМ!$C$39:$C$782,СВЦЭМ!$A$39:$A$782,$A98,СВЦЭМ!$B$39:$B$782,S$83)+'СЕТ СН'!$H$12+СВЦЭМ!$D$10+'СЕТ СН'!$H$5-'СЕТ СН'!$H$20</f>
        <v>5263.2243709100003</v>
      </c>
      <c r="T98" s="36">
        <f>SUMIFS(СВЦЭМ!$C$39:$C$782,СВЦЭМ!$A$39:$A$782,$A98,СВЦЭМ!$B$39:$B$782,T$83)+'СЕТ СН'!$H$12+СВЦЭМ!$D$10+'СЕТ СН'!$H$5-'СЕТ СН'!$H$20</f>
        <v>5193.6270714399998</v>
      </c>
      <c r="U98" s="36">
        <f>SUMIFS(СВЦЭМ!$C$39:$C$782,СВЦЭМ!$A$39:$A$782,$A98,СВЦЭМ!$B$39:$B$782,U$83)+'СЕТ СН'!$H$12+СВЦЭМ!$D$10+'СЕТ СН'!$H$5-'СЕТ СН'!$H$20</f>
        <v>5135.7609197800002</v>
      </c>
      <c r="V98" s="36">
        <f>SUMIFS(СВЦЭМ!$C$39:$C$782,СВЦЭМ!$A$39:$A$782,$A98,СВЦЭМ!$B$39:$B$782,V$83)+'СЕТ СН'!$H$12+СВЦЭМ!$D$10+'СЕТ СН'!$H$5-'СЕТ СН'!$H$20</f>
        <v>5120.0423501000005</v>
      </c>
      <c r="W98" s="36">
        <f>SUMIFS(СВЦЭМ!$C$39:$C$782,СВЦЭМ!$A$39:$A$782,$A98,СВЦЭМ!$B$39:$B$782,W$83)+'СЕТ СН'!$H$12+СВЦЭМ!$D$10+'СЕТ СН'!$H$5-'СЕТ СН'!$H$20</f>
        <v>5174.9352034200001</v>
      </c>
      <c r="X98" s="36">
        <f>SUMIFS(СВЦЭМ!$C$39:$C$782,СВЦЭМ!$A$39:$A$782,$A98,СВЦЭМ!$B$39:$B$782,X$83)+'СЕТ СН'!$H$12+СВЦЭМ!$D$10+'СЕТ СН'!$H$5-'СЕТ СН'!$H$20</f>
        <v>5222.9531247600007</v>
      </c>
      <c r="Y98" s="36">
        <f>SUMIFS(СВЦЭМ!$C$39:$C$782,СВЦЭМ!$A$39:$A$782,$A98,СВЦЭМ!$B$39:$B$782,Y$83)+'СЕТ СН'!$H$12+СВЦЭМ!$D$10+'СЕТ СН'!$H$5-'СЕТ СН'!$H$20</f>
        <v>5287.7109318100001</v>
      </c>
    </row>
    <row r="99" spans="1:25" ht="15.75" x14ac:dyDescent="0.2">
      <c r="A99" s="35">
        <f t="shared" si="2"/>
        <v>45062</v>
      </c>
      <c r="B99" s="36">
        <f>SUMIFS(СВЦЭМ!$C$39:$C$782,СВЦЭМ!$A$39:$A$782,$A99,СВЦЭМ!$B$39:$B$782,B$83)+'СЕТ СН'!$H$12+СВЦЭМ!$D$10+'СЕТ СН'!$H$5-'СЕТ СН'!$H$20</f>
        <v>5414.0331371100001</v>
      </c>
      <c r="C99" s="36">
        <f>SUMIFS(СВЦЭМ!$C$39:$C$782,СВЦЭМ!$A$39:$A$782,$A99,СВЦЭМ!$B$39:$B$782,C$83)+'СЕТ СН'!$H$12+СВЦЭМ!$D$10+'СЕТ СН'!$H$5-'СЕТ СН'!$H$20</f>
        <v>5449.4163222100005</v>
      </c>
      <c r="D99" s="36">
        <f>SUMIFS(СВЦЭМ!$C$39:$C$782,СВЦЭМ!$A$39:$A$782,$A99,СВЦЭМ!$B$39:$B$782,D$83)+'СЕТ СН'!$H$12+СВЦЭМ!$D$10+'СЕТ СН'!$H$5-'СЕТ СН'!$H$20</f>
        <v>5471.5184416000002</v>
      </c>
      <c r="E99" s="36">
        <f>SUMIFS(СВЦЭМ!$C$39:$C$782,СВЦЭМ!$A$39:$A$782,$A99,СВЦЭМ!$B$39:$B$782,E$83)+'СЕТ СН'!$H$12+СВЦЭМ!$D$10+'СЕТ СН'!$H$5-'СЕТ СН'!$H$20</f>
        <v>5437.4209190199999</v>
      </c>
      <c r="F99" s="36">
        <f>SUMIFS(СВЦЭМ!$C$39:$C$782,СВЦЭМ!$A$39:$A$782,$A99,СВЦЭМ!$B$39:$B$782,F$83)+'СЕТ СН'!$H$12+СВЦЭМ!$D$10+'СЕТ СН'!$H$5-'СЕТ СН'!$H$20</f>
        <v>5447.06243894</v>
      </c>
      <c r="G99" s="36">
        <f>SUMIFS(СВЦЭМ!$C$39:$C$782,СВЦЭМ!$A$39:$A$782,$A99,СВЦЭМ!$B$39:$B$782,G$83)+'СЕТ СН'!$H$12+СВЦЭМ!$D$10+'СЕТ СН'!$H$5-'СЕТ СН'!$H$20</f>
        <v>5456.5829121300003</v>
      </c>
      <c r="H99" s="36">
        <f>SUMIFS(СВЦЭМ!$C$39:$C$782,СВЦЭМ!$A$39:$A$782,$A99,СВЦЭМ!$B$39:$B$782,H$83)+'СЕТ СН'!$H$12+СВЦЭМ!$D$10+'СЕТ СН'!$H$5-'СЕТ СН'!$H$20</f>
        <v>5330.4534992300005</v>
      </c>
      <c r="I99" s="36">
        <f>SUMIFS(СВЦЭМ!$C$39:$C$782,СВЦЭМ!$A$39:$A$782,$A99,СВЦЭМ!$B$39:$B$782,I$83)+'СЕТ СН'!$H$12+СВЦЭМ!$D$10+'СЕТ СН'!$H$5-'СЕТ СН'!$H$20</f>
        <v>5315.3698995499999</v>
      </c>
      <c r="J99" s="36">
        <f>SUMIFS(СВЦЭМ!$C$39:$C$782,СВЦЭМ!$A$39:$A$782,$A99,СВЦЭМ!$B$39:$B$782,J$83)+'СЕТ СН'!$H$12+СВЦЭМ!$D$10+'СЕТ СН'!$H$5-'СЕТ СН'!$H$20</f>
        <v>5225.5881583200007</v>
      </c>
      <c r="K99" s="36">
        <f>SUMIFS(СВЦЭМ!$C$39:$C$782,СВЦЭМ!$A$39:$A$782,$A99,СВЦЭМ!$B$39:$B$782,K$83)+'СЕТ СН'!$H$12+СВЦЭМ!$D$10+'СЕТ СН'!$H$5-'СЕТ СН'!$H$20</f>
        <v>5220.7185731099999</v>
      </c>
      <c r="L99" s="36">
        <f>SUMIFS(СВЦЭМ!$C$39:$C$782,СВЦЭМ!$A$39:$A$782,$A99,СВЦЭМ!$B$39:$B$782,L$83)+'СЕТ СН'!$H$12+СВЦЭМ!$D$10+'СЕТ СН'!$H$5-'СЕТ СН'!$H$20</f>
        <v>5225.6954169500004</v>
      </c>
      <c r="M99" s="36">
        <f>SUMIFS(СВЦЭМ!$C$39:$C$782,СВЦЭМ!$A$39:$A$782,$A99,СВЦЭМ!$B$39:$B$782,M$83)+'СЕТ СН'!$H$12+СВЦЭМ!$D$10+'СЕТ СН'!$H$5-'СЕТ СН'!$H$20</f>
        <v>5250.8427302700002</v>
      </c>
      <c r="N99" s="36">
        <f>SUMIFS(СВЦЭМ!$C$39:$C$782,СВЦЭМ!$A$39:$A$782,$A99,СВЦЭМ!$B$39:$B$782,N$83)+'СЕТ СН'!$H$12+СВЦЭМ!$D$10+'СЕТ СН'!$H$5-'СЕТ СН'!$H$20</f>
        <v>5291.25415402</v>
      </c>
      <c r="O99" s="36">
        <f>SUMIFS(СВЦЭМ!$C$39:$C$782,СВЦЭМ!$A$39:$A$782,$A99,СВЦЭМ!$B$39:$B$782,O$83)+'СЕТ СН'!$H$12+СВЦЭМ!$D$10+'СЕТ СН'!$H$5-'СЕТ СН'!$H$20</f>
        <v>5306.7171543300001</v>
      </c>
      <c r="P99" s="36">
        <f>SUMIFS(СВЦЭМ!$C$39:$C$782,СВЦЭМ!$A$39:$A$782,$A99,СВЦЭМ!$B$39:$B$782,P$83)+'СЕТ СН'!$H$12+СВЦЭМ!$D$10+'СЕТ СН'!$H$5-'СЕТ СН'!$H$20</f>
        <v>5311.6873074800005</v>
      </c>
      <c r="Q99" s="36">
        <f>SUMIFS(СВЦЭМ!$C$39:$C$782,СВЦЭМ!$A$39:$A$782,$A99,СВЦЭМ!$B$39:$B$782,Q$83)+'СЕТ СН'!$H$12+СВЦЭМ!$D$10+'СЕТ СН'!$H$5-'СЕТ СН'!$H$20</f>
        <v>5305.9797662000001</v>
      </c>
      <c r="R99" s="36">
        <f>SUMIFS(СВЦЭМ!$C$39:$C$782,СВЦЭМ!$A$39:$A$782,$A99,СВЦЭМ!$B$39:$B$782,R$83)+'СЕТ СН'!$H$12+СВЦЭМ!$D$10+'СЕТ СН'!$H$5-'СЕТ СН'!$H$20</f>
        <v>5260.1138676099999</v>
      </c>
      <c r="S99" s="36">
        <f>SUMIFS(СВЦЭМ!$C$39:$C$782,СВЦЭМ!$A$39:$A$782,$A99,СВЦЭМ!$B$39:$B$782,S$83)+'СЕТ СН'!$H$12+СВЦЭМ!$D$10+'СЕТ СН'!$H$5-'СЕТ СН'!$H$20</f>
        <v>5224.3196084800002</v>
      </c>
      <c r="T99" s="36">
        <f>SUMIFS(СВЦЭМ!$C$39:$C$782,СВЦЭМ!$A$39:$A$782,$A99,СВЦЭМ!$B$39:$B$782,T$83)+'СЕТ СН'!$H$12+СВЦЭМ!$D$10+'СЕТ СН'!$H$5-'СЕТ СН'!$H$20</f>
        <v>5113.2059986599998</v>
      </c>
      <c r="U99" s="36">
        <f>SUMIFS(СВЦЭМ!$C$39:$C$782,СВЦЭМ!$A$39:$A$782,$A99,СВЦЭМ!$B$39:$B$782,U$83)+'СЕТ СН'!$H$12+СВЦЭМ!$D$10+'СЕТ СН'!$H$5-'СЕТ СН'!$H$20</f>
        <v>5035.96016177</v>
      </c>
      <c r="V99" s="36">
        <f>SUMIFS(СВЦЭМ!$C$39:$C$782,СВЦЭМ!$A$39:$A$782,$A99,СВЦЭМ!$B$39:$B$782,V$83)+'СЕТ СН'!$H$12+СВЦЭМ!$D$10+'СЕТ СН'!$H$5-'СЕТ СН'!$H$20</f>
        <v>5044.4703414300002</v>
      </c>
      <c r="W99" s="36">
        <f>SUMIFS(СВЦЭМ!$C$39:$C$782,СВЦЭМ!$A$39:$A$782,$A99,СВЦЭМ!$B$39:$B$782,W$83)+'СЕТ СН'!$H$12+СВЦЭМ!$D$10+'СЕТ СН'!$H$5-'СЕТ СН'!$H$20</f>
        <v>5099.8304698299999</v>
      </c>
      <c r="X99" s="36">
        <f>SUMIFS(СВЦЭМ!$C$39:$C$782,СВЦЭМ!$A$39:$A$782,$A99,СВЦЭМ!$B$39:$B$782,X$83)+'СЕТ СН'!$H$12+СВЦЭМ!$D$10+'СЕТ СН'!$H$5-'СЕТ СН'!$H$20</f>
        <v>5148.7837423999999</v>
      </c>
      <c r="Y99" s="36">
        <f>SUMIFS(СВЦЭМ!$C$39:$C$782,СВЦЭМ!$A$39:$A$782,$A99,СВЦЭМ!$B$39:$B$782,Y$83)+'СЕТ СН'!$H$12+СВЦЭМ!$D$10+'СЕТ СН'!$H$5-'СЕТ СН'!$H$20</f>
        <v>5245.6763044100007</v>
      </c>
    </row>
    <row r="100" spans="1:25" ht="15.75" x14ac:dyDescent="0.2">
      <c r="A100" s="35">
        <f t="shared" si="2"/>
        <v>45063</v>
      </c>
      <c r="B100" s="36">
        <f>SUMIFS(СВЦЭМ!$C$39:$C$782,СВЦЭМ!$A$39:$A$782,$A100,СВЦЭМ!$B$39:$B$782,B$83)+'СЕТ СН'!$H$12+СВЦЭМ!$D$10+'СЕТ СН'!$H$5-'СЕТ СН'!$H$20</f>
        <v>5311.3459615400006</v>
      </c>
      <c r="C100" s="36">
        <f>SUMIFS(СВЦЭМ!$C$39:$C$782,СВЦЭМ!$A$39:$A$782,$A100,СВЦЭМ!$B$39:$B$782,C$83)+'СЕТ СН'!$H$12+СВЦЭМ!$D$10+'СЕТ СН'!$H$5-'СЕТ СН'!$H$20</f>
        <v>5411.9262276900008</v>
      </c>
      <c r="D100" s="36">
        <f>SUMIFS(СВЦЭМ!$C$39:$C$782,СВЦЭМ!$A$39:$A$782,$A100,СВЦЭМ!$B$39:$B$782,D$83)+'СЕТ СН'!$H$12+СВЦЭМ!$D$10+'СЕТ СН'!$H$5-'СЕТ СН'!$H$20</f>
        <v>5396.3647830200007</v>
      </c>
      <c r="E100" s="36">
        <f>SUMIFS(СВЦЭМ!$C$39:$C$782,СВЦЭМ!$A$39:$A$782,$A100,СВЦЭМ!$B$39:$B$782,E$83)+'СЕТ СН'!$H$12+СВЦЭМ!$D$10+'СЕТ СН'!$H$5-'СЕТ СН'!$H$20</f>
        <v>5469.4333799300002</v>
      </c>
      <c r="F100" s="36">
        <f>SUMIFS(СВЦЭМ!$C$39:$C$782,СВЦЭМ!$A$39:$A$782,$A100,СВЦЭМ!$B$39:$B$782,F$83)+'СЕТ СН'!$H$12+СВЦЭМ!$D$10+'СЕТ СН'!$H$5-'СЕТ СН'!$H$20</f>
        <v>5478.1571301900003</v>
      </c>
      <c r="G100" s="36">
        <f>SUMIFS(СВЦЭМ!$C$39:$C$782,СВЦЭМ!$A$39:$A$782,$A100,СВЦЭМ!$B$39:$B$782,G$83)+'СЕТ СН'!$H$12+СВЦЭМ!$D$10+'СЕТ СН'!$H$5-'СЕТ СН'!$H$20</f>
        <v>5390.6273698200002</v>
      </c>
      <c r="H100" s="36">
        <f>SUMIFS(СВЦЭМ!$C$39:$C$782,СВЦЭМ!$A$39:$A$782,$A100,СВЦЭМ!$B$39:$B$782,H$83)+'СЕТ СН'!$H$12+СВЦЭМ!$D$10+'СЕТ СН'!$H$5-'СЕТ СН'!$H$20</f>
        <v>5342.0491053599999</v>
      </c>
      <c r="I100" s="36">
        <f>SUMIFS(СВЦЭМ!$C$39:$C$782,СВЦЭМ!$A$39:$A$782,$A100,СВЦЭМ!$B$39:$B$782,I$83)+'СЕТ СН'!$H$12+СВЦЭМ!$D$10+'СЕТ СН'!$H$5-'СЕТ СН'!$H$20</f>
        <v>5286.3619563000002</v>
      </c>
      <c r="J100" s="36">
        <f>SUMIFS(СВЦЭМ!$C$39:$C$782,СВЦЭМ!$A$39:$A$782,$A100,СВЦЭМ!$B$39:$B$782,J$83)+'СЕТ СН'!$H$12+СВЦЭМ!$D$10+'СЕТ СН'!$H$5-'СЕТ СН'!$H$20</f>
        <v>5261.8773952299998</v>
      </c>
      <c r="K100" s="36">
        <f>SUMIFS(СВЦЭМ!$C$39:$C$782,СВЦЭМ!$A$39:$A$782,$A100,СВЦЭМ!$B$39:$B$782,K$83)+'СЕТ СН'!$H$12+СВЦЭМ!$D$10+'СЕТ СН'!$H$5-'СЕТ СН'!$H$20</f>
        <v>5231.5447863700001</v>
      </c>
      <c r="L100" s="36">
        <f>SUMIFS(СВЦЭМ!$C$39:$C$782,СВЦЭМ!$A$39:$A$782,$A100,СВЦЭМ!$B$39:$B$782,L$83)+'СЕТ СН'!$H$12+СВЦЭМ!$D$10+'СЕТ СН'!$H$5-'СЕТ СН'!$H$20</f>
        <v>5218.9539774700006</v>
      </c>
      <c r="M100" s="36">
        <f>SUMIFS(СВЦЭМ!$C$39:$C$782,СВЦЭМ!$A$39:$A$782,$A100,СВЦЭМ!$B$39:$B$782,M$83)+'СЕТ СН'!$H$12+СВЦЭМ!$D$10+'СЕТ СН'!$H$5-'СЕТ СН'!$H$20</f>
        <v>5250.8606586599999</v>
      </c>
      <c r="N100" s="36">
        <f>SUMIFS(СВЦЭМ!$C$39:$C$782,СВЦЭМ!$A$39:$A$782,$A100,СВЦЭМ!$B$39:$B$782,N$83)+'СЕТ СН'!$H$12+СВЦЭМ!$D$10+'СЕТ СН'!$H$5-'СЕТ СН'!$H$20</f>
        <v>5349.2172112400003</v>
      </c>
      <c r="O100" s="36">
        <f>SUMIFS(СВЦЭМ!$C$39:$C$782,СВЦЭМ!$A$39:$A$782,$A100,СВЦЭМ!$B$39:$B$782,O$83)+'СЕТ СН'!$H$12+СВЦЭМ!$D$10+'СЕТ СН'!$H$5-'СЕТ СН'!$H$20</f>
        <v>5307.09698622</v>
      </c>
      <c r="P100" s="36">
        <f>SUMIFS(СВЦЭМ!$C$39:$C$782,СВЦЭМ!$A$39:$A$782,$A100,СВЦЭМ!$B$39:$B$782,P$83)+'СЕТ СН'!$H$12+СВЦЭМ!$D$10+'СЕТ СН'!$H$5-'СЕТ СН'!$H$20</f>
        <v>5323.8153926300001</v>
      </c>
      <c r="Q100" s="36">
        <f>SUMIFS(СВЦЭМ!$C$39:$C$782,СВЦЭМ!$A$39:$A$782,$A100,СВЦЭМ!$B$39:$B$782,Q$83)+'СЕТ СН'!$H$12+СВЦЭМ!$D$10+'СЕТ СН'!$H$5-'СЕТ СН'!$H$20</f>
        <v>5398.4352267100003</v>
      </c>
      <c r="R100" s="36">
        <f>SUMIFS(СВЦЭМ!$C$39:$C$782,СВЦЭМ!$A$39:$A$782,$A100,СВЦЭМ!$B$39:$B$782,R$83)+'СЕТ СН'!$H$12+СВЦЭМ!$D$10+'СЕТ СН'!$H$5-'СЕТ СН'!$H$20</f>
        <v>5322.3358473099997</v>
      </c>
      <c r="S100" s="36">
        <f>SUMIFS(СВЦЭМ!$C$39:$C$782,СВЦЭМ!$A$39:$A$782,$A100,СВЦЭМ!$B$39:$B$782,S$83)+'СЕТ СН'!$H$12+СВЦЭМ!$D$10+'СЕТ СН'!$H$5-'СЕТ СН'!$H$20</f>
        <v>5282.4096046800005</v>
      </c>
      <c r="T100" s="36">
        <f>SUMIFS(СВЦЭМ!$C$39:$C$782,СВЦЭМ!$A$39:$A$782,$A100,СВЦЭМ!$B$39:$B$782,T$83)+'СЕТ СН'!$H$12+СВЦЭМ!$D$10+'СЕТ СН'!$H$5-'СЕТ СН'!$H$20</f>
        <v>5222.1301071899998</v>
      </c>
      <c r="U100" s="36">
        <f>SUMIFS(СВЦЭМ!$C$39:$C$782,СВЦЭМ!$A$39:$A$782,$A100,СВЦЭМ!$B$39:$B$782,U$83)+'СЕТ СН'!$H$12+СВЦЭМ!$D$10+'СЕТ СН'!$H$5-'СЕТ СН'!$H$20</f>
        <v>5191.7323348700002</v>
      </c>
      <c r="V100" s="36">
        <f>SUMIFS(СВЦЭМ!$C$39:$C$782,СВЦЭМ!$A$39:$A$782,$A100,СВЦЭМ!$B$39:$B$782,V$83)+'СЕТ СН'!$H$12+СВЦЭМ!$D$10+'СЕТ СН'!$H$5-'СЕТ СН'!$H$20</f>
        <v>5176.7729365000005</v>
      </c>
      <c r="W100" s="36">
        <f>SUMIFS(СВЦЭМ!$C$39:$C$782,СВЦЭМ!$A$39:$A$782,$A100,СВЦЭМ!$B$39:$B$782,W$83)+'СЕТ СН'!$H$12+СВЦЭМ!$D$10+'СЕТ СН'!$H$5-'СЕТ СН'!$H$20</f>
        <v>5146.4159175100003</v>
      </c>
      <c r="X100" s="36">
        <f>SUMIFS(СВЦЭМ!$C$39:$C$782,СВЦЭМ!$A$39:$A$782,$A100,СВЦЭМ!$B$39:$B$782,X$83)+'СЕТ СН'!$H$12+СВЦЭМ!$D$10+'СЕТ СН'!$H$5-'СЕТ СН'!$H$20</f>
        <v>5176.2326406299999</v>
      </c>
      <c r="Y100" s="36">
        <f>SUMIFS(СВЦЭМ!$C$39:$C$782,СВЦЭМ!$A$39:$A$782,$A100,СВЦЭМ!$B$39:$B$782,Y$83)+'СЕТ СН'!$H$12+СВЦЭМ!$D$10+'СЕТ СН'!$H$5-'СЕТ СН'!$H$20</f>
        <v>5264.0379867600004</v>
      </c>
    </row>
    <row r="101" spans="1:25" ht="15.75" x14ac:dyDescent="0.2">
      <c r="A101" s="35">
        <f t="shared" si="2"/>
        <v>45064</v>
      </c>
      <c r="B101" s="36">
        <f>SUMIFS(СВЦЭМ!$C$39:$C$782,СВЦЭМ!$A$39:$A$782,$A101,СВЦЭМ!$B$39:$B$782,B$83)+'СЕТ СН'!$H$12+СВЦЭМ!$D$10+'СЕТ СН'!$H$5-'СЕТ СН'!$H$20</f>
        <v>5320.6353847200007</v>
      </c>
      <c r="C101" s="36">
        <f>SUMIFS(СВЦЭМ!$C$39:$C$782,СВЦЭМ!$A$39:$A$782,$A101,СВЦЭМ!$B$39:$B$782,C$83)+'СЕТ СН'!$H$12+СВЦЭМ!$D$10+'СЕТ СН'!$H$5-'СЕТ СН'!$H$20</f>
        <v>5399.9627754000003</v>
      </c>
      <c r="D101" s="36">
        <f>SUMIFS(СВЦЭМ!$C$39:$C$782,СВЦЭМ!$A$39:$A$782,$A101,СВЦЭМ!$B$39:$B$782,D$83)+'СЕТ СН'!$H$12+СВЦЭМ!$D$10+'СЕТ СН'!$H$5-'СЕТ СН'!$H$20</f>
        <v>5444.2585464599997</v>
      </c>
      <c r="E101" s="36">
        <f>SUMIFS(СВЦЭМ!$C$39:$C$782,СВЦЭМ!$A$39:$A$782,$A101,СВЦЭМ!$B$39:$B$782,E$83)+'СЕТ СН'!$H$12+СВЦЭМ!$D$10+'СЕТ СН'!$H$5-'СЕТ СН'!$H$20</f>
        <v>5510.0631031600005</v>
      </c>
      <c r="F101" s="36">
        <f>SUMIFS(СВЦЭМ!$C$39:$C$782,СВЦЭМ!$A$39:$A$782,$A101,СВЦЭМ!$B$39:$B$782,F$83)+'СЕТ СН'!$H$12+СВЦЭМ!$D$10+'СЕТ СН'!$H$5-'СЕТ СН'!$H$20</f>
        <v>5522.9443840500007</v>
      </c>
      <c r="G101" s="36">
        <f>SUMIFS(СВЦЭМ!$C$39:$C$782,СВЦЭМ!$A$39:$A$782,$A101,СВЦЭМ!$B$39:$B$782,G$83)+'СЕТ СН'!$H$12+СВЦЭМ!$D$10+'СЕТ СН'!$H$5-'СЕТ СН'!$H$20</f>
        <v>5489.6717884600002</v>
      </c>
      <c r="H101" s="36">
        <f>SUMIFS(СВЦЭМ!$C$39:$C$782,СВЦЭМ!$A$39:$A$782,$A101,СВЦЭМ!$B$39:$B$782,H$83)+'СЕТ СН'!$H$12+СВЦЭМ!$D$10+'СЕТ СН'!$H$5-'СЕТ СН'!$H$20</f>
        <v>5412.5833246399998</v>
      </c>
      <c r="I101" s="36">
        <f>SUMIFS(СВЦЭМ!$C$39:$C$782,СВЦЭМ!$A$39:$A$782,$A101,СВЦЭМ!$B$39:$B$782,I$83)+'СЕТ СН'!$H$12+СВЦЭМ!$D$10+'СЕТ СН'!$H$5-'СЕТ СН'!$H$20</f>
        <v>5301.5513369700002</v>
      </c>
      <c r="J101" s="36">
        <f>SUMIFS(СВЦЭМ!$C$39:$C$782,СВЦЭМ!$A$39:$A$782,$A101,СВЦЭМ!$B$39:$B$782,J$83)+'СЕТ СН'!$H$12+СВЦЭМ!$D$10+'СЕТ СН'!$H$5-'СЕТ СН'!$H$20</f>
        <v>5237.0199971900001</v>
      </c>
      <c r="K101" s="36">
        <f>SUMIFS(СВЦЭМ!$C$39:$C$782,СВЦЭМ!$A$39:$A$782,$A101,СВЦЭМ!$B$39:$B$782,K$83)+'СЕТ СН'!$H$12+СВЦЭМ!$D$10+'СЕТ СН'!$H$5-'СЕТ СН'!$H$20</f>
        <v>5226.0934193400008</v>
      </c>
      <c r="L101" s="36">
        <f>SUMIFS(СВЦЭМ!$C$39:$C$782,СВЦЭМ!$A$39:$A$782,$A101,СВЦЭМ!$B$39:$B$782,L$83)+'СЕТ СН'!$H$12+СВЦЭМ!$D$10+'СЕТ СН'!$H$5-'СЕТ СН'!$H$20</f>
        <v>5237.3560880800005</v>
      </c>
      <c r="M101" s="36">
        <f>SUMIFS(СВЦЭМ!$C$39:$C$782,СВЦЭМ!$A$39:$A$782,$A101,СВЦЭМ!$B$39:$B$782,M$83)+'СЕТ СН'!$H$12+СВЦЭМ!$D$10+'СЕТ СН'!$H$5-'СЕТ СН'!$H$20</f>
        <v>5262.9731381399997</v>
      </c>
      <c r="N101" s="36">
        <f>SUMIFS(СВЦЭМ!$C$39:$C$782,СВЦЭМ!$A$39:$A$782,$A101,СВЦЭМ!$B$39:$B$782,N$83)+'СЕТ СН'!$H$12+СВЦЭМ!$D$10+'СЕТ СН'!$H$5-'СЕТ СН'!$H$20</f>
        <v>5307.1863336500001</v>
      </c>
      <c r="O101" s="36">
        <f>SUMIFS(СВЦЭМ!$C$39:$C$782,СВЦЭМ!$A$39:$A$782,$A101,СВЦЭМ!$B$39:$B$782,O$83)+'СЕТ СН'!$H$12+СВЦЭМ!$D$10+'СЕТ СН'!$H$5-'СЕТ СН'!$H$20</f>
        <v>5341.8481751300005</v>
      </c>
      <c r="P101" s="36">
        <f>SUMIFS(СВЦЭМ!$C$39:$C$782,СВЦЭМ!$A$39:$A$782,$A101,СВЦЭМ!$B$39:$B$782,P$83)+'СЕТ СН'!$H$12+СВЦЭМ!$D$10+'СЕТ СН'!$H$5-'СЕТ СН'!$H$20</f>
        <v>5337.9609976600004</v>
      </c>
      <c r="Q101" s="36">
        <f>SUMIFS(СВЦЭМ!$C$39:$C$782,СВЦЭМ!$A$39:$A$782,$A101,СВЦЭМ!$B$39:$B$782,Q$83)+'СЕТ СН'!$H$12+СВЦЭМ!$D$10+'СЕТ СН'!$H$5-'СЕТ СН'!$H$20</f>
        <v>5338.0013291300002</v>
      </c>
      <c r="R101" s="36">
        <f>SUMIFS(СВЦЭМ!$C$39:$C$782,СВЦЭМ!$A$39:$A$782,$A101,СВЦЭМ!$B$39:$B$782,R$83)+'СЕТ СН'!$H$12+СВЦЭМ!$D$10+'СЕТ СН'!$H$5-'СЕТ СН'!$H$20</f>
        <v>5361.4930636500003</v>
      </c>
      <c r="S101" s="36">
        <f>SUMIFS(СВЦЭМ!$C$39:$C$782,СВЦЭМ!$A$39:$A$782,$A101,СВЦЭМ!$B$39:$B$782,S$83)+'СЕТ СН'!$H$12+СВЦЭМ!$D$10+'СЕТ СН'!$H$5-'СЕТ СН'!$H$20</f>
        <v>5314.05793619</v>
      </c>
      <c r="T101" s="36">
        <f>SUMIFS(СВЦЭМ!$C$39:$C$782,СВЦЭМ!$A$39:$A$782,$A101,СВЦЭМ!$B$39:$B$782,T$83)+'СЕТ СН'!$H$12+СВЦЭМ!$D$10+'СЕТ СН'!$H$5-'СЕТ СН'!$H$20</f>
        <v>5260.3337925900005</v>
      </c>
      <c r="U101" s="36">
        <f>SUMIFS(СВЦЭМ!$C$39:$C$782,СВЦЭМ!$A$39:$A$782,$A101,СВЦЭМ!$B$39:$B$782,U$83)+'СЕТ СН'!$H$12+СВЦЭМ!$D$10+'СЕТ СН'!$H$5-'СЕТ СН'!$H$20</f>
        <v>5241.9800645699997</v>
      </c>
      <c r="V101" s="36">
        <f>SUMIFS(СВЦЭМ!$C$39:$C$782,СВЦЭМ!$A$39:$A$782,$A101,СВЦЭМ!$B$39:$B$782,V$83)+'СЕТ СН'!$H$12+СВЦЭМ!$D$10+'СЕТ СН'!$H$5-'СЕТ СН'!$H$20</f>
        <v>5210.4025926700006</v>
      </c>
      <c r="W101" s="36">
        <f>SUMIFS(СВЦЭМ!$C$39:$C$782,СВЦЭМ!$A$39:$A$782,$A101,СВЦЭМ!$B$39:$B$782,W$83)+'СЕТ СН'!$H$12+СВЦЭМ!$D$10+'СЕТ СН'!$H$5-'СЕТ СН'!$H$20</f>
        <v>5200.8278258700002</v>
      </c>
      <c r="X101" s="36">
        <f>SUMIFS(СВЦЭМ!$C$39:$C$782,СВЦЭМ!$A$39:$A$782,$A101,СВЦЭМ!$B$39:$B$782,X$83)+'СЕТ СН'!$H$12+СВЦЭМ!$D$10+'СЕТ СН'!$H$5-'СЕТ СН'!$H$20</f>
        <v>5252.5132738800003</v>
      </c>
      <c r="Y101" s="36">
        <f>SUMIFS(СВЦЭМ!$C$39:$C$782,СВЦЭМ!$A$39:$A$782,$A101,СВЦЭМ!$B$39:$B$782,Y$83)+'СЕТ СН'!$H$12+СВЦЭМ!$D$10+'СЕТ СН'!$H$5-'СЕТ СН'!$H$20</f>
        <v>5339.2962749400003</v>
      </c>
    </row>
    <row r="102" spans="1:25" ht="15.75" x14ac:dyDescent="0.2">
      <c r="A102" s="35">
        <f t="shared" si="2"/>
        <v>45065</v>
      </c>
      <c r="B102" s="36">
        <f>SUMIFS(СВЦЭМ!$C$39:$C$782,СВЦЭМ!$A$39:$A$782,$A102,СВЦЭМ!$B$39:$B$782,B$83)+'СЕТ СН'!$H$12+СВЦЭМ!$D$10+'СЕТ СН'!$H$5-'СЕТ СН'!$H$20</f>
        <v>5402.4185648600005</v>
      </c>
      <c r="C102" s="36">
        <f>SUMIFS(СВЦЭМ!$C$39:$C$782,СВЦЭМ!$A$39:$A$782,$A102,СВЦЭМ!$B$39:$B$782,C$83)+'СЕТ СН'!$H$12+СВЦЭМ!$D$10+'СЕТ СН'!$H$5-'СЕТ СН'!$H$20</f>
        <v>5442.9827632200004</v>
      </c>
      <c r="D102" s="36">
        <f>SUMIFS(СВЦЭМ!$C$39:$C$782,СВЦЭМ!$A$39:$A$782,$A102,СВЦЭМ!$B$39:$B$782,D$83)+'СЕТ СН'!$H$12+СВЦЭМ!$D$10+'СЕТ СН'!$H$5-'СЕТ СН'!$H$20</f>
        <v>5446.6243981000007</v>
      </c>
      <c r="E102" s="36">
        <f>SUMIFS(СВЦЭМ!$C$39:$C$782,СВЦЭМ!$A$39:$A$782,$A102,СВЦЭМ!$B$39:$B$782,E$83)+'СЕТ СН'!$H$12+СВЦЭМ!$D$10+'СЕТ СН'!$H$5-'СЕТ СН'!$H$20</f>
        <v>5444.4253924200002</v>
      </c>
      <c r="F102" s="36">
        <f>SUMIFS(СВЦЭМ!$C$39:$C$782,СВЦЭМ!$A$39:$A$782,$A102,СВЦЭМ!$B$39:$B$782,F$83)+'СЕТ СН'!$H$12+СВЦЭМ!$D$10+'СЕТ СН'!$H$5-'СЕТ СН'!$H$20</f>
        <v>5447.3178941700007</v>
      </c>
      <c r="G102" s="36">
        <f>SUMIFS(СВЦЭМ!$C$39:$C$782,СВЦЭМ!$A$39:$A$782,$A102,СВЦЭМ!$B$39:$B$782,G$83)+'СЕТ СН'!$H$12+СВЦЭМ!$D$10+'СЕТ СН'!$H$5-'СЕТ СН'!$H$20</f>
        <v>5385.41720136</v>
      </c>
      <c r="H102" s="36">
        <f>SUMIFS(СВЦЭМ!$C$39:$C$782,СВЦЭМ!$A$39:$A$782,$A102,СВЦЭМ!$B$39:$B$782,H$83)+'СЕТ СН'!$H$12+СВЦЭМ!$D$10+'СЕТ СН'!$H$5-'СЕТ СН'!$H$20</f>
        <v>5237.1212032700005</v>
      </c>
      <c r="I102" s="36">
        <f>SUMIFS(СВЦЭМ!$C$39:$C$782,СВЦЭМ!$A$39:$A$782,$A102,СВЦЭМ!$B$39:$B$782,I$83)+'СЕТ СН'!$H$12+СВЦЭМ!$D$10+'СЕТ СН'!$H$5-'СЕТ СН'!$H$20</f>
        <v>5234.8355387700003</v>
      </c>
      <c r="J102" s="36">
        <f>SUMIFS(СВЦЭМ!$C$39:$C$782,СВЦЭМ!$A$39:$A$782,$A102,СВЦЭМ!$B$39:$B$782,J$83)+'СЕТ СН'!$H$12+СВЦЭМ!$D$10+'СЕТ СН'!$H$5-'СЕТ СН'!$H$20</f>
        <v>5175.6513383000001</v>
      </c>
      <c r="K102" s="36">
        <f>SUMIFS(СВЦЭМ!$C$39:$C$782,СВЦЭМ!$A$39:$A$782,$A102,СВЦЭМ!$B$39:$B$782,K$83)+'СЕТ СН'!$H$12+СВЦЭМ!$D$10+'СЕТ СН'!$H$5-'СЕТ СН'!$H$20</f>
        <v>5174.8087266600005</v>
      </c>
      <c r="L102" s="36">
        <f>SUMIFS(СВЦЭМ!$C$39:$C$782,СВЦЭМ!$A$39:$A$782,$A102,СВЦЭМ!$B$39:$B$782,L$83)+'СЕТ СН'!$H$12+СВЦЭМ!$D$10+'СЕТ СН'!$H$5-'СЕТ СН'!$H$20</f>
        <v>5198.2706715000004</v>
      </c>
      <c r="M102" s="36">
        <f>SUMIFS(СВЦЭМ!$C$39:$C$782,СВЦЭМ!$A$39:$A$782,$A102,СВЦЭМ!$B$39:$B$782,M$83)+'СЕТ СН'!$H$12+СВЦЭМ!$D$10+'СЕТ СН'!$H$5-'СЕТ СН'!$H$20</f>
        <v>5217.9807373100002</v>
      </c>
      <c r="N102" s="36">
        <f>SUMIFS(СВЦЭМ!$C$39:$C$782,СВЦЭМ!$A$39:$A$782,$A102,СВЦЭМ!$B$39:$B$782,N$83)+'СЕТ СН'!$H$12+СВЦЭМ!$D$10+'СЕТ СН'!$H$5-'СЕТ СН'!$H$20</f>
        <v>5258.9043909500006</v>
      </c>
      <c r="O102" s="36">
        <f>SUMIFS(СВЦЭМ!$C$39:$C$782,СВЦЭМ!$A$39:$A$782,$A102,СВЦЭМ!$B$39:$B$782,O$83)+'СЕТ СН'!$H$12+СВЦЭМ!$D$10+'СЕТ СН'!$H$5-'СЕТ СН'!$H$20</f>
        <v>5288.5682257400003</v>
      </c>
      <c r="P102" s="36">
        <f>SUMIFS(СВЦЭМ!$C$39:$C$782,СВЦЭМ!$A$39:$A$782,$A102,СВЦЭМ!$B$39:$B$782,P$83)+'СЕТ СН'!$H$12+СВЦЭМ!$D$10+'СЕТ СН'!$H$5-'СЕТ СН'!$H$20</f>
        <v>5319.1616975200004</v>
      </c>
      <c r="Q102" s="36">
        <f>SUMIFS(СВЦЭМ!$C$39:$C$782,СВЦЭМ!$A$39:$A$782,$A102,СВЦЭМ!$B$39:$B$782,Q$83)+'СЕТ СН'!$H$12+СВЦЭМ!$D$10+'СЕТ СН'!$H$5-'СЕТ СН'!$H$20</f>
        <v>5323.2171845900002</v>
      </c>
      <c r="R102" s="36">
        <f>SUMIFS(СВЦЭМ!$C$39:$C$782,СВЦЭМ!$A$39:$A$782,$A102,СВЦЭМ!$B$39:$B$782,R$83)+'СЕТ СН'!$H$12+СВЦЭМ!$D$10+'СЕТ СН'!$H$5-'СЕТ СН'!$H$20</f>
        <v>5255.6464164099998</v>
      </c>
      <c r="S102" s="36">
        <f>SUMIFS(СВЦЭМ!$C$39:$C$782,СВЦЭМ!$A$39:$A$782,$A102,СВЦЭМ!$B$39:$B$782,S$83)+'СЕТ СН'!$H$12+СВЦЭМ!$D$10+'СЕТ СН'!$H$5-'СЕТ СН'!$H$20</f>
        <v>5201.7878572500003</v>
      </c>
      <c r="T102" s="36">
        <f>SUMIFS(СВЦЭМ!$C$39:$C$782,СВЦЭМ!$A$39:$A$782,$A102,СВЦЭМ!$B$39:$B$782,T$83)+'СЕТ СН'!$H$12+СВЦЭМ!$D$10+'СЕТ СН'!$H$5-'СЕТ СН'!$H$20</f>
        <v>5148.2540813000005</v>
      </c>
      <c r="U102" s="36">
        <f>SUMIFS(СВЦЭМ!$C$39:$C$782,СВЦЭМ!$A$39:$A$782,$A102,СВЦЭМ!$B$39:$B$782,U$83)+'СЕТ СН'!$H$12+СВЦЭМ!$D$10+'СЕТ СН'!$H$5-'СЕТ СН'!$H$20</f>
        <v>5109.6072499399997</v>
      </c>
      <c r="V102" s="36">
        <f>SUMIFS(СВЦЭМ!$C$39:$C$782,СВЦЭМ!$A$39:$A$782,$A102,СВЦЭМ!$B$39:$B$782,V$83)+'СЕТ СН'!$H$12+СВЦЭМ!$D$10+'СЕТ СН'!$H$5-'СЕТ СН'!$H$20</f>
        <v>5074.9156722600001</v>
      </c>
      <c r="W102" s="36">
        <f>SUMIFS(СВЦЭМ!$C$39:$C$782,СВЦЭМ!$A$39:$A$782,$A102,СВЦЭМ!$B$39:$B$782,W$83)+'СЕТ СН'!$H$12+СВЦЭМ!$D$10+'СЕТ СН'!$H$5-'СЕТ СН'!$H$20</f>
        <v>5086.73599414</v>
      </c>
      <c r="X102" s="36">
        <f>SUMIFS(СВЦЭМ!$C$39:$C$782,СВЦЭМ!$A$39:$A$782,$A102,СВЦЭМ!$B$39:$B$782,X$83)+'СЕТ СН'!$H$12+СВЦЭМ!$D$10+'СЕТ СН'!$H$5-'СЕТ СН'!$H$20</f>
        <v>5139.3568852900007</v>
      </c>
      <c r="Y102" s="36">
        <f>SUMIFS(СВЦЭМ!$C$39:$C$782,СВЦЭМ!$A$39:$A$782,$A102,СВЦЭМ!$B$39:$B$782,Y$83)+'СЕТ СН'!$H$12+СВЦЭМ!$D$10+'СЕТ СН'!$H$5-'СЕТ СН'!$H$20</f>
        <v>5177.6319282200002</v>
      </c>
    </row>
    <row r="103" spans="1:25" ht="15.75" x14ac:dyDescent="0.2">
      <c r="A103" s="35">
        <f t="shared" si="2"/>
        <v>45066</v>
      </c>
      <c r="B103" s="36">
        <f>SUMIFS(СВЦЭМ!$C$39:$C$782,СВЦЭМ!$A$39:$A$782,$A103,СВЦЭМ!$B$39:$B$782,B$83)+'СЕТ СН'!$H$12+СВЦЭМ!$D$10+'СЕТ СН'!$H$5-'СЕТ СН'!$H$20</f>
        <v>5287.9970251499999</v>
      </c>
      <c r="C103" s="36">
        <f>SUMIFS(СВЦЭМ!$C$39:$C$782,СВЦЭМ!$A$39:$A$782,$A103,СВЦЭМ!$B$39:$B$782,C$83)+'СЕТ СН'!$H$12+СВЦЭМ!$D$10+'СЕТ СН'!$H$5-'СЕТ СН'!$H$20</f>
        <v>5376.7708628500004</v>
      </c>
      <c r="D103" s="36">
        <f>SUMIFS(СВЦЭМ!$C$39:$C$782,СВЦЭМ!$A$39:$A$782,$A103,СВЦЭМ!$B$39:$B$782,D$83)+'СЕТ СН'!$H$12+СВЦЭМ!$D$10+'СЕТ СН'!$H$5-'СЕТ СН'!$H$20</f>
        <v>5383.52033734</v>
      </c>
      <c r="E103" s="36">
        <f>SUMIFS(СВЦЭМ!$C$39:$C$782,СВЦЭМ!$A$39:$A$782,$A103,СВЦЭМ!$B$39:$B$782,E$83)+'СЕТ СН'!$H$12+СВЦЭМ!$D$10+'СЕТ СН'!$H$5-'СЕТ СН'!$H$20</f>
        <v>5374.80615167</v>
      </c>
      <c r="F103" s="36">
        <f>SUMIFS(СВЦЭМ!$C$39:$C$782,СВЦЭМ!$A$39:$A$782,$A103,СВЦЭМ!$B$39:$B$782,F$83)+'СЕТ СН'!$H$12+СВЦЭМ!$D$10+'СЕТ СН'!$H$5-'СЕТ СН'!$H$20</f>
        <v>5451.52916972</v>
      </c>
      <c r="G103" s="36">
        <f>SUMIFS(СВЦЭМ!$C$39:$C$782,СВЦЭМ!$A$39:$A$782,$A103,СВЦЭМ!$B$39:$B$782,G$83)+'СЕТ СН'!$H$12+СВЦЭМ!$D$10+'СЕТ СН'!$H$5-'СЕТ СН'!$H$20</f>
        <v>5441.7909935400003</v>
      </c>
      <c r="H103" s="36">
        <f>SUMIFS(СВЦЭМ!$C$39:$C$782,СВЦЭМ!$A$39:$A$782,$A103,СВЦЭМ!$B$39:$B$782,H$83)+'СЕТ СН'!$H$12+СВЦЭМ!$D$10+'СЕТ СН'!$H$5-'СЕТ СН'!$H$20</f>
        <v>5426.8378750400007</v>
      </c>
      <c r="I103" s="36">
        <f>SUMIFS(СВЦЭМ!$C$39:$C$782,СВЦЭМ!$A$39:$A$782,$A103,СВЦЭМ!$B$39:$B$782,I$83)+'СЕТ СН'!$H$12+СВЦЭМ!$D$10+'СЕТ СН'!$H$5-'СЕТ СН'!$H$20</f>
        <v>5325.1115861400003</v>
      </c>
      <c r="J103" s="36">
        <f>SUMIFS(СВЦЭМ!$C$39:$C$782,СВЦЭМ!$A$39:$A$782,$A103,СВЦЭМ!$B$39:$B$782,J$83)+'СЕТ СН'!$H$12+СВЦЭМ!$D$10+'СЕТ СН'!$H$5-'СЕТ СН'!$H$20</f>
        <v>5222.9343881800005</v>
      </c>
      <c r="K103" s="36">
        <f>SUMIFS(СВЦЭМ!$C$39:$C$782,СВЦЭМ!$A$39:$A$782,$A103,СВЦЭМ!$B$39:$B$782,K$83)+'СЕТ СН'!$H$12+СВЦЭМ!$D$10+'СЕТ СН'!$H$5-'СЕТ СН'!$H$20</f>
        <v>5183.6535115500001</v>
      </c>
      <c r="L103" s="36">
        <f>SUMIFS(СВЦЭМ!$C$39:$C$782,СВЦЭМ!$A$39:$A$782,$A103,СВЦЭМ!$B$39:$B$782,L$83)+'СЕТ СН'!$H$12+СВЦЭМ!$D$10+'СЕТ СН'!$H$5-'СЕТ СН'!$H$20</f>
        <v>5167.9279760600002</v>
      </c>
      <c r="M103" s="36">
        <f>SUMIFS(СВЦЭМ!$C$39:$C$782,СВЦЭМ!$A$39:$A$782,$A103,СВЦЭМ!$B$39:$B$782,M$83)+'СЕТ СН'!$H$12+СВЦЭМ!$D$10+'СЕТ СН'!$H$5-'СЕТ СН'!$H$20</f>
        <v>5161.2240974699998</v>
      </c>
      <c r="N103" s="36">
        <f>SUMIFS(СВЦЭМ!$C$39:$C$782,СВЦЭМ!$A$39:$A$782,$A103,СВЦЭМ!$B$39:$B$782,N$83)+'СЕТ СН'!$H$12+СВЦЭМ!$D$10+'СЕТ СН'!$H$5-'СЕТ СН'!$H$20</f>
        <v>5194.4142286100005</v>
      </c>
      <c r="O103" s="36">
        <f>SUMIFS(СВЦЭМ!$C$39:$C$782,СВЦЭМ!$A$39:$A$782,$A103,СВЦЭМ!$B$39:$B$782,O$83)+'СЕТ СН'!$H$12+СВЦЭМ!$D$10+'СЕТ СН'!$H$5-'СЕТ СН'!$H$20</f>
        <v>5205.0202788100005</v>
      </c>
      <c r="P103" s="36">
        <f>SUMIFS(СВЦЭМ!$C$39:$C$782,СВЦЭМ!$A$39:$A$782,$A103,СВЦЭМ!$B$39:$B$782,P$83)+'СЕТ СН'!$H$12+СВЦЭМ!$D$10+'СЕТ СН'!$H$5-'СЕТ СН'!$H$20</f>
        <v>5218.2405810400005</v>
      </c>
      <c r="Q103" s="36">
        <f>SUMIFS(СВЦЭМ!$C$39:$C$782,СВЦЭМ!$A$39:$A$782,$A103,СВЦЭМ!$B$39:$B$782,Q$83)+'СЕТ СН'!$H$12+СВЦЭМ!$D$10+'СЕТ СН'!$H$5-'СЕТ СН'!$H$20</f>
        <v>5234.6022120800008</v>
      </c>
      <c r="R103" s="36">
        <f>SUMIFS(СВЦЭМ!$C$39:$C$782,СВЦЭМ!$A$39:$A$782,$A103,СВЦЭМ!$B$39:$B$782,R$83)+'СЕТ СН'!$H$12+СВЦЭМ!$D$10+'СЕТ СН'!$H$5-'СЕТ СН'!$H$20</f>
        <v>5218.9846229499999</v>
      </c>
      <c r="S103" s="36">
        <f>SUMIFS(СВЦЭМ!$C$39:$C$782,СВЦЭМ!$A$39:$A$782,$A103,СВЦЭМ!$B$39:$B$782,S$83)+'СЕТ СН'!$H$12+СВЦЭМ!$D$10+'СЕТ СН'!$H$5-'СЕТ СН'!$H$20</f>
        <v>5169.62334758</v>
      </c>
      <c r="T103" s="36">
        <f>SUMIFS(СВЦЭМ!$C$39:$C$782,СВЦЭМ!$A$39:$A$782,$A103,СВЦЭМ!$B$39:$B$782,T$83)+'СЕТ СН'!$H$12+СВЦЭМ!$D$10+'СЕТ СН'!$H$5-'СЕТ СН'!$H$20</f>
        <v>5135.7493565200002</v>
      </c>
      <c r="U103" s="36">
        <f>SUMIFS(СВЦЭМ!$C$39:$C$782,СВЦЭМ!$A$39:$A$782,$A103,СВЦЭМ!$B$39:$B$782,U$83)+'СЕТ СН'!$H$12+СВЦЭМ!$D$10+'СЕТ СН'!$H$5-'СЕТ СН'!$H$20</f>
        <v>5124.7101008300006</v>
      </c>
      <c r="V103" s="36">
        <f>SUMIFS(СВЦЭМ!$C$39:$C$782,СВЦЭМ!$A$39:$A$782,$A103,СВЦЭМ!$B$39:$B$782,V$83)+'СЕТ СН'!$H$12+СВЦЭМ!$D$10+'СЕТ СН'!$H$5-'СЕТ СН'!$H$20</f>
        <v>5094.8810518800001</v>
      </c>
      <c r="W103" s="36">
        <f>SUMIFS(СВЦЭМ!$C$39:$C$782,СВЦЭМ!$A$39:$A$782,$A103,СВЦЭМ!$B$39:$B$782,W$83)+'СЕТ СН'!$H$12+СВЦЭМ!$D$10+'СЕТ СН'!$H$5-'СЕТ СН'!$H$20</f>
        <v>5066.9805821</v>
      </c>
      <c r="X103" s="36">
        <f>SUMIFS(СВЦЭМ!$C$39:$C$782,СВЦЭМ!$A$39:$A$782,$A103,СВЦЭМ!$B$39:$B$782,X$83)+'СЕТ СН'!$H$12+СВЦЭМ!$D$10+'СЕТ СН'!$H$5-'СЕТ СН'!$H$20</f>
        <v>5110.3370459400003</v>
      </c>
      <c r="Y103" s="36">
        <f>SUMIFS(СВЦЭМ!$C$39:$C$782,СВЦЭМ!$A$39:$A$782,$A103,СВЦЭМ!$B$39:$B$782,Y$83)+'СЕТ СН'!$H$12+СВЦЭМ!$D$10+'СЕТ СН'!$H$5-'СЕТ СН'!$H$20</f>
        <v>5169.6497197799999</v>
      </c>
    </row>
    <row r="104" spans="1:25" ht="15.75" x14ac:dyDescent="0.2">
      <c r="A104" s="35">
        <f t="shared" si="2"/>
        <v>45067</v>
      </c>
      <c r="B104" s="36">
        <f>SUMIFS(СВЦЭМ!$C$39:$C$782,СВЦЭМ!$A$39:$A$782,$A104,СВЦЭМ!$B$39:$B$782,B$83)+'СЕТ СН'!$H$12+СВЦЭМ!$D$10+'СЕТ СН'!$H$5-'СЕТ СН'!$H$20</f>
        <v>5223.5953190400005</v>
      </c>
      <c r="C104" s="36">
        <f>SUMIFS(СВЦЭМ!$C$39:$C$782,СВЦЭМ!$A$39:$A$782,$A104,СВЦЭМ!$B$39:$B$782,C$83)+'СЕТ СН'!$H$12+СВЦЭМ!$D$10+'СЕТ СН'!$H$5-'СЕТ СН'!$H$20</f>
        <v>5313.6594537199999</v>
      </c>
      <c r="D104" s="36">
        <f>SUMIFS(СВЦЭМ!$C$39:$C$782,СВЦЭМ!$A$39:$A$782,$A104,СВЦЭМ!$B$39:$B$782,D$83)+'СЕТ СН'!$H$12+СВЦЭМ!$D$10+'СЕТ СН'!$H$5-'СЕТ СН'!$H$20</f>
        <v>5416.1433038000005</v>
      </c>
      <c r="E104" s="36">
        <f>SUMIFS(СВЦЭМ!$C$39:$C$782,СВЦЭМ!$A$39:$A$782,$A104,СВЦЭМ!$B$39:$B$782,E$83)+'СЕТ СН'!$H$12+СВЦЭМ!$D$10+'СЕТ СН'!$H$5-'СЕТ СН'!$H$20</f>
        <v>5387.2233463900002</v>
      </c>
      <c r="F104" s="36">
        <f>SUMIFS(СВЦЭМ!$C$39:$C$782,СВЦЭМ!$A$39:$A$782,$A104,СВЦЭМ!$B$39:$B$782,F$83)+'СЕТ СН'!$H$12+СВЦЭМ!$D$10+'СЕТ СН'!$H$5-'СЕТ СН'!$H$20</f>
        <v>5476.25470193</v>
      </c>
      <c r="G104" s="36">
        <f>SUMIFS(СВЦЭМ!$C$39:$C$782,СВЦЭМ!$A$39:$A$782,$A104,СВЦЭМ!$B$39:$B$782,G$83)+'СЕТ СН'!$H$12+СВЦЭМ!$D$10+'СЕТ СН'!$H$5-'СЕТ СН'!$H$20</f>
        <v>5464.0732688099997</v>
      </c>
      <c r="H104" s="36">
        <f>SUMIFS(СВЦЭМ!$C$39:$C$782,СВЦЭМ!$A$39:$A$782,$A104,СВЦЭМ!$B$39:$B$782,H$83)+'СЕТ СН'!$H$12+СВЦЭМ!$D$10+'СЕТ СН'!$H$5-'СЕТ СН'!$H$20</f>
        <v>5424.9834600100003</v>
      </c>
      <c r="I104" s="36">
        <f>SUMIFS(СВЦЭМ!$C$39:$C$782,СВЦЭМ!$A$39:$A$782,$A104,СВЦЭМ!$B$39:$B$782,I$83)+'СЕТ СН'!$H$12+СВЦЭМ!$D$10+'СЕТ СН'!$H$5-'СЕТ СН'!$H$20</f>
        <v>5369.6268786300006</v>
      </c>
      <c r="J104" s="36">
        <f>SUMIFS(СВЦЭМ!$C$39:$C$782,СВЦЭМ!$A$39:$A$782,$A104,СВЦЭМ!$B$39:$B$782,J$83)+'СЕТ СН'!$H$12+СВЦЭМ!$D$10+'СЕТ СН'!$H$5-'СЕТ СН'!$H$20</f>
        <v>5260.5780309600004</v>
      </c>
      <c r="K104" s="36">
        <f>SUMIFS(СВЦЭМ!$C$39:$C$782,СВЦЭМ!$A$39:$A$782,$A104,СВЦЭМ!$B$39:$B$782,K$83)+'СЕТ СН'!$H$12+СВЦЭМ!$D$10+'СЕТ СН'!$H$5-'СЕТ СН'!$H$20</f>
        <v>5238.2878734200003</v>
      </c>
      <c r="L104" s="36">
        <f>SUMIFS(СВЦЭМ!$C$39:$C$782,СВЦЭМ!$A$39:$A$782,$A104,СВЦЭМ!$B$39:$B$782,L$83)+'СЕТ СН'!$H$12+СВЦЭМ!$D$10+'СЕТ СН'!$H$5-'СЕТ СН'!$H$20</f>
        <v>5214.8067552900002</v>
      </c>
      <c r="M104" s="36">
        <f>SUMIFS(СВЦЭМ!$C$39:$C$782,СВЦЭМ!$A$39:$A$782,$A104,СВЦЭМ!$B$39:$B$782,M$83)+'СЕТ СН'!$H$12+СВЦЭМ!$D$10+'СЕТ СН'!$H$5-'СЕТ СН'!$H$20</f>
        <v>5203.1525160000001</v>
      </c>
      <c r="N104" s="36">
        <f>SUMIFS(СВЦЭМ!$C$39:$C$782,СВЦЭМ!$A$39:$A$782,$A104,СВЦЭМ!$B$39:$B$782,N$83)+'СЕТ СН'!$H$12+СВЦЭМ!$D$10+'СЕТ СН'!$H$5-'СЕТ СН'!$H$20</f>
        <v>5227.79338783</v>
      </c>
      <c r="O104" s="36">
        <f>SUMIFS(СВЦЭМ!$C$39:$C$782,СВЦЭМ!$A$39:$A$782,$A104,СВЦЭМ!$B$39:$B$782,O$83)+'СЕТ СН'!$H$12+СВЦЭМ!$D$10+'СЕТ СН'!$H$5-'СЕТ СН'!$H$20</f>
        <v>5244.3123688400001</v>
      </c>
      <c r="P104" s="36">
        <f>SUMIFS(СВЦЭМ!$C$39:$C$782,СВЦЭМ!$A$39:$A$782,$A104,СВЦЭМ!$B$39:$B$782,P$83)+'СЕТ СН'!$H$12+СВЦЭМ!$D$10+'СЕТ СН'!$H$5-'СЕТ СН'!$H$20</f>
        <v>5256.4336874800001</v>
      </c>
      <c r="Q104" s="36">
        <f>SUMIFS(СВЦЭМ!$C$39:$C$782,СВЦЭМ!$A$39:$A$782,$A104,СВЦЭМ!$B$39:$B$782,Q$83)+'СЕТ СН'!$H$12+СВЦЭМ!$D$10+'СЕТ СН'!$H$5-'СЕТ СН'!$H$20</f>
        <v>5264.0348125600003</v>
      </c>
      <c r="R104" s="36">
        <f>SUMIFS(СВЦЭМ!$C$39:$C$782,СВЦЭМ!$A$39:$A$782,$A104,СВЦЭМ!$B$39:$B$782,R$83)+'СЕТ СН'!$H$12+СВЦЭМ!$D$10+'СЕТ СН'!$H$5-'СЕТ СН'!$H$20</f>
        <v>5246.6805629999999</v>
      </c>
      <c r="S104" s="36">
        <f>SUMIFS(СВЦЭМ!$C$39:$C$782,СВЦЭМ!$A$39:$A$782,$A104,СВЦЭМ!$B$39:$B$782,S$83)+'СЕТ СН'!$H$12+СВЦЭМ!$D$10+'СЕТ СН'!$H$5-'СЕТ СН'!$H$20</f>
        <v>5209.2944619899999</v>
      </c>
      <c r="T104" s="36">
        <f>SUMIFS(СВЦЭМ!$C$39:$C$782,СВЦЭМ!$A$39:$A$782,$A104,СВЦЭМ!$B$39:$B$782,T$83)+'СЕТ СН'!$H$12+СВЦЭМ!$D$10+'СЕТ СН'!$H$5-'СЕТ СН'!$H$20</f>
        <v>5181.3392157800008</v>
      </c>
      <c r="U104" s="36">
        <f>SUMIFS(СВЦЭМ!$C$39:$C$782,СВЦЭМ!$A$39:$A$782,$A104,СВЦЭМ!$B$39:$B$782,U$83)+'СЕТ СН'!$H$12+СВЦЭМ!$D$10+'СЕТ СН'!$H$5-'СЕТ СН'!$H$20</f>
        <v>5166.52405189</v>
      </c>
      <c r="V104" s="36">
        <f>SUMIFS(СВЦЭМ!$C$39:$C$782,СВЦЭМ!$A$39:$A$782,$A104,СВЦЭМ!$B$39:$B$782,V$83)+'СЕТ СН'!$H$12+СВЦЭМ!$D$10+'СЕТ СН'!$H$5-'СЕТ СН'!$H$20</f>
        <v>5152.30640348</v>
      </c>
      <c r="W104" s="36">
        <f>SUMIFS(СВЦЭМ!$C$39:$C$782,СВЦЭМ!$A$39:$A$782,$A104,СВЦЭМ!$B$39:$B$782,W$83)+'СЕТ СН'!$H$12+СВЦЭМ!$D$10+'СЕТ СН'!$H$5-'СЕТ СН'!$H$20</f>
        <v>5122.8033361400003</v>
      </c>
      <c r="X104" s="36">
        <f>SUMIFS(СВЦЭМ!$C$39:$C$782,СВЦЭМ!$A$39:$A$782,$A104,СВЦЭМ!$B$39:$B$782,X$83)+'СЕТ СН'!$H$12+СВЦЭМ!$D$10+'СЕТ СН'!$H$5-'СЕТ СН'!$H$20</f>
        <v>5166.91112634</v>
      </c>
      <c r="Y104" s="36">
        <f>SUMIFS(СВЦЭМ!$C$39:$C$782,СВЦЭМ!$A$39:$A$782,$A104,СВЦЭМ!$B$39:$B$782,Y$83)+'СЕТ СН'!$H$12+СВЦЭМ!$D$10+'СЕТ СН'!$H$5-'СЕТ СН'!$H$20</f>
        <v>5224.1228185700002</v>
      </c>
    </row>
    <row r="105" spans="1:25" ht="15.75" x14ac:dyDescent="0.2">
      <c r="A105" s="35">
        <f t="shared" si="2"/>
        <v>45068</v>
      </c>
      <c r="B105" s="36">
        <f>SUMIFS(СВЦЭМ!$C$39:$C$782,СВЦЭМ!$A$39:$A$782,$A105,СВЦЭМ!$B$39:$B$782,B$83)+'СЕТ СН'!$H$12+СВЦЭМ!$D$10+'СЕТ СН'!$H$5-'СЕТ СН'!$H$20</f>
        <v>5302.0606196600002</v>
      </c>
      <c r="C105" s="36">
        <f>SUMIFS(СВЦЭМ!$C$39:$C$782,СВЦЭМ!$A$39:$A$782,$A105,СВЦЭМ!$B$39:$B$782,C$83)+'СЕТ СН'!$H$12+СВЦЭМ!$D$10+'СЕТ СН'!$H$5-'СЕТ СН'!$H$20</f>
        <v>5379.8332061400006</v>
      </c>
      <c r="D105" s="36">
        <f>SUMIFS(СВЦЭМ!$C$39:$C$782,СВЦЭМ!$A$39:$A$782,$A105,СВЦЭМ!$B$39:$B$782,D$83)+'СЕТ СН'!$H$12+СВЦЭМ!$D$10+'СЕТ СН'!$H$5-'СЕТ СН'!$H$20</f>
        <v>5375.6456378100002</v>
      </c>
      <c r="E105" s="36">
        <f>SUMIFS(СВЦЭМ!$C$39:$C$782,СВЦЭМ!$A$39:$A$782,$A105,СВЦЭМ!$B$39:$B$782,E$83)+'СЕТ СН'!$H$12+СВЦЭМ!$D$10+'СЕТ СН'!$H$5-'СЕТ СН'!$H$20</f>
        <v>5362.3918059500002</v>
      </c>
      <c r="F105" s="36">
        <f>SUMIFS(СВЦЭМ!$C$39:$C$782,СВЦЭМ!$A$39:$A$782,$A105,СВЦЭМ!$B$39:$B$782,F$83)+'СЕТ СН'!$H$12+СВЦЭМ!$D$10+'СЕТ СН'!$H$5-'СЕТ СН'!$H$20</f>
        <v>5427.1650303000006</v>
      </c>
      <c r="G105" s="36">
        <f>SUMIFS(СВЦЭМ!$C$39:$C$782,СВЦЭМ!$A$39:$A$782,$A105,СВЦЭМ!$B$39:$B$782,G$83)+'СЕТ СН'!$H$12+СВЦЭМ!$D$10+'СЕТ СН'!$H$5-'СЕТ СН'!$H$20</f>
        <v>5382.7226811300006</v>
      </c>
      <c r="H105" s="36">
        <f>SUMIFS(СВЦЭМ!$C$39:$C$782,СВЦЭМ!$A$39:$A$782,$A105,СВЦЭМ!$B$39:$B$782,H$83)+'СЕТ СН'!$H$12+СВЦЭМ!$D$10+'СЕТ СН'!$H$5-'СЕТ СН'!$H$20</f>
        <v>5337.8735716900001</v>
      </c>
      <c r="I105" s="36">
        <f>SUMIFS(СВЦЭМ!$C$39:$C$782,СВЦЭМ!$A$39:$A$782,$A105,СВЦЭМ!$B$39:$B$782,I$83)+'СЕТ СН'!$H$12+СВЦЭМ!$D$10+'СЕТ СН'!$H$5-'СЕТ СН'!$H$20</f>
        <v>5265.3747572700004</v>
      </c>
      <c r="J105" s="36">
        <f>SUMIFS(СВЦЭМ!$C$39:$C$782,СВЦЭМ!$A$39:$A$782,$A105,СВЦЭМ!$B$39:$B$782,J$83)+'СЕТ СН'!$H$12+СВЦЭМ!$D$10+'СЕТ СН'!$H$5-'СЕТ СН'!$H$20</f>
        <v>5223.6903904999999</v>
      </c>
      <c r="K105" s="36">
        <f>SUMIFS(СВЦЭМ!$C$39:$C$782,СВЦЭМ!$A$39:$A$782,$A105,СВЦЭМ!$B$39:$B$782,K$83)+'СЕТ СН'!$H$12+СВЦЭМ!$D$10+'СЕТ СН'!$H$5-'СЕТ СН'!$H$20</f>
        <v>5192.1592143600001</v>
      </c>
      <c r="L105" s="36">
        <f>SUMIFS(СВЦЭМ!$C$39:$C$782,СВЦЭМ!$A$39:$A$782,$A105,СВЦЭМ!$B$39:$B$782,L$83)+'СЕТ СН'!$H$12+СВЦЭМ!$D$10+'СЕТ СН'!$H$5-'СЕТ СН'!$H$20</f>
        <v>5202.5221325000002</v>
      </c>
      <c r="M105" s="36">
        <f>SUMIFS(СВЦЭМ!$C$39:$C$782,СВЦЭМ!$A$39:$A$782,$A105,СВЦЭМ!$B$39:$B$782,M$83)+'СЕТ СН'!$H$12+СВЦЭМ!$D$10+'СЕТ СН'!$H$5-'СЕТ СН'!$H$20</f>
        <v>5256.7536708900006</v>
      </c>
      <c r="N105" s="36">
        <f>SUMIFS(СВЦЭМ!$C$39:$C$782,СВЦЭМ!$A$39:$A$782,$A105,СВЦЭМ!$B$39:$B$782,N$83)+'СЕТ СН'!$H$12+СВЦЭМ!$D$10+'СЕТ СН'!$H$5-'СЕТ СН'!$H$20</f>
        <v>5280.3855090800007</v>
      </c>
      <c r="O105" s="36">
        <f>SUMIFS(СВЦЭМ!$C$39:$C$782,СВЦЭМ!$A$39:$A$782,$A105,СВЦЭМ!$B$39:$B$782,O$83)+'СЕТ СН'!$H$12+СВЦЭМ!$D$10+'СЕТ СН'!$H$5-'СЕТ СН'!$H$20</f>
        <v>5277.3851001500007</v>
      </c>
      <c r="P105" s="36">
        <f>SUMIFS(СВЦЭМ!$C$39:$C$782,СВЦЭМ!$A$39:$A$782,$A105,СВЦЭМ!$B$39:$B$782,P$83)+'СЕТ СН'!$H$12+СВЦЭМ!$D$10+'СЕТ СН'!$H$5-'СЕТ СН'!$H$20</f>
        <v>5281.6434856100004</v>
      </c>
      <c r="Q105" s="36">
        <f>SUMIFS(СВЦЭМ!$C$39:$C$782,СВЦЭМ!$A$39:$A$782,$A105,СВЦЭМ!$B$39:$B$782,Q$83)+'СЕТ СН'!$H$12+СВЦЭМ!$D$10+'СЕТ СН'!$H$5-'СЕТ СН'!$H$20</f>
        <v>5447.0788695500005</v>
      </c>
      <c r="R105" s="36">
        <f>SUMIFS(СВЦЭМ!$C$39:$C$782,СВЦЭМ!$A$39:$A$782,$A105,СВЦЭМ!$B$39:$B$782,R$83)+'СЕТ СН'!$H$12+СВЦЭМ!$D$10+'СЕТ СН'!$H$5-'СЕТ СН'!$H$20</f>
        <v>5486.8593461199998</v>
      </c>
      <c r="S105" s="36">
        <f>SUMIFS(СВЦЭМ!$C$39:$C$782,СВЦЭМ!$A$39:$A$782,$A105,СВЦЭМ!$B$39:$B$782,S$83)+'СЕТ СН'!$H$12+СВЦЭМ!$D$10+'СЕТ СН'!$H$5-'СЕТ СН'!$H$20</f>
        <v>5216.04614846</v>
      </c>
      <c r="T105" s="36">
        <f>SUMIFS(СВЦЭМ!$C$39:$C$782,СВЦЭМ!$A$39:$A$782,$A105,СВЦЭМ!$B$39:$B$782,T$83)+'СЕТ СН'!$H$12+СВЦЭМ!$D$10+'СЕТ СН'!$H$5-'СЕТ СН'!$H$20</f>
        <v>5146.7138221100004</v>
      </c>
      <c r="U105" s="36">
        <f>SUMIFS(СВЦЭМ!$C$39:$C$782,СВЦЭМ!$A$39:$A$782,$A105,СВЦЭМ!$B$39:$B$782,U$83)+'СЕТ СН'!$H$12+СВЦЭМ!$D$10+'СЕТ СН'!$H$5-'СЕТ СН'!$H$20</f>
        <v>5167.0042710400003</v>
      </c>
      <c r="V105" s="36">
        <f>SUMIFS(СВЦЭМ!$C$39:$C$782,СВЦЭМ!$A$39:$A$782,$A105,СВЦЭМ!$B$39:$B$782,V$83)+'СЕТ СН'!$H$12+СВЦЭМ!$D$10+'СЕТ СН'!$H$5-'СЕТ СН'!$H$20</f>
        <v>5114.55038565</v>
      </c>
      <c r="W105" s="36">
        <f>SUMIFS(СВЦЭМ!$C$39:$C$782,СВЦЭМ!$A$39:$A$782,$A105,СВЦЭМ!$B$39:$B$782,W$83)+'СЕТ СН'!$H$12+СВЦЭМ!$D$10+'СЕТ СН'!$H$5-'СЕТ СН'!$H$20</f>
        <v>5208.2721249200004</v>
      </c>
      <c r="X105" s="36">
        <f>SUMIFS(СВЦЭМ!$C$39:$C$782,СВЦЭМ!$A$39:$A$782,$A105,СВЦЭМ!$B$39:$B$782,X$83)+'СЕТ СН'!$H$12+СВЦЭМ!$D$10+'СЕТ СН'!$H$5-'СЕТ СН'!$H$20</f>
        <v>5291.4957831800002</v>
      </c>
      <c r="Y105" s="36">
        <f>SUMIFS(СВЦЭМ!$C$39:$C$782,СВЦЭМ!$A$39:$A$782,$A105,СВЦЭМ!$B$39:$B$782,Y$83)+'СЕТ СН'!$H$12+СВЦЭМ!$D$10+'СЕТ СН'!$H$5-'СЕТ СН'!$H$20</f>
        <v>5361.0575102299999</v>
      </c>
    </row>
    <row r="106" spans="1:25" ht="15.75" x14ac:dyDescent="0.2">
      <c r="A106" s="35">
        <f t="shared" si="2"/>
        <v>45069</v>
      </c>
      <c r="B106" s="36">
        <f>SUMIFS(СВЦЭМ!$C$39:$C$782,СВЦЭМ!$A$39:$A$782,$A106,СВЦЭМ!$B$39:$B$782,B$83)+'СЕТ СН'!$H$12+СВЦЭМ!$D$10+'СЕТ СН'!$H$5-'СЕТ СН'!$H$20</f>
        <v>5392.79495468</v>
      </c>
      <c r="C106" s="36">
        <f>SUMIFS(СВЦЭМ!$C$39:$C$782,СВЦЭМ!$A$39:$A$782,$A106,СВЦЭМ!$B$39:$B$782,C$83)+'СЕТ СН'!$H$12+СВЦЭМ!$D$10+'СЕТ СН'!$H$5-'СЕТ СН'!$H$20</f>
        <v>5469.0455261799998</v>
      </c>
      <c r="D106" s="36">
        <f>SUMIFS(СВЦЭМ!$C$39:$C$782,СВЦЭМ!$A$39:$A$782,$A106,СВЦЭМ!$B$39:$B$782,D$83)+'СЕТ СН'!$H$12+СВЦЭМ!$D$10+'СЕТ СН'!$H$5-'СЕТ СН'!$H$20</f>
        <v>5521.9518536000005</v>
      </c>
      <c r="E106" s="36">
        <f>SUMIFS(СВЦЭМ!$C$39:$C$782,СВЦЭМ!$A$39:$A$782,$A106,СВЦЭМ!$B$39:$B$782,E$83)+'СЕТ СН'!$H$12+СВЦЭМ!$D$10+'СЕТ СН'!$H$5-'СЕТ СН'!$H$20</f>
        <v>5515.5927552800003</v>
      </c>
      <c r="F106" s="36">
        <f>SUMIFS(СВЦЭМ!$C$39:$C$782,СВЦЭМ!$A$39:$A$782,$A106,СВЦЭМ!$B$39:$B$782,F$83)+'СЕТ СН'!$H$12+СВЦЭМ!$D$10+'СЕТ СН'!$H$5-'СЕТ СН'!$H$20</f>
        <v>5525.1766322000003</v>
      </c>
      <c r="G106" s="36">
        <f>SUMIFS(СВЦЭМ!$C$39:$C$782,СВЦЭМ!$A$39:$A$782,$A106,СВЦЭМ!$B$39:$B$782,G$83)+'СЕТ СН'!$H$12+СВЦЭМ!$D$10+'СЕТ СН'!$H$5-'СЕТ СН'!$H$20</f>
        <v>5456.1342883500001</v>
      </c>
      <c r="H106" s="36">
        <f>SUMIFS(СВЦЭМ!$C$39:$C$782,СВЦЭМ!$A$39:$A$782,$A106,СВЦЭМ!$B$39:$B$782,H$83)+'СЕТ СН'!$H$12+СВЦЭМ!$D$10+'СЕТ СН'!$H$5-'СЕТ СН'!$H$20</f>
        <v>5397.7321502000004</v>
      </c>
      <c r="I106" s="36">
        <f>SUMIFS(СВЦЭМ!$C$39:$C$782,СВЦЭМ!$A$39:$A$782,$A106,СВЦЭМ!$B$39:$B$782,I$83)+'СЕТ СН'!$H$12+СВЦЭМ!$D$10+'СЕТ СН'!$H$5-'СЕТ СН'!$H$20</f>
        <v>5330.9496733200003</v>
      </c>
      <c r="J106" s="36">
        <f>SUMIFS(СВЦЭМ!$C$39:$C$782,СВЦЭМ!$A$39:$A$782,$A106,СВЦЭМ!$B$39:$B$782,J$83)+'СЕТ СН'!$H$12+СВЦЭМ!$D$10+'СЕТ СН'!$H$5-'СЕТ СН'!$H$20</f>
        <v>5279.5372783500006</v>
      </c>
      <c r="K106" s="36">
        <f>SUMIFS(СВЦЭМ!$C$39:$C$782,СВЦЭМ!$A$39:$A$782,$A106,СВЦЭМ!$B$39:$B$782,K$83)+'СЕТ СН'!$H$12+СВЦЭМ!$D$10+'СЕТ СН'!$H$5-'СЕТ СН'!$H$20</f>
        <v>5264.6605464800004</v>
      </c>
      <c r="L106" s="36">
        <f>SUMIFS(СВЦЭМ!$C$39:$C$782,СВЦЭМ!$A$39:$A$782,$A106,СВЦЭМ!$B$39:$B$782,L$83)+'СЕТ СН'!$H$12+СВЦЭМ!$D$10+'СЕТ СН'!$H$5-'СЕТ СН'!$H$20</f>
        <v>5260.33764711</v>
      </c>
      <c r="M106" s="36">
        <f>SUMIFS(СВЦЭМ!$C$39:$C$782,СВЦЭМ!$A$39:$A$782,$A106,СВЦЭМ!$B$39:$B$782,M$83)+'СЕТ СН'!$H$12+СВЦЭМ!$D$10+'СЕТ СН'!$H$5-'СЕТ СН'!$H$20</f>
        <v>5310.6549648600003</v>
      </c>
      <c r="N106" s="36">
        <f>SUMIFS(СВЦЭМ!$C$39:$C$782,СВЦЭМ!$A$39:$A$782,$A106,СВЦЭМ!$B$39:$B$782,N$83)+'СЕТ СН'!$H$12+СВЦЭМ!$D$10+'СЕТ СН'!$H$5-'СЕТ СН'!$H$20</f>
        <v>5328.1852831900005</v>
      </c>
      <c r="O106" s="36">
        <f>SUMIFS(СВЦЭМ!$C$39:$C$782,СВЦЭМ!$A$39:$A$782,$A106,СВЦЭМ!$B$39:$B$782,O$83)+'СЕТ СН'!$H$12+СВЦЭМ!$D$10+'СЕТ СН'!$H$5-'СЕТ СН'!$H$20</f>
        <v>5336.8185872900003</v>
      </c>
      <c r="P106" s="36">
        <f>SUMIFS(СВЦЭМ!$C$39:$C$782,СВЦЭМ!$A$39:$A$782,$A106,СВЦЭМ!$B$39:$B$782,P$83)+'СЕТ СН'!$H$12+СВЦЭМ!$D$10+'СЕТ СН'!$H$5-'СЕТ СН'!$H$20</f>
        <v>5360.0187304800002</v>
      </c>
      <c r="Q106" s="36">
        <f>SUMIFS(СВЦЭМ!$C$39:$C$782,СВЦЭМ!$A$39:$A$782,$A106,СВЦЭМ!$B$39:$B$782,Q$83)+'СЕТ СН'!$H$12+СВЦЭМ!$D$10+'СЕТ СН'!$H$5-'СЕТ СН'!$H$20</f>
        <v>5363.5315353300002</v>
      </c>
      <c r="R106" s="36">
        <f>SUMIFS(СВЦЭМ!$C$39:$C$782,СВЦЭМ!$A$39:$A$782,$A106,СВЦЭМ!$B$39:$B$782,R$83)+'СЕТ СН'!$H$12+СВЦЭМ!$D$10+'СЕТ СН'!$H$5-'СЕТ СН'!$H$20</f>
        <v>5348.7766807099997</v>
      </c>
      <c r="S106" s="36">
        <f>SUMIFS(СВЦЭМ!$C$39:$C$782,СВЦЭМ!$A$39:$A$782,$A106,СВЦЭМ!$B$39:$B$782,S$83)+'СЕТ СН'!$H$12+СВЦЭМ!$D$10+'СЕТ СН'!$H$5-'СЕТ СН'!$H$20</f>
        <v>5300.3296208500005</v>
      </c>
      <c r="T106" s="36">
        <f>SUMIFS(СВЦЭМ!$C$39:$C$782,СВЦЭМ!$A$39:$A$782,$A106,СВЦЭМ!$B$39:$B$782,T$83)+'СЕТ СН'!$H$12+СВЦЭМ!$D$10+'СЕТ СН'!$H$5-'СЕТ СН'!$H$20</f>
        <v>5234.0008627200004</v>
      </c>
      <c r="U106" s="36">
        <f>SUMIFS(СВЦЭМ!$C$39:$C$782,СВЦЭМ!$A$39:$A$782,$A106,СВЦЭМ!$B$39:$B$782,U$83)+'СЕТ СН'!$H$12+СВЦЭМ!$D$10+'СЕТ СН'!$H$5-'СЕТ СН'!$H$20</f>
        <v>5188.3841423700005</v>
      </c>
      <c r="V106" s="36">
        <f>SUMIFS(СВЦЭМ!$C$39:$C$782,СВЦЭМ!$A$39:$A$782,$A106,СВЦЭМ!$B$39:$B$782,V$83)+'СЕТ СН'!$H$12+СВЦЭМ!$D$10+'СЕТ СН'!$H$5-'СЕТ СН'!$H$20</f>
        <v>5175.9489179500006</v>
      </c>
      <c r="W106" s="36">
        <f>SUMIFS(СВЦЭМ!$C$39:$C$782,СВЦЭМ!$A$39:$A$782,$A106,СВЦЭМ!$B$39:$B$782,W$83)+'СЕТ СН'!$H$12+СВЦЭМ!$D$10+'СЕТ СН'!$H$5-'СЕТ СН'!$H$20</f>
        <v>5229.6089339600003</v>
      </c>
      <c r="X106" s="36">
        <f>SUMIFS(СВЦЭМ!$C$39:$C$782,СВЦЭМ!$A$39:$A$782,$A106,СВЦЭМ!$B$39:$B$782,X$83)+'СЕТ СН'!$H$12+СВЦЭМ!$D$10+'СЕТ СН'!$H$5-'СЕТ СН'!$H$20</f>
        <v>5263.2881998900002</v>
      </c>
      <c r="Y106" s="36">
        <f>SUMIFS(СВЦЭМ!$C$39:$C$782,СВЦЭМ!$A$39:$A$782,$A106,СВЦЭМ!$B$39:$B$782,Y$83)+'СЕТ СН'!$H$12+СВЦЭМ!$D$10+'СЕТ СН'!$H$5-'СЕТ СН'!$H$20</f>
        <v>5328.2932013899999</v>
      </c>
    </row>
    <row r="107" spans="1:25" ht="15.75" x14ac:dyDescent="0.2">
      <c r="A107" s="35">
        <f t="shared" si="2"/>
        <v>45070</v>
      </c>
      <c r="B107" s="36">
        <f>SUMIFS(СВЦЭМ!$C$39:$C$782,СВЦЭМ!$A$39:$A$782,$A107,СВЦЭМ!$B$39:$B$782,B$83)+'СЕТ СН'!$H$12+СВЦЭМ!$D$10+'СЕТ СН'!$H$5-'СЕТ СН'!$H$20</f>
        <v>5318.1071480400005</v>
      </c>
      <c r="C107" s="36">
        <f>SUMIFS(СВЦЭМ!$C$39:$C$782,СВЦЭМ!$A$39:$A$782,$A107,СВЦЭМ!$B$39:$B$782,C$83)+'СЕТ СН'!$H$12+СВЦЭМ!$D$10+'СЕТ СН'!$H$5-'СЕТ СН'!$H$20</f>
        <v>5396.4933096200002</v>
      </c>
      <c r="D107" s="36">
        <f>SUMIFS(СВЦЭМ!$C$39:$C$782,СВЦЭМ!$A$39:$A$782,$A107,СВЦЭМ!$B$39:$B$782,D$83)+'СЕТ СН'!$H$12+СВЦЭМ!$D$10+'СЕТ СН'!$H$5-'СЕТ СН'!$H$20</f>
        <v>5422.2731870200005</v>
      </c>
      <c r="E107" s="36">
        <f>SUMIFS(СВЦЭМ!$C$39:$C$782,СВЦЭМ!$A$39:$A$782,$A107,СВЦЭМ!$B$39:$B$782,E$83)+'СЕТ СН'!$H$12+СВЦЭМ!$D$10+'СЕТ СН'!$H$5-'СЕТ СН'!$H$20</f>
        <v>5394.71038752</v>
      </c>
      <c r="F107" s="36">
        <f>SUMIFS(СВЦЭМ!$C$39:$C$782,СВЦЭМ!$A$39:$A$782,$A107,СВЦЭМ!$B$39:$B$782,F$83)+'СЕТ СН'!$H$12+СВЦЭМ!$D$10+'СЕТ СН'!$H$5-'СЕТ СН'!$H$20</f>
        <v>5452.9421446800006</v>
      </c>
      <c r="G107" s="36">
        <f>SUMIFS(СВЦЭМ!$C$39:$C$782,СВЦЭМ!$A$39:$A$782,$A107,СВЦЭМ!$B$39:$B$782,G$83)+'СЕТ СН'!$H$12+СВЦЭМ!$D$10+'СЕТ СН'!$H$5-'СЕТ СН'!$H$20</f>
        <v>5364.5541829700005</v>
      </c>
      <c r="H107" s="36">
        <f>SUMIFS(СВЦЭМ!$C$39:$C$782,СВЦЭМ!$A$39:$A$782,$A107,СВЦЭМ!$B$39:$B$782,H$83)+'СЕТ СН'!$H$12+СВЦЭМ!$D$10+'СЕТ СН'!$H$5-'СЕТ СН'!$H$20</f>
        <v>5265.9677023599997</v>
      </c>
      <c r="I107" s="36">
        <f>SUMIFS(СВЦЭМ!$C$39:$C$782,СВЦЭМ!$A$39:$A$782,$A107,СВЦЭМ!$B$39:$B$782,I$83)+'СЕТ СН'!$H$12+СВЦЭМ!$D$10+'СЕТ СН'!$H$5-'СЕТ СН'!$H$20</f>
        <v>5208.6760784300004</v>
      </c>
      <c r="J107" s="36">
        <f>SUMIFS(СВЦЭМ!$C$39:$C$782,СВЦЭМ!$A$39:$A$782,$A107,СВЦЭМ!$B$39:$B$782,J$83)+'СЕТ СН'!$H$12+СВЦЭМ!$D$10+'СЕТ СН'!$H$5-'СЕТ СН'!$H$20</f>
        <v>5234.6575094400005</v>
      </c>
      <c r="K107" s="36">
        <f>SUMIFS(СВЦЭМ!$C$39:$C$782,СВЦЭМ!$A$39:$A$782,$A107,СВЦЭМ!$B$39:$B$782,K$83)+'СЕТ СН'!$H$12+СВЦЭМ!$D$10+'СЕТ СН'!$H$5-'СЕТ СН'!$H$20</f>
        <v>5309.24354038</v>
      </c>
      <c r="L107" s="36">
        <f>SUMIFS(СВЦЭМ!$C$39:$C$782,СВЦЭМ!$A$39:$A$782,$A107,СВЦЭМ!$B$39:$B$782,L$83)+'СЕТ СН'!$H$12+СВЦЭМ!$D$10+'СЕТ СН'!$H$5-'СЕТ СН'!$H$20</f>
        <v>5314.0768213500005</v>
      </c>
      <c r="M107" s="36">
        <f>SUMIFS(СВЦЭМ!$C$39:$C$782,СВЦЭМ!$A$39:$A$782,$A107,СВЦЭМ!$B$39:$B$782,M$83)+'СЕТ СН'!$H$12+СВЦЭМ!$D$10+'СЕТ СН'!$H$5-'СЕТ СН'!$H$20</f>
        <v>5318.41150268</v>
      </c>
      <c r="N107" s="36">
        <f>SUMIFS(СВЦЭМ!$C$39:$C$782,СВЦЭМ!$A$39:$A$782,$A107,СВЦЭМ!$B$39:$B$782,N$83)+'СЕТ СН'!$H$12+СВЦЭМ!$D$10+'СЕТ СН'!$H$5-'СЕТ СН'!$H$20</f>
        <v>5349.1989548300007</v>
      </c>
      <c r="O107" s="36">
        <f>SUMIFS(СВЦЭМ!$C$39:$C$782,СВЦЭМ!$A$39:$A$782,$A107,СВЦЭМ!$B$39:$B$782,O$83)+'СЕТ СН'!$H$12+СВЦЭМ!$D$10+'СЕТ СН'!$H$5-'СЕТ СН'!$H$20</f>
        <v>5337.4476309800002</v>
      </c>
      <c r="P107" s="36">
        <f>SUMIFS(СВЦЭМ!$C$39:$C$782,СВЦЭМ!$A$39:$A$782,$A107,СВЦЭМ!$B$39:$B$782,P$83)+'СЕТ СН'!$H$12+СВЦЭМ!$D$10+'СЕТ СН'!$H$5-'СЕТ СН'!$H$20</f>
        <v>5343.0015595700006</v>
      </c>
      <c r="Q107" s="36">
        <f>SUMIFS(СВЦЭМ!$C$39:$C$782,СВЦЭМ!$A$39:$A$782,$A107,СВЦЭМ!$B$39:$B$782,Q$83)+'СЕТ СН'!$H$12+СВЦЭМ!$D$10+'СЕТ СН'!$H$5-'СЕТ СН'!$H$20</f>
        <v>5338.8742028500001</v>
      </c>
      <c r="R107" s="36">
        <f>SUMIFS(СВЦЭМ!$C$39:$C$782,СВЦЭМ!$A$39:$A$782,$A107,СВЦЭМ!$B$39:$B$782,R$83)+'СЕТ СН'!$H$12+СВЦЭМ!$D$10+'СЕТ СН'!$H$5-'СЕТ СН'!$H$20</f>
        <v>5340.0806638399999</v>
      </c>
      <c r="S107" s="36">
        <f>SUMIFS(СВЦЭМ!$C$39:$C$782,СВЦЭМ!$A$39:$A$782,$A107,СВЦЭМ!$B$39:$B$782,S$83)+'СЕТ СН'!$H$12+СВЦЭМ!$D$10+'СЕТ СН'!$H$5-'СЕТ СН'!$H$20</f>
        <v>5301.5968863300004</v>
      </c>
      <c r="T107" s="36">
        <f>SUMIFS(СВЦЭМ!$C$39:$C$782,СВЦЭМ!$A$39:$A$782,$A107,СВЦЭМ!$B$39:$B$782,T$83)+'СЕТ СН'!$H$12+СВЦЭМ!$D$10+'СЕТ СН'!$H$5-'СЕТ СН'!$H$20</f>
        <v>5236.7559496700005</v>
      </c>
      <c r="U107" s="36">
        <f>SUMIFS(СВЦЭМ!$C$39:$C$782,СВЦЭМ!$A$39:$A$782,$A107,СВЦЭМ!$B$39:$B$782,U$83)+'СЕТ СН'!$H$12+СВЦЭМ!$D$10+'СЕТ СН'!$H$5-'СЕТ СН'!$H$20</f>
        <v>5212.4406530400001</v>
      </c>
      <c r="V107" s="36">
        <f>SUMIFS(СВЦЭМ!$C$39:$C$782,СВЦЭМ!$A$39:$A$782,$A107,СВЦЭМ!$B$39:$B$782,V$83)+'СЕТ СН'!$H$12+СВЦЭМ!$D$10+'СЕТ СН'!$H$5-'СЕТ СН'!$H$20</f>
        <v>5208.8119554100003</v>
      </c>
      <c r="W107" s="36">
        <f>SUMIFS(СВЦЭМ!$C$39:$C$782,СВЦЭМ!$A$39:$A$782,$A107,СВЦЭМ!$B$39:$B$782,W$83)+'СЕТ СН'!$H$12+СВЦЭМ!$D$10+'СЕТ СН'!$H$5-'СЕТ СН'!$H$20</f>
        <v>5225.5975357400002</v>
      </c>
      <c r="X107" s="36">
        <f>SUMIFS(СВЦЭМ!$C$39:$C$782,СВЦЭМ!$A$39:$A$782,$A107,СВЦЭМ!$B$39:$B$782,X$83)+'СЕТ СН'!$H$12+СВЦЭМ!$D$10+'СЕТ СН'!$H$5-'СЕТ СН'!$H$20</f>
        <v>5304.4660964300001</v>
      </c>
      <c r="Y107" s="36">
        <f>SUMIFS(СВЦЭМ!$C$39:$C$782,СВЦЭМ!$A$39:$A$782,$A107,СВЦЭМ!$B$39:$B$782,Y$83)+'СЕТ СН'!$H$12+СВЦЭМ!$D$10+'СЕТ СН'!$H$5-'СЕТ СН'!$H$20</f>
        <v>5314.9066644300001</v>
      </c>
    </row>
    <row r="108" spans="1:25" ht="15.75" x14ac:dyDescent="0.2">
      <c r="A108" s="35">
        <f t="shared" si="2"/>
        <v>45071</v>
      </c>
      <c r="B108" s="36">
        <f>SUMIFS(СВЦЭМ!$C$39:$C$782,СВЦЭМ!$A$39:$A$782,$A108,СВЦЭМ!$B$39:$B$782,B$83)+'СЕТ СН'!$H$12+СВЦЭМ!$D$10+'СЕТ СН'!$H$5-'СЕТ СН'!$H$20</f>
        <v>5371.4679478300004</v>
      </c>
      <c r="C108" s="36">
        <f>SUMIFS(СВЦЭМ!$C$39:$C$782,СВЦЭМ!$A$39:$A$782,$A108,СВЦЭМ!$B$39:$B$782,C$83)+'СЕТ СН'!$H$12+СВЦЭМ!$D$10+'СЕТ СН'!$H$5-'СЕТ СН'!$H$20</f>
        <v>5448.6844418500004</v>
      </c>
      <c r="D108" s="36">
        <f>SUMIFS(СВЦЭМ!$C$39:$C$782,СВЦЭМ!$A$39:$A$782,$A108,СВЦЭМ!$B$39:$B$782,D$83)+'СЕТ СН'!$H$12+СВЦЭМ!$D$10+'СЕТ СН'!$H$5-'СЕТ СН'!$H$20</f>
        <v>5442.8071958</v>
      </c>
      <c r="E108" s="36">
        <f>SUMIFS(СВЦЭМ!$C$39:$C$782,СВЦЭМ!$A$39:$A$782,$A108,СВЦЭМ!$B$39:$B$782,E$83)+'СЕТ СН'!$H$12+СВЦЭМ!$D$10+'СЕТ СН'!$H$5-'СЕТ СН'!$H$20</f>
        <v>5427.42921295</v>
      </c>
      <c r="F108" s="36">
        <f>SUMIFS(СВЦЭМ!$C$39:$C$782,СВЦЭМ!$A$39:$A$782,$A108,СВЦЭМ!$B$39:$B$782,F$83)+'СЕТ СН'!$H$12+СВЦЭМ!$D$10+'СЕТ СН'!$H$5-'СЕТ СН'!$H$20</f>
        <v>5431.9887108200001</v>
      </c>
      <c r="G108" s="36">
        <f>SUMIFS(СВЦЭМ!$C$39:$C$782,СВЦЭМ!$A$39:$A$782,$A108,СВЦЭМ!$B$39:$B$782,G$83)+'СЕТ СН'!$H$12+СВЦЭМ!$D$10+'СЕТ СН'!$H$5-'СЕТ СН'!$H$20</f>
        <v>5418.0695671600006</v>
      </c>
      <c r="H108" s="36">
        <f>SUMIFS(СВЦЭМ!$C$39:$C$782,СВЦЭМ!$A$39:$A$782,$A108,СВЦЭМ!$B$39:$B$782,H$83)+'СЕТ СН'!$H$12+СВЦЭМ!$D$10+'СЕТ СН'!$H$5-'СЕТ СН'!$H$20</f>
        <v>5304.3297326900001</v>
      </c>
      <c r="I108" s="36">
        <f>SUMIFS(СВЦЭМ!$C$39:$C$782,СВЦЭМ!$A$39:$A$782,$A108,СВЦЭМ!$B$39:$B$782,I$83)+'СЕТ СН'!$H$12+СВЦЭМ!$D$10+'СЕТ СН'!$H$5-'СЕТ СН'!$H$20</f>
        <v>5251.2624832600004</v>
      </c>
      <c r="J108" s="36">
        <f>SUMIFS(СВЦЭМ!$C$39:$C$782,СВЦЭМ!$A$39:$A$782,$A108,СВЦЭМ!$B$39:$B$782,J$83)+'СЕТ СН'!$H$12+СВЦЭМ!$D$10+'СЕТ СН'!$H$5-'СЕТ СН'!$H$20</f>
        <v>5262.7036042199998</v>
      </c>
      <c r="K108" s="36">
        <f>SUMIFS(СВЦЭМ!$C$39:$C$782,СВЦЭМ!$A$39:$A$782,$A108,СВЦЭМ!$B$39:$B$782,K$83)+'СЕТ СН'!$H$12+СВЦЭМ!$D$10+'СЕТ СН'!$H$5-'СЕТ СН'!$H$20</f>
        <v>5271.3107904200006</v>
      </c>
      <c r="L108" s="36">
        <f>SUMIFS(СВЦЭМ!$C$39:$C$782,СВЦЭМ!$A$39:$A$782,$A108,СВЦЭМ!$B$39:$B$782,L$83)+'СЕТ СН'!$H$12+СВЦЭМ!$D$10+'СЕТ СН'!$H$5-'СЕТ СН'!$H$20</f>
        <v>5275.37427527</v>
      </c>
      <c r="M108" s="36">
        <f>SUMIFS(СВЦЭМ!$C$39:$C$782,СВЦЭМ!$A$39:$A$782,$A108,СВЦЭМ!$B$39:$B$782,M$83)+'СЕТ СН'!$H$12+СВЦЭМ!$D$10+'СЕТ СН'!$H$5-'СЕТ СН'!$H$20</f>
        <v>5324.87643708</v>
      </c>
      <c r="N108" s="36">
        <f>SUMIFS(СВЦЭМ!$C$39:$C$782,СВЦЭМ!$A$39:$A$782,$A108,СВЦЭМ!$B$39:$B$782,N$83)+'СЕТ СН'!$H$12+СВЦЭМ!$D$10+'СЕТ СН'!$H$5-'СЕТ СН'!$H$20</f>
        <v>5362.5724180400002</v>
      </c>
      <c r="O108" s="36">
        <f>SUMIFS(СВЦЭМ!$C$39:$C$782,СВЦЭМ!$A$39:$A$782,$A108,СВЦЭМ!$B$39:$B$782,O$83)+'СЕТ СН'!$H$12+СВЦЭМ!$D$10+'СЕТ СН'!$H$5-'СЕТ СН'!$H$20</f>
        <v>5355.2664208100005</v>
      </c>
      <c r="P108" s="36">
        <f>SUMIFS(СВЦЭМ!$C$39:$C$782,СВЦЭМ!$A$39:$A$782,$A108,СВЦЭМ!$B$39:$B$782,P$83)+'СЕТ СН'!$H$12+СВЦЭМ!$D$10+'СЕТ СН'!$H$5-'СЕТ СН'!$H$20</f>
        <v>5343.4610067100002</v>
      </c>
      <c r="Q108" s="36">
        <f>SUMIFS(СВЦЭМ!$C$39:$C$782,СВЦЭМ!$A$39:$A$782,$A108,СВЦЭМ!$B$39:$B$782,Q$83)+'СЕТ СН'!$H$12+СВЦЭМ!$D$10+'СЕТ СН'!$H$5-'СЕТ СН'!$H$20</f>
        <v>5336.6916786399997</v>
      </c>
      <c r="R108" s="36">
        <f>SUMIFS(СВЦЭМ!$C$39:$C$782,СВЦЭМ!$A$39:$A$782,$A108,СВЦЭМ!$B$39:$B$782,R$83)+'СЕТ СН'!$H$12+СВЦЭМ!$D$10+'СЕТ СН'!$H$5-'СЕТ СН'!$H$20</f>
        <v>5352.4622776599999</v>
      </c>
      <c r="S108" s="36">
        <f>SUMIFS(СВЦЭМ!$C$39:$C$782,СВЦЭМ!$A$39:$A$782,$A108,СВЦЭМ!$B$39:$B$782,S$83)+'СЕТ СН'!$H$12+СВЦЭМ!$D$10+'СЕТ СН'!$H$5-'СЕТ СН'!$H$20</f>
        <v>5314.8531691999997</v>
      </c>
      <c r="T108" s="36">
        <f>SUMIFS(СВЦЭМ!$C$39:$C$782,СВЦЭМ!$A$39:$A$782,$A108,СВЦЭМ!$B$39:$B$782,T$83)+'СЕТ СН'!$H$12+СВЦЭМ!$D$10+'СЕТ СН'!$H$5-'СЕТ СН'!$H$20</f>
        <v>5277.4038111600003</v>
      </c>
      <c r="U108" s="36">
        <f>SUMIFS(СВЦЭМ!$C$39:$C$782,СВЦЭМ!$A$39:$A$782,$A108,СВЦЭМ!$B$39:$B$782,U$83)+'СЕТ СН'!$H$12+СВЦЭМ!$D$10+'СЕТ СН'!$H$5-'СЕТ СН'!$H$20</f>
        <v>5202.6030825600001</v>
      </c>
      <c r="V108" s="36">
        <f>SUMIFS(СВЦЭМ!$C$39:$C$782,СВЦЭМ!$A$39:$A$782,$A108,СВЦЭМ!$B$39:$B$782,V$83)+'СЕТ СН'!$H$12+СВЦЭМ!$D$10+'СЕТ СН'!$H$5-'СЕТ СН'!$H$20</f>
        <v>5162.4192842000002</v>
      </c>
      <c r="W108" s="36">
        <f>SUMIFS(СВЦЭМ!$C$39:$C$782,СВЦЭМ!$A$39:$A$782,$A108,СВЦЭМ!$B$39:$B$782,W$83)+'СЕТ СН'!$H$12+СВЦЭМ!$D$10+'СЕТ СН'!$H$5-'СЕТ СН'!$H$20</f>
        <v>5165.5976310900005</v>
      </c>
      <c r="X108" s="36">
        <f>SUMIFS(СВЦЭМ!$C$39:$C$782,СВЦЭМ!$A$39:$A$782,$A108,СВЦЭМ!$B$39:$B$782,X$83)+'СЕТ СН'!$H$12+СВЦЭМ!$D$10+'СЕТ СН'!$H$5-'СЕТ СН'!$H$20</f>
        <v>5238.2607236100002</v>
      </c>
      <c r="Y108" s="36">
        <f>SUMIFS(СВЦЭМ!$C$39:$C$782,СВЦЭМ!$A$39:$A$782,$A108,СВЦЭМ!$B$39:$B$782,Y$83)+'СЕТ СН'!$H$12+СВЦЭМ!$D$10+'СЕТ СН'!$H$5-'СЕТ СН'!$H$20</f>
        <v>5329.6619629800007</v>
      </c>
    </row>
    <row r="109" spans="1:25" ht="15.75" x14ac:dyDescent="0.2">
      <c r="A109" s="35">
        <f t="shared" si="2"/>
        <v>45072</v>
      </c>
      <c r="B109" s="36">
        <f>SUMIFS(СВЦЭМ!$C$39:$C$782,СВЦЭМ!$A$39:$A$782,$A109,СВЦЭМ!$B$39:$B$782,B$83)+'СЕТ СН'!$H$12+СВЦЭМ!$D$10+'СЕТ СН'!$H$5-'СЕТ СН'!$H$20</f>
        <v>5252.7003239599999</v>
      </c>
      <c r="C109" s="36">
        <f>SUMIFS(СВЦЭМ!$C$39:$C$782,СВЦЭМ!$A$39:$A$782,$A109,СВЦЭМ!$B$39:$B$782,C$83)+'СЕТ СН'!$H$12+СВЦЭМ!$D$10+'СЕТ СН'!$H$5-'СЕТ СН'!$H$20</f>
        <v>5349.2008113900001</v>
      </c>
      <c r="D109" s="36">
        <f>SUMIFS(СВЦЭМ!$C$39:$C$782,СВЦЭМ!$A$39:$A$782,$A109,СВЦЭМ!$B$39:$B$782,D$83)+'СЕТ СН'!$H$12+СВЦЭМ!$D$10+'СЕТ СН'!$H$5-'СЕТ СН'!$H$20</f>
        <v>5387.2188944300005</v>
      </c>
      <c r="E109" s="36">
        <f>SUMIFS(СВЦЭМ!$C$39:$C$782,СВЦЭМ!$A$39:$A$782,$A109,СВЦЭМ!$B$39:$B$782,E$83)+'СЕТ СН'!$H$12+СВЦЭМ!$D$10+'СЕТ СН'!$H$5-'СЕТ СН'!$H$20</f>
        <v>5385.0698444300006</v>
      </c>
      <c r="F109" s="36">
        <f>SUMIFS(СВЦЭМ!$C$39:$C$782,СВЦЭМ!$A$39:$A$782,$A109,СВЦЭМ!$B$39:$B$782,F$83)+'СЕТ СН'!$H$12+СВЦЭМ!$D$10+'СЕТ СН'!$H$5-'СЕТ СН'!$H$20</f>
        <v>5402.8525635799997</v>
      </c>
      <c r="G109" s="36">
        <f>SUMIFS(СВЦЭМ!$C$39:$C$782,СВЦЭМ!$A$39:$A$782,$A109,СВЦЭМ!$B$39:$B$782,G$83)+'СЕТ СН'!$H$12+СВЦЭМ!$D$10+'СЕТ СН'!$H$5-'СЕТ СН'!$H$20</f>
        <v>5339.6255254099997</v>
      </c>
      <c r="H109" s="36">
        <f>SUMIFS(СВЦЭМ!$C$39:$C$782,СВЦЭМ!$A$39:$A$782,$A109,СВЦЭМ!$B$39:$B$782,H$83)+'СЕТ СН'!$H$12+СВЦЭМ!$D$10+'СЕТ СН'!$H$5-'СЕТ СН'!$H$20</f>
        <v>5228.0896369300008</v>
      </c>
      <c r="I109" s="36">
        <f>SUMIFS(СВЦЭМ!$C$39:$C$782,СВЦЭМ!$A$39:$A$782,$A109,СВЦЭМ!$B$39:$B$782,I$83)+'СЕТ СН'!$H$12+СВЦЭМ!$D$10+'СЕТ СН'!$H$5-'СЕТ СН'!$H$20</f>
        <v>5214.6425819699998</v>
      </c>
      <c r="J109" s="36">
        <f>SUMIFS(СВЦЭМ!$C$39:$C$782,СВЦЭМ!$A$39:$A$782,$A109,СВЦЭМ!$B$39:$B$782,J$83)+'СЕТ СН'!$H$12+СВЦЭМ!$D$10+'СЕТ СН'!$H$5-'СЕТ СН'!$H$20</f>
        <v>5226.4434377500002</v>
      </c>
      <c r="K109" s="36">
        <f>SUMIFS(СВЦЭМ!$C$39:$C$782,СВЦЭМ!$A$39:$A$782,$A109,СВЦЭМ!$B$39:$B$782,K$83)+'СЕТ СН'!$H$12+СВЦЭМ!$D$10+'СЕТ СН'!$H$5-'СЕТ СН'!$H$20</f>
        <v>5250.9879215400006</v>
      </c>
      <c r="L109" s="36">
        <f>SUMIFS(СВЦЭМ!$C$39:$C$782,СВЦЭМ!$A$39:$A$782,$A109,СВЦЭМ!$B$39:$B$782,L$83)+'СЕТ СН'!$H$12+СВЦЭМ!$D$10+'СЕТ СН'!$H$5-'СЕТ СН'!$H$20</f>
        <v>5239.6842022500005</v>
      </c>
      <c r="M109" s="36">
        <f>SUMIFS(СВЦЭМ!$C$39:$C$782,СВЦЭМ!$A$39:$A$782,$A109,СВЦЭМ!$B$39:$B$782,M$83)+'СЕТ СН'!$H$12+СВЦЭМ!$D$10+'СЕТ СН'!$H$5-'СЕТ СН'!$H$20</f>
        <v>5245.16989122</v>
      </c>
      <c r="N109" s="36">
        <f>SUMIFS(СВЦЭМ!$C$39:$C$782,СВЦЭМ!$A$39:$A$782,$A109,СВЦЭМ!$B$39:$B$782,N$83)+'СЕТ СН'!$H$12+СВЦЭМ!$D$10+'СЕТ СН'!$H$5-'СЕТ СН'!$H$20</f>
        <v>5255.2123597600003</v>
      </c>
      <c r="O109" s="36">
        <f>SUMIFS(СВЦЭМ!$C$39:$C$782,СВЦЭМ!$A$39:$A$782,$A109,СВЦЭМ!$B$39:$B$782,O$83)+'СЕТ СН'!$H$12+СВЦЭМ!$D$10+'СЕТ СН'!$H$5-'СЕТ СН'!$H$20</f>
        <v>5283.0980734000004</v>
      </c>
      <c r="P109" s="36">
        <f>SUMIFS(СВЦЭМ!$C$39:$C$782,СВЦЭМ!$A$39:$A$782,$A109,СВЦЭМ!$B$39:$B$782,P$83)+'СЕТ СН'!$H$12+СВЦЭМ!$D$10+'СЕТ СН'!$H$5-'СЕТ СН'!$H$20</f>
        <v>5285.8515528099997</v>
      </c>
      <c r="Q109" s="36">
        <f>SUMIFS(СВЦЭМ!$C$39:$C$782,СВЦЭМ!$A$39:$A$782,$A109,СВЦЭМ!$B$39:$B$782,Q$83)+'СЕТ СН'!$H$12+СВЦЭМ!$D$10+'СЕТ СН'!$H$5-'СЕТ СН'!$H$20</f>
        <v>5289.9583968100005</v>
      </c>
      <c r="R109" s="36">
        <f>SUMIFS(СВЦЭМ!$C$39:$C$782,СВЦЭМ!$A$39:$A$782,$A109,СВЦЭМ!$B$39:$B$782,R$83)+'СЕТ СН'!$H$12+СВЦЭМ!$D$10+'СЕТ СН'!$H$5-'СЕТ СН'!$H$20</f>
        <v>5266.7920834900006</v>
      </c>
      <c r="S109" s="36">
        <f>SUMIFS(СВЦЭМ!$C$39:$C$782,СВЦЭМ!$A$39:$A$782,$A109,СВЦЭМ!$B$39:$B$782,S$83)+'СЕТ СН'!$H$12+СВЦЭМ!$D$10+'СЕТ СН'!$H$5-'СЕТ СН'!$H$20</f>
        <v>5206.7802217900007</v>
      </c>
      <c r="T109" s="36">
        <f>SUMIFS(СВЦЭМ!$C$39:$C$782,СВЦЭМ!$A$39:$A$782,$A109,СВЦЭМ!$B$39:$B$782,T$83)+'СЕТ СН'!$H$12+СВЦЭМ!$D$10+'СЕТ СН'!$H$5-'СЕТ СН'!$H$20</f>
        <v>5149.2269755500001</v>
      </c>
      <c r="U109" s="36">
        <f>SUMIFS(СВЦЭМ!$C$39:$C$782,СВЦЭМ!$A$39:$A$782,$A109,СВЦЭМ!$B$39:$B$782,U$83)+'СЕТ СН'!$H$12+СВЦЭМ!$D$10+'СЕТ СН'!$H$5-'СЕТ СН'!$H$20</f>
        <v>5137.3981087400007</v>
      </c>
      <c r="V109" s="36">
        <f>SUMIFS(СВЦЭМ!$C$39:$C$782,СВЦЭМ!$A$39:$A$782,$A109,СВЦЭМ!$B$39:$B$782,V$83)+'СЕТ СН'!$H$12+СВЦЭМ!$D$10+'СЕТ СН'!$H$5-'СЕТ СН'!$H$20</f>
        <v>5096.9054197800006</v>
      </c>
      <c r="W109" s="36">
        <f>SUMIFS(СВЦЭМ!$C$39:$C$782,СВЦЭМ!$A$39:$A$782,$A109,СВЦЭМ!$B$39:$B$782,W$83)+'СЕТ СН'!$H$12+СВЦЭМ!$D$10+'СЕТ СН'!$H$5-'СЕТ СН'!$H$20</f>
        <v>5115.0801561600001</v>
      </c>
      <c r="X109" s="36">
        <f>SUMIFS(СВЦЭМ!$C$39:$C$782,СВЦЭМ!$A$39:$A$782,$A109,СВЦЭМ!$B$39:$B$782,X$83)+'СЕТ СН'!$H$12+СВЦЭМ!$D$10+'СЕТ СН'!$H$5-'СЕТ СН'!$H$20</f>
        <v>5120.1242416800005</v>
      </c>
      <c r="Y109" s="36">
        <f>SUMIFS(СВЦЭМ!$C$39:$C$782,СВЦЭМ!$A$39:$A$782,$A109,СВЦЭМ!$B$39:$B$782,Y$83)+'СЕТ СН'!$H$12+СВЦЭМ!$D$10+'СЕТ СН'!$H$5-'СЕТ СН'!$H$20</f>
        <v>5210.6855944400004</v>
      </c>
    </row>
    <row r="110" spans="1:25" ht="15.75" x14ac:dyDescent="0.2">
      <c r="A110" s="35">
        <f t="shared" si="2"/>
        <v>45073</v>
      </c>
      <c r="B110" s="36">
        <f>SUMIFS(СВЦЭМ!$C$39:$C$782,СВЦЭМ!$A$39:$A$782,$A110,СВЦЭМ!$B$39:$B$782,B$83)+'СЕТ СН'!$H$12+СВЦЭМ!$D$10+'СЕТ СН'!$H$5-'СЕТ СН'!$H$20</f>
        <v>5291.5478614100002</v>
      </c>
      <c r="C110" s="36">
        <f>SUMIFS(СВЦЭМ!$C$39:$C$782,СВЦЭМ!$A$39:$A$782,$A110,СВЦЭМ!$B$39:$B$782,C$83)+'СЕТ СН'!$H$12+СВЦЭМ!$D$10+'СЕТ СН'!$H$5-'СЕТ СН'!$H$20</f>
        <v>5282.2657930300002</v>
      </c>
      <c r="D110" s="36">
        <f>SUMIFS(СВЦЭМ!$C$39:$C$782,СВЦЭМ!$A$39:$A$782,$A110,СВЦЭМ!$B$39:$B$782,D$83)+'СЕТ СН'!$H$12+СВЦЭМ!$D$10+'СЕТ СН'!$H$5-'СЕТ СН'!$H$20</f>
        <v>5360.2967631800002</v>
      </c>
      <c r="E110" s="36">
        <f>SUMIFS(СВЦЭМ!$C$39:$C$782,СВЦЭМ!$A$39:$A$782,$A110,СВЦЭМ!$B$39:$B$782,E$83)+'СЕТ СН'!$H$12+СВЦЭМ!$D$10+'СЕТ СН'!$H$5-'СЕТ СН'!$H$20</f>
        <v>5346.4666006100006</v>
      </c>
      <c r="F110" s="36">
        <f>SUMIFS(СВЦЭМ!$C$39:$C$782,СВЦЭМ!$A$39:$A$782,$A110,СВЦЭМ!$B$39:$B$782,F$83)+'СЕТ СН'!$H$12+СВЦЭМ!$D$10+'СЕТ СН'!$H$5-'СЕТ СН'!$H$20</f>
        <v>5353.7707750999998</v>
      </c>
      <c r="G110" s="36">
        <f>SUMIFS(СВЦЭМ!$C$39:$C$782,СВЦЭМ!$A$39:$A$782,$A110,СВЦЭМ!$B$39:$B$782,G$83)+'СЕТ СН'!$H$12+СВЦЭМ!$D$10+'СЕТ СН'!$H$5-'СЕТ СН'!$H$20</f>
        <v>5327.0430310400006</v>
      </c>
      <c r="H110" s="36">
        <f>SUMIFS(СВЦЭМ!$C$39:$C$782,СВЦЭМ!$A$39:$A$782,$A110,СВЦЭМ!$B$39:$B$782,H$83)+'СЕТ СН'!$H$12+СВЦЭМ!$D$10+'СЕТ СН'!$H$5-'СЕТ СН'!$H$20</f>
        <v>5262.69361854</v>
      </c>
      <c r="I110" s="36">
        <f>SUMIFS(СВЦЭМ!$C$39:$C$782,СВЦЭМ!$A$39:$A$782,$A110,СВЦЭМ!$B$39:$B$782,I$83)+'СЕТ СН'!$H$12+СВЦЭМ!$D$10+'СЕТ СН'!$H$5-'СЕТ СН'!$H$20</f>
        <v>5145.37937453</v>
      </c>
      <c r="J110" s="36">
        <f>SUMIFS(СВЦЭМ!$C$39:$C$782,СВЦЭМ!$A$39:$A$782,$A110,СВЦЭМ!$B$39:$B$782,J$83)+'СЕТ СН'!$H$12+СВЦЭМ!$D$10+'СЕТ СН'!$H$5-'СЕТ СН'!$H$20</f>
        <v>5052.0217541300008</v>
      </c>
      <c r="K110" s="36">
        <f>SUMIFS(СВЦЭМ!$C$39:$C$782,СВЦЭМ!$A$39:$A$782,$A110,СВЦЭМ!$B$39:$B$782,K$83)+'СЕТ СН'!$H$12+СВЦЭМ!$D$10+'СЕТ СН'!$H$5-'СЕТ СН'!$H$20</f>
        <v>5061.1911417700003</v>
      </c>
      <c r="L110" s="36">
        <f>SUMIFS(СВЦЭМ!$C$39:$C$782,СВЦЭМ!$A$39:$A$782,$A110,СВЦЭМ!$B$39:$B$782,L$83)+'СЕТ СН'!$H$12+СВЦЭМ!$D$10+'СЕТ СН'!$H$5-'СЕТ СН'!$H$20</f>
        <v>5056.5721436599997</v>
      </c>
      <c r="M110" s="36">
        <f>SUMIFS(СВЦЭМ!$C$39:$C$782,СВЦЭМ!$A$39:$A$782,$A110,СВЦЭМ!$B$39:$B$782,M$83)+'СЕТ СН'!$H$12+СВЦЭМ!$D$10+'СЕТ СН'!$H$5-'СЕТ СН'!$H$20</f>
        <v>5071.3459460200002</v>
      </c>
      <c r="N110" s="36">
        <f>SUMIFS(СВЦЭМ!$C$39:$C$782,СВЦЭМ!$A$39:$A$782,$A110,СВЦЭМ!$B$39:$B$782,N$83)+'СЕТ СН'!$H$12+СВЦЭМ!$D$10+'СЕТ СН'!$H$5-'СЕТ СН'!$H$20</f>
        <v>5199.3167696199998</v>
      </c>
      <c r="O110" s="36">
        <f>SUMIFS(СВЦЭМ!$C$39:$C$782,СВЦЭМ!$A$39:$A$782,$A110,СВЦЭМ!$B$39:$B$782,O$83)+'СЕТ СН'!$H$12+СВЦЭМ!$D$10+'СЕТ СН'!$H$5-'СЕТ СН'!$H$20</f>
        <v>5209.4256294200004</v>
      </c>
      <c r="P110" s="36">
        <f>SUMIFS(СВЦЭМ!$C$39:$C$782,СВЦЭМ!$A$39:$A$782,$A110,СВЦЭМ!$B$39:$B$782,P$83)+'СЕТ СН'!$H$12+СВЦЭМ!$D$10+'СЕТ СН'!$H$5-'СЕТ СН'!$H$20</f>
        <v>5228.39259141</v>
      </c>
      <c r="Q110" s="36">
        <f>SUMIFS(СВЦЭМ!$C$39:$C$782,СВЦЭМ!$A$39:$A$782,$A110,СВЦЭМ!$B$39:$B$782,Q$83)+'СЕТ СН'!$H$12+СВЦЭМ!$D$10+'СЕТ СН'!$H$5-'СЕТ СН'!$H$20</f>
        <v>5233.6254452700005</v>
      </c>
      <c r="R110" s="36">
        <f>SUMIFS(СВЦЭМ!$C$39:$C$782,СВЦЭМ!$A$39:$A$782,$A110,СВЦЭМ!$B$39:$B$782,R$83)+'СЕТ СН'!$H$12+СВЦЭМ!$D$10+'СЕТ СН'!$H$5-'СЕТ СН'!$H$20</f>
        <v>5221.8560976799999</v>
      </c>
      <c r="S110" s="36">
        <f>SUMIFS(СВЦЭМ!$C$39:$C$782,СВЦЭМ!$A$39:$A$782,$A110,СВЦЭМ!$B$39:$B$782,S$83)+'СЕТ СН'!$H$12+СВЦЭМ!$D$10+'СЕТ СН'!$H$5-'СЕТ СН'!$H$20</f>
        <v>5186.3345731500003</v>
      </c>
      <c r="T110" s="36">
        <f>SUMIFS(СВЦЭМ!$C$39:$C$782,СВЦЭМ!$A$39:$A$782,$A110,СВЦЭМ!$B$39:$B$782,T$83)+'СЕТ СН'!$H$12+СВЦЭМ!$D$10+'СЕТ СН'!$H$5-'СЕТ СН'!$H$20</f>
        <v>5135.0749440600002</v>
      </c>
      <c r="U110" s="36">
        <f>SUMIFS(СВЦЭМ!$C$39:$C$782,СВЦЭМ!$A$39:$A$782,$A110,СВЦЭМ!$B$39:$B$782,U$83)+'СЕТ СН'!$H$12+СВЦЭМ!$D$10+'СЕТ СН'!$H$5-'СЕТ СН'!$H$20</f>
        <v>5070.0256022499998</v>
      </c>
      <c r="V110" s="36">
        <f>SUMIFS(СВЦЭМ!$C$39:$C$782,СВЦЭМ!$A$39:$A$782,$A110,СВЦЭМ!$B$39:$B$782,V$83)+'СЕТ СН'!$H$12+СВЦЭМ!$D$10+'СЕТ СН'!$H$5-'СЕТ СН'!$H$20</f>
        <v>5055.7576294700002</v>
      </c>
      <c r="W110" s="36">
        <f>SUMIFS(СВЦЭМ!$C$39:$C$782,СВЦЭМ!$A$39:$A$782,$A110,СВЦЭМ!$B$39:$B$782,W$83)+'СЕТ СН'!$H$12+СВЦЭМ!$D$10+'СЕТ СН'!$H$5-'СЕТ СН'!$H$20</f>
        <v>5092.1865274100001</v>
      </c>
      <c r="X110" s="36">
        <f>SUMIFS(СВЦЭМ!$C$39:$C$782,СВЦЭМ!$A$39:$A$782,$A110,СВЦЭМ!$B$39:$B$782,X$83)+'СЕТ СН'!$H$12+СВЦЭМ!$D$10+'СЕТ СН'!$H$5-'СЕТ СН'!$H$20</f>
        <v>5095.1375637000001</v>
      </c>
      <c r="Y110" s="36">
        <f>SUMIFS(СВЦЭМ!$C$39:$C$782,СВЦЭМ!$A$39:$A$782,$A110,СВЦЭМ!$B$39:$B$782,Y$83)+'СЕТ СН'!$H$12+СВЦЭМ!$D$10+'СЕТ СН'!$H$5-'СЕТ СН'!$H$20</f>
        <v>5210.8896811600007</v>
      </c>
    </row>
    <row r="111" spans="1:25" ht="15.75" x14ac:dyDescent="0.2">
      <c r="A111" s="35">
        <f t="shared" si="2"/>
        <v>45074</v>
      </c>
      <c r="B111" s="36">
        <f>SUMIFS(СВЦЭМ!$C$39:$C$782,СВЦЭМ!$A$39:$A$782,$A111,СВЦЭМ!$B$39:$B$782,B$83)+'СЕТ СН'!$H$12+СВЦЭМ!$D$10+'СЕТ СН'!$H$5-'СЕТ СН'!$H$20</f>
        <v>5068.7722547000003</v>
      </c>
      <c r="C111" s="36">
        <f>SUMIFS(СВЦЭМ!$C$39:$C$782,СВЦЭМ!$A$39:$A$782,$A111,СВЦЭМ!$B$39:$B$782,C$83)+'СЕТ СН'!$H$12+СВЦЭМ!$D$10+'СЕТ СН'!$H$5-'СЕТ СН'!$H$20</f>
        <v>5158.16109641</v>
      </c>
      <c r="D111" s="36">
        <f>SUMIFS(СВЦЭМ!$C$39:$C$782,СВЦЭМ!$A$39:$A$782,$A111,СВЦЭМ!$B$39:$B$782,D$83)+'СЕТ СН'!$H$12+СВЦЭМ!$D$10+'СЕТ СН'!$H$5-'СЕТ СН'!$H$20</f>
        <v>5220.4675912600005</v>
      </c>
      <c r="E111" s="36">
        <f>SUMIFS(СВЦЭМ!$C$39:$C$782,СВЦЭМ!$A$39:$A$782,$A111,СВЦЭМ!$B$39:$B$782,E$83)+'СЕТ СН'!$H$12+СВЦЭМ!$D$10+'СЕТ СН'!$H$5-'СЕТ СН'!$H$20</f>
        <v>5229.4588126500003</v>
      </c>
      <c r="F111" s="36">
        <f>SUMIFS(СВЦЭМ!$C$39:$C$782,СВЦЭМ!$A$39:$A$782,$A111,СВЦЭМ!$B$39:$B$782,F$83)+'СЕТ СН'!$H$12+СВЦЭМ!$D$10+'СЕТ СН'!$H$5-'СЕТ СН'!$H$20</f>
        <v>5235.2615186200001</v>
      </c>
      <c r="G111" s="36">
        <f>SUMIFS(СВЦЭМ!$C$39:$C$782,СВЦЭМ!$A$39:$A$782,$A111,СВЦЭМ!$B$39:$B$782,G$83)+'СЕТ СН'!$H$12+СВЦЭМ!$D$10+'СЕТ СН'!$H$5-'СЕТ СН'!$H$20</f>
        <v>5302.8074324999998</v>
      </c>
      <c r="H111" s="36">
        <f>SUMIFS(СВЦЭМ!$C$39:$C$782,СВЦЭМ!$A$39:$A$782,$A111,СВЦЭМ!$B$39:$B$782,H$83)+'СЕТ СН'!$H$12+СВЦЭМ!$D$10+'СЕТ СН'!$H$5-'СЕТ СН'!$H$20</f>
        <v>5244.6436310900008</v>
      </c>
      <c r="I111" s="36">
        <f>SUMIFS(СВЦЭМ!$C$39:$C$782,СВЦЭМ!$A$39:$A$782,$A111,СВЦЭМ!$B$39:$B$782,I$83)+'СЕТ СН'!$H$12+СВЦЭМ!$D$10+'СЕТ СН'!$H$5-'СЕТ СН'!$H$20</f>
        <v>5201.7344515300001</v>
      </c>
      <c r="J111" s="36">
        <f>SUMIFS(СВЦЭМ!$C$39:$C$782,СВЦЭМ!$A$39:$A$782,$A111,СВЦЭМ!$B$39:$B$782,J$83)+'СЕТ СН'!$H$12+СВЦЭМ!$D$10+'СЕТ СН'!$H$5-'СЕТ СН'!$H$20</f>
        <v>5125.7828903999998</v>
      </c>
      <c r="K111" s="36">
        <f>SUMIFS(СВЦЭМ!$C$39:$C$782,СВЦЭМ!$A$39:$A$782,$A111,СВЦЭМ!$B$39:$B$782,K$83)+'СЕТ СН'!$H$12+СВЦЭМ!$D$10+'СЕТ СН'!$H$5-'СЕТ СН'!$H$20</f>
        <v>5051.6371367000002</v>
      </c>
      <c r="L111" s="36">
        <f>SUMIFS(СВЦЭМ!$C$39:$C$782,СВЦЭМ!$A$39:$A$782,$A111,СВЦЭМ!$B$39:$B$782,L$83)+'СЕТ СН'!$H$12+СВЦЭМ!$D$10+'СЕТ СН'!$H$5-'СЕТ СН'!$H$20</f>
        <v>5047.1268067000001</v>
      </c>
      <c r="M111" s="36">
        <f>SUMIFS(СВЦЭМ!$C$39:$C$782,СВЦЭМ!$A$39:$A$782,$A111,СВЦЭМ!$B$39:$B$782,M$83)+'СЕТ СН'!$H$12+СВЦЭМ!$D$10+'СЕТ СН'!$H$5-'СЕТ СН'!$H$20</f>
        <v>5021.4400706300003</v>
      </c>
      <c r="N111" s="36">
        <f>SUMIFS(СВЦЭМ!$C$39:$C$782,СВЦЭМ!$A$39:$A$782,$A111,СВЦЭМ!$B$39:$B$782,N$83)+'СЕТ СН'!$H$12+СВЦЭМ!$D$10+'СЕТ СН'!$H$5-'СЕТ СН'!$H$20</f>
        <v>5063.7624014900002</v>
      </c>
      <c r="O111" s="36">
        <f>SUMIFS(СВЦЭМ!$C$39:$C$782,СВЦЭМ!$A$39:$A$782,$A111,СВЦЭМ!$B$39:$B$782,O$83)+'СЕТ СН'!$H$12+СВЦЭМ!$D$10+'СЕТ СН'!$H$5-'СЕТ СН'!$H$20</f>
        <v>5088.0158193500001</v>
      </c>
      <c r="P111" s="36">
        <f>SUMIFS(СВЦЭМ!$C$39:$C$782,СВЦЭМ!$A$39:$A$782,$A111,СВЦЭМ!$B$39:$B$782,P$83)+'СЕТ СН'!$H$12+СВЦЭМ!$D$10+'СЕТ СН'!$H$5-'СЕТ СН'!$H$20</f>
        <v>5097.3634409200004</v>
      </c>
      <c r="Q111" s="36">
        <f>SUMIFS(СВЦЭМ!$C$39:$C$782,СВЦЭМ!$A$39:$A$782,$A111,СВЦЭМ!$B$39:$B$782,Q$83)+'СЕТ СН'!$H$12+СВЦЭМ!$D$10+'СЕТ СН'!$H$5-'СЕТ СН'!$H$20</f>
        <v>5113.9641452800006</v>
      </c>
      <c r="R111" s="36">
        <f>SUMIFS(СВЦЭМ!$C$39:$C$782,СВЦЭМ!$A$39:$A$782,$A111,СВЦЭМ!$B$39:$B$782,R$83)+'СЕТ СН'!$H$12+СВЦЭМ!$D$10+'СЕТ СН'!$H$5-'СЕТ СН'!$H$20</f>
        <v>5085.5650470600003</v>
      </c>
      <c r="S111" s="36">
        <f>SUMIFS(СВЦЭМ!$C$39:$C$782,СВЦЭМ!$A$39:$A$782,$A111,СВЦЭМ!$B$39:$B$782,S$83)+'СЕТ СН'!$H$12+СВЦЭМ!$D$10+'СЕТ СН'!$H$5-'СЕТ СН'!$H$20</f>
        <v>5071.50816657</v>
      </c>
      <c r="T111" s="36">
        <f>SUMIFS(СВЦЭМ!$C$39:$C$782,СВЦЭМ!$A$39:$A$782,$A111,СВЦЭМ!$B$39:$B$782,T$83)+'СЕТ СН'!$H$12+СВЦЭМ!$D$10+'СЕТ СН'!$H$5-'СЕТ СН'!$H$20</f>
        <v>5037.61765036</v>
      </c>
      <c r="U111" s="36">
        <f>SUMIFS(СВЦЭМ!$C$39:$C$782,СВЦЭМ!$A$39:$A$782,$A111,СВЦЭМ!$B$39:$B$782,U$83)+'СЕТ СН'!$H$12+СВЦЭМ!$D$10+'СЕТ СН'!$H$5-'СЕТ СН'!$H$20</f>
        <v>5033.5845955900004</v>
      </c>
      <c r="V111" s="36">
        <f>SUMIFS(СВЦЭМ!$C$39:$C$782,СВЦЭМ!$A$39:$A$782,$A111,СВЦЭМ!$B$39:$B$782,V$83)+'СЕТ СН'!$H$12+СВЦЭМ!$D$10+'СЕТ СН'!$H$5-'СЕТ СН'!$H$20</f>
        <v>5010.3917837000008</v>
      </c>
      <c r="W111" s="36">
        <f>SUMIFS(СВЦЭМ!$C$39:$C$782,СВЦЭМ!$A$39:$A$782,$A111,СВЦЭМ!$B$39:$B$782,W$83)+'СЕТ СН'!$H$12+СВЦЭМ!$D$10+'СЕТ СН'!$H$5-'СЕТ СН'!$H$20</f>
        <v>4988.7876716299997</v>
      </c>
      <c r="X111" s="36">
        <f>SUMIFS(СВЦЭМ!$C$39:$C$782,СВЦЭМ!$A$39:$A$782,$A111,СВЦЭМ!$B$39:$B$782,X$83)+'СЕТ СН'!$H$12+СВЦЭМ!$D$10+'СЕТ СН'!$H$5-'СЕТ СН'!$H$20</f>
        <v>5013.5219336099999</v>
      </c>
      <c r="Y111" s="36">
        <f>SUMIFS(СВЦЭМ!$C$39:$C$782,СВЦЭМ!$A$39:$A$782,$A111,СВЦЭМ!$B$39:$B$782,Y$83)+'СЕТ СН'!$H$12+СВЦЭМ!$D$10+'СЕТ СН'!$H$5-'СЕТ СН'!$H$20</f>
        <v>5070.0604908000005</v>
      </c>
    </row>
    <row r="112" spans="1:25" ht="15.75" x14ac:dyDescent="0.2">
      <c r="A112" s="35">
        <f t="shared" si="2"/>
        <v>45075</v>
      </c>
      <c r="B112" s="36">
        <f>SUMIFS(СВЦЭМ!$C$39:$C$782,СВЦЭМ!$A$39:$A$782,$A112,СВЦЭМ!$B$39:$B$782,B$83)+'СЕТ СН'!$H$12+СВЦЭМ!$D$10+'СЕТ СН'!$H$5-'СЕТ СН'!$H$20</f>
        <v>5063.9640728600007</v>
      </c>
      <c r="C112" s="36">
        <f>SUMIFS(СВЦЭМ!$C$39:$C$782,СВЦЭМ!$A$39:$A$782,$A112,СВЦЭМ!$B$39:$B$782,C$83)+'СЕТ СН'!$H$12+СВЦЭМ!$D$10+'СЕТ СН'!$H$5-'СЕТ СН'!$H$20</f>
        <v>5164.1726522200006</v>
      </c>
      <c r="D112" s="36">
        <f>SUMIFS(СВЦЭМ!$C$39:$C$782,СВЦЭМ!$A$39:$A$782,$A112,СВЦЭМ!$B$39:$B$782,D$83)+'СЕТ СН'!$H$12+СВЦЭМ!$D$10+'СЕТ СН'!$H$5-'СЕТ СН'!$H$20</f>
        <v>5251.8319059100004</v>
      </c>
      <c r="E112" s="36">
        <f>SUMIFS(СВЦЭМ!$C$39:$C$782,СВЦЭМ!$A$39:$A$782,$A112,СВЦЭМ!$B$39:$B$782,E$83)+'СЕТ СН'!$H$12+СВЦЭМ!$D$10+'СЕТ СН'!$H$5-'СЕТ СН'!$H$20</f>
        <v>5332.1572741600003</v>
      </c>
      <c r="F112" s="36">
        <f>SUMIFS(СВЦЭМ!$C$39:$C$782,СВЦЭМ!$A$39:$A$782,$A112,СВЦЭМ!$B$39:$B$782,F$83)+'СЕТ СН'!$H$12+СВЦЭМ!$D$10+'СЕТ СН'!$H$5-'СЕТ СН'!$H$20</f>
        <v>5323.8212632200002</v>
      </c>
      <c r="G112" s="36">
        <f>SUMIFS(СВЦЭМ!$C$39:$C$782,СВЦЭМ!$A$39:$A$782,$A112,СВЦЭМ!$B$39:$B$782,G$83)+'СЕТ СН'!$H$12+СВЦЭМ!$D$10+'СЕТ СН'!$H$5-'СЕТ СН'!$H$20</f>
        <v>5312.0004672000005</v>
      </c>
      <c r="H112" s="36">
        <f>SUMIFS(СВЦЭМ!$C$39:$C$782,СВЦЭМ!$A$39:$A$782,$A112,СВЦЭМ!$B$39:$B$782,H$83)+'СЕТ СН'!$H$12+СВЦЭМ!$D$10+'СЕТ СН'!$H$5-'СЕТ СН'!$H$20</f>
        <v>5242.4372278800001</v>
      </c>
      <c r="I112" s="36">
        <f>SUMIFS(СВЦЭМ!$C$39:$C$782,СВЦЭМ!$A$39:$A$782,$A112,СВЦЭМ!$B$39:$B$782,I$83)+'СЕТ СН'!$H$12+СВЦЭМ!$D$10+'СЕТ СН'!$H$5-'СЕТ СН'!$H$20</f>
        <v>5189.0936860300008</v>
      </c>
      <c r="J112" s="36">
        <f>SUMIFS(СВЦЭМ!$C$39:$C$782,СВЦЭМ!$A$39:$A$782,$A112,СВЦЭМ!$B$39:$B$782,J$83)+'СЕТ СН'!$H$12+СВЦЭМ!$D$10+'СЕТ СН'!$H$5-'СЕТ СН'!$H$20</f>
        <v>5147.9515998700008</v>
      </c>
      <c r="K112" s="36">
        <f>SUMIFS(СВЦЭМ!$C$39:$C$782,СВЦЭМ!$A$39:$A$782,$A112,СВЦЭМ!$B$39:$B$782,K$83)+'СЕТ СН'!$H$12+СВЦЭМ!$D$10+'СЕТ СН'!$H$5-'СЕТ СН'!$H$20</f>
        <v>5155.8723217000006</v>
      </c>
      <c r="L112" s="36">
        <f>SUMIFS(СВЦЭМ!$C$39:$C$782,СВЦЭМ!$A$39:$A$782,$A112,СВЦЭМ!$B$39:$B$782,L$83)+'СЕТ СН'!$H$12+СВЦЭМ!$D$10+'СЕТ СН'!$H$5-'СЕТ СН'!$H$20</f>
        <v>5160.7753987800006</v>
      </c>
      <c r="M112" s="36">
        <f>SUMIFS(СВЦЭМ!$C$39:$C$782,СВЦЭМ!$A$39:$A$782,$A112,СВЦЭМ!$B$39:$B$782,M$83)+'СЕТ СН'!$H$12+СВЦЭМ!$D$10+'СЕТ СН'!$H$5-'СЕТ СН'!$H$20</f>
        <v>5171.9303243200002</v>
      </c>
      <c r="N112" s="36">
        <f>SUMIFS(СВЦЭМ!$C$39:$C$782,СВЦЭМ!$A$39:$A$782,$A112,СВЦЭМ!$B$39:$B$782,N$83)+'СЕТ СН'!$H$12+СВЦЭМ!$D$10+'СЕТ СН'!$H$5-'СЕТ СН'!$H$20</f>
        <v>5169.2862002100001</v>
      </c>
      <c r="O112" s="36">
        <f>SUMIFS(СВЦЭМ!$C$39:$C$782,СВЦЭМ!$A$39:$A$782,$A112,СВЦЭМ!$B$39:$B$782,O$83)+'СЕТ СН'!$H$12+СВЦЭМ!$D$10+'СЕТ СН'!$H$5-'СЕТ СН'!$H$20</f>
        <v>5165.5986698200004</v>
      </c>
      <c r="P112" s="36">
        <f>SUMIFS(СВЦЭМ!$C$39:$C$782,СВЦЭМ!$A$39:$A$782,$A112,СВЦЭМ!$B$39:$B$782,P$83)+'СЕТ СН'!$H$12+СВЦЭМ!$D$10+'СЕТ СН'!$H$5-'СЕТ СН'!$H$20</f>
        <v>5157.8837128900004</v>
      </c>
      <c r="Q112" s="36">
        <f>SUMIFS(СВЦЭМ!$C$39:$C$782,СВЦЭМ!$A$39:$A$782,$A112,СВЦЭМ!$B$39:$B$782,Q$83)+'СЕТ СН'!$H$12+СВЦЭМ!$D$10+'СЕТ СН'!$H$5-'СЕТ СН'!$H$20</f>
        <v>5151.6975103800005</v>
      </c>
      <c r="R112" s="36">
        <f>SUMIFS(СВЦЭМ!$C$39:$C$782,СВЦЭМ!$A$39:$A$782,$A112,СВЦЭМ!$B$39:$B$782,R$83)+'СЕТ СН'!$H$12+СВЦЭМ!$D$10+'СЕТ СН'!$H$5-'СЕТ СН'!$H$20</f>
        <v>5144.6980888300004</v>
      </c>
      <c r="S112" s="36">
        <f>SUMIFS(СВЦЭМ!$C$39:$C$782,СВЦЭМ!$A$39:$A$782,$A112,СВЦЭМ!$B$39:$B$782,S$83)+'СЕТ СН'!$H$12+СВЦЭМ!$D$10+'СЕТ СН'!$H$5-'СЕТ СН'!$H$20</f>
        <v>5141.4567706600001</v>
      </c>
      <c r="T112" s="36">
        <f>SUMIFS(СВЦЭМ!$C$39:$C$782,СВЦЭМ!$A$39:$A$782,$A112,СВЦЭМ!$B$39:$B$782,T$83)+'СЕТ СН'!$H$12+СВЦЭМ!$D$10+'СЕТ СН'!$H$5-'СЕТ СН'!$H$20</f>
        <v>5063.0500635400003</v>
      </c>
      <c r="U112" s="36">
        <f>SUMIFS(СВЦЭМ!$C$39:$C$782,СВЦЭМ!$A$39:$A$782,$A112,СВЦЭМ!$B$39:$B$782,U$83)+'СЕТ СН'!$H$12+СВЦЭМ!$D$10+'СЕТ СН'!$H$5-'СЕТ СН'!$H$20</f>
        <v>5066.0274554300004</v>
      </c>
      <c r="V112" s="36">
        <f>SUMIFS(СВЦЭМ!$C$39:$C$782,СВЦЭМ!$A$39:$A$782,$A112,СВЦЭМ!$B$39:$B$782,V$83)+'СЕТ СН'!$H$12+СВЦЭМ!$D$10+'СЕТ СН'!$H$5-'СЕТ СН'!$H$20</f>
        <v>5080.0515197900004</v>
      </c>
      <c r="W112" s="36">
        <f>SUMIFS(СВЦЭМ!$C$39:$C$782,СВЦЭМ!$A$39:$A$782,$A112,СВЦЭМ!$B$39:$B$782,W$83)+'СЕТ СН'!$H$12+СВЦЭМ!$D$10+'СЕТ СН'!$H$5-'СЕТ СН'!$H$20</f>
        <v>5064.8483524500007</v>
      </c>
      <c r="X112" s="36">
        <f>SUMIFS(СВЦЭМ!$C$39:$C$782,СВЦЭМ!$A$39:$A$782,$A112,СВЦЭМ!$B$39:$B$782,X$83)+'СЕТ СН'!$H$12+СВЦЭМ!$D$10+'СЕТ СН'!$H$5-'СЕТ СН'!$H$20</f>
        <v>5116.0002504100003</v>
      </c>
      <c r="Y112" s="36">
        <f>SUMIFS(СВЦЭМ!$C$39:$C$782,СВЦЭМ!$A$39:$A$782,$A112,СВЦЭМ!$B$39:$B$782,Y$83)+'СЕТ СН'!$H$12+СВЦЭМ!$D$10+'СЕТ СН'!$H$5-'СЕТ СН'!$H$20</f>
        <v>5160.0773122800001</v>
      </c>
    </row>
    <row r="113" spans="1:27" ht="15.75" x14ac:dyDescent="0.2">
      <c r="A113" s="35">
        <f t="shared" si="2"/>
        <v>45076</v>
      </c>
      <c r="B113" s="36">
        <f>SUMIFS(СВЦЭМ!$C$39:$C$782,СВЦЭМ!$A$39:$A$782,$A113,СВЦЭМ!$B$39:$B$782,B$83)+'СЕТ СН'!$H$12+СВЦЭМ!$D$10+'СЕТ СН'!$H$5-'СЕТ СН'!$H$20</f>
        <v>5287.2958819000005</v>
      </c>
      <c r="C113" s="36">
        <f>SUMIFS(СВЦЭМ!$C$39:$C$782,СВЦЭМ!$A$39:$A$782,$A113,СВЦЭМ!$B$39:$B$782,C$83)+'СЕТ СН'!$H$12+СВЦЭМ!$D$10+'СЕТ СН'!$H$5-'СЕТ СН'!$H$20</f>
        <v>5348.2620338500001</v>
      </c>
      <c r="D113" s="36">
        <f>SUMIFS(СВЦЭМ!$C$39:$C$782,СВЦЭМ!$A$39:$A$782,$A113,СВЦЭМ!$B$39:$B$782,D$83)+'СЕТ СН'!$H$12+СВЦЭМ!$D$10+'СЕТ СН'!$H$5-'СЕТ СН'!$H$20</f>
        <v>5400.7198615800007</v>
      </c>
      <c r="E113" s="36">
        <f>SUMIFS(СВЦЭМ!$C$39:$C$782,СВЦЭМ!$A$39:$A$782,$A113,СВЦЭМ!$B$39:$B$782,E$83)+'СЕТ СН'!$H$12+СВЦЭМ!$D$10+'СЕТ СН'!$H$5-'СЕТ СН'!$H$20</f>
        <v>5393.0694313399999</v>
      </c>
      <c r="F113" s="36">
        <f>SUMIFS(СВЦЭМ!$C$39:$C$782,СВЦЭМ!$A$39:$A$782,$A113,СВЦЭМ!$B$39:$B$782,F$83)+'СЕТ СН'!$H$12+СВЦЭМ!$D$10+'СЕТ СН'!$H$5-'СЕТ СН'!$H$20</f>
        <v>5394.1465559000007</v>
      </c>
      <c r="G113" s="36">
        <f>SUMIFS(СВЦЭМ!$C$39:$C$782,СВЦЭМ!$A$39:$A$782,$A113,СВЦЭМ!$B$39:$B$782,G$83)+'СЕТ СН'!$H$12+СВЦЭМ!$D$10+'СЕТ СН'!$H$5-'СЕТ СН'!$H$20</f>
        <v>5339.4863338100004</v>
      </c>
      <c r="H113" s="36">
        <f>SUMIFS(СВЦЭМ!$C$39:$C$782,СВЦЭМ!$A$39:$A$782,$A113,СВЦЭМ!$B$39:$B$782,H$83)+'СЕТ СН'!$H$12+СВЦЭМ!$D$10+'СЕТ СН'!$H$5-'СЕТ СН'!$H$20</f>
        <v>5258.5776764100001</v>
      </c>
      <c r="I113" s="36">
        <f>SUMIFS(СВЦЭМ!$C$39:$C$782,СВЦЭМ!$A$39:$A$782,$A113,СВЦЭМ!$B$39:$B$782,I$83)+'СЕТ СН'!$H$12+СВЦЭМ!$D$10+'СЕТ СН'!$H$5-'СЕТ СН'!$H$20</f>
        <v>5213.4800999400004</v>
      </c>
      <c r="J113" s="36">
        <f>SUMIFS(СВЦЭМ!$C$39:$C$782,СВЦЭМ!$A$39:$A$782,$A113,СВЦЭМ!$B$39:$B$782,J$83)+'СЕТ СН'!$H$12+СВЦЭМ!$D$10+'СЕТ СН'!$H$5-'СЕТ СН'!$H$20</f>
        <v>5163.4967476800002</v>
      </c>
      <c r="K113" s="36">
        <f>SUMIFS(СВЦЭМ!$C$39:$C$782,СВЦЭМ!$A$39:$A$782,$A113,СВЦЭМ!$B$39:$B$782,K$83)+'СЕТ СН'!$H$12+СВЦЭМ!$D$10+'СЕТ СН'!$H$5-'СЕТ СН'!$H$20</f>
        <v>5205.0643572400004</v>
      </c>
      <c r="L113" s="36">
        <f>SUMIFS(СВЦЭМ!$C$39:$C$782,СВЦЭМ!$A$39:$A$782,$A113,СВЦЭМ!$B$39:$B$782,L$83)+'СЕТ СН'!$H$12+СВЦЭМ!$D$10+'СЕТ СН'!$H$5-'СЕТ СН'!$H$20</f>
        <v>5190.60226057</v>
      </c>
      <c r="M113" s="36">
        <f>SUMIFS(СВЦЭМ!$C$39:$C$782,СВЦЭМ!$A$39:$A$782,$A113,СВЦЭМ!$B$39:$B$782,M$83)+'СЕТ СН'!$H$12+СВЦЭМ!$D$10+'СЕТ СН'!$H$5-'СЕТ СН'!$H$20</f>
        <v>5200.6545003000001</v>
      </c>
      <c r="N113" s="36">
        <f>SUMIFS(СВЦЭМ!$C$39:$C$782,СВЦЭМ!$A$39:$A$782,$A113,СВЦЭМ!$B$39:$B$782,N$83)+'СЕТ СН'!$H$12+СВЦЭМ!$D$10+'СЕТ СН'!$H$5-'СЕТ СН'!$H$20</f>
        <v>5231.7123150000007</v>
      </c>
      <c r="O113" s="36">
        <f>SUMIFS(СВЦЭМ!$C$39:$C$782,СВЦЭМ!$A$39:$A$782,$A113,СВЦЭМ!$B$39:$B$782,O$83)+'СЕТ СН'!$H$12+СВЦЭМ!$D$10+'СЕТ СН'!$H$5-'СЕТ СН'!$H$20</f>
        <v>5195.1257462400008</v>
      </c>
      <c r="P113" s="36">
        <f>SUMIFS(СВЦЭМ!$C$39:$C$782,СВЦЭМ!$A$39:$A$782,$A113,СВЦЭМ!$B$39:$B$782,P$83)+'СЕТ СН'!$H$12+СВЦЭМ!$D$10+'СЕТ СН'!$H$5-'СЕТ СН'!$H$20</f>
        <v>5192.6113153100005</v>
      </c>
      <c r="Q113" s="36">
        <f>SUMIFS(СВЦЭМ!$C$39:$C$782,СВЦЭМ!$A$39:$A$782,$A113,СВЦЭМ!$B$39:$B$782,Q$83)+'СЕТ СН'!$H$12+СВЦЭМ!$D$10+'СЕТ СН'!$H$5-'СЕТ СН'!$H$20</f>
        <v>5203.2416103100004</v>
      </c>
      <c r="R113" s="36">
        <f>SUMIFS(СВЦЭМ!$C$39:$C$782,СВЦЭМ!$A$39:$A$782,$A113,СВЦЭМ!$B$39:$B$782,R$83)+'СЕТ СН'!$H$12+СВЦЭМ!$D$10+'СЕТ СН'!$H$5-'СЕТ СН'!$H$20</f>
        <v>5220.8234331500007</v>
      </c>
      <c r="S113" s="36">
        <f>SUMIFS(СВЦЭМ!$C$39:$C$782,СВЦЭМ!$A$39:$A$782,$A113,СВЦЭМ!$B$39:$B$782,S$83)+'СЕТ СН'!$H$12+СВЦЭМ!$D$10+'СЕТ СН'!$H$5-'СЕТ СН'!$H$20</f>
        <v>5169.48246672</v>
      </c>
      <c r="T113" s="36">
        <f>SUMIFS(СВЦЭМ!$C$39:$C$782,СВЦЭМ!$A$39:$A$782,$A113,СВЦЭМ!$B$39:$B$782,T$83)+'СЕТ СН'!$H$12+СВЦЭМ!$D$10+'СЕТ СН'!$H$5-'СЕТ СН'!$H$20</f>
        <v>5156.75616868</v>
      </c>
      <c r="U113" s="36">
        <f>SUMIFS(СВЦЭМ!$C$39:$C$782,СВЦЭМ!$A$39:$A$782,$A113,СВЦЭМ!$B$39:$B$782,U$83)+'СЕТ СН'!$H$12+СВЦЭМ!$D$10+'СЕТ СН'!$H$5-'СЕТ СН'!$H$20</f>
        <v>5098.0248305300001</v>
      </c>
      <c r="V113" s="36">
        <f>SUMIFS(СВЦЭМ!$C$39:$C$782,СВЦЭМ!$A$39:$A$782,$A113,СВЦЭМ!$B$39:$B$782,V$83)+'СЕТ СН'!$H$12+СВЦЭМ!$D$10+'СЕТ СН'!$H$5-'СЕТ СН'!$H$20</f>
        <v>5062.1138460399998</v>
      </c>
      <c r="W113" s="36">
        <f>SUMIFS(СВЦЭМ!$C$39:$C$782,СВЦЭМ!$A$39:$A$782,$A113,СВЦЭМ!$B$39:$B$782,W$83)+'СЕТ СН'!$H$12+СВЦЭМ!$D$10+'СЕТ СН'!$H$5-'СЕТ СН'!$H$20</f>
        <v>5094.2215961100001</v>
      </c>
      <c r="X113" s="36">
        <f>SUMIFS(СВЦЭМ!$C$39:$C$782,СВЦЭМ!$A$39:$A$782,$A113,СВЦЭМ!$B$39:$B$782,X$83)+'СЕТ СН'!$H$12+СВЦЭМ!$D$10+'СЕТ СН'!$H$5-'СЕТ СН'!$H$20</f>
        <v>5169.9051800100005</v>
      </c>
      <c r="Y113" s="36">
        <f>SUMIFS(СВЦЭМ!$C$39:$C$782,СВЦЭМ!$A$39:$A$782,$A113,СВЦЭМ!$B$39:$B$782,Y$83)+'СЕТ СН'!$H$12+СВЦЭМ!$D$10+'СЕТ СН'!$H$5-'СЕТ СН'!$H$20</f>
        <v>5205.2763911900001</v>
      </c>
      <c r="AA113" s="37"/>
    </row>
    <row r="114" spans="1:27" ht="15.75" x14ac:dyDescent="0.2">
      <c r="A114" s="35">
        <f t="shared" si="2"/>
        <v>45077</v>
      </c>
      <c r="B114" s="36">
        <f>SUMIFS(СВЦЭМ!$C$39:$C$782,СВЦЭМ!$A$39:$A$782,$A114,СВЦЭМ!$B$39:$B$782,B$83)+'СЕТ СН'!$H$12+СВЦЭМ!$D$10+'СЕТ СН'!$H$5-'СЕТ СН'!$H$20</f>
        <v>5339.10429647</v>
      </c>
      <c r="C114" s="36">
        <f>SUMIFS(СВЦЭМ!$C$39:$C$782,СВЦЭМ!$A$39:$A$782,$A114,СВЦЭМ!$B$39:$B$782,C$83)+'СЕТ СН'!$H$12+СВЦЭМ!$D$10+'СЕТ СН'!$H$5-'СЕТ СН'!$H$20</f>
        <v>5401.36344758</v>
      </c>
      <c r="D114" s="36">
        <f>SUMIFS(СВЦЭМ!$C$39:$C$782,СВЦЭМ!$A$39:$A$782,$A114,СВЦЭМ!$B$39:$B$782,D$83)+'СЕТ СН'!$H$12+СВЦЭМ!$D$10+'СЕТ СН'!$H$5-'СЕТ СН'!$H$20</f>
        <v>5414.7464332899999</v>
      </c>
      <c r="E114" s="36">
        <f>SUMIFS(СВЦЭМ!$C$39:$C$782,СВЦЭМ!$A$39:$A$782,$A114,СВЦЭМ!$B$39:$B$782,E$83)+'СЕТ СН'!$H$12+СВЦЭМ!$D$10+'СЕТ СН'!$H$5-'СЕТ СН'!$H$20</f>
        <v>5386.79924648</v>
      </c>
      <c r="F114" s="36">
        <f>SUMIFS(СВЦЭМ!$C$39:$C$782,СВЦЭМ!$A$39:$A$782,$A114,СВЦЭМ!$B$39:$B$782,F$83)+'СЕТ СН'!$H$12+СВЦЭМ!$D$10+'СЕТ СН'!$H$5-'СЕТ СН'!$H$20</f>
        <v>5398.5037464899997</v>
      </c>
      <c r="G114" s="36">
        <f>SUMIFS(СВЦЭМ!$C$39:$C$782,СВЦЭМ!$A$39:$A$782,$A114,СВЦЭМ!$B$39:$B$782,G$83)+'СЕТ СН'!$H$12+СВЦЭМ!$D$10+'СЕТ СН'!$H$5-'СЕТ СН'!$H$20</f>
        <v>5381.8199612900007</v>
      </c>
      <c r="H114" s="36">
        <f>SUMIFS(СВЦЭМ!$C$39:$C$782,СВЦЭМ!$A$39:$A$782,$A114,СВЦЭМ!$B$39:$B$782,H$83)+'СЕТ СН'!$H$12+СВЦЭМ!$D$10+'СЕТ СН'!$H$5-'СЕТ СН'!$H$20</f>
        <v>5239.0336296100004</v>
      </c>
      <c r="I114" s="36">
        <f>SUMIFS(СВЦЭМ!$C$39:$C$782,СВЦЭМ!$A$39:$A$782,$A114,СВЦЭМ!$B$39:$B$782,I$83)+'СЕТ СН'!$H$12+СВЦЭМ!$D$10+'СЕТ СН'!$H$5-'СЕТ СН'!$H$20</f>
        <v>5215.3592648499998</v>
      </c>
      <c r="J114" s="36">
        <f>SUMIFS(СВЦЭМ!$C$39:$C$782,СВЦЭМ!$A$39:$A$782,$A114,СВЦЭМ!$B$39:$B$782,J$83)+'СЕТ СН'!$H$12+СВЦЭМ!$D$10+'СЕТ СН'!$H$5-'СЕТ СН'!$H$20</f>
        <v>5155.1972018500001</v>
      </c>
      <c r="K114" s="36">
        <f>SUMIFS(СВЦЭМ!$C$39:$C$782,СВЦЭМ!$A$39:$A$782,$A114,СВЦЭМ!$B$39:$B$782,K$83)+'СЕТ СН'!$H$12+СВЦЭМ!$D$10+'СЕТ СН'!$H$5-'СЕТ СН'!$H$20</f>
        <v>5158.8576519600001</v>
      </c>
      <c r="L114" s="36">
        <f>SUMIFS(СВЦЭМ!$C$39:$C$782,СВЦЭМ!$A$39:$A$782,$A114,СВЦЭМ!$B$39:$B$782,L$83)+'СЕТ СН'!$H$12+СВЦЭМ!$D$10+'СЕТ СН'!$H$5-'СЕТ СН'!$H$20</f>
        <v>5146.16213032</v>
      </c>
      <c r="M114" s="36">
        <f>SUMIFS(СВЦЭМ!$C$39:$C$782,СВЦЭМ!$A$39:$A$782,$A114,СВЦЭМ!$B$39:$B$782,M$83)+'СЕТ СН'!$H$12+СВЦЭМ!$D$10+'СЕТ СН'!$H$5-'СЕТ СН'!$H$20</f>
        <v>5169.2789744700003</v>
      </c>
      <c r="N114" s="36">
        <f>SUMIFS(СВЦЭМ!$C$39:$C$782,СВЦЭМ!$A$39:$A$782,$A114,СВЦЭМ!$B$39:$B$782,N$83)+'СЕТ СН'!$H$12+СВЦЭМ!$D$10+'СЕТ СН'!$H$5-'СЕТ СН'!$H$20</f>
        <v>5193.7847937200004</v>
      </c>
      <c r="O114" s="36">
        <f>SUMIFS(СВЦЭМ!$C$39:$C$782,СВЦЭМ!$A$39:$A$782,$A114,СВЦЭМ!$B$39:$B$782,O$83)+'СЕТ СН'!$H$12+СВЦЭМ!$D$10+'СЕТ СН'!$H$5-'СЕТ СН'!$H$20</f>
        <v>5159.0254406000004</v>
      </c>
      <c r="P114" s="36">
        <f>SUMIFS(СВЦЭМ!$C$39:$C$782,СВЦЭМ!$A$39:$A$782,$A114,СВЦЭМ!$B$39:$B$782,P$83)+'СЕТ СН'!$H$12+СВЦЭМ!$D$10+'СЕТ СН'!$H$5-'СЕТ СН'!$H$20</f>
        <v>5188.6105943000002</v>
      </c>
      <c r="Q114" s="36">
        <f>SUMIFS(СВЦЭМ!$C$39:$C$782,СВЦЭМ!$A$39:$A$782,$A114,СВЦЭМ!$B$39:$B$782,Q$83)+'СЕТ СН'!$H$12+СВЦЭМ!$D$10+'СЕТ СН'!$H$5-'СЕТ СН'!$H$20</f>
        <v>5183.1993431600004</v>
      </c>
      <c r="R114" s="36">
        <f>SUMIFS(СВЦЭМ!$C$39:$C$782,СВЦЭМ!$A$39:$A$782,$A114,СВЦЭМ!$B$39:$B$782,R$83)+'СЕТ СН'!$H$12+СВЦЭМ!$D$10+'СЕТ СН'!$H$5-'СЕТ СН'!$H$20</f>
        <v>5183.1385146700004</v>
      </c>
      <c r="S114" s="36">
        <f>SUMIFS(СВЦЭМ!$C$39:$C$782,СВЦЭМ!$A$39:$A$782,$A114,СВЦЭМ!$B$39:$B$782,S$83)+'СЕТ СН'!$H$12+СВЦЭМ!$D$10+'СЕТ СН'!$H$5-'СЕТ СН'!$H$20</f>
        <v>5172.1371065200001</v>
      </c>
      <c r="T114" s="36">
        <f>SUMIFS(СВЦЭМ!$C$39:$C$782,СВЦЭМ!$A$39:$A$782,$A114,СВЦЭМ!$B$39:$B$782,T$83)+'СЕТ СН'!$H$12+СВЦЭМ!$D$10+'СЕТ СН'!$H$5-'СЕТ СН'!$H$20</f>
        <v>5129.7215211000002</v>
      </c>
      <c r="U114" s="36">
        <f>SUMIFS(СВЦЭМ!$C$39:$C$782,СВЦЭМ!$A$39:$A$782,$A114,СВЦЭМ!$B$39:$B$782,U$83)+'СЕТ СН'!$H$12+СВЦЭМ!$D$10+'СЕТ СН'!$H$5-'СЕТ СН'!$H$20</f>
        <v>5067.5274875800005</v>
      </c>
      <c r="V114" s="36">
        <f>SUMIFS(СВЦЭМ!$C$39:$C$782,СВЦЭМ!$A$39:$A$782,$A114,СВЦЭМ!$B$39:$B$782,V$83)+'СЕТ СН'!$H$12+СВЦЭМ!$D$10+'СЕТ СН'!$H$5-'СЕТ СН'!$H$20</f>
        <v>5041.8952310300001</v>
      </c>
      <c r="W114" s="36">
        <f>SUMIFS(СВЦЭМ!$C$39:$C$782,СВЦЭМ!$A$39:$A$782,$A114,СВЦЭМ!$B$39:$B$782,W$83)+'СЕТ СН'!$H$12+СВЦЭМ!$D$10+'СЕТ СН'!$H$5-'СЕТ СН'!$H$20</f>
        <v>5042.7988987000008</v>
      </c>
      <c r="X114" s="36">
        <f>SUMIFS(СВЦЭМ!$C$39:$C$782,СВЦЭМ!$A$39:$A$782,$A114,СВЦЭМ!$B$39:$B$782,X$83)+'СЕТ СН'!$H$12+СВЦЭМ!$D$10+'СЕТ СН'!$H$5-'СЕТ СН'!$H$20</f>
        <v>5088.0638836200005</v>
      </c>
      <c r="Y114" s="36">
        <f>SUMIFS(СВЦЭМ!$C$39:$C$782,СВЦЭМ!$A$39:$A$782,$A114,СВЦЭМ!$B$39:$B$782,Y$83)+'СЕТ СН'!$H$12+СВЦЭМ!$D$10+'СЕТ СН'!$H$5-'СЕТ СН'!$H$20</f>
        <v>5152.26890086</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01.05.2023</v>
      </c>
      <c r="B120" s="36">
        <f>SUMIFS(СВЦЭМ!$C$39:$C$782,СВЦЭМ!$A$39:$A$782,$A120,СВЦЭМ!$B$39:$B$782,B$119)+'СЕТ СН'!$I$12+СВЦЭМ!$D$10+'СЕТ СН'!$I$5-'СЕТ СН'!$I$20</f>
        <v>5609.3592752599998</v>
      </c>
      <c r="C120" s="36">
        <f>SUMIFS(СВЦЭМ!$C$39:$C$782,СВЦЭМ!$A$39:$A$782,$A120,СВЦЭМ!$B$39:$B$782,C$119)+'СЕТ СН'!$I$12+СВЦЭМ!$D$10+'СЕТ СН'!$I$5-'СЕТ СН'!$I$20</f>
        <v>5722.2544640200003</v>
      </c>
      <c r="D120" s="36">
        <f>SUMIFS(СВЦЭМ!$C$39:$C$782,СВЦЭМ!$A$39:$A$782,$A120,СВЦЭМ!$B$39:$B$782,D$119)+'СЕТ СН'!$I$12+СВЦЭМ!$D$10+'СЕТ СН'!$I$5-'СЕТ СН'!$I$20</f>
        <v>5779.6815524200001</v>
      </c>
      <c r="E120" s="36">
        <f>SUMIFS(СВЦЭМ!$C$39:$C$782,СВЦЭМ!$A$39:$A$782,$A120,СВЦЭМ!$B$39:$B$782,E$119)+'СЕТ СН'!$I$12+СВЦЭМ!$D$10+'СЕТ СН'!$I$5-'СЕТ СН'!$I$20</f>
        <v>5799.9497265</v>
      </c>
      <c r="F120" s="36">
        <f>SUMIFS(СВЦЭМ!$C$39:$C$782,СВЦЭМ!$A$39:$A$782,$A120,СВЦЭМ!$B$39:$B$782,F$119)+'СЕТ СН'!$I$12+СВЦЭМ!$D$10+'СЕТ СН'!$I$5-'СЕТ СН'!$I$20</f>
        <v>5804.1103490400001</v>
      </c>
      <c r="G120" s="36">
        <f>SUMIFS(СВЦЭМ!$C$39:$C$782,СВЦЭМ!$A$39:$A$782,$A120,СВЦЭМ!$B$39:$B$782,G$119)+'СЕТ СН'!$I$12+СВЦЭМ!$D$10+'СЕТ СН'!$I$5-'СЕТ СН'!$I$20</f>
        <v>5793.8160745499999</v>
      </c>
      <c r="H120" s="36">
        <f>SUMIFS(СВЦЭМ!$C$39:$C$782,СВЦЭМ!$A$39:$A$782,$A120,СВЦЭМ!$B$39:$B$782,H$119)+'СЕТ СН'!$I$12+СВЦЭМ!$D$10+'СЕТ СН'!$I$5-'СЕТ СН'!$I$20</f>
        <v>5808.5939811099997</v>
      </c>
      <c r="I120" s="36">
        <f>SUMIFS(СВЦЭМ!$C$39:$C$782,СВЦЭМ!$A$39:$A$782,$A120,СВЦЭМ!$B$39:$B$782,I$119)+'СЕТ СН'!$I$12+СВЦЭМ!$D$10+'СЕТ СН'!$I$5-'СЕТ СН'!$I$20</f>
        <v>5756.9622747499998</v>
      </c>
      <c r="J120" s="36">
        <f>SUMIFS(СВЦЭМ!$C$39:$C$782,СВЦЭМ!$A$39:$A$782,$A120,СВЦЭМ!$B$39:$B$782,J$119)+'СЕТ СН'!$I$12+СВЦЭМ!$D$10+'СЕТ СН'!$I$5-'СЕТ СН'!$I$20</f>
        <v>5705.8053210899998</v>
      </c>
      <c r="K120" s="36">
        <f>SUMIFS(СВЦЭМ!$C$39:$C$782,СВЦЭМ!$A$39:$A$782,$A120,СВЦЭМ!$B$39:$B$782,K$119)+'СЕТ СН'!$I$12+СВЦЭМ!$D$10+'СЕТ СН'!$I$5-'СЕТ СН'!$I$20</f>
        <v>5650.2903070700004</v>
      </c>
      <c r="L120" s="36">
        <f>SUMIFS(СВЦЭМ!$C$39:$C$782,СВЦЭМ!$A$39:$A$782,$A120,СВЦЭМ!$B$39:$B$782,L$119)+'СЕТ СН'!$I$12+СВЦЭМ!$D$10+'СЕТ СН'!$I$5-'СЕТ СН'!$I$20</f>
        <v>5611.5848733100001</v>
      </c>
      <c r="M120" s="36">
        <f>SUMIFS(СВЦЭМ!$C$39:$C$782,СВЦЭМ!$A$39:$A$782,$A120,СВЦЭМ!$B$39:$B$782,M$119)+'СЕТ СН'!$I$12+СВЦЭМ!$D$10+'СЕТ СН'!$I$5-'СЕТ СН'!$I$20</f>
        <v>5615.9015310300001</v>
      </c>
      <c r="N120" s="36">
        <f>SUMIFS(СВЦЭМ!$C$39:$C$782,СВЦЭМ!$A$39:$A$782,$A120,СВЦЭМ!$B$39:$B$782,N$119)+'СЕТ СН'!$I$12+СВЦЭМ!$D$10+'СЕТ СН'!$I$5-'СЕТ СН'!$I$20</f>
        <v>5655.8471512699998</v>
      </c>
      <c r="O120" s="36">
        <f>SUMIFS(СВЦЭМ!$C$39:$C$782,СВЦЭМ!$A$39:$A$782,$A120,СВЦЭМ!$B$39:$B$782,O$119)+'СЕТ СН'!$I$12+СВЦЭМ!$D$10+'СЕТ СН'!$I$5-'СЕТ СН'!$I$20</f>
        <v>5673.6589480399998</v>
      </c>
      <c r="P120" s="36">
        <f>SUMIFS(СВЦЭМ!$C$39:$C$782,СВЦЭМ!$A$39:$A$782,$A120,СВЦЭМ!$B$39:$B$782,P$119)+'СЕТ СН'!$I$12+СВЦЭМ!$D$10+'СЕТ СН'!$I$5-'СЕТ СН'!$I$20</f>
        <v>5671.4148651000005</v>
      </c>
      <c r="Q120" s="36">
        <f>SUMIFS(СВЦЭМ!$C$39:$C$782,СВЦЭМ!$A$39:$A$782,$A120,СВЦЭМ!$B$39:$B$782,Q$119)+'СЕТ СН'!$I$12+СВЦЭМ!$D$10+'СЕТ СН'!$I$5-'СЕТ СН'!$I$20</f>
        <v>5680.7128342300002</v>
      </c>
      <c r="R120" s="36">
        <f>SUMIFS(СВЦЭМ!$C$39:$C$782,СВЦЭМ!$A$39:$A$782,$A120,СВЦЭМ!$B$39:$B$782,R$119)+'СЕТ СН'!$I$12+СВЦЭМ!$D$10+'СЕТ СН'!$I$5-'СЕТ СН'!$I$20</f>
        <v>5678.6587130000007</v>
      </c>
      <c r="S120" s="36">
        <f>SUMIFS(СВЦЭМ!$C$39:$C$782,СВЦЭМ!$A$39:$A$782,$A120,СВЦЭМ!$B$39:$B$782,S$119)+'СЕТ СН'!$I$12+СВЦЭМ!$D$10+'СЕТ СН'!$I$5-'СЕТ СН'!$I$20</f>
        <v>5621.1835913800005</v>
      </c>
      <c r="T120" s="36">
        <f>SUMIFS(СВЦЭМ!$C$39:$C$782,СВЦЭМ!$A$39:$A$782,$A120,СВЦЭМ!$B$39:$B$782,T$119)+'СЕТ СН'!$I$12+СВЦЭМ!$D$10+'СЕТ СН'!$I$5-'СЕТ СН'!$I$20</f>
        <v>5576.6345724000003</v>
      </c>
      <c r="U120" s="36">
        <f>SUMIFS(СВЦЭМ!$C$39:$C$782,СВЦЭМ!$A$39:$A$782,$A120,СВЦЭМ!$B$39:$B$782,U$119)+'СЕТ СН'!$I$12+СВЦЭМ!$D$10+'СЕТ СН'!$I$5-'СЕТ СН'!$I$20</f>
        <v>5555.8594555500003</v>
      </c>
      <c r="V120" s="36">
        <f>SUMIFS(СВЦЭМ!$C$39:$C$782,СВЦЭМ!$A$39:$A$782,$A120,СВЦЭМ!$B$39:$B$782,V$119)+'СЕТ СН'!$I$12+СВЦЭМ!$D$10+'СЕТ СН'!$I$5-'СЕТ СН'!$I$20</f>
        <v>5511.4423157600004</v>
      </c>
      <c r="W120" s="36">
        <f>SUMIFS(СВЦЭМ!$C$39:$C$782,СВЦЭМ!$A$39:$A$782,$A120,СВЦЭМ!$B$39:$B$782,W$119)+'СЕТ СН'!$I$12+СВЦЭМ!$D$10+'СЕТ СН'!$I$5-'СЕТ СН'!$I$20</f>
        <v>5489.5876074799999</v>
      </c>
      <c r="X120" s="36">
        <f>SUMIFS(СВЦЭМ!$C$39:$C$782,СВЦЭМ!$A$39:$A$782,$A120,СВЦЭМ!$B$39:$B$782,X$119)+'СЕТ СН'!$I$12+СВЦЭМ!$D$10+'СЕТ СН'!$I$5-'СЕТ СН'!$I$20</f>
        <v>5527.9325486200005</v>
      </c>
      <c r="Y120" s="36">
        <f>SUMIFS(СВЦЭМ!$C$39:$C$782,СВЦЭМ!$A$39:$A$782,$A120,СВЦЭМ!$B$39:$B$782,Y$119)+'СЕТ СН'!$I$12+СВЦЭМ!$D$10+'СЕТ СН'!$I$5-'СЕТ СН'!$I$20</f>
        <v>5580.0864242400003</v>
      </c>
    </row>
    <row r="121" spans="1:27" ht="15.75" x14ac:dyDescent="0.2">
      <c r="A121" s="35">
        <f>A120+1</f>
        <v>45048</v>
      </c>
      <c r="B121" s="36">
        <f>SUMIFS(СВЦЭМ!$C$39:$C$782,СВЦЭМ!$A$39:$A$782,$A121,СВЦЭМ!$B$39:$B$782,B$119)+'СЕТ СН'!$I$12+СВЦЭМ!$D$10+'СЕТ СН'!$I$5-'СЕТ СН'!$I$20</f>
        <v>5654.5953748299999</v>
      </c>
      <c r="C121" s="36">
        <f>SUMIFS(СВЦЭМ!$C$39:$C$782,СВЦЭМ!$A$39:$A$782,$A121,СВЦЭМ!$B$39:$B$782,C$119)+'СЕТ СН'!$I$12+СВЦЭМ!$D$10+'СЕТ СН'!$I$5-'СЕТ СН'!$I$20</f>
        <v>5714.7777152199997</v>
      </c>
      <c r="D121" s="36">
        <f>SUMIFS(СВЦЭМ!$C$39:$C$782,СВЦЭМ!$A$39:$A$782,$A121,СВЦЭМ!$B$39:$B$782,D$119)+'СЕТ СН'!$I$12+СВЦЭМ!$D$10+'СЕТ СН'!$I$5-'СЕТ СН'!$I$20</f>
        <v>5783.9009059600003</v>
      </c>
      <c r="E121" s="36">
        <f>SUMIFS(СВЦЭМ!$C$39:$C$782,СВЦЭМ!$A$39:$A$782,$A121,СВЦЭМ!$B$39:$B$782,E$119)+'СЕТ СН'!$I$12+СВЦЭМ!$D$10+'СЕТ СН'!$I$5-'СЕТ СН'!$I$20</f>
        <v>5782.7624545899998</v>
      </c>
      <c r="F121" s="36">
        <f>SUMIFS(СВЦЭМ!$C$39:$C$782,СВЦЭМ!$A$39:$A$782,$A121,СВЦЭМ!$B$39:$B$782,F$119)+'СЕТ СН'!$I$12+СВЦЭМ!$D$10+'СЕТ СН'!$I$5-'СЕТ СН'!$I$20</f>
        <v>5786.2119365100007</v>
      </c>
      <c r="G121" s="36">
        <f>SUMIFS(СВЦЭМ!$C$39:$C$782,СВЦЭМ!$A$39:$A$782,$A121,СВЦЭМ!$B$39:$B$782,G$119)+'СЕТ СН'!$I$12+СВЦЭМ!$D$10+'СЕТ СН'!$I$5-'СЕТ СН'!$I$20</f>
        <v>5784.3750342000003</v>
      </c>
      <c r="H121" s="36">
        <f>SUMIFS(СВЦЭМ!$C$39:$C$782,СВЦЭМ!$A$39:$A$782,$A121,СВЦЭМ!$B$39:$B$782,H$119)+'СЕТ СН'!$I$12+СВЦЭМ!$D$10+'СЕТ СН'!$I$5-'СЕТ СН'!$I$20</f>
        <v>5829.1067893899999</v>
      </c>
      <c r="I121" s="36">
        <f>SUMIFS(СВЦЭМ!$C$39:$C$782,СВЦЭМ!$A$39:$A$782,$A121,СВЦЭМ!$B$39:$B$782,I$119)+'СЕТ СН'!$I$12+СВЦЭМ!$D$10+'СЕТ СН'!$I$5-'СЕТ СН'!$I$20</f>
        <v>5655.9441972500008</v>
      </c>
      <c r="J121" s="36">
        <f>SUMIFS(СВЦЭМ!$C$39:$C$782,СВЦЭМ!$A$39:$A$782,$A121,СВЦЭМ!$B$39:$B$782,J$119)+'СЕТ СН'!$I$12+СВЦЭМ!$D$10+'СЕТ СН'!$I$5-'СЕТ СН'!$I$20</f>
        <v>5628.3694160200002</v>
      </c>
      <c r="K121" s="36">
        <f>SUMIFS(СВЦЭМ!$C$39:$C$782,СВЦЭМ!$A$39:$A$782,$A121,СВЦЭМ!$B$39:$B$782,K$119)+'СЕТ СН'!$I$12+СВЦЭМ!$D$10+'СЕТ СН'!$I$5-'СЕТ СН'!$I$20</f>
        <v>5610.2869841900001</v>
      </c>
      <c r="L121" s="36">
        <f>SUMIFS(СВЦЭМ!$C$39:$C$782,СВЦЭМ!$A$39:$A$782,$A121,СВЦЭМ!$B$39:$B$782,L$119)+'СЕТ СН'!$I$12+СВЦЭМ!$D$10+'СЕТ СН'!$I$5-'СЕТ СН'!$I$20</f>
        <v>5611.8498694299997</v>
      </c>
      <c r="M121" s="36">
        <f>SUMIFS(СВЦЭМ!$C$39:$C$782,СВЦЭМ!$A$39:$A$782,$A121,СВЦЭМ!$B$39:$B$782,M$119)+'СЕТ СН'!$I$12+СВЦЭМ!$D$10+'СЕТ СН'!$I$5-'СЕТ СН'!$I$20</f>
        <v>5620.73641357</v>
      </c>
      <c r="N121" s="36">
        <f>SUMIFS(СВЦЭМ!$C$39:$C$782,СВЦЭМ!$A$39:$A$782,$A121,СВЦЭМ!$B$39:$B$782,N$119)+'СЕТ СН'!$I$12+СВЦЭМ!$D$10+'СЕТ СН'!$I$5-'СЕТ СН'!$I$20</f>
        <v>5642.7006040900005</v>
      </c>
      <c r="O121" s="36">
        <f>SUMIFS(СВЦЭМ!$C$39:$C$782,СВЦЭМ!$A$39:$A$782,$A121,СВЦЭМ!$B$39:$B$782,O$119)+'СЕТ СН'!$I$12+СВЦЭМ!$D$10+'СЕТ СН'!$I$5-'СЕТ СН'!$I$20</f>
        <v>5660.2866324400002</v>
      </c>
      <c r="P121" s="36">
        <f>SUMIFS(СВЦЭМ!$C$39:$C$782,СВЦЭМ!$A$39:$A$782,$A121,СВЦЭМ!$B$39:$B$782,P$119)+'СЕТ СН'!$I$12+СВЦЭМ!$D$10+'СЕТ СН'!$I$5-'СЕТ СН'!$I$20</f>
        <v>5617.2193973900003</v>
      </c>
      <c r="Q121" s="36">
        <f>SUMIFS(СВЦЭМ!$C$39:$C$782,СВЦЭМ!$A$39:$A$782,$A121,СВЦЭМ!$B$39:$B$782,Q$119)+'СЕТ СН'!$I$12+СВЦЭМ!$D$10+'СЕТ СН'!$I$5-'СЕТ СН'!$I$20</f>
        <v>5565.7559740800007</v>
      </c>
      <c r="R121" s="36">
        <f>SUMIFS(СВЦЭМ!$C$39:$C$782,СВЦЭМ!$A$39:$A$782,$A121,СВЦЭМ!$B$39:$B$782,R$119)+'СЕТ СН'!$I$12+СВЦЭМ!$D$10+'СЕТ СН'!$I$5-'СЕТ СН'!$I$20</f>
        <v>5567.1418851799999</v>
      </c>
      <c r="S121" s="36">
        <f>SUMIFS(СВЦЭМ!$C$39:$C$782,СВЦЭМ!$A$39:$A$782,$A121,СВЦЭМ!$B$39:$B$782,S$119)+'СЕТ СН'!$I$12+СВЦЭМ!$D$10+'СЕТ СН'!$I$5-'СЕТ СН'!$I$20</f>
        <v>5531.2955898099999</v>
      </c>
      <c r="T121" s="36">
        <f>SUMIFS(СВЦЭМ!$C$39:$C$782,СВЦЭМ!$A$39:$A$782,$A121,СВЦЭМ!$B$39:$B$782,T$119)+'СЕТ СН'!$I$12+СВЦЭМ!$D$10+'СЕТ СН'!$I$5-'СЕТ СН'!$I$20</f>
        <v>5494.1145956300006</v>
      </c>
      <c r="U121" s="36">
        <f>SUMIFS(СВЦЭМ!$C$39:$C$782,СВЦЭМ!$A$39:$A$782,$A121,СВЦЭМ!$B$39:$B$782,U$119)+'СЕТ СН'!$I$12+СВЦЭМ!$D$10+'СЕТ СН'!$I$5-'СЕТ СН'!$I$20</f>
        <v>5467.1424370000004</v>
      </c>
      <c r="V121" s="36">
        <f>SUMIFS(СВЦЭМ!$C$39:$C$782,СВЦЭМ!$A$39:$A$782,$A121,СВЦЭМ!$B$39:$B$782,V$119)+'СЕТ СН'!$I$12+СВЦЭМ!$D$10+'СЕТ СН'!$I$5-'СЕТ СН'!$I$20</f>
        <v>5460.2912625600002</v>
      </c>
      <c r="W121" s="36">
        <f>SUMIFS(СВЦЭМ!$C$39:$C$782,СВЦЭМ!$A$39:$A$782,$A121,СВЦЭМ!$B$39:$B$782,W$119)+'СЕТ СН'!$I$12+СВЦЭМ!$D$10+'СЕТ СН'!$I$5-'СЕТ СН'!$I$20</f>
        <v>5434.9263608199999</v>
      </c>
      <c r="X121" s="36">
        <f>SUMIFS(СВЦЭМ!$C$39:$C$782,СВЦЭМ!$A$39:$A$782,$A121,СВЦЭМ!$B$39:$B$782,X$119)+'СЕТ СН'!$I$12+СВЦЭМ!$D$10+'СЕТ СН'!$I$5-'СЕТ СН'!$I$20</f>
        <v>5479.8942455200004</v>
      </c>
      <c r="Y121" s="36">
        <f>SUMIFS(СВЦЭМ!$C$39:$C$782,СВЦЭМ!$A$39:$A$782,$A121,СВЦЭМ!$B$39:$B$782,Y$119)+'СЕТ СН'!$I$12+СВЦЭМ!$D$10+'СЕТ СН'!$I$5-'СЕТ СН'!$I$20</f>
        <v>5512.9494763800003</v>
      </c>
    </row>
    <row r="122" spans="1:27" ht="15.75" x14ac:dyDescent="0.2">
      <c r="A122" s="35">
        <f t="shared" ref="A122:A150" si="3">A121+1</f>
        <v>45049</v>
      </c>
      <c r="B122" s="36">
        <f>SUMIFS(СВЦЭМ!$C$39:$C$782,СВЦЭМ!$A$39:$A$782,$A122,СВЦЭМ!$B$39:$B$782,B$119)+'СЕТ СН'!$I$12+СВЦЭМ!$D$10+'СЕТ СН'!$I$5-'СЕТ СН'!$I$20</f>
        <v>5647.3318062400003</v>
      </c>
      <c r="C122" s="36">
        <f>SUMIFS(СВЦЭМ!$C$39:$C$782,СВЦЭМ!$A$39:$A$782,$A122,СВЦЭМ!$B$39:$B$782,C$119)+'СЕТ СН'!$I$12+СВЦЭМ!$D$10+'СЕТ СН'!$I$5-'СЕТ СН'!$I$20</f>
        <v>5713.2706444400001</v>
      </c>
      <c r="D122" s="36">
        <f>SUMIFS(СВЦЭМ!$C$39:$C$782,СВЦЭМ!$A$39:$A$782,$A122,СВЦЭМ!$B$39:$B$782,D$119)+'СЕТ СН'!$I$12+СВЦЭМ!$D$10+'СЕТ СН'!$I$5-'СЕТ СН'!$I$20</f>
        <v>5784.57533126</v>
      </c>
      <c r="E122" s="36">
        <f>SUMIFS(СВЦЭМ!$C$39:$C$782,СВЦЭМ!$A$39:$A$782,$A122,СВЦЭМ!$B$39:$B$782,E$119)+'СЕТ СН'!$I$12+СВЦЭМ!$D$10+'СЕТ СН'!$I$5-'СЕТ СН'!$I$20</f>
        <v>5789.4619519600001</v>
      </c>
      <c r="F122" s="36">
        <f>SUMIFS(СВЦЭМ!$C$39:$C$782,СВЦЭМ!$A$39:$A$782,$A122,СВЦЭМ!$B$39:$B$782,F$119)+'СЕТ СН'!$I$12+СВЦЭМ!$D$10+'СЕТ СН'!$I$5-'СЕТ СН'!$I$20</f>
        <v>5802.8564475000003</v>
      </c>
      <c r="G122" s="36">
        <f>SUMIFS(СВЦЭМ!$C$39:$C$782,СВЦЭМ!$A$39:$A$782,$A122,СВЦЭМ!$B$39:$B$782,G$119)+'СЕТ СН'!$I$12+СВЦЭМ!$D$10+'СЕТ СН'!$I$5-'СЕТ СН'!$I$20</f>
        <v>5763.2058521400004</v>
      </c>
      <c r="H122" s="36">
        <f>SUMIFS(СВЦЭМ!$C$39:$C$782,СВЦЭМ!$A$39:$A$782,$A122,СВЦЭМ!$B$39:$B$782,H$119)+'СЕТ СН'!$I$12+СВЦЭМ!$D$10+'СЕТ СН'!$I$5-'СЕТ СН'!$I$20</f>
        <v>5709.2722803800007</v>
      </c>
      <c r="I122" s="36">
        <f>SUMIFS(СВЦЭМ!$C$39:$C$782,СВЦЭМ!$A$39:$A$782,$A122,СВЦЭМ!$B$39:$B$782,I$119)+'СЕТ СН'!$I$12+СВЦЭМ!$D$10+'СЕТ СН'!$I$5-'СЕТ СН'!$I$20</f>
        <v>5629.3977083300006</v>
      </c>
      <c r="J122" s="36">
        <f>SUMIFS(СВЦЭМ!$C$39:$C$782,СВЦЭМ!$A$39:$A$782,$A122,СВЦЭМ!$B$39:$B$782,J$119)+'СЕТ СН'!$I$12+СВЦЭМ!$D$10+'СЕТ СН'!$I$5-'СЕТ СН'!$I$20</f>
        <v>5588.1252288100004</v>
      </c>
      <c r="K122" s="36">
        <f>SUMIFS(СВЦЭМ!$C$39:$C$782,СВЦЭМ!$A$39:$A$782,$A122,СВЦЭМ!$B$39:$B$782,K$119)+'СЕТ СН'!$I$12+СВЦЭМ!$D$10+'СЕТ СН'!$I$5-'СЕТ СН'!$I$20</f>
        <v>5540.29232572</v>
      </c>
      <c r="L122" s="36">
        <f>SUMIFS(СВЦЭМ!$C$39:$C$782,СВЦЭМ!$A$39:$A$782,$A122,СВЦЭМ!$B$39:$B$782,L$119)+'СЕТ СН'!$I$12+СВЦЭМ!$D$10+'СЕТ СН'!$I$5-'СЕТ СН'!$I$20</f>
        <v>5538.4153658800005</v>
      </c>
      <c r="M122" s="36">
        <f>SUMIFS(СВЦЭМ!$C$39:$C$782,СВЦЭМ!$A$39:$A$782,$A122,СВЦЭМ!$B$39:$B$782,M$119)+'СЕТ СН'!$I$12+СВЦЭМ!$D$10+'СЕТ СН'!$I$5-'СЕТ СН'!$I$20</f>
        <v>5566.6767032600001</v>
      </c>
      <c r="N122" s="36">
        <f>SUMIFS(СВЦЭМ!$C$39:$C$782,СВЦЭМ!$A$39:$A$782,$A122,СВЦЭМ!$B$39:$B$782,N$119)+'СЕТ СН'!$I$12+СВЦЭМ!$D$10+'СЕТ СН'!$I$5-'СЕТ СН'!$I$20</f>
        <v>5609.87998909</v>
      </c>
      <c r="O122" s="36">
        <f>SUMIFS(СВЦЭМ!$C$39:$C$782,СВЦЭМ!$A$39:$A$782,$A122,СВЦЭМ!$B$39:$B$782,O$119)+'СЕТ СН'!$I$12+СВЦЭМ!$D$10+'СЕТ СН'!$I$5-'СЕТ СН'!$I$20</f>
        <v>5620.0539377300001</v>
      </c>
      <c r="P122" s="36">
        <f>SUMIFS(СВЦЭМ!$C$39:$C$782,СВЦЭМ!$A$39:$A$782,$A122,СВЦЭМ!$B$39:$B$782,P$119)+'СЕТ СН'!$I$12+СВЦЭМ!$D$10+'СЕТ СН'!$I$5-'СЕТ СН'!$I$20</f>
        <v>5622.9409515900006</v>
      </c>
      <c r="Q122" s="36">
        <f>SUMIFS(СВЦЭМ!$C$39:$C$782,СВЦЭМ!$A$39:$A$782,$A122,СВЦЭМ!$B$39:$B$782,Q$119)+'СЕТ СН'!$I$12+СВЦЭМ!$D$10+'СЕТ СН'!$I$5-'СЕТ СН'!$I$20</f>
        <v>5648.8045984600003</v>
      </c>
      <c r="R122" s="36">
        <f>SUMIFS(СВЦЭМ!$C$39:$C$782,СВЦЭМ!$A$39:$A$782,$A122,СВЦЭМ!$B$39:$B$782,R$119)+'СЕТ СН'!$I$12+СВЦЭМ!$D$10+'СЕТ СН'!$I$5-'СЕТ СН'!$I$20</f>
        <v>5639.9148625300004</v>
      </c>
      <c r="S122" s="36">
        <f>SUMIFS(СВЦЭМ!$C$39:$C$782,СВЦЭМ!$A$39:$A$782,$A122,СВЦЭМ!$B$39:$B$782,S$119)+'СЕТ СН'!$I$12+СВЦЭМ!$D$10+'СЕТ СН'!$I$5-'СЕТ СН'!$I$20</f>
        <v>5594.3912704600007</v>
      </c>
      <c r="T122" s="36">
        <f>SUMIFS(СВЦЭМ!$C$39:$C$782,СВЦЭМ!$A$39:$A$782,$A122,СВЦЭМ!$B$39:$B$782,T$119)+'СЕТ СН'!$I$12+СВЦЭМ!$D$10+'СЕТ СН'!$I$5-'СЕТ СН'!$I$20</f>
        <v>5555.7600295000002</v>
      </c>
      <c r="U122" s="36">
        <f>SUMIFS(СВЦЭМ!$C$39:$C$782,СВЦЭМ!$A$39:$A$782,$A122,СВЦЭМ!$B$39:$B$782,U$119)+'СЕТ СН'!$I$12+СВЦЭМ!$D$10+'СЕТ СН'!$I$5-'СЕТ СН'!$I$20</f>
        <v>5538.8306221700004</v>
      </c>
      <c r="V122" s="36">
        <f>SUMIFS(СВЦЭМ!$C$39:$C$782,СВЦЭМ!$A$39:$A$782,$A122,СВЦЭМ!$B$39:$B$782,V$119)+'СЕТ СН'!$I$12+СВЦЭМ!$D$10+'СЕТ СН'!$I$5-'СЕТ СН'!$I$20</f>
        <v>5504.2661176800002</v>
      </c>
      <c r="W122" s="36">
        <f>SUMIFS(СВЦЭМ!$C$39:$C$782,СВЦЭМ!$A$39:$A$782,$A122,СВЦЭМ!$B$39:$B$782,W$119)+'СЕТ СН'!$I$12+СВЦЭМ!$D$10+'СЕТ СН'!$I$5-'СЕТ СН'!$I$20</f>
        <v>5487.16206676</v>
      </c>
      <c r="X122" s="36">
        <f>SUMIFS(СВЦЭМ!$C$39:$C$782,СВЦЭМ!$A$39:$A$782,$A122,СВЦЭМ!$B$39:$B$782,X$119)+'СЕТ СН'!$I$12+СВЦЭМ!$D$10+'СЕТ СН'!$I$5-'СЕТ СН'!$I$20</f>
        <v>5543.3641951</v>
      </c>
      <c r="Y122" s="36">
        <f>SUMIFS(СВЦЭМ!$C$39:$C$782,СВЦЭМ!$A$39:$A$782,$A122,СВЦЭМ!$B$39:$B$782,Y$119)+'СЕТ СН'!$I$12+СВЦЭМ!$D$10+'СЕТ СН'!$I$5-'СЕТ СН'!$I$20</f>
        <v>5599.9159451800006</v>
      </c>
    </row>
    <row r="123" spans="1:27" ht="15.75" x14ac:dyDescent="0.2">
      <c r="A123" s="35">
        <f t="shared" si="3"/>
        <v>45050</v>
      </c>
      <c r="B123" s="36">
        <f>SUMIFS(СВЦЭМ!$C$39:$C$782,СВЦЭМ!$A$39:$A$782,$A123,СВЦЭМ!$B$39:$B$782,B$119)+'СЕТ СН'!$I$12+СВЦЭМ!$D$10+'СЕТ СН'!$I$5-'СЕТ СН'!$I$20</f>
        <v>5791.39014675</v>
      </c>
      <c r="C123" s="36">
        <f>SUMIFS(СВЦЭМ!$C$39:$C$782,СВЦЭМ!$A$39:$A$782,$A123,СВЦЭМ!$B$39:$B$782,C$119)+'СЕТ СН'!$I$12+СВЦЭМ!$D$10+'СЕТ СН'!$I$5-'СЕТ СН'!$I$20</f>
        <v>5861.5133828500002</v>
      </c>
      <c r="D123" s="36">
        <f>SUMIFS(СВЦЭМ!$C$39:$C$782,СВЦЭМ!$A$39:$A$782,$A123,СВЦЭМ!$B$39:$B$782,D$119)+'СЕТ СН'!$I$12+СВЦЭМ!$D$10+'СЕТ СН'!$I$5-'СЕТ СН'!$I$20</f>
        <v>5931.3882945599998</v>
      </c>
      <c r="E123" s="36">
        <f>SUMIFS(СВЦЭМ!$C$39:$C$782,СВЦЭМ!$A$39:$A$782,$A123,СВЦЭМ!$B$39:$B$782,E$119)+'СЕТ СН'!$I$12+СВЦЭМ!$D$10+'СЕТ СН'!$I$5-'СЕТ СН'!$I$20</f>
        <v>5917.8579656000002</v>
      </c>
      <c r="F123" s="36">
        <f>SUMIFS(СВЦЭМ!$C$39:$C$782,СВЦЭМ!$A$39:$A$782,$A123,СВЦЭМ!$B$39:$B$782,F$119)+'СЕТ СН'!$I$12+СВЦЭМ!$D$10+'СЕТ СН'!$I$5-'СЕТ СН'!$I$20</f>
        <v>5928.16089577</v>
      </c>
      <c r="G123" s="36">
        <f>SUMIFS(СВЦЭМ!$C$39:$C$782,СВЦЭМ!$A$39:$A$782,$A123,СВЦЭМ!$B$39:$B$782,G$119)+'СЕТ СН'!$I$12+СВЦЭМ!$D$10+'СЕТ СН'!$I$5-'СЕТ СН'!$I$20</f>
        <v>5928.8751162600001</v>
      </c>
      <c r="H123" s="36">
        <f>SUMIFS(СВЦЭМ!$C$39:$C$782,СВЦЭМ!$A$39:$A$782,$A123,СВЦЭМ!$B$39:$B$782,H$119)+'СЕТ СН'!$I$12+СВЦЭМ!$D$10+'СЕТ СН'!$I$5-'СЕТ СН'!$I$20</f>
        <v>5891.1417160800002</v>
      </c>
      <c r="I123" s="36">
        <f>SUMIFS(СВЦЭМ!$C$39:$C$782,СВЦЭМ!$A$39:$A$782,$A123,СВЦЭМ!$B$39:$B$782,I$119)+'СЕТ СН'!$I$12+СВЦЭМ!$D$10+'СЕТ СН'!$I$5-'СЕТ СН'!$I$20</f>
        <v>5830.9018437300001</v>
      </c>
      <c r="J123" s="36">
        <f>SUMIFS(СВЦЭМ!$C$39:$C$782,СВЦЭМ!$A$39:$A$782,$A123,СВЦЭМ!$B$39:$B$782,J$119)+'СЕТ СН'!$I$12+СВЦЭМ!$D$10+'СЕТ СН'!$I$5-'СЕТ СН'!$I$20</f>
        <v>5785.9079151900005</v>
      </c>
      <c r="K123" s="36">
        <f>SUMIFS(СВЦЭМ!$C$39:$C$782,СВЦЭМ!$A$39:$A$782,$A123,СВЦЭМ!$B$39:$B$782,K$119)+'СЕТ СН'!$I$12+СВЦЭМ!$D$10+'СЕТ СН'!$I$5-'СЕТ СН'!$I$20</f>
        <v>5771.0313714700005</v>
      </c>
      <c r="L123" s="36">
        <f>SUMIFS(СВЦЭМ!$C$39:$C$782,СВЦЭМ!$A$39:$A$782,$A123,СВЦЭМ!$B$39:$B$782,L$119)+'СЕТ СН'!$I$12+СВЦЭМ!$D$10+'СЕТ СН'!$I$5-'СЕТ СН'!$I$20</f>
        <v>5747.9290794400004</v>
      </c>
      <c r="M123" s="36">
        <f>SUMIFS(СВЦЭМ!$C$39:$C$782,СВЦЭМ!$A$39:$A$782,$A123,СВЦЭМ!$B$39:$B$782,M$119)+'СЕТ СН'!$I$12+СВЦЭМ!$D$10+'СЕТ СН'!$I$5-'СЕТ СН'!$I$20</f>
        <v>5771.4986854199997</v>
      </c>
      <c r="N123" s="36">
        <f>SUMIFS(СВЦЭМ!$C$39:$C$782,СВЦЭМ!$A$39:$A$782,$A123,СВЦЭМ!$B$39:$B$782,N$119)+'СЕТ СН'!$I$12+СВЦЭМ!$D$10+'СЕТ СН'!$I$5-'СЕТ СН'!$I$20</f>
        <v>5809.5911825700005</v>
      </c>
      <c r="O123" s="36">
        <f>SUMIFS(СВЦЭМ!$C$39:$C$782,СВЦЭМ!$A$39:$A$782,$A123,СВЦЭМ!$B$39:$B$782,O$119)+'СЕТ СН'!$I$12+СВЦЭМ!$D$10+'СЕТ СН'!$I$5-'СЕТ СН'!$I$20</f>
        <v>5824.9369317500004</v>
      </c>
      <c r="P123" s="36">
        <f>SUMIFS(СВЦЭМ!$C$39:$C$782,СВЦЭМ!$A$39:$A$782,$A123,СВЦЭМ!$B$39:$B$782,P$119)+'СЕТ СН'!$I$12+СВЦЭМ!$D$10+'СЕТ СН'!$I$5-'СЕТ СН'!$I$20</f>
        <v>5833.5752480500005</v>
      </c>
      <c r="Q123" s="36">
        <f>SUMIFS(СВЦЭМ!$C$39:$C$782,СВЦЭМ!$A$39:$A$782,$A123,СВЦЭМ!$B$39:$B$782,Q$119)+'СЕТ СН'!$I$12+СВЦЭМ!$D$10+'СЕТ СН'!$I$5-'СЕТ СН'!$I$20</f>
        <v>5851.9875326900001</v>
      </c>
      <c r="R123" s="36">
        <f>SUMIFS(СВЦЭМ!$C$39:$C$782,СВЦЭМ!$A$39:$A$782,$A123,СВЦЭМ!$B$39:$B$782,R$119)+'СЕТ СН'!$I$12+СВЦЭМ!$D$10+'СЕТ СН'!$I$5-'СЕТ СН'!$I$20</f>
        <v>5835.0136643300002</v>
      </c>
      <c r="S123" s="36">
        <f>SUMIFS(СВЦЭМ!$C$39:$C$782,СВЦЭМ!$A$39:$A$782,$A123,СВЦЭМ!$B$39:$B$782,S$119)+'СЕТ СН'!$I$12+СВЦЭМ!$D$10+'СЕТ СН'!$I$5-'СЕТ СН'!$I$20</f>
        <v>5784.8987125599997</v>
      </c>
      <c r="T123" s="36">
        <f>SUMIFS(СВЦЭМ!$C$39:$C$782,СВЦЭМ!$A$39:$A$782,$A123,СВЦЭМ!$B$39:$B$782,T$119)+'СЕТ СН'!$I$12+СВЦЭМ!$D$10+'СЕТ СН'!$I$5-'СЕТ СН'!$I$20</f>
        <v>5739.9189289599999</v>
      </c>
      <c r="U123" s="36">
        <f>SUMIFS(СВЦЭМ!$C$39:$C$782,СВЦЭМ!$A$39:$A$782,$A123,СВЦЭМ!$B$39:$B$782,U$119)+'СЕТ СН'!$I$12+СВЦЭМ!$D$10+'СЕТ СН'!$I$5-'СЕТ СН'!$I$20</f>
        <v>5706.2406079800003</v>
      </c>
      <c r="V123" s="36">
        <f>SUMIFS(СВЦЭМ!$C$39:$C$782,СВЦЭМ!$A$39:$A$782,$A123,СВЦЭМ!$B$39:$B$782,V$119)+'СЕТ СН'!$I$12+СВЦЭМ!$D$10+'СЕТ СН'!$I$5-'СЕТ СН'!$I$20</f>
        <v>5680.1414084600001</v>
      </c>
      <c r="W123" s="36">
        <f>SUMIFS(СВЦЭМ!$C$39:$C$782,СВЦЭМ!$A$39:$A$782,$A123,СВЦЭМ!$B$39:$B$782,W$119)+'СЕТ СН'!$I$12+СВЦЭМ!$D$10+'СЕТ СН'!$I$5-'СЕТ СН'!$I$20</f>
        <v>5665.8028239100004</v>
      </c>
      <c r="X123" s="36">
        <f>SUMIFS(СВЦЭМ!$C$39:$C$782,СВЦЭМ!$A$39:$A$782,$A123,СВЦЭМ!$B$39:$B$782,X$119)+'СЕТ СН'!$I$12+СВЦЭМ!$D$10+'СЕТ СН'!$I$5-'СЕТ СН'!$I$20</f>
        <v>5719.2143606700001</v>
      </c>
      <c r="Y123" s="36">
        <f>SUMIFS(СВЦЭМ!$C$39:$C$782,СВЦЭМ!$A$39:$A$782,$A123,СВЦЭМ!$B$39:$B$782,Y$119)+'СЕТ СН'!$I$12+СВЦЭМ!$D$10+'СЕТ СН'!$I$5-'СЕТ СН'!$I$20</f>
        <v>5751.7413591000004</v>
      </c>
    </row>
    <row r="124" spans="1:27" ht="15.75" x14ac:dyDescent="0.2">
      <c r="A124" s="35">
        <f t="shared" si="3"/>
        <v>45051</v>
      </c>
      <c r="B124" s="36">
        <f>SUMIFS(СВЦЭМ!$C$39:$C$782,СВЦЭМ!$A$39:$A$782,$A124,СВЦЭМ!$B$39:$B$782,B$119)+'СЕТ СН'!$I$12+СВЦЭМ!$D$10+'СЕТ СН'!$I$5-'СЕТ СН'!$I$20</f>
        <v>5781.4522565799998</v>
      </c>
      <c r="C124" s="36">
        <f>SUMIFS(СВЦЭМ!$C$39:$C$782,СВЦЭМ!$A$39:$A$782,$A124,СВЦЭМ!$B$39:$B$782,C$119)+'СЕТ СН'!$I$12+СВЦЭМ!$D$10+'СЕТ СН'!$I$5-'СЕТ СН'!$I$20</f>
        <v>5798.3064905299998</v>
      </c>
      <c r="D124" s="36">
        <f>SUMIFS(СВЦЭМ!$C$39:$C$782,СВЦЭМ!$A$39:$A$782,$A124,СВЦЭМ!$B$39:$B$782,D$119)+'СЕТ СН'!$I$12+СВЦЭМ!$D$10+'СЕТ СН'!$I$5-'СЕТ СН'!$I$20</f>
        <v>5874.53523253</v>
      </c>
      <c r="E124" s="36">
        <f>SUMIFS(СВЦЭМ!$C$39:$C$782,СВЦЭМ!$A$39:$A$782,$A124,СВЦЭМ!$B$39:$B$782,E$119)+'СЕТ СН'!$I$12+СВЦЭМ!$D$10+'СЕТ СН'!$I$5-'СЕТ СН'!$I$20</f>
        <v>5877.8930312600005</v>
      </c>
      <c r="F124" s="36">
        <f>SUMIFS(СВЦЭМ!$C$39:$C$782,СВЦЭМ!$A$39:$A$782,$A124,СВЦЭМ!$B$39:$B$782,F$119)+'СЕТ СН'!$I$12+СВЦЭМ!$D$10+'СЕТ СН'!$I$5-'СЕТ СН'!$I$20</f>
        <v>5876.4143077300005</v>
      </c>
      <c r="G124" s="36">
        <f>SUMIFS(СВЦЭМ!$C$39:$C$782,СВЦЭМ!$A$39:$A$782,$A124,СВЦЭМ!$B$39:$B$782,G$119)+'СЕТ СН'!$I$12+СВЦЭМ!$D$10+'СЕТ СН'!$I$5-'СЕТ СН'!$I$20</f>
        <v>5867.7229354299998</v>
      </c>
      <c r="H124" s="36">
        <f>SUMIFS(СВЦЭМ!$C$39:$C$782,СВЦЭМ!$A$39:$A$782,$A124,СВЦЭМ!$B$39:$B$782,H$119)+'СЕТ СН'!$I$12+СВЦЭМ!$D$10+'СЕТ СН'!$I$5-'СЕТ СН'!$I$20</f>
        <v>5796.6820309600007</v>
      </c>
      <c r="I124" s="36">
        <f>SUMIFS(СВЦЭМ!$C$39:$C$782,СВЦЭМ!$A$39:$A$782,$A124,СВЦЭМ!$B$39:$B$782,I$119)+'СЕТ СН'!$I$12+СВЦЭМ!$D$10+'СЕТ СН'!$I$5-'СЕТ СН'!$I$20</f>
        <v>5691.16737534</v>
      </c>
      <c r="J124" s="36">
        <f>SUMIFS(СВЦЭМ!$C$39:$C$782,СВЦЭМ!$A$39:$A$782,$A124,СВЦЭМ!$B$39:$B$782,J$119)+'СЕТ СН'!$I$12+СВЦЭМ!$D$10+'СЕТ СН'!$I$5-'СЕТ СН'!$I$20</f>
        <v>5704.1941498599999</v>
      </c>
      <c r="K124" s="36">
        <f>SUMIFS(СВЦЭМ!$C$39:$C$782,СВЦЭМ!$A$39:$A$782,$A124,СВЦЭМ!$B$39:$B$782,K$119)+'СЕТ СН'!$I$12+СВЦЭМ!$D$10+'СЕТ СН'!$I$5-'СЕТ СН'!$I$20</f>
        <v>5673.96843214</v>
      </c>
      <c r="L124" s="36">
        <f>SUMIFS(СВЦЭМ!$C$39:$C$782,СВЦЭМ!$A$39:$A$782,$A124,СВЦЭМ!$B$39:$B$782,L$119)+'СЕТ СН'!$I$12+СВЦЭМ!$D$10+'СЕТ СН'!$I$5-'СЕТ СН'!$I$20</f>
        <v>5660.8513026000001</v>
      </c>
      <c r="M124" s="36">
        <f>SUMIFS(СВЦЭМ!$C$39:$C$782,СВЦЭМ!$A$39:$A$782,$A124,СВЦЭМ!$B$39:$B$782,M$119)+'СЕТ СН'!$I$12+СВЦЭМ!$D$10+'СЕТ СН'!$I$5-'СЕТ СН'!$I$20</f>
        <v>5673.77556482</v>
      </c>
      <c r="N124" s="36">
        <f>SUMIFS(СВЦЭМ!$C$39:$C$782,СВЦЭМ!$A$39:$A$782,$A124,СВЦЭМ!$B$39:$B$782,N$119)+'СЕТ СН'!$I$12+СВЦЭМ!$D$10+'СЕТ СН'!$I$5-'СЕТ СН'!$I$20</f>
        <v>5712.7618595500007</v>
      </c>
      <c r="O124" s="36">
        <f>SUMIFS(СВЦЭМ!$C$39:$C$782,СВЦЭМ!$A$39:$A$782,$A124,СВЦЭМ!$B$39:$B$782,O$119)+'СЕТ СН'!$I$12+СВЦЭМ!$D$10+'СЕТ СН'!$I$5-'СЕТ СН'!$I$20</f>
        <v>5727.6962696200007</v>
      </c>
      <c r="P124" s="36">
        <f>SUMIFS(СВЦЭМ!$C$39:$C$782,СВЦЭМ!$A$39:$A$782,$A124,СВЦЭМ!$B$39:$B$782,P$119)+'СЕТ СН'!$I$12+СВЦЭМ!$D$10+'СЕТ СН'!$I$5-'СЕТ СН'!$I$20</f>
        <v>5752.6906358300002</v>
      </c>
      <c r="Q124" s="36">
        <f>SUMIFS(СВЦЭМ!$C$39:$C$782,СВЦЭМ!$A$39:$A$782,$A124,СВЦЭМ!$B$39:$B$782,Q$119)+'СЕТ СН'!$I$12+СВЦЭМ!$D$10+'СЕТ СН'!$I$5-'СЕТ СН'!$I$20</f>
        <v>5765.38470186</v>
      </c>
      <c r="R124" s="36">
        <f>SUMIFS(СВЦЭМ!$C$39:$C$782,СВЦЭМ!$A$39:$A$782,$A124,СВЦЭМ!$B$39:$B$782,R$119)+'СЕТ СН'!$I$12+СВЦЭМ!$D$10+'СЕТ СН'!$I$5-'СЕТ СН'!$I$20</f>
        <v>5747.9371602800002</v>
      </c>
      <c r="S124" s="36">
        <f>SUMIFS(СВЦЭМ!$C$39:$C$782,СВЦЭМ!$A$39:$A$782,$A124,СВЦЭМ!$B$39:$B$782,S$119)+'СЕТ СН'!$I$12+СВЦЭМ!$D$10+'СЕТ СН'!$I$5-'СЕТ СН'!$I$20</f>
        <v>5683.4763084300002</v>
      </c>
      <c r="T124" s="36">
        <f>SUMIFS(СВЦЭМ!$C$39:$C$782,СВЦЭМ!$A$39:$A$782,$A124,СВЦЭМ!$B$39:$B$782,T$119)+'СЕТ СН'!$I$12+СВЦЭМ!$D$10+'СЕТ СН'!$I$5-'СЕТ СН'!$I$20</f>
        <v>5636.2620330099999</v>
      </c>
      <c r="U124" s="36">
        <f>SUMIFS(СВЦЭМ!$C$39:$C$782,СВЦЭМ!$A$39:$A$782,$A124,СВЦЭМ!$B$39:$B$782,U$119)+'СЕТ СН'!$I$12+СВЦЭМ!$D$10+'СЕТ СН'!$I$5-'СЕТ СН'!$I$20</f>
        <v>5610.2226582100002</v>
      </c>
      <c r="V124" s="36">
        <f>SUMIFS(СВЦЭМ!$C$39:$C$782,СВЦЭМ!$A$39:$A$782,$A124,СВЦЭМ!$B$39:$B$782,V$119)+'СЕТ СН'!$I$12+СВЦЭМ!$D$10+'СЕТ СН'!$I$5-'СЕТ СН'!$I$20</f>
        <v>5596.7156350000005</v>
      </c>
      <c r="W124" s="36">
        <f>SUMIFS(СВЦЭМ!$C$39:$C$782,СВЦЭМ!$A$39:$A$782,$A124,СВЦЭМ!$B$39:$B$782,W$119)+'СЕТ СН'!$I$12+СВЦЭМ!$D$10+'СЕТ СН'!$I$5-'СЕТ СН'!$I$20</f>
        <v>5572.8613914899997</v>
      </c>
      <c r="X124" s="36">
        <f>SUMIFS(СВЦЭМ!$C$39:$C$782,СВЦЭМ!$A$39:$A$782,$A124,СВЦЭМ!$B$39:$B$782,X$119)+'СЕТ СН'!$I$12+СВЦЭМ!$D$10+'СЕТ СН'!$I$5-'СЕТ СН'!$I$20</f>
        <v>5629.7466474299999</v>
      </c>
      <c r="Y124" s="36">
        <f>SUMIFS(СВЦЭМ!$C$39:$C$782,СВЦЭМ!$A$39:$A$782,$A124,СВЦЭМ!$B$39:$B$782,Y$119)+'СЕТ СН'!$I$12+СВЦЭМ!$D$10+'СЕТ СН'!$I$5-'СЕТ СН'!$I$20</f>
        <v>5645.6074264899999</v>
      </c>
    </row>
    <row r="125" spans="1:27" ht="15.75" x14ac:dyDescent="0.2">
      <c r="A125" s="35">
        <f t="shared" si="3"/>
        <v>45052</v>
      </c>
      <c r="B125" s="36">
        <f>SUMIFS(СВЦЭМ!$C$39:$C$782,СВЦЭМ!$A$39:$A$782,$A125,СВЦЭМ!$B$39:$B$782,B$119)+'СЕТ СН'!$I$12+СВЦЭМ!$D$10+'СЕТ СН'!$I$5-'СЕТ СН'!$I$20</f>
        <v>5635.62319733</v>
      </c>
      <c r="C125" s="36">
        <f>SUMIFS(СВЦЭМ!$C$39:$C$782,СВЦЭМ!$A$39:$A$782,$A125,СВЦЭМ!$B$39:$B$782,C$119)+'СЕТ СН'!$I$12+СВЦЭМ!$D$10+'СЕТ СН'!$I$5-'СЕТ СН'!$I$20</f>
        <v>5761.8535413500003</v>
      </c>
      <c r="D125" s="36">
        <f>SUMIFS(СВЦЭМ!$C$39:$C$782,СВЦЭМ!$A$39:$A$782,$A125,СВЦЭМ!$B$39:$B$782,D$119)+'СЕТ СН'!$I$12+СВЦЭМ!$D$10+'СЕТ СН'!$I$5-'СЕТ СН'!$I$20</f>
        <v>5821.9988645100002</v>
      </c>
      <c r="E125" s="36">
        <f>SUMIFS(СВЦЭМ!$C$39:$C$782,СВЦЭМ!$A$39:$A$782,$A125,СВЦЭМ!$B$39:$B$782,E$119)+'СЕТ СН'!$I$12+СВЦЭМ!$D$10+'СЕТ СН'!$I$5-'СЕТ СН'!$I$20</f>
        <v>5809.0250196899997</v>
      </c>
      <c r="F125" s="36">
        <f>SUMIFS(СВЦЭМ!$C$39:$C$782,СВЦЭМ!$A$39:$A$782,$A125,СВЦЭМ!$B$39:$B$782,F$119)+'СЕТ СН'!$I$12+СВЦЭМ!$D$10+'СЕТ СН'!$I$5-'СЕТ СН'!$I$20</f>
        <v>5810.3275555500004</v>
      </c>
      <c r="G125" s="36">
        <f>SUMIFS(СВЦЭМ!$C$39:$C$782,СВЦЭМ!$A$39:$A$782,$A125,СВЦЭМ!$B$39:$B$782,G$119)+'СЕТ СН'!$I$12+СВЦЭМ!$D$10+'СЕТ СН'!$I$5-'СЕТ СН'!$I$20</f>
        <v>5818.6096214999998</v>
      </c>
      <c r="H125" s="36">
        <f>SUMIFS(СВЦЭМ!$C$39:$C$782,СВЦЭМ!$A$39:$A$782,$A125,СВЦЭМ!$B$39:$B$782,H$119)+'СЕТ СН'!$I$12+СВЦЭМ!$D$10+'СЕТ СН'!$I$5-'СЕТ СН'!$I$20</f>
        <v>5807.3115201600003</v>
      </c>
      <c r="I125" s="36">
        <f>SUMIFS(СВЦЭМ!$C$39:$C$782,СВЦЭМ!$A$39:$A$782,$A125,СВЦЭМ!$B$39:$B$782,I$119)+'СЕТ СН'!$I$12+СВЦЭМ!$D$10+'СЕТ СН'!$I$5-'СЕТ СН'!$I$20</f>
        <v>5728.8874392200005</v>
      </c>
      <c r="J125" s="36">
        <f>SUMIFS(СВЦЭМ!$C$39:$C$782,СВЦЭМ!$A$39:$A$782,$A125,СВЦЭМ!$B$39:$B$782,J$119)+'СЕТ СН'!$I$12+СВЦЭМ!$D$10+'СЕТ СН'!$I$5-'СЕТ СН'!$I$20</f>
        <v>5652.4540968700003</v>
      </c>
      <c r="K125" s="36">
        <f>SUMIFS(СВЦЭМ!$C$39:$C$782,СВЦЭМ!$A$39:$A$782,$A125,СВЦЭМ!$B$39:$B$782,K$119)+'СЕТ СН'!$I$12+СВЦЭМ!$D$10+'СЕТ СН'!$I$5-'СЕТ СН'!$I$20</f>
        <v>5577.4792910400001</v>
      </c>
      <c r="L125" s="36">
        <f>SUMIFS(СВЦЭМ!$C$39:$C$782,СВЦЭМ!$A$39:$A$782,$A125,СВЦЭМ!$B$39:$B$782,L$119)+'СЕТ СН'!$I$12+СВЦЭМ!$D$10+'СЕТ СН'!$I$5-'СЕТ СН'!$I$20</f>
        <v>5573.0108162500001</v>
      </c>
      <c r="M125" s="36">
        <f>SUMIFS(СВЦЭМ!$C$39:$C$782,СВЦЭМ!$A$39:$A$782,$A125,СВЦЭМ!$B$39:$B$782,M$119)+'СЕТ СН'!$I$12+СВЦЭМ!$D$10+'СЕТ СН'!$I$5-'СЕТ СН'!$I$20</f>
        <v>5570.8985035700007</v>
      </c>
      <c r="N125" s="36">
        <f>SUMIFS(СВЦЭМ!$C$39:$C$782,СВЦЭМ!$A$39:$A$782,$A125,СВЦЭМ!$B$39:$B$782,N$119)+'СЕТ СН'!$I$12+СВЦЭМ!$D$10+'СЕТ СН'!$I$5-'СЕТ СН'!$I$20</f>
        <v>5605.4048385799997</v>
      </c>
      <c r="O125" s="36">
        <f>SUMIFS(СВЦЭМ!$C$39:$C$782,СВЦЭМ!$A$39:$A$782,$A125,СВЦЭМ!$B$39:$B$782,O$119)+'СЕТ СН'!$I$12+СВЦЭМ!$D$10+'СЕТ СН'!$I$5-'СЕТ СН'!$I$20</f>
        <v>5606.4475978299997</v>
      </c>
      <c r="P125" s="36">
        <f>SUMIFS(СВЦЭМ!$C$39:$C$782,СВЦЭМ!$A$39:$A$782,$A125,СВЦЭМ!$B$39:$B$782,P$119)+'СЕТ СН'!$I$12+СВЦЭМ!$D$10+'СЕТ СН'!$I$5-'СЕТ СН'!$I$20</f>
        <v>5612.4305099100002</v>
      </c>
      <c r="Q125" s="36">
        <f>SUMIFS(СВЦЭМ!$C$39:$C$782,СВЦЭМ!$A$39:$A$782,$A125,СВЦЭМ!$B$39:$B$782,Q$119)+'СЕТ СН'!$I$12+СВЦЭМ!$D$10+'СЕТ СН'!$I$5-'СЕТ СН'!$I$20</f>
        <v>5577.1564231400007</v>
      </c>
      <c r="R125" s="36">
        <f>SUMIFS(СВЦЭМ!$C$39:$C$782,СВЦЭМ!$A$39:$A$782,$A125,СВЦЭМ!$B$39:$B$782,R$119)+'СЕТ СН'!$I$12+СВЦЭМ!$D$10+'СЕТ СН'!$I$5-'СЕТ СН'!$I$20</f>
        <v>5499.0836021499999</v>
      </c>
      <c r="S125" s="36">
        <f>SUMIFS(СВЦЭМ!$C$39:$C$782,СВЦЭМ!$A$39:$A$782,$A125,СВЦЭМ!$B$39:$B$782,S$119)+'СЕТ СН'!$I$12+СВЦЭМ!$D$10+'СЕТ СН'!$I$5-'СЕТ СН'!$I$20</f>
        <v>5312.1539465400001</v>
      </c>
      <c r="T125" s="36">
        <f>SUMIFS(СВЦЭМ!$C$39:$C$782,СВЦЭМ!$A$39:$A$782,$A125,СВЦЭМ!$B$39:$B$782,T$119)+'СЕТ СН'!$I$12+СВЦЭМ!$D$10+'СЕТ СН'!$I$5-'СЕТ СН'!$I$20</f>
        <v>5167.1442450699997</v>
      </c>
      <c r="U125" s="36">
        <f>SUMIFS(СВЦЭМ!$C$39:$C$782,СВЦЭМ!$A$39:$A$782,$A125,СВЦЭМ!$B$39:$B$782,U$119)+'СЕТ СН'!$I$12+СВЦЭМ!$D$10+'СЕТ СН'!$I$5-'СЕТ СН'!$I$20</f>
        <v>5171.1974571299997</v>
      </c>
      <c r="V125" s="36">
        <f>SUMIFS(СВЦЭМ!$C$39:$C$782,СВЦЭМ!$A$39:$A$782,$A125,СВЦЭМ!$B$39:$B$782,V$119)+'СЕТ СН'!$I$12+СВЦЭМ!$D$10+'СЕТ СН'!$I$5-'СЕТ СН'!$I$20</f>
        <v>5153.3951608799998</v>
      </c>
      <c r="W125" s="36">
        <f>SUMIFS(СВЦЭМ!$C$39:$C$782,СВЦЭМ!$A$39:$A$782,$A125,СВЦЭМ!$B$39:$B$782,W$119)+'СЕТ СН'!$I$12+СВЦЭМ!$D$10+'СЕТ СН'!$I$5-'СЕТ СН'!$I$20</f>
        <v>5146.3718513900003</v>
      </c>
      <c r="X125" s="36">
        <f>SUMIFS(СВЦЭМ!$C$39:$C$782,СВЦЭМ!$A$39:$A$782,$A125,СВЦЭМ!$B$39:$B$782,X$119)+'СЕТ СН'!$I$12+СВЦЭМ!$D$10+'СЕТ СН'!$I$5-'СЕТ СН'!$I$20</f>
        <v>5346.75976825</v>
      </c>
      <c r="Y125" s="36">
        <f>SUMIFS(СВЦЭМ!$C$39:$C$782,СВЦЭМ!$A$39:$A$782,$A125,СВЦЭМ!$B$39:$B$782,Y$119)+'СЕТ СН'!$I$12+СВЦЭМ!$D$10+'СЕТ СН'!$I$5-'СЕТ СН'!$I$20</f>
        <v>5599.6841398500001</v>
      </c>
    </row>
    <row r="126" spans="1:27" ht="15.75" x14ac:dyDescent="0.2">
      <c r="A126" s="35">
        <f t="shared" si="3"/>
        <v>45053</v>
      </c>
      <c r="B126" s="36">
        <f>SUMIFS(СВЦЭМ!$C$39:$C$782,СВЦЭМ!$A$39:$A$782,$A126,СВЦЭМ!$B$39:$B$782,B$119)+'СЕТ СН'!$I$12+СВЦЭМ!$D$10+'СЕТ СН'!$I$5-'СЕТ СН'!$I$20</f>
        <v>5547.2026087700006</v>
      </c>
      <c r="C126" s="36">
        <f>SUMIFS(СВЦЭМ!$C$39:$C$782,СВЦЭМ!$A$39:$A$782,$A126,СВЦЭМ!$B$39:$B$782,C$119)+'СЕТ СН'!$I$12+СВЦЭМ!$D$10+'СЕТ СН'!$I$5-'СЕТ СН'!$I$20</f>
        <v>5630.71708597</v>
      </c>
      <c r="D126" s="36">
        <f>SUMIFS(СВЦЭМ!$C$39:$C$782,СВЦЭМ!$A$39:$A$782,$A126,СВЦЭМ!$B$39:$B$782,D$119)+'СЕТ СН'!$I$12+СВЦЭМ!$D$10+'СЕТ СН'!$I$5-'СЕТ СН'!$I$20</f>
        <v>5625.0531346099997</v>
      </c>
      <c r="E126" s="36">
        <f>SUMIFS(СВЦЭМ!$C$39:$C$782,СВЦЭМ!$A$39:$A$782,$A126,СВЦЭМ!$B$39:$B$782,E$119)+'СЕТ СН'!$I$12+СВЦЭМ!$D$10+'СЕТ СН'!$I$5-'СЕТ СН'!$I$20</f>
        <v>5679.01173045</v>
      </c>
      <c r="F126" s="36">
        <f>SUMIFS(СВЦЭМ!$C$39:$C$782,СВЦЭМ!$A$39:$A$782,$A126,СВЦЭМ!$B$39:$B$782,F$119)+'СЕТ СН'!$I$12+СВЦЭМ!$D$10+'СЕТ СН'!$I$5-'СЕТ СН'!$I$20</f>
        <v>5677.4080907500002</v>
      </c>
      <c r="G126" s="36">
        <f>SUMIFS(СВЦЭМ!$C$39:$C$782,СВЦЭМ!$A$39:$A$782,$A126,СВЦЭМ!$B$39:$B$782,G$119)+'СЕТ СН'!$I$12+СВЦЭМ!$D$10+'СЕТ СН'!$I$5-'СЕТ СН'!$I$20</f>
        <v>5645.9918337300005</v>
      </c>
      <c r="H126" s="36">
        <f>SUMIFS(СВЦЭМ!$C$39:$C$782,СВЦЭМ!$A$39:$A$782,$A126,СВЦЭМ!$B$39:$B$782,H$119)+'СЕТ СН'!$I$12+СВЦЭМ!$D$10+'СЕТ СН'!$I$5-'СЕТ СН'!$I$20</f>
        <v>5623.1188329400002</v>
      </c>
      <c r="I126" s="36">
        <f>SUMIFS(СВЦЭМ!$C$39:$C$782,СВЦЭМ!$A$39:$A$782,$A126,СВЦЭМ!$B$39:$B$782,I$119)+'СЕТ СН'!$I$12+СВЦЭМ!$D$10+'СЕТ СН'!$I$5-'СЕТ СН'!$I$20</f>
        <v>5597.53617115</v>
      </c>
      <c r="J126" s="36">
        <f>SUMIFS(СВЦЭМ!$C$39:$C$782,СВЦЭМ!$A$39:$A$782,$A126,СВЦЭМ!$B$39:$B$782,J$119)+'СЕТ СН'!$I$12+СВЦЭМ!$D$10+'СЕТ СН'!$I$5-'СЕТ СН'!$I$20</f>
        <v>5586.4373803600001</v>
      </c>
      <c r="K126" s="36">
        <f>SUMIFS(СВЦЭМ!$C$39:$C$782,СВЦЭМ!$A$39:$A$782,$A126,СВЦЭМ!$B$39:$B$782,K$119)+'СЕТ СН'!$I$12+СВЦЭМ!$D$10+'СЕТ СН'!$I$5-'СЕТ СН'!$I$20</f>
        <v>5489.1447772900001</v>
      </c>
      <c r="L126" s="36">
        <f>SUMIFS(СВЦЭМ!$C$39:$C$782,СВЦЭМ!$A$39:$A$782,$A126,СВЦЭМ!$B$39:$B$782,L$119)+'СЕТ СН'!$I$12+СВЦЭМ!$D$10+'СЕТ СН'!$I$5-'СЕТ СН'!$I$20</f>
        <v>5526.73203732</v>
      </c>
      <c r="M126" s="36">
        <f>SUMIFS(СВЦЭМ!$C$39:$C$782,СВЦЭМ!$A$39:$A$782,$A126,СВЦЭМ!$B$39:$B$782,M$119)+'СЕТ СН'!$I$12+СВЦЭМ!$D$10+'СЕТ СН'!$I$5-'СЕТ СН'!$I$20</f>
        <v>5528.6411237600005</v>
      </c>
      <c r="N126" s="36">
        <f>SUMIFS(СВЦЭМ!$C$39:$C$782,СВЦЭМ!$A$39:$A$782,$A126,СВЦЭМ!$B$39:$B$782,N$119)+'СЕТ СН'!$I$12+СВЦЭМ!$D$10+'СЕТ СН'!$I$5-'СЕТ СН'!$I$20</f>
        <v>5562.8417215200006</v>
      </c>
      <c r="O126" s="36">
        <f>SUMIFS(СВЦЭМ!$C$39:$C$782,СВЦЭМ!$A$39:$A$782,$A126,СВЦЭМ!$B$39:$B$782,O$119)+'СЕТ СН'!$I$12+СВЦЭМ!$D$10+'СЕТ СН'!$I$5-'СЕТ СН'!$I$20</f>
        <v>5596.4489053800007</v>
      </c>
      <c r="P126" s="36">
        <f>SUMIFS(СВЦЭМ!$C$39:$C$782,СВЦЭМ!$A$39:$A$782,$A126,СВЦЭМ!$B$39:$B$782,P$119)+'СЕТ СН'!$I$12+СВЦЭМ!$D$10+'СЕТ СН'!$I$5-'СЕТ СН'!$I$20</f>
        <v>5604.9567565500001</v>
      </c>
      <c r="Q126" s="36">
        <f>SUMIFS(СВЦЭМ!$C$39:$C$782,СВЦЭМ!$A$39:$A$782,$A126,СВЦЭМ!$B$39:$B$782,Q$119)+'СЕТ СН'!$I$12+СВЦЭМ!$D$10+'СЕТ СН'!$I$5-'СЕТ СН'!$I$20</f>
        <v>5606.7347448500004</v>
      </c>
      <c r="R126" s="36">
        <f>SUMIFS(СВЦЭМ!$C$39:$C$782,СВЦЭМ!$A$39:$A$782,$A126,СВЦЭМ!$B$39:$B$782,R$119)+'СЕТ СН'!$I$12+СВЦЭМ!$D$10+'СЕТ СН'!$I$5-'СЕТ СН'!$I$20</f>
        <v>5575.6549180399998</v>
      </c>
      <c r="S126" s="36">
        <f>SUMIFS(СВЦЭМ!$C$39:$C$782,СВЦЭМ!$A$39:$A$782,$A126,СВЦЭМ!$B$39:$B$782,S$119)+'СЕТ СН'!$I$12+СВЦЭМ!$D$10+'СЕТ СН'!$I$5-'СЕТ СН'!$I$20</f>
        <v>5567.83720171</v>
      </c>
      <c r="T126" s="36">
        <f>SUMIFS(СВЦЭМ!$C$39:$C$782,СВЦЭМ!$A$39:$A$782,$A126,СВЦЭМ!$B$39:$B$782,T$119)+'СЕТ СН'!$I$12+СВЦЭМ!$D$10+'СЕТ СН'!$I$5-'СЕТ СН'!$I$20</f>
        <v>5509.2242739800004</v>
      </c>
      <c r="U126" s="36">
        <f>SUMIFS(СВЦЭМ!$C$39:$C$782,СВЦЭМ!$A$39:$A$782,$A126,СВЦЭМ!$B$39:$B$782,U$119)+'СЕТ СН'!$I$12+СВЦЭМ!$D$10+'СЕТ СН'!$I$5-'СЕТ СН'!$I$20</f>
        <v>5518.5521036800001</v>
      </c>
      <c r="V126" s="36">
        <f>SUMIFS(СВЦЭМ!$C$39:$C$782,СВЦЭМ!$A$39:$A$782,$A126,СВЦЭМ!$B$39:$B$782,V$119)+'СЕТ СН'!$I$12+СВЦЭМ!$D$10+'СЕТ СН'!$I$5-'СЕТ СН'!$I$20</f>
        <v>5524.3965166100006</v>
      </c>
      <c r="W126" s="36">
        <f>SUMIFS(СВЦЭМ!$C$39:$C$782,СВЦЭМ!$A$39:$A$782,$A126,СВЦЭМ!$B$39:$B$782,W$119)+'СЕТ СН'!$I$12+СВЦЭМ!$D$10+'СЕТ СН'!$I$5-'СЕТ СН'!$I$20</f>
        <v>5503.3204792100005</v>
      </c>
      <c r="X126" s="36">
        <f>SUMIFS(СВЦЭМ!$C$39:$C$782,СВЦЭМ!$A$39:$A$782,$A126,СВЦЭМ!$B$39:$B$782,X$119)+'СЕТ СН'!$I$12+СВЦЭМ!$D$10+'СЕТ СН'!$I$5-'СЕТ СН'!$I$20</f>
        <v>5535.1143446400001</v>
      </c>
      <c r="Y126" s="36">
        <f>SUMIFS(СВЦЭМ!$C$39:$C$782,СВЦЭМ!$A$39:$A$782,$A126,СВЦЭМ!$B$39:$B$782,Y$119)+'СЕТ СН'!$I$12+СВЦЭМ!$D$10+'СЕТ СН'!$I$5-'СЕТ СН'!$I$20</f>
        <v>5548.7844564500001</v>
      </c>
    </row>
    <row r="127" spans="1:27" ht="15.75" x14ac:dyDescent="0.2">
      <c r="A127" s="35">
        <f t="shared" si="3"/>
        <v>45054</v>
      </c>
      <c r="B127" s="36">
        <f>SUMIFS(СВЦЭМ!$C$39:$C$782,СВЦЭМ!$A$39:$A$782,$A127,СВЦЭМ!$B$39:$B$782,B$119)+'СЕТ СН'!$I$12+СВЦЭМ!$D$10+'СЕТ СН'!$I$5-'СЕТ СН'!$I$20</f>
        <v>5529.1218875499999</v>
      </c>
      <c r="C127" s="36">
        <f>SUMIFS(СВЦЭМ!$C$39:$C$782,СВЦЭМ!$A$39:$A$782,$A127,СВЦЭМ!$B$39:$B$782,C$119)+'СЕТ СН'!$I$12+СВЦЭМ!$D$10+'СЕТ СН'!$I$5-'СЕТ СН'!$I$20</f>
        <v>5584.5572084800006</v>
      </c>
      <c r="D127" s="36">
        <f>SUMIFS(СВЦЭМ!$C$39:$C$782,СВЦЭМ!$A$39:$A$782,$A127,СВЦЭМ!$B$39:$B$782,D$119)+'СЕТ СН'!$I$12+СВЦЭМ!$D$10+'СЕТ СН'!$I$5-'СЕТ СН'!$I$20</f>
        <v>5667.3271817000004</v>
      </c>
      <c r="E127" s="36">
        <f>SUMIFS(СВЦЭМ!$C$39:$C$782,СВЦЭМ!$A$39:$A$782,$A127,СВЦЭМ!$B$39:$B$782,E$119)+'СЕТ СН'!$I$12+СВЦЭМ!$D$10+'СЕТ СН'!$I$5-'СЕТ СН'!$I$20</f>
        <v>5696.0529204000004</v>
      </c>
      <c r="F127" s="36">
        <f>SUMIFS(СВЦЭМ!$C$39:$C$782,СВЦЭМ!$A$39:$A$782,$A127,СВЦЭМ!$B$39:$B$782,F$119)+'СЕТ СН'!$I$12+СВЦЭМ!$D$10+'СЕТ СН'!$I$5-'СЕТ СН'!$I$20</f>
        <v>5708.18671584</v>
      </c>
      <c r="G127" s="36">
        <f>SUMIFS(СВЦЭМ!$C$39:$C$782,СВЦЭМ!$A$39:$A$782,$A127,СВЦЭМ!$B$39:$B$782,G$119)+'СЕТ СН'!$I$12+СВЦЭМ!$D$10+'СЕТ СН'!$I$5-'СЕТ СН'!$I$20</f>
        <v>5673.3227628000004</v>
      </c>
      <c r="H127" s="36">
        <f>SUMIFS(СВЦЭМ!$C$39:$C$782,СВЦЭМ!$A$39:$A$782,$A127,СВЦЭМ!$B$39:$B$782,H$119)+'СЕТ СН'!$I$12+СВЦЭМ!$D$10+'СЕТ СН'!$I$5-'СЕТ СН'!$I$20</f>
        <v>5660.1114195800001</v>
      </c>
      <c r="I127" s="36">
        <f>SUMIFS(СВЦЭМ!$C$39:$C$782,СВЦЭМ!$A$39:$A$782,$A127,СВЦЭМ!$B$39:$B$782,I$119)+'СЕТ СН'!$I$12+СВЦЭМ!$D$10+'СЕТ СН'!$I$5-'СЕТ СН'!$I$20</f>
        <v>5592.0758904200002</v>
      </c>
      <c r="J127" s="36">
        <f>SUMIFS(СВЦЭМ!$C$39:$C$782,СВЦЭМ!$A$39:$A$782,$A127,СВЦЭМ!$B$39:$B$782,J$119)+'СЕТ СН'!$I$12+СВЦЭМ!$D$10+'СЕТ СН'!$I$5-'СЕТ СН'!$I$20</f>
        <v>5562.6399463200005</v>
      </c>
      <c r="K127" s="36">
        <f>SUMIFS(СВЦЭМ!$C$39:$C$782,СВЦЭМ!$A$39:$A$782,$A127,СВЦЭМ!$B$39:$B$782,K$119)+'СЕТ СН'!$I$12+СВЦЭМ!$D$10+'СЕТ СН'!$I$5-'СЕТ СН'!$I$20</f>
        <v>5530.66101927</v>
      </c>
      <c r="L127" s="36">
        <f>SUMIFS(СВЦЭМ!$C$39:$C$782,СВЦЭМ!$A$39:$A$782,$A127,СВЦЭМ!$B$39:$B$782,L$119)+'СЕТ СН'!$I$12+СВЦЭМ!$D$10+'СЕТ СН'!$I$5-'СЕТ СН'!$I$20</f>
        <v>5504.6628125500001</v>
      </c>
      <c r="M127" s="36">
        <f>SUMIFS(СВЦЭМ!$C$39:$C$782,СВЦЭМ!$A$39:$A$782,$A127,СВЦЭМ!$B$39:$B$782,M$119)+'СЕТ СН'!$I$12+СВЦЭМ!$D$10+'СЕТ СН'!$I$5-'СЕТ СН'!$I$20</f>
        <v>5447.8225196599997</v>
      </c>
      <c r="N127" s="36">
        <f>SUMIFS(СВЦЭМ!$C$39:$C$782,СВЦЭМ!$A$39:$A$782,$A127,СВЦЭМ!$B$39:$B$782,N$119)+'СЕТ СН'!$I$12+СВЦЭМ!$D$10+'СЕТ СН'!$I$5-'СЕТ СН'!$I$20</f>
        <v>5504.90425495</v>
      </c>
      <c r="O127" s="36">
        <f>SUMIFS(СВЦЭМ!$C$39:$C$782,СВЦЭМ!$A$39:$A$782,$A127,СВЦЭМ!$B$39:$B$782,O$119)+'СЕТ СН'!$I$12+СВЦЭМ!$D$10+'СЕТ СН'!$I$5-'СЕТ СН'!$I$20</f>
        <v>5509.6974393999999</v>
      </c>
      <c r="P127" s="36">
        <f>SUMIFS(СВЦЭМ!$C$39:$C$782,СВЦЭМ!$A$39:$A$782,$A127,СВЦЭМ!$B$39:$B$782,P$119)+'СЕТ СН'!$I$12+СВЦЭМ!$D$10+'СЕТ СН'!$I$5-'СЕТ СН'!$I$20</f>
        <v>5513.3221786700005</v>
      </c>
      <c r="Q127" s="36">
        <f>SUMIFS(СВЦЭМ!$C$39:$C$782,СВЦЭМ!$A$39:$A$782,$A127,СВЦЭМ!$B$39:$B$782,Q$119)+'СЕТ СН'!$I$12+СВЦЭМ!$D$10+'СЕТ СН'!$I$5-'СЕТ СН'!$I$20</f>
        <v>5512.0928847699997</v>
      </c>
      <c r="R127" s="36">
        <f>SUMIFS(СВЦЭМ!$C$39:$C$782,СВЦЭМ!$A$39:$A$782,$A127,СВЦЭМ!$B$39:$B$782,R$119)+'СЕТ СН'!$I$12+СВЦЭМ!$D$10+'СЕТ СН'!$I$5-'СЕТ СН'!$I$20</f>
        <v>5502.8968308599997</v>
      </c>
      <c r="S127" s="36">
        <f>SUMIFS(СВЦЭМ!$C$39:$C$782,СВЦЭМ!$A$39:$A$782,$A127,СВЦЭМ!$B$39:$B$782,S$119)+'СЕТ СН'!$I$12+СВЦЭМ!$D$10+'СЕТ СН'!$I$5-'СЕТ СН'!$I$20</f>
        <v>5481.2429987800006</v>
      </c>
      <c r="T127" s="36">
        <f>SUMIFS(СВЦЭМ!$C$39:$C$782,СВЦЭМ!$A$39:$A$782,$A127,СВЦЭМ!$B$39:$B$782,T$119)+'СЕТ СН'!$I$12+СВЦЭМ!$D$10+'СЕТ СН'!$I$5-'СЕТ СН'!$I$20</f>
        <v>5446.27652657</v>
      </c>
      <c r="U127" s="36">
        <f>SUMIFS(СВЦЭМ!$C$39:$C$782,СВЦЭМ!$A$39:$A$782,$A127,СВЦЭМ!$B$39:$B$782,U$119)+'СЕТ СН'!$I$12+СВЦЭМ!$D$10+'СЕТ СН'!$I$5-'СЕТ СН'!$I$20</f>
        <v>5434.0373673600006</v>
      </c>
      <c r="V127" s="36">
        <f>SUMIFS(СВЦЭМ!$C$39:$C$782,СВЦЭМ!$A$39:$A$782,$A127,СВЦЭМ!$B$39:$B$782,V$119)+'СЕТ СН'!$I$12+СВЦЭМ!$D$10+'СЕТ СН'!$I$5-'СЕТ СН'!$I$20</f>
        <v>5445.63451291</v>
      </c>
      <c r="W127" s="36">
        <f>SUMIFS(СВЦЭМ!$C$39:$C$782,СВЦЭМ!$A$39:$A$782,$A127,СВЦЭМ!$B$39:$B$782,W$119)+'СЕТ СН'!$I$12+СВЦЭМ!$D$10+'СЕТ СН'!$I$5-'СЕТ СН'!$I$20</f>
        <v>5448.1024020300001</v>
      </c>
      <c r="X127" s="36">
        <f>SUMIFS(СВЦЭМ!$C$39:$C$782,СВЦЭМ!$A$39:$A$782,$A127,СВЦЭМ!$B$39:$B$782,X$119)+'СЕТ СН'!$I$12+СВЦЭМ!$D$10+'СЕТ СН'!$I$5-'СЕТ СН'!$I$20</f>
        <v>5487.84665141</v>
      </c>
      <c r="Y127" s="36">
        <f>SUMIFS(СВЦЭМ!$C$39:$C$782,СВЦЭМ!$A$39:$A$782,$A127,СВЦЭМ!$B$39:$B$782,Y$119)+'СЕТ СН'!$I$12+СВЦЭМ!$D$10+'СЕТ СН'!$I$5-'СЕТ СН'!$I$20</f>
        <v>5470.6832328500004</v>
      </c>
    </row>
    <row r="128" spans="1:27" ht="15.75" x14ac:dyDescent="0.2">
      <c r="A128" s="35">
        <f t="shared" si="3"/>
        <v>45055</v>
      </c>
      <c r="B128" s="36">
        <f>SUMIFS(СВЦЭМ!$C$39:$C$782,СВЦЭМ!$A$39:$A$782,$A128,СВЦЭМ!$B$39:$B$782,B$119)+'СЕТ СН'!$I$12+СВЦЭМ!$D$10+'СЕТ СН'!$I$5-'СЕТ СН'!$I$20</f>
        <v>5609.1201650600005</v>
      </c>
      <c r="C128" s="36">
        <f>SUMIFS(СВЦЭМ!$C$39:$C$782,СВЦЭМ!$A$39:$A$782,$A128,СВЦЭМ!$B$39:$B$782,C$119)+'СЕТ СН'!$I$12+СВЦЭМ!$D$10+'СЕТ СН'!$I$5-'СЕТ СН'!$I$20</f>
        <v>5617.9870553800001</v>
      </c>
      <c r="D128" s="36">
        <f>SUMIFS(СВЦЭМ!$C$39:$C$782,СВЦЭМ!$A$39:$A$782,$A128,СВЦЭМ!$B$39:$B$782,D$119)+'СЕТ СН'!$I$12+СВЦЭМ!$D$10+'СЕТ СН'!$I$5-'СЕТ СН'!$I$20</f>
        <v>5664.0106099599998</v>
      </c>
      <c r="E128" s="36">
        <f>SUMIFS(СВЦЭМ!$C$39:$C$782,СВЦЭМ!$A$39:$A$782,$A128,СВЦЭМ!$B$39:$B$782,E$119)+'СЕТ СН'!$I$12+СВЦЭМ!$D$10+'СЕТ СН'!$I$5-'СЕТ СН'!$I$20</f>
        <v>5657.02574912</v>
      </c>
      <c r="F128" s="36">
        <f>SUMIFS(СВЦЭМ!$C$39:$C$782,СВЦЭМ!$A$39:$A$782,$A128,СВЦЭМ!$B$39:$B$782,F$119)+'СЕТ СН'!$I$12+СВЦЭМ!$D$10+'СЕТ СН'!$I$5-'СЕТ СН'!$I$20</f>
        <v>5646.6025938100001</v>
      </c>
      <c r="G128" s="36">
        <f>SUMIFS(СВЦЭМ!$C$39:$C$782,СВЦЭМ!$A$39:$A$782,$A128,СВЦЭМ!$B$39:$B$782,G$119)+'СЕТ СН'!$I$12+СВЦЭМ!$D$10+'СЕТ СН'!$I$5-'СЕТ СН'!$I$20</f>
        <v>5660.6870161000006</v>
      </c>
      <c r="H128" s="36">
        <f>SUMIFS(СВЦЭМ!$C$39:$C$782,СВЦЭМ!$A$39:$A$782,$A128,СВЦЭМ!$B$39:$B$782,H$119)+'СЕТ СН'!$I$12+СВЦЭМ!$D$10+'СЕТ СН'!$I$5-'СЕТ СН'!$I$20</f>
        <v>5695.3384060300004</v>
      </c>
      <c r="I128" s="36">
        <f>SUMIFS(СВЦЭМ!$C$39:$C$782,СВЦЭМ!$A$39:$A$782,$A128,СВЦЭМ!$B$39:$B$782,I$119)+'СЕТ СН'!$I$12+СВЦЭМ!$D$10+'СЕТ СН'!$I$5-'СЕТ СН'!$I$20</f>
        <v>5675.9063129900005</v>
      </c>
      <c r="J128" s="36">
        <f>SUMIFS(СВЦЭМ!$C$39:$C$782,СВЦЭМ!$A$39:$A$782,$A128,СВЦЭМ!$B$39:$B$782,J$119)+'СЕТ СН'!$I$12+СВЦЭМ!$D$10+'СЕТ СН'!$I$5-'СЕТ СН'!$I$20</f>
        <v>5641.5082094200006</v>
      </c>
      <c r="K128" s="36">
        <f>SUMIFS(СВЦЭМ!$C$39:$C$782,СВЦЭМ!$A$39:$A$782,$A128,СВЦЭМ!$B$39:$B$782,K$119)+'СЕТ СН'!$I$12+СВЦЭМ!$D$10+'СЕТ СН'!$I$5-'СЕТ СН'!$I$20</f>
        <v>5561.7035029400004</v>
      </c>
      <c r="L128" s="36">
        <f>SUMIFS(СВЦЭМ!$C$39:$C$782,СВЦЭМ!$A$39:$A$782,$A128,СВЦЭМ!$B$39:$B$782,L$119)+'СЕТ СН'!$I$12+СВЦЭМ!$D$10+'СЕТ СН'!$I$5-'СЕТ СН'!$I$20</f>
        <v>5538.8322761199997</v>
      </c>
      <c r="M128" s="36">
        <f>SUMIFS(СВЦЭМ!$C$39:$C$782,СВЦЭМ!$A$39:$A$782,$A128,СВЦЭМ!$B$39:$B$782,M$119)+'СЕТ СН'!$I$12+СВЦЭМ!$D$10+'СЕТ СН'!$I$5-'СЕТ СН'!$I$20</f>
        <v>5521.8795386100001</v>
      </c>
      <c r="N128" s="36">
        <f>SUMIFS(СВЦЭМ!$C$39:$C$782,СВЦЭМ!$A$39:$A$782,$A128,СВЦЭМ!$B$39:$B$782,N$119)+'СЕТ СН'!$I$12+СВЦЭМ!$D$10+'СЕТ СН'!$I$5-'СЕТ СН'!$I$20</f>
        <v>5547.7476468700006</v>
      </c>
      <c r="O128" s="36">
        <f>SUMIFS(СВЦЭМ!$C$39:$C$782,СВЦЭМ!$A$39:$A$782,$A128,СВЦЭМ!$B$39:$B$782,O$119)+'СЕТ СН'!$I$12+СВЦЭМ!$D$10+'СЕТ СН'!$I$5-'СЕТ СН'!$I$20</f>
        <v>5570.7289352000007</v>
      </c>
      <c r="P128" s="36">
        <f>SUMIFS(СВЦЭМ!$C$39:$C$782,СВЦЭМ!$A$39:$A$782,$A128,СВЦЭМ!$B$39:$B$782,P$119)+'СЕТ СН'!$I$12+СВЦЭМ!$D$10+'СЕТ СН'!$I$5-'СЕТ СН'!$I$20</f>
        <v>5575.1380527199999</v>
      </c>
      <c r="Q128" s="36">
        <f>SUMIFS(СВЦЭМ!$C$39:$C$782,СВЦЭМ!$A$39:$A$782,$A128,СВЦЭМ!$B$39:$B$782,Q$119)+'СЕТ СН'!$I$12+СВЦЭМ!$D$10+'СЕТ СН'!$I$5-'СЕТ СН'!$I$20</f>
        <v>5598.8566790000004</v>
      </c>
      <c r="R128" s="36">
        <f>SUMIFS(СВЦЭМ!$C$39:$C$782,СВЦЭМ!$A$39:$A$782,$A128,СВЦЭМ!$B$39:$B$782,R$119)+'СЕТ СН'!$I$12+СВЦЭМ!$D$10+'СЕТ СН'!$I$5-'СЕТ СН'!$I$20</f>
        <v>5602.1892868200002</v>
      </c>
      <c r="S128" s="36">
        <f>SUMIFS(СВЦЭМ!$C$39:$C$782,СВЦЭМ!$A$39:$A$782,$A128,СВЦЭМ!$B$39:$B$782,S$119)+'СЕТ СН'!$I$12+СВЦЭМ!$D$10+'СЕТ СН'!$I$5-'СЕТ СН'!$I$20</f>
        <v>5551.6835803000004</v>
      </c>
      <c r="T128" s="36">
        <f>SUMIFS(СВЦЭМ!$C$39:$C$782,СВЦЭМ!$A$39:$A$782,$A128,СВЦЭМ!$B$39:$B$782,T$119)+'СЕТ СН'!$I$12+СВЦЭМ!$D$10+'СЕТ СН'!$I$5-'СЕТ СН'!$I$20</f>
        <v>5521.1483696499999</v>
      </c>
      <c r="U128" s="36">
        <f>SUMIFS(СВЦЭМ!$C$39:$C$782,СВЦЭМ!$A$39:$A$782,$A128,СВЦЭМ!$B$39:$B$782,U$119)+'СЕТ СН'!$I$12+СВЦЭМ!$D$10+'СЕТ СН'!$I$5-'СЕТ СН'!$I$20</f>
        <v>5504.5026414599997</v>
      </c>
      <c r="V128" s="36">
        <f>SUMIFS(СВЦЭМ!$C$39:$C$782,СВЦЭМ!$A$39:$A$782,$A128,СВЦЭМ!$B$39:$B$782,V$119)+'СЕТ СН'!$I$12+СВЦЭМ!$D$10+'СЕТ СН'!$I$5-'СЕТ СН'!$I$20</f>
        <v>5468.7087030700004</v>
      </c>
      <c r="W128" s="36">
        <f>SUMIFS(СВЦЭМ!$C$39:$C$782,СВЦЭМ!$A$39:$A$782,$A128,СВЦЭМ!$B$39:$B$782,W$119)+'СЕТ СН'!$I$12+СВЦЭМ!$D$10+'СЕТ СН'!$I$5-'СЕТ СН'!$I$20</f>
        <v>5430.8462010600006</v>
      </c>
      <c r="X128" s="36">
        <f>SUMIFS(СВЦЭМ!$C$39:$C$782,СВЦЭМ!$A$39:$A$782,$A128,СВЦЭМ!$B$39:$B$782,X$119)+'СЕТ СН'!$I$12+СВЦЭМ!$D$10+'СЕТ СН'!$I$5-'СЕТ СН'!$I$20</f>
        <v>5471.9056593800005</v>
      </c>
      <c r="Y128" s="36">
        <f>SUMIFS(СВЦЭМ!$C$39:$C$782,СВЦЭМ!$A$39:$A$782,$A128,СВЦЭМ!$B$39:$B$782,Y$119)+'СЕТ СН'!$I$12+СВЦЭМ!$D$10+'СЕТ СН'!$I$5-'СЕТ СН'!$I$20</f>
        <v>5536.3111469000005</v>
      </c>
    </row>
    <row r="129" spans="1:25" ht="15.75" x14ac:dyDescent="0.2">
      <c r="A129" s="35">
        <f t="shared" si="3"/>
        <v>45056</v>
      </c>
      <c r="B129" s="36">
        <f>SUMIFS(СВЦЭМ!$C$39:$C$782,СВЦЭМ!$A$39:$A$782,$A129,СВЦЭМ!$B$39:$B$782,B$119)+'СЕТ СН'!$I$12+СВЦЭМ!$D$10+'СЕТ СН'!$I$5-'СЕТ СН'!$I$20</f>
        <v>5544.1976800299999</v>
      </c>
      <c r="C129" s="36">
        <f>SUMIFS(СВЦЭМ!$C$39:$C$782,СВЦЭМ!$A$39:$A$782,$A129,СВЦЭМ!$B$39:$B$782,C$119)+'СЕТ СН'!$I$12+СВЦЭМ!$D$10+'СЕТ СН'!$I$5-'СЕТ СН'!$I$20</f>
        <v>5575.2212585100006</v>
      </c>
      <c r="D129" s="36">
        <f>SUMIFS(СВЦЭМ!$C$39:$C$782,СВЦЭМ!$A$39:$A$782,$A129,СВЦЭМ!$B$39:$B$782,D$119)+'СЕТ СН'!$I$12+СВЦЭМ!$D$10+'СЕТ СН'!$I$5-'СЕТ СН'!$I$20</f>
        <v>5616.3935837300005</v>
      </c>
      <c r="E129" s="36">
        <f>SUMIFS(СВЦЭМ!$C$39:$C$782,СВЦЭМ!$A$39:$A$782,$A129,СВЦЭМ!$B$39:$B$782,E$119)+'СЕТ СН'!$I$12+СВЦЭМ!$D$10+'СЕТ СН'!$I$5-'СЕТ СН'!$I$20</f>
        <v>5630.2135298600006</v>
      </c>
      <c r="F129" s="36">
        <f>SUMIFS(СВЦЭМ!$C$39:$C$782,СВЦЭМ!$A$39:$A$782,$A129,СВЦЭМ!$B$39:$B$782,F$119)+'СЕТ СН'!$I$12+СВЦЭМ!$D$10+'СЕТ СН'!$I$5-'СЕТ СН'!$I$20</f>
        <v>5650.6843535600001</v>
      </c>
      <c r="G129" s="36">
        <f>SUMIFS(СВЦЭМ!$C$39:$C$782,СВЦЭМ!$A$39:$A$782,$A129,СВЦЭМ!$B$39:$B$782,G$119)+'СЕТ СН'!$I$12+СВЦЭМ!$D$10+'СЕТ СН'!$I$5-'СЕТ СН'!$I$20</f>
        <v>5674.3231271000004</v>
      </c>
      <c r="H129" s="36">
        <f>SUMIFS(СВЦЭМ!$C$39:$C$782,СВЦЭМ!$A$39:$A$782,$A129,СВЦЭМ!$B$39:$B$782,H$119)+'СЕТ СН'!$I$12+СВЦЭМ!$D$10+'СЕТ СН'!$I$5-'СЕТ СН'!$I$20</f>
        <v>5656.0690996400008</v>
      </c>
      <c r="I129" s="36">
        <f>SUMIFS(СВЦЭМ!$C$39:$C$782,СВЦЭМ!$A$39:$A$782,$A129,СВЦЭМ!$B$39:$B$782,I$119)+'СЕТ СН'!$I$12+СВЦЭМ!$D$10+'СЕТ СН'!$I$5-'СЕТ СН'!$I$20</f>
        <v>5610.6425454300006</v>
      </c>
      <c r="J129" s="36">
        <f>SUMIFS(СВЦЭМ!$C$39:$C$782,СВЦЭМ!$A$39:$A$782,$A129,СВЦЭМ!$B$39:$B$782,J$119)+'СЕТ СН'!$I$12+СВЦЭМ!$D$10+'СЕТ СН'!$I$5-'СЕТ СН'!$I$20</f>
        <v>5587.0887940600005</v>
      </c>
      <c r="K129" s="36">
        <f>SUMIFS(СВЦЭМ!$C$39:$C$782,СВЦЭМ!$A$39:$A$782,$A129,СВЦЭМ!$B$39:$B$782,K$119)+'СЕТ СН'!$I$12+СВЦЭМ!$D$10+'СЕТ СН'!$I$5-'СЕТ СН'!$I$20</f>
        <v>5549.6603007700005</v>
      </c>
      <c r="L129" s="36">
        <f>SUMIFS(СВЦЭМ!$C$39:$C$782,СВЦЭМ!$A$39:$A$782,$A129,СВЦЭМ!$B$39:$B$782,L$119)+'СЕТ СН'!$I$12+СВЦЭМ!$D$10+'СЕТ СН'!$I$5-'СЕТ СН'!$I$20</f>
        <v>5536.0426275099999</v>
      </c>
      <c r="M129" s="36">
        <f>SUMIFS(СВЦЭМ!$C$39:$C$782,СВЦЭМ!$A$39:$A$782,$A129,СВЦЭМ!$B$39:$B$782,M$119)+'СЕТ СН'!$I$12+СВЦЭМ!$D$10+'СЕТ СН'!$I$5-'СЕТ СН'!$I$20</f>
        <v>5557.3538788000005</v>
      </c>
      <c r="N129" s="36">
        <f>SUMIFS(СВЦЭМ!$C$39:$C$782,СВЦЭМ!$A$39:$A$782,$A129,СВЦЭМ!$B$39:$B$782,N$119)+'СЕТ СН'!$I$12+СВЦЭМ!$D$10+'СЕТ СН'!$I$5-'СЕТ СН'!$I$20</f>
        <v>5500.6772119899997</v>
      </c>
      <c r="O129" s="36">
        <f>SUMIFS(СВЦЭМ!$C$39:$C$782,СВЦЭМ!$A$39:$A$782,$A129,СВЦЭМ!$B$39:$B$782,O$119)+'СЕТ СН'!$I$12+СВЦЭМ!$D$10+'СЕТ СН'!$I$5-'СЕТ СН'!$I$20</f>
        <v>5624.74787715</v>
      </c>
      <c r="P129" s="36">
        <f>SUMIFS(СВЦЭМ!$C$39:$C$782,СВЦЭМ!$A$39:$A$782,$A129,СВЦЭМ!$B$39:$B$782,P$119)+'СЕТ СН'!$I$12+СВЦЭМ!$D$10+'СЕТ СН'!$I$5-'СЕТ СН'!$I$20</f>
        <v>5509.2201036700008</v>
      </c>
      <c r="Q129" s="36">
        <f>SUMIFS(СВЦЭМ!$C$39:$C$782,СВЦЭМ!$A$39:$A$782,$A129,СВЦЭМ!$B$39:$B$782,Q$119)+'СЕТ СН'!$I$12+СВЦЭМ!$D$10+'СЕТ СН'!$I$5-'СЕТ СН'!$I$20</f>
        <v>5636.2613451400002</v>
      </c>
      <c r="R129" s="36">
        <f>SUMIFS(СВЦЭМ!$C$39:$C$782,СВЦЭМ!$A$39:$A$782,$A129,СВЦЭМ!$B$39:$B$782,R$119)+'СЕТ СН'!$I$12+СВЦЭМ!$D$10+'СЕТ СН'!$I$5-'СЕТ СН'!$I$20</f>
        <v>5477.6853477900004</v>
      </c>
      <c r="S129" s="36">
        <f>SUMIFS(СВЦЭМ!$C$39:$C$782,СВЦЭМ!$A$39:$A$782,$A129,СВЦЭМ!$B$39:$B$782,S$119)+'СЕТ СН'!$I$12+СВЦЭМ!$D$10+'СЕТ СН'!$I$5-'СЕТ СН'!$I$20</f>
        <v>5592.0229593800004</v>
      </c>
      <c r="T129" s="36">
        <f>SUMIFS(СВЦЭМ!$C$39:$C$782,СВЦЭМ!$A$39:$A$782,$A129,СВЦЭМ!$B$39:$B$782,T$119)+'СЕТ СН'!$I$12+СВЦЭМ!$D$10+'СЕТ СН'!$I$5-'СЕТ СН'!$I$20</f>
        <v>5516.4637879900001</v>
      </c>
      <c r="U129" s="36">
        <f>SUMIFS(СВЦЭМ!$C$39:$C$782,СВЦЭМ!$A$39:$A$782,$A129,СВЦЭМ!$B$39:$B$782,U$119)+'СЕТ СН'!$I$12+СВЦЭМ!$D$10+'СЕТ СН'!$I$5-'СЕТ СН'!$I$20</f>
        <v>5464.4543644800005</v>
      </c>
      <c r="V129" s="36">
        <f>SUMIFS(СВЦЭМ!$C$39:$C$782,СВЦЭМ!$A$39:$A$782,$A129,СВЦЭМ!$B$39:$B$782,V$119)+'СЕТ СН'!$I$12+СВЦЭМ!$D$10+'СЕТ СН'!$I$5-'СЕТ СН'!$I$20</f>
        <v>5451.2499816400004</v>
      </c>
      <c r="W129" s="36">
        <f>SUMIFS(СВЦЭМ!$C$39:$C$782,СВЦЭМ!$A$39:$A$782,$A129,СВЦЭМ!$B$39:$B$782,W$119)+'СЕТ СН'!$I$12+СВЦЭМ!$D$10+'СЕТ СН'!$I$5-'СЕТ СН'!$I$20</f>
        <v>5480.8493960699998</v>
      </c>
      <c r="X129" s="36">
        <f>SUMIFS(СВЦЭМ!$C$39:$C$782,СВЦЭМ!$A$39:$A$782,$A129,СВЦЭМ!$B$39:$B$782,X$119)+'СЕТ СН'!$I$12+СВЦЭМ!$D$10+'СЕТ СН'!$I$5-'СЕТ СН'!$I$20</f>
        <v>5530.4192398200003</v>
      </c>
      <c r="Y129" s="36">
        <f>SUMIFS(СВЦЭМ!$C$39:$C$782,СВЦЭМ!$A$39:$A$782,$A129,СВЦЭМ!$B$39:$B$782,Y$119)+'СЕТ СН'!$I$12+СВЦЭМ!$D$10+'СЕТ СН'!$I$5-'СЕТ СН'!$I$20</f>
        <v>5536.2800869399998</v>
      </c>
    </row>
    <row r="130" spans="1:25" ht="15.75" x14ac:dyDescent="0.2">
      <c r="A130" s="35">
        <f t="shared" si="3"/>
        <v>45057</v>
      </c>
      <c r="B130" s="36">
        <f>SUMIFS(СВЦЭМ!$C$39:$C$782,СВЦЭМ!$A$39:$A$782,$A130,СВЦЭМ!$B$39:$B$782,B$119)+'СЕТ СН'!$I$12+СВЦЭМ!$D$10+'СЕТ СН'!$I$5-'СЕТ СН'!$I$20</f>
        <v>5568.9762243200003</v>
      </c>
      <c r="C130" s="36">
        <f>SUMIFS(СВЦЭМ!$C$39:$C$782,СВЦЭМ!$A$39:$A$782,$A130,СВЦЭМ!$B$39:$B$782,C$119)+'СЕТ СН'!$I$12+СВЦЭМ!$D$10+'СЕТ СН'!$I$5-'СЕТ СН'!$I$20</f>
        <v>5650.6064552200005</v>
      </c>
      <c r="D130" s="36">
        <f>SUMIFS(СВЦЭМ!$C$39:$C$782,СВЦЭМ!$A$39:$A$782,$A130,СВЦЭМ!$B$39:$B$782,D$119)+'СЕТ СН'!$I$12+СВЦЭМ!$D$10+'СЕТ СН'!$I$5-'СЕТ СН'!$I$20</f>
        <v>5720.3353621400001</v>
      </c>
      <c r="E130" s="36">
        <f>SUMIFS(СВЦЭМ!$C$39:$C$782,СВЦЭМ!$A$39:$A$782,$A130,СВЦЭМ!$B$39:$B$782,E$119)+'СЕТ СН'!$I$12+СВЦЭМ!$D$10+'СЕТ СН'!$I$5-'СЕТ СН'!$I$20</f>
        <v>5736.5622004100005</v>
      </c>
      <c r="F130" s="36">
        <f>SUMIFS(СВЦЭМ!$C$39:$C$782,СВЦЭМ!$A$39:$A$782,$A130,СВЦЭМ!$B$39:$B$782,F$119)+'СЕТ СН'!$I$12+СВЦЭМ!$D$10+'СЕТ СН'!$I$5-'СЕТ СН'!$I$20</f>
        <v>5643.8938122700001</v>
      </c>
      <c r="G130" s="36">
        <f>SUMIFS(СВЦЭМ!$C$39:$C$782,СВЦЭМ!$A$39:$A$782,$A130,СВЦЭМ!$B$39:$B$782,G$119)+'СЕТ СН'!$I$12+СВЦЭМ!$D$10+'СЕТ СН'!$I$5-'СЕТ СН'!$I$20</f>
        <v>5718.1779224700003</v>
      </c>
      <c r="H130" s="36">
        <f>SUMIFS(СВЦЭМ!$C$39:$C$782,СВЦЭМ!$A$39:$A$782,$A130,СВЦЭМ!$B$39:$B$782,H$119)+'СЕТ СН'!$I$12+СВЦЭМ!$D$10+'СЕТ СН'!$I$5-'СЕТ СН'!$I$20</f>
        <v>5634.6021683899999</v>
      </c>
      <c r="I130" s="36">
        <f>SUMIFS(СВЦЭМ!$C$39:$C$782,СВЦЭМ!$A$39:$A$782,$A130,СВЦЭМ!$B$39:$B$782,I$119)+'СЕТ СН'!$I$12+СВЦЭМ!$D$10+'СЕТ СН'!$I$5-'СЕТ СН'!$I$20</f>
        <v>5536.9596781099999</v>
      </c>
      <c r="J130" s="36">
        <f>SUMIFS(СВЦЭМ!$C$39:$C$782,СВЦЭМ!$A$39:$A$782,$A130,СВЦЭМ!$B$39:$B$782,J$119)+'СЕТ СН'!$I$12+СВЦЭМ!$D$10+'СЕТ СН'!$I$5-'СЕТ СН'!$I$20</f>
        <v>5497.3320838500003</v>
      </c>
      <c r="K130" s="36">
        <f>SUMIFS(СВЦЭМ!$C$39:$C$782,СВЦЭМ!$A$39:$A$782,$A130,СВЦЭМ!$B$39:$B$782,K$119)+'СЕТ СН'!$I$12+СВЦЭМ!$D$10+'СЕТ СН'!$I$5-'СЕТ СН'!$I$20</f>
        <v>5474.2010958800001</v>
      </c>
      <c r="L130" s="36">
        <f>SUMIFS(СВЦЭМ!$C$39:$C$782,СВЦЭМ!$A$39:$A$782,$A130,СВЦЭМ!$B$39:$B$782,L$119)+'СЕТ СН'!$I$12+СВЦЭМ!$D$10+'СЕТ СН'!$I$5-'СЕТ СН'!$I$20</f>
        <v>5481.5348607000005</v>
      </c>
      <c r="M130" s="36">
        <f>SUMIFS(СВЦЭМ!$C$39:$C$782,СВЦЭМ!$A$39:$A$782,$A130,СВЦЭМ!$B$39:$B$782,M$119)+'СЕТ СН'!$I$12+СВЦЭМ!$D$10+'СЕТ СН'!$I$5-'СЕТ СН'!$I$20</f>
        <v>5462.6336283099999</v>
      </c>
      <c r="N130" s="36">
        <f>SUMIFS(СВЦЭМ!$C$39:$C$782,СВЦЭМ!$A$39:$A$782,$A130,СВЦЭМ!$B$39:$B$782,N$119)+'СЕТ СН'!$I$12+СВЦЭМ!$D$10+'СЕТ СН'!$I$5-'СЕТ СН'!$I$20</f>
        <v>5517.2986259999998</v>
      </c>
      <c r="O130" s="36">
        <f>SUMIFS(СВЦЭМ!$C$39:$C$782,СВЦЭМ!$A$39:$A$782,$A130,СВЦЭМ!$B$39:$B$782,O$119)+'СЕТ СН'!$I$12+СВЦЭМ!$D$10+'СЕТ СН'!$I$5-'СЕТ СН'!$I$20</f>
        <v>5534.2077707799999</v>
      </c>
      <c r="P130" s="36">
        <f>SUMIFS(СВЦЭМ!$C$39:$C$782,СВЦЭМ!$A$39:$A$782,$A130,СВЦЭМ!$B$39:$B$782,P$119)+'СЕТ СН'!$I$12+СВЦЭМ!$D$10+'СЕТ СН'!$I$5-'СЕТ СН'!$I$20</f>
        <v>5540.0789958599998</v>
      </c>
      <c r="Q130" s="36">
        <f>SUMIFS(СВЦЭМ!$C$39:$C$782,СВЦЭМ!$A$39:$A$782,$A130,СВЦЭМ!$B$39:$B$782,Q$119)+'СЕТ СН'!$I$12+СВЦЭМ!$D$10+'СЕТ СН'!$I$5-'СЕТ СН'!$I$20</f>
        <v>5531.6961659500002</v>
      </c>
      <c r="R130" s="36">
        <f>SUMIFS(СВЦЭМ!$C$39:$C$782,СВЦЭМ!$A$39:$A$782,$A130,СВЦЭМ!$B$39:$B$782,R$119)+'СЕТ СН'!$I$12+СВЦЭМ!$D$10+'СЕТ СН'!$I$5-'СЕТ СН'!$I$20</f>
        <v>5532.5143076300001</v>
      </c>
      <c r="S130" s="36">
        <f>SUMIFS(СВЦЭМ!$C$39:$C$782,СВЦЭМ!$A$39:$A$782,$A130,СВЦЭМ!$B$39:$B$782,S$119)+'СЕТ СН'!$I$12+СВЦЭМ!$D$10+'СЕТ СН'!$I$5-'СЕТ СН'!$I$20</f>
        <v>5481.5537668699999</v>
      </c>
      <c r="T130" s="36">
        <f>SUMIFS(СВЦЭМ!$C$39:$C$782,СВЦЭМ!$A$39:$A$782,$A130,СВЦЭМ!$B$39:$B$782,T$119)+'СЕТ СН'!$I$12+СВЦЭМ!$D$10+'СЕТ СН'!$I$5-'СЕТ СН'!$I$20</f>
        <v>5440.9594159799999</v>
      </c>
      <c r="U130" s="36">
        <f>SUMIFS(СВЦЭМ!$C$39:$C$782,СВЦЭМ!$A$39:$A$782,$A130,СВЦЭМ!$B$39:$B$782,U$119)+'СЕТ СН'!$I$12+СВЦЭМ!$D$10+'СЕТ СН'!$I$5-'СЕТ СН'!$I$20</f>
        <v>5471.1239994099997</v>
      </c>
      <c r="V130" s="36">
        <f>SUMIFS(СВЦЭМ!$C$39:$C$782,СВЦЭМ!$A$39:$A$782,$A130,СВЦЭМ!$B$39:$B$782,V$119)+'СЕТ СН'!$I$12+СВЦЭМ!$D$10+'СЕТ СН'!$I$5-'СЕТ СН'!$I$20</f>
        <v>5453.9579233800005</v>
      </c>
      <c r="W130" s="36">
        <f>SUMIFS(СВЦЭМ!$C$39:$C$782,СВЦЭМ!$A$39:$A$782,$A130,СВЦЭМ!$B$39:$B$782,W$119)+'СЕТ СН'!$I$12+СВЦЭМ!$D$10+'СЕТ СН'!$I$5-'СЕТ СН'!$I$20</f>
        <v>5470.08728875</v>
      </c>
      <c r="X130" s="36">
        <f>SUMIFS(СВЦЭМ!$C$39:$C$782,СВЦЭМ!$A$39:$A$782,$A130,СВЦЭМ!$B$39:$B$782,X$119)+'СЕТ СН'!$I$12+СВЦЭМ!$D$10+'СЕТ СН'!$I$5-'СЕТ СН'!$I$20</f>
        <v>5478.3974958400004</v>
      </c>
      <c r="Y130" s="36">
        <f>SUMIFS(СВЦЭМ!$C$39:$C$782,СВЦЭМ!$A$39:$A$782,$A130,СВЦЭМ!$B$39:$B$782,Y$119)+'СЕТ СН'!$I$12+СВЦЭМ!$D$10+'СЕТ СН'!$I$5-'СЕТ СН'!$I$20</f>
        <v>5523.48152966</v>
      </c>
    </row>
    <row r="131" spans="1:25" ht="15.75" x14ac:dyDescent="0.2">
      <c r="A131" s="35">
        <f t="shared" si="3"/>
        <v>45058</v>
      </c>
      <c r="B131" s="36">
        <f>SUMIFS(СВЦЭМ!$C$39:$C$782,СВЦЭМ!$A$39:$A$782,$A131,СВЦЭМ!$B$39:$B$782,B$119)+'СЕТ СН'!$I$12+СВЦЭМ!$D$10+'СЕТ СН'!$I$5-'СЕТ СН'!$I$20</f>
        <v>5674.5132963599999</v>
      </c>
      <c r="C131" s="36">
        <f>SUMIFS(СВЦЭМ!$C$39:$C$782,СВЦЭМ!$A$39:$A$782,$A131,СВЦЭМ!$B$39:$B$782,C$119)+'СЕТ СН'!$I$12+СВЦЭМ!$D$10+'СЕТ СН'!$I$5-'СЕТ СН'!$I$20</f>
        <v>5733.5042402700001</v>
      </c>
      <c r="D131" s="36">
        <f>SUMIFS(СВЦЭМ!$C$39:$C$782,СВЦЭМ!$A$39:$A$782,$A131,СВЦЭМ!$B$39:$B$782,D$119)+'СЕТ СН'!$I$12+СВЦЭМ!$D$10+'СЕТ СН'!$I$5-'СЕТ СН'!$I$20</f>
        <v>5738.1841280300005</v>
      </c>
      <c r="E131" s="36">
        <f>SUMIFS(СВЦЭМ!$C$39:$C$782,СВЦЭМ!$A$39:$A$782,$A131,СВЦЭМ!$B$39:$B$782,E$119)+'СЕТ СН'!$I$12+СВЦЭМ!$D$10+'СЕТ СН'!$I$5-'СЕТ СН'!$I$20</f>
        <v>5733.0569604499997</v>
      </c>
      <c r="F131" s="36">
        <f>SUMIFS(СВЦЭМ!$C$39:$C$782,СВЦЭМ!$A$39:$A$782,$A131,СВЦЭМ!$B$39:$B$782,F$119)+'СЕТ СН'!$I$12+СВЦЭМ!$D$10+'СЕТ СН'!$I$5-'СЕТ СН'!$I$20</f>
        <v>5730.52773161</v>
      </c>
      <c r="G131" s="36">
        <f>SUMIFS(СВЦЭМ!$C$39:$C$782,СВЦЭМ!$A$39:$A$782,$A131,СВЦЭМ!$B$39:$B$782,G$119)+'СЕТ СН'!$I$12+СВЦЭМ!$D$10+'СЕТ СН'!$I$5-'СЕТ СН'!$I$20</f>
        <v>5717.5700419599998</v>
      </c>
      <c r="H131" s="36">
        <f>SUMIFS(СВЦЭМ!$C$39:$C$782,СВЦЭМ!$A$39:$A$782,$A131,СВЦЭМ!$B$39:$B$782,H$119)+'СЕТ СН'!$I$12+СВЦЭМ!$D$10+'СЕТ СН'!$I$5-'СЕТ СН'!$I$20</f>
        <v>5573.4324404400004</v>
      </c>
      <c r="I131" s="36">
        <f>SUMIFS(СВЦЭМ!$C$39:$C$782,СВЦЭМ!$A$39:$A$782,$A131,СВЦЭМ!$B$39:$B$782,I$119)+'СЕТ СН'!$I$12+СВЦЭМ!$D$10+'СЕТ СН'!$I$5-'СЕТ СН'!$I$20</f>
        <v>5528.07321176</v>
      </c>
      <c r="J131" s="36">
        <f>SUMIFS(СВЦЭМ!$C$39:$C$782,СВЦЭМ!$A$39:$A$782,$A131,СВЦЭМ!$B$39:$B$782,J$119)+'СЕТ СН'!$I$12+СВЦЭМ!$D$10+'СЕТ СН'!$I$5-'СЕТ СН'!$I$20</f>
        <v>5468.3733569400001</v>
      </c>
      <c r="K131" s="36">
        <f>SUMIFS(СВЦЭМ!$C$39:$C$782,СВЦЭМ!$A$39:$A$782,$A131,СВЦЭМ!$B$39:$B$782,K$119)+'СЕТ СН'!$I$12+СВЦЭМ!$D$10+'СЕТ СН'!$I$5-'СЕТ СН'!$I$20</f>
        <v>5426.5531401200005</v>
      </c>
      <c r="L131" s="36">
        <f>SUMIFS(СВЦЭМ!$C$39:$C$782,СВЦЭМ!$A$39:$A$782,$A131,СВЦЭМ!$B$39:$B$782,L$119)+'СЕТ СН'!$I$12+СВЦЭМ!$D$10+'СЕТ СН'!$I$5-'СЕТ СН'!$I$20</f>
        <v>5441.4208643500006</v>
      </c>
      <c r="M131" s="36">
        <f>SUMIFS(СВЦЭМ!$C$39:$C$782,СВЦЭМ!$A$39:$A$782,$A131,СВЦЭМ!$B$39:$B$782,M$119)+'СЕТ СН'!$I$12+СВЦЭМ!$D$10+'СЕТ СН'!$I$5-'СЕТ СН'!$I$20</f>
        <v>5479.0118484600007</v>
      </c>
      <c r="N131" s="36">
        <f>SUMIFS(СВЦЭМ!$C$39:$C$782,СВЦЭМ!$A$39:$A$782,$A131,СВЦЭМ!$B$39:$B$782,N$119)+'СЕТ СН'!$I$12+СВЦЭМ!$D$10+'СЕТ СН'!$I$5-'СЕТ СН'!$I$20</f>
        <v>5522.5823355299999</v>
      </c>
      <c r="O131" s="36">
        <f>SUMIFS(СВЦЭМ!$C$39:$C$782,СВЦЭМ!$A$39:$A$782,$A131,СВЦЭМ!$B$39:$B$782,O$119)+'СЕТ СН'!$I$12+СВЦЭМ!$D$10+'СЕТ СН'!$I$5-'СЕТ СН'!$I$20</f>
        <v>5527.8582448899997</v>
      </c>
      <c r="P131" s="36">
        <f>SUMIFS(СВЦЭМ!$C$39:$C$782,СВЦЭМ!$A$39:$A$782,$A131,СВЦЭМ!$B$39:$B$782,P$119)+'СЕТ СН'!$I$12+СВЦЭМ!$D$10+'СЕТ СН'!$I$5-'СЕТ СН'!$I$20</f>
        <v>5554.2522139800003</v>
      </c>
      <c r="Q131" s="36">
        <f>SUMIFS(СВЦЭМ!$C$39:$C$782,СВЦЭМ!$A$39:$A$782,$A131,СВЦЭМ!$B$39:$B$782,Q$119)+'СЕТ СН'!$I$12+СВЦЭМ!$D$10+'СЕТ СН'!$I$5-'СЕТ СН'!$I$20</f>
        <v>5537.7731107500003</v>
      </c>
      <c r="R131" s="36">
        <f>SUMIFS(СВЦЭМ!$C$39:$C$782,СВЦЭМ!$A$39:$A$782,$A131,СВЦЭМ!$B$39:$B$782,R$119)+'СЕТ СН'!$I$12+СВЦЭМ!$D$10+'СЕТ СН'!$I$5-'СЕТ СН'!$I$20</f>
        <v>5504.8315942300005</v>
      </c>
      <c r="S131" s="36">
        <f>SUMIFS(СВЦЭМ!$C$39:$C$782,СВЦЭМ!$A$39:$A$782,$A131,СВЦЭМ!$B$39:$B$782,S$119)+'СЕТ СН'!$I$12+СВЦЭМ!$D$10+'СЕТ СН'!$I$5-'СЕТ СН'!$I$20</f>
        <v>5471.6261922200001</v>
      </c>
      <c r="T131" s="36">
        <f>SUMIFS(СВЦЭМ!$C$39:$C$782,СВЦЭМ!$A$39:$A$782,$A131,СВЦЭМ!$B$39:$B$782,T$119)+'СЕТ СН'!$I$12+СВЦЭМ!$D$10+'СЕТ СН'!$I$5-'СЕТ СН'!$I$20</f>
        <v>5444.6211964700005</v>
      </c>
      <c r="U131" s="36">
        <f>SUMIFS(СВЦЭМ!$C$39:$C$782,СВЦЭМ!$A$39:$A$782,$A131,СВЦЭМ!$B$39:$B$782,U$119)+'СЕТ СН'!$I$12+СВЦЭМ!$D$10+'СЕТ СН'!$I$5-'СЕТ СН'!$I$20</f>
        <v>5402.5154431500005</v>
      </c>
      <c r="V131" s="36">
        <f>SUMIFS(СВЦЭМ!$C$39:$C$782,СВЦЭМ!$A$39:$A$782,$A131,СВЦЭМ!$B$39:$B$782,V$119)+'СЕТ СН'!$I$12+СВЦЭМ!$D$10+'СЕТ СН'!$I$5-'СЕТ СН'!$I$20</f>
        <v>5391.3922522400007</v>
      </c>
      <c r="W131" s="36">
        <f>SUMIFS(СВЦЭМ!$C$39:$C$782,СВЦЭМ!$A$39:$A$782,$A131,СВЦЭМ!$B$39:$B$782,W$119)+'СЕТ СН'!$I$12+СВЦЭМ!$D$10+'СЕТ СН'!$I$5-'СЕТ СН'!$I$20</f>
        <v>5455.41620564</v>
      </c>
      <c r="X131" s="36">
        <f>SUMIFS(СВЦЭМ!$C$39:$C$782,СВЦЭМ!$A$39:$A$782,$A131,СВЦЭМ!$B$39:$B$782,X$119)+'СЕТ СН'!$I$12+СВЦЭМ!$D$10+'СЕТ СН'!$I$5-'СЕТ СН'!$I$20</f>
        <v>5467.8916856800006</v>
      </c>
      <c r="Y131" s="36">
        <f>SUMIFS(СВЦЭМ!$C$39:$C$782,СВЦЭМ!$A$39:$A$782,$A131,СВЦЭМ!$B$39:$B$782,Y$119)+'СЕТ СН'!$I$12+СВЦЭМ!$D$10+'СЕТ СН'!$I$5-'СЕТ СН'!$I$20</f>
        <v>5526.2698409800005</v>
      </c>
    </row>
    <row r="132" spans="1:25" ht="15.75" x14ac:dyDescent="0.2">
      <c r="A132" s="35">
        <f t="shared" si="3"/>
        <v>45059</v>
      </c>
      <c r="B132" s="36">
        <f>SUMIFS(СВЦЭМ!$C$39:$C$782,СВЦЭМ!$A$39:$A$782,$A132,СВЦЭМ!$B$39:$B$782,B$119)+'СЕТ СН'!$I$12+СВЦЭМ!$D$10+'СЕТ СН'!$I$5-'СЕТ СН'!$I$20</f>
        <v>5595.8666008300006</v>
      </c>
      <c r="C132" s="36">
        <f>SUMIFS(СВЦЭМ!$C$39:$C$782,СВЦЭМ!$A$39:$A$782,$A132,СВЦЭМ!$B$39:$B$782,C$119)+'СЕТ СН'!$I$12+СВЦЭМ!$D$10+'СЕТ СН'!$I$5-'СЕТ СН'!$I$20</f>
        <v>5656.0699587500003</v>
      </c>
      <c r="D132" s="36">
        <f>SUMIFS(СВЦЭМ!$C$39:$C$782,СВЦЭМ!$A$39:$A$782,$A132,СВЦЭМ!$B$39:$B$782,D$119)+'СЕТ СН'!$I$12+СВЦЭМ!$D$10+'СЕТ СН'!$I$5-'СЕТ СН'!$I$20</f>
        <v>5702.8878453300003</v>
      </c>
      <c r="E132" s="36">
        <f>SUMIFS(СВЦЭМ!$C$39:$C$782,СВЦЭМ!$A$39:$A$782,$A132,СВЦЭМ!$B$39:$B$782,E$119)+'СЕТ СН'!$I$12+СВЦЭМ!$D$10+'СЕТ СН'!$I$5-'СЕТ СН'!$I$20</f>
        <v>5711.99923296</v>
      </c>
      <c r="F132" s="36">
        <f>SUMIFS(СВЦЭМ!$C$39:$C$782,СВЦЭМ!$A$39:$A$782,$A132,СВЦЭМ!$B$39:$B$782,F$119)+'СЕТ СН'!$I$12+СВЦЭМ!$D$10+'СЕТ СН'!$I$5-'СЕТ СН'!$I$20</f>
        <v>5711.10427841</v>
      </c>
      <c r="G132" s="36">
        <f>SUMIFS(СВЦЭМ!$C$39:$C$782,СВЦЭМ!$A$39:$A$782,$A132,СВЦЭМ!$B$39:$B$782,G$119)+'СЕТ СН'!$I$12+СВЦЭМ!$D$10+'СЕТ СН'!$I$5-'СЕТ СН'!$I$20</f>
        <v>5701.3754248000005</v>
      </c>
      <c r="H132" s="36">
        <f>SUMIFS(СВЦЭМ!$C$39:$C$782,СВЦЭМ!$A$39:$A$782,$A132,СВЦЭМ!$B$39:$B$782,H$119)+'СЕТ СН'!$I$12+СВЦЭМ!$D$10+'СЕТ СН'!$I$5-'СЕТ СН'!$I$20</f>
        <v>5668.3001936999999</v>
      </c>
      <c r="I132" s="36">
        <f>SUMIFS(СВЦЭМ!$C$39:$C$782,СВЦЭМ!$A$39:$A$782,$A132,СВЦЭМ!$B$39:$B$782,I$119)+'СЕТ СН'!$I$12+СВЦЭМ!$D$10+'СЕТ СН'!$I$5-'СЕТ СН'!$I$20</f>
        <v>5585.24644463</v>
      </c>
      <c r="J132" s="36">
        <f>SUMIFS(СВЦЭМ!$C$39:$C$782,СВЦЭМ!$A$39:$A$782,$A132,СВЦЭМ!$B$39:$B$782,J$119)+'СЕТ СН'!$I$12+СВЦЭМ!$D$10+'СЕТ СН'!$I$5-'СЕТ СН'!$I$20</f>
        <v>5534.0275154600004</v>
      </c>
      <c r="K132" s="36">
        <f>SUMIFS(СВЦЭМ!$C$39:$C$782,СВЦЭМ!$A$39:$A$782,$A132,СВЦЭМ!$B$39:$B$782,K$119)+'СЕТ СН'!$I$12+СВЦЭМ!$D$10+'СЕТ СН'!$I$5-'СЕТ СН'!$I$20</f>
        <v>5532.5101254800002</v>
      </c>
      <c r="L132" s="36">
        <f>SUMIFS(СВЦЭМ!$C$39:$C$782,СВЦЭМ!$A$39:$A$782,$A132,СВЦЭМ!$B$39:$B$782,L$119)+'СЕТ СН'!$I$12+СВЦЭМ!$D$10+'СЕТ СН'!$I$5-'СЕТ СН'!$I$20</f>
        <v>5523.98984045</v>
      </c>
      <c r="M132" s="36">
        <f>SUMIFS(СВЦЭМ!$C$39:$C$782,СВЦЭМ!$A$39:$A$782,$A132,СВЦЭМ!$B$39:$B$782,M$119)+'СЕТ СН'!$I$12+СВЦЭМ!$D$10+'СЕТ СН'!$I$5-'СЕТ СН'!$I$20</f>
        <v>5505.9926335099999</v>
      </c>
      <c r="N132" s="36">
        <f>SUMIFS(СВЦЭМ!$C$39:$C$782,СВЦЭМ!$A$39:$A$782,$A132,СВЦЭМ!$B$39:$B$782,N$119)+'СЕТ СН'!$I$12+СВЦЭМ!$D$10+'СЕТ СН'!$I$5-'СЕТ СН'!$I$20</f>
        <v>5539.6314904800001</v>
      </c>
      <c r="O132" s="36">
        <f>SUMIFS(СВЦЭМ!$C$39:$C$782,СВЦЭМ!$A$39:$A$782,$A132,СВЦЭМ!$B$39:$B$782,O$119)+'СЕТ СН'!$I$12+СВЦЭМ!$D$10+'СЕТ СН'!$I$5-'СЕТ СН'!$I$20</f>
        <v>5564.7713525199997</v>
      </c>
      <c r="P132" s="36">
        <f>SUMIFS(СВЦЭМ!$C$39:$C$782,СВЦЭМ!$A$39:$A$782,$A132,СВЦЭМ!$B$39:$B$782,P$119)+'СЕТ СН'!$I$12+СВЦЭМ!$D$10+'СЕТ СН'!$I$5-'СЕТ СН'!$I$20</f>
        <v>5580.79213187</v>
      </c>
      <c r="Q132" s="36">
        <f>SUMIFS(СВЦЭМ!$C$39:$C$782,СВЦЭМ!$A$39:$A$782,$A132,СВЦЭМ!$B$39:$B$782,Q$119)+'СЕТ СН'!$I$12+СВЦЭМ!$D$10+'СЕТ СН'!$I$5-'СЕТ СН'!$I$20</f>
        <v>5596.8666059200004</v>
      </c>
      <c r="R132" s="36">
        <f>SUMIFS(СВЦЭМ!$C$39:$C$782,СВЦЭМ!$A$39:$A$782,$A132,СВЦЭМ!$B$39:$B$782,R$119)+'СЕТ СН'!$I$12+СВЦЭМ!$D$10+'СЕТ СН'!$I$5-'СЕТ СН'!$I$20</f>
        <v>5602.9899075499998</v>
      </c>
      <c r="S132" s="36">
        <f>SUMIFS(СВЦЭМ!$C$39:$C$782,СВЦЭМ!$A$39:$A$782,$A132,СВЦЭМ!$B$39:$B$782,S$119)+'СЕТ СН'!$I$12+СВЦЭМ!$D$10+'СЕТ СН'!$I$5-'СЕТ СН'!$I$20</f>
        <v>5577.09828758</v>
      </c>
      <c r="T132" s="36">
        <f>SUMIFS(СВЦЭМ!$C$39:$C$782,СВЦЭМ!$A$39:$A$782,$A132,СВЦЭМ!$B$39:$B$782,T$119)+'СЕТ СН'!$I$12+СВЦЭМ!$D$10+'СЕТ СН'!$I$5-'СЕТ СН'!$I$20</f>
        <v>5552.3559490799998</v>
      </c>
      <c r="U132" s="36">
        <f>SUMIFS(СВЦЭМ!$C$39:$C$782,СВЦЭМ!$A$39:$A$782,$A132,СВЦЭМ!$B$39:$B$782,U$119)+'СЕТ СН'!$I$12+СВЦЭМ!$D$10+'СЕТ СН'!$I$5-'СЕТ СН'!$I$20</f>
        <v>5441.49984683</v>
      </c>
      <c r="V132" s="36">
        <f>SUMIFS(СВЦЭМ!$C$39:$C$782,СВЦЭМ!$A$39:$A$782,$A132,СВЦЭМ!$B$39:$B$782,V$119)+'СЕТ СН'!$I$12+СВЦЭМ!$D$10+'СЕТ СН'!$I$5-'СЕТ СН'!$I$20</f>
        <v>5451.0000091100001</v>
      </c>
      <c r="W132" s="36">
        <f>SUMIFS(СВЦЭМ!$C$39:$C$782,СВЦЭМ!$A$39:$A$782,$A132,СВЦЭМ!$B$39:$B$782,W$119)+'СЕТ СН'!$I$12+СВЦЭМ!$D$10+'СЕТ СН'!$I$5-'СЕТ СН'!$I$20</f>
        <v>5436.3956365800004</v>
      </c>
      <c r="X132" s="36">
        <f>SUMIFS(СВЦЭМ!$C$39:$C$782,СВЦЭМ!$A$39:$A$782,$A132,СВЦЭМ!$B$39:$B$782,X$119)+'СЕТ СН'!$I$12+СВЦЭМ!$D$10+'СЕТ СН'!$I$5-'СЕТ СН'!$I$20</f>
        <v>5485.3325420399997</v>
      </c>
      <c r="Y132" s="36">
        <f>SUMIFS(СВЦЭМ!$C$39:$C$782,СВЦЭМ!$A$39:$A$782,$A132,СВЦЭМ!$B$39:$B$782,Y$119)+'СЕТ СН'!$I$12+СВЦЭМ!$D$10+'СЕТ СН'!$I$5-'СЕТ СН'!$I$20</f>
        <v>5486.5870362300002</v>
      </c>
    </row>
    <row r="133" spans="1:25" ht="15.75" x14ac:dyDescent="0.2">
      <c r="A133" s="35">
        <f t="shared" si="3"/>
        <v>45060</v>
      </c>
      <c r="B133" s="36">
        <f>SUMIFS(СВЦЭМ!$C$39:$C$782,СВЦЭМ!$A$39:$A$782,$A133,СВЦЭМ!$B$39:$B$782,B$119)+'СЕТ СН'!$I$12+СВЦЭМ!$D$10+'СЕТ СН'!$I$5-'СЕТ СН'!$I$20</f>
        <v>5566.1450498499999</v>
      </c>
      <c r="C133" s="36">
        <f>SUMIFS(СВЦЭМ!$C$39:$C$782,СВЦЭМ!$A$39:$A$782,$A133,СВЦЭМ!$B$39:$B$782,C$119)+'СЕТ СН'!$I$12+СВЦЭМ!$D$10+'СЕТ СН'!$I$5-'СЕТ СН'!$I$20</f>
        <v>5642.2076971500001</v>
      </c>
      <c r="D133" s="36">
        <f>SUMIFS(СВЦЭМ!$C$39:$C$782,СВЦЭМ!$A$39:$A$782,$A133,СВЦЭМ!$B$39:$B$782,D$119)+'СЕТ СН'!$I$12+СВЦЭМ!$D$10+'СЕТ СН'!$I$5-'СЕТ СН'!$I$20</f>
        <v>5715.8523382399999</v>
      </c>
      <c r="E133" s="36">
        <f>SUMIFS(СВЦЭМ!$C$39:$C$782,СВЦЭМ!$A$39:$A$782,$A133,СВЦЭМ!$B$39:$B$782,E$119)+'СЕТ СН'!$I$12+СВЦЭМ!$D$10+'СЕТ СН'!$I$5-'СЕТ СН'!$I$20</f>
        <v>5708.3321798400002</v>
      </c>
      <c r="F133" s="36">
        <f>SUMIFS(СВЦЭМ!$C$39:$C$782,СВЦЭМ!$A$39:$A$782,$A133,СВЦЭМ!$B$39:$B$782,F$119)+'СЕТ СН'!$I$12+СВЦЭМ!$D$10+'СЕТ СН'!$I$5-'СЕТ СН'!$I$20</f>
        <v>5718.0940959600002</v>
      </c>
      <c r="G133" s="36">
        <f>SUMIFS(СВЦЭМ!$C$39:$C$782,СВЦЭМ!$A$39:$A$782,$A133,СВЦЭМ!$B$39:$B$782,G$119)+'СЕТ СН'!$I$12+СВЦЭМ!$D$10+'СЕТ СН'!$I$5-'СЕТ СН'!$I$20</f>
        <v>5696.0485545000001</v>
      </c>
      <c r="H133" s="36">
        <f>SUMIFS(СВЦЭМ!$C$39:$C$782,СВЦЭМ!$A$39:$A$782,$A133,СВЦЭМ!$B$39:$B$782,H$119)+'СЕТ СН'!$I$12+СВЦЭМ!$D$10+'СЕТ СН'!$I$5-'СЕТ СН'!$I$20</f>
        <v>5705.36913602</v>
      </c>
      <c r="I133" s="36">
        <f>SUMIFS(СВЦЭМ!$C$39:$C$782,СВЦЭМ!$A$39:$A$782,$A133,СВЦЭМ!$B$39:$B$782,I$119)+'СЕТ СН'!$I$12+СВЦЭМ!$D$10+'СЕТ СН'!$I$5-'СЕТ СН'!$I$20</f>
        <v>5654.3627688900006</v>
      </c>
      <c r="J133" s="36">
        <f>SUMIFS(СВЦЭМ!$C$39:$C$782,СВЦЭМ!$A$39:$A$782,$A133,СВЦЭМ!$B$39:$B$782,J$119)+'СЕТ СН'!$I$12+СВЦЭМ!$D$10+'СЕТ СН'!$I$5-'СЕТ СН'!$I$20</f>
        <v>5568.5983561100002</v>
      </c>
      <c r="K133" s="36">
        <f>SUMIFS(СВЦЭМ!$C$39:$C$782,СВЦЭМ!$A$39:$A$782,$A133,СВЦЭМ!$B$39:$B$782,K$119)+'СЕТ СН'!$I$12+СВЦЭМ!$D$10+'СЕТ СН'!$I$5-'СЕТ СН'!$I$20</f>
        <v>5502.7880805700006</v>
      </c>
      <c r="L133" s="36">
        <f>SUMIFS(СВЦЭМ!$C$39:$C$782,СВЦЭМ!$A$39:$A$782,$A133,СВЦЭМ!$B$39:$B$782,L$119)+'СЕТ СН'!$I$12+СВЦЭМ!$D$10+'СЕТ СН'!$I$5-'СЕТ СН'!$I$20</f>
        <v>5472.6838024900007</v>
      </c>
      <c r="M133" s="36">
        <f>SUMIFS(СВЦЭМ!$C$39:$C$782,СВЦЭМ!$A$39:$A$782,$A133,СВЦЭМ!$B$39:$B$782,M$119)+'СЕТ СН'!$I$12+СВЦЭМ!$D$10+'СЕТ СН'!$I$5-'СЕТ СН'!$I$20</f>
        <v>5455.4900176199999</v>
      </c>
      <c r="N133" s="36">
        <f>SUMIFS(СВЦЭМ!$C$39:$C$782,СВЦЭМ!$A$39:$A$782,$A133,СВЦЭМ!$B$39:$B$782,N$119)+'СЕТ СН'!$I$12+СВЦЭМ!$D$10+'СЕТ СН'!$I$5-'СЕТ СН'!$I$20</f>
        <v>5485.0311533100003</v>
      </c>
      <c r="O133" s="36">
        <f>SUMIFS(СВЦЭМ!$C$39:$C$782,СВЦЭМ!$A$39:$A$782,$A133,СВЦЭМ!$B$39:$B$782,O$119)+'СЕТ СН'!$I$12+СВЦЭМ!$D$10+'СЕТ СН'!$I$5-'СЕТ СН'!$I$20</f>
        <v>5510.7478329400001</v>
      </c>
      <c r="P133" s="36">
        <f>SUMIFS(СВЦЭМ!$C$39:$C$782,СВЦЭМ!$A$39:$A$782,$A133,СВЦЭМ!$B$39:$B$782,P$119)+'СЕТ СН'!$I$12+СВЦЭМ!$D$10+'СЕТ СН'!$I$5-'СЕТ СН'!$I$20</f>
        <v>5533.4676646600001</v>
      </c>
      <c r="Q133" s="36">
        <f>SUMIFS(СВЦЭМ!$C$39:$C$782,СВЦЭМ!$A$39:$A$782,$A133,СВЦЭМ!$B$39:$B$782,Q$119)+'СЕТ СН'!$I$12+СВЦЭМ!$D$10+'СЕТ СН'!$I$5-'СЕТ СН'!$I$20</f>
        <v>5556.0267057500005</v>
      </c>
      <c r="R133" s="36">
        <f>SUMIFS(СВЦЭМ!$C$39:$C$782,СВЦЭМ!$A$39:$A$782,$A133,СВЦЭМ!$B$39:$B$782,R$119)+'СЕТ СН'!$I$12+СВЦЭМ!$D$10+'СЕТ СН'!$I$5-'СЕТ СН'!$I$20</f>
        <v>5536.3208223800002</v>
      </c>
      <c r="S133" s="36">
        <f>SUMIFS(СВЦЭМ!$C$39:$C$782,СВЦЭМ!$A$39:$A$782,$A133,СВЦЭМ!$B$39:$B$782,S$119)+'СЕТ СН'!$I$12+СВЦЭМ!$D$10+'СЕТ СН'!$I$5-'СЕТ СН'!$I$20</f>
        <v>5501.1415880900004</v>
      </c>
      <c r="T133" s="36">
        <f>SUMIFS(СВЦЭМ!$C$39:$C$782,СВЦЭМ!$A$39:$A$782,$A133,СВЦЭМ!$B$39:$B$782,T$119)+'СЕТ СН'!$I$12+СВЦЭМ!$D$10+'СЕТ СН'!$I$5-'СЕТ СН'!$I$20</f>
        <v>5489.8011590599999</v>
      </c>
      <c r="U133" s="36">
        <f>SUMIFS(СВЦЭМ!$C$39:$C$782,СВЦЭМ!$A$39:$A$782,$A133,СВЦЭМ!$B$39:$B$782,U$119)+'СЕТ СН'!$I$12+СВЦЭМ!$D$10+'СЕТ СН'!$I$5-'СЕТ СН'!$I$20</f>
        <v>5449.6283760000006</v>
      </c>
      <c r="V133" s="36">
        <f>SUMIFS(СВЦЭМ!$C$39:$C$782,СВЦЭМ!$A$39:$A$782,$A133,СВЦЭМ!$B$39:$B$782,V$119)+'СЕТ СН'!$I$12+СВЦЭМ!$D$10+'СЕТ СН'!$I$5-'СЕТ СН'!$I$20</f>
        <v>5437.8033030799998</v>
      </c>
      <c r="W133" s="36">
        <f>SUMIFS(СВЦЭМ!$C$39:$C$782,СВЦЭМ!$A$39:$A$782,$A133,СВЦЭМ!$B$39:$B$782,W$119)+'СЕТ СН'!$I$12+СВЦЭМ!$D$10+'СЕТ СН'!$I$5-'СЕТ СН'!$I$20</f>
        <v>5400.9400801900001</v>
      </c>
      <c r="X133" s="36">
        <f>SUMIFS(СВЦЭМ!$C$39:$C$782,СВЦЭМ!$A$39:$A$782,$A133,СВЦЭМ!$B$39:$B$782,X$119)+'СЕТ СН'!$I$12+СВЦЭМ!$D$10+'СЕТ СН'!$I$5-'СЕТ СН'!$I$20</f>
        <v>5442.6617686400004</v>
      </c>
      <c r="Y133" s="36">
        <f>SUMIFS(СВЦЭМ!$C$39:$C$782,СВЦЭМ!$A$39:$A$782,$A133,СВЦЭМ!$B$39:$B$782,Y$119)+'СЕТ СН'!$I$12+СВЦЭМ!$D$10+'СЕТ СН'!$I$5-'СЕТ СН'!$I$20</f>
        <v>5511.6979410100002</v>
      </c>
    </row>
    <row r="134" spans="1:25" ht="15.75" x14ac:dyDescent="0.2">
      <c r="A134" s="35">
        <f t="shared" si="3"/>
        <v>45061</v>
      </c>
      <c r="B134" s="36">
        <f>SUMIFS(СВЦЭМ!$C$39:$C$782,СВЦЭМ!$A$39:$A$782,$A134,СВЦЭМ!$B$39:$B$782,B$119)+'СЕТ СН'!$I$12+СВЦЭМ!$D$10+'СЕТ СН'!$I$5-'СЕТ СН'!$I$20</f>
        <v>5600.1759902600006</v>
      </c>
      <c r="C134" s="36">
        <f>SUMIFS(СВЦЭМ!$C$39:$C$782,СВЦЭМ!$A$39:$A$782,$A134,СВЦЭМ!$B$39:$B$782,C$119)+'СЕТ СН'!$I$12+СВЦЭМ!$D$10+'СЕТ СН'!$I$5-'СЕТ СН'!$I$20</f>
        <v>5663.9901169499999</v>
      </c>
      <c r="D134" s="36">
        <f>SUMIFS(СВЦЭМ!$C$39:$C$782,СВЦЭМ!$A$39:$A$782,$A134,СВЦЭМ!$B$39:$B$782,D$119)+'СЕТ СН'!$I$12+СВЦЭМ!$D$10+'СЕТ СН'!$I$5-'СЕТ СН'!$I$20</f>
        <v>5767.4355208100005</v>
      </c>
      <c r="E134" s="36">
        <f>SUMIFS(СВЦЭМ!$C$39:$C$782,СВЦЭМ!$A$39:$A$782,$A134,СВЦЭМ!$B$39:$B$782,E$119)+'СЕТ СН'!$I$12+СВЦЭМ!$D$10+'СЕТ СН'!$I$5-'СЕТ СН'!$I$20</f>
        <v>5760.9285462500002</v>
      </c>
      <c r="F134" s="36">
        <f>SUMIFS(СВЦЭМ!$C$39:$C$782,СВЦЭМ!$A$39:$A$782,$A134,СВЦЭМ!$B$39:$B$782,F$119)+'СЕТ СН'!$I$12+СВЦЭМ!$D$10+'СЕТ СН'!$I$5-'СЕТ СН'!$I$20</f>
        <v>5746.0495191800001</v>
      </c>
      <c r="G134" s="36">
        <f>SUMIFS(СВЦЭМ!$C$39:$C$782,СВЦЭМ!$A$39:$A$782,$A134,СВЦЭМ!$B$39:$B$782,G$119)+'СЕТ СН'!$I$12+СВЦЭМ!$D$10+'СЕТ СН'!$I$5-'СЕТ СН'!$I$20</f>
        <v>5701.5055848600005</v>
      </c>
      <c r="H134" s="36">
        <f>SUMIFS(СВЦЭМ!$C$39:$C$782,СВЦЭМ!$A$39:$A$782,$A134,СВЦЭМ!$B$39:$B$782,H$119)+'СЕТ СН'!$I$12+СВЦЭМ!$D$10+'СЕТ СН'!$I$5-'СЕТ СН'!$I$20</f>
        <v>5658.0817803700002</v>
      </c>
      <c r="I134" s="36">
        <f>SUMIFS(СВЦЭМ!$C$39:$C$782,СВЦЭМ!$A$39:$A$782,$A134,СВЦЭМ!$B$39:$B$782,I$119)+'СЕТ СН'!$I$12+СВЦЭМ!$D$10+'СЕТ СН'!$I$5-'СЕТ СН'!$I$20</f>
        <v>5594.6508764099999</v>
      </c>
      <c r="J134" s="36">
        <f>SUMIFS(СВЦЭМ!$C$39:$C$782,СВЦЭМ!$A$39:$A$782,$A134,СВЦЭМ!$B$39:$B$782,J$119)+'СЕТ СН'!$I$12+СВЦЭМ!$D$10+'СЕТ СН'!$I$5-'СЕТ СН'!$I$20</f>
        <v>5532.8730457300007</v>
      </c>
      <c r="K134" s="36">
        <f>SUMIFS(СВЦЭМ!$C$39:$C$782,СВЦЭМ!$A$39:$A$782,$A134,СВЦЭМ!$B$39:$B$782,K$119)+'СЕТ СН'!$I$12+СВЦЭМ!$D$10+'СЕТ СН'!$I$5-'СЕТ СН'!$I$20</f>
        <v>5507.94056808</v>
      </c>
      <c r="L134" s="36">
        <f>SUMIFS(СВЦЭМ!$C$39:$C$782,СВЦЭМ!$A$39:$A$782,$A134,СВЦЭМ!$B$39:$B$782,L$119)+'СЕТ СН'!$I$12+СВЦЭМ!$D$10+'СЕТ СН'!$I$5-'СЕТ СН'!$I$20</f>
        <v>5502.8105465000008</v>
      </c>
      <c r="M134" s="36">
        <f>SUMIFS(СВЦЭМ!$C$39:$C$782,СВЦЭМ!$A$39:$A$782,$A134,СВЦЭМ!$B$39:$B$782,M$119)+'СЕТ СН'!$I$12+СВЦЭМ!$D$10+'СЕТ СН'!$I$5-'СЕТ СН'!$I$20</f>
        <v>5498.7036851600005</v>
      </c>
      <c r="N134" s="36">
        <f>SUMIFS(СВЦЭМ!$C$39:$C$782,СВЦЭМ!$A$39:$A$782,$A134,СВЦЭМ!$B$39:$B$782,N$119)+'СЕТ СН'!$I$12+СВЦЭМ!$D$10+'СЕТ СН'!$I$5-'СЕТ СН'!$I$20</f>
        <v>5559.8448549900004</v>
      </c>
      <c r="O134" s="36">
        <f>SUMIFS(СВЦЭМ!$C$39:$C$782,СВЦЭМ!$A$39:$A$782,$A134,СВЦЭМ!$B$39:$B$782,O$119)+'СЕТ СН'!$I$12+СВЦЭМ!$D$10+'СЕТ СН'!$I$5-'СЕТ СН'!$I$20</f>
        <v>5561.8728613600006</v>
      </c>
      <c r="P134" s="36">
        <f>SUMIFS(СВЦЭМ!$C$39:$C$782,СВЦЭМ!$A$39:$A$782,$A134,СВЦЭМ!$B$39:$B$782,P$119)+'СЕТ СН'!$I$12+СВЦЭМ!$D$10+'СЕТ СН'!$I$5-'СЕТ СН'!$I$20</f>
        <v>5549.9795666</v>
      </c>
      <c r="Q134" s="36">
        <f>SUMIFS(СВЦЭМ!$C$39:$C$782,СВЦЭМ!$A$39:$A$782,$A134,СВЦЭМ!$B$39:$B$782,Q$119)+'СЕТ СН'!$I$12+СВЦЭМ!$D$10+'СЕТ СН'!$I$5-'СЕТ СН'!$I$20</f>
        <v>5549.8685756600007</v>
      </c>
      <c r="R134" s="36">
        <f>SUMIFS(СВЦЭМ!$C$39:$C$782,СВЦЭМ!$A$39:$A$782,$A134,СВЦЭМ!$B$39:$B$782,R$119)+'СЕТ СН'!$I$12+СВЦЭМ!$D$10+'СЕТ СН'!$I$5-'СЕТ СН'!$I$20</f>
        <v>5570.3086186199998</v>
      </c>
      <c r="S134" s="36">
        <f>SUMIFS(СВЦЭМ!$C$39:$C$782,СВЦЭМ!$A$39:$A$782,$A134,СВЦЭМ!$B$39:$B$782,S$119)+'СЕТ СН'!$I$12+СВЦЭМ!$D$10+'СЕТ СН'!$I$5-'СЕТ СН'!$I$20</f>
        <v>5515.2443709100007</v>
      </c>
      <c r="T134" s="36">
        <f>SUMIFS(СВЦЭМ!$C$39:$C$782,СВЦЭМ!$A$39:$A$782,$A134,СВЦЭМ!$B$39:$B$782,T$119)+'СЕТ СН'!$I$12+СВЦЭМ!$D$10+'СЕТ СН'!$I$5-'СЕТ СН'!$I$20</f>
        <v>5445.6470714400002</v>
      </c>
      <c r="U134" s="36">
        <f>SUMIFS(СВЦЭМ!$C$39:$C$782,СВЦЭМ!$A$39:$A$782,$A134,СВЦЭМ!$B$39:$B$782,U$119)+'СЕТ СН'!$I$12+СВЦЭМ!$D$10+'СЕТ СН'!$I$5-'СЕТ СН'!$I$20</f>
        <v>5387.7809197799997</v>
      </c>
      <c r="V134" s="36">
        <f>SUMIFS(СВЦЭМ!$C$39:$C$782,СВЦЭМ!$A$39:$A$782,$A134,СВЦЭМ!$B$39:$B$782,V$119)+'СЕТ СН'!$I$12+СВЦЭМ!$D$10+'СЕТ СН'!$I$5-'СЕТ СН'!$I$20</f>
        <v>5372.0623501</v>
      </c>
      <c r="W134" s="36">
        <f>SUMIFS(СВЦЭМ!$C$39:$C$782,СВЦЭМ!$A$39:$A$782,$A134,СВЦЭМ!$B$39:$B$782,W$119)+'СЕТ СН'!$I$12+СВЦЭМ!$D$10+'СЕТ СН'!$I$5-'СЕТ СН'!$I$20</f>
        <v>5426.9552034200005</v>
      </c>
      <c r="X134" s="36">
        <f>SUMIFS(СВЦЭМ!$C$39:$C$782,СВЦЭМ!$A$39:$A$782,$A134,СВЦЭМ!$B$39:$B$782,X$119)+'СЕТ СН'!$I$12+СВЦЭМ!$D$10+'СЕТ СН'!$I$5-'СЕТ СН'!$I$20</f>
        <v>5474.9731247600002</v>
      </c>
      <c r="Y134" s="36">
        <f>SUMIFS(СВЦЭМ!$C$39:$C$782,СВЦЭМ!$A$39:$A$782,$A134,СВЦЭМ!$B$39:$B$782,Y$119)+'СЕТ СН'!$I$12+СВЦЭМ!$D$10+'СЕТ СН'!$I$5-'СЕТ СН'!$I$20</f>
        <v>5539.7309318099997</v>
      </c>
    </row>
    <row r="135" spans="1:25" ht="15.75" x14ac:dyDescent="0.2">
      <c r="A135" s="35">
        <f t="shared" si="3"/>
        <v>45062</v>
      </c>
      <c r="B135" s="36">
        <f>SUMIFS(СВЦЭМ!$C$39:$C$782,СВЦЭМ!$A$39:$A$782,$A135,СВЦЭМ!$B$39:$B$782,B$119)+'СЕТ СН'!$I$12+СВЦЭМ!$D$10+'СЕТ СН'!$I$5-'СЕТ СН'!$I$20</f>
        <v>5666.0531371100005</v>
      </c>
      <c r="C135" s="36">
        <f>SUMIFS(СВЦЭМ!$C$39:$C$782,СВЦЭМ!$A$39:$A$782,$A135,СВЦЭМ!$B$39:$B$782,C$119)+'СЕТ СН'!$I$12+СВЦЭМ!$D$10+'СЕТ СН'!$I$5-'СЕТ СН'!$I$20</f>
        <v>5701.4363222100001</v>
      </c>
      <c r="D135" s="36">
        <f>SUMIFS(СВЦЭМ!$C$39:$C$782,СВЦЭМ!$A$39:$A$782,$A135,СВЦЭМ!$B$39:$B$782,D$119)+'СЕТ СН'!$I$12+СВЦЭМ!$D$10+'СЕТ СН'!$I$5-'СЕТ СН'!$I$20</f>
        <v>5723.5384415999997</v>
      </c>
      <c r="E135" s="36">
        <f>SUMIFS(СВЦЭМ!$C$39:$C$782,СВЦЭМ!$A$39:$A$782,$A135,СВЦЭМ!$B$39:$B$782,E$119)+'СЕТ СН'!$I$12+СВЦЭМ!$D$10+'СЕТ СН'!$I$5-'СЕТ СН'!$I$20</f>
        <v>5689.4409190200004</v>
      </c>
      <c r="F135" s="36">
        <f>SUMIFS(СВЦЭМ!$C$39:$C$782,СВЦЭМ!$A$39:$A$782,$A135,СВЦЭМ!$B$39:$B$782,F$119)+'СЕТ СН'!$I$12+СВЦЭМ!$D$10+'СЕТ СН'!$I$5-'СЕТ СН'!$I$20</f>
        <v>5699.0824389400004</v>
      </c>
      <c r="G135" s="36">
        <f>SUMIFS(СВЦЭМ!$C$39:$C$782,СВЦЭМ!$A$39:$A$782,$A135,СВЦЭМ!$B$39:$B$782,G$119)+'СЕТ СН'!$I$12+СВЦЭМ!$D$10+'СЕТ СН'!$I$5-'СЕТ СН'!$I$20</f>
        <v>5708.6029121299998</v>
      </c>
      <c r="H135" s="36">
        <f>SUMIFS(СВЦЭМ!$C$39:$C$782,СВЦЭМ!$A$39:$A$782,$A135,СВЦЭМ!$B$39:$B$782,H$119)+'СЕТ СН'!$I$12+СВЦЭМ!$D$10+'СЕТ СН'!$I$5-'СЕТ СН'!$I$20</f>
        <v>5582.47349923</v>
      </c>
      <c r="I135" s="36">
        <f>SUMIFS(СВЦЭМ!$C$39:$C$782,СВЦЭМ!$A$39:$A$782,$A135,СВЦЭМ!$B$39:$B$782,I$119)+'СЕТ СН'!$I$12+СВЦЭМ!$D$10+'СЕТ СН'!$I$5-'СЕТ СН'!$I$20</f>
        <v>5567.3898995500003</v>
      </c>
      <c r="J135" s="36">
        <f>SUMIFS(СВЦЭМ!$C$39:$C$782,СВЦЭМ!$A$39:$A$782,$A135,СВЦЭМ!$B$39:$B$782,J$119)+'СЕТ СН'!$I$12+СВЦЭМ!$D$10+'СЕТ СН'!$I$5-'СЕТ СН'!$I$20</f>
        <v>5477.6081583200003</v>
      </c>
      <c r="K135" s="36">
        <f>SUMIFS(СВЦЭМ!$C$39:$C$782,СВЦЭМ!$A$39:$A$782,$A135,СВЦЭМ!$B$39:$B$782,K$119)+'СЕТ СН'!$I$12+СВЦЭМ!$D$10+'СЕТ СН'!$I$5-'СЕТ СН'!$I$20</f>
        <v>5472.7385731100003</v>
      </c>
      <c r="L135" s="36">
        <f>SUMIFS(СВЦЭМ!$C$39:$C$782,СВЦЭМ!$A$39:$A$782,$A135,СВЦЭМ!$B$39:$B$782,L$119)+'СЕТ СН'!$I$12+СВЦЭМ!$D$10+'СЕТ СН'!$I$5-'СЕТ СН'!$I$20</f>
        <v>5477.71541695</v>
      </c>
      <c r="M135" s="36">
        <f>SUMIFS(СВЦЭМ!$C$39:$C$782,СВЦЭМ!$A$39:$A$782,$A135,СВЦЭМ!$B$39:$B$782,M$119)+'СЕТ СН'!$I$12+СВЦЭМ!$D$10+'СЕТ СН'!$I$5-'СЕТ СН'!$I$20</f>
        <v>5502.8627302700006</v>
      </c>
      <c r="N135" s="36">
        <f>SUMIFS(СВЦЭМ!$C$39:$C$782,СВЦЭМ!$A$39:$A$782,$A135,СВЦЭМ!$B$39:$B$782,N$119)+'СЕТ СН'!$I$12+СВЦЭМ!$D$10+'СЕТ СН'!$I$5-'СЕТ СН'!$I$20</f>
        <v>5543.2741540200004</v>
      </c>
      <c r="O135" s="36">
        <f>SUMIFS(СВЦЭМ!$C$39:$C$782,СВЦЭМ!$A$39:$A$782,$A135,СВЦЭМ!$B$39:$B$782,O$119)+'СЕТ СН'!$I$12+СВЦЭМ!$D$10+'СЕТ СН'!$I$5-'СЕТ СН'!$I$20</f>
        <v>5558.7371543300005</v>
      </c>
      <c r="P135" s="36">
        <f>SUMIFS(СВЦЭМ!$C$39:$C$782,СВЦЭМ!$A$39:$A$782,$A135,СВЦЭМ!$B$39:$B$782,P$119)+'СЕТ СН'!$I$12+СВЦЭМ!$D$10+'СЕТ СН'!$I$5-'СЕТ СН'!$I$20</f>
        <v>5563.7073074800001</v>
      </c>
      <c r="Q135" s="36">
        <f>SUMIFS(СВЦЭМ!$C$39:$C$782,СВЦЭМ!$A$39:$A$782,$A135,СВЦЭМ!$B$39:$B$782,Q$119)+'СЕТ СН'!$I$12+СВЦЭМ!$D$10+'СЕТ СН'!$I$5-'СЕТ СН'!$I$20</f>
        <v>5557.9997662000005</v>
      </c>
      <c r="R135" s="36">
        <f>SUMIFS(СВЦЭМ!$C$39:$C$782,СВЦЭМ!$A$39:$A$782,$A135,СВЦЭМ!$B$39:$B$782,R$119)+'СЕТ СН'!$I$12+СВЦЭМ!$D$10+'СЕТ СН'!$I$5-'СЕТ СН'!$I$20</f>
        <v>5512.1338676100004</v>
      </c>
      <c r="S135" s="36">
        <f>SUMIFS(СВЦЭМ!$C$39:$C$782,СВЦЭМ!$A$39:$A$782,$A135,СВЦЭМ!$B$39:$B$782,S$119)+'СЕТ СН'!$I$12+СВЦЭМ!$D$10+'СЕТ СН'!$I$5-'СЕТ СН'!$I$20</f>
        <v>5476.3396084800006</v>
      </c>
      <c r="T135" s="36">
        <f>SUMIFS(СВЦЭМ!$C$39:$C$782,СВЦЭМ!$A$39:$A$782,$A135,СВЦЭМ!$B$39:$B$782,T$119)+'СЕТ СН'!$I$12+СВЦЭМ!$D$10+'СЕТ СН'!$I$5-'СЕТ СН'!$I$20</f>
        <v>5365.2259986600002</v>
      </c>
      <c r="U135" s="36">
        <f>SUMIFS(СВЦЭМ!$C$39:$C$782,СВЦЭМ!$A$39:$A$782,$A135,СВЦЭМ!$B$39:$B$782,U$119)+'СЕТ СН'!$I$12+СВЦЭМ!$D$10+'СЕТ СН'!$I$5-'СЕТ СН'!$I$20</f>
        <v>5287.9801617700004</v>
      </c>
      <c r="V135" s="36">
        <f>SUMIFS(СВЦЭМ!$C$39:$C$782,СВЦЭМ!$A$39:$A$782,$A135,СВЦЭМ!$B$39:$B$782,V$119)+'СЕТ СН'!$I$12+СВЦЭМ!$D$10+'СЕТ СН'!$I$5-'СЕТ СН'!$I$20</f>
        <v>5296.4903414300006</v>
      </c>
      <c r="W135" s="36">
        <f>SUMIFS(СВЦЭМ!$C$39:$C$782,СВЦЭМ!$A$39:$A$782,$A135,СВЦЭМ!$B$39:$B$782,W$119)+'СЕТ СН'!$I$12+СВЦЭМ!$D$10+'СЕТ СН'!$I$5-'СЕТ СН'!$I$20</f>
        <v>5351.8504698300003</v>
      </c>
      <c r="X135" s="36">
        <f>SUMIFS(СВЦЭМ!$C$39:$C$782,СВЦЭМ!$A$39:$A$782,$A135,СВЦЭМ!$B$39:$B$782,X$119)+'СЕТ СН'!$I$12+СВЦЭМ!$D$10+'СЕТ СН'!$I$5-'СЕТ СН'!$I$20</f>
        <v>5400.8037424000004</v>
      </c>
      <c r="Y135" s="36">
        <f>SUMIFS(СВЦЭМ!$C$39:$C$782,СВЦЭМ!$A$39:$A$782,$A135,СВЦЭМ!$B$39:$B$782,Y$119)+'СЕТ СН'!$I$12+СВЦЭМ!$D$10+'СЕТ СН'!$I$5-'СЕТ СН'!$I$20</f>
        <v>5497.6963044100003</v>
      </c>
    </row>
    <row r="136" spans="1:25" ht="15.75" x14ac:dyDescent="0.2">
      <c r="A136" s="35">
        <f t="shared" si="3"/>
        <v>45063</v>
      </c>
      <c r="B136" s="36">
        <f>SUMIFS(СВЦЭМ!$C$39:$C$782,СВЦЭМ!$A$39:$A$782,$A136,СВЦЭМ!$B$39:$B$782,B$119)+'СЕТ СН'!$I$12+СВЦЭМ!$D$10+'СЕТ СН'!$I$5-'СЕТ СН'!$I$20</f>
        <v>5563.3659615400002</v>
      </c>
      <c r="C136" s="36">
        <f>SUMIFS(СВЦЭМ!$C$39:$C$782,СВЦЭМ!$A$39:$A$782,$A136,СВЦЭМ!$B$39:$B$782,C$119)+'СЕТ СН'!$I$12+СВЦЭМ!$D$10+'СЕТ СН'!$I$5-'СЕТ СН'!$I$20</f>
        <v>5663.9462276900003</v>
      </c>
      <c r="D136" s="36">
        <f>SUMIFS(СВЦЭМ!$C$39:$C$782,СВЦЭМ!$A$39:$A$782,$A136,СВЦЭМ!$B$39:$B$782,D$119)+'СЕТ СН'!$I$12+СВЦЭМ!$D$10+'СЕТ СН'!$I$5-'СЕТ СН'!$I$20</f>
        <v>5648.3847830200002</v>
      </c>
      <c r="E136" s="36">
        <f>SUMIFS(СВЦЭМ!$C$39:$C$782,СВЦЭМ!$A$39:$A$782,$A136,СВЦЭМ!$B$39:$B$782,E$119)+'СЕТ СН'!$I$12+СВЦЭМ!$D$10+'СЕТ СН'!$I$5-'СЕТ СН'!$I$20</f>
        <v>5721.4533799300007</v>
      </c>
      <c r="F136" s="36">
        <f>SUMIFS(СВЦЭМ!$C$39:$C$782,СВЦЭМ!$A$39:$A$782,$A136,СВЦЭМ!$B$39:$B$782,F$119)+'СЕТ СН'!$I$12+СВЦЭМ!$D$10+'СЕТ СН'!$I$5-'СЕТ СН'!$I$20</f>
        <v>5730.1771301900008</v>
      </c>
      <c r="G136" s="36">
        <f>SUMIFS(СВЦЭМ!$C$39:$C$782,СВЦЭМ!$A$39:$A$782,$A136,СВЦЭМ!$B$39:$B$782,G$119)+'СЕТ СН'!$I$12+СВЦЭМ!$D$10+'СЕТ СН'!$I$5-'СЕТ СН'!$I$20</f>
        <v>5642.6473698200007</v>
      </c>
      <c r="H136" s="36">
        <f>SUMIFS(СВЦЭМ!$C$39:$C$782,СВЦЭМ!$A$39:$A$782,$A136,СВЦЭМ!$B$39:$B$782,H$119)+'СЕТ СН'!$I$12+СВЦЭМ!$D$10+'СЕТ СН'!$I$5-'СЕТ СН'!$I$20</f>
        <v>5594.0691053600003</v>
      </c>
      <c r="I136" s="36">
        <f>SUMIFS(СВЦЭМ!$C$39:$C$782,СВЦЭМ!$A$39:$A$782,$A136,СВЦЭМ!$B$39:$B$782,I$119)+'СЕТ СН'!$I$12+СВЦЭМ!$D$10+'СЕТ СН'!$I$5-'СЕТ СН'!$I$20</f>
        <v>5538.3819562999997</v>
      </c>
      <c r="J136" s="36">
        <f>SUMIFS(СВЦЭМ!$C$39:$C$782,СВЦЭМ!$A$39:$A$782,$A136,СВЦЭМ!$B$39:$B$782,J$119)+'СЕТ СН'!$I$12+СВЦЭМ!$D$10+'СЕТ СН'!$I$5-'СЕТ СН'!$I$20</f>
        <v>5513.8973952300003</v>
      </c>
      <c r="K136" s="36">
        <f>SUMIFS(СВЦЭМ!$C$39:$C$782,СВЦЭМ!$A$39:$A$782,$A136,СВЦЭМ!$B$39:$B$782,K$119)+'СЕТ СН'!$I$12+СВЦЭМ!$D$10+'СЕТ СН'!$I$5-'СЕТ СН'!$I$20</f>
        <v>5483.5647863700005</v>
      </c>
      <c r="L136" s="36">
        <f>SUMIFS(СВЦЭМ!$C$39:$C$782,СВЦЭМ!$A$39:$A$782,$A136,СВЦЭМ!$B$39:$B$782,L$119)+'СЕТ СН'!$I$12+СВЦЭМ!$D$10+'СЕТ СН'!$I$5-'СЕТ СН'!$I$20</f>
        <v>5470.9739774700001</v>
      </c>
      <c r="M136" s="36">
        <f>SUMIFS(СВЦЭМ!$C$39:$C$782,СВЦЭМ!$A$39:$A$782,$A136,СВЦЭМ!$B$39:$B$782,M$119)+'СЕТ СН'!$I$12+СВЦЭМ!$D$10+'СЕТ СН'!$I$5-'СЕТ СН'!$I$20</f>
        <v>5502.8806586600003</v>
      </c>
      <c r="N136" s="36">
        <f>SUMIFS(СВЦЭМ!$C$39:$C$782,СВЦЭМ!$A$39:$A$782,$A136,СВЦЭМ!$B$39:$B$782,N$119)+'СЕТ СН'!$I$12+СВЦЭМ!$D$10+'СЕТ СН'!$I$5-'СЕТ СН'!$I$20</f>
        <v>5601.2372112400008</v>
      </c>
      <c r="O136" s="36">
        <f>SUMIFS(СВЦЭМ!$C$39:$C$782,СВЦЭМ!$A$39:$A$782,$A136,СВЦЭМ!$B$39:$B$782,O$119)+'СЕТ СН'!$I$12+СВЦЭМ!$D$10+'СЕТ СН'!$I$5-'СЕТ СН'!$I$20</f>
        <v>5559.1169862200004</v>
      </c>
      <c r="P136" s="36">
        <f>SUMIFS(СВЦЭМ!$C$39:$C$782,СВЦЭМ!$A$39:$A$782,$A136,СВЦЭМ!$B$39:$B$782,P$119)+'СЕТ СН'!$I$12+СВЦЭМ!$D$10+'СЕТ СН'!$I$5-'СЕТ СН'!$I$20</f>
        <v>5575.8353926300006</v>
      </c>
      <c r="Q136" s="36">
        <f>SUMIFS(СВЦЭМ!$C$39:$C$782,СВЦЭМ!$A$39:$A$782,$A136,СВЦЭМ!$B$39:$B$782,Q$119)+'СЕТ СН'!$I$12+СВЦЭМ!$D$10+'СЕТ СН'!$I$5-'СЕТ СН'!$I$20</f>
        <v>5650.4552267100007</v>
      </c>
      <c r="R136" s="36">
        <f>SUMIFS(СВЦЭМ!$C$39:$C$782,СВЦЭМ!$A$39:$A$782,$A136,СВЦЭМ!$B$39:$B$782,R$119)+'СЕТ СН'!$I$12+СВЦЭМ!$D$10+'СЕТ СН'!$I$5-'СЕТ СН'!$I$20</f>
        <v>5574.3558473100002</v>
      </c>
      <c r="S136" s="36">
        <f>SUMIFS(СВЦЭМ!$C$39:$C$782,СВЦЭМ!$A$39:$A$782,$A136,СВЦЭМ!$B$39:$B$782,S$119)+'СЕТ СН'!$I$12+СВЦЭМ!$D$10+'СЕТ СН'!$I$5-'СЕТ СН'!$I$20</f>
        <v>5534.42960468</v>
      </c>
      <c r="T136" s="36">
        <f>SUMIFS(СВЦЭМ!$C$39:$C$782,СВЦЭМ!$A$39:$A$782,$A136,СВЦЭМ!$B$39:$B$782,T$119)+'СЕТ СН'!$I$12+СВЦЭМ!$D$10+'СЕТ СН'!$I$5-'СЕТ СН'!$I$20</f>
        <v>5474.1501071900002</v>
      </c>
      <c r="U136" s="36">
        <f>SUMIFS(СВЦЭМ!$C$39:$C$782,СВЦЭМ!$A$39:$A$782,$A136,СВЦЭМ!$B$39:$B$782,U$119)+'СЕТ СН'!$I$12+СВЦЭМ!$D$10+'СЕТ СН'!$I$5-'СЕТ СН'!$I$20</f>
        <v>5443.7523348699997</v>
      </c>
      <c r="V136" s="36">
        <f>SUMIFS(СВЦЭМ!$C$39:$C$782,СВЦЭМ!$A$39:$A$782,$A136,СВЦЭМ!$B$39:$B$782,V$119)+'СЕТ СН'!$I$12+СВЦЭМ!$D$10+'СЕТ СН'!$I$5-'СЕТ СН'!$I$20</f>
        <v>5428.7929365</v>
      </c>
      <c r="W136" s="36">
        <f>SUMIFS(СВЦЭМ!$C$39:$C$782,СВЦЭМ!$A$39:$A$782,$A136,СВЦЭМ!$B$39:$B$782,W$119)+'СЕТ СН'!$I$12+СВЦЭМ!$D$10+'СЕТ СН'!$I$5-'СЕТ СН'!$I$20</f>
        <v>5398.4359175099999</v>
      </c>
      <c r="X136" s="36">
        <f>SUMIFS(СВЦЭМ!$C$39:$C$782,СВЦЭМ!$A$39:$A$782,$A136,СВЦЭМ!$B$39:$B$782,X$119)+'СЕТ СН'!$I$12+СВЦЭМ!$D$10+'СЕТ СН'!$I$5-'СЕТ СН'!$I$20</f>
        <v>5428.2526406300003</v>
      </c>
      <c r="Y136" s="36">
        <f>SUMIFS(СВЦЭМ!$C$39:$C$782,СВЦЭМ!$A$39:$A$782,$A136,СВЦЭМ!$B$39:$B$782,Y$119)+'СЕТ СН'!$I$12+СВЦЭМ!$D$10+'СЕТ СН'!$I$5-'СЕТ СН'!$I$20</f>
        <v>5516.0579867599999</v>
      </c>
    </row>
    <row r="137" spans="1:25" ht="15.75" x14ac:dyDescent="0.2">
      <c r="A137" s="35">
        <f t="shared" si="3"/>
        <v>45064</v>
      </c>
      <c r="B137" s="36">
        <f>SUMIFS(СВЦЭМ!$C$39:$C$782,СВЦЭМ!$A$39:$A$782,$A137,СВЦЭМ!$B$39:$B$782,B$119)+'СЕТ СН'!$I$12+СВЦЭМ!$D$10+'СЕТ СН'!$I$5-'СЕТ СН'!$I$20</f>
        <v>5572.6553847200003</v>
      </c>
      <c r="C137" s="36">
        <f>SUMIFS(СВЦЭМ!$C$39:$C$782,СВЦЭМ!$A$39:$A$782,$A137,СВЦЭМ!$B$39:$B$782,C$119)+'СЕТ СН'!$I$12+СВЦЭМ!$D$10+'СЕТ СН'!$I$5-'СЕТ СН'!$I$20</f>
        <v>5651.9827753999998</v>
      </c>
      <c r="D137" s="36">
        <f>SUMIFS(СВЦЭМ!$C$39:$C$782,СВЦЭМ!$A$39:$A$782,$A137,СВЦЭМ!$B$39:$B$782,D$119)+'СЕТ СН'!$I$12+СВЦЭМ!$D$10+'СЕТ СН'!$I$5-'СЕТ СН'!$I$20</f>
        <v>5696.2785464600001</v>
      </c>
      <c r="E137" s="36">
        <f>SUMIFS(СВЦЭМ!$C$39:$C$782,СВЦЭМ!$A$39:$A$782,$A137,СВЦЭМ!$B$39:$B$782,E$119)+'СЕТ СН'!$I$12+СВЦЭМ!$D$10+'СЕТ СН'!$I$5-'СЕТ СН'!$I$20</f>
        <v>5762.0831031600001</v>
      </c>
      <c r="F137" s="36">
        <f>SUMIFS(СВЦЭМ!$C$39:$C$782,СВЦЭМ!$A$39:$A$782,$A137,СВЦЭМ!$B$39:$B$782,F$119)+'СЕТ СН'!$I$12+СВЦЭМ!$D$10+'СЕТ СН'!$I$5-'СЕТ СН'!$I$20</f>
        <v>5774.9643840500003</v>
      </c>
      <c r="G137" s="36">
        <f>SUMIFS(СВЦЭМ!$C$39:$C$782,СВЦЭМ!$A$39:$A$782,$A137,СВЦЭМ!$B$39:$B$782,G$119)+'СЕТ СН'!$I$12+СВЦЭМ!$D$10+'СЕТ СН'!$I$5-'СЕТ СН'!$I$20</f>
        <v>5741.6917884600007</v>
      </c>
      <c r="H137" s="36">
        <f>SUMIFS(СВЦЭМ!$C$39:$C$782,СВЦЭМ!$A$39:$A$782,$A137,СВЦЭМ!$B$39:$B$782,H$119)+'СЕТ СН'!$I$12+СВЦЭМ!$D$10+'СЕТ СН'!$I$5-'СЕТ СН'!$I$20</f>
        <v>5664.6033246400002</v>
      </c>
      <c r="I137" s="36">
        <f>SUMIFS(СВЦЭМ!$C$39:$C$782,СВЦЭМ!$A$39:$A$782,$A137,СВЦЭМ!$B$39:$B$782,I$119)+'СЕТ СН'!$I$12+СВЦЭМ!$D$10+'СЕТ СН'!$I$5-'СЕТ СН'!$I$20</f>
        <v>5553.5713369700006</v>
      </c>
      <c r="J137" s="36">
        <f>SUMIFS(СВЦЭМ!$C$39:$C$782,СВЦЭМ!$A$39:$A$782,$A137,СВЦЭМ!$B$39:$B$782,J$119)+'СЕТ СН'!$I$12+СВЦЭМ!$D$10+'СЕТ СН'!$I$5-'СЕТ СН'!$I$20</f>
        <v>5489.0399971900006</v>
      </c>
      <c r="K137" s="36">
        <f>SUMIFS(СВЦЭМ!$C$39:$C$782,СВЦЭМ!$A$39:$A$782,$A137,СВЦЭМ!$B$39:$B$782,K$119)+'СЕТ СН'!$I$12+СВЦЭМ!$D$10+'СЕТ СН'!$I$5-'СЕТ СН'!$I$20</f>
        <v>5478.1134193400003</v>
      </c>
      <c r="L137" s="36">
        <f>SUMIFS(СВЦЭМ!$C$39:$C$782,СВЦЭМ!$A$39:$A$782,$A137,СВЦЭМ!$B$39:$B$782,L$119)+'СЕТ СН'!$I$12+СВЦЭМ!$D$10+'СЕТ СН'!$I$5-'СЕТ СН'!$I$20</f>
        <v>5489.37608808</v>
      </c>
      <c r="M137" s="36">
        <f>SUMIFS(СВЦЭМ!$C$39:$C$782,СВЦЭМ!$A$39:$A$782,$A137,СВЦЭМ!$B$39:$B$782,M$119)+'СЕТ СН'!$I$12+СВЦЭМ!$D$10+'СЕТ СН'!$I$5-'СЕТ СН'!$I$20</f>
        <v>5514.9931381400002</v>
      </c>
      <c r="N137" s="36">
        <f>SUMIFS(СВЦЭМ!$C$39:$C$782,СВЦЭМ!$A$39:$A$782,$A137,СВЦЭМ!$B$39:$B$782,N$119)+'СЕТ СН'!$I$12+СВЦЭМ!$D$10+'СЕТ СН'!$I$5-'СЕТ СН'!$I$20</f>
        <v>5559.2063336500005</v>
      </c>
      <c r="O137" s="36">
        <f>SUMIFS(СВЦЭМ!$C$39:$C$782,СВЦЭМ!$A$39:$A$782,$A137,СВЦЭМ!$B$39:$B$782,O$119)+'СЕТ СН'!$I$12+СВЦЭМ!$D$10+'СЕТ СН'!$I$5-'СЕТ СН'!$I$20</f>
        <v>5593.8681751300001</v>
      </c>
      <c r="P137" s="36">
        <f>SUMIFS(СВЦЭМ!$C$39:$C$782,СВЦЭМ!$A$39:$A$782,$A137,СВЦЭМ!$B$39:$B$782,P$119)+'СЕТ СН'!$I$12+СВЦЭМ!$D$10+'СЕТ СН'!$I$5-'СЕТ СН'!$I$20</f>
        <v>5589.98099766</v>
      </c>
      <c r="Q137" s="36">
        <f>SUMIFS(СВЦЭМ!$C$39:$C$782,СВЦЭМ!$A$39:$A$782,$A137,СВЦЭМ!$B$39:$B$782,Q$119)+'СЕТ СН'!$I$12+СВЦЭМ!$D$10+'СЕТ СН'!$I$5-'СЕТ СН'!$I$20</f>
        <v>5590.0213291300006</v>
      </c>
      <c r="R137" s="36">
        <f>SUMIFS(СВЦЭМ!$C$39:$C$782,СВЦЭМ!$A$39:$A$782,$A137,СВЦЭМ!$B$39:$B$782,R$119)+'СЕТ СН'!$I$12+СВЦЭМ!$D$10+'СЕТ СН'!$I$5-'СЕТ СН'!$I$20</f>
        <v>5613.5130636499998</v>
      </c>
      <c r="S137" s="36">
        <f>SUMIFS(СВЦЭМ!$C$39:$C$782,СВЦЭМ!$A$39:$A$782,$A137,СВЦЭМ!$B$39:$B$782,S$119)+'СЕТ СН'!$I$12+СВЦЭМ!$D$10+'СЕТ СН'!$I$5-'СЕТ СН'!$I$20</f>
        <v>5566.0779361900004</v>
      </c>
      <c r="T137" s="36">
        <f>SUMIFS(СВЦЭМ!$C$39:$C$782,СВЦЭМ!$A$39:$A$782,$A137,СВЦЭМ!$B$39:$B$782,T$119)+'СЕТ СН'!$I$12+СВЦЭМ!$D$10+'СЕТ СН'!$I$5-'СЕТ СН'!$I$20</f>
        <v>5512.35379259</v>
      </c>
      <c r="U137" s="36">
        <f>SUMIFS(СВЦЭМ!$C$39:$C$782,СВЦЭМ!$A$39:$A$782,$A137,СВЦЭМ!$B$39:$B$782,U$119)+'СЕТ СН'!$I$12+СВЦЭМ!$D$10+'СЕТ СН'!$I$5-'СЕТ СН'!$I$20</f>
        <v>5494.0000645700002</v>
      </c>
      <c r="V137" s="36">
        <f>SUMIFS(СВЦЭМ!$C$39:$C$782,СВЦЭМ!$A$39:$A$782,$A137,СВЦЭМ!$B$39:$B$782,V$119)+'СЕТ СН'!$I$12+СВЦЭМ!$D$10+'СЕТ СН'!$I$5-'СЕТ СН'!$I$20</f>
        <v>5462.4225926700001</v>
      </c>
      <c r="W137" s="36">
        <f>SUMIFS(СВЦЭМ!$C$39:$C$782,СВЦЭМ!$A$39:$A$782,$A137,СВЦЭМ!$B$39:$B$782,W$119)+'СЕТ СН'!$I$12+СВЦЭМ!$D$10+'СЕТ СН'!$I$5-'СЕТ СН'!$I$20</f>
        <v>5452.8478258699997</v>
      </c>
      <c r="X137" s="36">
        <f>SUMIFS(СВЦЭМ!$C$39:$C$782,СВЦЭМ!$A$39:$A$782,$A137,СВЦЭМ!$B$39:$B$782,X$119)+'СЕТ СН'!$I$12+СВЦЭМ!$D$10+'СЕТ СН'!$I$5-'СЕТ СН'!$I$20</f>
        <v>5504.5332738800007</v>
      </c>
      <c r="Y137" s="36">
        <f>SUMIFS(СВЦЭМ!$C$39:$C$782,СВЦЭМ!$A$39:$A$782,$A137,СВЦЭМ!$B$39:$B$782,Y$119)+'СЕТ СН'!$I$12+СВЦЭМ!$D$10+'СЕТ СН'!$I$5-'СЕТ СН'!$I$20</f>
        <v>5591.3162749399999</v>
      </c>
    </row>
    <row r="138" spans="1:25" ht="15.75" x14ac:dyDescent="0.2">
      <c r="A138" s="35">
        <f t="shared" si="3"/>
        <v>45065</v>
      </c>
      <c r="B138" s="36">
        <f>SUMIFS(СВЦЭМ!$C$39:$C$782,СВЦЭМ!$A$39:$A$782,$A138,СВЦЭМ!$B$39:$B$782,B$119)+'СЕТ СН'!$I$12+СВЦЭМ!$D$10+'СЕТ СН'!$I$5-'СЕТ СН'!$I$20</f>
        <v>5654.43856486</v>
      </c>
      <c r="C138" s="36">
        <f>SUMIFS(СВЦЭМ!$C$39:$C$782,СВЦЭМ!$A$39:$A$782,$A138,СВЦЭМ!$B$39:$B$782,C$119)+'СЕТ СН'!$I$12+СВЦЭМ!$D$10+'СЕТ СН'!$I$5-'СЕТ СН'!$I$20</f>
        <v>5695.0027632199999</v>
      </c>
      <c r="D138" s="36">
        <f>SUMIFS(СВЦЭМ!$C$39:$C$782,СВЦЭМ!$A$39:$A$782,$A138,СВЦЭМ!$B$39:$B$782,D$119)+'СЕТ СН'!$I$12+СВЦЭМ!$D$10+'СЕТ СН'!$I$5-'СЕТ СН'!$I$20</f>
        <v>5698.6443981000002</v>
      </c>
      <c r="E138" s="36">
        <f>SUMIFS(СВЦЭМ!$C$39:$C$782,СВЦЭМ!$A$39:$A$782,$A138,СВЦЭМ!$B$39:$B$782,E$119)+'СЕТ СН'!$I$12+СВЦЭМ!$D$10+'СЕТ СН'!$I$5-'СЕТ СН'!$I$20</f>
        <v>5696.4453924200006</v>
      </c>
      <c r="F138" s="36">
        <f>SUMIFS(СВЦЭМ!$C$39:$C$782,СВЦЭМ!$A$39:$A$782,$A138,СВЦЭМ!$B$39:$B$782,F$119)+'СЕТ СН'!$I$12+СВЦЭМ!$D$10+'СЕТ СН'!$I$5-'СЕТ СН'!$I$20</f>
        <v>5699.3378941700003</v>
      </c>
      <c r="G138" s="36">
        <f>SUMIFS(СВЦЭМ!$C$39:$C$782,СВЦЭМ!$A$39:$A$782,$A138,СВЦЭМ!$B$39:$B$782,G$119)+'СЕТ СН'!$I$12+СВЦЭМ!$D$10+'СЕТ СН'!$I$5-'СЕТ СН'!$I$20</f>
        <v>5637.4372013600005</v>
      </c>
      <c r="H138" s="36">
        <f>SUMIFS(СВЦЭМ!$C$39:$C$782,СВЦЭМ!$A$39:$A$782,$A138,СВЦЭМ!$B$39:$B$782,H$119)+'СЕТ СН'!$I$12+СВЦЭМ!$D$10+'СЕТ СН'!$I$5-'СЕТ СН'!$I$20</f>
        <v>5489.14120327</v>
      </c>
      <c r="I138" s="36">
        <f>SUMIFS(СВЦЭМ!$C$39:$C$782,СВЦЭМ!$A$39:$A$782,$A138,СВЦЭМ!$B$39:$B$782,I$119)+'СЕТ СН'!$I$12+СВЦЭМ!$D$10+'СЕТ СН'!$I$5-'СЕТ СН'!$I$20</f>
        <v>5486.8555387699998</v>
      </c>
      <c r="J138" s="36">
        <f>SUMIFS(СВЦЭМ!$C$39:$C$782,СВЦЭМ!$A$39:$A$782,$A138,СВЦЭМ!$B$39:$B$782,J$119)+'СЕТ СН'!$I$12+СВЦЭМ!$D$10+'СЕТ СН'!$I$5-'СЕТ СН'!$I$20</f>
        <v>5427.6713383000006</v>
      </c>
      <c r="K138" s="36">
        <f>SUMIFS(СВЦЭМ!$C$39:$C$782,СВЦЭМ!$A$39:$A$782,$A138,СВЦЭМ!$B$39:$B$782,K$119)+'СЕТ СН'!$I$12+СВЦЭМ!$D$10+'СЕТ СН'!$I$5-'СЕТ СН'!$I$20</f>
        <v>5426.82872666</v>
      </c>
      <c r="L138" s="36">
        <f>SUMIFS(СВЦЭМ!$C$39:$C$782,СВЦЭМ!$A$39:$A$782,$A138,СВЦЭМ!$B$39:$B$782,L$119)+'СЕТ СН'!$I$12+СВЦЭМ!$D$10+'СЕТ СН'!$I$5-'СЕТ СН'!$I$20</f>
        <v>5450.2906714999999</v>
      </c>
      <c r="M138" s="36">
        <f>SUMIFS(СВЦЭМ!$C$39:$C$782,СВЦЭМ!$A$39:$A$782,$A138,СВЦЭМ!$B$39:$B$782,M$119)+'СЕТ СН'!$I$12+СВЦЭМ!$D$10+'СЕТ СН'!$I$5-'СЕТ СН'!$I$20</f>
        <v>5470.0007373099997</v>
      </c>
      <c r="N138" s="36">
        <f>SUMIFS(СВЦЭМ!$C$39:$C$782,СВЦЭМ!$A$39:$A$782,$A138,СВЦЭМ!$B$39:$B$782,N$119)+'СЕТ СН'!$I$12+СВЦЭМ!$D$10+'СЕТ СН'!$I$5-'СЕТ СН'!$I$20</f>
        <v>5510.9243909500001</v>
      </c>
      <c r="O138" s="36">
        <f>SUMIFS(СВЦЭМ!$C$39:$C$782,СВЦЭМ!$A$39:$A$782,$A138,СВЦЭМ!$B$39:$B$782,O$119)+'СЕТ СН'!$I$12+СВЦЭМ!$D$10+'СЕТ СН'!$I$5-'СЕТ СН'!$I$20</f>
        <v>5540.5882257400008</v>
      </c>
      <c r="P138" s="36">
        <f>SUMIFS(СВЦЭМ!$C$39:$C$782,СВЦЭМ!$A$39:$A$782,$A138,СВЦЭМ!$B$39:$B$782,P$119)+'СЕТ СН'!$I$12+СВЦЭМ!$D$10+'СЕТ СН'!$I$5-'СЕТ СН'!$I$20</f>
        <v>5571.1816975199999</v>
      </c>
      <c r="Q138" s="36">
        <f>SUMIFS(СВЦЭМ!$C$39:$C$782,СВЦЭМ!$A$39:$A$782,$A138,СВЦЭМ!$B$39:$B$782,Q$119)+'СЕТ СН'!$I$12+СВЦЭМ!$D$10+'СЕТ СН'!$I$5-'СЕТ СН'!$I$20</f>
        <v>5575.2371845899997</v>
      </c>
      <c r="R138" s="36">
        <f>SUMIFS(СВЦЭМ!$C$39:$C$782,СВЦЭМ!$A$39:$A$782,$A138,СВЦЭМ!$B$39:$B$782,R$119)+'СЕТ СН'!$I$12+СВЦЭМ!$D$10+'СЕТ СН'!$I$5-'СЕТ СН'!$I$20</f>
        <v>5507.6664164100002</v>
      </c>
      <c r="S138" s="36">
        <f>SUMIFS(СВЦЭМ!$C$39:$C$782,СВЦЭМ!$A$39:$A$782,$A138,СВЦЭМ!$B$39:$B$782,S$119)+'СЕТ СН'!$I$12+СВЦЭМ!$D$10+'СЕТ СН'!$I$5-'СЕТ СН'!$I$20</f>
        <v>5453.8078572499999</v>
      </c>
      <c r="T138" s="36">
        <f>SUMIFS(СВЦЭМ!$C$39:$C$782,СВЦЭМ!$A$39:$A$782,$A138,СВЦЭМ!$B$39:$B$782,T$119)+'СЕТ СН'!$I$12+СВЦЭМ!$D$10+'СЕТ СН'!$I$5-'СЕТ СН'!$I$20</f>
        <v>5400.2740813</v>
      </c>
      <c r="U138" s="36">
        <f>SUMIFS(СВЦЭМ!$C$39:$C$782,СВЦЭМ!$A$39:$A$782,$A138,СВЦЭМ!$B$39:$B$782,U$119)+'СЕТ СН'!$I$12+СВЦЭМ!$D$10+'СЕТ СН'!$I$5-'СЕТ СН'!$I$20</f>
        <v>5361.6272499400002</v>
      </c>
      <c r="V138" s="36">
        <f>SUMIFS(СВЦЭМ!$C$39:$C$782,СВЦЭМ!$A$39:$A$782,$A138,СВЦЭМ!$B$39:$B$782,V$119)+'СЕТ СН'!$I$12+СВЦЭМ!$D$10+'СЕТ СН'!$I$5-'СЕТ СН'!$I$20</f>
        <v>5326.9356722600005</v>
      </c>
      <c r="W138" s="36">
        <f>SUMIFS(СВЦЭМ!$C$39:$C$782,СВЦЭМ!$A$39:$A$782,$A138,СВЦЭМ!$B$39:$B$782,W$119)+'СЕТ СН'!$I$12+СВЦЭМ!$D$10+'СЕТ СН'!$I$5-'СЕТ СН'!$I$20</f>
        <v>5338.7559941400004</v>
      </c>
      <c r="X138" s="36">
        <f>SUMIFS(СВЦЭМ!$C$39:$C$782,СВЦЭМ!$A$39:$A$782,$A138,СВЦЭМ!$B$39:$B$782,X$119)+'СЕТ СН'!$I$12+СВЦЭМ!$D$10+'СЕТ СН'!$I$5-'СЕТ СН'!$I$20</f>
        <v>5391.3768852900002</v>
      </c>
      <c r="Y138" s="36">
        <f>SUMIFS(СВЦЭМ!$C$39:$C$782,СВЦЭМ!$A$39:$A$782,$A138,СВЦЭМ!$B$39:$B$782,Y$119)+'СЕТ СН'!$I$12+СВЦЭМ!$D$10+'СЕТ СН'!$I$5-'СЕТ СН'!$I$20</f>
        <v>5429.6519282200006</v>
      </c>
    </row>
    <row r="139" spans="1:25" ht="15.75" x14ac:dyDescent="0.2">
      <c r="A139" s="35">
        <f t="shared" si="3"/>
        <v>45066</v>
      </c>
      <c r="B139" s="36">
        <f>SUMIFS(СВЦЭМ!$C$39:$C$782,СВЦЭМ!$A$39:$A$782,$A139,СВЦЭМ!$B$39:$B$782,B$119)+'СЕТ СН'!$I$12+СВЦЭМ!$D$10+'СЕТ СН'!$I$5-'СЕТ СН'!$I$20</f>
        <v>5540.0170251500003</v>
      </c>
      <c r="C139" s="36">
        <f>SUMIFS(СВЦЭМ!$C$39:$C$782,СВЦЭМ!$A$39:$A$782,$A139,СВЦЭМ!$B$39:$B$782,C$119)+'СЕТ СН'!$I$12+СВЦЭМ!$D$10+'СЕТ СН'!$I$5-'СЕТ СН'!$I$20</f>
        <v>5628.7908628499999</v>
      </c>
      <c r="D139" s="36">
        <f>SUMIFS(СВЦЭМ!$C$39:$C$782,СВЦЭМ!$A$39:$A$782,$A139,СВЦЭМ!$B$39:$B$782,D$119)+'СЕТ СН'!$I$12+СВЦЭМ!$D$10+'СЕТ СН'!$I$5-'СЕТ СН'!$I$20</f>
        <v>5635.5403373400004</v>
      </c>
      <c r="E139" s="36">
        <f>SUMIFS(СВЦЭМ!$C$39:$C$782,СВЦЭМ!$A$39:$A$782,$A139,СВЦЭМ!$B$39:$B$782,E$119)+'СЕТ СН'!$I$12+СВЦЭМ!$D$10+'СЕТ СН'!$I$5-'СЕТ СН'!$I$20</f>
        <v>5626.8261516700004</v>
      </c>
      <c r="F139" s="36">
        <f>SUMIFS(СВЦЭМ!$C$39:$C$782,СВЦЭМ!$A$39:$A$782,$A139,СВЦЭМ!$B$39:$B$782,F$119)+'СЕТ СН'!$I$12+СВЦЭМ!$D$10+'СЕТ СН'!$I$5-'СЕТ СН'!$I$20</f>
        <v>5703.5491697200005</v>
      </c>
      <c r="G139" s="36">
        <f>SUMIFS(СВЦЭМ!$C$39:$C$782,СВЦЭМ!$A$39:$A$782,$A139,СВЦЭМ!$B$39:$B$782,G$119)+'СЕТ СН'!$I$12+СВЦЭМ!$D$10+'СЕТ СН'!$I$5-'СЕТ СН'!$I$20</f>
        <v>5693.8109935400007</v>
      </c>
      <c r="H139" s="36">
        <f>SUMIFS(СВЦЭМ!$C$39:$C$782,СВЦЭМ!$A$39:$A$782,$A139,СВЦЭМ!$B$39:$B$782,H$119)+'СЕТ СН'!$I$12+СВЦЭМ!$D$10+'СЕТ СН'!$I$5-'СЕТ СН'!$I$20</f>
        <v>5678.8578750400002</v>
      </c>
      <c r="I139" s="36">
        <f>SUMIFS(СВЦЭМ!$C$39:$C$782,СВЦЭМ!$A$39:$A$782,$A139,СВЦЭМ!$B$39:$B$782,I$119)+'СЕТ СН'!$I$12+СВЦЭМ!$D$10+'СЕТ СН'!$I$5-'СЕТ СН'!$I$20</f>
        <v>5577.1315861399999</v>
      </c>
      <c r="J139" s="36">
        <f>SUMIFS(СВЦЭМ!$C$39:$C$782,СВЦЭМ!$A$39:$A$782,$A139,СВЦЭМ!$B$39:$B$782,J$119)+'СЕТ СН'!$I$12+СВЦЭМ!$D$10+'СЕТ СН'!$I$5-'СЕТ СН'!$I$20</f>
        <v>5474.95438818</v>
      </c>
      <c r="K139" s="36">
        <f>SUMIFS(СВЦЭМ!$C$39:$C$782,СВЦЭМ!$A$39:$A$782,$A139,СВЦЭМ!$B$39:$B$782,K$119)+'СЕТ СН'!$I$12+СВЦЭМ!$D$10+'СЕТ СН'!$I$5-'СЕТ СН'!$I$20</f>
        <v>5435.6735115500005</v>
      </c>
      <c r="L139" s="36">
        <f>SUMIFS(СВЦЭМ!$C$39:$C$782,СВЦЭМ!$A$39:$A$782,$A139,СВЦЭМ!$B$39:$B$782,L$119)+'СЕТ СН'!$I$12+СВЦЭМ!$D$10+'СЕТ СН'!$I$5-'СЕТ СН'!$I$20</f>
        <v>5419.9479760600007</v>
      </c>
      <c r="M139" s="36">
        <f>SUMIFS(СВЦЭМ!$C$39:$C$782,СВЦЭМ!$A$39:$A$782,$A139,СВЦЭМ!$B$39:$B$782,M$119)+'СЕТ СН'!$I$12+СВЦЭМ!$D$10+'СЕТ СН'!$I$5-'СЕТ СН'!$I$20</f>
        <v>5413.2440974700003</v>
      </c>
      <c r="N139" s="36">
        <f>SUMIFS(СВЦЭМ!$C$39:$C$782,СВЦЭМ!$A$39:$A$782,$A139,СВЦЭМ!$B$39:$B$782,N$119)+'СЕТ СН'!$I$12+СВЦЭМ!$D$10+'СЕТ СН'!$I$5-'СЕТ СН'!$I$20</f>
        <v>5446.43422861</v>
      </c>
      <c r="O139" s="36">
        <f>SUMIFS(СВЦЭМ!$C$39:$C$782,СВЦЭМ!$A$39:$A$782,$A139,СВЦЭМ!$B$39:$B$782,O$119)+'СЕТ СН'!$I$12+СВЦЭМ!$D$10+'СЕТ СН'!$I$5-'СЕТ СН'!$I$20</f>
        <v>5457.04027881</v>
      </c>
      <c r="P139" s="36">
        <f>SUMIFS(СВЦЭМ!$C$39:$C$782,СВЦЭМ!$A$39:$A$782,$A139,СВЦЭМ!$B$39:$B$782,P$119)+'СЕТ СН'!$I$12+СВЦЭМ!$D$10+'СЕТ СН'!$I$5-'СЕТ СН'!$I$20</f>
        <v>5470.26058104</v>
      </c>
      <c r="Q139" s="36">
        <f>SUMIFS(СВЦЭМ!$C$39:$C$782,СВЦЭМ!$A$39:$A$782,$A139,СВЦЭМ!$B$39:$B$782,Q$119)+'СЕТ СН'!$I$12+СВЦЭМ!$D$10+'СЕТ СН'!$I$5-'СЕТ СН'!$I$20</f>
        <v>5486.6222120800003</v>
      </c>
      <c r="R139" s="36">
        <f>SUMIFS(СВЦЭМ!$C$39:$C$782,СВЦЭМ!$A$39:$A$782,$A139,СВЦЭМ!$B$39:$B$782,R$119)+'СЕТ СН'!$I$12+СВЦЭМ!$D$10+'СЕТ СН'!$I$5-'СЕТ СН'!$I$20</f>
        <v>5471.0046229500003</v>
      </c>
      <c r="S139" s="36">
        <f>SUMIFS(СВЦЭМ!$C$39:$C$782,СВЦЭМ!$A$39:$A$782,$A139,СВЦЭМ!$B$39:$B$782,S$119)+'СЕТ СН'!$I$12+СВЦЭМ!$D$10+'СЕТ СН'!$I$5-'СЕТ СН'!$I$20</f>
        <v>5421.6433475800004</v>
      </c>
      <c r="T139" s="36">
        <f>SUMIFS(СВЦЭМ!$C$39:$C$782,СВЦЭМ!$A$39:$A$782,$A139,СВЦЭМ!$B$39:$B$782,T$119)+'СЕТ СН'!$I$12+СВЦЭМ!$D$10+'СЕТ СН'!$I$5-'СЕТ СН'!$I$20</f>
        <v>5387.7693565200007</v>
      </c>
      <c r="U139" s="36">
        <f>SUMIFS(СВЦЭМ!$C$39:$C$782,СВЦЭМ!$A$39:$A$782,$A139,СВЦЭМ!$B$39:$B$782,U$119)+'СЕТ СН'!$I$12+СВЦЭМ!$D$10+'СЕТ СН'!$I$5-'СЕТ СН'!$I$20</f>
        <v>5376.7301008300001</v>
      </c>
      <c r="V139" s="36">
        <f>SUMIFS(СВЦЭМ!$C$39:$C$782,СВЦЭМ!$A$39:$A$782,$A139,СВЦЭМ!$B$39:$B$782,V$119)+'СЕТ СН'!$I$12+СВЦЭМ!$D$10+'СЕТ СН'!$I$5-'СЕТ СН'!$I$20</f>
        <v>5346.9010518800005</v>
      </c>
      <c r="W139" s="36">
        <f>SUMIFS(СВЦЭМ!$C$39:$C$782,СВЦЭМ!$A$39:$A$782,$A139,СВЦЭМ!$B$39:$B$782,W$119)+'СЕТ СН'!$I$12+СВЦЭМ!$D$10+'СЕТ СН'!$I$5-'СЕТ СН'!$I$20</f>
        <v>5319.0005821000004</v>
      </c>
      <c r="X139" s="36">
        <f>SUMIFS(СВЦЭМ!$C$39:$C$782,СВЦЭМ!$A$39:$A$782,$A139,СВЦЭМ!$B$39:$B$782,X$119)+'СЕТ СН'!$I$12+СВЦЭМ!$D$10+'СЕТ СН'!$I$5-'СЕТ СН'!$I$20</f>
        <v>5362.3570459399998</v>
      </c>
      <c r="Y139" s="36">
        <f>SUMIFS(СВЦЭМ!$C$39:$C$782,СВЦЭМ!$A$39:$A$782,$A139,СВЦЭМ!$B$39:$B$782,Y$119)+'СЕТ СН'!$I$12+СВЦЭМ!$D$10+'СЕТ СН'!$I$5-'СЕТ СН'!$I$20</f>
        <v>5421.6697197800004</v>
      </c>
    </row>
    <row r="140" spans="1:25" ht="15.75" x14ac:dyDescent="0.2">
      <c r="A140" s="35">
        <f t="shared" si="3"/>
        <v>45067</v>
      </c>
      <c r="B140" s="36">
        <f>SUMIFS(СВЦЭМ!$C$39:$C$782,СВЦЭМ!$A$39:$A$782,$A140,СВЦЭМ!$B$39:$B$782,B$119)+'СЕТ СН'!$I$12+СВЦЭМ!$D$10+'СЕТ СН'!$I$5-'СЕТ СН'!$I$20</f>
        <v>5475.61531904</v>
      </c>
      <c r="C140" s="36">
        <f>SUMIFS(СВЦЭМ!$C$39:$C$782,СВЦЭМ!$A$39:$A$782,$A140,СВЦЭМ!$B$39:$B$782,C$119)+'СЕТ СН'!$I$12+СВЦЭМ!$D$10+'СЕТ СН'!$I$5-'СЕТ СН'!$I$20</f>
        <v>5565.6794537200003</v>
      </c>
      <c r="D140" s="36">
        <f>SUMIFS(СВЦЭМ!$C$39:$C$782,СВЦЭМ!$A$39:$A$782,$A140,СВЦЭМ!$B$39:$B$782,D$119)+'СЕТ СН'!$I$12+СВЦЭМ!$D$10+'СЕТ СН'!$I$5-'СЕТ СН'!$I$20</f>
        <v>5668.1633038</v>
      </c>
      <c r="E140" s="36">
        <f>SUMIFS(СВЦЭМ!$C$39:$C$782,СВЦЭМ!$A$39:$A$782,$A140,СВЦЭМ!$B$39:$B$782,E$119)+'СЕТ СН'!$I$12+СВЦЭМ!$D$10+'СЕТ СН'!$I$5-'СЕТ СН'!$I$20</f>
        <v>5639.2433463899997</v>
      </c>
      <c r="F140" s="36">
        <f>SUMIFS(СВЦЭМ!$C$39:$C$782,СВЦЭМ!$A$39:$A$782,$A140,СВЦЭМ!$B$39:$B$782,F$119)+'СЕТ СН'!$I$12+СВЦЭМ!$D$10+'СЕТ СН'!$I$5-'СЕТ СН'!$I$20</f>
        <v>5728.2747019300004</v>
      </c>
      <c r="G140" s="36">
        <f>SUMIFS(СВЦЭМ!$C$39:$C$782,СВЦЭМ!$A$39:$A$782,$A140,СВЦЭМ!$B$39:$B$782,G$119)+'СЕТ СН'!$I$12+СВЦЭМ!$D$10+'СЕТ СН'!$I$5-'СЕТ СН'!$I$20</f>
        <v>5716.0932688100002</v>
      </c>
      <c r="H140" s="36">
        <f>SUMIFS(СВЦЭМ!$C$39:$C$782,СВЦЭМ!$A$39:$A$782,$A140,СВЦЭМ!$B$39:$B$782,H$119)+'СЕТ СН'!$I$12+СВЦЭМ!$D$10+'СЕТ СН'!$I$5-'СЕТ СН'!$I$20</f>
        <v>5677.0034600100007</v>
      </c>
      <c r="I140" s="36">
        <f>SUMIFS(СВЦЭМ!$C$39:$C$782,СВЦЭМ!$A$39:$A$782,$A140,СВЦЭМ!$B$39:$B$782,I$119)+'СЕТ СН'!$I$12+СВЦЭМ!$D$10+'СЕТ СН'!$I$5-'СЕТ СН'!$I$20</f>
        <v>5621.6468786300002</v>
      </c>
      <c r="J140" s="36">
        <f>SUMIFS(СВЦЭМ!$C$39:$C$782,СВЦЭМ!$A$39:$A$782,$A140,СВЦЭМ!$B$39:$B$782,J$119)+'СЕТ СН'!$I$12+СВЦЭМ!$D$10+'СЕТ СН'!$I$5-'СЕТ СН'!$I$20</f>
        <v>5512.59803096</v>
      </c>
      <c r="K140" s="36">
        <f>SUMIFS(СВЦЭМ!$C$39:$C$782,СВЦЭМ!$A$39:$A$782,$A140,СВЦЭМ!$B$39:$B$782,K$119)+'СЕТ СН'!$I$12+СВЦЭМ!$D$10+'СЕТ СН'!$I$5-'СЕТ СН'!$I$20</f>
        <v>5490.3078734200008</v>
      </c>
      <c r="L140" s="36">
        <f>SUMIFS(СВЦЭМ!$C$39:$C$782,СВЦЭМ!$A$39:$A$782,$A140,СВЦЭМ!$B$39:$B$782,L$119)+'СЕТ СН'!$I$12+СВЦЭМ!$D$10+'СЕТ СН'!$I$5-'СЕТ СН'!$I$20</f>
        <v>5466.8267552899997</v>
      </c>
      <c r="M140" s="36">
        <f>SUMIFS(СВЦЭМ!$C$39:$C$782,СВЦЭМ!$A$39:$A$782,$A140,СВЦЭМ!$B$39:$B$782,M$119)+'СЕТ СН'!$I$12+СВЦЭМ!$D$10+'СЕТ СН'!$I$5-'СЕТ СН'!$I$20</f>
        <v>5455.1725160000005</v>
      </c>
      <c r="N140" s="36">
        <f>SUMIFS(СВЦЭМ!$C$39:$C$782,СВЦЭМ!$A$39:$A$782,$A140,СВЦЭМ!$B$39:$B$782,N$119)+'СЕТ СН'!$I$12+СВЦЭМ!$D$10+'СЕТ СН'!$I$5-'СЕТ СН'!$I$20</f>
        <v>5479.8133878300005</v>
      </c>
      <c r="O140" s="36">
        <f>SUMIFS(СВЦЭМ!$C$39:$C$782,СВЦЭМ!$A$39:$A$782,$A140,СВЦЭМ!$B$39:$B$782,O$119)+'СЕТ СН'!$I$12+СВЦЭМ!$D$10+'СЕТ СН'!$I$5-'СЕТ СН'!$I$20</f>
        <v>5496.3323688400005</v>
      </c>
      <c r="P140" s="36">
        <f>SUMIFS(СВЦЭМ!$C$39:$C$782,СВЦЭМ!$A$39:$A$782,$A140,СВЦЭМ!$B$39:$B$782,P$119)+'СЕТ СН'!$I$12+СВЦЭМ!$D$10+'СЕТ СН'!$I$5-'СЕТ СН'!$I$20</f>
        <v>5508.4536874800006</v>
      </c>
      <c r="Q140" s="36">
        <f>SUMIFS(СВЦЭМ!$C$39:$C$782,СВЦЭМ!$A$39:$A$782,$A140,СВЦЭМ!$B$39:$B$782,Q$119)+'СЕТ СН'!$I$12+СВЦЭМ!$D$10+'СЕТ СН'!$I$5-'СЕТ СН'!$I$20</f>
        <v>5516.0548125599998</v>
      </c>
      <c r="R140" s="36">
        <f>SUMIFS(СВЦЭМ!$C$39:$C$782,СВЦЭМ!$A$39:$A$782,$A140,СВЦЭМ!$B$39:$B$782,R$119)+'СЕТ СН'!$I$12+СВЦЭМ!$D$10+'СЕТ СН'!$I$5-'СЕТ СН'!$I$20</f>
        <v>5498.7005630000003</v>
      </c>
      <c r="S140" s="36">
        <f>SUMIFS(СВЦЭМ!$C$39:$C$782,СВЦЭМ!$A$39:$A$782,$A140,СВЦЭМ!$B$39:$B$782,S$119)+'СЕТ СН'!$I$12+СВЦЭМ!$D$10+'СЕТ СН'!$I$5-'СЕТ СН'!$I$20</f>
        <v>5461.3144619900004</v>
      </c>
      <c r="T140" s="36">
        <f>SUMIFS(СВЦЭМ!$C$39:$C$782,СВЦЭМ!$A$39:$A$782,$A140,СВЦЭМ!$B$39:$B$782,T$119)+'СЕТ СН'!$I$12+СВЦЭМ!$D$10+'СЕТ СН'!$I$5-'СЕТ СН'!$I$20</f>
        <v>5433.3592157800003</v>
      </c>
      <c r="U140" s="36">
        <f>SUMIFS(СВЦЭМ!$C$39:$C$782,СВЦЭМ!$A$39:$A$782,$A140,СВЦЭМ!$B$39:$B$782,U$119)+'СЕТ СН'!$I$12+СВЦЭМ!$D$10+'СЕТ СН'!$I$5-'СЕТ СН'!$I$20</f>
        <v>5418.5440518900004</v>
      </c>
      <c r="V140" s="36">
        <f>SUMIFS(СВЦЭМ!$C$39:$C$782,СВЦЭМ!$A$39:$A$782,$A140,СВЦЭМ!$B$39:$B$782,V$119)+'СЕТ СН'!$I$12+СВЦЭМ!$D$10+'СЕТ СН'!$I$5-'СЕТ СН'!$I$20</f>
        <v>5404.3264034800004</v>
      </c>
      <c r="W140" s="36">
        <f>SUMIFS(СВЦЭМ!$C$39:$C$782,СВЦЭМ!$A$39:$A$782,$A140,СВЦЭМ!$B$39:$B$782,W$119)+'СЕТ СН'!$I$12+СВЦЭМ!$D$10+'СЕТ СН'!$I$5-'СЕТ СН'!$I$20</f>
        <v>5374.8233361399998</v>
      </c>
      <c r="X140" s="36">
        <f>SUMIFS(СВЦЭМ!$C$39:$C$782,СВЦЭМ!$A$39:$A$782,$A140,СВЦЭМ!$B$39:$B$782,X$119)+'СЕТ СН'!$I$12+СВЦЭМ!$D$10+'СЕТ СН'!$I$5-'СЕТ СН'!$I$20</f>
        <v>5418.9311263400004</v>
      </c>
      <c r="Y140" s="36">
        <f>SUMIFS(СВЦЭМ!$C$39:$C$782,СВЦЭМ!$A$39:$A$782,$A140,СВЦЭМ!$B$39:$B$782,Y$119)+'СЕТ СН'!$I$12+СВЦЭМ!$D$10+'СЕТ СН'!$I$5-'СЕТ СН'!$I$20</f>
        <v>5476.1428185700006</v>
      </c>
    </row>
    <row r="141" spans="1:25" ht="15.75" x14ac:dyDescent="0.2">
      <c r="A141" s="35">
        <f t="shared" si="3"/>
        <v>45068</v>
      </c>
      <c r="B141" s="36">
        <f>SUMIFS(СВЦЭМ!$C$39:$C$782,СВЦЭМ!$A$39:$A$782,$A141,СВЦЭМ!$B$39:$B$782,B$119)+'СЕТ СН'!$I$12+СВЦЭМ!$D$10+'СЕТ СН'!$I$5-'СЕТ СН'!$I$20</f>
        <v>5554.0806196600006</v>
      </c>
      <c r="C141" s="36">
        <f>SUMIFS(СВЦЭМ!$C$39:$C$782,СВЦЭМ!$A$39:$A$782,$A141,СВЦЭМ!$B$39:$B$782,C$119)+'СЕТ СН'!$I$12+СВЦЭМ!$D$10+'СЕТ СН'!$I$5-'СЕТ СН'!$I$20</f>
        <v>5631.8532061400001</v>
      </c>
      <c r="D141" s="36">
        <f>SUMIFS(СВЦЭМ!$C$39:$C$782,СВЦЭМ!$A$39:$A$782,$A141,СВЦЭМ!$B$39:$B$782,D$119)+'СЕТ СН'!$I$12+СВЦЭМ!$D$10+'СЕТ СН'!$I$5-'СЕТ СН'!$I$20</f>
        <v>5627.6656378099997</v>
      </c>
      <c r="E141" s="36">
        <f>SUMIFS(СВЦЭМ!$C$39:$C$782,СВЦЭМ!$A$39:$A$782,$A141,СВЦЭМ!$B$39:$B$782,E$119)+'СЕТ СН'!$I$12+СВЦЭМ!$D$10+'СЕТ СН'!$I$5-'СЕТ СН'!$I$20</f>
        <v>5614.4118059499997</v>
      </c>
      <c r="F141" s="36">
        <f>SUMIFS(СВЦЭМ!$C$39:$C$782,СВЦЭМ!$A$39:$A$782,$A141,СВЦЭМ!$B$39:$B$782,F$119)+'СЕТ СН'!$I$12+СВЦЭМ!$D$10+'СЕТ СН'!$I$5-'СЕТ СН'!$I$20</f>
        <v>5679.1850303000001</v>
      </c>
      <c r="G141" s="36">
        <f>SUMIFS(СВЦЭМ!$C$39:$C$782,СВЦЭМ!$A$39:$A$782,$A141,СВЦЭМ!$B$39:$B$782,G$119)+'СЕТ СН'!$I$12+СВЦЭМ!$D$10+'СЕТ СН'!$I$5-'СЕТ СН'!$I$20</f>
        <v>5634.7426811300002</v>
      </c>
      <c r="H141" s="36">
        <f>SUMIFS(СВЦЭМ!$C$39:$C$782,СВЦЭМ!$A$39:$A$782,$A141,СВЦЭМ!$B$39:$B$782,H$119)+'СЕТ СН'!$I$12+СВЦЭМ!$D$10+'СЕТ СН'!$I$5-'СЕТ СН'!$I$20</f>
        <v>5589.8935716900005</v>
      </c>
      <c r="I141" s="36">
        <f>SUMIFS(СВЦЭМ!$C$39:$C$782,СВЦЭМ!$A$39:$A$782,$A141,СВЦЭМ!$B$39:$B$782,I$119)+'СЕТ СН'!$I$12+СВЦЭМ!$D$10+'СЕТ СН'!$I$5-'СЕТ СН'!$I$20</f>
        <v>5517.3947572699999</v>
      </c>
      <c r="J141" s="36">
        <f>SUMIFS(СВЦЭМ!$C$39:$C$782,СВЦЭМ!$A$39:$A$782,$A141,СВЦЭМ!$B$39:$B$782,J$119)+'СЕТ СН'!$I$12+СВЦЭМ!$D$10+'СЕТ СН'!$I$5-'СЕТ СН'!$I$20</f>
        <v>5475.7103905000004</v>
      </c>
      <c r="K141" s="36">
        <f>SUMIFS(СВЦЭМ!$C$39:$C$782,СВЦЭМ!$A$39:$A$782,$A141,СВЦЭМ!$B$39:$B$782,K$119)+'СЕТ СН'!$I$12+СВЦЭМ!$D$10+'СЕТ СН'!$I$5-'СЕТ СН'!$I$20</f>
        <v>5444.1792143600005</v>
      </c>
      <c r="L141" s="36">
        <f>SUMIFS(СВЦЭМ!$C$39:$C$782,СВЦЭМ!$A$39:$A$782,$A141,СВЦЭМ!$B$39:$B$782,L$119)+'СЕТ СН'!$I$12+СВЦЭМ!$D$10+'СЕТ СН'!$I$5-'СЕТ СН'!$I$20</f>
        <v>5454.5421325000007</v>
      </c>
      <c r="M141" s="36">
        <f>SUMIFS(СВЦЭМ!$C$39:$C$782,СВЦЭМ!$A$39:$A$782,$A141,СВЦЭМ!$B$39:$B$782,M$119)+'СЕТ СН'!$I$12+СВЦЭМ!$D$10+'СЕТ СН'!$I$5-'СЕТ СН'!$I$20</f>
        <v>5508.7736708900002</v>
      </c>
      <c r="N141" s="36">
        <f>SUMIFS(СВЦЭМ!$C$39:$C$782,СВЦЭМ!$A$39:$A$782,$A141,СВЦЭМ!$B$39:$B$782,N$119)+'СЕТ СН'!$I$12+СВЦЭМ!$D$10+'СЕТ СН'!$I$5-'СЕТ СН'!$I$20</f>
        <v>5532.4055090800002</v>
      </c>
      <c r="O141" s="36">
        <f>SUMIFS(СВЦЭМ!$C$39:$C$782,СВЦЭМ!$A$39:$A$782,$A141,СВЦЭМ!$B$39:$B$782,O$119)+'СЕТ СН'!$I$12+СВЦЭМ!$D$10+'СЕТ СН'!$I$5-'СЕТ СН'!$I$20</f>
        <v>5529.4051001500002</v>
      </c>
      <c r="P141" s="36">
        <f>SUMIFS(СВЦЭМ!$C$39:$C$782,СВЦЭМ!$A$39:$A$782,$A141,СВЦЭМ!$B$39:$B$782,P$119)+'СЕТ СН'!$I$12+СВЦЭМ!$D$10+'СЕТ СН'!$I$5-'СЕТ СН'!$I$20</f>
        <v>5533.66348561</v>
      </c>
      <c r="Q141" s="36">
        <f>SUMIFS(СВЦЭМ!$C$39:$C$782,СВЦЭМ!$A$39:$A$782,$A141,СВЦЭМ!$B$39:$B$782,Q$119)+'СЕТ СН'!$I$12+СВЦЭМ!$D$10+'СЕТ СН'!$I$5-'СЕТ СН'!$I$20</f>
        <v>5699.09886955</v>
      </c>
      <c r="R141" s="36">
        <f>SUMIFS(СВЦЭМ!$C$39:$C$782,СВЦЭМ!$A$39:$A$782,$A141,СВЦЭМ!$B$39:$B$782,R$119)+'СЕТ СН'!$I$12+СВЦЭМ!$D$10+'СЕТ СН'!$I$5-'СЕТ СН'!$I$20</f>
        <v>5738.8793461200003</v>
      </c>
      <c r="S141" s="36">
        <f>SUMIFS(СВЦЭМ!$C$39:$C$782,СВЦЭМ!$A$39:$A$782,$A141,СВЦЭМ!$B$39:$B$782,S$119)+'СЕТ СН'!$I$12+СВЦЭМ!$D$10+'СЕТ СН'!$I$5-'СЕТ СН'!$I$20</f>
        <v>5468.0661484600005</v>
      </c>
      <c r="T141" s="36">
        <f>SUMIFS(СВЦЭМ!$C$39:$C$782,СВЦЭМ!$A$39:$A$782,$A141,СВЦЭМ!$B$39:$B$782,T$119)+'СЕТ СН'!$I$12+СВЦЭМ!$D$10+'СЕТ СН'!$I$5-'СЕТ СН'!$I$20</f>
        <v>5398.7338221099999</v>
      </c>
      <c r="U141" s="36">
        <f>SUMIFS(СВЦЭМ!$C$39:$C$782,СВЦЭМ!$A$39:$A$782,$A141,СВЦЭМ!$B$39:$B$782,U$119)+'СЕТ СН'!$I$12+СВЦЭМ!$D$10+'СЕТ СН'!$I$5-'СЕТ СН'!$I$20</f>
        <v>5419.0242710399998</v>
      </c>
      <c r="V141" s="36">
        <f>SUMIFS(СВЦЭМ!$C$39:$C$782,СВЦЭМ!$A$39:$A$782,$A141,СВЦЭМ!$B$39:$B$782,V$119)+'СЕТ СН'!$I$12+СВЦЭМ!$D$10+'СЕТ СН'!$I$5-'СЕТ СН'!$I$20</f>
        <v>5366.5703856500004</v>
      </c>
      <c r="W141" s="36">
        <f>SUMIFS(СВЦЭМ!$C$39:$C$782,СВЦЭМ!$A$39:$A$782,$A141,СВЦЭМ!$B$39:$B$782,W$119)+'СЕТ СН'!$I$12+СВЦЭМ!$D$10+'СЕТ СН'!$I$5-'СЕТ СН'!$I$20</f>
        <v>5460.2921249200008</v>
      </c>
      <c r="X141" s="36">
        <f>SUMIFS(СВЦЭМ!$C$39:$C$782,СВЦЭМ!$A$39:$A$782,$A141,СВЦЭМ!$B$39:$B$782,X$119)+'СЕТ СН'!$I$12+СВЦЭМ!$D$10+'СЕТ СН'!$I$5-'СЕТ СН'!$I$20</f>
        <v>5543.5157831800007</v>
      </c>
      <c r="Y141" s="36">
        <f>SUMIFS(СВЦЭМ!$C$39:$C$782,СВЦЭМ!$A$39:$A$782,$A141,СВЦЭМ!$B$39:$B$782,Y$119)+'СЕТ СН'!$I$12+СВЦЭМ!$D$10+'СЕТ СН'!$I$5-'СЕТ СН'!$I$20</f>
        <v>5613.0775102300004</v>
      </c>
    </row>
    <row r="142" spans="1:25" ht="15.75" x14ac:dyDescent="0.2">
      <c r="A142" s="35">
        <f t="shared" si="3"/>
        <v>45069</v>
      </c>
      <c r="B142" s="36">
        <f>SUMIFS(СВЦЭМ!$C$39:$C$782,СВЦЭМ!$A$39:$A$782,$A142,СВЦЭМ!$B$39:$B$782,B$119)+'СЕТ СН'!$I$12+СВЦЭМ!$D$10+'СЕТ СН'!$I$5-'СЕТ СН'!$I$20</f>
        <v>5644.8149546800005</v>
      </c>
      <c r="C142" s="36">
        <f>SUMIFS(СВЦЭМ!$C$39:$C$782,СВЦЭМ!$A$39:$A$782,$A142,СВЦЭМ!$B$39:$B$782,C$119)+'СЕТ СН'!$I$12+СВЦЭМ!$D$10+'СЕТ СН'!$I$5-'СЕТ СН'!$I$20</f>
        <v>5721.0655261800002</v>
      </c>
      <c r="D142" s="36">
        <f>SUMIFS(СВЦЭМ!$C$39:$C$782,СВЦЭМ!$A$39:$A$782,$A142,СВЦЭМ!$B$39:$B$782,D$119)+'СЕТ СН'!$I$12+СВЦЭМ!$D$10+'СЕТ СН'!$I$5-'СЕТ СН'!$I$20</f>
        <v>5773.9718536</v>
      </c>
      <c r="E142" s="36">
        <f>SUMIFS(СВЦЭМ!$C$39:$C$782,СВЦЭМ!$A$39:$A$782,$A142,СВЦЭМ!$B$39:$B$782,E$119)+'СЕТ СН'!$I$12+СВЦЭМ!$D$10+'СЕТ СН'!$I$5-'СЕТ СН'!$I$20</f>
        <v>5767.6127552800008</v>
      </c>
      <c r="F142" s="36">
        <f>SUMIFS(СВЦЭМ!$C$39:$C$782,СВЦЭМ!$A$39:$A$782,$A142,СВЦЭМ!$B$39:$B$782,F$119)+'СЕТ СН'!$I$12+СВЦЭМ!$D$10+'СЕТ СН'!$I$5-'СЕТ СН'!$I$20</f>
        <v>5777.1966322000007</v>
      </c>
      <c r="G142" s="36">
        <f>SUMIFS(СВЦЭМ!$C$39:$C$782,СВЦЭМ!$A$39:$A$782,$A142,СВЦЭМ!$B$39:$B$782,G$119)+'СЕТ СН'!$I$12+СВЦЭМ!$D$10+'СЕТ СН'!$I$5-'СЕТ СН'!$I$20</f>
        <v>5708.1542883500006</v>
      </c>
      <c r="H142" s="36">
        <f>SUMIFS(СВЦЭМ!$C$39:$C$782,СВЦЭМ!$A$39:$A$782,$A142,СВЦЭМ!$B$39:$B$782,H$119)+'СЕТ СН'!$I$12+СВЦЭМ!$D$10+'СЕТ СН'!$I$5-'СЕТ СН'!$I$20</f>
        <v>5649.7521502</v>
      </c>
      <c r="I142" s="36">
        <f>SUMIFS(СВЦЭМ!$C$39:$C$782,СВЦЭМ!$A$39:$A$782,$A142,СВЦЭМ!$B$39:$B$782,I$119)+'СЕТ СН'!$I$12+СВЦЭМ!$D$10+'СЕТ СН'!$I$5-'СЕТ СН'!$I$20</f>
        <v>5582.9696733199999</v>
      </c>
      <c r="J142" s="36">
        <f>SUMIFS(СВЦЭМ!$C$39:$C$782,СВЦЭМ!$A$39:$A$782,$A142,СВЦЭМ!$B$39:$B$782,J$119)+'СЕТ СН'!$I$12+СВЦЭМ!$D$10+'СЕТ СН'!$I$5-'СЕТ СН'!$I$20</f>
        <v>5531.5572783500002</v>
      </c>
      <c r="K142" s="36">
        <f>SUMIFS(СВЦЭМ!$C$39:$C$782,СВЦЭМ!$A$39:$A$782,$A142,СВЦЭМ!$B$39:$B$782,K$119)+'СЕТ СН'!$I$12+СВЦЭМ!$D$10+'СЕТ СН'!$I$5-'СЕТ СН'!$I$20</f>
        <v>5516.68054648</v>
      </c>
      <c r="L142" s="36">
        <f>SUMIFS(СВЦЭМ!$C$39:$C$782,СВЦЭМ!$A$39:$A$782,$A142,СВЦЭМ!$B$39:$B$782,L$119)+'СЕТ СН'!$I$12+СВЦЭМ!$D$10+'СЕТ СН'!$I$5-'СЕТ СН'!$I$20</f>
        <v>5512.3576471100005</v>
      </c>
      <c r="M142" s="36">
        <f>SUMIFS(СВЦЭМ!$C$39:$C$782,СВЦЭМ!$A$39:$A$782,$A142,СВЦЭМ!$B$39:$B$782,M$119)+'СЕТ СН'!$I$12+СВЦЭМ!$D$10+'СЕТ СН'!$I$5-'СЕТ СН'!$I$20</f>
        <v>5562.6749648599998</v>
      </c>
      <c r="N142" s="36">
        <f>SUMIFS(СВЦЭМ!$C$39:$C$782,СВЦЭМ!$A$39:$A$782,$A142,СВЦЭМ!$B$39:$B$782,N$119)+'СЕТ СН'!$I$12+СВЦЭМ!$D$10+'СЕТ СН'!$I$5-'СЕТ СН'!$I$20</f>
        <v>5580.20528319</v>
      </c>
      <c r="O142" s="36">
        <f>SUMIFS(СВЦЭМ!$C$39:$C$782,СВЦЭМ!$A$39:$A$782,$A142,СВЦЭМ!$B$39:$B$782,O$119)+'СЕТ СН'!$I$12+СВЦЭМ!$D$10+'СЕТ СН'!$I$5-'СЕТ СН'!$I$20</f>
        <v>5588.8385872899999</v>
      </c>
      <c r="P142" s="36">
        <f>SUMIFS(СВЦЭМ!$C$39:$C$782,СВЦЭМ!$A$39:$A$782,$A142,СВЦЭМ!$B$39:$B$782,P$119)+'СЕТ СН'!$I$12+СВЦЭМ!$D$10+'СЕТ СН'!$I$5-'СЕТ СН'!$I$20</f>
        <v>5612.0387304800006</v>
      </c>
      <c r="Q142" s="36">
        <f>SUMIFS(СВЦЭМ!$C$39:$C$782,СВЦЭМ!$A$39:$A$782,$A142,СВЦЭМ!$B$39:$B$782,Q$119)+'СЕТ СН'!$I$12+СВЦЭМ!$D$10+'СЕТ СН'!$I$5-'СЕТ СН'!$I$20</f>
        <v>5615.5515353299998</v>
      </c>
      <c r="R142" s="36">
        <f>SUMIFS(СВЦЭМ!$C$39:$C$782,СВЦЭМ!$A$39:$A$782,$A142,СВЦЭМ!$B$39:$B$782,R$119)+'СЕТ СН'!$I$12+СВЦЭМ!$D$10+'СЕТ СН'!$I$5-'СЕТ СН'!$I$20</f>
        <v>5600.7966807100001</v>
      </c>
      <c r="S142" s="36">
        <f>SUMIFS(СВЦЭМ!$C$39:$C$782,СВЦЭМ!$A$39:$A$782,$A142,СВЦЭМ!$B$39:$B$782,S$119)+'СЕТ СН'!$I$12+СВЦЭМ!$D$10+'СЕТ СН'!$I$5-'СЕТ СН'!$I$20</f>
        <v>5552.3496208500001</v>
      </c>
      <c r="T142" s="36">
        <f>SUMIFS(СВЦЭМ!$C$39:$C$782,СВЦЭМ!$A$39:$A$782,$A142,СВЦЭМ!$B$39:$B$782,T$119)+'СЕТ СН'!$I$12+СВЦЭМ!$D$10+'СЕТ СН'!$I$5-'СЕТ СН'!$I$20</f>
        <v>5486.02086272</v>
      </c>
      <c r="U142" s="36">
        <f>SUMIFS(СВЦЭМ!$C$39:$C$782,СВЦЭМ!$A$39:$A$782,$A142,СВЦЭМ!$B$39:$B$782,U$119)+'СЕТ СН'!$I$12+СВЦЭМ!$D$10+'СЕТ СН'!$I$5-'СЕТ СН'!$I$20</f>
        <v>5440.40414237</v>
      </c>
      <c r="V142" s="36">
        <f>SUMIFS(СВЦЭМ!$C$39:$C$782,СВЦЭМ!$A$39:$A$782,$A142,СВЦЭМ!$B$39:$B$782,V$119)+'СЕТ СН'!$I$12+СВЦЭМ!$D$10+'СЕТ СН'!$I$5-'СЕТ СН'!$I$20</f>
        <v>5427.9689179500001</v>
      </c>
      <c r="W142" s="36">
        <f>SUMIFS(СВЦЭМ!$C$39:$C$782,СВЦЭМ!$A$39:$A$782,$A142,СВЦЭМ!$B$39:$B$782,W$119)+'СЕТ СН'!$I$12+СВЦЭМ!$D$10+'СЕТ СН'!$I$5-'СЕТ СН'!$I$20</f>
        <v>5481.6289339600007</v>
      </c>
      <c r="X142" s="36">
        <f>SUMIFS(СВЦЭМ!$C$39:$C$782,СВЦЭМ!$A$39:$A$782,$A142,СВЦЭМ!$B$39:$B$782,X$119)+'СЕТ СН'!$I$12+СВЦЭМ!$D$10+'СЕТ СН'!$I$5-'СЕТ СН'!$I$20</f>
        <v>5515.3081998899997</v>
      </c>
      <c r="Y142" s="36">
        <f>SUMIFS(СВЦЭМ!$C$39:$C$782,СВЦЭМ!$A$39:$A$782,$A142,СВЦЭМ!$B$39:$B$782,Y$119)+'СЕТ СН'!$I$12+СВЦЭМ!$D$10+'СЕТ СН'!$I$5-'СЕТ СН'!$I$20</f>
        <v>5580.3132013900004</v>
      </c>
    </row>
    <row r="143" spans="1:25" ht="15.75" x14ac:dyDescent="0.2">
      <c r="A143" s="35">
        <f t="shared" si="3"/>
        <v>45070</v>
      </c>
      <c r="B143" s="36">
        <f>SUMIFS(СВЦЭМ!$C$39:$C$782,СВЦЭМ!$A$39:$A$782,$A143,СВЦЭМ!$B$39:$B$782,B$119)+'СЕТ СН'!$I$12+СВЦЭМ!$D$10+'СЕТ СН'!$I$5-'СЕТ СН'!$I$20</f>
        <v>5570.1271480400001</v>
      </c>
      <c r="C143" s="36">
        <f>SUMIFS(СВЦЭМ!$C$39:$C$782,СВЦЭМ!$A$39:$A$782,$A143,СВЦЭМ!$B$39:$B$782,C$119)+'СЕТ СН'!$I$12+СВЦЭМ!$D$10+'СЕТ СН'!$I$5-'СЕТ СН'!$I$20</f>
        <v>5648.5133096200007</v>
      </c>
      <c r="D143" s="36">
        <f>SUMIFS(СВЦЭМ!$C$39:$C$782,СВЦЭМ!$A$39:$A$782,$A143,СВЦЭМ!$B$39:$B$782,D$119)+'СЕТ СН'!$I$12+СВЦЭМ!$D$10+'СЕТ СН'!$I$5-'СЕТ СН'!$I$20</f>
        <v>5674.29318702</v>
      </c>
      <c r="E143" s="36">
        <f>SUMIFS(СВЦЭМ!$C$39:$C$782,СВЦЭМ!$A$39:$A$782,$A143,СВЦЭМ!$B$39:$B$782,E$119)+'СЕТ СН'!$I$12+СВЦЭМ!$D$10+'СЕТ СН'!$I$5-'СЕТ СН'!$I$20</f>
        <v>5646.7303875200005</v>
      </c>
      <c r="F143" s="36">
        <f>SUMIFS(СВЦЭМ!$C$39:$C$782,СВЦЭМ!$A$39:$A$782,$A143,СВЦЭМ!$B$39:$B$782,F$119)+'СЕТ СН'!$I$12+СВЦЭМ!$D$10+'СЕТ СН'!$I$5-'СЕТ СН'!$I$20</f>
        <v>5704.9621446800002</v>
      </c>
      <c r="G143" s="36">
        <f>SUMIFS(СВЦЭМ!$C$39:$C$782,СВЦЭМ!$A$39:$A$782,$A143,СВЦЭМ!$B$39:$B$782,G$119)+'СЕТ СН'!$I$12+СВЦЭМ!$D$10+'СЕТ СН'!$I$5-'СЕТ СН'!$I$20</f>
        <v>5616.57418297</v>
      </c>
      <c r="H143" s="36">
        <f>SUMIFS(СВЦЭМ!$C$39:$C$782,СВЦЭМ!$A$39:$A$782,$A143,СВЦЭМ!$B$39:$B$782,H$119)+'СЕТ СН'!$I$12+СВЦЭМ!$D$10+'СЕТ СН'!$I$5-'СЕТ СН'!$I$20</f>
        <v>5517.9877023600002</v>
      </c>
      <c r="I143" s="36">
        <f>SUMIFS(СВЦЭМ!$C$39:$C$782,СВЦЭМ!$A$39:$A$782,$A143,СВЦЭМ!$B$39:$B$782,I$119)+'СЕТ СН'!$I$12+СВЦЭМ!$D$10+'СЕТ СН'!$I$5-'СЕТ СН'!$I$20</f>
        <v>5460.6960784299999</v>
      </c>
      <c r="J143" s="36">
        <f>SUMIFS(СВЦЭМ!$C$39:$C$782,СВЦЭМ!$A$39:$A$782,$A143,СВЦЭМ!$B$39:$B$782,J$119)+'СЕТ СН'!$I$12+СВЦЭМ!$D$10+'СЕТ СН'!$I$5-'СЕТ СН'!$I$20</f>
        <v>5486.67750944</v>
      </c>
      <c r="K143" s="36">
        <f>SUMIFS(СВЦЭМ!$C$39:$C$782,СВЦЭМ!$A$39:$A$782,$A143,СВЦЭМ!$B$39:$B$782,K$119)+'СЕТ СН'!$I$12+СВЦЭМ!$D$10+'СЕТ СН'!$I$5-'СЕТ СН'!$I$20</f>
        <v>5561.2635403800004</v>
      </c>
      <c r="L143" s="36">
        <f>SUMIFS(СВЦЭМ!$C$39:$C$782,СВЦЭМ!$A$39:$A$782,$A143,СВЦЭМ!$B$39:$B$782,L$119)+'СЕТ СН'!$I$12+СВЦЭМ!$D$10+'СЕТ СН'!$I$5-'СЕТ СН'!$I$20</f>
        <v>5566.09682135</v>
      </c>
      <c r="M143" s="36">
        <f>SUMIFS(СВЦЭМ!$C$39:$C$782,СВЦЭМ!$A$39:$A$782,$A143,СВЦЭМ!$B$39:$B$782,M$119)+'СЕТ СН'!$I$12+СВЦЭМ!$D$10+'СЕТ СН'!$I$5-'СЕТ СН'!$I$20</f>
        <v>5570.4315026800004</v>
      </c>
      <c r="N143" s="36">
        <f>SUMIFS(СВЦЭМ!$C$39:$C$782,СВЦЭМ!$A$39:$A$782,$A143,СВЦЭМ!$B$39:$B$782,N$119)+'СЕТ СН'!$I$12+СВЦЭМ!$D$10+'СЕТ СН'!$I$5-'СЕТ СН'!$I$20</f>
        <v>5601.2189548300003</v>
      </c>
      <c r="O143" s="36">
        <f>SUMIFS(СВЦЭМ!$C$39:$C$782,СВЦЭМ!$A$39:$A$782,$A143,СВЦЭМ!$B$39:$B$782,O$119)+'СЕТ СН'!$I$12+СВЦЭМ!$D$10+'СЕТ СН'!$I$5-'СЕТ СН'!$I$20</f>
        <v>5589.4676309799997</v>
      </c>
      <c r="P143" s="36">
        <f>SUMIFS(СВЦЭМ!$C$39:$C$782,СВЦЭМ!$A$39:$A$782,$A143,СВЦЭМ!$B$39:$B$782,P$119)+'СЕТ СН'!$I$12+СВЦЭМ!$D$10+'СЕТ СН'!$I$5-'СЕТ СН'!$I$20</f>
        <v>5595.0215595700001</v>
      </c>
      <c r="Q143" s="36">
        <f>SUMIFS(СВЦЭМ!$C$39:$C$782,СВЦЭМ!$A$39:$A$782,$A143,СВЦЭМ!$B$39:$B$782,Q$119)+'СЕТ СН'!$I$12+СВЦЭМ!$D$10+'СЕТ СН'!$I$5-'СЕТ СН'!$I$20</f>
        <v>5590.8942028500005</v>
      </c>
      <c r="R143" s="36">
        <f>SUMIFS(СВЦЭМ!$C$39:$C$782,СВЦЭМ!$A$39:$A$782,$A143,СВЦЭМ!$B$39:$B$782,R$119)+'СЕТ СН'!$I$12+СВЦЭМ!$D$10+'СЕТ СН'!$I$5-'СЕТ СН'!$I$20</f>
        <v>5592.1006638400004</v>
      </c>
      <c r="S143" s="36">
        <f>SUMIFS(СВЦЭМ!$C$39:$C$782,СВЦЭМ!$A$39:$A$782,$A143,СВЦЭМ!$B$39:$B$782,S$119)+'СЕТ СН'!$I$12+СВЦЭМ!$D$10+'СЕТ СН'!$I$5-'СЕТ СН'!$I$20</f>
        <v>5553.6168863299999</v>
      </c>
      <c r="T143" s="36">
        <f>SUMIFS(СВЦЭМ!$C$39:$C$782,СВЦЭМ!$A$39:$A$782,$A143,СВЦЭМ!$B$39:$B$782,T$119)+'СЕТ СН'!$I$12+СВЦЭМ!$D$10+'СЕТ СН'!$I$5-'СЕТ СН'!$I$20</f>
        <v>5488.77594967</v>
      </c>
      <c r="U143" s="36">
        <f>SUMIFS(СВЦЭМ!$C$39:$C$782,СВЦЭМ!$A$39:$A$782,$A143,СВЦЭМ!$B$39:$B$782,U$119)+'СЕТ СН'!$I$12+СВЦЭМ!$D$10+'СЕТ СН'!$I$5-'СЕТ СН'!$I$20</f>
        <v>5464.4606530399997</v>
      </c>
      <c r="V143" s="36">
        <f>SUMIFS(СВЦЭМ!$C$39:$C$782,СВЦЭМ!$A$39:$A$782,$A143,СВЦЭМ!$B$39:$B$782,V$119)+'СЕТ СН'!$I$12+СВЦЭМ!$D$10+'СЕТ СН'!$I$5-'СЕТ СН'!$I$20</f>
        <v>5460.8319554099999</v>
      </c>
      <c r="W143" s="36">
        <f>SUMIFS(СВЦЭМ!$C$39:$C$782,СВЦЭМ!$A$39:$A$782,$A143,СВЦЭМ!$B$39:$B$782,W$119)+'СЕТ СН'!$I$12+СВЦЭМ!$D$10+'СЕТ СН'!$I$5-'СЕТ СН'!$I$20</f>
        <v>5477.6175357400007</v>
      </c>
      <c r="X143" s="36">
        <f>SUMIFS(СВЦЭМ!$C$39:$C$782,СВЦЭМ!$A$39:$A$782,$A143,СВЦЭМ!$B$39:$B$782,X$119)+'СЕТ СН'!$I$12+СВЦЭМ!$D$10+'СЕТ СН'!$I$5-'СЕТ СН'!$I$20</f>
        <v>5556.4860964300005</v>
      </c>
      <c r="Y143" s="36">
        <f>SUMIFS(СВЦЭМ!$C$39:$C$782,СВЦЭМ!$A$39:$A$782,$A143,СВЦЭМ!$B$39:$B$782,Y$119)+'СЕТ СН'!$I$12+СВЦЭМ!$D$10+'СЕТ СН'!$I$5-'СЕТ СН'!$I$20</f>
        <v>5566.9266644300005</v>
      </c>
    </row>
    <row r="144" spans="1:25" ht="15.75" x14ac:dyDescent="0.2">
      <c r="A144" s="35">
        <f t="shared" si="3"/>
        <v>45071</v>
      </c>
      <c r="B144" s="36">
        <f>SUMIFS(СВЦЭМ!$C$39:$C$782,СВЦЭМ!$A$39:$A$782,$A144,СВЦЭМ!$B$39:$B$782,B$119)+'СЕТ СН'!$I$12+СВЦЭМ!$D$10+'СЕТ СН'!$I$5-'СЕТ СН'!$I$20</f>
        <v>5623.4879478299999</v>
      </c>
      <c r="C144" s="36">
        <f>SUMIFS(СВЦЭМ!$C$39:$C$782,СВЦЭМ!$A$39:$A$782,$A144,СВЦЭМ!$B$39:$B$782,C$119)+'СЕТ СН'!$I$12+СВЦЭМ!$D$10+'СЕТ СН'!$I$5-'СЕТ СН'!$I$20</f>
        <v>5700.70444185</v>
      </c>
      <c r="D144" s="36">
        <f>SUMIFS(СВЦЭМ!$C$39:$C$782,СВЦЭМ!$A$39:$A$782,$A144,СВЦЭМ!$B$39:$B$782,D$119)+'СЕТ СН'!$I$12+СВЦЭМ!$D$10+'СЕТ СН'!$I$5-'СЕТ СН'!$I$20</f>
        <v>5694.8271958000005</v>
      </c>
      <c r="E144" s="36">
        <f>SUMIFS(СВЦЭМ!$C$39:$C$782,СВЦЭМ!$A$39:$A$782,$A144,СВЦЭМ!$B$39:$B$782,E$119)+'СЕТ СН'!$I$12+СВЦЭМ!$D$10+'СЕТ СН'!$I$5-'СЕТ СН'!$I$20</f>
        <v>5679.4492129500004</v>
      </c>
      <c r="F144" s="36">
        <f>SUMIFS(СВЦЭМ!$C$39:$C$782,СВЦЭМ!$A$39:$A$782,$A144,СВЦЭМ!$B$39:$B$782,F$119)+'СЕТ СН'!$I$12+СВЦЭМ!$D$10+'СЕТ СН'!$I$5-'СЕТ СН'!$I$20</f>
        <v>5684.0087108200005</v>
      </c>
      <c r="G144" s="36">
        <f>SUMIFS(СВЦЭМ!$C$39:$C$782,СВЦЭМ!$A$39:$A$782,$A144,СВЦЭМ!$B$39:$B$782,G$119)+'СЕТ СН'!$I$12+СВЦЭМ!$D$10+'СЕТ СН'!$I$5-'СЕТ СН'!$I$20</f>
        <v>5670.0895671600001</v>
      </c>
      <c r="H144" s="36">
        <f>SUMIFS(СВЦЭМ!$C$39:$C$782,СВЦЭМ!$A$39:$A$782,$A144,СВЦЭМ!$B$39:$B$782,H$119)+'СЕТ СН'!$I$12+СВЦЭМ!$D$10+'СЕТ СН'!$I$5-'СЕТ СН'!$I$20</f>
        <v>5556.3497326900006</v>
      </c>
      <c r="I144" s="36">
        <f>SUMIFS(СВЦЭМ!$C$39:$C$782,СВЦЭМ!$A$39:$A$782,$A144,СВЦЭМ!$B$39:$B$782,I$119)+'СЕТ СН'!$I$12+СВЦЭМ!$D$10+'СЕТ СН'!$I$5-'СЕТ СН'!$I$20</f>
        <v>5503.2824832599999</v>
      </c>
      <c r="J144" s="36">
        <f>SUMIFS(СВЦЭМ!$C$39:$C$782,СВЦЭМ!$A$39:$A$782,$A144,СВЦЭМ!$B$39:$B$782,J$119)+'СЕТ СН'!$I$12+СВЦЭМ!$D$10+'СЕТ СН'!$I$5-'СЕТ СН'!$I$20</f>
        <v>5514.7236042200002</v>
      </c>
      <c r="K144" s="36">
        <f>SUMIFS(СВЦЭМ!$C$39:$C$782,СВЦЭМ!$A$39:$A$782,$A144,СВЦЭМ!$B$39:$B$782,K$119)+'СЕТ СН'!$I$12+СВЦЭМ!$D$10+'СЕТ СН'!$I$5-'СЕТ СН'!$I$20</f>
        <v>5523.3307904200001</v>
      </c>
      <c r="L144" s="36">
        <f>SUMIFS(СВЦЭМ!$C$39:$C$782,СВЦЭМ!$A$39:$A$782,$A144,СВЦЭМ!$B$39:$B$782,L$119)+'СЕТ СН'!$I$12+СВЦЭМ!$D$10+'СЕТ СН'!$I$5-'СЕТ СН'!$I$20</f>
        <v>5527.3942752700004</v>
      </c>
      <c r="M144" s="36">
        <f>SUMIFS(СВЦЭМ!$C$39:$C$782,СВЦЭМ!$A$39:$A$782,$A144,СВЦЭМ!$B$39:$B$782,M$119)+'СЕТ СН'!$I$12+СВЦЭМ!$D$10+'СЕТ СН'!$I$5-'СЕТ СН'!$I$20</f>
        <v>5576.8964370800004</v>
      </c>
      <c r="N144" s="36">
        <f>SUMIFS(СВЦЭМ!$C$39:$C$782,СВЦЭМ!$A$39:$A$782,$A144,СВЦЭМ!$B$39:$B$782,N$119)+'СЕТ СН'!$I$12+СВЦЭМ!$D$10+'СЕТ СН'!$I$5-'СЕТ СН'!$I$20</f>
        <v>5614.5924180399998</v>
      </c>
      <c r="O144" s="36">
        <f>SUMIFS(СВЦЭМ!$C$39:$C$782,СВЦЭМ!$A$39:$A$782,$A144,СВЦЭМ!$B$39:$B$782,O$119)+'СЕТ СН'!$I$12+СВЦЭМ!$D$10+'СЕТ СН'!$I$5-'СЕТ СН'!$I$20</f>
        <v>5607.28642081</v>
      </c>
      <c r="P144" s="36">
        <f>SUMIFS(СВЦЭМ!$C$39:$C$782,СВЦЭМ!$A$39:$A$782,$A144,СВЦЭМ!$B$39:$B$782,P$119)+'СЕТ СН'!$I$12+СВЦЭМ!$D$10+'СЕТ СН'!$I$5-'СЕТ СН'!$I$20</f>
        <v>5595.4810067100007</v>
      </c>
      <c r="Q144" s="36">
        <f>SUMIFS(СВЦЭМ!$C$39:$C$782,СВЦЭМ!$A$39:$A$782,$A144,СВЦЭМ!$B$39:$B$782,Q$119)+'СЕТ СН'!$I$12+СВЦЭМ!$D$10+'СЕТ СН'!$I$5-'СЕТ СН'!$I$20</f>
        <v>5588.7116786400002</v>
      </c>
      <c r="R144" s="36">
        <f>SUMIFS(СВЦЭМ!$C$39:$C$782,СВЦЭМ!$A$39:$A$782,$A144,СВЦЭМ!$B$39:$B$782,R$119)+'СЕТ СН'!$I$12+СВЦЭМ!$D$10+'СЕТ СН'!$I$5-'СЕТ СН'!$I$20</f>
        <v>5604.4822776600004</v>
      </c>
      <c r="S144" s="36">
        <f>SUMIFS(СВЦЭМ!$C$39:$C$782,СВЦЭМ!$A$39:$A$782,$A144,СВЦЭМ!$B$39:$B$782,S$119)+'СЕТ СН'!$I$12+СВЦЭМ!$D$10+'СЕТ СН'!$I$5-'СЕТ СН'!$I$20</f>
        <v>5566.8731692000001</v>
      </c>
      <c r="T144" s="36">
        <f>SUMIFS(СВЦЭМ!$C$39:$C$782,СВЦЭМ!$A$39:$A$782,$A144,СВЦЭМ!$B$39:$B$782,T$119)+'СЕТ СН'!$I$12+СВЦЭМ!$D$10+'СЕТ СН'!$I$5-'СЕТ СН'!$I$20</f>
        <v>5529.4238111600007</v>
      </c>
      <c r="U144" s="36">
        <f>SUMIFS(СВЦЭМ!$C$39:$C$782,СВЦЭМ!$A$39:$A$782,$A144,СВЦЭМ!$B$39:$B$782,U$119)+'СЕТ СН'!$I$12+СВЦЭМ!$D$10+'СЕТ СН'!$I$5-'СЕТ СН'!$I$20</f>
        <v>5454.6230825600005</v>
      </c>
      <c r="V144" s="36">
        <f>SUMIFS(СВЦЭМ!$C$39:$C$782,СВЦЭМ!$A$39:$A$782,$A144,СВЦЭМ!$B$39:$B$782,V$119)+'СЕТ СН'!$I$12+СВЦЭМ!$D$10+'СЕТ СН'!$I$5-'СЕТ СН'!$I$20</f>
        <v>5414.4392841999997</v>
      </c>
      <c r="W144" s="36">
        <f>SUMIFS(СВЦЭМ!$C$39:$C$782,СВЦЭМ!$A$39:$A$782,$A144,СВЦЭМ!$B$39:$B$782,W$119)+'СЕТ СН'!$I$12+СВЦЭМ!$D$10+'СЕТ СН'!$I$5-'СЕТ СН'!$I$20</f>
        <v>5417.61763109</v>
      </c>
      <c r="X144" s="36">
        <f>SUMIFS(СВЦЭМ!$C$39:$C$782,СВЦЭМ!$A$39:$A$782,$A144,СВЦЭМ!$B$39:$B$782,X$119)+'СЕТ СН'!$I$12+СВЦЭМ!$D$10+'СЕТ СН'!$I$5-'СЕТ СН'!$I$20</f>
        <v>5490.2807236099998</v>
      </c>
      <c r="Y144" s="36">
        <f>SUMIFS(СВЦЭМ!$C$39:$C$782,СВЦЭМ!$A$39:$A$782,$A144,СВЦЭМ!$B$39:$B$782,Y$119)+'СЕТ СН'!$I$12+СВЦЭМ!$D$10+'СЕТ СН'!$I$5-'СЕТ СН'!$I$20</f>
        <v>5581.6819629800002</v>
      </c>
    </row>
    <row r="145" spans="1:26" ht="15.75" x14ac:dyDescent="0.2">
      <c r="A145" s="35">
        <f t="shared" si="3"/>
        <v>45072</v>
      </c>
      <c r="B145" s="36">
        <f>SUMIFS(СВЦЭМ!$C$39:$C$782,СВЦЭМ!$A$39:$A$782,$A145,СВЦЭМ!$B$39:$B$782,B$119)+'СЕТ СН'!$I$12+СВЦЭМ!$D$10+'СЕТ СН'!$I$5-'СЕТ СН'!$I$20</f>
        <v>5504.7203239600003</v>
      </c>
      <c r="C145" s="36">
        <f>SUMIFS(СВЦЭМ!$C$39:$C$782,СВЦЭМ!$A$39:$A$782,$A145,СВЦЭМ!$B$39:$B$782,C$119)+'СЕТ СН'!$I$12+СВЦЭМ!$D$10+'СЕТ СН'!$I$5-'СЕТ СН'!$I$20</f>
        <v>5601.2208113900006</v>
      </c>
      <c r="D145" s="36">
        <f>SUMIFS(СВЦЭМ!$C$39:$C$782,СВЦЭМ!$A$39:$A$782,$A145,СВЦЭМ!$B$39:$B$782,D$119)+'СЕТ СН'!$I$12+СВЦЭМ!$D$10+'СЕТ СН'!$I$5-'СЕТ СН'!$I$20</f>
        <v>5639.2388944300001</v>
      </c>
      <c r="E145" s="36">
        <f>SUMIFS(СВЦЭМ!$C$39:$C$782,СВЦЭМ!$A$39:$A$782,$A145,СВЦЭМ!$B$39:$B$782,E$119)+'СЕТ СН'!$I$12+СВЦЭМ!$D$10+'СЕТ СН'!$I$5-'СЕТ СН'!$I$20</f>
        <v>5637.0898444300001</v>
      </c>
      <c r="F145" s="36">
        <f>SUMIFS(СВЦЭМ!$C$39:$C$782,СВЦЭМ!$A$39:$A$782,$A145,СВЦЭМ!$B$39:$B$782,F$119)+'СЕТ СН'!$I$12+СВЦЭМ!$D$10+'СЕТ СН'!$I$5-'СЕТ СН'!$I$20</f>
        <v>5654.8725635800001</v>
      </c>
      <c r="G145" s="36">
        <f>SUMIFS(СВЦЭМ!$C$39:$C$782,СВЦЭМ!$A$39:$A$782,$A145,СВЦЭМ!$B$39:$B$782,G$119)+'СЕТ СН'!$I$12+СВЦЭМ!$D$10+'СЕТ СН'!$I$5-'СЕТ СН'!$I$20</f>
        <v>5591.6455254100001</v>
      </c>
      <c r="H145" s="36">
        <f>SUMIFS(СВЦЭМ!$C$39:$C$782,СВЦЭМ!$A$39:$A$782,$A145,СВЦЭМ!$B$39:$B$782,H$119)+'СЕТ СН'!$I$12+СВЦЭМ!$D$10+'СЕТ СН'!$I$5-'СЕТ СН'!$I$20</f>
        <v>5480.1096369300003</v>
      </c>
      <c r="I145" s="36">
        <f>SUMIFS(СВЦЭМ!$C$39:$C$782,СВЦЭМ!$A$39:$A$782,$A145,СВЦЭМ!$B$39:$B$782,I$119)+'СЕТ СН'!$I$12+СВЦЭМ!$D$10+'СЕТ СН'!$I$5-'СЕТ СН'!$I$20</f>
        <v>5466.6625819700002</v>
      </c>
      <c r="J145" s="36">
        <f>SUMIFS(СВЦЭМ!$C$39:$C$782,СВЦЭМ!$A$39:$A$782,$A145,СВЦЭМ!$B$39:$B$782,J$119)+'СЕТ СН'!$I$12+СВЦЭМ!$D$10+'СЕТ СН'!$I$5-'СЕТ СН'!$I$20</f>
        <v>5478.4634377500006</v>
      </c>
      <c r="K145" s="36">
        <f>SUMIFS(СВЦЭМ!$C$39:$C$782,СВЦЭМ!$A$39:$A$782,$A145,СВЦЭМ!$B$39:$B$782,K$119)+'СЕТ СН'!$I$12+СВЦЭМ!$D$10+'СЕТ СН'!$I$5-'СЕТ СН'!$I$20</f>
        <v>5503.0079215400001</v>
      </c>
      <c r="L145" s="36">
        <f>SUMIFS(СВЦЭМ!$C$39:$C$782,СВЦЭМ!$A$39:$A$782,$A145,СВЦЭМ!$B$39:$B$782,L$119)+'СЕТ СН'!$I$12+СВЦЭМ!$D$10+'СЕТ СН'!$I$5-'СЕТ СН'!$I$20</f>
        <v>5491.70420225</v>
      </c>
      <c r="M145" s="36">
        <f>SUMIFS(СВЦЭМ!$C$39:$C$782,СВЦЭМ!$A$39:$A$782,$A145,СВЦЭМ!$B$39:$B$782,M$119)+'СЕТ СН'!$I$12+СВЦЭМ!$D$10+'СЕТ СН'!$I$5-'СЕТ СН'!$I$20</f>
        <v>5497.1898912200004</v>
      </c>
      <c r="N145" s="36">
        <f>SUMIFS(СВЦЭМ!$C$39:$C$782,СВЦЭМ!$A$39:$A$782,$A145,СВЦЭМ!$B$39:$B$782,N$119)+'СЕТ СН'!$I$12+СВЦЭМ!$D$10+'СЕТ СН'!$I$5-'СЕТ СН'!$I$20</f>
        <v>5507.2323597600007</v>
      </c>
      <c r="O145" s="36">
        <f>SUMIFS(СВЦЭМ!$C$39:$C$782,СВЦЭМ!$A$39:$A$782,$A145,СВЦЭМ!$B$39:$B$782,O$119)+'СЕТ СН'!$I$12+СВЦЭМ!$D$10+'СЕТ СН'!$I$5-'СЕТ СН'!$I$20</f>
        <v>5535.1180734</v>
      </c>
      <c r="P145" s="36">
        <f>SUMIFS(СВЦЭМ!$C$39:$C$782,СВЦЭМ!$A$39:$A$782,$A145,СВЦЭМ!$B$39:$B$782,P$119)+'СЕТ СН'!$I$12+СВЦЭМ!$D$10+'СЕТ СН'!$I$5-'СЕТ СН'!$I$20</f>
        <v>5537.8715528100001</v>
      </c>
      <c r="Q145" s="36">
        <f>SUMIFS(СВЦЭМ!$C$39:$C$782,СВЦЭМ!$A$39:$A$782,$A145,СВЦЭМ!$B$39:$B$782,Q$119)+'СЕТ СН'!$I$12+СВЦЭМ!$D$10+'СЕТ СН'!$I$5-'СЕТ СН'!$I$20</f>
        <v>5541.97839681</v>
      </c>
      <c r="R145" s="36">
        <f>SUMIFS(СВЦЭМ!$C$39:$C$782,СВЦЭМ!$A$39:$A$782,$A145,СВЦЭМ!$B$39:$B$782,R$119)+'СЕТ СН'!$I$12+СВЦЭМ!$D$10+'СЕТ СН'!$I$5-'СЕТ СН'!$I$20</f>
        <v>5518.8120834900001</v>
      </c>
      <c r="S145" s="36">
        <f>SUMIFS(СВЦЭМ!$C$39:$C$782,СВЦЭМ!$A$39:$A$782,$A145,СВЦЭМ!$B$39:$B$782,S$119)+'СЕТ СН'!$I$12+СВЦЭМ!$D$10+'СЕТ СН'!$I$5-'СЕТ СН'!$I$20</f>
        <v>5458.8002217900003</v>
      </c>
      <c r="T145" s="36">
        <f>SUMIFS(СВЦЭМ!$C$39:$C$782,СВЦЭМ!$A$39:$A$782,$A145,СВЦЭМ!$B$39:$B$782,T$119)+'СЕТ СН'!$I$12+СВЦЭМ!$D$10+'СЕТ СН'!$I$5-'СЕТ СН'!$I$20</f>
        <v>5401.2469755500006</v>
      </c>
      <c r="U145" s="36">
        <f>SUMIFS(СВЦЭМ!$C$39:$C$782,СВЦЭМ!$A$39:$A$782,$A145,СВЦЭМ!$B$39:$B$782,U$119)+'СЕТ СН'!$I$12+СВЦЭМ!$D$10+'СЕТ СН'!$I$5-'СЕТ СН'!$I$20</f>
        <v>5389.4181087400002</v>
      </c>
      <c r="V145" s="36">
        <f>SUMIFS(СВЦЭМ!$C$39:$C$782,СВЦЭМ!$A$39:$A$782,$A145,СВЦЭМ!$B$39:$B$782,V$119)+'СЕТ СН'!$I$12+СВЦЭМ!$D$10+'СЕТ СН'!$I$5-'СЕТ СН'!$I$20</f>
        <v>5348.9254197800001</v>
      </c>
      <c r="W145" s="36">
        <f>SUMIFS(СВЦЭМ!$C$39:$C$782,СВЦЭМ!$A$39:$A$782,$A145,СВЦЭМ!$B$39:$B$782,W$119)+'СЕТ СН'!$I$12+СВЦЭМ!$D$10+'СЕТ СН'!$I$5-'СЕТ СН'!$I$20</f>
        <v>5367.1001561600006</v>
      </c>
      <c r="X145" s="36">
        <f>SUMIFS(СВЦЭМ!$C$39:$C$782,СВЦЭМ!$A$39:$A$782,$A145,СВЦЭМ!$B$39:$B$782,X$119)+'СЕТ СН'!$I$12+СВЦЭМ!$D$10+'СЕТ СН'!$I$5-'СЕТ СН'!$I$20</f>
        <v>5372.1442416800001</v>
      </c>
      <c r="Y145" s="36">
        <f>SUMIFS(СВЦЭМ!$C$39:$C$782,СВЦЭМ!$A$39:$A$782,$A145,СВЦЭМ!$B$39:$B$782,Y$119)+'СЕТ СН'!$I$12+СВЦЭМ!$D$10+'СЕТ СН'!$I$5-'СЕТ СН'!$I$20</f>
        <v>5462.7055944399999</v>
      </c>
    </row>
    <row r="146" spans="1:26" ht="15.75" x14ac:dyDescent="0.2">
      <c r="A146" s="35">
        <f t="shared" si="3"/>
        <v>45073</v>
      </c>
      <c r="B146" s="36">
        <f>SUMIFS(СВЦЭМ!$C$39:$C$782,СВЦЭМ!$A$39:$A$782,$A146,СВЦЭМ!$B$39:$B$782,B$119)+'СЕТ СН'!$I$12+СВЦЭМ!$D$10+'СЕТ СН'!$I$5-'СЕТ СН'!$I$20</f>
        <v>5543.5678614099998</v>
      </c>
      <c r="C146" s="36">
        <f>SUMIFS(СВЦЭМ!$C$39:$C$782,СВЦЭМ!$A$39:$A$782,$A146,СВЦЭМ!$B$39:$B$782,C$119)+'СЕТ СН'!$I$12+СВЦЭМ!$D$10+'СЕТ СН'!$I$5-'СЕТ СН'!$I$20</f>
        <v>5534.2857930299997</v>
      </c>
      <c r="D146" s="36">
        <f>SUMIFS(СВЦЭМ!$C$39:$C$782,СВЦЭМ!$A$39:$A$782,$A146,СВЦЭМ!$B$39:$B$782,D$119)+'СЕТ СН'!$I$12+СВЦЭМ!$D$10+'СЕТ СН'!$I$5-'СЕТ СН'!$I$20</f>
        <v>5612.3167631800006</v>
      </c>
      <c r="E146" s="36">
        <f>SUMIFS(СВЦЭМ!$C$39:$C$782,СВЦЭМ!$A$39:$A$782,$A146,СВЦЭМ!$B$39:$B$782,E$119)+'СЕТ СН'!$I$12+СВЦЭМ!$D$10+'СЕТ СН'!$I$5-'СЕТ СН'!$I$20</f>
        <v>5598.4866006100001</v>
      </c>
      <c r="F146" s="36">
        <f>SUMIFS(СВЦЭМ!$C$39:$C$782,СВЦЭМ!$A$39:$A$782,$A146,СВЦЭМ!$B$39:$B$782,F$119)+'СЕТ СН'!$I$12+СВЦЭМ!$D$10+'СЕТ СН'!$I$5-'СЕТ СН'!$I$20</f>
        <v>5605.7907751000002</v>
      </c>
      <c r="G146" s="36">
        <f>SUMIFS(СВЦЭМ!$C$39:$C$782,СВЦЭМ!$A$39:$A$782,$A146,СВЦЭМ!$B$39:$B$782,G$119)+'СЕТ СН'!$I$12+СВЦЭМ!$D$10+'СЕТ СН'!$I$5-'СЕТ СН'!$I$20</f>
        <v>5579.0630310400002</v>
      </c>
      <c r="H146" s="36">
        <f>SUMIFS(СВЦЭМ!$C$39:$C$782,СВЦЭМ!$A$39:$A$782,$A146,СВЦЭМ!$B$39:$B$782,H$119)+'СЕТ СН'!$I$12+СВЦЭМ!$D$10+'СЕТ СН'!$I$5-'СЕТ СН'!$I$20</f>
        <v>5514.7136185400004</v>
      </c>
      <c r="I146" s="36">
        <f>SUMIFS(СВЦЭМ!$C$39:$C$782,СВЦЭМ!$A$39:$A$782,$A146,СВЦЭМ!$B$39:$B$782,I$119)+'СЕТ СН'!$I$12+СВЦЭМ!$D$10+'СЕТ СН'!$I$5-'СЕТ СН'!$I$20</f>
        <v>5397.3993745300004</v>
      </c>
      <c r="J146" s="36">
        <f>SUMIFS(СВЦЭМ!$C$39:$C$782,СВЦЭМ!$A$39:$A$782,$A146,СВЦЭМ!$B$39:$B$782,J$119)+'СЕТ СН'!$I$12+СВЦЭМ!$D$10+'СЕТ СН'!$I$5-'СЕТ СН'!$I$20</f>
        <v>5304.0417541300003</v>
      </c>
      <c r="K146" s="36">
        <f>SUMIFS(СВЦЭМ!$C$39:$C$782,СВЦЭМ!$A$39:$A$782,$A146,СВЦЭМ!$B$39:$B$782,K$119)+'СЕТ СН'!$I$12+СВЦЭМ!$D$10+'СЕТ СН'!$I$5-'СЕТ СН'!$I$20</f>
        <v>5313.2111417699998</v>
      </c>
      <c r="L146" s="36">
        <f>SUMIFS(СВЦЭМ!$C$39:$C$782,СВЦЭМ!$A$39:$A$782,$A146,СВЦЭМ!$B$39:$B$782,L$119)+'СЕТ СН'!$I$12+СВЦЭМ!$D$10+'СЕТ СН'!$I$5-'СЕТ СН'!$I$20</f>
        <v>5308.5921436600001</v>
      </c>
      <c r="M146" s="36">
        <f>SUMIFS(СВЦЭМ!$C$39:$C$782,СВЦЭМ!$A$39:$A$782,$A146,СВЦЭМ!$B$39:$B$782,M$119)+'СЕТ СН'!$I$12+СВЦЭМ!$D$10+'СЕТ СН'!$I$5-'СЕТ СН'!$I$20</f>
        <v>5323.3659460199997</v>
      </c>
      <c r="N146" s="36">
        <f>SUMIFS(СВЦЭМ!$C$39:$C$782,СВЦЭМ!$A$39:$A$782,$A146,СВЦЭМ!$B$39:$B$782,N$119)+'СЕТ СН'!$I$12+СВЦЭМ!$D$10+'СЕТ СН'!$I$5-'СЕТ СН'!$I$20</f>
        <v>5451.3367696200003</v>
      </c>
      <c r="O146" s="36">
        <f>SUMIFS(СВЦЭМ!$C$39:$C$782,СВЦЭМ!$A$39:$A$782,$A146,СВЦЭМ!$B$39:$B$782,O$119)+'СЕТ СН'!$I$12+СВЦЭМ!$D$10+'СЕТ СН'!$I$5-'СЕТ СН'!$I$20</f>
        <v>5461.4456294199999</v>
      </c>
      <c r="P146" s="36">
        <f>SUMIFS(СВЦЭМ!$C$39:$C$782,СВЦЭМ!$A$39:$A$782,$A146,СВЦЭМ!$B$39:$B$782,P$119)+'СЕТ СН'!$I$12+СВЦЭМ!$D$10+'СЕТ СН'!$I$5-'СЕТ СН'!$I$20</f>
        <v>5480.4125914100005</v>
      </c>
      <c r="Q146" s="36">
        <f>SUMIFS(СВЦЭМ!$C$39:$C$782,СВЦЭМ!$A$39:$A$782,$A146,СВЦЭМ!$B$39:$B$782,Q$119)+'СЕТ СН'!$I$12+СВЦЭМ!$D$10+'СЕТ СН'!$I$5-'СЕТ СН'!$I$20</f>
        <v>5485.64544527</v>
      </c>
      <c r="R146" s="36">
        <f>SUMIFS(СВЦЭМ!$C$39:$C$782,СВЦЭМ!$A$39:$A$782,$A146,СВЦЭМ!$B$39:$B$782,R$119)+'СЕТ СН'!$I$12+СВЦЭМ!$D$10+'СЕТ СН'!$I$5-'СЕТ СН'!$I$20</f>
        <v>5473.8760976800004</v>
      </c>
      <c r="S146" s="36">
        <f>SUMIFS(СВЦЭМ!$C$39:$C$782,СВЦЭМ!$A$39:$A$782,$A146,СВЦЭМ!$B$39:$B$782,S$119)+'СЕТ СН'!$I$12+СВЦЭМ!$D$10+'СЕТ СН'!$I$5-'СЕТ СН'!$I$20</f>
        <v>5438.3545731499999</v>
      </c>
      <c r="T146" s="36">
        <f>SUMIFS(СВЦЭМ!$C$39:$C$782,СВЦЭМ!$A$39:$A$782,$A146,СВЦЭМ!$B$39:$B$782,T$119)+'СЕТ СН'!$I$12+СВЦЭМ!$D$10+'СЕТ СН'!$I$5-'СЕТ СН'!$I$20</f>
        <v>5387.0949440599998</v>
      </c>
      <c r="U146" s="36">
        <f>SUMIFS(СВЦЭМ!$C$39:$C$782,СВЦЭМ!$A$39:$A$782,$A146,СВЦЭМ!$B$39:$B$782,U$119)+'СЕТ СН'!$I$12+СВЦЭМ!$D$10+'СЕТ СН'!$I$5-'СЕТ СН'!$I$20</f>
        <v>5322.0456022500002</v>
      </c>
      <c r="V146" s="36">
        <f>SUMIFS(СВЦЭМ!$C$39:$C$782,СВЦЭМ!$A$39:$A$782,$A146,СВЦЭМ!$B$39:$B$782,V$119)+'СЕТ СН'!$I$12+СВЦЭМ!$D$10+'СЕТ СН'!$I$5-'СЕТ СН'!$I$20</f>
        <v>5307.7776294699997</v>
      </c>
      <c r="W146" s="36">
        <f>SUMIFS(СВЦЭМ!$C$39:$C$782,СВЦЭМ!$A$39:$A$782,$A146,СВЦЭМ!$B$39:$B$782,W$119)+'СЕТ СН'!$I$12+СВЦЭМ!$D$10+'СЕТ СН'!$I$5-'СЕТ СН'!$I$20</f>
        <v>5344.2065274100005</v>
      </c>
      <c r="X146" s="36">
        <f>SUMIFS(СВЦЭМ!$C$39:$C$782,СВЦЭМ!$A$39:$A$782,$A146,СВЦЭМ!$B$39:$B$782,X$119)+'СЕТ СН'!$I$12+СВЦЭМ!$D$10+'СЕТ СН'!$I$5-'СЕТ СН'!$I$20</f>
        <v>5347.1575637000005</v>
      </c>
      <c r="Y146" s="36">
        <f>SUMIFS(СВЦЭМ!$C$39:$C$782,СВЦЭМ!$A$39:$A$782,$A146,СВЦЭМ!$B$39:$B$782,Y$119)+'СЕТ СН'!$I$12+СВЦЭМ!$D$10+'СЕТ СН'!$I$5-'СЕТ СН'!$I$20</f>
        <v>5462.9096811600002</v>
      </c>
    </row>
    <row r="147" spans="1:26" ht="15.75" x14ac:dyDescent="0.2">
      <c r="A147" s="35">
        <f t="shared" si="3"/>
        <v>45074</v>
      </c>
      <c r="B147" s="36">
        <f>SUMIFS(СВЦЭМ!$C$39:$C$782,СВЦЭМ!$A$39:$A$782,$A147,СВЦЭМ!$B$39:$B$782,B$119)+'СЕТ СН'!$I$12+СВЦЭМ!$D$10+'СЕТ СН'!$I$5-'СЕТ СН'!$I$20</f>
        <v>5320.7922546999998</v>
      </c>
      <c r="C147" s="36">
        <f>SUMIFS(СВЦЭМ!$C$39:$C$782,СВЦЭМ!$A$39:$A$782,$A147,СВЦЭМ!$B$39:$B$782,C$119)+'СЕТ СН'!$I$12+СВЦЭМ!$D$10+'СЕТ СН'!$I$5-'СЕТ СН'!$I$20</f>
        <v>5410.1810964100005</v>
      </c>
      <c r="D147" s="36">
        <f>SUMIFS(СВЦЭМ!$C$39:$C$782,СВЦЭМ!$A$39:$A$782,$A147,СВЦЭМ!$B$39:$B$782,D$119)+'СЕТ СН'!$I$12+СВЦЭМ!$D$10+'СЕТ СН'!$I$5-'СЕТ СН'!$I$20</f>
        <v>5472.48759126</v>
      </c>
      <c r="E147" s="36">
        <f>SUMIFS(СВЦЭМ!$C$39:$C$782,СВЦЭМ!$A$39:$A$782,$A147,СВЦЭМ!$B$39:$B$782,E$119)+'СЕТ СН'!$I$12+СВЦЭМ!$D$10+'СЕТ СН'!$I$5-'СЕТ СН'!$I$20</f>
        <v>5481.4788126500007</v>
      </c>
      <c r="F147" s="36">
        <f>SUMIFS(СВЦЭМ!$C$39:$C$782,СВЦЭМ!$A$39:$A$782,$A147,СВЦЭМ!$B$39:$B$782,F$119)+'СЕТ СН'!$I$12+СВЦЭМ!$D$10+'СЕТ СН'!$I$5-'СЕТ СН'!$I$20</f>
        <v>5487.2815186200005</v>
      </c>
      <c r="G147" s="36">
        <f>SUMIFS(СВЦЭМ!$C$39:$C$782,СВЦЭМ!$A$39:$A$782,$A147,СВЦЭМ!$B$39:$B$782,G$119)+'СЕТ СН'!$I$12+СВЦЭМ!$D$10+'СЕТ СН'!$I$5-'СЕТ СН'!$I$20</f>
        <v>5554.8274325000002</v>
      </c>
      <c r="H147" s="36">
        <f>SUMIFS(СВЦЭМ!$C$39:$C$782,СВЦЭМ!$A$39:$A$782,$A147,СВЦЭМ!$B$39:$B$782,H$119)+'СЕТ СН'!$I$12+СВЦЭМ!$D$10+'СЕТ СН'!$I$5-'СЕТ СН'!$I$20</f>
        <v>5496.6636310900003</v>
      </c>
      <c r="I147" s="36">
        <f>SUMIFS(СВЦЭМ!$C$39:$C$782,СВЦЭМ!$A$39:$A$782,$A147,СВЦЭМ!$B$39:$B$782,I$119)+'СЕТ СН'!$I$12+СВЦЭМ!$D$10+'СЕТ СН'!$I$5-'СЕТ СН'!$I$20</f>
        <v>5453.7544515300006</v>
      </c>
      <c r="J147" s="36">
        <f>SUMIFS(СВЦЭМ!$C$39:$C$782,СВЦЭМ!$A$39:$A$782,$A147,СВЦЭМ!$B$39:$B$782,J$119)+'СЕТ СН'!$I$12+СВЦЭМ!$D$10+'СЕТ СН'!$I$5-'СЕТ СН'!$I$20</f>
        <v>5377.8028904000003</v>
      </c>
      <c r="K147" s="36">
        <f>SUMIFS(СВЦЭМ!$C$39:$C$782,СВЦЭМ!$A$39:$A$782,$A147,СВЦЭМ!$B$39:$B$782,K$119)+'СЕТ СН'!$I$12+СВЦЭМ!$D$10+'СЕТ СН'!$I$5-'СЕТ СН'!$I$20</f>
        <v>5303.6571366999997</v>
      </c>
      <c r="L147" s="36">
        <f>SUMIFS(СВЦЭМ!$C$39:$C$782,СВЦЭМ!$A$39:$A$782,$A147,СВЦЭМ!$B$39:$B$782,L$119)+'СЕТ СН'!$I$12+СВЦЭМ!$D$10+'СЕТ СН'!$I$5-'СЕТ СН'!$I$20</f>
        <v>5299.1468067000005</v>
      </c>
      <c r="M147" s="36">
        <f>SUMIFS(СВЦЭМ!$C$39:$C$782,СВЦЭМ!$A$39:$A$782,$A147,СВЦЭМ!$B$39:$B$782,M$119)+'СЕТ СН'!$I$12+СВЦЭМ!$D$10+'СЕТ СН'!$I$5-'СЕТ СН'!$I$20</f>
        <v>5273.4600706300007</v>
      </c>
      <c r="N147" s="36">
        <f>SUMIFS(СВЦЭМ!$C$39:$C$782,СВЦЭМ!$A$39:$A$782,$A147,СВЦЭМ!$B$39:$B$782,N$119)+'СЕТ СН'!$I$12+СВЦЭМ!$D$10+'СЕТ СН'!$I$5-'СЕТ СН'!$I$20</f>
        <v>5315.7824014899998</v>
      </c>
      <c r="O147" s="36">
        <f>SUMIFS(СВЦЭМ!$C$39:$C$782,СВЦЭМ!$A$39:$A$782,$A147,СВЦЭМ!$B$39:$B$782,O$119)+'СЕТ СН'!$I$12+СВЦЭМ!$D$10+'СЕТ СН'!$I$5-'СЕТ СН'!$I$20</f>
        <v>5340.0358193500006</v>
      </c>
      <c r="P147" s="36">
        <f>SUMIFS(СВЦЭМ!$C$39:$C$782,СВЦЭМ!$A$39:$A$782,$A147,СВЦЭМ!$B$39:$B$782,P$119)+'СЕТ СН'!$I$12+СВЦЭМ!$D$10+'СЕТ СН'!$I$5-'СЕТ СН'!$I$20</f>
        <v>5349.3834409200008</v>
      </c>
      <c r="Q147" s="36">
        <f>SUMIFS(СВЦЭМ!$C$39:$C$782,СВЦЭМ!$A$39:$A$782,$A147,СВЦЭМ!$B$39:$B$782,Q$119)+'СЕТ СН'!$I$12+СВЦЭМ!$D$10+'СЕТ СН'!$I$5-'СЕТ СН'!$I$20</f>
        <v>5365.9841452800001</v>
      </c>
      <c r="R147" s="36">
        <f>SUMIFS(СВЦЭМ!$C$39:$C$782,СВЦЭМ!$A$39:$A$782,$A147,СВЦЭМ!$B$39:$B$782,R$119)+'СЕТ СН'!$I$12+СВЦЭМ!$D$10+'СЕТ СН'!$I$5-'СЕТ СН'!$I$20</f>
        <v>5337.5850470599999</v>
      </c>
      <c r="S147" s="36">
        <f>SUMIFS(СВЦЭМ!$C$39:$C$782,СВЦЭМ!$A$39:$A$782,$A147,СВЦЭМ!$B$39:$B$782,S$119)+'СЕТ СН'!$I$12+СВЦЭМ!$D$10+'СЕТ СН'!$I$5-'СЕТ СН'!$I$20</f>
        <v>5323.5281665700004</v>
      </c>
      <c r="T147" s="36">
        <f>SUMIFS(СВЦЭМ!$C$39:$C$782,СВЦЭМ!$A$39:$A$782,$A147,СВЦЭМ!$B$39:$B$782,T$119)+'СЕТ СН'!$I$12+СВЦЭМ!$D$10+'СЕТ СН'!$I$5-'СЕТ СН'!$I$20</f>
        <v>5289.6376503600004</v>
      </c>
      <c r="U147" s="36">
        <f>SUMIFS(СВЦЭМ!$C$39:$C$782,СВЦЭМ!$A$39:$A$782,$A147,СВЦЭМ!$B$39:$B$782,U$119)+'СЕТ СН'!$I$12+СВЦЭМ!$D$10+'СЕТ СН'!$I$5-'СЕТ СН'!$I$20</f>
        <v>5285.6045955899999</v>
      </c>
      <c r="V147" s="36">
        <f>SUMIFS(СВЦЭМ!$C$39:$C$782,СВЦЭМ!$A$39:$A$782,$A147,СВЦЭМ!$B$39:$B$782,V$119)+'СЕТ СН'!$I$12+СВЦЭМ!$D$10+'СЕТ СН'!$I$5-'СЕТ СН'!$I$20</f>
        <v>5262.4117837000003</v>
      </c>
      <c r="W147" s="36">
        <f>SUMIFS(СВЦЭМ!$C$39:$C$782,СВЦЭМ!$A$39:$A$782,$A147,СВЦЭМ!$B$39:$B$782,W$119)+'СЕТ СН'!$I$12+СВЦЭМ!$D$10+'СЕТ СН'!$I$5-'СЕТ СН'!$I$20</f>
        <v>5240.8076716300002</v>
      </c>
      <c r="X147" s="36">
        <f>SUMIFS(СВЦЭМ!$C$39:$C$782,СВЦЭМ!$A$39:$A$782,$A147,СВЦЭМ!$B$39:$B$782,X$119)+'СЕТ СН'!$I$12+СВЦЭМ!$D$10+'СЕТ СН'!$I$5-'СЕТ СН'!$I$20</f>
        <v>5265.5419336100003</v>
      </c>
      <c r="Y147" s="36">
        <f>SUMIFS(СВЦЭМ!$C$39:$C$782,СВЦЭМ!$A$39:$A$782,$A147,СВЦЭМ!$B$39:$B$782,Y$119)+'СЕТ СН'!$I$12+СВЦЭМ!$D$10+'СЕТ СН'!$I$5-'СЕТ СН'!$I$20</f>
        <v>5322.0804908</v>
      </c>
    </row>
    <row r="148" spans="1:26" ht="15.75" x14ac:dyDescent="0.2">
      <c r="A148" s="35">
        <f t="shared" si="3"/>
        <v>45075</v>
      </c>
      <c r="B148" s="36">
        <f>SUMIFS(СВЦЭМ!$C$39:$C$782,СВЦЭМ!$A$39:$A$782,$A148,СВЦЭМ!$B$39:$B$782,B$119)+'СЕТ СН'!$I$12+СВЦЭМ!$D$10+'СЕТ СН'!$I$5-'СЕТ СН'!$I$20</f>
        <v>5315.9840728600002</v>
      </c>
      <c r="C148" s="36">
        <f>SUMIFS(СВЦЭМ!$C$39:$C$782,СВЦЭМ!$A$39:$A$782,$A148,СВЦЭМ!$B$39:$B$782,C$119)+'СЕТ СН'!$I$12+СВЦЭМ!$D$10+'СЕТ СН'!$I$5-'СЕТ СН'!$I$20</f>
        <v>5416.1926522200001</v>
      </c>
      <c r="D148" s="36">
        <f>SUMIFS(СВЦЭМ!$C$39:$C$782,СВЦЭМ!$A$39:$A$782,$A148,СВЦЭМ!$B$39:$B$782,D$119)+'СЕТ СН'!$I$12+СВЦЭМ!$D$10+'СЕТ СН'!$I$5-'СЕТ СН'!$I$20</f>
        <v>5503.8519059099999</v>
      </c>
      <c r="E148" s="36">
        <f>SUMIFS(СВЦЭМ!$C$39:$C$782,СВЦЭМ!$A$39:$A$782,$A148,СВЦЭМ!$B$39:$B$782,E$119)+'СЕТ СН'!$I$12+СВЦЭМ!$D$10+'СЕТ СН'!$I$5-'СЕТ СН'!$I$20</f>
        <v>5584.1772741599998</v>
      </c>
      <c r="F148" s="36">
        <f>SUMIFS(СВЦЭМ!$C$39:$C$782,СВЦЭМ!$A$39:$A$782,$A148,СВЦЭМ!$B$39:$B$782,F$119)+'СЕТ СН'!$I$12+СВЦЭМ!$D$10+'СЕТ СН'!$I$5-'СЕТ СН'!$I$20</f>
        <v>5575.8412632199997</v>
      </c>
      <c r="G148" s="36">
        <f>SUMIFS(СВЦЭМ!$C$39:$C$782,СВЦЭМ!$A$39:$A$782,$A148,СВЦЭМ!$B$39:$B$782,G$119)+'СЕТ СН'!$I$12+СВЦЭМ!$D$10+'СЕТ СН'!$I$5-'СЕТ СН'!$I$20</f>
        <v>5564.0204672</v>
      </c>
      <c r="H148" s="36">
        <f>SUMIFS(СВЦЭМ!$C$39:$C$782,СВЦЭМ!$A$39:$A$782,$A148,СВЦЭМ!$B$39:$B$782,H$119)+'СЕТ СН'!$I$12+СВЦЭМ!$D$10+'СЕТ СН'!$I$5-'СЕТ СН'!$I$20</f>
        <v>5494.4572278800006</v>
      </c>
      <c r="I148" s="36">
        <f>SUMIFS(СВЦЭМ!$C$39:$C$782,СВЦЭМ!$A$39:$A$782,$A148,СВЦЭМ!$B$39:$B$782,I$119)+'СЕТ СН'!$I$12+СВЦЭМ!$D$10+'СЕТ СН'!$I$5-'СЕТ СН'!$I$20</f>
        <v>5441.1136860300003</v>
      </c>
      <c r="J148" s="36">
        <f>SUMIFS(СВЦЭМ!$C$39:$C$782,СВЦЭМ!$A$39:$A$782,$A148,СВЦЭМ!$B$39:$B$782,J$119)+'СЕТ СН'!$I$12+СВЦЭМ!$D$10+'СЕТ СН'!$I$5-'СЕТ СН'!$I$20</f>
        <v>5399.9715998700003</v>
      </c>
      <c r="K148" s="36">
        <f>SUMIFS(СВЦЭМ!$C$39:$C$782,СВЦЭМ!$A$39:$A$782,$A148,СВЦЭМ!$B$39:$B$782,K$119)+'СЕТ СН'!$I$12+СВЦЭМ!$D$10+'СЕТ СН'!$I$5-'СЕТ СН'!$I$20</f>
        <v>5407.8923217000001</v>
      </c>
      <c r="L148" s="36">
        <f>SUMIFS(СВЦЭМ!$C$39:$C$782,СВЦЭМ!$A$39:$A$782,$A148,СВЦЭМ!$B$39:$B$782,L$119)+'СЕТ СН'!$I$12+СВЦЭМ!$D$10+'СЕТ СН'!$I$5-'СЕТ СН'!$I$20</f>
        <v>5412.7953987800001</v>
      </c>
      <c r="M148" s="36">
        <f>SUMIFS(СВЦЭМ!$C$39:$C$782,СВЦЭМ!$A$39:$A$782,$A148,СВЦЭМ!$B$39:$B$782,M$119)+'СЕТ СН'!$I$12+СВЦЭМ!$D$10+'СЕТ СН'!$I$5-'СЕТ СН'!$I$20</f>
        <v>5423.9503243199997</v>
      </c>
      <c r="N148" s="36">
        <f>SUMIFS(СВЦЭМ!$C$39:$C$782,СВЦЭМ!$A$39:$A$782,$A148,СВЦЭМ!$B$39:$B$782,N$119)+'СЕТ СН'!$I$12+СВЦЭМ!$D$10+'СЕТ СН'!$I$5-'СЕТ СН'!$I$20</f>
        <v>5421.3062002100005</v>
      </c>
      <c r="O148" s="36">
        <f>SUMIFS(СВЦЭМ!$C$39:$C$782,СВЦЭМ!$A$39:$A$782,$A148,СВЦЭМ!$B$39:$B$782,O$119)+'СЕТ СН'!$I$12+СВЦЭМ!$D$10+'СЕТ СН'!$I$5-'СЕТ СН'!$I$20</f>
        <v>5417.6186698199999</v>
      </c>
      <c r="P148" s="36">
        <f>SUMIFS(СВЦЭМ!$C$39:$C$782,СВЦЭМ!$A$39:$A$782,$A148,СВЦЭМ!$B$39:$B$782,P$119)+'СЕТ СН'!$I$12+СВЦЭМ!$D$10+'СЕТ СН'!$I$5-'СЕТ СН'!$I$20</f>
        <v>5409.90371289</v>
      </c>
      <c r="Q148" s="36">
        <f>SUMIFS(СВЦЭМ!$C$39:$C$782,СВЦЭМ!$A$39:$A$782,$A148,СВЦЭМ!$B$39:$B$782,Q$119)+'СЕТ СН'!$I$12+СВЦЭМ!$D$10+'СЕТ СН'!$I$5-'СЕТ СН'!$I$20</f>
        <v>5403.71751038</v>
      </c>
      <c r="R148" s="36">
        <f>SUMIFS(СВЦЭМ!$C$39:$C$782,СВЦЭМ!$A$39:$A$782,$A148,СВЦЭМ!$B$39:$B$782,R$119)+'СЕТ СН'!$I$12+СВЦЭМ!$D$10+'СЕТ СН'!$I$5-'СЕТ СН'!$I$20</f>
        <v>5396.7180888299999</v>
      </c>
      <c r="S148" s="36">
        <f>SUMIFS(СВЦЭМ!$C$39:$C$782,СВЦЭМ!$A$39:$A$782,$A148,СВЦЭМ!$B$39:$B$782,S$119)+'СЕТ СН'!$I$12+СВЦЭМ!$D$10+'СЕТ СН'!$I$5-'СЕТ СН'!$I$20</f>
        <v>5393.4767706600005</v>
      </c>
      <c r="T148" s="36">
        <f>SUMIFS(СВЦЭМ!$C$39:$C$782,СВЦЭМ!$A$39:$A$782,$A148,СВЦЭМ!$B$39:$B$782,T$119)+'СЕТ СН'!$I$12+СВЦЭМ!$D$10+'СЕТ СН'!$I$5-'СЕТ СН'!$I$20</f>
        <v>5315.0700635400008</v>
      </c>
      <c r="U148" s="36">
        <f>SUMIFS(СВЦЭМ!$C$39:$C$782,СВЦЭМ!$A$39:$A$782,$A148,СВЦЭМ!$B$39:$B$782,U$119)+'СЕТ СН'!$I$12+СВЦЭМ!$D$10+'СЕТ СН'!$I$5-'СЕТ СН'!$I$20</f>
        <v>5318.0474554299999</v>
      </c>
      <c r="V148" s="36">
        <f>SUMIFS(СВЦЭМ!$C$39:$C$782,СВЦЭМ!$A$39:$A$782,$A148,СВЦЭМ!$B$39:$B$782,V$119)+'СЕТ СН'!$I$12+СВЦЭМ!$D$10+'СЕТ СН'!$I$5-'СЕТ СН'!$I$20</f>
        <v>5332.0715197899999</v>
      </c>
      <c r="W148" s="36">
        <f>SUMIFS(СВЦЭМ!$C$39:$C$782,СВЦЭМ!$A$39:$A$782,$A148,СВЦЭМ!$B$39:$B$782,W$119)+'СЕТ СН'!$I$12+СВЦЭМ!$D$10+'СЕТ СН'!$I$5-'СЕТ СН'!$I$20</f>
        <v>5316.8683524500002</v>
      </c>
      <c r="X148" s="36">
        <f>SUMIFS(СВЦЭМ!$C$39:$C$782,СВЦЭМ!$A$39:$A$782,$A148,СВЦЭМ!$B$39:$B$782,X$119)+'СЕТ СН'!$I$12+СВЦЭМ!$D$10+'СЕТ СН'!$I$5-'СЕТ СН'!$I$20</f>
        <v>5368.0202504099998</v>
      </c>
      <c r="Y148" s="36">
        <f>SUMIFS(СВЦЭМ!$C$39:$C$782,СВЦЭМ!$A$39:$A$782,$A148,СВЦЭМ!$B$39:$B$782,Y$119)+'СЕТ СН'!$I$12+СВЦЭМ!$D$10+'СЕТ СН'!$I$5-'СЕТ СН'!$I$20</f>
        <v>5412.0973122800006</v>
      </c>
    </row>
    <row r="149" spans="1:26" ht="15.75" x14ac:dyDescent="0.2">
      <c r="A149" s="35">
        <f t="shared" si="3"/>
        <v>45076</v>
      </c>
      <c r="B149" s="36">
        <f>SUMIFS(СВЦЭМ!$C$39:$C$782,СВЦЭМ!$A$39:$A$782,$A149,СВЦЭМ!$B$39:$B$782,B$119)+'СЕТ СН'!$I$12+СВЦЭМ!$D$10+'СЕТ СН'!$I$5-'СЕТ СН'!$I$20</f>
        <v>5539.3158819</v>
      </c>
      <c r="C149" s="36">
        <f>SUMIFS(СВЦЭМ!$C$39:$C$782,СВЦЭМ!$A$39:$A$782,$A149,СВЦЭМ!$B$39:$B$782,C$119)+'СЕТ СН'!$I$12+СВЦЭМ!$D$10+'СЕТ СН'!$I$5-'СЕТ СН'!$I$20</f>
        <v>5600.2820338500005</v>
      </c>
      <c r="D149" s="36">
        <f>SUMIFS(СВЦЭМ!$C$39:$C$782,СВЦЭМ!$A$39:$A$782,$A149,СВЦЭМ!$B$39:$B$782,D$119)+'СЕТ СН'!$I$12+СВЦЭМ!$D$10+'СЕТ СН'!$I$5-'СЕТ СН'!$I$20</f>
        <v>5652.7398615800003</v>
      </c>
      <c r="E149" s="36">
        <f>SUMIFS(СВЦЭМ!$C$39:$C$782,СВЦЭМ!$A$39:$A$782,$A149,СВЦЭМ!$B$39:$B$782,E$119)+'СЕТ СН'!$I$12+СВЦЭМ!$D$10+'СЕТ СН'!$I$5-'СЕТ СН'!$I$20</f>
        <v>5645.0894313400004</v>
      </c>
      <c r="F149" s="36">
        <f>SUMIFS(СВЦЭМ!$C$39:$C$782,СВЦЭМ!$A$39:$A$782,$A149,СВЦЭМ!$B$39:$B$782,F$119)+'СЕТ СН'!$I$12+СВЦЭМ!$D$10+'СЕТ СН'!$I$5-'СЕТ СН'!$I$20</f>
        <v>5646.1665559000003</v>
      </c>
      <c r="G149" s="36">
        <f>SUMIFS(СВЦЭМ!$C$39:$C$782,СВЦЭМ!$A$39:$A$782,$A149,СВЦЭМ!$B$39:$B$782,G$119)+'СЕТ СН'!$I$12+СВЦЭМ!$D$10+'СЕТ СН'!$I$5-'СЕТ СН'!$I$20</f>
        <v>5591.5063338100008</v>
      </c>
      <c r="H149" s="36">
        <f>SUMIFS(СВЦЭМ!$C$39:$C$782,СВЦЭМ!$A$39:$A$782,$A149,СВЦЭМ!$B$39:$B$782,H$119)+'СЕТ СН'!$I$12+СВЦЭМ!$D$10+'СЕТ СН'!$I$5-'СЕТ СН'!$I$20</f>
        <v>5510.5976764100005</v>
      </c>
      <c r="I149" s="36">
        <f>SUMIFS(СВЦЭМ!$C$39:$C$782,СВЦЭМ!$A$39:$A$782,$A149,СВЦЭМ!$B$39:$B$782,I$119)+'СЕТ СН'!$I$12+СВЦЭМ!$D$10+'СЕТ СН'!$I$5-'СЕТ СН'!$I$20</f>
        <v>5465.5000999399999</v>
      </c>
      <c r="J149" s="36">
        <f>SUMIFS(СВЦЭМ!$C$39:$C$782,СВЦЭМ!$A$39:$A$782,$A149,СВЦЭМ!$B$39:$B$782,J$119)+'СЕТ СН'!$I$12+СВЦЭМ!$D$10+'СЕТ СН'!$I$5-'СЕТ СН'!$I$20</f>
        <v>5415.5167476799998</v>
      </c>
      <c r="K149" s="36">
        <f>SUMIFS(СВЦЭМ!$C$39:$C$782,СВЦЭМ!$A$39:$A$782,$A149,СВЦЭМ!$B$39:$B$782,K$119)+'СЕТ СН'!$I$12+СВЦЭМ!$D$10+'СЕТ СН'!$I$5-'СЕТ СН'!$I$20</f>
        <v>5457.0843572399999</v>
      </c>
      <c r="L149" s="36">
        <f>SUMIFS(СВЦЭМ!$C$39:$C$782,СВЦЭМ!$A$39:$A$782,$A149,СВЦЭМ!$B$39:$B$782,L$119)+'СЕТ СН'!$I$12+СВЦЭМ!$D$10+'СЕТ СН'!$I$5-'СЕТ СН'!$I$20</f>
        <v>5442.6222605700004</v>
      </c>
      <c r="M149" s="36">
        <f>SUMIFS(СВЦЭМ!$C$39:$C$782,СВЦЭМ!$A$39:$A$782,$A149,СВЦЭМ!$B$39:$B$782,M$119)+'СЕТ СН'!$I$12+СВЦЭМ!$D$10+'СЕТ СН'!$I$5-'СЕТ СН'!$I$20</f>
        <v>5452.6745003000005</v>
      </c>
      <c r="N149" s="36">
        <f>SUMIFS(СВЦЭМ!$C$39:$C$782,СВЦЭМ!$A$39:$A$782,$A149,СВЦЭМ!$B$39:$B$782,N$119)+'СЕТ СН'!$I$12+СВЦЭМ!$D$10+'СЕТ СН'!$I$5-'СЕТ СН'!$I$20</f>
        <v>5483.7323150000002</v>
      </c>
      <c r="O149" s="36">
        <f>SUMIFS(СВЦЭМ!$C$39:$C$782,СВЦЭМ!$A$39:$A$782,$A149,СВЦЭМ!$B$39:$B$782,O$119)+'СЕТ СН'!$I$12+СВЦЭМ!$D$10+'СЕТ СН'!$I$5-'СЕТ СН'!$I$20</f>
        <v>5447.1457462400003</v>
      </c>
      <c r="P149" s="36">
        <f>SUMIFS(СВЦЭМ!$C$39:$C$782,СВЦЭМ!$A$39:$A$782,$A149,СВЦЭМ!$B$39:$B$782,P$119)+'СЕТ СН'!$I$12+СВЦЭМ!$D$10+'СЕТ СН'!$I$5-'СЕТ СН'!$I$20</f>
        <v>5444.63131531</v>
      </c>
      <c r="Q149" s="36">
        <f>SUMIFS(СВЦЭМ!$C$39:$C$782,СВЦЭМ!$A$39:$A$782,$A149,СВЦЭМ!$B$39:$B$782,Q$119)+'СЕТ СН'!$I$12+СВЦЭМ!$D$10+'СЕТ СН'!$I$5-'СЕТ СН'!$I$20</f>
        <v>5455.2616103099999</v>
      </c>
      <c r="R149" s="36">
        <f>SUMIFS(СВЦЭМ!$C$39:$C$782,СВЦЭМ!$A$39:$A$782,$A149,СВЦЭМ!$B$39:$B$782,R$119)+'СЕТ СН'!$I$12+СВЦЭМ!$D$10+'СЕТ СН'!$I$5-'СЕТ СН'!$I$20</f>
        <v>5472.8434331500002</v>
      </c>
      <c r="S149" s="36">
        <f>SUMIFS(СВЦЭМ!$C$39:$C$782,СВЦЭМ!$A$39:$A$782,$A149,СВЦЭМ!$B$39:$B$782,S$119)+'СЕТ СН'!$I$12+СВЦЭМ!$D$10+'СЕТ СН'!$I$5-'СЕТ СН'!$I$20</f>
        <v>5421.5024667200005</v>
      </c>
      <c r="T149" s="36">
        <f>SUMIFS(СВЦЭМ!$C$39:$C$782,СВЦЭМ!$A$39:$A$782,$A149,СВЦЭМ!$B$39:$B$782,T$119)+'СЕТ СН'!$I$12+СВЦЭМ!$D$10+'СЕТ СН'!$I$5-'СЕТ СН'!$I$20</f>
        <v>5408.7761686800004</v>
      </c>
      <c r="U149" s="36">
        <f>SUMIFS(СВЦЭМ!$C$39:$C$782,СВЦЭМ!$A$39:$A$782,$A149,СВЦЭМ!$B$39:$B$782,U$119)+'СЕТ СН'!$I$12+СВЦЭМ!$D$10+'СЕТ СН'!$I$5-'СЕТ СН'!$I$20</f>
        <v>5350.0448305299997</v>
      </c>
      <c r="V149" s="36">
        <f>SUMIFS(СВЦЭМ!$C$39:$C$782,СВЦЭМ!$A$39:$A$782,$A149,СВЦЭМ!$B$39:$B$782,V$119)+'СЕТ СН'!$I$12+СВЦЭМ!$D$10+'СЕТ СН'!$I$5-'СЕТ СН'!$I$20</f>
        <v>5314.1338460400002</v>
      </c>
      <c r="W149" s="36">
        <f>SUMIFS(СВЦЭМ!$C$39:$C$782,СВЦЭМ!$A$39:$A$782,$A149,СВЦЭМ!$B$39:$B$782,W$119)+'СЕТ СН'!$I$12+СВЦЭМ!$D$10+'СЕТ СН'!$I$5-'СЕТ СН'!$I$20</f>
        <v>5346.2415961100005</v>
      </c>
      <c r="X149" s="36">
        <f>SUMIFS(СВЦЭМ!$C$39:$C$782,СВЦЭМ!$A$39:$A$782,$A149,СВЦЭМ!$B$39:$B$782,X$119)+'СЕТ СН'!$I$12+СВЦЭМ!$D$10+'СЕТ СН'!$I$5-'СЕТ СН'!$I$20</f>
        <v>5421.9251800100001</v>
      </c>
      <c r="Y149" s="36">
        <f>SUMIFS(СВЦЭМ!$C$39:$C$782,СВЦЭМ!$A$39:$A$782,$A149,СВЦЭМ!$B$39:$B$782,Y$119)+'СЕТ СН'!$I$12+СВЦЭМ!$D$10+'СЕТ СН'!$I$5-'СЕТ СН'!$I$20</f>
        <v>5457.2963911900006</v>
      </c>
    </row>
    <row r="150" spans="1:26" ht="15.75" x14ac:dyDescent="0.2">
      <c r="A150" s="35">
        <f t="shared" si="3"/>
        <v>45077</v>
      </c>
      <c r="B150" s="36">
        <f>SUMIFS(СВЦЭМ!$C$39:$C$782,СВЦЭМ!$A$39:$A$782,$A150,СВЦЭМ!$B$39:$B$782,B$119)+'СЕТ СН'!$I$12+СВЦЭМ!$D$10+'СЕТ СН'!$I$5-'СЕТ СН'!$I$20</f>
        <v>5591.1242964700004</v>
      </c>
      <c r="C150" s="36">
        <f>SUMIFS(СВЦЭМ!$C$39:$C$782,СВЦЭМ!$A$39:$A$782,$A150,СВЦЭМ!$B$39:$B$782,C$119)+'СЕТ СН'!$I$12+СВЦЭМ!$D$10+'СЕТ СН'!$I$5-'СЕТ СН'!$I$20</f>
        <v>5653.3834475800004</v>
      </c>
      <c r="D150" s="36">
        <f>SUMIFS(СВЦЭМ!$C$39:$C$782,СВЦЭМ!$A$39:$A$782,$A150,СВЦЭМ!$B$39:$B$782,D$119)+'СЕТ СН'!$I$12+СВЦЭМ!$D$10+'СЕТ СН'!$I$5-'СЕТ СН'!$I$20</f>
        <v>5666.7664332900004</v>
      </c>
      <c r="E150" s="36">
        <f>SUMIFS(СВЦЭМ!$C$39:$C$782,СВЦЭМ!$A$39:$A$782,$A150,СВЦЭМ!$B$39:$B$782,E$119)+'СЕТ СН'!$I$12+СВЦЭМ!$D$10+'СЕТ СН'!$I$5-'СЕТ СН'!$I$20</f>
        <v>5638.8192464800004</v>
      </c>
      <c r="F150" s="36">
        <f>SUMIFS(СВЦЭМ!$C$39:$C$782,СВЦЭМ!$A$39:$A$782,$A150,СВЦЭМ!$B$39:$B$782,F$119)+'СЕТ СН'!$I$12+СВЦЭМ!$D$10+'СЕТ СН'!$I$5-'СЕТ СН'!$I$20</f>
        <v>5650.5237464900001</v>
      </c>
      <c r="G150" s="36">
        <f>SUMIFS(СВЦЭМ!$C$39:$C$782,СВЦЭМ!$A$39:$A$782,$A150,СВЦЭМ!$B$39:$B$782,G$119)+'СЕТ СН'!$I$12+СВЦЭМ!$D$10+'СЕТ СН'!$I$5-'СЕТ СН'!$I$20</f>
        <v>5633.8399612900002</v>
      </c>
      <c r="H150" s="36">
        <f>SUMIFS(СВЦЭМ!$C$39:$C$782,СВЦЭМ!$A$39:$A$782,$A150,СВЦЭМ!$B$39:$B$782,H$119)+'СЕТ СН'!$I$12+СВЦЭМ!$D$10+'СЕТ СН'!$I$5-'СЕТ СН'!$I$20</f>
        <v>5491.0536296099999</v>
      </c>
      <c r="I150" s="36">
        <f>SUMIFS(СВЦЭМ!$C$39:$C$782,СВЦЭМ!$A$39:$A$782,$A150,СВЦЭМ!$B$39:$B$782,I$119)+'СЕТ СН'!$I$12+СВЦЭМ!$D$10+'СЕТ СН'!$I$5-'СЕТ СН'!$I$20</f>
        <v>5467.3792648500003</v>
      </c>
      <c r="J150" s="36">
        <f>SUMIFS(СВЦЭМ!$C$39:$C$782,СВЦЭМ!$A$39:$A$782,$A150,СВЦЭМ!$B$39:$B$782,J$119)+'СЕТ СН'!$I$12+СВЦЭМ!$D$10+'СЕТ СН'!$I$5-'СЕТ СН'!$I$20</f>
        <v>5407.2172018500005</v>
      </c>
      <c r="K150" s="36">
        <f>SUMIFS(СВЦЭМ!$C$39:$C$782,СВЦЭМ!$A$39:$A$782,$A150,СВЦЭМ!$B$39:$B$782,K$119)+'СЕТ СН'!$I$12+СВЦЭМ!$D$10+'СЕТ СН'!$I$5-'СЕТ СН'!$I$20</f>
        <v>5410.8776519600005</v>
      </c>
      <c r="L150" s="36">
        <f>SUMIFS(СВЦЭМ!$C$39:$C$782,СВЦЭМ!$A$39:$A$782,$A150,СВЦЭМ!$B$39:$B$782,L$119)+'СЕТ СН'!$I$12+СВЦЭМ!$D$10+'СЕТ СН'!$I$5-'СЕТ СН'!$I$20</f>
        <v>5398.1821303200004</v>
      </c>
      <c r="M150" s="36">
        <f>SUMIFS(СВЦЭМ!$C$39:$C$782,СВЦЭМ!$A$39:$A$782,$A150,СВЦЭМ!$B$39:$B$782,M$119)+'СЕТ СН'!$I$12+СВЦЭМ!$D$10+'СЕТ СН'!$I$5-'СЕТ СН'!$I$20</f>
        <v>5421.2989744700008</v>
      </c>
      <c r="N150" s="36">
        <f>SUMIFS(СВЦЭМ!$C$39:$C$782,СВЦЭМ!$A$39:$A$782,$A150,СВЦЭМ!$B$39:$B$782,N$119)+'СЕТ СН'!$I$12+СВЦЭМ!$D$10+'СЕТ СН'!$I$5-'СЕТ СН'!$I$20</f>
        <v>5445.8047937199999</v>
      </c>
      <c r="O150" s="36">
        <f>SUMIFS(СВЦЭМ!$C$39:$C$782,СВЦЭМ!$A$39:$A$782,$A150,СВЦЭМ!$B$39:$B$782,O$119)+'СЕТ СН'!$I$12+СВЦЭМ!$D$10+'СЕТ СН'!$I$5-'СЕТ СН'!$I$20</f>
        <v>5411.0454405999999</v>
      </c>
      <c r="P150" s="36">
        <f>SUMIFS(СВЦЭМ!$C$39:$C$782,СВЦЭМ!$A$39:$A$782,$A150,СВЦЭМ!$B$39:$B$782,P$119)+'СЕТ СН'!$I$12+СВЦЭМ!$D$10+'СЕТ СН'!$I$5-'СЕТ СН'!$I$20</f>
        <v>5440.6305943000007</v>
      </c>
      <c r="Q150" s="36">
        <f>SUMIFS(СВЦЭМ!$C$39:$C$782,СВЦЭМ!$A$39:$A$782,$A150,СВЦЭМ!$B$39:$B$782,Q$119)+'СЕТ СН'!$I$12+СВЦЭМ!$D$10+'СЕТ СН'!$I$5-'СЕТ СН'!$I$20</f>
        <v>5435.2193431600008</v>
      </c>
      <c r="R150" s="36">
        <f>SUMIFS(СВЦЭМ!$C$39:$C$782,СВЦЭМ!$A$39:$A$782,$A150,СВЦЭМ!$B$39:$B$782,R$119)+'СЕТ СН'!$I$12+СВЦЭМ!$D$10+'СЕТ СН'!$I$5-'СЕТ СН'!$I$20</f>
        <v>5435.1585146699999</v>
      </c>
      <c r="S150" s="36">
        <f>SUMIFS(СВЦЭМ!$C$39:$C$782,СВЦЭМ!$A$39:$A$782,$A150,СВЦЭМ!$B$39:$B$782,S$119)+'СЕТ СН'!$I$12+СВЦЭМ!$D$10+'СЕТ СН'!$I$5-'СЕТ СН'!$I$20</f>
        <v>5424.1571065200005</v>
      </c>
      <c r="T150" s="36">
        <f>SUMIFS(СВЦЭМ!$C$39:$C$782,СВЦЭМ!$A$39:$A$782,$A150,СВЦЭМ!$B$39:$B$782,T$119)+'СЕТ СН'!$I$12+СВЦЭМ!$D$10+'СЕТ СН'!$I$5-'СЕТ СН'!$I$20</f>
        <v>5381.7415211000007</v>
      </c>
      <c r="U150" s="36">
        <f>SUMIFS(СВЦЭМ!$C$39:$C$782,СВЦЭМ!$A$39:$A$782,$A150,СВЦЭМ!$B$39:$B$782,U$119)+'СЕТ СН'!$I$12+СВЦЭМ!$D$10+'СЕТ СН'!$I$5-'СЕТ СН'!$I$20</f>
        <v>5319.5474875800001</v>
      </c>
      <c r="V150" s="36">
        <f>SUMIFS(СВЦЭМ!$C$39:$C$782,СВЦЭМ!$A$39:$A$782,$A150,СВЦЭМ!$B$39:$B$782,V$119)+'СЕТ СН'!$I$12+СВЦЭМ!$D$10+'СЕТ СН'!$I$5-'СЕТ СН'!$I$20</f>
        <v>5293.9152310300005</v>
      </c>
      <c r="W150" s="36">
        <f>SUMIFS(СВЦЭМ!$C$39:$C$782,СВЦЭМ!$A$39:$A$782,$A150,СВЦЭМ!$B$39:$B$782,W$119)+'СЕТ СН'!$I$12+СВЦЭМ!$D$10+'СЕТ СН'!$I$5-'СЕТ СН'!$I$20</f>
        <v>5294.8188987000003</v>
      </c>
      <c r="X150" s="36">
        <f>SUMIFS(СВЦЭМ!$C$39:$C$782,СВЦЭМ!$A$39:$A$782,$A150,СВЦЭМ!$B$39:$B$782,X$119)+'СЕТ СН'!$I$12+СВЦЭМ!$D$10+'СЕТ СН'!$I$5-'СЕТ СН'!$I$20</f>
        <v>5340.0838836200001</v>
      </c>
      <c r="Y150" s="36">
        <f>SUMIFS(СВЦЭМ!$C$39:$C$782,СВЦЭМ!$A$39:$A$782,$A150,СВЦЭМ!$B$39:$B$782,Y$119)+'СЕТ СН'!$I$12+СВЦЭМ!$D$10+'СЕТ СН'!$I$5-'СЕТ СН'!$I$20</f>
        <v>5404.2889008600005</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9"/>
      <c r="W154" s="39"/>
      <c r="X154" s="39"/>
      <c r="Y154" s="39"/>
      <c r="Z154" s="39"/>
    </row>
    <row r="155" spans="1:26" ht="15.75" customHeight="1" x14ac:dyDescent="0.2">
      <c r="A155" s="140"/>
      <c r="B155" s="140"/>
      <c r="C155" s="140"/>
      <c r="D155" s="140"/>
      <c r="E155" s="140"/>
      <c r="F155" s="140"/>
      <c r="G155" s="140"/>
      <c r="H155" s="140"/>
      <c r="I155" s="140"/>
      <c r="J155" s="140"/>
      <c r="K155" s="140"/>
      <c r="L155" s="140"/>
      <c r="M155" s="140"/>
      <c r="N155" s="143">
        <f>СВЦЭМ!$D$12+'СЕТ СН'!$F$13-'СЕТ СН'!$F$21</f>
        <v>725499.18548752833</v>
      </c>
      <c r="O155" s="144"/>
      <c r="P155" s="143">
        <f>СВЦЭМ!$D$12+'СЕТ СН'!$F$13-'СЕТ СН'!$G$21</f>
        <v>725499.18548752833</v>
      </c>
      <c r="Q155" s="144"/>
      <c r="R155" s="143">
        <f>СВЦЭМ!$D$12+'СЕТ СН'!$F$13-'СЕТ СН'!$H$21</f>
        <v>725499.18548752833</v>
      </c>
      <c r="S155" s="144"/>
      <c r="T155" s="143">
        <f>СВЦЭМ!$D$12+'СЕТ СН'!$F$13-'СЕТ СН'!$I$21</f>
        <v>725499.18548752833</v>
      </c>
      <c r="U155" s="144"/>
      <c r="V155" s="40"/>
      <c r="W155" s="40"/>
      <c r="X155" s="40"/>
      <c r="Y155" s="30"/>
    </row>
    <row r="156" spans="1:26" x14ac:dyDescent="0.25">
      <c r="A156" s="138"/>
      <c r="B156" s="138"/>
      <c r="C156" s="138"/>
      <c r="D156" s="138"/>
      <c r="E156" s="138"/>
      <c r="F156" s="139"/>
      <c r="G156" s="139"/>
      <c r="H156" s="139"/>
      <c r="I156" s="139"/>
      <c r="J156" s="139"/>
      <c r="K156" s="139"/>
      <c r="L156" s="139"/>
      <c r="M156" s="139"/>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1.25" defaultRowHeight="15" x14ac:dyDescent="0.25"/>
  <cols>
    <col min="1" max="25" width="11.25" style="41"/>
    <col min="26" max="16384" width="11.25" style="30"/>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8" t="s">
        <v>39</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3" customHeight="1" x14ac:dyDescent="0.2">
      <c r="A4" s="145" t="s">
        <v>9</v>
      </c>
      <c r="B4" s="145"/>
      <c r="C4" s="145"/>
      <c r="D4" s="145"/>
      <c r="E4" s="145"/>
      <c r="F4" s="145"/>
      <c r="G4" s="145"/>
      <c r="H4" s="145"/>
      <c r="I4" s="145"/>
      <c r="J4" s="145"/>
      <c r="K4" s="145"/>
      <c r="L4" s="145"/>
      <c r="M4" s="145"/>
      <c r="N4" s="145"/>
      <c r="O4" s="145"/>
      <c r="P4" s="145"/>
      <c r="Q4" s="145"/>
      <c r="R4" s="145"/>
      <c r="S4" s="145"/>
      <c r="T4" s="145"/>
      <c r="U4" s="145"/>
      <c r="V4" s="145"/>
      <c r="W4" s="145"/>
      <c r="X4" s="145"/>
      <c r="Y4" s="145"/>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01.05.2023</v>
      </c>
      <c r="B12" s="36">
        <f>SUMIFS(СВЦЭМ!$C$39:$C$782,СВЦЭМ!$A$39:$A$782,$A12,СВЦЭМ!$B$39:$B$782,B$11)+'СЕТ СН'!$F$12+СВЦЭМ!$D$10+'СЕТ СН'!$F$6-'СЕТ СН'!$F$22</f>
        <v>1949.88927526</v>
      </c>
      <c r="C12" s="36">
        <f>SUMIFS(СВЦЭМ!$C$39:$C$782,СВЦЭМ!$A$39:$A$782,$A12,СВЦЭМ!$B$39:$B$782,C$11)+'СЕТ СН'!$F$12+СВЦЭМ!$D$10+'СЕТ СН'!$F$6-'СЕТ СН'!$F$22</f>
        <v>2062.7844640200001</v>
      </c>
      <c r="D12" s="36">
        <f>SUMIFS(СВЦЭМ!$C$39:$C$782,СВЦЭМ!$A$39:$A$782,$A12,СВЦЭМ!$B$39:$B$782,D$11)+'СЕТ СН'!$F$12+СВЦЭМ!$D$10+'СЕТ СН'!$F$6-'СЕТ СН'!$F$22</f>
        <v>2120.2115524199999</v>
      </c>
      <c r="E12" s="36">
        <f>SUMIFS(СВЦЭМ!$C$39:$C$782,СВЦЭМ!$A$39:$A$782,$A12,СВЦЭМ!$B$39:$B$782,E$11)+'СЕТ СН'!$F$12+СВЦЭМ!$D$10+'СЕТ СН'!$F$6-'СЕТ СН'!$F$22</f>
        <v>2140.4797265000002</v>
      </c>
      <c r="F12" s="36">
        <f>SUMIFS(СВЦЭМ!$C$39:$C$782,СВЦЭМ!$A$39:$A$782,$A12,СВЦЭМ!$B$39:$B$782,F$11)+'СЕТ СН'!$F$12+СВЦЭМ!$D$10+'СЕТ СН'!$F$6-'СЕТ СН'!$F$22</f>
        <v>2144.6403490400003</v>
      </c>
      <c r="G12" s="36">
        <f>SUMIFS(СВЦЭМ!$C$39:$C$782,СВЦЭМ!$A$39:$A$782,$A12,СВЦЭМ!$B$39:$B$782,G$11)+'СЕТ СН'!$F$12+СВЦЭМ!$D$10+'СЕТ СН'!$F$6-'СЕТ СН'!$F$22</f>
        <v>2134.3460745500001</v>
      </c>
      <c r="H12" s="36">
        <f>SUMIFS(СВЦЭМ!$C$39:$C$782,СВЦЭМ!$A$39:$A$782,$A12,СВЦЭМ!$B$39:$B$782,H$11)+'СЕТ СН'!$F$12+СВЦЭМ!$D$10+'СЕТ СН'!$F$6-'СЕТ СН'!$F$22</f>
        <v>2149.1239811099999</v>
      </c>
      <c r="I12" s="36">
        <f>SUMIFS(СВЦЭМ!$C$39:$C$782,СВЦЭМ!$A$39:$A$782,$A12,СВЦЭМ!$B$39:$B$782,I$11)+'СЕТ СН'!$F$12+СВЦЭМ!$D$10+'СЕТ СН'!$F$6-'СЕТ СН'!$F$22</f>
        <v>2097.49227475</v>
      </c>
      <c r="J12" s="36">
        <f>SUMIFS(СВЦЭМ!$C$39:$C$782,СВЦЭМ!$A$39:$A$782,$A12,СВЦЭМ!$B$39:$B$782,J$11)+'СЕТ СН'!$F$12+СВЦЭМ!$D$10+'СЕТ СН'!$F$6-'СЕТ СН'!$F$22</f>
        <v>2046.33532109</v>
      </c>
      <c r="K12" s="36">
        <f>SUMIFS(СВЦЭМ!$C$39:$C$782,СВЦЭМ!$A$39:$A$782,$A12,СВЦЭМ!$B$39:$B$782,K$11)+'СЕТ СН'!$F$12+СВЦЭМ!$D$10+'СЕТ СН'!$F$6-'СЕТ СН'!$F$22</f>
        <v>1990.8203070700001</v>
      </c>
      <c r="L12" s="36">
        <f>SUMIFS(СВЦЭМ!$C$39:$C$782,СВЦЭМ!$A$39:$A$782,$A12,СВЦЭМ!$B$39:$B$782,L$11)+'СЕТ СН'!$F$12+СВЦЭМ!$D$10+'СЕТ СН'!$F$6-'СЕТ СН'!$F$22</f>
        <v>1952.1148733099999</v>
      </c>
      <c r="M12" s="36">
        <f>SUMIFS(СВЦЭМ!$C$39:$C$782,СВЦЭМ!$A$39:$A$782,$A12,СВЦЭМ!$B$39:$B$782,M$11)+'СЕТ СН'!$F$12+СВЦЭМ!$D$10+'СЕТ СН'!$F$6-'СЕТ СН'!$F$22</f>
        <v>1956.4315310300003</v>
      </c>
      <c r="N12" s="36">
        <f>SUMIFS(СВЦЭМ!$C$39:$C$782,СВЦЭМ!$A$39:$A$782,$A12,СВЦЭМ!$B$39:$B$782,N$11)+'СЕТ СН'!$F$12+СВЦЭМ!$D$10+'СЕТ СН'!$F$6-'СЕТ СН'!$F$22</f>
        <v>1996.37715127</v>
      </c>
      <c r="O12" s="36">
        <f>SUMIFS(СВЦЭМ!$C$39:$C$782,СВЦЭМ!$A$39:$A$782,$A12,СВЦЭМ!$B$39:$B$782,O$11)+'СЕТ СН'!$F$12+СВЦЭМ!$D$10+'СЕТ СН'!$F$6-'СЕТ СН'!$F$22</f>
        <v>2014.18894804</v>
      </c>
      <c r="P12" s="36">
        <f>SUMIFS(СВЦЭМ!$C$39:$C$782,СВЦЭМ!$A$39:$A$782,$A12,СВЦЭМ!$B$39:$B$782,P$11)+'СЕТ СН'!$F$12+СВЦЭМ!$D$10+'СЕТ СН'!$F$6-'СЕТ СН'!$F$22</f>
        <v>2011.9448651000002</v>
      </c>
      <c r="Q12" s="36">
        <f>SUMIFS(СВЦЭМ!$C$39:$C$782,СВЦЭМ!$A$39:$A$782,$A12,СВЦЭМ!$B$39:$B$782,Q$11)+'СЕТ СН'!$F$12+СВЦЭМ!$D$10+'СЕТ СН'!$F$6-'СЕТ СН'!$F$22</f>
        <v>2021.24283423</v>
      </c>
      <c r="R12" s="36">
        <f>SUMIFS(СВЦЭМ!$C$39:$C$782,СВЦЭМ!$A$39:$A$782,$A12,СВЦЭМ!$B$39:$B$782,R$11)+'СЕТ СН'!$F$12+СВЦЭМ!$D$10+'СЕТ СН'!$F$6-'СЕТ СН'!$F$22</f>
        <v>2019.188713</v>
      </c>
      <c r="S12" s="36">
        <f>SUMIFS(СВЦЭМ!$C$39:$C$782,СВЦЭМ!$A$39:$A$782,$A12,СВЦЭМ!$B$39:$B$782,S$11)+'СЕТ СН'!$F$12+СВЦЭМ!$D$10+'СЕТ СН'!$F$6-'СЕТ СН'!$F$22</f>
        <v>1961.7135913800003</v>
      </c>
      <c r="T12" s="36">
        <f>SUMIFS(СВЦЭМ!$C$39:$C$782,СВЦЭМ!$A$39:$A$782,$A12,СВЦЭМ!$B$39:$B$782,T$11)+'СЕТ СН'!$F$12+СВЦЭМ!$D$10+'СЕТ СН'!$F$6-'СЕТ СН'!$F$22</f>
        <v>1917.1645724</v>
      </c>
      <c r="U12" s="36">
        <f>SUMIFS(СВЦЭМ!$C$39:$C$782,СВЦЭМ!$A$39:$A$782,$A12,СВЦЭМ!$B$39:$B$782,U$11)+'СЕТ СН'!$F$12+СВЦЭМ!$D$10+'СЕТ СН'!$F$6-'СЕТ СН'!$F$22</f>
        <v>1896.3894555500001</v>
      </c>
      <c r="V12" s="36">
        <f>SUMIFS(СВЦЭМ!$C$39:$C$782,СВЦЭМ!$A$39:$A$782,$A12,СВЦЭМ!$B$39:$B$782,V$11)+'СЕТ СН'!$F$12+СВЦЭМ!$D$10+'СЕТ СН'!$F$6-'СЕТ СН'!$F$22</f>
        <v>1851.9723157600001</v>
      </c>
      <c r="W12" s="36">
        <f>SUMIFS(СВЦЭМ!$C$39:$C$782,СВЦЭМ!$A$39:$A$782,$A12,СВЦЭМ!$B$39:$B$782,W$11)+'СЕТ СН'!$F$12+СВЦЭМ!$D$10+'СЕТ СН'!$F$6-'СЕТ СН'!$F$22</f>
        <v>1830.1176074800001</v>
      </c>
      <c r="X12" s="36">
        <f>SUMIFS(СВЦЭМ!$C$39:$C$782,СВЦЭМ!$A$39:$A$782,$A12,СВЦЭМ!$B$39:$B$782,X$11)+'СЕТ СН'!$F$12+СВЦЭМ!$D$10+'СЕТ СН'!$F$6-'СЕТ СН'!$F$22</f>
        <v>1868.4625486200002</v>
      </c>
      <c r="Y12" s="36">
        <f>SUMIFS(СВЦЭМ!$C$39:$C$782,СВЦЭМ!$A$39:$A$782,$A12,СВЦЭМ!$B$39:$B$782,Y$11)+'СЕТ СН'!$F$12+СВЦЭМ!$D$10+'СЕТ СН'!$F$6-'СЕТ СН'!$F$22</f>
        <v>1920.61642424</v>
      </c>
      <c r="AA12" s="37"/>
    </row>
    <row r="13" spans="1:27" ht="15.75" x14ac:dyDescent="0.2">
      <c r="A13" s="35">
        <f>A12+1</f>
        <v>45048</v>
      </c>
      <c r="B13" s="36">
        <f>SUMIFS(СВЦЭМ!$C$39:$C$782,СВЦЭМ!$A$39:$A$782,$A13,СВЦЭМ!$B$39:$B$782,B$11)+'СЕТ СН'!$F$12+СВЦЭМ!$D$10+'СЕТ СН'!$F$6-'СЕТ СН'!$F$22</f>
        <v>1995.1253748300001</v>
      </c>
      <c r="C13" s="36">
        <f>SUMIFS(СВЦЭМ!$C$39:$C$782,СВЦЭМ!$A$39:$A$782,$A13,СВЦЭМ!$B$39:$B$782,C$11)+'СЕТ СН'!$F$12+СВЦЭМ!$D$10+'СЕТ СН'!$F$6-'СЕТ СН'!$F$22</f>
        <v>2055.3077152199999</v>
      </c>
      <c r="D13" s="36">
        <f>SUMIFS(СВЦЭМ!$C$39:$C$782,СВЦЭМ!$A$39:$A$782,$A13,СВЦЭМ!$B$39:$B$782,D$11)+'СЕТ СН'!$F$12+СВЦЭМ!$D$10+'СЕТ СН'!$F$6-'СЕТ СН'!$F$22</f>
        <v>2124.43090596</v>
      </c>
      <c r="E13" s="36">
        <f>SUMIFS(СВЦЭМ!$C$39:$C$782,СВЦЭМ!$A$39:$A$782,$A13,СВЦЭМ!$B$39:$B$782,E$11)+'СЕТ СН'!$F$12+СВЦЭМ!$D$10+'СЕТ СН'!$F$6-'СЕТ СН'!$F$22</f>
        <v>2123.29245459</v>
      </c>
      <c r="F13" s="36">
        <f>SUMIFS(СВЦЭМ!$C$39:$C$782,СВЦЭМ!$A$39:$A$782,$A13,СВЦЭМ!$B$39:$B$782,F$11)+'СЕТ СН'!$F$12+СВЦЭМ!$D$10+'СЕТ СН'!$F$6-'СЕТ СН'!$F$22</f>
        <v>2126.74193651</v>
      </c>
      <c r="G13" s="36">
        <f>SUMIFS(СВЦЭМ!$C$39:$C$782,СВЦЭМ!$A$39:$A$782,$A13,СВЦЭМ!$B$39:$B$782,G$11)+'СЕТ СН'!$F$12+СВЦЭМ!$D$10+'СЕТ СН'!$F$6-'СЕТ СН'!$F$22</f>
        <v>2124.9050342</v>
      </c>
      <c r="H13" s="36">
        <f>SUMIFS(СВЦЭМ!$C$39:$C$782,СВЦЭМ!$A$39:$A$782,$A13,СВЦЭМ!$B$39:$B$782,H$11)+'СЕТ СН'!$F$12+СВЦЭМ!$D$10+'СЕТ СН'!$F$6-'СЕТ СН'!$F$22</f>
        <v>2169.6367893900001</v>
      </c>
      <c r="I13" s="36">
        <f>SUMIFS(СВЦЭМ!$C$39:$C$782,СВЦЭМ!$A$39:$A$782,$A13,СВЦЭМ!$B$39:$B$782,I$11)+'СЕТ СН'!$F$12+СВЦЭМ!$D$10+'СЕТ СН'!$F$6-'СЕТ СН'!$F$22</f>
        <v>1996.4741972500001</v>
      </c>
      <c r="J13" s="36">
        <f>SUMIFS(СВЦЭМ!$C$39:$C$782,СВЦЭМ!$A$39:$A$782,$A13,СВЦЭМ!$B$39:$B$782,J$11)+'СЕТ СН'!$F$12+СВЦЭМ!$D$10+'СЕТ СН'!$F$6-'СЕТ СН'!$F$22</f>
        <v>1968.89941602</v>
      </c>
      <c r="K13" s="36">
        <f>SUMIFS(СВЦЭМ!$C$39:$C$782,СВЦЭМ!$A$39:$A$782,$A13,СВЦЭМ!$B$39:$B$782,K$11)+'СЕТ СН'!$F$12+СВЦЭМ!$D$10+'СЕТ СН'!$F$6-'СЕТ СН'!$F$22</f>
        <v>1950.8169841900003</v>
      </c>
      <c r="L13" s="36">
        <f>SUMIFS(СВЦЭМ!$C$39:$C$782,СВЦЭМ!$A$39:$A$782,$A13,СВЦЭМ!$B$39:$B$782,L$11)+'СЕТ СН'!$F$12+СВЦЭМ!$D$10+'СЕТ СН'!$F$6-'СЕТ СН'!$F$22</f>
        <v>1952.3798694299999</v>
      </c>
      <c r="M13" s="36">
        <f>SUMIFS(СВЦЭМ!$C$39:$C$782,СВЦЭМ!$A$39:$A$782,$A13,СВЦЭМ!$B$39:$B$782,M$11)+'СЕТ СН'!$F$12+СВЦЭМ!$D$10+'СЕТ СН'!$F$6-'СЕТ СН'!$F$22</f>
        <v>1961.2664135700002</v>
      </c>
      <c r="N13" s="36">
        <f>SUMIFS(СВЦЭМ!$C$39:$C$782,СВЦЭМ!$A$39:$A$782,$A13,СВЦЭМ!$B$39:$B$782,N$11)+'СЕТ СН'!$F$12+СВЦЭМ!$D$10+'СЕТ СН'!$F$6-'СЕТ СН'!$F$22</f>
        <v>1983.2306040900003</v>
      </c>
      <c r="O13" s="36">
        <f>SUMIFS(СВЦЭМ!$C$39:$C$782,СВЦЭМ!$A$39:$A$782,$A13,СВЦЭМ!$B$39:$B$782,O$11)+'СЕТ СН'!$F$12+СВЦЭМ!$D$10+'СЕТ СН'!$F$6-'СЕТ СН'!$F$22</f>
        <v>2000.8166324399999</v>
      </c>
      <c r="P13" s="36">
        <f>SUMIFS(СВЦЭМ!$C$39:$C$782,СВЦЭМ!$A$39:$A$782,$A13,СВЦЭМ!$B$39:$B$782,P$11)+'СЕТ СН'!$F$12+СВЦЭМ!$D$10+'СЕТ СН'!$F$6-'СЕТ СН'!$F$22</f>
        <v>1957.74939739</v>
      </c>
      <c r="Q13" s="36">
        <f>SUMIFS(СВЦЭМ!$C$39:$C$782,СВЦЭМ!$A$39:$A$782,$A13,СВЦЭМ!$B$39:$B$782,Q$11)+'СЕТ СН'!$F$12+СВЦЭМ!$D$10+'СЕТ СН'!$F$6-'СЕТ СН'!$F$22</f>
        <v>1906.28597408</v>
      </c>
      <c r="R13" s="36">
        <f>SUMIFS(СВЦЭМ!$C$39:$C$782,СВЦЭМ!$A$39:$A$782,$A13,СВЦЭМ!$B$39:$B$782,R$11)+'СЕТ СН'!$F$12+СВЦЭМ!$D$10+'СЕТ СН'!$F$6-'СЕТ СН'!$F$22</f>
        <v>1907.6718851800001</v>
      </c>
      <c r="S13" s="36">
        <f>SUMIFS(СВЦЭМ!$C$39:$C$782,СВЦЭМ!$A$39:$A$782,$A13,СВЦЭМ!$B$39:$B$782,S$11)+'СЕТ СН'!$F$12+СВЦЭМ!$D$10+'СЕТ СН'!$F$6-'СЕТ СН'!$F$22</f>
        <v>1871.8255898100001</v>
      </c>
      <c r="T13" s="36">
        <f>SUMIFS(СВЦЭМ!$C$39:$C$782,СВЦЭМ!$A$39:$A$782,$A13,СВЦЭМ!$B$39:$B$782,T$11)+'СЕТ СН'!$F$12+СВЦЭМ!$D$10+'СЕТ СН'!$F$6-'СЕТ СН'!$F$22</f>
        <v>1834.6445956299999</v>
      </c>
      <c r="U13" s="36">
        <f>SUMIFS(СВЦЭМ!$C$39:$C$782,СВЦЭМ!$A$39:$A$782,$A13,СВЦЭМ!$B$39:$B$782,U$11)+'СЕТ СН'!$F$12+СВЦЭМ!$D$10+'СЕТ СН'!$F$6-'СЕТ СН'!$F$22</f>
        <v>1807.6724370000002</v>
      </c>
      <c r="V13" s="36">
        <f>SUMIFS(СВЦЭМ!$C$39:$C$782,СВЦЭМ!$A$39:$A$782,$A13,СВЦЭМ!$B$39:$B$782,V$11)+'СЕТ СН'!$F$12+СВЦЭМ!$D$10+'СЕТ СН'!$F$6-'СЕТ СН'!$F$22</f>
        <v>1800.8212625599999</v>
      </c>
      <c r="W13" s="36">
        <f>SUMIFS(СВЦЭМ!$C$39:$C$782,СВЦЭМ!$A$39:$A$782,$A13,СВЦЭМ!$B$39:$B$782,W$11)+'СЕТ СН'!$F$12+СВЦЭМ!$D$10+'СЕТ СН'!$F$6-'СЕТ СН'!$F$22</f>
        <v>1775.4563608200001</v>
      </c>
      <c r="X13" s="36">
        <f>SUMIFS(СВЦЭМ!$C$39:$C$782,СВЦЭМ!$A$39:$A$782,$A13,СВЦЭМ!$B$39:$B$782,X$11)+'СЕТ СН'!$F$12+СВЦЭМ!$D$10+'СЕТ СН'!$F$6-'СЕТ СН'!$F$22</f>
        <v>1820.4242455200001</v>
      </c>
      <c r="Y13" s="36">
        <f>SUMIFS(СВЦЭМ!$C$39:$C$782,СВЦЭМ!$A$39:$A$782,$A13,СВЦЭМ!$B$39:$B$782,Y$11)+'СЕТ СН'!$F$12+СВЦЭМ!$D$10+'СЕТ СН'!$F$6-'СЕТ СН'!$F$22</f>
        <v>1853.4794763800001</v>
      </c>
    </row>
    <row r="14" spans="1:27" ht="15.75" x14ac:dyDescent="0.2">
      <c r="A14" s="35">
        <f t="shared" ref="A14:A42" si="0">A13+1</f>
        <v>45049</v>
      </c>
      <c r="B14" s="36">
        <f>SUMIFS(СВЦЭМ!$C$39:$C$782,СВЦЭМ!$A$39:$A$782,$A14,СВЦЭМ!$B$39:$B$782,B$11)+'СЕТ СН'!$F$12+СВЦЭМ!$D$10+'СЕТ СН'!$F$6-'СЕТ СН'!$F$22</f>
        <v>1987.8618062400001</v>
      </c>
      <c r="C14" s="36">
        <f>SUMIFS(СВЦЭМ!$C$39:$C$782,СВЦЭМ!$A$39:$A$782,$A14,СВЦЭМ!$B$39:$B$782,C$11)+'СЕТ СН'!$F$12+СВЦЭМ!$D$10+'СЕТ СН'!$F$6-'СЕТ СН'!$F$22</f>
        <v>2053.8006444400003</v>
      </c>
      <c r="D14" s="36">
        <f>SUMIFS(СВЦЭМ!$C$39:$C$782,СВЦЭМ!$A$39:$A$782,$A14,СВЦЭМ!$B$39:$B$782,D$11)+'СЕТ СН'!$F$12+СВЦЭМ!$D$10+'СЕТ СН'!$F$6-'СЕТ СН'!$F$22</f>
        <v>2125.1053312600002</v>
      </c>
      <c r="E14" s="36">
        <f>SUMIFS(СВЦЭМ!$C$39:$C$782,СВЦЭМ!$A$39:$A$782,$A14,СВЦЭМ!$B$39:$B$782,E$11)+'СЕТ СН'!$F$12+СВЦЭМ!$D$10+'СЕТ СН'!$F$6-'СЕТ СН'!$F$22</f>
        <v>2129.9919519600003</v>
      </c>
      <c r="F14" s="36">
        <f>SUMIFS(СВЦЭМ!$C$39:$C$782,СВЦЭМ!$A$39:$A$782,$A14,СВЦЭМ!$B$39:$B$782,F$11)+'СЕТ СН'!$F$12+СВЦЭМ!$D$10+'СЕТ СН'!$F$6-'СЕТ СН'!$F$22</f>
        <v>2143.3864475</v>
      </c>
      <c r="G14" s="36">
        <f>SUMIFS(СВЦЭМ!$C$39:$C$782,СВЦЭМ!$A$39:$A$782,$A14,СВЦЭМ!$B$39:$B$782,G$11)+'СЕТ СН'!$F$12+СВЦЭМ!$D$10+'СЕТ СН'!$F$6-'СЕТ СН'!$F$22</f>
        <v>2103.7358521400001</v>
      </c>
      <c r="H14" s="36">
        <f>SUMIFS(СВЦЭМ!$C$39:$C$782,СВЦЭМ!$A$39:$A$782,$A14,СВЦЭМ!$B$39:$B$782,H$11)+'СЕТ СН'!$F$12+СВЦЭМ!$D$10+'СЕТ СН'!$F$6-'СЕТ СН'!$F$22</f>
        <v>2049.80228038</v>
      </c>
      <c r="I14" s="36">
        <f>SUMIFS(СВЦЭМ!$C$39:$C$782,СВЦЭМ!$A$39:$A$782,$A14,СВЦЭМ!$B$39:$B$782,I$11)+'СЕТ СН'!$F$12+СВЦЭМ!$D$10+'СЕТ СН'!$F$6-'СЕТ СН'!$F$22</f>
        <v>1969.9277083300003</v>
      </c>
      <c r="J14" s="36">
        <f>SUMIFS(СВЦЭМ!$C$39:$C$782,СВЦЭМ!$A$39:$A$782,$A14,СВЦЭМ!$B$39:$B$782,J$11)+'СЕТ СН'!$F$12+СВЦЭМ!$D$10+'СЕТ СН'!$F$6-'СЕТ СН'!$F$22</f>
        <v>1928.6552288100002</v>
      </c>
      <c r="K14" s="36">
        <f>SUMIFS(СВЦЭМ!$C$39:$C$782,СВЦЭМ!$A$39:$A$782,$A14,СВЦЭМ!$B$39:$B$782,K$11)+'СЕТ СН'!$F$12+СВЦЭМ!$D$10+'СЕТ СН'!$F$6-'СЕТ СН'!$F$22</f>
        <v>1880.8223257200002</v>
      </c>
      <c r="L14" s="36">
        <f>SUMIFS(СВЦЭМ!$C$39:$C$782,СВЦЭМ!$A$39:$A$782,$A14,СВЦЭМ!$B$39:$B$782,L$11)+'СЕТ СН'!$F$12+СВЦЭМ!$D$10+'СЕТ СН'!$F$6-'СЕТ СН'!$F$22</f>
        <v>1878.9453658800003</v>
      </c>
      <c r="M14" s="36">
        <f>SUMIFS(СВЦЭМ!$C$39:$C$782,СВЦЭМ!$A$39:$A$782,$A14,СВЦЭМ!$B$39:$B$782,M$11)+'СЕТ СН'!$F$12+СВЦЭМ!$D$10+'СЕТ СН'!$F$6-'СЕТ СН'!$F$22</f>
        <v>1907.2067032600003</v>
      </c>
      <c r="N14" s="36">
        <f>SUMIFS(СВЦЭМ!$C$39:$C$782,СВЦЭМ!$A$39:$A$782,$A14,СВЦЭМ!$B$39:$B$782,N$11)+'СЕТ СН'!$F$12+СВЦЭМ!$D$10+'СЕТ СН'!$F$6-'СЕТ СН'!$F$22</f>
        <v>1950.4099890900002</v>
      </c>
      <c r="O14" s="36">
        <f>SUMIFS(СВЦЭМ!$C$39:$C$782,СВЦЭМ!$A$39:$A$782,$A14,СВЦЭМ!$B$39:$B$782,O$11)+'СЕТ СН'!$F$12+СВЦЭМ!$D$10+'СЕТ СН'!$F$6-'СЕТ СН'!$F$22</f>
        <v>1960.5839377299999</v>
      </c>
      <c r="P14" s="36">
        <f>SUMIFS(СВЦЭМ!$C$39:$C$782,СВЦЭМ!$A$39:$A$782,$A14,СВЦЭМ!$B$39:$B$782,P$11)+'СЕТ СН'!$F$12+СВЦЭМ!$D$10+'СЕТ СН'!$F$6-'СЕТ СН'!$F$22</f>
        <v>1963.4709515899999</v>
      </c>
      <c r="Q14" s="36">
        <f>SUMIFS(СВЦЭМ!$C$39:$C$782,СВЦЭМ!$A$39:$A$782,$A14,СВЦЭМ!$B$39:$B$782,Q$11)+'СЕТ СН'!$F$12+СВЦЭМ!$D$10+'СЕТ СН'!$F$6-'СЕТ СН'!$F$22</f>
        <v>1989.3345984600001</v>
      </c>
      <c r="R14" s="36">
        <f>SUMIFS(СВЦЭМ!$C$39:$C$782,СВЦЭМ!$A$39:$A$782,$A14,СВЦЭМ!$B$39:$B$782,R$11)+'СЕТ СН'!$F$12+СВЦЭМ!$D$10+'СЕТ СН'!$F$6-'СЕТ СН'!$F$22</f>
        <v>1980.4448625300001</v>
      </c>
      <c r="S14" s="36">
        <f>SUMIFS(СВЦЭМ!$C$39:$C$782,СВЦЭМ!$A$39:$A$782,$A14,СВЦЭМ!$B$39:$B$782,S$11)+'СЕТ СН'!$F$12+СВЦЭМ!$D$10+'СЕТ СН'!$F$6-'СЕТ СН'!$F$22</f>
        <v>1934.92127046</v>
      </c>
      <c r="T14" s="36">
        <f>SUMIFS(СВЦЭМ!$C$39:$C$782,СВЦЭМ!$A$39:$A$782,$A14,СВЦЭМ!$B$39:$B$782,T$11)+'СЕТ СН'!$F$12+СВЦЭМ!$D$10+'СЕТ СН'!$F$6-'СЕТ СН'!$F$22</f>
        <v>1896.2900294999999</v>
      </c>
      <c r="U14" s="36">
        <f>SUMIFS(СВЦЭМ!$C$39:$C$782,СВЦЭМ!$A$39:$A$782,$A14,СВЦЭМ!$B$39:$B$782,U$11)+'СЕТ СН'!$F$12+СВЦЭМ!$D$10+'СЕТ СН'!$F$6-'СЕТ СН'!$F$22</f>
        <v>1879.3606221700002</v>
      </c>
      <c r="V14" s="36">
        <f>SUMIFS(СВЦЭМ!$C$39:$C$782,СВЦЭМ!$A$39:$A$782,$A14,СВЦЭМ!$B$39:$B$782,V$11)+'СЕТ СН'!$F$12+СВЦЭМ!$D$10+'СЕТ СН'!$F$6-'СЕТ СН'!$F$22</f>
        <v>1844.79611768</v>
      </c>
      <c r="W14" s="36">
        <f>SUMIFS(СВЦЭМ!$C$39:$C$782,СВЦЭМ!$A$39:$A$782,$A14,СВЦЭМ!$B$39:$B$782,W$11)+'СЕТ СН'!$F$12+СВЦЭМ!$D$10+'СЕТ СН'!$F$6-'СЕТ СН'!$F$22</f>
        <v>1827.6920667600002</v>
      </c>
      <c r="X14" s="36">
        <f>SUMIFS(СВЦЭМ!$C$39:$C$782,СВЦЭМ!$A$39:$A$782,$A14,СВЦЭМ!$B$39:$B$782,X$11)+'СЕТ СН'!$F$12+СВЦЭМ!$D$10+'СЕТ СН'!$F$6-'СЕТ СН'!$F$22</f>
        <v>1883.8941951000002</v>
      </c>
      <c r="Y14" s="36">
        <f>SUMIFS(СВЦЭМ!$C$39:$C$782,СВЦЭМ!$A$39:$A$782,$A14,СВЦЭМ!$B$39:$B$782,Y$11)+'СЕТ СН'!$F$12+СВЦЭМ!$D$10+'СЕТ СН'!$F$6-'СЕТ СН'!$F$22</f>
        <v>1940.4459451800003</v>
      </c>
    </row>
    <row r="15" spans="1:27" ht="15.75" x14ac:dyDescent="0.2">
      <c r="A15" s="35">
        <f t="shared" si="0"/>
        <v>45050</v>
      </c>
      <c r="B15" s="36">
        <f>SUMIFS(СВЦЭМ!$C$39:$C$782,СВЦЭМ!$A$39:$A$782,$A15,СВЦЭМ!$B$39:$B$782,B$11)+'СЕТ СН'!$F$12+СВЦЭМ!$D$10+'СЕТ СН'!$F$6-'СЕТ СН'!$F$22</f>
        <v>2131.9201467500002</v>
      </c>
      <c r="C15" s="36">
        <f>SUMIFS(СВЦЭМ!$C$39:$C$782,СВЦЭМ!$A$39:$A$782,$A15,СВЦЭМ!$B$39:$B$782,C$11)+'СЕТ СН'!$F$12+СВЦЭМ!$D$10+'СЕТ СН'!$F$6-'СЕТ СН'!$F$22</f>
        <v>2202.0433828499999</v>
      </c>
      <c r="D15" s="36">
        <f>SUMIFS(СВЦЭМ!$C$39:$C$782,СВЦЭМ!$A$39:$A$782,$A15,СВЦЭМ!$B$39:$B$782,D$11)+'СЕТ СН'!$F$12+СВЦЭМ!$D$10+'СЕТ СН'!$F$6-'СЕТ СН'!$F$22</f>
        <v>2271.9182945599996</v>
      </c>
      <c r="E15" s="36">
        <f>SUMIFS(СВЦЭМ!$C$39:$C$782,СВЦЭМ!$A$39:$A$782,$A15,СВЦЭМ!$B$39:$B$782,E$11)+'СЕТ СН'!$F$12+СВЦЭМ!$D$10+'СЕТ СН'!$F$6-'СЕТ СН'!$F$22</f>
        <v>2258.3879655999999</v>
      </c>
      <c r="F15" s="36">
        <f>SUMIFS(СВЦЭМ!$C$39:$C$782,СВЦЭМ!$A$39:$A$782,$A15,СВЦЭМ!$B$39:$B$782,F$11)+'СЕТ СН'!$F$12+СВЦЭМ!$D$10+'СЕТ СН'!$F$6-'СЕТ СН'!$F$22</f>
        <v>2268.6908957699998</v>
      </c>
      <c r="G15" s="36">
        <f>SUMIFS(СВЦЭМ!$C$39:$C$782,СВЦЭМ!$A$39:$A$782,$A15,СВЦЭМ!$B$39:$B$782,G$11)+'СЕТ СН'!$F$12+СВЦЭМ!$D$10+'СЕТ СН'!$F$6-'СЕТ СН'!$F$22</f>
        <v>2269.4051162599999</v>
      </c>
      <c r="H15" s="36">
        <f>SUMIFS(СВЦЭМ!$C$39:$C$782,СВЦЭМ!$A$39:$A$782,$A15,СВЦЭМ!$B$39:$B$782,H$11)+'СЕТ СН'!$F$12+СВЦЭМ!$D$10+'СЕТ СН'!$F$6-'СЕТ СН'!$F$22</f>
        <v>2231.6717160799999</v>
      </c>
      <c r="I15" s="36">
        <f>SUMIFS(СВЦЭМ!$C$39:$C$782,СВЦЭМ!$A$39:$A$782,$A15,СВЦЭМ!$B$39:$B$782,I$11)+'СЕТ СН'!$F$12+СВЦЭМ!$D$10+'СЕТ СН'!$F$6-'СЕТ СН'!$F$22</f>
        <v>2171.4318437300003</v>
      </c>
      <c r="J15" s="36">
        <f>SUMIFS(СВЦЭМ!$C$39:$C$782,СВЦЭМ!$A$39:$A$782,$A15,СВЦЭМ!$B$39:$B$782,J$11)+'СЕТ СН'!$F$12+СВЦЭМ!$D$10+'СЕТ СН'!$F$6-'СЕТ СН'!$F$22</f>
        <v>2126.4379151900002</v>
      </c>
      <c r="K15" s="36">
        <f>SUMIFS(СВЦЭМ!$C$39:$C$782,СВЦЭМ!$A$39:$A$782,$A15,СВЦЭМ!$B$39:$B$782,K$11)+'СЕТ СН'!$F$12+СВЦЭМ!$D$10+'СЕТ СН'!$F$6-'СЕТ СН'!$F$22</f>
        <v>2111.5613714700003</v>
      </c>
      <c r="L15" s="36">
        <f>SUMIFS(СВЦЭМ!$C$39:$C$782,СВЦЭМ!$A$39:$A$782,$A15,СВЦЭМ!$B$39:$B$782,L$11)+'СЕТ СН'!$F$12+СВЦЭМ!$D$10+'СЕТ СН'!$F$6-'СЕТ СН'!$F$22</f>
        <v>2088.4590794400001</v>
      </c>
      <c r="M15" s="36">
        <f>SUMIFS(СВЦЭМ!$C$39:$C$782,СВЦЭМ!$A$39:$A$782,$A15,СВЦЭМ!$B$39:$B$782,M$11)+'СЕТ СН'!$F$12+СВЦЭМ!$D$10+'СЕТ СН'!$F$6-'СЕТ СН'!$F$22</f>
        <v>2112.0286854199999</v>
      </c>
      <c r="N15" s="36">
        <f>SUMIFS(СВЦЭМ!$C$39:$C$782,СВЦЭМ!$A$39:$A$782,$A15,СВЦЭМ!$B$39:$B$782,N$11)+'СЕТ СН'!$F$12+СВЦЭМ!$D$10+'СЕТ СН'!$F$6-'СЕТ СН'!$F$22</f>
        <v>2150.1211825700002</v>
      </c>
      <c r="O15" s="36">
        <f>SUMIFS(СВЦЭМ!$C$39:$C$782,СВЦЭМ!$A$39:$A$782,$A15,СВЦЭМ!$B$39:$B$782,O$11)+'СЕТ СН'!$F$12+СВЦЭМ!$D$10+'СЕТ СН'!$F$6-'СЕТ СН'!$F$22</f>
        <v>2165.4669317500002</v>
      </c>
      <c r="P15" s="36">
        <f>SUMIFS(СВЦЭМ!$C$39:$C$782,СВЦЭМ!$A$39:$A$782,$A15,СВЦЭМ!$B$39:$B$782,P$11)+'СЕТ СН'!$F$12+СВЦЭМ!$D$10+'СЕТ СН'!$F$6-'СЕТ СН'!$F$22</f>
        <v>2174.1052480500002</v>
      </c>
      <c r="Q15" s="36">
        <f>SUMIFS(СВЦЭМ!$C$39:$C$782,СВЦЭМ!$A$39:$A$782,$A15,СВЦЭМ!$B$39:$B$782,Q$11)+'СЕТ СН'!$F$12+СВЦЭМ!$D$10+'СЕТ СН'!$F$6-'СЕТ СН'!$F$22</f>
        <v>2192.5175326900003</v>
      </c>
      <c r="R15" s="36">
        <f>SUMIFS(СВЦЭМ!$C$39:$C$782,СВЦЭМ!$A$39:$A$782,$A15,СВЦЭМ!$B$39:$B$782,R$11)+'СЕТ СН'!$F$12+СВЦЭМ!$D$10+'СЕТ СН'!$F$6-'СЕТ СН'!$F$22</f>
        <v>2175.54366433</v>
      </c>
      <c r="S15" s="36">
        <f>SUMIFS(СВЦЭМ!$C$39:$C$782,СВЦЭМ!$A$39:$A$782,$A15,СВЦЭМ!$B$39:$B$782,S$11)+'СЕТ СН'!$F$12+СВЦЭМ!$D$10+'СЕТ СН'!$F$6-'СЕТ СН'!$F$22</f>
        <v>2125.4287125599999</v>
      </c>
      <c r="T15" s="36">
        <f>SUMIFS(СВЦЭМ!$C$39:$C$782,СВЦЭМ!$A$39:$A$782,$A15,СВЦЭМ!$B$39:$B$782,T$11)+'СЕТ СН'!$F$12+СВЦЭМ!$D$10+'СЕТ СН'!$F$6-'СЕТ СН'!$F$22</f>
        <v>2080.4489289600001</v>
      </c>
      <c r="U15" s="36">
        <f>SUMIFS(СВЦЭМ!$C$39:$C$782,СВЦЭМ!$A$39:$A$782,$A15,СВЦЭМ!$B$39:$B$782,U$11)+'СЕТ СН'!$F$12+СВЦЭМ!$D$10+'СЕТ СН'!$F$6-'СЕТ СН'!$F$22</f>
        <v>2046.77060798</v>
      </c>
      <c r="V15" s="36">
        <f>SUMIFS(СВЦЭМ!$C$39:$C$782,СВЦЭМ!$A$39:$A$782,$A15,СВЦЭМ!$B$39:$B$782,V$11)+'СЕТ СН'!$F$12+СВЦЭМ!$D$10+'СЕТ СН'!$F$6-'СЕТ СН'!$F$22</f>
        <v>2020.6714084600003</v>
      </c>
      <c r="W15" s="36">
        <f>SUMIFS(СВЦЭМ!$C$39:$C$782,СВЦЭМ!$A$39:$A$782,$A15,СВЦЭМ!$B$39:$B$782,W$11)+'СЕТ СН'!$F$12+СВЦЭМ!$D$10+'СЕТ СН'!$F$6-'СЕТ СН'!$F$22</f>
        <v>2006.3328239100001</v>
      </c>
      <c r="X15" s="36">
        <f>SUMIFS(СВЦЭМ!$C$39:$C$782,СВЦЭМ!$A$39:$A$782,$A15,СВЦЭМ!$B$39:$B$782,X$11)+'СЕТ СН'!$F$12+СВЦЭМ!$D$10+'СЕТ СН'!$F$6-'СЕТ СН'!$F$22</f>
        <v>2059.7443606699999</v>
      </c>
      <c r="Y15" s="36">
        <f>SUMIFS(СВЦЭМ!$C$39:$C$782,СВЦЭМ!$A$39:$A$782,$A15,СВЦЭМ!$B$39:$B$782,Y$11)+'СЕТ СН'!$F$12+СВЦЭМ!$D$10+'СЕТ СН'!$F$6-'СЕТ СН'!$F$22</f>
        <v>2092.2713591000002</v>
      </c>
    </row>
    <row r="16" spans="1:27" ht="15.75" x14ac:dyDescent="0.2">
      <c r="A16" s="35">
        <f t="shared" si="0"/>
        <v>45051</v>
      </c>
      <c r="B16" s="36">
        <f>SUMIFS(СВЦЭМ!$C$39:$C$782,СВЦЭМ!$A$39:$A$782,$A16,СВЦЭМ!$B$39:$B$782,B$11)+'СЕТ СН'!$F$12+СВЦЭМ!$D$10+'СЕТ СН'!$F$6-'СЕТ СН'!$F$22</f>
        <v>2121.98225658</v>
      </c>
      <c r="C16" s="36">
        <f>SUMIFS(СВЦЭМ!$C$39:$C$782,СВЦЭМ!$A$39:$A$782,$A16,СВЦЭМ!$B$39:$B$782,C$11)+'СЕТ СН'!$F$12+СВЦЭМ!$D$10+'СЕТ СН'!$F$6-'СЕТ СН'!$F$22</f>
        <v>2138.83649053</v>
      </c>
      <c r="D16" s="36">
        <f>SUMIFS(СВЦЭМ!$C$39:$C$782,СВЦЭМ!$A$39:$A$782,$A16,СВЦЭМ!$B$39:$B$782,D$11)+'СЕТ СН'!$F$12+СВЦЭМ!$D$10+'СЕТ СН'!$F$6-'СЕТ СН'!$F$22</f>
        <v>2215.0652325300002</v>
      </c>
      <c r="E16" s="36">
        <f>SUMIFS(СВЦЭМ!$C$39:$C$782,СВЦЭМ!$A$39:$A$782,$A16,СВЦЭМ!$B$39:$B$782,E$11)+'СЕТ СН'!$F$12+СВЦЭМ!$D$10+'СЕТ СН'!$F$6-'СЕТ СН'!$F$22</f>
        <v>2218.4230312600002</v>
      </c>
      <c r="F16" s="36">
        <f>SUMIFS(СВЦЭМ!$C$39:$C$782,СВЦЭМ!$A$39:$A$782,$A16,СВЦЭМ!$B$39:$B$782,F$11)+'СЕТ СН'!$F$12+СВЦЭМ!$D$10+'СЕТ СН'!$F$6-'СЕТ СН'!$F$22</f>
        <v>2216.9443077300002</v>
      </c>
      <c r="G16" s="36">
        <f>SUMIFS(СВЦЭМ!$C$39:$C$782,СВЦЭМ!$A$39:$A$782,$A16,СВЦЭМ!$B$39:$B$782,G$11)+'СЕТ СН'!$F$12+СВЦЭМ!$D$10+'СЕТ СН'!$F$6-'СЕТ СН'!$F$22</f>
        <v>2208.25293543</v>
      </c>
      <c r="H16" s="36">
        <f>SUMIFS(СВЦЭМ!$C$39:$C$782,СВЦЭМ!$A$39:$A$782,$A16,СВЦЭМ!$B$39:$B$782,H$11)+'СЕТ СН'!$F$12+СВЦЭМ!$D$10+'СЕТ СН'!$F$6-'СЕТ СН'!$F$22</f>
        <v>2137.21203096</v>
      </c>
      <c r="I16" s="36">
        <f>SUMIFS(СВЦЭМ!$C$39:$C$782,СВЦЭМ!$A$39:$A$782,$A16,СВЦЭМ!$B$39:$B$782,I$11)+'СЕТ СН'!$F$12+СВЦЭМ!$D$10+'СЕТ СН'!$F$6-'СЕТ СН'!$F$22</f>
        <v>2031.6973753400002</v>
      </c>
      <c r="J16" s="36">
        <f>SUMIFS(СВЦЭМ!$C$39:$C$782,СВЦЭМ!$A$39:$A$782,$A16,СВЦЭМ!$B$39:$B$782,J$11)+'СЕТ СН'!$F$12+СВЦЭМ!$D$10+'СЕТ СН'!$F$6-'СЕТ СН'!$F$22</f>
        <v>2044.7241498600001</v>
      </c>
      <c r="K16" s="36">
        <f>SUMIFS(СВЦЭМ!$C$39:$C$782,СВЦЭМ!$A$39:$A$782,$A16,СВЦЭМ!$B$39:$B$782,K$11)+'СЕТ СН'!$F$12+СВЦЭМ!$D$10+'СЕТ СН'!$F$6-'СЕТ СН'!$F$22</f>
        <v>2014.4984321400002</v>
      </c>
      <c r="L16" s="36">
        <f>SUMIFS(СВЦЭМ!$C$39:$C$782,СВЦЭМ!$A$39:$A$782,$A16,СВЦЭМ!$B$39:$B$782,L$11)+'СЕТ СН'!$F$12+СВЦЭМ!$D$10+'СЕТ СН'!$F$6-'СЕТ СН'!$F$22</f>
        <v>2001.3813026000003</v>
      </c>
      <c r="M16" s="36">
        <f>SUMIFS(СВЦЭМ!$C$39:$C$782,СВЦЭМ!$A$39:$A$782,$A16,СВЦЭМ!$B$39:$B$782,M$11)+'СЕТ СН'!$F$12+СВЦЭМ!$D$10+'СЕТ СН'!$F$6-'СЕТ СН'!$F$22</f>
        <v>2014.3055648200002</v>
      </c>
      <c r="N16" s="36">
        <f>SUMIFS(СВЦЭМ!$C$39:$C$782,СВЦЭМ!$A$39:$A$782,$A16,СВЦЭМ!$B$39:$B$782,N$11)+'СЕТ СН'!$F$12+СВЦЭМ!$D$10+'СЕТ СН'!$F$6-'СЕТ СН'!$F$22</f>
        <v>2053.29185955</v>
      </c>
      <c r="O16" s="36">
        <f>SUMIFS(СВЦЭМ!$C$39:$C$782,СВЦЭМ!$A$39:$A$782,$A16,СВЦЭМ!$B$39:$B$782,O$11)+'СЕТ СН'!$F$12+СВЦЭМ!$D$10+'СЕТ СН'!$F$6-'СЕТ СН'!$F$22</f>
        <v>2068.22626962</v>
      </c>
      <c r="P16" s="36">
        <f>SUMIFS(СВЦЭМ!$C$39:$C$782,СВЦЭМ!$A$39:$A$782,$A16,СВЦЭМ!$B$39:$B$782,P$11)+'СЕТ СН'!$F$12+СВЦЭМ!$D$10+'СЕТ СН'!$F$6-'СЕТ СН'!$F$22</f>
        <v>2093.22063583</v>
      </c>
      <c r="Q16" s="36">
        <f>SUMIFS(СВЦЭМ!$C$39:$C$782,СВЦЭМ!$A$39:$A$782,$A16,СВЦЭМ!$B$39:$B$782,Q$11)+'СЕТ СН'!$F$12+СВЦЭМ!$D$10+'СЕТ СН'!$F$6-'СЕТ СН'!$F$22</f>
        <v>2105.9147018600002</v>
      </c>
      <c r="R16" s="36">
        <f>SUMIFS(СВЦЭМ!$C$39:$C$782,СВЦЭМ!$A$39:$A$782,$A16,СВЦЭМ!$B$39:$B$782,R$11)+'СЕТ СН'!$F$12+СВЦЭМ!$D$10+'СЕТ СН'!$F$6-'СЕТ СН'!$F$22</f>
        <v>2088.4671602799999</v>
      </c>
      <c r="S16" s="36">
        <f>SUMIFS(СВЦЭМ!$C$39:$C$782,СВЦЭМ!$A$39:$A$782,$A16,СВЦЭМ!$B$39:$B$782,S$11)+'СЕТ СН'!$F$12+СВЦЭМ!$D$10+'СЕТ СН'!$F$6-'СЕТ СН'!$F$22</f>
        <v>2024.00630843</v>
      </c>
      <c r="T16" s="36">
        <f>SUMIFS(СВЦЭМ!$C$39:$C$782,СВЦЭМ!$A$39:$A$782,$A16,СВЦЭМ!$B$39:$B$782,T$11)+'СЕТ СН'!$F$12+СВЦЭМ!$D$10+'СЕТ СН'!$F$6-'СЕТ СН'!$F$22</f>
        <v>1976.7920330100001</v>
      </c>
      <c r="U16" s="36">
        <f>SUMIFS(СВЦЭМ!$C$39:$C$782,СВЦЭМ!$A$39:$A$782,$A16,СВЦЭМ!$B$39:$B$782,U$11)+'СЕТ СН'!$F$12+СВЦЭМ!$D$10+'СЕТ СН'!$F$6-'СЕТ СН'!$F$22</f>
        <v>1950.7526582099999</v>
      </c>
      <c r="V16" s="36">
        <f>SUMIFS(СВЦЭМ!$C$39:$C$782,СВЦЭМ!$A$39:$A$782,$A16,СВЦЭМ!$B$39:$B$782,V$11)+'СЕТ СН'!$F$12+СВЦЭМ!$D$10+'СЕТ СН'!$F$6-'СЕТ СН'!$F$22</f>
        <v>1937.2456350000002</v>
      </c>
      <c r="W16" s="36">
        <f>SUMIFS(СВЦЭМ!$C$39:$C$782,СВЦЭМ!$A$39:$A$782,$A16,СВЦЭМ!$B$39:$B$782,W$11)+'СЕТ СН'!$F$12+СВЦЭМ!$D$10+'СЕТ СН'!$F$6-'СЕТ СН'!$F$22</f>
        <v>1913.3913914899999</v>
      </c>
      <c r="X16" s="36">
        <f>SUMIFS(СВЦЭМ!$C$39:$C$782,СВЦЭМ!$A$39:$A$782,$A16,СВЦЭМ!$B$39:$B$782,X$11)+'СЕТ СН'!$F$12+СВЦЭМ!$D$10+'СЕТ СН'!$F$6-'СЕТ СН'!$F$22</f>
        <v>1970.2766474300001</v>
      </c>
      <c r="Y16" s="36">
        <f>SUMIFS(СВЦЭМ!$C$39:$C$782,СВЦЭМ!$A$39:$A$782,$A16,СВЦЭМ!$B$39:$B$782,Y$11)+'СЕТ СН'!$F$12+СВЦЭМ!$D$10+'СЕТ СН'!$F$6-'СЕТ СН'!$F$22</f>
        <v>1986.1374264900001</v>
      </c>
    </row>
    <row r="17" spans="1:25" ht="15.75" x14ac:dyDescent="0.2">
      <c r="A17" s="35">
        <f t="shared" si="0"/>
        <v>45052</v>
      </c>
      <c r="B17" s="36">
        <f>SUMIFS(СВЦЭМ!$C$39:$C$782,СВЦЭМ!$A$39:$A$782,$A17,СВЦЭМ!$B$39:$B$782,B$11)+'СЕТ СН'!$F$12+СВЦЭМ!$D$10+'СЕТ СН'!$F$6-'СЕТ СН'!$F$22</f>
        <v>1976.1531973300002</v>
      </c>
      <c r="C17" s="36">
        <f>SUMIFS(СВЦЭМ!$C$39:$C$782,СВЦЭМ!$A$39:$A$782,$A17,СВЦЭМ!$B$39:$B$782,C$11)+'СЕТ СН'!$F$12+СВЦЭМ!$D$10+'СЕТ СН'!$F$6-'СЕТ СН'!$F$22</f>
        <v>2102.3835413500001</v>
      </c>
      <c r="D17" s="36">
        <f>SUMIFS(СВЦЭМ!$C$39:$C$782,СВЦЭМ!$A$39:$A$782,$A17,СВЦЭМ!$B$39:$B$782,D$11)+'СЕТ СН'!$F$12+СВЦЭМ!$D$10+'СЕТ СН'!$F$6-'СЕТ СН'!$F$22</f>
        <v>2162.5288645099999</v>
      </c>
      <c r="E17" s="36">
        <f>SUMIFS(СВЦЭМ!$C$39:$C$782,СВЦЭМ!$A$39:$A$782,$A17,СВЦЭМ!$B$39:$B$782,E$11)+'СЕТ СН'!$F$12+СВЦЭМ!$D$10+'СЕТ СН'!$F$6-'СЕТ СН'!$F$22</f>
        <v>2149.5550196899999</v>
      </c>
      <c r="F17" s="36">
        <f>SUMIFS(СВЦЭМ!$C$39:$C$782,СВЦЭМ!$A$39:$A$782,$A17,СВЦЭМ!$B$39:$B$782,F$11)+'СЕТ СН'!$F$12+СВЦЭМ!$D$10+'СЕТ СН'!$F$6-'СЕТ СН'!$F$22</f>
        <v>2150.8575555500001</v>
      </c>
      <c r="G17" s="36">
        <f>SUMIFS(СВЦЭМ!$C$39:$C$782,СВЦЭМ!$A$39:$A$782,$A17,СВЦЭМ!$B$39:$B$782,G$11)+'СЕТ СН'!$F$12+СВЦЭМ!$D$10+'СЕТ СН'!$F$6-'СЕТ СН'!$F$22</f>
        <v>2159.1396215</v>
      </c>
      <c r="H17" s="36">
        <f>SUMIFS(СВЦЭМ!$C$39:$C$782,СВЦЭМ!$A$39:$A$782,$A17,СВЦЭМ!$B$39:$B$782,H$11)+'СЕТ СН'!$F$12+СВЦЭМ!$D$10+'СЕТ СН'!$F$6-'СЕТ СН'!$F$22</f>
        <v>2147.8415201600001</v>
      </c>
      <c r="I17" s="36">
        <f>SUMIFS(СВЦЭМ!$C$39:$C$782,СВЦЭМ!$A$39:$A$782,$A17,СВЦЭМ!$B$39:$B$782,I$11)+'СЕТ СН'!$F$12+СВЦЭМ!$D$10+'СЕТ СН'!$F$6-'СЕТ СН'!$F$22</f>
        <v>2069.4174392200002</v>
      </c>
      <c r="J17" s="36">
        <f>SUMIFS(СВЦЭМ!$C$39:$C$782,СВЦЭМ!$A$39:$A$782,$A17,СВЦЭМ!$B$39:$B$782,J$11)+'СЕТ СН'!$F$12+СВЦЭМ!$D$10+'СЕТ СН'!$F$6-'СЕТ СН'!$F$22</f>
        <v>1992.98409687</v>
      </c>
      <c r="K17" s="36">
        <f>SUMIFS(СВЦЭМ!$C$39:$C$782,СВЦЭМ!$A$39:$A$782,$A17,СВЦЭМ!$B$39:$B$782,K$11)+'СЕТ СН'!$F$12+СВЦЭМ!$D$10+'СЕТ СН'!$F$6-'СЕТ СН'!$F$22</f>
        <v>1918.0092910399999</v>
      </c>
      <c r="L17" s="36">
        <f>SUMIFS(СВЦЭМ!$C$39:$C$782,СВЦЭМ!$A$39:$A$782,$A17,СВЦЭМ!$B$39:$B$782,L$11)+'СЕТ СН'!$F$12+СВЦЭМ!$D$10+'СЕТ СН'!$F$6-'СЕТ СН'!$F$22</f>
        <v>1913.5408162500003</v>
      </c>
      <c r="M17" s="36">
        <f>SUMIFS(СВЦЭМ!$C$39:$C$782,СВЦЭМ!$A$39:$A$782,$A17,СВЦЭМ!$B$39:$B$782,M$11)+'СЕТ СН'!$F$12+СВЦЭМ!$D$10+'СЕТ СН'!$F$6-'СЕТ СН'!$F$22</f>
        <v>1911.42850357</v>
      </c>
      <c r="N17" s="36">
        <f>SUMIFS(СВЦЭМ!$C$39:$C$782,СВЦЭМ!$A$39:$A$782,$A17,СВЦЭМ!$B$39:$B$782,N$11)+'СЕТ СН'!$F$12+СВЦЭМ!$D$10+'СЕТ СН'!$F$6-'СЕТ СН'!$F$22</f>
        <v>1945.9348385799999</v>
      </c>
      <c r="O17" s="36">
        <f>SUMIFS(СВЦЭМ!$C$39:$C$782,СВЦЭМ!$A$39:$A$782,$A17,СВЦЭМ!$B$39:$B$782,O$11)+'СЕТ СН'!$F$12+СВЦЭМ!$D$10+'СЕТ СН'!$F$6-'СЕТ СН'!$F$22</f>
        <v>1946.9775978299999</v>
      </c>
      <c r="P17" s="36">
        <f>SUMIFS(СВЦЭМ!$C$39:$C$782,СВЦЭМ!$A$39:$A$782,$A17,СВЦЭМ!$B$39:$B$782,P$11)+'СЕТ СН'!$F$12+СВЦЭМ!$D$10+'СЕТ СН'!$F$6-'СЕТ СН'!$F$22</f>
        <v>1952.9605099099999</v>
      </c>
      <c r="Q17" s="36">
        <f>SUMIFS(СВЦЭМ!$C$39:$C$782,СВЦЭМ!$A$39:$A$782,$A17,СВЦЭМ!$B$39:$B$782,Q$11)+'СЕТ СН'!$F$12+СВЦЭМ!$D$10+'СЕТ СН'!$F$6-'СЕТ СН'!$F$22</f>
        <v>1917.68642314</v>
      </c>
      <c r="R17" s="36">
        <f>SUMIFS(СВЦЭМ!$C$39:$C$782,СВЦЭМ!$A$39:$A$782,$A17,СВЦЭМ!$B$39:$B$782,R$11)+'СЕТ СН'!$F$12+СВЦЭМ!$D$10+'СЕТ СН'!$F$6-'СЕТ СН'!$F$22</f>
        <v>1839.6136021500001</v>
      </c>
      <c r="S17" s="36">
        <f>SUMIFS(СВЦЭМ!$C$39:$C$782,СВЦЭМ!$A$39:$A$782,$A17,СВЦЭМ!$B$39:$B$782,S$11)+'СЕТ СН'!$F$12+СВЦЭМ!$D$10+'СЕТ СН'!$F$6-'СЕТ СН'!$F$22</f>
        <v>1652.6839465400003</v>
      </c>
      <c r="T17" s="36">
        <f>SUMIFS(СВЦЭМ!$C$39:$C$782,СВЦЭМ!$A$39:$A$782,$A17,СВЦЭМ!$B$39:$B$782,T$11)+'СЕТ СН'!$F$12+СВЦЭМ!$D$10+'СЕТ СН'!$F$6-'СЕТ СН'!$F$22</f>
        <v>1507.6742450699999</v>
      </c>
      <c r="U17" s="36">
        <f>SUMIFS(СВЦЭМ!$C$39:$C$782,СВЦЭМ!$A$39:$A$782,$A17,СВЦЭМ!$B$39:$B$782,U$11)+'СЕТ СН'!$F$12+СВЦЭМ!$D$10+'СЕТ СН'!$F$6-'СЕТ СН'!$F$22</f>
        <v>1511.7274571299999</v>
      </c>
      <c r="V17" s="36">
        <f>SUMIFS(СВЦЭМ!$C$39:$C$782,СВЦЭМ!$A$39:$A$782,$A17,СВЦЭМ!$B$39:$B$782,V$11)+'СЕТ СН'!$F$12+СВЦЭМ!$D$10+'СЕТ СН'!$F$6-'СЕТ СН'!$F$22</f>
        <v>1493.92516088</v>
      </c>
      <c r="W17" s="36">
        <f>SUMIFS(СВЦЭМ!$C$39:$C$782,СВЦЭМ!$A$39:$A$782,$A17,СВЦЭМ!$B$39:$B$782,W$11)+'СЕТ СН'!$F$12+СВЦЭМ!$D$10+'СЕТ СН'!$F$6-'СЕТ СН'!$F$22</f>
        <v>1486.90185139</v>
      </c>
      <c r="X17" s="36">
        <f>SUMIFS(СВЦЭМ!$C$39:$C$782,СВЦЭМ!$A$39:$A$782,$A17,СВЦЭМ!$B$39:$B$782,X$11)+'СЕТ СН'!$F$12+СВЦЭМ!$D$10+'СЕТ СН'!$F$6-'СЕТ СН'!$F$22</f>
        <v>1687.2897682500002</v>
      </c>
      <c r="Y17" s="36">
        <f>SUMIFS(СВЦЭМ!$C$39:$C$782,СВЦЭМ!$A$39:$A$782,$A17,СВЦЭМ!$B$39:$B$782,Y$11)+'СЕТ СН'!$F$12+СВЦЭМ!$D$10+'СЕТ СН'!$F$6-'СЕТ СН'!$F$22</f>
        <v>1940.2141398500003</v>
      </c>
    </row>
    <row r="18" spans="1:25" ht="15.75" x14ac:dyDescent="0.2">
      <c r="A18" s="35">
        <f t="shared" si="0"/>
        <v>45053</v>
      </c>
      <c r="B18" s="36">
        <f>SUMIFS(СВЦЭМ!$C$39:$C$782,СВЦЭМ!$A$39:$A$782,$A18,СВЦЭМ!$B$39:$B$782,B$11)+'СЕТ СН'!$F$12+СВЦЭМ!$D$10+'СЕТ СН'!$F$6-'СЕТ СН'!$F$22</f>
        <v>1887.7326087700003</v>
      </c>
      <c r="C18" s="36">
        <f>SUMIFS(СВЦЭМ!$C$39:$C$782,СВЦЭМ!$A$39:$A$782,$A18,СВЦЭМ!$B$39:$B$782,C$11)+'СЕТ СН'!$F$12+СВЦЭМ!$D$10+'СЕТ СН'!$F$6-'СЕТ СН'!$F$22</f>
        <v>1971.2470859700002</v>
      </c>
      <c r="D18" s="36">
        <f>SUMIFS(СВЦЭМ!$C$39:$C$782,СВЦЭМ!$A$39:$A$782,$A18,СВЦЭМ!$B$39:$B$782,D$11)+'СЕТ СН'!$F$12+СВЦЭМ!$D$10+'СЕТ СН'!$F$6-'СЕТ СН'!$F$22</f>
        <v>1965.5831346099999</v>
      </c>
      <c r="E18" s="36">
        <f>SUMIFS(СВЦЭМ!$C$39:$C$782,СВЦЭМ!$A$39:$A$782,$A18,СВЦЭМ!$B$39:$B$782,E$11)+'СЕТ СН'!$F$12+СВЦЭМ!$D$10+'СЕТ СН'!$F$6-'СЕТ СН'!$F$22</f>
        <v>2019.5417304500002</v>
      </c>
      <c r="F18" s="36">
        <f>SUMIFS(СВЦЭМ!$C$39:$C$782,СВЦЭМ!$A$39:$A$782,$A18,СВЦЭМ!$B$39:$B$782,F$11)+'СЕТ СН'!$F$12+СВЦЭМ!$D$10+'СЕТ СН'!$F$6-'СЕТ СН'!$F$22</f>
        <v>2017.9380907499999</v>
      </c>
      <c r="G18" s="36">
        <f>SUMIFS(СВЦЭМ!$C$39:$C$782,СВЦЭМ!$A$39:$A$782,$A18,СВЦЭМ!$B$39:$B$782,G$11)+'СЕТ СН'!$F$12+СВЦЭМ!$D$10+'СЕТ СН'!$F$6-'СЕТ СН'!$F$22</f>
        <v>1986.5218337300003</v>
      </c>
      <c r="H18" s="36">
        <f>SUMIFS(СВЦЭМ!$C$39:$C$782,СВЦЭМ!$A$39:$A$782,$A18,СВЦЭМ!$B$39:$B$782,H$11)+'СЕТ СН'!$F$12+СВЦЭМ!$D$10+'СЕТ СН'!$F$6-'СЕТ СН'!$F$22</f>
        <v>1963.6488329399999</v>
      </c>
      <c r="I18" s="36">
        <f>SUMIFS(СВЦЭМ!$C$39:$C$782,СВЦЭМ!$A$39:$A$782,$A18,СВЦЭМ!$B$39:$B$782,I$11)+'СЕТ СН'!$F$12+СВЦЭМ!$D$10+'СЕТ СН'!$F$6-'СЕТ СН'!$F$22</f>
        <v>1938.0661711500002</v>
      </c>
      <c r="J18" s="36">
        <f>SUMIFS(СВЦЭМ!$C$39:$C$782,СВЦЭМ!$A$39:$A$782,$A18,СВЦЭМ!$B$39:$B$782,J$11)+'СЕТ СН'!$F$12+СВЦЭМ!$D$10+'СЕТ СН'!$F$6-'СЕТ СН'!$F$22</f>
        <v>1926.9673803599999</v>
      </c>
      <c r="K18" s="36">
        <f>SUMIFS(СВЦЭМ!$C$39:$C$782,СВЦЭМ!$A$39:$A$782,$A18,СВЦЭМ!$B$39:$B$782,K$11)+'СЕТ СН'!$F$12+СВЦЭМ!$D$10+'СЕТ СН'!$F$6-'СЕТ СН'!$F$22</f>
        <v>1829.6747772900003</v>
      </c>
      <c r="L18" s="36">
        <f>SUMIFS(СВЦЭМ!$C$39:$C$782,СВЦЭМ!$A$39:$A$782,$A18,СВЦЭМ!$B$39:$B$782,L$11)+'СЕТ СН'!$F$12+СВЦЭМ!$D$10+'СЕТ СН'!$F$6-'СЕТ СН'!$F$22</f>
        <v>1867.2620373200002</v>
      </c>
      <c r="M18" s="36">
        <f>SUMIFS(СВЦЭМ!$C$39:$C$782,СВЦЭМ!$A$39:$A$782,$A18,СВЦЭМ!$B$39:$B$782,M$11)+'СЕТ СН'!$F$12+СВЦЭМ!$D$10+'СЕТ СН'!$F$6-'СЕТ СН'!$F$22</f>
        <v>1869.1711237600002</v>
      </c>
      <c r="N18" s="36">
        <f>SUMIFS(СВЦЭМ!$C$39:$C$782,СВЦЭМ!$A$39:$A$782,$A18,СВЦЭМ!$B$39:$B$782,N$11)+'СЕТ СН'!$F$12+СВЦЭМ!$D$10+'СЕТ СН'!$F$6-'СЕТ СН'!$F$22</f>
        <v>1903.3717215199999</v>
      </c>
      <c r="O18" s="36">
        <f>SUMIFS(СВЦЭМ!$C$39:$C$782,СВЦЭМ!$A$39:$A$782,$A18,СВЦЭМ!$B$39:$B$782,O$11)+'СЕТ СН'!$F$12+СВЦЭМ!$D$10+'СЕТ СН'!$F$6-'СЕТ СН'!$F$22</f>
        <v>1936.97890538</v>
      </c>
      <c r="P18" s="36">
        <f>SUMIFS(СВЦЭМ!$C$39:$C$782,СВЦЭМ!$A$39:$A$782,$A18,СВЦЭМ!$B$39:$B$782,P$11)+'СЕТ СН'!$F$12+СВЦЭМ!$D$10+'СЕТ СН'!$F$6-'СЕТ СН'!$F$22</f>
        <v>1945.4867565499999</v>
      </c>
      <c r="Q18" s="36">
        <f>SUMIFS(СВЦЭМ!$C$39:$C$782,СВЦЭМ!$A$39:$A$782,$A18,СВЦЭМ!$B$39:$B$782,Q$11)+'СЕТ СН'!$F$12+СВЦЭМ!$D$10+'СЕТ СН'!$F$6-'СЕТ СН'!$F$22</f>
        <v>1947.2647448500002</v>
      </c>
      <c r="R18" s="36">
        <f>SUMIFS(СВЦЭМ!$C$39:$C$782,СВЦЭМ!$A$39:$A$782,$A18,СВЦЭМ!$B$39:$B$782,R$11)+'СЕТ СН'!$F$12+СВЦЭМ!$D$10+'СЕТ СН'!$F$6-'СЕТ СН'!$F$22</f>
        <v>1916.18491804</v>
      </c>
      <c r="S18" s="36">
        <f>SUMIFS(СВЦЭМ!$C$39:$C$782,СВЦЭМ!$A$39:$A$782,$A18,СВЦЭМ!$B$39:$B$782,S$11)+'СЕТ СН'!$F$12+СВЦЭМ!$D$10+'СЕТ СН'!$F$6-'СЕТ СН'!$F$22</f>
        <v>1908.3672017100002</v>
      </c>
      <c r="T18" s="36">
        <f>SUMIFS(СВЦЭМ!$C$39:$C$782,СВЦЭМ!$A$39:$A$782,$A18,СВЦЭМ!$B$39:$B$782,T$11)+'СЕТ СН'!$F$12+СВЦЭМ!$D$10+'СЕТ СН'!$F$6-'СЕТ СН'!$F$22</f>
        <v>1849.7542739800001</v>
      </c>
      <c r="U18" s="36">
        <f>SUMIFS(СВЦЭМ!$C$39:$C$782,СВЦЭМ!$A$39:$A$782,$A18,СВЦЭМ!$B$39:$B$782,U$11)+'СЕТ СН'!$F$12+СВЦЭМ!$D$10+'СЕТ СН'!$F$6-'СЕТ СН'!$F$22</f>
        <v>1859.0821036800003</v>
      </c>
      <c r="V18" s="36">
        <f>SUMIFS(СВЦЭМ!$C$39:$C$782,СВЦЭМ!$A$39:$A$782,$A18,СВЦЭМ!$B$39:$B$782,V$11)+'СЕТ СН'!$F$12+СВЦЭМ!$D$10+'СЕТ СН'!$F$6-'СЕТ СН'!$F$22</f>
        <v>1864.9265166099999</v>
      </c>
      <c r="W18" s="36">
        <f>SUMIFS(СВЦЭМ!$C$39:$C$782,СВЦЭМ!$A$39:$A$782,$A18,СВЦЭМ!$B$39:$B$782,W$11)+'СЕТ СН'!$F$12+СВЦЭМ!$D$10+'СЕТ СН'!$F$6-'СЕТ СН'!$F$22</f>
        <v>1843.8504792100002</v>
      </c>
      <c r="X18" s="36">
        <f>SUMIFS(СВЦЭМ!$C$39:$C$782,СВЦЭМ!$A$39:$A$782,$A18,СВЦЭМ!$B$39:$B$782,X$11)+'СЕТ СН'!$F$12+СВЦЭМ!$D$10+'СЕТ СН'!$F$6-'СЕТ СН'!$F$22</f>
        <v>1875.6443446399999</v>
      </c>
      <c r="Y18" s="36">
        <f>SUMIFS(СВЦЭМ!$C$39:$C$782,СВЦЭМ!$A$39:$A$782,$A18,СВЦЭМ!$B$39:$B$782,Y$11)+'СЕТ СН'!$F$12+СВЦЭМ!$D$10+'СЕТ СН'!$F$6-'СЕТ СН'!$F$22</f>
        <v>1889.3144564500003</v>
      </c>
    </row>
    <row r="19" spans="1:25" ht="15.75" x14ac:dyDescent="0.2">
      <c r="A19" s="35">
        <f t="shared" si="0"/>
        <v>45054</v>
      </c>
      <c r="B19" s="36">
        <f>SUMIFS(СВЦЭМ!$C$39:$C$782,СВЦЭМ!$A$39:$A$782,$A19,СВЦЭМ!$B$39:$B$782,B$11)+'СЕТ СН'!$F$12+СВЦЭМ!$D$10+'СЕТ СН'!$F$6-'СЕТ СН'!$F$22</f>
        <v>1869.6518875500001</v>
      </c>
      <c r="C19" s="36">
        <f>SUMIFS(СВЦЭМ!$C$39:$C$782,СВЦЭМ!$A$39:$A$782,$A19,СВЦЭМ!$B$39:$B$782,C$11)+'СЕТ СН'!$F$12+СВЦЭМ!$D$10+'СЕТ СН'!$F$6-'СЕТ СН'!$F$22</f>
        <v>1925.0872084800003</v>
      </c>
      <c r="D19" s="36">
        <f>SUMIFS(СВЦЭМ!$C$39:$C$782,СВЦЭМ!$A$39:$A$782,$A19,СВЦЭМ!$B$39:$B$782,D$11)+'СЕТ СН'!$F$12+СВЦЭМ!$D$10+'СЕТ СН'!$F$6-'СЕТ СН'!$F$22</f>
        <v>2007.8571817000002</v>
      </c>
      <c r="E19" s="36">
        <f>SUMIFS(СВЦЭМ!$C$39:$C$782,СВЦЭМ!$A$39:$A$782,$A19,СВЦЭМ!$B$39:$B$782,E$11)+'СЕТ СН'!$F$12+СВЦЭМ!$D$10+'СЕТ СН'!$F$6-'СЕТ СН'!$F$22</f>
        <v>2036.5829204000001</v>
      </c>
      <c r="F19" s="36">
        <f>SUMIFS(СВЦЭМ!$C$39:$C$782,СВЦЭМ!$A$39:$A$782,$A19,СВЦЭМ!$B$39:$B$782,F$11)+'СЕТ СН'!$F$12+СВЦЭМ!$D$10+'СЕТ СН'!$F$6-'СЕТ СН'!$F$22</f>
        <v>2048.7167158400002</v>
      </c>
      <c r="G19" s="36">
        <f>SUMIFS(СВЦЭМ!$C$39:$C$782,СВЦЭМ!$A$39:$A$782,$A19,СВЦЭМ!$B$39:$B$782,G$11)+'СЕТ СН'!$F$12+СВЦЭМ!$D$10+'СЕТ СН'!$F$6-'СЕТ СН'!$F$22</f>
        <v>2013.8527628000002</v>
      </c>
      <c r="H19" s="36">
        <f>SUMIFS(СВЦЭМ!$C$39:$C$782,СВЦЭМ!$A$39:$A$782,$A19,СВЦЭМ!$B$39:$B$782,H$11)+'СЕТ СН'!$F$12+СВЦЭМ!$D$10+'СЕТ СН'!$F$6-'СЕТ СН'!$F$22</f>
        <v>2000.6414195800003</v>
      </c>
      <c r="I19" s="36">
        <f>SUMIFS(СВЦЭМ!$C$39:$C$782,СВЦЭМ!$A$39:$A$782,$A19,СВЦЭМ!$B$39:$B$782,I$11)+'СЕТ СН'!$F$12+СВЦЭМ!$D$10+'СЕТ СН'!$F$6-'СЕТ СН'!$F$22</f>
        <v>1932.6058904199999</v>
      </c>
      <c r="J19" s="36">
        <f>SUMIFS(СВЦЭМ!$C$39:$C$782,СВЦЭМ!$A$39:$A$782,$A19,СВЦЭМ!$B$39:$B$782,J$11)+'СЕТ СН'!$F$12+СВЦЭМ!$D$10+'СЕТ СН'!$F$6-'СЕТ СН'!$F$22</f>
        <v>1903.1699463200002</v>
      </c>
      <c r="K19" s="36">
        <f>SUMIFS(СВЦЭМ!$C$39:$C$782,СВЦЭМ!$A$39:$A$782,$A19,СВЦЭМ!$B$39:$B$782,K$11)+'СЕТ СН'!$F$12+СВЦЭМ!$D$10+'СЕТ СН'!$F$6-'СЕТ СН'!$F$22</f>
        <v>1871.1910192700002</v>
      </c>
      <c r="L19" s="36">
        <f>SUMIFS(СВЦЭМ!$C$39:$C$782,СВЦЭМ!$A$39:$A$782,$A19,СВЦЭМ!$B$39:$B$782,L$11)+'СЕТ СН'!$F$12+СВЦЭМ!$D$10+'СЕТ СН'!$F$6-'СЕТ СН'!$F$22</f>
        <v>1845.1928125499999</v>
      </c>
      <c r="M19" s="36">
        <f>SUMIFS(СВЦЭМ!$C$39:$C$782,СВЦЭМ!$A$39:$A$782,$A19,СВЦЭМ!$B$39:$B$782,M$11)+'СЕТ СН'!$F$12+СВЦЭМ!$D$10+'СЕТ СН'!$F$6-'СЕТ СН'!$F$22</f>
        <v>1788.3525196599999</v>
      </c>
      <c r="N19" s="36">
        <f>SUMIFS(СВЦЭМ!$C$39:$C$782,СВЦЭМ!$A$39:$A$782,$A19,СВЦЭМ!$B$39:$B$782,N$11)+'СЕТ СН'!$F$12+СВЦЭМ!$D$10+'СЕТ СН'!$F$6-'СЕТ СН'!$F$22</f>
        <v>1845.4342549500002</v>
      </c>
      <c r="O19" s="36">
        <f>SUMIFS(СВЦЭМ!$C$39:$C$782,СВЦЭМ!$A$39:$A$782,$A19,СВЦЭМ!$B$39:$B$782,O$11)+'СЕТ СН'!$F$12+СВЦЭМ!$D$10+'СЕТ СН'!$F$6-'СЕТ СН'!$F$22</f>
        <v>1850.2274394000001</v>
      </c>
      <c r="P19" s="36">
        <f>SUMIFS(СВЦЭМ!$C$39:$C$782,СВЦЭМ!$A$39:$A$782,$A19,СВЦЭМ!$B$39:$B$782,P$11)+'СЕТ СН'!$F$12+СВЦЭМ!$D$10+'СЕТ СН'!$F$6-'СЕТ СН'!$F$22</f>
        <v>1853.8521786700003</v>
      </c>
      <c r="Q19" s="36">
        <f>SUMIFS(СВЦЭМ!$C$39:$C$782,СВЦЭМ!$A$39:$A$782,$A19,СВЦЭМ!$B$39:$B$782,Q$11)+'СЕТ СН'!$F$12+СВЦЭМ!$D$10+'СЕТ СН'!$F$6-'СЕТ СН'!$F$22</f>
        <v>1852.6228847699999</v>
      </c>
      <c r="R19" s="36">
        <f>SUMIFS(СВЦЭМ!$C$39:$C$782,СВЦЭМ!$A$39:$A$782,$A19,СВЦЭМ!$B$39:$B$782,R$11)+'СЕТ СН'!$F$12+СВЦЭМ!$D$10+'СЕТ СН'!$F$6-'СЕТ СН'!$F$22</f>
        <v>1843.4268308599999</v>
      </c>
      <c r="S19" s="36">
        <f>SUMIFS(СВЦЭМ!$C$39:$C$782,СВЦЭМ!$A$39:$A$782,$A19,СВЦЭМ!$B$39:$B$782,S$11)+'СЕТ СН'!$F$12+СВЦЭМ!$D$10+'СЕТ СН'!$F$6-'СЕТ СН'!$F$22</f>
        <v>1821.7729987800003</v>
      </c>
      <c r="T19" s="36">
        <f>SUMIFS(СВЦЭМ!$C$39:$C$782,СВЦЭМ!$A$39:$A$782,$A19,СВЦЭМ!$B$39:$B$782,T$11)+'СЕТ СН'!$F$12+СВЦЭМ!$D$10+'СЕТ СН'!$F$6-'СЕТ СН'!$F$22</f>
        <v>1786.8065265700002</v>
      </c>
      <c r="U19" s="36">
        <f>SUMIFS(СВЦЭМ!$C$39:$C$782,СВЦЭМ!$A$39:$A$782,$A19,СВЦЭМ!$B$39:$B$782,U$11)+'СЕТ СН'!$F$12+СВЦЭМ!$D$10+'СЕТ СН'!$F$6-'СЕТ СН'!$F$22</f>
        <v>1774.5673673599999</v>
      </c>
      <c r="V19" s="36">
        <f>SUMIFS(СВЦЭМ!$C$39:$C$782,СВЦЭМ!$A$39:$A$782,$A19,СВЦЭМ!$B$39:$B$782,V$11)+'СЕТ СН'!$F$12+СВЦЭМ!$D$10+'СЕТ СН'!$F$6-'СЕТ СН'!$F$22</f>
        <v>1786.1645129100002</v>
      </c>
      <c r="W19" s="36">
        <f>SUMIFS(СВЦЭМ!$C$39:$C$782,СВЦЭМ!$A$39:$A$782,$A19,СВЦЭМ!$B$39:$B$782,W$11)+'СЕТ СН'!$F$12+СВЦЭМ!$D$10+'СЕТ СН'!$F$6-'СЕТ СН'!$F$22</f>
        <v>1788.6324020299999</v>
      </c>
      <c r="X19" s="36">
        <f>SUMIFS(СВЦЭМ!$C$39:$C$782,СВЦЭМ!$A$39:$A$782,$A19,СВЦЭМ!$B$39:$B$782,X$11)+'СЕТ СН'!$F$12+СВЦЭМ!$D$10+'СЕТ СН'!$F$6-'СЕТ СН'!$F$22</f>
        <v>1828.3766514100002</v>
      </c>
      <c r="Y19" s="36">
        <f>SUMIFS(СВЦЭМ!$C$39:$C$782,СВЦЭМ!$A$39:$A$782,$A19,СВЦЭМ!$B$39:$B$782,Y$11)+'СЕТ СН'!$F$12+СВЦЭМ!$D$10+'СЕТ СН'!$F$6-'СЕТ СН'!$F$22</f>
        <v>1811.2132328500002</v>
      </c>
    </row>
    <row r="20" spans="1:25" ht="15.75" x14ac:dyDescent="0.2">
      <c r="A20" s="35">
        <f t="shared" si="0"/>
        <v>45055</v>
      </c>
      <c r="B20" s="36">
        <f>SUMIFS(СВЦЭМ!$C$39:$C$782,СВЦЭМ!$A$39:$A$782,$A20,СВЦЭМ!$B$39:$B$782,B$11)+'СЕТ СН'!$F$12+СВЦЭМ!$D$10+'СЕТ СН'!$F$6-'СЕТ СН'!$F$22</f>
        <v>1949.6501650600003</v>
      </c>
      <c r="C20" s="36">
        <f>SUMIFS(СВЦЭМ!$C$39:$C$782,СВЦЭМ!$A$39:$A$782,$A20,СВЦЭМ!$B$39:$B$782,C$11)+'СЕТ СН'!$F$12+СВЦЭМ!$D$10+'СЕТ СН'!$F$6-'СЕТ СН'!$F$22</f>
        <v>1958.5170553799999</v>
      </c>
      <c r="D20" s="36">
        <f>SUMIFS(СВЦЭМ!$C$39:$C$782,СВЦЭМ!$A$39:$A$782,$A20,СВЦЭМ!$B$39:$B$782,D$11)+'СЕТ СН'!$F$12+СВЦЭМ!$D$10+'СЕТ СН'!$F$6-'СЕТ СН'!$F$22</f>
        <v>2004.54060996</v>
      </c>
      <c r="E20" s="36">
        <f>SUMIFS(СВЦЭМ!$C$39:$C$782,СВЦЭМ!$A$39:$A$782,$A20,СВЦЭМ!$B$39:$B$782,E$11)+'СЕТ СН'!$F$12+СВЦЭМ!$D$10+'СЕТ СН'!$F$6-'СЕТ СН'!$F$22</f>
        <v>1997.5557491200002</v>
      </c>
      <c r="F20" s="36">
        <f>SUMIFS(СВЦЭМ!$C$39:$C$782,СВЦЭМ!$A$39:$A$782,$A20,СВЦЭМ!$B$39:$B$782,F$11)+'СЕТ СН'!$F$12+СВЦЭМ!$D$10+'СЕТ СН'!$F$6-'СЕТ СН'!$F$22</f>
        <v>1987.1325938099999</v>
      </c>
      <c r="G20" s="36">
        <f>SUMIFS(СВЦЭМ!$C$39:$C$782,СВЦЭМ!$A$39:$A$782,$A20,СВЦЭМ!$B$39:$B$782,G$11)+'СЕТ СН'!$F$12+СВЦЭМ!$D$10+'СЕТ СН'!$F$6-'СЕТ СН'!$F$22</f>
        <v>2001.2170160999999</v>
      </c>
      <c r="H20" s="36">
        <f>SUMIFS(СВЦЭМ!$C$39:$C$782,СВЦЭМ!$A$39:$A$782,$A20,СВЦЭМ!$B$39:$B$782,H$11)+'СЕТ СН'!$F$12+СВЦЭМ!$D$10+'СЕТ СН'!$F$6-'СЕТ СН'!$F$22</f>
        <v>2035.8684060300002</v>
      </c>
      <c r="I20" s="36">
        <f>SUMIFS(СВЦЭМ!$C$39:$C$782,СВЦЭМ!$A$39:$A$782,$A20,СВЦЭМ!$B$39:$B$782,I$11)+'СЕТ СН'!$F$12+СВЦЭМ!$D$10+'СЕТ СН'!$F$6-'СЕТ СН'!$F$22</f>
        <v>2016.4363129900003</v>
      </c>
      <c r="J20" s="36">
        <f>SUMIFS(СВЦЭМ!$C$39:$C$782,СВЦЭМ!$A$39:$A$782,$A20,СВЦЭМ!$B$39:$B$782,J$11)+'СЕТ СН'!$F$12+СВЦЭМ!$D$10+'СЕТ СН'!$F$6-'СЕТ СН'!$F$22</f>
        <v>1982.0382094199999</v>
      </c>
      <c r="K20" s="36">
        <f>SUMIFS(СВЦЭМ!$C$39:$C$782,СВЦЭМ!$A$39:$A$782,$A20,СВЦЭМ!$B$39:$B$782,K$11)+'СЕТ СН'!$F$12+СВЦЭМ!$D$10+'СЕТ СН'!$F$6-'СЕТ СН'!$F$22</f>
        <v>1902.2335029400001</v>
      </c>
      <c r="L20" s="36">
        <f>SUMIFS(СВЦЭМ!$C$39:$C$782,СВЦЭМ!$A$39:$A$782,$A20,СВЦЭМ!$B$39:$B$782,L$11)+'СЕТ СН'!$F$12+СВЦЭМ!$D$10+'СЕТ СН'!$F$6-'СЕТ СН'!$F$22</f>
        <v>1879.3622761199999</v>
      </c>
      <c r="M20" s="36">
        <f>SUMIFS(СВЦЭМ!$C$39:$C$782,СВЦЭМ!$A$39:$A$782,$A20,СВЦЭМ!$B$39:$B$782,M$11)+'СЕТ СН'!$F$12+СВЦЭМ!$D$10+'СЕТ СН'!$F$6-'СЕТ СН'!$F$22</f>
        <v>1862.4095386100003</v>
      </c>
      <c r="N20" s="36">
        <f>SUMIFS(СВЦЭМ!$C$39:$C$782,СВЦЭМ!$A$39:$A$782,$A20,СВЦЭМ!$B$39:$B$782,N$11)+'СЕТ СН'!$F$12+СВЦЭМ!$D$10+'СЕТ СН'!$F$6-'СЕТ СН'!$F$22</f>
        <v>1888.2776468699999</v>
      </c>
      <c r="O20" s="36">
        <f>SUMIFS(СВЦЭМ!$C$39:$C$782,СВЦЭМ!$A$39:$A$782,$A20,СВЦЭМ!$B$39:$B$782,O$11)+'СЕТ СН'!$F$12+СВЦЭМ!$D$10+'СЕТ СН'!$F$6-'СЕТ СН'!$F$22</f>
        <v>1911.2589352</v>
      </c>
      <c r="P20" s="36">
        <f>SUMIFS(СВЦЭМ!$C$39:$C$782,СВЦЭМ!$A$39:$A$782,$A20,СВЦЭМ!$B$39:$B$782,P$11)+'СЕТ СН'!$F$12+СВЦЭМ!$D$10+'СЕТ СН'!$F$6-'СЕТ СН'!$F$22</f>
        <v>1915.6680527200001</v>
      </c>
      <c r="Q20" s="36">
        <f>SUMIFS(СВЦЭМ!$C$39:$C$782,СВЦЭМ!$A$39:$A$782,$A20,СВЦЭМ!$B$39:$B$782,Q$11)+'СЕТ СН'!$F$12+СВЦЭМ!$D$10+'СЕТ СН'!$F$6-'СЕТ СН'!$F$22</f>
        <v>1939.3866790000002</v>
      </c>
      <c r="R20" s="36">
        <f>SUMIFS(СВЦЭМ!$C$39:$C$782,СВЦЭМ!$A$39:$A$782,$A20,СВЦЭМ!$B$39:$B$782,R$11)+'СЕТ СН'!$F$12+СВЦЭМ!$D$10+'СЕТ СН'!$F$6-'СЕТ СН'!$F$22</f>
        <v>1942.71928682</v>
      </c>
      <c r="S20" s="36">
        <f>SUMIFS(СВЦЭМ!$C$39:$C$782,СВЦЭМ!$A$39:$A$782,$A20,СВЦЭМ!$B$39:$B$782,S$11)+'СЕТ СН'!$F$12+СВЦЭМ!$D$10+'СЕТ СН'!$F$6-'СЕТ СН'!$F$22</f>
        <v>1892.2135803000001</v>
      </c>
      <c r="T20" s="36">
        <f>SUMIFS(СВЦЭМ!$C$39:$C$782,СВЦЭМ!$A$39:$A$782,$A20,СВЦЭМ!$B$39:$B$782,T$11)+'СЕТ СН'!$F$12+СВЦЭМ!$D$10+'СЕТ СН'!$F$6-'СЕТ СН'!$F$22</f>
        <v>1861.6783696500001</v>
      </c>
      <c r="U20" s="36">
        <f>SUMIFS(СВЦЭМ!$C$39:$C$782,СВЦЭМ!$A$39:$A$782,$A20,СВЦЭМ!$B$39:$B$782,U$11)+'СЕТ СН'!$F$12+СВЦЭМ!$D$10+'СЕТ СН'!$F$6-'СЕТ СН'!$F$22</f>
        <v>1845.0326414599999</v>
      </c>
      <c r="V20" s="36">
        <f>SUMIFS(СВЦЭМ!$C$39:$C$782,СВЦЭМ!$A$39:$A$782,$A20,СВЦЭМ!$B$39:$B$782,V$11)+'СЕТ СН'!$F$12+СВЦЭМ!$D$10+'СЕТ СН'!$F$6-'СЕТ СН'!$F$22</f>
        <v>1809.2387030700002</v>
      </c>
      <c r="W20" s="36">
        <f>SUMIFS(СВЦЭМ!$C$39:$C$782,СВЦЭМ!$A$39:$A$782,$A20,СВЦЭМ!$B$39:$B$782,W$11)+'СЕТ СН'!$F$12+СВЦЭМ!$D$10+'СЕТ СН'!$F$6-'СЕТ СН'!$F$22</f>
        <v>1771.3762010600003</v>
      </c>
      <c r="X20" s="36">
        <f>SUMIFS(СВЦЭМ!$C$39:$C$782,СВЦЭМ!$A$39:$A$782,$A20,СВЦЭМ!$B$39:$B$782,X$11)+'СЕТ СН'!$F$12+СВЦЭМ!$D$10+'СЕТ СН'!$F$6-'СЕТ СН'!$F$22</f>
        <v>1812.4356593800003</v>
      </c>
      <c r="Y20" s="36">
        <f>SUMIFS(СВЦЭМ!$C$39:$C$782,СВЦЭМ!$A$39:$A$782,$A20,СВЦЭМ!$B$39:$B$782,Y$11)+'СЕТ СН'!$F$12+СВЦЭМ!$D$10+'СЕТ СН'!$F$6-'СЕТ СН'!$F$22</f>
        <v>1876.8411469000002</v>
      </c>
    </row>
    <row r="21" spans="1:25" ht="15.75" x14ac:dyDescent="0.2">
      <c r="A21" s="35">
        <f t="shared" si="0"/>
        <v>45056</v>
      </c>
      <c r="B21" s="36">
        <f>SUMIFS(СВЦЭМ!$C$39:$C$782,СВЦЭМ!$A$39:$A$782,$A21,СВЦЭМ!$B$39:$B$782,B$11)+'СЕТ СН'!$F$12+СВЦЭМ!$D$10+'СЕТ СН'!$F$6-'СЕТ СН'!$F$22</f>
        <v>1884.7276800300001</v>
      </c>
      <c r="C21" s="36">
        <f>SUMIFS(СВЦЭМ!$C$39:$C$782,СВЦЭМ!$A$39:$A$782,$A21,СВЦЭМ!$B$39:$B$782,C$11)+'СЕТ СН'!$F$12+СВЦЭМ!$D$10+'СЕТ СН'!$F$6-'СЕТ СН'!$F$22</f>
        <v>1915.7512585100003</v>
      </c>
      <c r="D21" s="36">
        <f>SUMIFS(СВЦЭМ!$C$39:$C$782,СВЦЭМ!$A$39:$A$782,$A21,СВЦЭМ!$B$39:$B$782,D$11)+'СЕТ СН'!$F$12+СВЦЭМ!$D$10+'СЕТ СН'!$F$6-'СЕТ СН'!$F$22</f>
        <v>1956.9235837300002</v>
      </c>
      <c r="E21" s="36">
        <f>SUMIFS(СВЦЭМ!$C$39:$C$782,СВЦЭМ!$A$39:$A$782,$A21,СВЦЭМ!$B$39:$B$782,E$11)+'СЕТ СН'!$F$12+СВЦЭМ!$D$10+'СЕТ СН'!$F$6-'СЕТ СН'!$F$22</f>
        <v>1970.7435298600003</v>
      </c>
      <c r="F21" s="36">
        <f>SUMIFS(СВЦЭМ!$C$39:$C$782,СВЦЭМ!$A$39:$A$782,$A21,СВЦЭМ!$B$39:$B$782,F$11)+'СЕТ СН'!$F$12+СВЦЭМ!$D$10+'СЕТ СН'!$F$6-'СЕТ СН'!$F$22</f>
        <v>1991.2143535600003</v>
      </c>
      <c r="G21" s="36">
        <f>SUMIFS(СВЦЭМ!$C$39:$C$782,СВЦЭМ!$A$39:$A$782,$A21,СВЦЭМ!$B$39:$B$782,G$11)+'СЕТ СН'!$F$12+СВЦЭМ!$D$10+'СЕТ СН'!$F$6-'СЕТ СН'!$F$22</f>
        <v>2014.8531271000002</v>
      </c>
      <c r="H21" s="36">
        <f>SUMIFS(СВЦЭМ!$C$39:$C$782,СВЦЭМ!$A$39:$A$782,$A21,СВЦЭМ!$B$39:$B$782,H$11)+'СЕТ СН'!$F$12+СВЦЭМ!$D$10+'СЕТ СН'!$F$6-'СЕТ СН'!$F$22</f>
        <v>1996.5990996400001</v>
      </c>
      <c r="I21" s="36">
        <f>SUMIFS(СВЦЭМ!$C$39:$C$782,СВЦЭМ!$A$39:$A$782,$A21,СВЦЭМ!$B$39:$B$782,I$11)+'СЕТ СН'!$F$12+СВЦЭМ!$D$10+'СЕТ СН'!$F$6-'СЕТ СН'!$F$22</f>
        <v>1951.1725454299999</v>
      </c>
      <c r="J21" s="36">
        <f>SUMIFS(СВЦЭМ!$C$39:$C$782,СВЦЭМ!$A$39:$A$782,$A21,СВЦЭМ!$B$39:$B$782,J$11)+'СЕТ СН'!$F$12+СВЦЭМ!$D$10+'СЕТ СН'!$F$6-'СЕТ СН'!$F$22</f>
        <v>1927.6187940600003</v>
      </c>
      <c r="K21" s="36">
        <f>SUMIFS(СВЦЭМ!$C$39:$C$782,СВЦЭМ!$A$39:$A$782,$A21,СВЦЭМ!$B$39:$B$782,K$11)+'СЕТ СН'!$F$12+СВЦЭМ!$D$10+'СЕТ СН'!$F$6-'СЕТ СН'!$F$22</f>
        <v>1890.1903007700002</v>
      </c>
      <c r="L21" s="36">
        <f>SUMIFS(СВЦЭМ!$C$39:$C$782,СВЦЭМ!$A$39:$A$782,$A21,СВЦЭМ!$B$39:$B$782,L$11)+'СЕТ СН'!$F$12+СВЦЭМ!$D$10+'СЕТ СН'!$F$6-'СЕТ СН'!$F$22</f>
        <v>1876.5726275100001</v>
      </c>
      <c r="M21" s="36">
        <f>SUMIFS(СВЦЭМ!$C$39:$C$782,СВЦЭМ!$A$39:$A$782,$A21,СВЦЭМ!$B$39:$B$782,M$11)+'СЕТ СН'!$F$12+СВЦЭМ!$D$10+'СЕТ СН'!$F$6-'СЕТ СН'!$F$22</f>
        <v>1897.8838788000003</v>
      </c>
      <c r="N21" s="36">
        <f>SUMIFS(СВЦЭМ!$C$39:$C$782,СВЦЭМ!$A$39:$A$782,$A21,СВЦЭМ!$B$39:$B$782,N$11)+'СЕТ СН'!$F$12+СВЦЭМ!$D$10+'СЕТ СН'!$F$6-'СЕТ СН'!$F$22</f>
        <v>1841.2072119899999</v>
      </c>
      <c r="O21" s="36">
        <f>SUMIFS(СВЦЭМ!$C$39:$C$782,СВЦЭМ!$A$39:$A$782,$A21,СВЦЭМ!$B$39:$B$782,O$11)+'СЕТ СН'!$F$12+СВЦЭМ!$D$10+'СЕТ СН'!$F$6-'СЕТ СН'!$F$22</f>
        <v>1965.2778771500002</v>
      </c>
      <c r="P21" s="36">
        <f>SUMIFS(СВЦЭМ!$C$39:$C$782,СВЦЭМ!$A$39:$A$782,$A21,СВЦЭМ!$B$39:$B$782,P$11)+'СЕТ СН'!$F$12+СВЦЭМ!$D$10+'СЕТ СН'!$F$6-'СЕТ СН'!$F$22</f>
        <v>1849.75010367</v>
      </c>
      <c r="Q21" s="36">
        <f>SUMIFS(СВЦЭМ!$C$39:$C$782,СВЦЭМ!$A$39:$A$782,$A21,СВЦЭМ!$B$39:$B$782,Q$11)+'СЕТ СН'!$F$12+СВЦЭМ!$D$10+'СЕТ СН'!$F$6-'СЕТ СН'!$F$22</f>
        <v>1976.79134514</v>
      </c>
      <c r="R21" s="36">
        <f>SUMIFS(СВЦЭМ!$C$39:$C$782,СВЦЭМ!$A$39:$A$782,$A21,СВЦЭМ!$B$39:$B$782,R$11)+'СЕТ СН'!$F$12+СВЦЭМ!$D$10+'СЕТ СН'!$F$6-'СЕТ СН'!$F$22</f>
        <v>1818.2153477900001</v>
      </c>
      <c r="S21" s="36">
        <f>SUMIFS(СВЦЭМ!$C$39:$C$782,СВЦЭМ!$A$39:$A$782,$A21,СВЦЭМ!$B$39:$B$782,S$11)+'СЕТ СН'!$F$12+СВЦЭМ!$D$10+'СЕТ СН'!$F$6-'СЕТ СН'!$F$22</f>
        <v>1932.5529593800002</v>
      </c>
      <c r="T21" s="36">
        <f>SUMIFS(СВЦЭМ!$C$39:$C$782,СВЦЭМ!$A$39:$A$782,$A21,СВЦЭМ!$B$39:$B$782,T$11)+'СЕТ СН'!$F$12+СВЦЭМ!$D$10+'СЕТ СН'!$F$6-'СЕТ СН'!$F$22</f>
        <v>1856.9937879899999</v>
      </c>
      <c r="U21" s="36">
        <f>SUMIFS(СВЦЭМ!$C$39:$C$782,СВЦЭМ!$A$39:$A$782,$A21,СВЦЭМ!$B$39:$B$782,U$11)+'СЕТ СН'!$F$12+СВЦЭМ!$D$10+'СЕТ СН'!$F$6-'СЕТ СН'!$F$22</f>
        <v>1804.9843644800003</v>
      </c>
      <c r="V21" s="36">
        <f>SUMIFS(СВЦЭМ!$C$39:$C$782,СВЦЭМ!$A$39:$A$782,$A21,СВЦЭМ!$B$39:$B$782,V$11)+'СЕТ СН'!$F$12+СВЦЭМ!$D$10+'СЕТ СН'!$F$6-'СЕТ СН'!$F$22</f>
        <v>1791.7799816400002</v>
      </c>
      <c r="W21" s="36">
        <f>SUMIFS(СВЦЭМ!$C$39:$C$782,СВЦЭМ!$A$39:$A$782,$A21,СВЦЭМ!$B$39:$B$782,W$11)+'СЕТ СН'!$F$12+СВЦЭМ!$D$10+'СЕТ СН'!$F$6-'СЕТ СН'!$F$22</f>
        <v>1821.37939607</v>
      </c>
      <c r="X21" s="36">
        <f>SUMIFS(СВЦЭМ!$C$39:$C$782,СВЦЭМ!$A$39:$A$782,$A21,СВЦЭМ!$B$39:$B$782,X$11)+'СЕТ СН'!$F$12+СВЦЭМ!$D$10+'СЕТ СН'!$F$6-'СЕТ СН'!$F$22</f>
        <v>1870.94923982</v>
      </c>
      <c r="Y21" s="36">
        <f>SUMIFS(СВЦЭМ!$C$39:$C$782,СВЦЭМ!$A$39:$A$782,$A21,СВЦЭМ!$B$39:$B$782,Y$11)+'СЕТ СН'!$F$12+СВЦЭМ!$D$10+'СЕТ СН'!$F$6-'СЕТ СН'!$F$22</f>
        <v>1876.81008694</v>
      </c>
    </row>
    <row r="22" spans="1:25" ht="15.75" x14ac:dyDescent="0.2">
      <c r="A22" s="35">
        <f t="shared" si="0"/>
        <v>45057</v>
      </c>
      <c r="B22" s="36">
        <f>SUMIFS(СВЦЭМ!$C$39:$C$782,СВЦЭМ!$A$39:$A$782,$A22,СВЦЭМ!$B$39:$B$782,B$11)+'СЕТ СН'!$F$12+СВЦЭМ!$D$10+'СЕТ СН'!$F$6-'СЕТ СН'!$F$22</f>
        <v>1909.50622432</v>
      </c>
      <c r="C22" s="36">
        <f>SUMIFS(СВЦЭМ!$C$39:$C$782,СВЦЭМ!$A$39:$A$782,$A22,СВЦЭМ!$B$39:$B$782,C$11)+'СЕТ СН'!$F$12+СВЦЭМ!$D$10+'СЕТ СН'!$F$6-'СЕТ СН'!$F$22</f>
        <v>1991.1364552200002</v>
      </c>
      <c r="D22" s="36">
        <f>SUMIFS(СВЦЭМ!$C$39:$C$782,СВЦЭМ!$A$39:$A$782,$A22,СВЦЭМ!$B$39:$B$782,D$11)+'СЕТ СН'!$F$12+СВЦЭМ!$D$10+'СЕТ СН'!$F$6-'СЕТ СН'!$F$22</f>
        <v>2060.8653621399999</v>
      </c>
      <c r="E22" s="36">
        <f>SUMIFS(СВЦЭМ!$C$39:$C$782,СВЦЭМ!$A$39:$A$782,$A22,СВЦЭМ!$B$39:$B$782,E$11)+'СЕТ СН'!$F$12+СВЦЭМ!$D$10+'СЕТ СН'!$F$6-'СЕТ СН'!$F$22</f>
        <v>2077.0922004100003</v>
      </c>
      <c r="F22" s="36">
        <f>SUMIFS(СВЦЭМ!$C$39:$C$782,СВЦЭМ!$A$39:$A$782,$A22,СВЦЭМ!$B$39:$B$782,F$11)+'СЕТ СН'!$F$12+СВЦЭМ!$D$10+'СЕТ СН'!$F$6-'СЕТ СН'!$F$22</f>
        <v>1984.4238122699999</v>
      </c>
      <c r="G22" s="36">
        <f>SUMIFS(СВЦЭМ!$C$39:$C$782,СВЦЭМ!$A$39:$A$782,$A22,СВЦЭМ!$B$39:$B$782,G$11)+'СЕТ СН'!$F$12+СВЦЭМ!$D$10+'СЕТ СН'!$F$6-'СЕТ СН'!$F$22</f>
        <v>2058.7079224700001</v>
      </c>
      <c r="H22" s="36">
        <f>SUMIFS(СВЦЭМ!$C$39:$C$782,СВЦЭМ!$A$39:$A$782,$A22,СВЦЭМ!$B$39:$B$782,H$11)+'СЕТ СН'!$F$12+СВЦЭМ!$D$10+'СЕТ СН'!$F$6-'СЕТ СН'!$F$22</f>
        <v>1975.1321683900001</v>
      </c>
      <c r="I22" s="36">
        <f>SUMIFS(СВЦЭМ!$C$39:$C$782,СВЦЭМ!$A$39:$A$782,$A22,СВЦЭМ!$B$39:$B$782,I$11)+'СЕТ СН'!$F$12+СВЦЭМ!$D$10+'СЕТ СН'!$F$6-'СЕТ СН'!$F$22</f>
        <v>1877.4896781100001</v>
      </c>
      <c r="J22" s="36">
        <f>SUMIFS(СВЦЭМ!$C$39:$C$782,СВЦЭМ!$A$39:$A$782,$A22,СВЦЭМ!$B$39:$B$782,J$11)+'СЕТ СН'!$F$12+СВЦЭМ!$D$10+'СЕТ СН'!$F$6-'СЕТ СН'!$F$22</f>
        <v>1837.8620838500001</v>
      </c>
      <c r="K22" s="36">
        <f>SUMIFS(СВЦЭМ!$C$39:$C$782,СВЦЭМ!$A$39:$A$782,$A22,СВЦЭМ!$B$39:$B$782,K$11)+'СЕТ СН'!$F$12+СВЦЭМ!$D$10+'СЕТ СН'!$F$6-'СЕТ СН'!$F$22</f>
        <v>1814.7310958799999</v>
      </c>
      <c r="L22" s="36">
        <f>SUMIFS(СВЦЭМ!$C$39:$C$782,СВЦЭМ!$A$39:$A$782,$A22,СВЦЭМ!$B$39:$B$782,L$11)+'СЕТ СН'!$F$12+СВЦЭМ!$D$10+'СЕТ СН'!$F$6-'СЕТ СН'!$F$22</f>
        <v>1822.0648607000003</v>
      </c>
      <c r="M22" s="36">
        <f>SUMIFS(СВЦЭМ!$C$39:$C$782,СВЦЭМ!$A$39:$A$782,$A22,СВЦЭМ!$B$39:$B$782,M$11)+'СЕТ СН'!$F$12+СВЦЭМ!$D$10+'СЕТ СН'!$F$6-'СЕТ СН'!$F$22</f>
        <v>1803.1636283100001</v>
      </c>
      <c r="N22" s="36">
        <f>SUMIFS(СВЦЭМ!$C$39:$C$782,СВЦЭМ!$A$39:$A$782,$A22,СВЦЭМ!$B$39:$B$782,N$11)+'СЕТ СН'!$F$12+СВЦЭМ!$D$10+'СЕТ СН'!$F$6-'СЕТ СН'!$F$22</f>
        <v>1857.828626</v>
      </c>
      <c r="O22" s="36">
        <f>SUMIFS(СВЦЭМ!$C$39:$C$782,СВЦЭМ!$A$39:$A$782,$A22,СВЦЭМ!$B$39:$B$782,O$11)+'СЕТ СН'!$F$12+СВЦЭМ!$D$10+'СЕТ СН'!$F$6-'СЕТ СН'!$F$22</f>
        <v>1874.7377707800001</v>
      </c>
      <c r="P22" s="36">
        <f>SUMIFS(СВЦЭМ!$C$39:$C$782,СВЦЭМ!$A$39:$A$782,$A22,СВЦЭМ!$B$39:$B$782,P$11)+'СЕТ СН'!$F$12+СВЦЭМ!$D$10+'СЕТ СН'!$F$6-'СЕТ СН'!$F$22</f>
        <v>1880.6089958600001</v>
      </c>
      <c r="Q22" s="36">
        <f>SUMIFS(СВЦЭМ!$C$39:$C$782,СВЦЭМ!$A$39:$A$782,$A22,СВЦЭМ!$B$39:$B$782,Q$11)+'СЕТ СН'!$F$12+СВЦЭМ!$D$10+'СЕТ СН'!$F$6-'СЕТ СН'!$F$22</f>
        <v>1872.22616595</v>
      </c>
      <c r="R22" s="36">
        <f>SUMIFS(СВЦЭМ!$C$39:$C$782,СВЦЭМ!$A$39:$A$782,$A22,СВЦЭМ!$B$39:$B$782,R$11)+'СЕТ СН'!$F$12+СВЦЭМ!$D$10+'СЕТ СН'!$F$6-'СЕТ СН'!$F$22</f>
        <v>1873.0443076300003</v>
      </c>
      <c r="S22" s="36">
        <f>SUMIFS(СВЦЭМ!$C$39:$C$782,СВЦЭМ!$A$39:$A$782,$A22,СВЦЭМ!$B$39:$B$782,S$11)+'СЕТ СН'!$F$12+СВЦЭМ!$D$10+'СЕТ СН'!$F$6-'СЕТ СН'!$F$22</f>
        <v>1822.0837668700001</v>
      </c>
      <c r="T22" s="36">
        <f>SUMIFS(СВЦЭМ!$C$39:$C$782,СВЦЭМ!$A$39:$A$782,$A22,СВЦЭМ!$B$39:$B$782,T$11)+'СЕТ СН'!$F$12+СВЦЭМ!$D$10+'СЕТ СН'!$F$6-'СЕТ СН'!$F$22</f>
        <v>1781.4894159800001</v>
      </c>
      <c r="U22" s="36">
        <f>SUMIFS(СВЦЭМ!$C$39:$C$782,СВЦЭМ!$A$39:$A$782,$A22,СВЦЭМ!$B$39:$B$782,U$11)+'СЕТ СН'!$F$12+СВЦЭМ!$D$10+'СЕТ СН'!$F$6-'СЕТ СН'!$F$22</f>
        <v>1811.6539994099999</v>
      </c>
      <c r="V22" s="36">
        <f>SUMIFS(СВЦЭМ!$C$39:$C$782,СВЦЭМ!$A$39:$A$782,$A22,СВЦЭМ!$B$39:$B$782,V$11)+'СЕТ СН'!$F$12+СВЦЭМ!$D$10+'СЕТ СН'!$F$6-'СЕТ СН'!$F$22</f>
        <v>1794.4879233800002</v>
      </c>
      <c r="W22" s="36">
        <f>SUMIFS(СВЦЭМ!$C$39:$C$782,СВЦЭМ!$A$39:$A$782,$A22,СВЦЭМ!$B$39:$B$782,W$11)+'СЕТ СН'!$F$12+СВЦЭМ!$D$10+'СЕТ СН'!$F$6-'СЕТ СН'!$F$22</f>
        <v>1810.6172887500002</v>
      </c>
      <c r="X22" s="36">
        <f>SUMIFS(СВЦЭМ!$C$39:$C$782,СВЦЭМ!$A$39:$A$782,$A22,СВЦЭМ!$B$39:$B$782,X$11)+'СЕТ СН'!$F$12+СВЦЭМ!$D$10+'СЕТ СН'!$F$6-'СЕТ СН'!$F$22</f>
        <v>1818.9274958400001</v>
      </c>
      <c r="Y22" s="36">
        <f>SUMIFS(СВЦЭМ!$C$39:$C$782,СВЦЭМ!$A$39:$A$782,$A22,СВЦЭМ!$B$39:$B$782,Y$11)+'СЕТ СН'!$F$12+СВЦЭМ!$D$10+'СЕТ СН'!$F$6-'СЕТ СН'!$F$22</f>
        <v>1864.0115296600002</v>
      </c>
    </row>
    <row r="23" spans="1:25" ht="15.75" x14ac:dyDescent="0.2">
      <c r="A23" s="35">
        <f t="shared" si="0"/>
        <v>45058</v>
      </c>
      <c r="B23" s="36">
        <f>SUMIFS(СВЦЭМ!$C$39:$C$782,СВЦЭМ!$A$39:$A$782,$A23,СВЦЭМ!$B$39:$B$782,B$11)+'СЕТ СН'!$F$12+СВЦЭМ!$D$10+'СЕТ СН'!$F$6-'СЕТ СН'!$F$22</f>
        <v>2015.0432963600001</v>
      </c>
      <c r="C23" s="36">
        <f>SUMIFS(СВЦЭМ!$C$39:$C$782,СВЦЭМ!$A$39:$A$782,$A23,СВЦЭМ!$B$39:$B$782,C$11)+'СЕТ СН'!$F$12+СВЦЭМ!$D$10+'СЕТ СН'!$F$6-'СЕТ СН'!$F$22</f>
        <v>2074.0342402700003</v>
      </c>
      <c r="D23" s="36">
        <f>SUMIFS(СВЦЭМ!$C$39:$C$782,СВЦЭМ!$A$39:$A$782,$A23,СВЦЭМ!$B$39:$B$782,D$11)+'СЕТ СН'!$F$12+СВЦЭМ!$D$10+'СЕТ СН'!$F$6-'СЕТ СН'!$F$22</f>
        <v>2078.7141280300002</v>
      </c>
      <c r="E23" s="36">
        <f>SUMIFS(СВЦЭМ!$C$39:$C$782,СВЦЭМ!$A$39:$A$782,$A23,СВЦЭМ!$B$39:$B$782,E$11)+'СЕТ СН'!$F$12+СВЦЭМ!$D$10+'СЕТ СН'!$F$6-'СЕТ СН'!$F$22</f>
        <v>2073.5869604499999</v>
      </c>
      <c r="F23" s="36">
        <f>SUMIFS(СВЦЭМ!$C$39:$C$782,СВЦЭМ!$A$39:$A$782,$A23,СВЦЭМ!$B$39:$B$782,F$11)+'СЕТ СН'!$F$12+СВЦЭМ!$D$10+'СЕТ СН'!$F$6-'СЕТ СН'!$F$22</f>
        <v>2071.0577316100002</v>
      </c>
      <c r="G23" s="36">
        <f>SUMIFS(СВЦЭМ!$C$39:$C$782,СВЦЭМ!$A$39:$A$782,$A23,СВЦЭМ!$B$39:$B$782,G$11)+'СЕТ СН'!$F$12+СВЦЭМ!$D$10+'СЕТ СН'!$F$6-'СЕТ СН'!$F$22</f>
        <v>2058.10004196</v>
      </c>
      <c r="H23" s="36">
        <f>SUMIFS(СВЦЭМ!$C$39:$C$782,СВЦЭМ!$A$39:$A$782,$A23,СВЦЭМ!$B$39:$B$782,H$11)+'СЕТ СН'!$F$12+СВЦЭМ!$D$10+'СЕТ СН'!$F$6-'СЕТ СН'!$F$22</f>
        <v>1913.9624404400001</v>
      </c>
      <c r="I23" s="36">
        <f>SUMIFS(СВЦЭМ!$C$39:$C$782,СВЦЭМ!$A$39:$A$782,$A23,СВЦЭМ!$B$39:$B$782,I$11)+'СЕТ СН'!$F$12+СВЦЭМ!$D$10+'СЕТ СН'!$F$6-'СЕТ СН'!$F$22</f>
        <v>1868.6032117600002</v>
      </c>
      <c r="J23" s="36">
        <f>SUMIFS(СВЦЭМ!$C$39:$C$782,СВЦЭМ!$A$39:$A$782,$A23,СВЦЭМ!$B$39:$B$782,J$11)+'СЕТ СН'!$F$12+СВЦЭМ!$D$10+'СЕТ СН'!$F$6-'СЕТ СН'!$F$22</f>
        <v>1808.9033569399999</v>
      </c>
      <c r="K23" s="36">
        <f>SUMIFS(СВЦЭМ!$C$39:$C$782,СВЦЭМ!$A$39:$A$782,$A23,СВЦЭМ!$B$39:$B$782,K$11)+'СЕТ СН'!$F$12+СВЦЭМ!$D$10+'СЕТ СН'!$F$6-'СЕТ СН'!$F$22</f>
        <v>1767.0831401200003</v>
      </c>
      <c r="L23" s="36">
        <f>SUMIFS(СВЦЭМ!$C$39:$C$782,СВЦЭМ!$A$39:$A$782,$A23,СВЦЭМ!$B$39:$B$782,L$11)+'СЕТ СН'!$F$12+СВЦЭМ!$D$10+'СЕТ СН'!$F$6-'СЕТ СН'!$F$22</f>
        <v>1781.9508643500003</v>
      </c>
      <c r="M23" s="36">
        <f>SUMIFS(СВЦЭМ!$C$39:$C$782,СВЦЭМ!$A$39:$A$782,$A23,СВЦЭМ!$B$39:$B$782,M$11)+'СЕТ СН'!$F$12+СВЦЭМ!$D$10+'СЕТ СН'!$F$6-'СЕТ СН'!$F$22</f>
        <v>1819.54184846</v>
      </c>
      <c r="N23" s="36">
        <f>SUMIFS(СВЦЭМ!$C$39:$C$782,СВЦЭМ!$A$39:$A$782,$A23,СВЦЭМ!$B$39:$B$782,N$11)+'СЕТ СН'!$F$12+СВЦЭМ!$D$10+'СЕТ СН'!$F$6-'СЕТ СН'!$F$22</f>
        <v>1863.1123355300001</v>
      </c>
      <c r="O23" s="36">
        <f>SUMIFS(СВЦЭМ!$C$39:$C$782,СВЦЭМ!$A$39:$A$782,$A23,СВЦЭМ!$B$39:$B$782,O$11)+'СЕТ СН'!$F$12+СВЦЭМ!$D$10+'СЕТ СН'!$F$6-'СЕТ СН'!$F$22</f>
        <v>1868.3882448899999</v>
      </c>
      <c r="P23" s="36">
        <f>SUMIFS(СВЦЭМ!$C$39:$C$782,СВЦЭМ!$A$39:$A$782,$A23,СВЦЭМ!$B$39:$B$782,P$11)+'СЕТ СН'!$F$12+СВЦЭМ!$D$10+'СЕТ СН'!$F$6-'СЕТ СН'!$F$22</f>
        <v>1894.7822139800001</v>
      </c>
      <c r="Q23" s="36">
        <f>SUMIFS(СВЦЭМ!$C$39:$C$782,СВЦЭМ!$A$39:$A$782,$A23,СВЦЭМ!$B$39:$B$782,Q$11)+'СЕТ СН'!$F$12+СВЦЭМ!$D$10+'СЕТ СН'!$F$6-'СЕТ СН'!$F$22</f>
        <v>1878.3031107500001</v>
      </c>
      <c r="R23" s="36">
        <f>SUMIFS(СВЦЭМ!$C$39:$C$782,СВЦЭМ!$A$39:$A$782,$A23,СВЦЭМ!$B$39:$B$782,R$11)+'СЕТ СН'!$F$12+СВЦЭМ!$D$10+'СЕТ СН'!$F$6-'СЕТ СН'!$F$22</f>
        <v>1845.3615942300003</v>
      </c>
      <c r="S23" s="36">
        <f>SUMIFS(СВЦЭМ!$C$39:$C$782,СВЦЭМ!$A$39:$A$782,$A23,СВЦЭМ!$B$39:$B$782,S$11)+'СЕТ СН'!$F$12+СВЦЭМ!$D$10+'СЕТ СН'!$F$6-'СЕТ СН'!$F$22</f>
        <v>1812.1561922199999</v>
      </c>
      <c r="T23" s="36">
        <f>SUMIFS(СВЦЭМ!$C$39:$C$782,СВЦЭМ!$A$39:$A$782,$A23,СВЦЭМ!$B$39:$B$782,T$11)+'СЕТ СН'!$F$12+СВЦЭМ!$D$10+'СЕТ СН'!$F$6-'СЕТ СН'!$F$22</f>
        <v>1785.1511964700003</v>
      </c>
      <c r="U23" s="36">
        <f>SUMIFS(СВЦЭМ!$C$39:$C$782,СВЦЭМ!$A$39:$A$782,$A23,СВЦЭМ!$B$39:$B$782,U$11)+'СЕТ СН'!$F$12+СВЦЭМ!$D$10+'СЕТ СН'!$F$6-'СЕТ СН'!$F$22</f>
        <v>1743.0454431500002</v>
      </c>
      <c r="V23" s="36">
        <f>SUMIFS(СВЦЭМ!$C$39:$C$782,СВЦЭМ!$A$39:$A$782,$A23,СВЦЭМ!$B$39:$B$782,V$11)+'СЕТ СН'!$F$12+СВЦЭМ!$D$10+'СЕТ СН'!$F$6-'СЕТ СН'!$F$22</f>
        <v>1731.92225224</v>
      </c>
      <c r="W23" s="36">
        <f>SUMIFS(СВЦЭМ!$C$39:$C$782,СВЦЭМ!$A$39:$A$782,$A23,СВЦЭМ!$B$39:$B$782,W$11)+'СЕТ СН'!$F$12+СВЦЭМ!$D$10+'СЕТ СН'!$F$6-'СЕТ СН'!$F$22</f>
        <v>1795.9462056400002</v>
      </c>
      <c r="X23" s="36">
        <f>SUMIFS(СВЦЭМ!$C$39:$C$782,СВЦЭМ!$A$39:$A$782,$A23,СВЦЭМ!$B$39:$B$782,X$11)+'СЕТ СН'!$F$12+СВЦЭМ!$D$10+'СЕТ СН'!$F$6-'СЕТ СН'!$F$22</f>
        <v>1808.4216856799999</v>
      </c>
      <c r="Y23" s="36">
        <f>SUMIFS(СВЦЭМ!$C$39:$C$782,СВЦЭМ!$A$39:$A$782,$A23,СВЦЭМ!$B$39:$B$782,Y$11)+'СЕТ СН'!$F$12+СВЦЭМ!$D$10+'СЕТ СН'!$F$6-'СЕТ СН'!$F$22</f>
        <v>1866.7998409800002</v>
      </c>
    </row>
    <row r="24" spans="1:25" ht="15.75" x14ac:dyDescent="0.2">
      <c r="A24" s="35">
        <f t="shared" si="0"/>
        <v>45059</v>
      </c>
      <c r="B24" s="36">
        <f>SUMIFS(СВЦЭМ!$C$39:$C$782,СВЦЭМ!$A$39:$A$782,$A24,СВЦЭМ!$B$39:$B$782,B$11)+'СЕТ СН'!$F$12+СВЦЭМ!$D$10+'СЕТ СН'!$F$6-'СЕТ СН'!$F$22</f>
        <v>1936.3966008299999</v>
      </c>
      <c r="C24" s="36">
        <f>SUMIFS(СВЦЭМ!$C$39:$C$782,СВЦЭМ!$A$39:$A$782,$A24,СВЦЭМ!$B$39:$B$782,C$11)+'СЕТ СН'!$F$12+СВЦЭМ!$D$10+'СЕТ СН'!$F$6-'СЕТ СН'!$F$22</f>
        <v>1996.59995875</v>
      </c>
      <c r="D24" s="36">
        <f>SUMIFS(СВЦЭМ!$C$39:$C$782,СВЦЭМ!$A$39:$A$782,$A24,СВЦЭМ!$B$39:$B$782,D$11)+'СЕТ СН'!$F$12+СВЦЭМ!$D$10+'СЕТ СН'!$F$6-'СЕТ СН'!$F$22</f>
        <v>2043.4178453300001</v>
      </c>
      <c r="E24" s="36">
        <f>SUMIFS(СВЦЭМ!$C$39:$C$782,СВЦЭМ!$A$39:$A$782,$A24,СВЦЭМ!$B$39:$B$782,E$11)+'СЕТ СН'!$F$12+СВЦЭМ!$D$10+'СЕТ СН'!$F$6-'СЕТ СН'!$F$22</f>
        <v>2052.5292329600002</v>
      </c>
      <c r="F24" s="36">
        <f>SUMIFS(СВЦЭМ!$C$39:$C$782,СВЦЭМ!$A$39:$A$782,$A24,СВЦЭМ!$B$39:$B$782,F$11)+'СЕТ СН'!$F$12+СВЦЭМ!$D$10+'СЕТ СН'!$F$6-'СЕТ СН'!$F$22</f>
        <v>2051.6342784100002</v>
      </c>
      <c r="G24" s="36">
        <f>SUMIFS(СВЦЭМ!$C$39:$C$782,СВЦЭМ!$A$39:$A$782,$A24,СВЦЭМ!$B$39:$B$782,G$11)+'СЕТ СН'!$F$12+СВЦЭМ!$D$10+'СЕТ СН'!$F$6-'СЕТ СН'!$F$22</f>
        <v>2041.9054248000002</v>
      </c>
      <c r="H24" s="36">
        <f>SUMIFS(СВЦЭМ!$C$39:$C$782,СВЦЭМ!$A$39:$A$782,$A24,СВЦЭМ!$B$39:$B$782,H$11)+'СЕТ СН'!$F$12+СВЦЭМ!$D$10+'СЕТ СН'!$F$6-'СЕТ СН'!$F$22</f>
        <v>2008.8301937000001</v>
      </c>
      <c r="I24" s="36">
        <f>SUMIFS(СВЦЭМ!$C$39:$C$782,СВЦЭМ!$A$39:$A$782,$A24,СВЦЭМ!$B$39:$B$782,I$11)+'СЕТ СН'!$F$12+СВЦЭМ!$D$10+'СЕТ СН'!$F$6-'СЕТ СН'!$F$22</f>
        <v>1925.7764446300002</v>
      </c>
      <c r="J24" s="36">
        <f>SUMIFS(СВЦЭМ!$C$39:$C$782,СВЦЭМ!$A$39:$A$782,$A24,СВЦЭМ!$B$39:$B$782,J$11)+'СЕТ СН'!$F$12+СВЦЭМ!$D$10+'СЕТ СН'!$F$6-'СЕТ СН'!$F$22</f>
        <v>1874.5575154600001</v>
      </c>
      <c r="K24" s="36">
        <f>SUMIFS(СВЦЭМ!$C$39:$C$782,СВЦЭМ!$A$39:$A$782,$A24,СВЦЭМ!$B$39:$B$782,K$11)+'СЕТ СН'!$F$12+СВЦЭМ!$D$10+'СЕТ СН'!$F$6-'СЕТ СН'!$F$22</f>
        <v>1873.0401254799999</v>
      </c>
      <c r="L24" s="36">
        <f>SUMIFS(СВЦЭМ!$C$39:$C$782,СВЦЭМ!$A$39:$A$782,$A24,СВЦЭМ!$B$39:$B$782,L$11)+'СЕТ СН'!$F$12+СВЦЭМ!$D$10+'СЕТ СН'!$F$6-'СЕТ СН'!$F$22</f>
        <v>1864.5198404500002</v>
      </c>
      <c r="M24" s="36">
        <f>SUMIFS(СВЦЭМ!$C$39:$C$782,СВЦЭМ!$A$39:$A$782,$A24,СВЦЭМ!$B$39:$B$782,M$11)+'СЕТ СН'!$F$12+СВЦЭМ!$D$10+'СЕТ СН'!$F$6-'СЕТ СН'!$F$22</f>
        <v>1846.5226335100001</v>
      </c>
      <c r="N24" s="36">
        <f>SUMIFS(СВЦЭМ!$C$39:$C$782,СВЦЭМ!$A$39:$A$782,$A24,СВЦЭМ!$B$39:$B$782,N$11)+'СЕТ СН'!$F$12+СВЦЭМ!$D$10+'СЕТ СН'!$F$6-'СЕТ СН'!$F$22</f>
        <v>1880.1614904799999</v>
      </c>
      <c r="O24" s="36">
        <f>SUMIFS(СВЦЭМ!$C$39:$C$782,СВЦЭМ!$A$39:$A$782,$A24,СВЦЭМ!$B$39:$B$782,O$11)+'СЕТ СН'!$F$12+СВЦЭМ!$D$10+'СЕТ СН'!$F$6-'СЕТ СН'!$F$22</f>
        <v>1905.3013525199999</v>
      </c>
      <c r="P24" s="36">
        <f>SUMIFS(СВЦЭМ!$C$39:$C$782,СВЦЭМ!$A$39:$A$782,$A24,СВЦЭМ!$B$39:$B$782,P$11)+'СЕТ СН'!$F$12+СВЦЭМ!$D$10+'СЕТ СН'!$F$6-'СЕТ СН'!$F$22</f>
        <v>1921.3221318700002</v>
      </c>
      <c r="Q24" s="36">
        <f>SUMIFS(СВЦЭМ!$C$39:$C$782,СВЦЭМ!$A$39:$A$782,$A24,СВЦЭМ!$B$39:$B$782,Q$11)+'СЕТ СН'!$F$12+СВЦЭМ!$D$10+'СЕТ СН'!$F$6-'СЕТ СН'!$F$22</f>
        <v>1937.3966059200002</v>
      </c>
      <c r="R24" s="36">
        <f>SUMIFS(СВЦЭМ!$C$39:$C$782,СВЦЭМ!$A$39:$A$782,$A24,СВЦЭМ!$B$39:$B$782,R$11)+'СЕТ СН'!$F$12+СВЦЭМ!$D$10+'СЕТ СН'!$F$6-'СЕТ СН'!$F$22</f>
        <v>1943.51990755</v>
      </c>
      <c r="S24" s="36">
        <f>SUMIFS(СВЦЭМ!$C$39:$C$782,СВЦЭМ!$A$39:$A$782,$A24,СВЦЭМ!$B$39:$B$782,S$11)+'СЕТ СН'!$F$12+СВЦЭМ!$D$10+'СЕТ СН'!$F$6-'СЕТ СН'!$F$22</f>
        <v>1917.6282875800002</v>
      </c>
      <c r="T24" s="36">
        <f>SUMIFS(СВЦЭМ!$C$39:$C$782,СВЦЭМ!$A$39:$A$782,$A24,СВЦЭМ!$B$39:$B$782,T$11)+'СЕТ СН'!$F$12+СВЦЭМ!$D$10+'СЕТ СН'!$F$6-'СЕТ СН'!$F$22</f>
        <v>1892.88594908</v>
      </c>
      <c r="U24" s="36">
        <f>SUMIFS(СВЦЭМ!$C$39:$C$782,СВЦЭМ!$A$39:$A$782,$A24,СВЦЭМ!$B$39:$B$782,U$11)+'СЕТ СН'!$F$12+СВЦЭМ!$D$10+'СЕТ СН'!$F$6-'СЕТ СН'!$F$22</f>
        <v>1782.0298468300002</v>
      </c>
      <c r="V24" s="36">
        <f>SUMIFS(СВЦЭМ!$C$39:$C$782,СВЦЭМ!$A$39:$A$782,$A24,СВЦЭМ!$B$39:$B$782,V$11)+'СЕТ СН'!$F$12+СВЦЭМ!$D$10+'СЕТ СН'!$F$6-'СЕТ СН'!$F$22</f>
        <v>1791.5300091100003</v>
      </c>
      <c r="W24" s="36">
        <f>SUMIFS(СВЦЭМ!$C$39:$C$782,СВЦЭМ!$A$39:$A$782,$A24,СВЦЭМ!$B$39:$B$782,W$11)+'СЕТ СН'!$F$12+СВЦЭМ!$D$10+'СЕТ СН'!$F$6-'СЕТ СН'!$F$22</f>
        <v>1776.9256365800002</v>
      </c>
      <c r="X24" s="36">
        <f>SUMIFS(СВЦЭМ!$C$39:$C$782,СВЦЭМ!$A$39:$A$782,$A24,СВЦЭМ!$B$39:$B$782,X$11)+'СЕТ СН'!$F$12+СВЦЭМ!$D$10+'СЕТ СН'!$F$6-'СЕТ СН'!$F$22</f>
        <v>1825.8625420399999</v>
      </c>
      <c r="Y24" s="36">
        <f>SUMIFS(СВЦЭМ!$C$39:$C$782,СВЦЭМ!$A$39:$A$782,$A24,СВЦЭМ!$B$39:$B$782,Y$11)+'СЕТ СН'!$F$12+СВЦЭМ!$D$10+'СЕТ СН'!$F$6-'СЕТ СН'!$F$22</f>
        <v>1827.1170362299999</v>
      </c>
    </row>
    <row r="25" spans="1:25" ht="15.75" x14ac:dyDescent="0.2">
      <c r="A25" s="35">
        <f t="shared" si="0"/>
        <v>45060</v>
      </c>
      <c r="B25" s="36">
        <f>SUMIFS(СВЦЭМ!$C$39:$C$782,СВЦЭМ!$A$39:$A$782,$A25,СВЦЭМ!$B$39:$B$782,B$11)+'СЕТ СН'!$F$12+СВЦЭМ!$D$10+'СЕТ СН'!$F$6-'СЕТ СН'!$F$22</f>
        <v>1906.6750498500001</v>
      </c>
      <c r="C25" s="36">
        <f>SUMIFS(СВЦЭМ!$C$39:$C$782,СВЦЭМ!$A$39:$A$782,$A25,СВЦЭМ!$B$39:$B$782,C$11)+'СЕТ СН'!$F$12+СВЦЭМ!$D$10+'СЕТ СН'!$F$6-'СЕТ СН'!$F$22</f>
        <v>1982.7376971500003</v>
      </c>
      <c r="D25" s="36">
        <f>SUMIFS(СВЦЭМ!$C$39:$C$782,СВЦЭМ!$A$39:$A$782,$A25,СВЦЭМ!$B$39:$B$782,D$11)+'СЕТ СН'!$F$12+СВЦЭМ!$D$10+'СЕТ СН'!$F$6-'СЕТ СН'!$F$22</f>
        <v>2056.3823382400001</v>
      </c>
      <c r="E25" s="36">
        <f>SUMIFS(СВЦЭМ!$C$39:$C$782,СВЦЭМ!$A$39:$A$782,$A25,СВЦЭМ!$B$39:$B$782,E$11)+'СЕТ СН'!$F$12+СВЦЭМ!$D$10+'СЕТ СН'!$F$6-'СЕТ СН'!$F$22</f>
        <v>2048.86217984</v>
      </c>
      <c r="F25" s="36">
        <f>SUMIFS(СВЦЭМ!$C$39:$C$782,СВЦЭМ!$A$39:$A$782,$A25,СВЦЭМ!$B$39:$B$782,F$11)+'СЕТ СН'!$F$12+СВЦЭМ!$D$10+'СЕТ СН'!$F$6-'СЕТ СН'!$F$22</f>
        <v>2058.62409596</v>
      </c>
      <c r="G25" s="36">
        <f>SUMIFS(СВЦЭМ!$C$39:$C$782,СВЦЭМ!$A$39:$A$782,$A25,СВЦЭМ!$B$39:$B$782,G$11)+'СЕТ СН'!$F$12+СВЦЭМ!$D$10+'СЕТ СН'!$F$6-'СЕТ СН'!$F$22</f>
        <v>2036.5785544999999</v>
      </c>
      <c r="H25" s="36">
        <f>SUMIFS(СВЦЭМ!$C$39:$C$782,СВЦЭМ!$A$39:$A$782,$A25,СВЦЭМ!$B$39:$B$782,H$11)+'СЕТ СН'!$F$12+СВЦЭМ!$D$10+'СЕТ СН'!$F$6-'СЕТ СН'!$F$22</f>
        <v>2045.8991360200002</v>
      </c>
      <c r="I25" s="36">
        <f>SUMIFS(СВЦЭМ!$C$39:$C$782,СВЦЭМ!$A$39:$A$782,$A25,СВЦЭМ!$B$39:$B$782,I$11)+'СЕТ СН'!$F$12+СВЦЭМ!$D$10+'СЕТ СН'!$F$6-'СЕТ СН'!$F$22</f>
        <v>1994.8927688900003</v>
      </c>
      <c r="J25" s="36">
        <f>SUMIFS(СВЦЭМ!$C$39:$C$782,СВЦЭМ!$A$39:$A$782,$A25,СВЦЭМ!$B$39:$B$782,J$11)+'СЕТ СН'!$F$12+СВЦЭМ!$D$10+'СЕТ СН'!$F$6-'СЕТ СН'!$F$22</f>
        <v>1909.1283561099999</v>
      </c>
      <c r="K25" s="36">
        <f>SUMIFS(СВЦЭМ!$C$39:$C$782,СВЦЭМ!$A$39:$A$782,$A25,СВЦЭМ!$B$39:$B$782,K$11)+'СЕТ СН'!$F$12+СВЦЭМ!$D$10+'СЕТ СН'!$F$6-'СЕТ СН'!$F$22</f>
        <v>1843.3180805699999</v>
      </c>
      <c r="L25" s="36">
        <f>SUMIFS(СВЦЭМ!$C$39:$C$782,СВЦЭМ!$A$39:$A$782,$A25,СВЦЭМ!$B$39:$B$782,L$11)+'СЕТ СН'!$F$12+СВЦЭМ!$D$10+'СЕТ СН'!$F$6-'СЕТ СН'!$F$22</f>
        <v>1813.21380249</v>
      </c>
      <c r="M25" s="36">
        <f>SUMIFS(СВЦЭМ!$C$39:$C$782,СВЦЭМ!$A$39:$A$782,$A25,СВЦЭМ!$B$39:$B$782,M$11)+'СЕТ СН'!$F$12+СВЦЭМ!$D$10+'СЕТ СН'!$F$6-'СЕТ СН'!$F$22</f>
        <v>1796.0200176200001</v>
      </c>
      <c r="N25" s="36">
        <f>SUMIFS(СВЦЭМ!$C$39:$C$782,СВЦЭМ!$A$39:$A$782,$A25,СВЦЭМ!$B$39:$B$782,N$11)+'СЕТ СН'!$F$12+СВЦЭМ!$D$10+'СЕТ СН'!$F$6-'СЕТ СН'!$F$22</f>
        <v>1825.56115331</v>
      </c>
      <c r="O25" s="36">
        <f>SUMIFS(СВЦЭМ!$C$39:$C$782,СВЦЭМ!$A$39:$A$782,$A25,СВЦЭМ!$B$39:$B$782,O$11)+'СЕТ СН'!$F$12+СВЦЭМ!$D$10+'СЕТ СН'!$F$6-'СЕТ СН'!$F$22</f>
        <v>1851.2778329400003</v>
      </c>
      <c r="P25" s="36">
        <f>SUMIFS(СВЦЭМ!$C$39:$C$782,СВЦЭМ!$A$39:$A$782,$A25,СВЦЭМ!$B$39:$B$782,P$11)+'СЕТ СН'!$F$12+СВЦЭМ!$D$10+'СЕТ СН'!$F$6-'СЕТ СН'!$F$22</f>
        <v>1873.9976646600003</v>
      </c>
      <c r="Q25" s="36">
        <f>SUMIFS(СВЦЭМ!$C$39:$C$782,СВЦЭМ!$A$39:$A$782,$A25,СВЦЭМ!$B$39:$B$782,Q$11)+'СЕТ СН'!$F$12+СВЦЭМ!$D$10+'СЕТ СН'!$F$6-'СЕТ СН'!$F$22</f>
        <v>1896.5567057500002</v>
      </c>
      <c r="R25" s="36">
        <f>SUMIFS(СВЦЭМ!$C$39:$C$782,СВЦЭМ!$A$39:$A$782,$A25,СВЦЭМ!$B$39:$B$782,R$11)+'СЕТ СН'!$F$12+СВЦЭМ!$D$10+'СЕТ СН'!$F$6-'СЕТ СН'!$F$22</f>
        <v>1876.85082238</v>
      </c>
      <c r="S25" s="36">
        <f>SUMIFS(СВЦЭМ!$C$39:$C$782,СВЦЭМ!$A$39:$A$782,$A25,СВЦЭМ!$B$39:$B$782,S$11)+'СЕТ СН'!$F$12+СВЦЭМ!$D$10+'СЕТ СН'!$F$6-'СЕТ СН'!$F$22</f>
        <v>1841.6715880900001</v>
      </c>
      <c r="T25" s="36">
        <f>SUMIFS(СВЦЭМ!$C$39:$C$782,СВЦЭМ!$A$39:$A$782,$A25,СВЦЭМ!$B$39:$B$782,T$11)+'СЕТ СН'!$F$12+СВЦЭМ!$D$10+'СЕТ СН'!$F$6-'СЕТ СН'!$F$22</f>
        <v>1830.3311590600001</v>
      </c>
      <c r="U25" s="36">
        <f>SUMIFS(СВЦЭМ!$C$39:$C$782,СВЦЭМ!$A$39:$A$782,$A25,СВЦЭМ!$B$39:$B$782,U$11)+'СЕТ СН'!$F$12+СВЦЭМ!$D$10+'СЕТ СН'!$F$6-'СЕТ СН'!$F$22</f>
        <v>1790.1583759999999</v>
      </c>
      <c r="V25" s="36">
        <f>SUMIFS(СВЦЭМ!$C$39:$C$782,СВЦЭМ!$A$39:$A$782,$A25,СВЦЭМ!$B$39:$B$782,V$11)+'СЕТ СН'!$F$12+СВЦЭМ!$D$10+'СЕТ СН'!$F$6-'СЕТ СН'!$F$22</f>
        <v>1778.33330308</v>
      </c>
      <c r="W25" s="36">
        <f>SUMIFS(СВЦЭМ!$C$39:$C$782,СВЦЭМ!$A$39:$A$782,$A25,СВЦЭМ!$B$39:$B$782,W$11)+'СЕТ СН'!$F$12+СВЦЭМ!$D$10+'СЕТ СН'!$F$6-'СЕТ СН'!$F$22</f>
        <v>1741.4700801899999</v>
      </c>
      <c r="X25" s="36">
        <f>SUMIFS(СВЦЭМ!$C$39:$C$782,СВЦЭМ!$A$39:$A$782,$A25,СВЦЭМ!$B$39:$B$782,X$11)+'СЕТ СН'!$F$12+СВЦЭМ!$D$10+'СЕТ СН'!$F$6-'СЕТ СН'!$F$22</f>
        <v>1783.1917686400002</v>
      </c>
      <c r="Y25" s="36">
        <f>SUMIFS(СВЦЭМ!$C$39:$C$782,СВЦЭМ!$A$39:$A$782,$A25,СВЦЭМ!$B$39:$B$782,Y$11)+'СЕТ СН'!$F$12+СВЦЭМ!$D$10+'СЕТ СН'!$F$6-'СЕТ СН'!$F$22</f>
        <v>1852.22794101</v>
      </c>
    </row>
    <row r="26" spans="1:25" ht="15.75" x14ac:dyDescent="0.2">
      <c r="A26" s="35">
        <f t="shared" si="0"/>
        <v>45061</v>
      </c>
      <c r="B26" s="36">
        <f>SUMIFS(СВЦЭМ!$C$39:$C$782,СВЦЭМ!$A$39:$A$782,$A26,СВЦЭМ!$B$39:$B$782,B$11)+'СЕТ СН'!$F$12+СВЦЭМ!$D$10+'СЕТ СН'!$F$6-'СЕТ СН'!$F$22</f>
        <v>1940.7059902599999</v>
      </c>
      <c r="C26" s="36">
        <f>SUMIFS(СВЦЭМ!$C$39:$C$782,СВЦЭМ!$A$39:$A$782,$A26,СВЦЭМ!$B$39:$B$782,C$11)+'СЕТ СН'!$F$12+СВЦЭМ!$D$10+'СЕТ СН'!$F$6-'СЕТ СН'!$F$22</f>
        <v>2004.5201169500001</v>
      </c>
      <c r="D26" s="36">
        <f>SUMIFS(СВЦЭМ!$C$39:$C$782,СВЦЭМ!$A$39:$A$782,$A26,СВЦЭМ!$B$39:$B$782,D$11)+'СЕТ СН'!$F$12+СВЦЭМ!$D$10+'СЕТ СН'!$F$6-'СЕТ СН'!$F$22</f>
        <v>2107.9655208100003</v>
      </c>
      <c r="E26" s="36">
        <f>SUMIFS(СВЦЭМ!$C$39:$C$782,СВЦЭМ!$A$39:$A$782,$A26,СВЦЭМ!$B$39:$B$782,E$11)+'СЕТ СН'!$F$12+СВЦЭМ!$D$10+'СЕТ СН'!$F$6-'СЕТ СН'!$F$22</f>
        <v>2101.4585462499999</v>
      </c>
      <c r="F26" s="36">
        <f>SUMIFS(СВЦЭМ!$C$39:$C$782,СВЦЭМ!$A$39:$A$782,$A26,СВЦЭМ!$B$39:$B$782,F$11)+'СЕТ СН'!$F$12+СВЦЭМ!$D$10+'СЕТ СН'!$F$6-'СЕТ СН'!$F$22</f>
        <v>2086.5795191800003</v>
      </c>
      <c r="G26" s="36">
        <f>SUMIFS(СВЦЭМ!$C$39:$C$782,СВЦЭМ!$A$39:$A$782,$A26,СВЦЭМ!$B$39:$B$782,G$11)+'СЕТ СН'!$F$12+СВЦЭМ!$D$10+'СЕТ СН'!$F$6-'СЕТ СН'!$F$22</f>
        <v>2042.0355848600002</v>
      </c>
      <c r="H26" s="36">
        <f>SUMIFS(СВЦЭМ!$C$39:$C$782,СВЦЭМ!$A$39:$A$782,$A26,СВЦЭМ!$B$39:$B$782,H$11)+'СЕТ СН'!$F$12+СВЦЭМ!$D$10+'СЕТ СН'!$F$6-'СЕТ СН'!$F$22</f>
        <v>1998.6117803699999</v>
      </c>
      <c r="I26" s="36">
        <f>SUMIFS(СВЦЭМ!$C$39:$C$782,СВЦЭМ!$A$39:$A$782,$A26,СВЦЭМ!$B$39:$B$782,I$11)+'СЕТ СН'!$F$12+СВЦЭМ!$D$10+'СЕТ СН'!$F$6-'СЕТ СН'!$F$22</f>
        <v>1935.1808764100001</v>
      </c>
      <c r="J26" s="36">
        <f>SUMIFS(СВЦЭМ!$C$39:$C$782,СВЦЭМ!$A$39:$A$782,$A26,СВЦЭМ!$B$39:$B$782,J$11)+'СЕТ СН'!$F$12+СВЦЭМ!$D$10+'СЕТ СН'!$F$6-'СЕТ СН'!$F$22</f>
        <v>1873.40304573</v>
      </c>
      <c r="K26" s="36">
        <f>SUMIFS(СВЦЭМ!$C$39:$C$782,СВЦЭМ!$A$39:$A$782,$A26,СВЦЭМ!$B$39:$B$782,K$11)+'СЕТ СН'!$F$12+СВЦЭМ!$D$10+'СЕТ СН'!$F$6-'СЕТ СН'!$F$22</f>
        <v>1848.4705680800002</v>
      </c>
      <c r="L26" s="36">
        <f>SUMIFS(СВЦЭМ!$C$39:$C$782,СВЦЭМ!$A$39:$A$782,$A26,СВЦЭМ!$B$39:$B$782,L$11)+'СЕТ СН'!$F$12+СВЦЭМ!$D$10+'СЕТ СН'!$F$6-'СЕТ СН'!$F$22</f>
        <v>1843.3405465000001</v>
      </c>
      <c r="M26" s="36">
        <f>SUMIFS(СВЦЭМ!$C$39:$C$782,СВЦЭМ!$A$39:$A$782,$A26,СВЦЭМ!$B$39:$B$782,M$11)+'СЕТ СН'!$F$12+СВЦЭМ!$D$10+'СЕТ СН'!$F$6-'СЕТ СН'!$F$22</f>
        <v>1839.2336851600003</v>
      </c>
      <c r="N26" s="36">
        <f>SUMIFS(СВЦЭМ!$C$39:$C$782,СВЦЭМ!$A$39:$A$782,$A26,СВЦЭМ!$B$39:$B$782,N$11)+'СЕТ СН'!$F$12+СВЦЭМ!$D$10+'СЕТ СН'!$F$6-'СЕТ СН'!$F$22</f>
        <v>1900.3748549900001</v>
      </c>
      <c r="O26" s="36">
        <f>SUMIFS(СВЦЭМ!$C$39:$C$782,СВЦЭМ!$A$39:$A$782,$A26,СВЦЭМ!$B$39:$B$782,O$11)+'СЕТ СН'!$F$12+СВЦЭМ!$D$10+'СЕТ СН'!$F$6-'СЕТ СН'!$F$22</f>
        <v>1902.4028613600003</v>
      </c>
      <c r="P26" s="36">
        <f>SUMIFS(СВЦЭМ!$C$39:$C$782,СВЦЭМ!$A$39:$A$782,$A26,СВЦЭМ!$B$39:$B$782,P$11)+'СЕТ СН'!$F$12+СВЦЭМ!$D$10+'СЕТ СН'!$F$6-'СЕТ СН'!$F$22</f>
        <v>1890.5095666000002</v>
      </c>
      <c r="Q26" s="36">
        <f>SUMIFS(СВЦЭМ!$C$39:$C$782,СВЦЭМ!$A$39:$A$782,$A26,СВЦЭМ!$B$39:$B$782,Q$11)+'СЕТ СН'!$F$12+СВЦЭМ!$D$10+'СЕТ СН'!$F$6-'СЕТ СН'!$F$22</f>
        <v>1890.39857566</v>
      </c>
      <c r="R26" s="36">
        <f>SUMIFS(СВЦЭМ!$C$39:$C$782,СВЦЭМ!$A$39:$A$782,$A26,СВЦЭМ!$B$39:$B$782,R$11)+'СЕТ СН'!$F$12+СВЦЭМ!$D$10+'СЕТ СН'!$F$6-'СЕТ СН'!$F$22</f>
        <v>1910.83861862</v>
      </c>
      <c r="S26" s="36">
        <f>SUMIFS(СВЦЭМ!$C$39:$C$782,СВЦЭМ!$A$39:$A$782,$A26,СВЦЭМ!$B$39:$B$782,S$11)+'СЕТ СН'!$F$12+СВЦЭМ!$D$10+'СЕТ СН'!$F$6-'СЕТ СН'!$F$22</f>
        <v>1855.77437091</v>
      </c>
      <c r="T26" s="36">
        <f>SUMIFS(СВЦЭМ!$C$39:$C$782,СВЦЭМ!$A$39:$A$782,$A26,СВЦЭМ!$B$39:$B$782,T$11)+'СЕТ СН'!$F$12+СВЦЭМ!$D$10+'СЕТ СН'!$F$6-'СЕТ СН'!$F$22</f>
        <v>1786.17707144</v>
      </c>
      <c r="U26" s="36">
        <f>SUMIFS(СВЦЭМ!$C$39:$C$782,СВЦЭМ!$A$39:$A$782,$A26,СВЦЭМ!$B$39:$B$782,U$11)+'СЕТ СН'!$F$12+СВЦЭМ!$D$10+'СЕТ СН'!$F$6-'СЕТ СН'!$F$22</f>
        <v>1728.3109197799999</v>
      </c>
      <c r="V26" s="36">
        <f>SUMIFS(СВЦЭМ!$C$39:$C$782,СВЦЭМ!$A$39:$A$782,$A26,СВЦЭМ!$B$39:$B$782,V$11)+'СЕТ СН'!$F$12+СВЦЭМ!$D$10+'СЕТ СН'!$F$6-'СЕТ СН'!$F$22</f>
        <v>1712.5923501000002</v>
      </c>
      <c r="W26" s="36">
        <f>SUMIFS(СВЦЭМ!$C$39:$C$782,СВЦЭМ!$A$39:$A$782,$A26,СВЦЭМ!$B$39:$B$782,W$11)+'СЕТ СН'!$F$12+СВЦЭМ!$D$10+'СЕТ СН'!$F$6-'СЕТ СН'!$F$22</f>
        <v>1767.4852034200003</v>
      </c>
      <c r="X26" s="36">
        <f>SUMIFS(СВЦЭМ!$C$39:$C$782,СВЦЭМ!$A$39:$A$782,$A26,СВЦЭМ!$B$39:$B$782,X$11)+'СЕТ СН'!$F$12+СВЦЭМ!$D$10+'СЕТ СН'!$F$6-'СЕТ СН'!$F$22</f>
        <v>1815.50312476</v>
      </c>
      <c r="Y26" s="36">
        <f>SUMIFS(СВЦЭМ!$C$39:$C$782,СВЦЭМ!$A$39:$A$782,$A26,СВЦЭМ!$B$39:$B$782,Y$11)+'СЕТ СН'!$F$12+СВЦЭМ!$D$10+'СЕТ СН'!$F$6-'СЕТ СН'!$F$22</f>
        <v>1880.2609318099999</v>
      </c>
    </row>
    <row r="27" spans="1:25" ht="15.75" x14ac:dyDescent="0.2">
      <c r="A27" s="35">
        <f t="shared" si="0"/>
        <v>45062</v>
      </c>
      <c r="B27" s="36">
        <f>SUMIFS(СВЦЭМ!$C$39:$C$782,СВЦЭМ!$A$39:$A$782,$A27,СВЦЭМ!$B$39:$B$782,B$11)+'СЕТ СН'!$F$12+СВЦЭМ!$D$10+'СЕТ СН'!$F$6-'СЕТ СН'!$F$22</f>
        <v>2006.5831371100003</v>
      </c>
      <c r="C27" s="36">
        <f>SUMIFS(СВЦЭМ!$C$39:$C$782,СВЦЭМ!$A$39:$A$782,$A27,СВЦЭМ!$B$39:$B$782,C$11)+'СЕТ СН'!$F$12+СВЦЭМ!$D$10+'СЕТ СН'!$F$6-'СЕТ СН'!$F$22</f>
        <v>2041.9663222100003</v>
      </c>
      <c r="D27" s="36">
        <f>SUMIFS(СВЦЭМ!$C$39:$C$782,СВЦЭМ!$A$39:$A$782,$A27,СВЦЭМ!$B$39:$B$782,D$11)+'СЕТ СН'!$F$12+СВЦЭМ!$D$10+'СЕТ СН'!$F$6-'СЕТ СН'!$F$22</f>
        <v>2064.0684415999999</v>
      </c>
      <c r="E27" s="36">
        <f>SUMIFS(СВЦЭМ!$C$39:$C$782,СВЦЭМ!$A$39:$A$782,$A27,СВЦЭМ!$B$39:$B$782,E$11)+'СЕТ СН'!$F$12+СВЦЭМ!$D$10+'СЕТ СН'!$F$6-'СЕТ СН'!$F$22</f>
        <v>2029.9709190200001</v>
      </c>
      <c r="F27" s="36">
        <f>SUMIFS(СВЦЭМ!$C$39:$C$782,СВЦЭМ!$A$39:$A$782,$A27,СВЦЭМ!$B$39:$B$782,F$11)+'СЕТ СН'!$F$12+СВЦЭМ!$D$10+'СЕТ СН'!$F$6-'СЕТ СН'!$F$22</f>
        <v>2039.6124389400002</v>
      </c>
      <c r="G27" s="36">
        <f>SUMIFS(СВЦЭМ!$C$39:$C$782,СВЦЭМ!$A$39:$A$782,$A27,СВЦЭМ!$B$39:$B$782,G$11)+'СЕТ СН'!$F$12+СВЦЭМ!$D$10+'СЕТ СН'!$F$6-'СЕТ СН'!$F$22</f>
        <v>2049.13291213</v>
      </c>
      <c r="H27" s="36">
        <f>SUMIFS(СВЦЭМ!$C$39:$C$782,СВЦЭМ!$A$39:$A$782,$A27,СВЦЭМ!$B$39:$B$782,H$11)+'СЕТ СН'!$F$12+СВЦЭМ!$D$10+'СЕТ СН'!$F$6-'СЕТ СН'!$F$22</f>
        <v>1923.0034992300002</v>
      </c>
      <c r="I27" s="36">
        <f>SUMIFS(СВЦЭМ!$C$39:$C$782,СВЦЭМ!$A$39:$A$782,$A27,СВЦЭМ!$B$39:$B$782,I$11)+'СЕТ СН'!$F$12+СВЦЭМ!$D$10+'СЕТ СН'!$F$6-'СЕТ СН'!$F$22</f>
        <v>1907.9198995500001</v>
      </c>
      <c r="J27" s="36">
        <f>SUMIFS(СВЦЭМ!$C$39:$C$782,СВЦЭМ!$A$39:$A$782,$A27,СВЦЭМ!$B$39:$B$782,J$11)+'СЕТ СН'!$F$12+СВЦЭМ!$D$10+'СЕТ СН'!$F$6-'СЕТ СН'!$F$22</f>
        <v>1818.13815832</v>
      </c>
      <c r="K27" s="36">
        <f>SUMIFS(СВЦЭМ!$C$39:$C$782,СВЦЭМ!$A$39:$A$782,$A27,СВЦЭМ!$B$39:$B$782,K$11)+'СЕТ СН'!$F$12+СВЦЭМ!$D$10+'СЕТ СН'!$F$6-'СЕТ СН'!$F$22</f>
        <v>1813.26857311</v>
      </c>
      <c r="L27" s="36">
        <f>SUMIFS(СВЦЭМ!$C$39:$C$782,СВЦЭМ!$A$39:$A$782,$A27,СВЦЭМ!$B$39:$B$782,L$11)+'СЕТ СН'!$F$12+СВЦЭМ!$D$10+'СЕТ СН'!$F$6-'СЕТ СН'!$F$22</f>
        <v>1818.2454169500002</v>
      </c>
      <c r="M27" s="36">
        <f>SUMIFS(СВЦЭМ!$C$39:$C$782,СВЦЭМ!$A$39:$A$782,$A27,СВЦЭМ!$B$39:$B$782,M$11)+'СЕТ СН'!$F$12+СВЦЭМ!$D$10+'СЕТ СН'!$F$6-'СЕТ СН'!$F$22</f>
        <v>1843.3927302699999</v>
      </c>
      <c r="N27" s="36">
        <f>SUMIFS(СВЦЭМ!$C$39:$C$782,СВЦЭМ!$A$39:$A$782,$A27,СВЦЭМ!$B$39:$B$782,N$11)+'СЕТ СН'!$F$12+СВЦЭМ!$D$10+'СЕТ СН'!$F$6-'СЕТ СН'!$F$22</f>
        <v>1883.8041540200002</v>
      </c>
      <c r="O27" s="36">
        <f>SUMIFS(СВЦЭМ!$C$39:$C$782,СВЦЭМ!$A$39:$A$782,$A27,СВЦЭМ!$B$39:$B$782,O$11)+'СЕТ СН'!$F$12+СВЦЭМ!$D$10+'СЕТ СН'!$F$6-'СЕТ СН'!$F$22</f>
        <v>1899.2671543300003</v>
      </c>
      <c r="P27" s="36">
        <f>SUMIFS(СВЦЭМ!$C$39:$C$782,СВЦЭМ!$A$39:$A$782,$A27,СВЦЭМ!$B$39:$B$782,P$11)+'СЕТ СН'!$F$12+СВЦЭМ!$D$10+'СЕТ СН'!$F$6-'СЕТ СН'!$F$22</f>
        <v>1904.2373074800003</v>
      </c>
      <c r="Q27" s="36">
        <f>SUMIFS(СВЦЭМ!$C$39:$C$782,СВЦЭМ!$A$39:$A$782,$A27,СВЦЭМ!$B$39:$B$782,Q$11)+'СЕТ СН'!$F$12+СВЦЭМ!$D$10+'СЕТ СН'!$F$6-'СЕТ СН'!$F$22</f>
        <v>1898.5297662000003</v>
      </c>
      <c r="R27" s="36">
        <f>SUMIFS(СВЦЭМ!$C$39:$C$782,СВЦЭМ!$A$39:$A$782,$A27,СВЦЭМ!$B$39:$B$782,R$11)+'СЕТ СН'!$F$12+СВЦЭМ!$D$10+'СЕТ СН'!$F$6-'СЕТ СН'!$F$22</f>
        <v>1852.6638676100001</v>
      </c>
      <c r="S27" s="36">
        <f>SUMIFS(СВЦЭМ!$C$39:$C$782,СВЦЭМ!$A$39:$A$782,$A27,СВЦЭМ!$B$39:$B$782,S$11)+'СЕТ СН'!$F$12+СВЦЭМ!$D$10+'СЕТ СН'!$F$6-'СЕТ СН'!$F$22</f>
        <v>1816.8696084799999</v>
      </c>
      <c r="T27" s="36">
        <f>SUMIFS(СВЦЭМ!$C$39:$C$782,СВЦЭМ!$A$39:$A$782,$A27,СВЦЭМ!$B$39:$B$782,T$11)+'СЕТ СН'!$F$12+СВЦЭМ!$D$10+'СЕТ СН'!$F$6-'СЕТ СН'!$F$22</f>
        <v>1705.7559986599999</v>
      </c>
      <c r="U27" s="36">
        <f>SUMIFS(СВЦЭМ!$C$39:$C$782,СВЦЭМ!$A$39:$A$782,$A27,СВЦЭМ!$B$39:$B$782,U$11)+'СЕТ СН'!$F$12+СВЦЭМ!$D$10+'СЕТ СН'!$F$6-'СЕТ СН'!$F$22</f>
        <v>1628.5101617700002</v>
      </c>
      <c r="V27" s="36">
        <f>SUMIFS(СВЦЭМ!$C$39:$C$782,СВЦЭМ!$A$39:$A$782,$A27,СВЦЭМ!$B$39:$B$782,V$11)+'СЕТ СН'!$F$12+СВЦЭМ!$D$10+'СЕТ СН'!$F$6-'СЕТ СН'!$F$22</f>
        <v>1637.0203414299999</v>
      </c>
      <c r="W27" s="36">
        <f>SUMIFS(СВЦЭМ!$C$39:$C$782,СВЦЭМ!$A$39:$A$782,$A27,СВЦЭМ!$B$39:$B$782,W$11)+'СЕТ СН'!$F$12+СВЦЭМ!$D$10+'СЕТ СН'!$F$6-'СЕТ СН'!$F$22</f>
        <v>1692.38046983</v>
      </c>
      <c r="X27" s="36">
        <f>SUMIFS(СВЦЭМ!$C$39:$C$782,СВЦЭМ!$A$39:$A$782,$A27,СВЦЭМ!$B$39:$B$782,X$11)+'СЕТ СН'!$F$12+СВЦЭМ!$D$10+'СЕТ СН'!$F$6-'СЕТ СН'!$F$22</f>
        <v>1741.3337424000001</v>
      </c>
      <c r="Y27" s="36">
        <f>SUMIFS(СВЦЭМ!$C$39:$C$782,СВЦЭМ!$A$39:$A$782,$A27,СВЦЭМ!$B$39:$B$782,Y$11)+'СЕТ СН'!$F$12+СВЦЭМ!$D$10+'СЕТ СН'!$F$6-'СЕТ СН'!$F$22</f>
        <v>1838.22630441</v>
      </c>
    </row>
    <row r="28" spans="1:25" ht="15.75" x14ac:dyDescent="0.2">
      <c r="A28" s="35">
        <f t="shared" si="0"/>
        <v>45063</v>
      </c>
      <c r="B28" s="36">
        <f>SUMIFS(СВЦЭМ!$C$39:$C$782,СВЦЭМ!$A$39:$A$782,$A28,СВЦЭМ!$B$39:$B$782,B$11)+'СЕТ СН'!$F$12+СВЦЭМ!$D$10+'СЕТ СН'!$F$6-'СЕТ СН'!$F$22</f>
        <v>1903.8959615399999</v>
      </c>
      <c r="C28" s="36">
        <f>SUMIFS(СВЦЭМ!$C$39:$C$782,СВЦЭМ!$A$39:$A$782,$A28,СВЦЭМ!$B$39:$B$782,C$11)+'СЕТ СН'!$F$12+СВЦЭМ!$D$10+'СЕТ СН'!$F$6-'СЕТ СН'!$F$22</f>
        <v>2004.4762276900001</v>
      </c>
      <c r="D28" s="36">
        <f>SUMIFS(СВЦЭМ!$C$39:$C$782,СВЦЭМ!$A$39:$A$782,$A28,СВЦЭМ!$B$39:$B$782,D$11)+'СЕТ СН'!$F$12+СВЦЭМ!$D$10+'СЕТ СН'!$F$6-'СЕТ СН'!$F$22</f>
        <v>1988.91478302</v>
      </c>
      <c r="E28" s="36">
        <f>SUMIFS(СВЦЭМ!$C$39:$C$782,СВЦЭМ!$A$39:$A$782,$A28,СВЦЭМ!$B$39:$B$782,E$11)+'СЕТ СН'!$F$12+СВЦЭМ!$D$10+'СЕТ СН'!$F$6-'СЕТ СН'!$F$22</f>
        <v>2061.98337993</v>
      </c>
      <c r="F28" s="36">
        <f>SUMIFS(СВЦЭМ!$C$39:$C$782,СВЦЭМ!$A$39:$A$782,$A28,СВЦЭМ!$B$39:$B$782,F$11)+'СЕТ СН'!$F$12+СВЦЭМ!$D$10+'СЕТ СН'!$F$6-'СЕТ СН'!$F$22</f>
        <v>2070.70713019</v>
      </c>
      <c r="G28" s="36">
        <f>SUMIFS(СВЦЭМ!$C$39:$C$782,СВЦЭМ!$A$39:$A$782,$A28,СВЦЭМ!$B$39:$B$782,G$11)+'СЕТ СН'!$F$12+СВЦЭМ!$D$10+'СЕТ СН'!$F$6-'СЕТ СН'!$F$22</f>
        <v>1983.17736982</v>
      </c>
      <c r="H28" s="36">
        <f>SUMIFS(СВЦЭМ!$C$39:$C$782,СВЦЭМ!$A$39:$A$782,$A28,СВЦЭМ!$B$39:$B$782,H$11)+'СЕТ СН'!$F$12+СВЦЭМ!$D$10+'СЕТ СН'!$F$6-'СЕТ СН'!$F$22</f>
        <v>1934.5991053600001</v>
      </c>
      <c r="I28" s="36">
        <f>SUMIFS(СВЦЭМ!$C$39:$C$782,СВЦЭМ!$A$39:$A$782,$A28,СВЦЭМ!$B$39:$B$782,I$11)+'СЕТ СН'!$F$12+СВЦЭМ!$D$10+'СЕТ СН'!$F$6-'СЕТ СН'!$F$22</f>
        <v>1878.9119562999999</v>
      </c>
      <c r="J28" s="36">
        <f>SUMIFS(СВЦЭМ!$C$39:$C$782,СВЦЭМ!$A$39:$A$782,$A28,СВЦЭМ!$B$39:$B$782,J$11)+'СЕТ СН'!$F$12+СВЦЭМ!$D$10+'СЕТ СН'!$F$6-'СЕТ СН'!$F$22</f>
        <v>1854.42739523</v>
      </c>
      <c r="K28" s="36">
        <f>SUMIFS(СВЦЭМ!$C$39:$C$782,СВЦЭМ!$A$39:$A$782,$A28,СВЦЭМ!$B$39:$B$782,K$11)+'СЕТ СН'!$F$12+СВЦЭМ!$D$10+'СЕТ СН'!$F$6-'СЕТ СН'!$F$22</f>
        <v>1824.0947863700003</v>
      </c>
      <c r="L28" s="36">
        <f>SUMIFS(СВЦЭМ!$C$39:$C$782,СВЦЭМ!$A$39:$A$782,$A28,СВЦЭМ!$B$39:$B$782,L$11)+'СЕТ СН'!$F$12+СВЦЭМ!$D$10+'СЕТ СН'!$F$6-'СЕТ СН'!$F$22</f>
        <v>1811.5039774699999</v>
      </c>
      <c r="M28" s="36">
        <f>SUMIFS(СВЦЭМ!$C$39:$C$782,СВЦЭМ!$A$39:$A$782,$A28,СВЦЭМ!$B$39:$B$782,M$11)+'СЕТ СН'!$F$12+СВЦЭМ!$D$10+'СЕТ СН'!$F$6-'СЕТ СН'!$F$22</f>
        <v>1843.4106586600001</v>
      </c>
      <c r="N28" s="36">
        <f>SUMIFS(СВЦЭМ!$C$39:$C$782,СВЦЭМ!$A$39:$A$782,$A28,СВЦЭМ!$B$39:$B$782,N$11)+'СЕТ СН'!$F$12+СВЦЭМ!$D$10+'СЕТ СН'!$F$6-'СЕТ СН'!$F$22</f>
        <v>1941.7672112400001</v>
      </c>
      <c r="O28" s="36">
        <f>SUMIFS(СВЦЭМ!$C$39:$C$782,СВЦЭМ!$A$39:$A$782,$A28,СВЦЭМ!$B$39:$B$782,O$11)+'СЕТ СН'!$F$12+СВЦЭМ!$D$10+'СЕТ СН'!$F$6-'СЕТ СН'!$F$22</f>
        <v>1899.6469862200001</v>
      </c>
      <c r="P28" s="36">
        <f>SUMIFS(СВЦЭМ!$C$39:$C$782,СВЦЭМ!$A$39:$A$782,$A28,СВЦЭМ!$B$39:$B$782,P$11)+'СЕТ СН'!$F$12+СВЦЭМ!$D$10+'СЕТ СН'!$F$6-'СЕТ СН'!$F$22</f>
        <v>1916.3653926300003</v>
      </c>
      <c r="Q28" s="36">
        <f>SUMIFS(СВЦЭМ!$C$39:$C$782,СВЦЭМ!$A$39:$A$782,$A28,СВЦЭМ!$B$39:$B$782,Q$11)+'СЕТ СН'!$F$12+СВЦЭМ!$D$10+'СЕТ СН'!$F$6-'СЕТ СН'!$F$22</f>
        <v>1990.98522671</v>
      </c>
      <c r="R28" s="36">
        <f>SUMIFS(СВЦЭМ!$C$39:$C$782,СВЦЭМ!$A$39:$A$782,$A28,СВЦЭМ!$B$39:$B$782,R$11)+'СЕТ СН'!$F$12+СВЦЭМ!$D$10+'СЕТ СН'!$F$6-'СЕТ СН'!$F$22</f>
        <v>1914.8858473099999</v>
      </c>
      <c r="S28" s="36">
        <f>SUMIFS(СВЦЭМ!$C$39:$C$782,СВЦЭМ!$A$39:$A$782,$A28,СВЦЭМ!$B$39:$B$782,S$11)+'СЕТ СН'!$F$12+СВЦЭМ!$D$10+'СЕТ СН'!$F$6-'СЕТ СН'!$F$22</f>
        <v>1874.9596046800002</v>
      </c>
      <c r="T28" s="36">
        <f>SUMIFS(СВЦЭМ!$C$39:$C$782,СВЦЭМ!$A$39:$A$782,$A28,СВЦЭМ!$B$39:$B$782,T$11)+'СЕТ СН'!$F$12+СВЦЭМ!$D$10+'СЕТ СН'!$F$6-'СЕТ СН'!$F$22</f>
        <v>1814.6801071899999</v>
      </c>
      <c r="U28" s="36">
        <f>SUMIFS(СВЦЭМ!$C$39:$C$782,СВЦЭМ!$A$39:$A$782,$A28,СВЦЭМ!$B$39:$B$782,U$11)+'СЕТ СН'!$F$12+СВЦЭМ!$D$10+'СЕТ СН'!$F$6-'СЕТ СН'!$F$22</f>
        <v>1784.2823348699999</v>
      </c>
      <c r="V28" s="36">
        <f>SUMIFS(СВЦЭМ!$C$39:$C$782,СВЦЭМ!$A$39:$A$782,$A28,СВЦЭМ!$B$39:$B$782,V$11)+'СЕТ СН'!$F$12+СВЦЭМ!$D$10+'СЕТ СН'!$F$6-'СЕТ СН'!$F$22</f>
        <v>1769.3229365000002</v>
      </c>
      <c r="W28" s="36">
        <f>SUMIFS(СВЦЭМ!$C$39:$C$782,СВЦЭМ!$A$39:$A$782,$A28,СВЦЭМ!$B$39:$B$782,W$11)+'СЕТ СН'!$F$12+СВЦЭМ!$D$10+'СЕТ СН'!$F$6-'СЕТ СН'!$F$22</f>
        <v>1738.9659175100001</v>
      </c>
      <c r="X28" s="36">
        <f>SUMIFS(СВЦЭМ!$C$39:$C$782,СВЦЭМ!$A$39:$A$782,$A28,СВЦЭМ!$B$39:$B$782,X$11)+'СЕТ СН'!$F$12+СВЦЭМ!$D$10+'СЕТ СН'!$F$6-'СЕТ СН'!$F$22</f>
        <v>1768.7826406300001</v>
      </c>
      <c r="Y28" s="36">
        <f>SUMIFS(СВЦЭМ!$C$39:$C$782,СВЦЭМ!$A$39:$A$782,$A28,СВЦЭМ!$B$39:$B$782,Y$11)+'СЕТ СН'!$F$12+СВЦЭМ!$D$10+'СЕТ СН'!$F$6-'СЕТ СН'!$F$22</f>
        <v>1856.5879867600001</v>
      </c>
    </row>
    <row r="29" spans="1:25" ht="15.75" x14ac:dyDescent="0.2">
      <c r="A29" s="35">
        <f t="shared" si="0"/>
        <v>45064</v>
      </c>
      <c r="B29" s="36">
        <f>SUMIFS(СВЦЭМ!$C$39:$C$782,СВЦЭМ!$A$39:$A$782,$A29,СВЦЭМ!$B$39:$B$782,B$11)+'СЕТ СН'!$F$12+СВЦЭМ!$D$10+'СЕТ СН'!$F$6-'СЕТ СН'!$F$22</f>
        <v>1913.18538472</v>
      </c>
      <c r="C29" s="36">
        <f>SUMIFS(СВЦЭМ!$C$39:$C$782,СВЦЭМ!$A$39:$A$782,$A29,СВЦЭМ!$B$39:$B$782,C$11)+'СЕТ СН'!$F$12+СВЦЭМ!$D$10+'СЕТ СН'!$F$6-'СЕТ СН'!$F$22</f>
        <v>1992.5127754</v>
      </c>
      <c r="D29" s="36">
        <f>SUMIFS(СВЦЭМ!$C$39:$C$782,СВЦЭМ!$A$39:$A$782,$A29,СВЦЭМ!$B$39:$B$782,D$11)+'СЕТ СН'!$F$12+СВЦЭМ!$D$10+'СЕТ СН'!$F$6-'СЕТ СН'!$F$22</f>
        <v>2036.8085464599999</v>
      </c>
      <c r="E29" s="36">
        <f>SUMIFS(СВЦЭМ!$C$39:$C$782,СВЦЭМ!$A$39:$A$782,$A29,СВЦЭМ!$B$39:$B$782,E$11)+'СЕТ СН'!$F$12+СВЦЭМ!$D$10+'СЕТ СН'!$F$6-'СЕТ СН'!$F$22</f>
        <v>2102.6131031600003</v>
      </c>
      <c r="F29" s="36">
        <f>SUMIFS(СВЦЭМ!$C$39:$C$782,СВЦЭМ!$A$39:$A$782,$A29,СВЦЭМ!$B$39:$B$782,F$11)+'СЕТ СН'!$F$12+СВЦЭМ!$D$10+'СЕТ СН'!$F$6-'СЕТ СН'!$F$22</f>
        <v>2115.49438405</v>
      </c>
      <c r="G29" s="36">
        <f>SUMIFS(СВЦЭМ!$C$39:$C$782,СВЦЭМ!$A$39:$A$782,$A29,СВЦЭМ!$B$39:$B$782,G$11)+'СЕТ СН'!$F$12+СВЦЭМ!$D$10+'СЕТ СН'!$F$6-'СЕТ СН'!$F$22</f>
        <v>2082.22178846</v>
      </c>
      <c r="H29" s="36">
        <f>SUMIFS(СВЦЭМ!$C$39:$C$782,СВЦЭМ!$A$39:$A$782,$A29,СВЦЭМ!$B$39:$B$782,H$11)+'СЕТ СН'!$F$12+СВЦЭМ!$D$10+'СЕТ СН'!$F$6-'СЕТ СН'!$F$22</f>
        <v>2005.13332464</v>
      </c>
      <c r="I29" s="36">
        <f>SUMIFS(СВЦЭМ!$C$39:$C$782,СВЦЭМ!$A$39:$A$782,$A29,СВЦЭМ!$B$39:$B$782,I$11)+'СЕТ СН'!$F$12+СВЦЭМ!$D$10+'СЕТ СН'!$F$6-'СЕТ СН'!$F$22</f>
        <v>1894.1013369699999</v>
      </c>
      <c r="J29" s="36">
        <f>SUMIFS(СВЦЭМ!$C$39:$C$782,СВЦЭМ!$A$39:$A$782,$A29,СВЦЭМ!$B$39:$B$782,J$11)+'СЕТ СН'!$F$12+СВЦЭМ!$D$10+'СЕТ СН'!$F$6-'СЕТ СН'!$F$22</f>
        <v>1829.5699971899999</v>
      </c>
      <c r="K29" s="36">
        <f>SUMIFS(СВЦЭМ!$C$39:$C$782,СВЦЭМ!$A$39:$A$782,$A29,СВЦЭМ!$B$39:$B$782,K$11)+'СЕТ СН'!$F$12+СВЦЭМ!$D$10+'СЕТ СН'!$F$6-'СЕТ СН'!$F$22</f>
        <v>1818.64341934</v>
      </c>
      <c r="L29" s="36">
        <f>SUMIFS(СВЦЭМ!$C$39:$C$782,СВЦЭМ!$A$39:$A$782,$A29,СВЦЭМ!$B$39:$B$782,L$11)+'СЕТ СН'!$F$12+СВЦЭМ!$D$10+'СЕТ СН'!$F$6-'СЕТ СН'!$F$22</f>
        <v>1829.9060880800002</v>
      </c>
      <c r="M29" s="36">
        <f>SUMIFS(СВЦЭМ!$C$39:$C$782,СВЦЭМ!$A$39:$A$782,$A29,СВЦЭМ!$B$39:$B$782,M$11)+'СЕТ СН'!$F$12+СВЦЭМ!$D$10+'СЕТ СН'!$F$6-'СЕТ СН'!$F$22</f>
        <v>1855.5231381399999</v>
      </c>
      <c r="N29" s="36">
        <f>SUMIFS(СВЦЭМ!$C$39:$C$782,СВЦЭМ!$A$39:$A$782,$A29,СВЦЭМ!$B$39:$B$782,N$11)+'СЕТ СН'!$F$12+СВЦЭМ!$D$10+'СЕТ СН'!$F$6-'СЕТ СН'!$F$22</f>
        <v>1899.7363336500002</v>
      </c>
      <c r="O29" s="36">
        <f>SUMIFS(СВЦЭМ!$C$39:$C$782,СВЦЭМ!$A$39:$A$782,$A29,СВЦЭМ!$B$39:$B$782,O$11)+'СЕТ СН'!$F$12+СВЦЭМ!$D$10+'СЕТ СН'!$F$6-'СЕТ СН'!$F$22</f>
        <v>1934.3981751300003</v>
      </c>
      <c r="P29" s="36">
        <f>SUMIFS(СВЦЭМ!$C$39:$C$782,СВЦЭМ!$A$39:$A$782,$A29,СВЦЭМ!$B$39:$B$782,P$11)+'СЕТ СН'!$F$12+СВЦЭМ!$D$10+'СЕТ СН'!$F$6-'СЕТ СН'!$F$22</f>
        <v>1930.5109976600002</v>
      </c>
      <c r="Q29" s="36">
        <f>SUMIFS(СВЦЭМ!$C$39:$C$782,СВЦЭМ!$A$39:$A$782,$A29,СВЦЭМ!$B$39:$B$782,Q$11)+'СЕТ СН'!$F$12+СВЦЭМ!$D$10+'СЕТ СН'!$F$6-'СЕТ СН'!$F$22</f>
        <v>1930.5513291299999</v>
      </c>
      <c r="R29" s="36">
        <f>SUMIFS(СВЦЭМ!$C$39:$C$782,СВЦЭМ!$A$39:$A$782,$A29,СВЦЭМ!$B$39:$B$782,R$11)+'СЕТ СН'!$F$12+СВЦЭМ!$D$10+'СЕТ СН'!$F$6-'СЕТ СН'!$F$22</f>
        <v>1954.04306365</v>
      </c>
      <c r="S29" s="36">
        <f>SUMIFS(СВЦЭМ!$C$39:$C$782,СВЦЭМ!$A$39:$A$782,$A29,СВЦЭМ!$B$39:$B$782,S$11)+'СЕТ СН'!$F$12+СВЦЭМ!$D$10+'СЕТ СН'!$F$6-'СЕТ СН'!$F$22</f>
        <v>1906.6079361900001</v>
      </c>
      <c r="T29" s="36">
        <f>SUMIFS(СВЦЭМ!$C$39:$C$782,СВЦЭМ!$A$39:$A$782,$A29,СВЦЭМ!$B$39:$B$782,T$11)+'СЕТ СН'!$F$12+СВЦЭМ!$D$10+'СЕТ СН'!$F$6-'СЕТ СН'!$F$22</f>
        <v>1852.8837925900002</v>
      </c>
      <c r="U29" s="36">
        <f>SUMIFS(СВЦЭМ!$C$39:$C$782,СВЦЭМ!$A$39:$A$782,$A29,СВЦЭМ!$B$39:$B$782,U$11)+'СЕТ СН'!$F$12+СВЦЭМ!$D$10+'СЕТ СН'!$F$6-'СЕТ СН'!$F$22</f>
        <v>1834.5300645699999</v>
      </c>
      <c r="V29" s="36">
        <f>SUMIFS(СВЦЭМ!$C$39:$C$782,СВЦЭМ!$A$39:$A$782,$A29,СВЦЭМ!$B$39:$B$782,V$11)+'СЕТ СН'!$F$12+СВЦЭМ!$D$10+'СЕТ СН'!$F$6-'СЕТ СН'!$F$22</f>
        <v>1802.9525926700003</v>
      </c>
      <c r="W29" s="36">
        <f>SUMIFS(СВЦЭМ!$C$39:$C$782,СВЦЭМ!$A$39:$A$782,$A29,СВЦЭМ!$B$39:$B$782,W$11)+'СЕТ СН'!$F$12+СВЦЭМ!$D$10+'СЕТ СН'!$F$6-'СЕТ СН'!$F$22</f>
        <v>1793.3778258699999</v>
      </c>
      <c r="X29" s="36">
        <f>SUMIFS(СВЦЭМ!$C$39:$C$782,СВЦЭМ!$A$39:$A$782,$A29,СВЦЭМ!$B$39:$B$782,X$11)+'СЕТ СН'!$F$12+СВЦЭМ!$D$10+'СЕТ СН'!$F$6-'СЕТ СН'!$F$22</f>
        <v>1845.06327388</v>
      </c>
      <c r="Y29" s="36">
        <f>SUMIFS(СВЦЭМ!$C$39:$C$782,СВЦЭМ!$A$39:$A$782,$A29,СВЦЭМ!$B$39:$B$782,Y$11)+'СЕТ СН'!$F$12+СВЦЭМ!$D$10+'СЕТ СН'!$F$6-'СЕТ СН'!$F$22</f>
        <v>1931.8462749400001</v>
      </c>
    </row>
    <row r="30" spans="1:25" ht="15.75" x14ac:dyDescent="0.2">
      <c r="A30" s="35">
        <f t="shared" si="0"/>
        <v>45065</v>
      </c>
      <c r="B30" s="36">
        <f>SUMIFS(СВЦЭМ!$C$39:$C$782,СВЦЭМ!$A$39:$A$782,$A30,СВЦЭМ!$B$39:$B$782,B$11)+'СЕТ СН'!$F$12+СВЦЭМ!$D$10+'СЕТ СН'!$F$6-'СЕТ СН'!$F$22</f>
        <v>1994.9685648600002</v>
      </c>
      <c r="C30" s="36">
        <f>SUMIFS(СВЦЭМ!$C$39:$C$782,СВЦЭМ!$A$39:$A$782,$A30,СВЦЭМ!$B$39:$B$782,C$11)+'СЕТ СН'!$F$12+СВЦЭМ!$D$10+'СЕТ СН'!$F$6-'СЕТ СН'!$F$22</f>
        <v>2035.5327632200001</v>
      </c>
      <c r="D30" s="36">
        <f>SUMIFS(СВЦЭМ!$C$39:$C$782,СВЦЭМ!$A$39:$A$782,$A30,СВЦЭМ!$B$39:$B$782,D$11)+'СЕТ СН'!$F$12+СВЦЭМ!$D$10+'СЕТ СН'!$F$6-'СЕТ СН'!$F$22</f>
        <v>2039.1743981</v>
      </c>
      <c r="E30" s="36">
        <f>SUMIFS(СВЦЭМ!$C$39:$C$782,СВЦЭМ!$A$39:$A$782,$A30,СВЦЭМ!$B$39:$B$782,E$11)+'СЕТ СН'!$F$12+СВЦЭМ!$D$10+'СЕТ СН'!$F$6-'СЕТ СН'!$F$22</f>
        <v>2036.9753924199999</v>
      </c>
      <c r="F30" s="36">
        <f>SUMIFS(СВЦЭМ!$C$39:$C$782,СВЦЭМ!$A$39:$A$782,$A30,СВЦЭМ!$B$39:$B$782,F$11)+'СЕТ СН'!$F$12+СВЦЭМ!$D$10+'СЕТ СН'!$F$6-'СЕТ СН'!$F$22</f>
        <v>2039.86789417</v>
      </c>
      <c r="G30" s="36">
        <f>SUMIFS(СВЦЭМ!$C$39:$C$782,СВЦЭМ!$A$39:$A$782,$A30,СВЦЭМ!$B$39:$B$782,G$11)+'СЕТ СН'!$F$12+СВЦЭМ!$D$10+'СЕТ СН'!$F$6-'СЕТ СН'!$F$22</f>
        <v>1977.9672013600002</v>
      </c>
      <c r="H30" s="36">
        <f>SUMIFS(СВЦЭМ!$C$39:$C$782,СВЦЭМ!$A$39:$A$782,$A30,СВЦЭМ!$B$39:$B$782,H$11)+'СЕТ СН'!$F$12+СВЦЭМ!$D$10+'СЕТ СН'!$F$6-'СЕТ СН'!$F$22</f>
        <v>1829.6712032700002</v>
      </c>
      <c r="I30" s="36">
        <f>SUMIFS(СВЦЭМ!$C$39:$C$782,СВЦЭМ!$A$39:$A$782,$A30,СВЦЭМ!$B$39:$B$782,I$11)+'СЕТ СН'!$F$12+СВЦЭМ!$D$10+'СЕТ СН'!$F$6-'СЕТ СН'!$F$22</f>
        <v>1827.38553877</v>
      </c>
      <c r="J30" s="36">
        <f>SUMIFS(СВЦЭМ!$C$39:$C$782,СВЦЭМ!$A$39:$A$782,$A30,СВЦЭМ!$B$39:$B$782,J$11)+'СЕТ СН'!$F$12+СВЦЭМ!$D$10+'СЕТ СН'!$F$6-'СЕТ СН'!$F$22</f>
        <v>1768.2013383000003</v>
      </c>
      <c r="K30" s="36">
        <f>SUMIFS(СВЦЭМ!$C$39:$C$782,СВЦЭМ!$A$39:$A$782,$A30,СВЦЭМ!$B$39:$B$782,K$11)+'СЕТ СН'!$F$12+СВЦЭМ!$D$10+'СЕТ СН'!$F$6-'СЕТ СН'!$F$22</f>
        <v>1767.3587266600002</v>
      </c>
      <c r="L30" s="36">
        <f>SUMIFS(СВЦЭМ!$C$39:$C$782,СВЦЭМ!$A$39:$A$782,$A30,СВЦЭМ!$B$39:$B$782,L$11)+'СЕТ СН'!$F$12+СВЦЭМ!$D$10+'СЕТ СН'!$F$6-'СЕТ СН'!$F$22</f>
        <v>1790.8206715000001</v>
      </c>
      <c r="M30" s="36">
        <f>SUMIFS(СВЦЭМ!$C$39:$C$782,СВЦЭМ!$A$39:$A$782,$A30,СВЦЭМ!$B$39:$B$782,M$11)+'СЕТ СН'!$F$12+СВЦЭМ!$D$10+'СЕТ СН'!$F$6-'СЕТ СН'!$F$22</f>
        <v>1810.5307373099999</v>
      </c>
      <c r="N30" s="36">
        <f>SUMIFS(СВЦЭМ!$C$39:$C$782,СВЦЭМ!$A$39:$A$782,$A30,СВЦЭМ!$B$39:$B$782,N$11)+'СЕТ СН'!$F$12+СВЦЭМ!$D$10+'СЕТ СН'!$F$6-'СЕТ СН'!$F$22</f>
        <v>1851.4543909500003</v>
      </c>
      <c r="O30" s="36">
        <f>SUMIFS(СВЦЭМ!$C$39:$C$782,СВЦЭМ!$A$39:$A$782,$A30,СВЦЭМ!$B$39:$B$782,O$11)+'СЕТ СН'!$F$12+СВЦЭМ!$D$10+'СЕТ СН'!$F$6-'СЕТ СН'!$F$22</f>
        <v>1881.1182257400001</v>
      </c>
      <c r="P30" s="36">
        <f>SUMIFS(СВЦЭМ!$C$39:$C$782,СВЦЭМ!$A$39:$A$782,$A30,СВЦЭМ!$B$39:$B$782,P$11)+'СЕТ СН'!$F$12+СВЦЭМ!$D$10+'СЕТ СН'!$F$6-'СЕТ СН'!$F$22</f>
        <v>1911.7116975200001</v>
      </c>
      <c r="Q30" s="36">
        <f>SUMIFS(СВЦЭМ!$C$39:$C$782,СВЦЭМ!$A$39:$A$782,$A30,СВЦЭМ!$B$39:$B$782,Q$11)+'СЕТ СН'!$F$12+СВЦЭМ!$D$10+'СЕТ СН'!$F$6-'СЕТ СН'!$F$22</f>
        <v>1915.7671845899999</v>
      </c>
      <c r="R30" s="36">
        <f>SUMIFS(СВЦЭМ!$C$39:$C$782,СВЦЭМ!$A$39:$A$782,$A30,СВЦЭМ!$B$39:$B$782,R$11)+'СЕТ СН'!$F$12+СВЦЭМ!$D$10+'СЕТ СН'!$F$6-'СЕТ СН'!$F$22</f>
        <v>1848.19641641</v>
      </c>
      <c r="S30" s="36">
        <f>SUMIFS(СВЦЭМ!$C$39:$C$782,СВЦЭМ!$A$39:$A$782,$A30,СВЦЭМ!$B$39:$B$782,S$11)+'СЕТ СН'!$F$12+СВЦЭМ!$D$10+'СЕТ СН'!$F$6-'СЕТ СН'!$F$22</f>
        <v>1794.3378572500001</v>
      </c>
      <c r="T30" s="36">
        <f>SUMIFS(СВЦЭМ!$C$39:$C$782,СВЦЭМ!$A$39:$A$782,$A30,СВЦЭМ!$B$39:$B$782,T$11)+'СЕТ СН'!$F$12+СВЦЭМ!$D$10+'СЕТ СН'!$F$6-'СЕТ СН'!$F$22</f>
        <v>1740.8040813000002</v>
      </c>
      <c r="U30" s="36">
        <f>SUMIFS(СВЦЭМ!$C$39:$C$782,СВЦЭМ!$A$39:$A$782,$A30,СВЦЭМ!$B$39:$B$782,U$11)+'СЕТ СН'!$F$12+СВЦЭМ!$D$10+'СЕТ СН'!$F$6-'СЕТ СН'!$F$22</f>
        <v>1702.1572499399999</v>
      </c>
      <c r="V30" s="36">
        <f>SUMIFS(СВЦЭМ!$C$39:$C$782,СВЦЭМ!$A$39:$A$782,$A30,СВЦЭМ!$B$39:$B$782,V$11)+'СЕТ СН'!$F$12+СВЦЭМ!$D$10+'СЕТ СН'!$F$6-'СЕТ СН'!$F$22</f>
        <v>1667.4656722600002</v>
      </c>
      <c r="W30" s="36">
        <f>SUMIFS(СВЦЭМ!$C$39:$C$782,СВЦЭМ!$A$39:$A$782,$A30,СВЦЭМ!$B$39:$B$782,W$11)+'СЕТ СН'!$F$12+СВЦЭМ!$D$10+'СЕТ СН'!$F$6-'СЕТ СН'!$F$22</f>
        <v>1679.2859941400002</v>
      </c>
      <c r="X30" s="36">
        <f>SUMIFS(СВЦЭМ!$C$39:$C$782,СВЦЭМ!$A$39:$A$782,$A30,СВЦЭМ!$B$39:$B$782,X$11)+'СЕТ СН'!$F$12+СВЦЭМ!$D$10+'СЕТ СН'!$F$6-'СЕТ СН'!$F$22</f>
        <v>1731.90688529</v>
      </c>
      <c r="Y30" s="36">
        <f>SUMIFS(СВЦЭМ!$C$39:$C$782,СВЦЭМ!$A$39:$A$782,$A30,СВЦЭМ!$B$39:$B$782,Y$11)+'СЕТ СН'!$F$12+СВЦЭМ!$D$10+'СЕТ СН'!$F$6-'СЕТ СН'!$F$22</f>
        <v>1770.1819282199999</v>
      </c>
    </row>
    <row r="31" spans="1:25" ht="15.75" x14ac:dyDescent="0.2">
      <c r="A31" s="35">
        <f t="shared" si="0"/>
        <v>45066</v>
      </c>
      <c r="B31" s="36">
        <f>SUMIFS(СВЦЭМ!$C$39:$C$782,СВЦЭМ!$A$39:$A$782,$A31,СВЦЭМ!$B$39:$B$782,B$11)+'СЕТ СН'!$F$12+СВЦЭМ!$D$10+'СЕТ СН'!$F$6-'СЕТ СН'!$F$22</f>
        <v>1880.5470251500001</v>
      </c>
      <c r="C31" s="36">
        <f>SUMIFS(СВЦЭМ!$C$39:$C$782,СВЦЭМ!$A$39:$A$782,$A31,СВЦЭМ!$B$39:$B$782,C$11)+'СЕТ СН'!$F$12+СВЦЭМ!$D$10+'СЕТ СН'!$F$6-'СЕТ СН'!$F$22</f>
        <v>1969.3208628500001</v>
      </c>
      <c r="D31" s="36">
        <f>SUMIFS(СВЦЭМ!$C$39:$C$782,СВЦЭМ!$A$39:$A$782,$A31,СВЦЭМ!$B$39:$B$782,D$11)+'СЕТ СН'!$F$12+СВЦЭМ!$D$10+'СЕТ СН'!$F$6-'СЕТ СН'!$F$22</f>
        <v>1976.0703373400002</v>
      </c>
      <c r="E31" s="36">
        <f>SUMIFS(СВЦЭМ!$C$39:$C$782,СВЦЭМ!$A$39:$A$782,$A31,СВЦЭМ!$B$39:$B$782,E$11)+'СЕТ СН'!$F$12+СВЦЭМ!$D$10+'СЕТ СН'!$F$6-'СЕТ СН'!$F$22</f>
        <v>1967.3561516700001</v>
      </c>
      <c r="F31" s="36">
        <f>SUMIFS(СВЦЭМ!$C$39:$C$782,СВЦЭМ!$A$39:$A$782,$A31,СВЦЭМ!$B$39:$B$782,F$11)+'СЕТ СН'!$F$12+СВЦЭМ!$D$10+'СЕТ СН'!$F$6-'СЕТ СН'!$F$22</f>
        <v>2044.0791697200002</v>
      </c>
      <c r="G31" s="36">
        <f>SUMIFS(СВЦЭМ!$C$39:$C$782,СВЦЭМ!$A$39:$A$782,$A31,СВЦЭМ!$B$39:$B$782,G$11)+'СЕТ СН'!$F$12+СВЦЭМ!$D$10+'СЕТ СН'!$F$6-'СЕТ СН'!$F$22</f>
        <v>2034.34099354</v>
      </c>
      <c r="H31" s="36">
        <f>SUMIFS(СВЦЭМ!$C$39:$C$782,СВЦЭМ!$A$39:$A$782,$A31,СВЦЭМ!$B$39:$B$782,H$11)+'СЕТ СН'!$F$12+СВЦЭМ!$D$10+'СЕТ СН'!$F$6-'СЕТ СН'!$F$22</f>
        <v>2019.3878750399999</v>
      </c>
      <c r="I31" s="36">
        <f>SUMIFS(СВЦЭМ!$C$39:$C$782,СВЦЭМ!$A$39:$A$782,$A31,СВЦЭМ!$B$39:$B$782,I$11)+'СЕТ СН'!$F$12+СВЦЭМ!$D$10+'СЕТ СН'!$F$6-'СЕТ СН'!$F$22</f>
        <v>1917.6615861400001</v>
      </c>
      <c r="J31" s="36">
        <f>SUMIFS(СВЦЭМ!$C$39:$C$782,СВЦЭМ!$A$39:$A$782,$A31,СВЦЭМ!$B$39:$B$782,J$11)+'СЕТ СН'!$F$12+СВЦЭМ!$D$10+'СЕТ СН'!$F$6-'СЕТ СН'!$F$22</f>
        <v>1815.4843881800002</v>
      </c>
      <c r="K31" s="36">
        <f>SUMIFS(СВЦЭМ!$C$39:$C$782,СВЦЭМ!$A$39:$A$782,$A31,СВЦЭМ!$B$39:$B$782,K$11)+'СЕТ СН'!$F$12+СВЦЭМ!$D$10+'СЕТ СН'!$F$6-'СЕТ СН'!$F$22</f>
        <v>1776.2035115500003</v>
      </c>
      <c r="L31" s="36">
        <f>SUMIFS(СВЦЭМ!$C$39:$C$782,СВЦЭМ!$A$39:$A$782,$A31,СВЦЭМ!$B$39:$B$782,L$11)+'СЕТ СН'!$F$12+СВЦЭМ!$D$10+'СЕТ СН'!$F$6-'СЕТ СН'!$F$22</f>
        <v>1760.4779760599999</v>
      </c>
      <c r="M31" s="36">
        <f>SUMIFS(СВЦЭМ!$C$39:$C$782,СВЦЭМ!$A$39:$A$782,$A31,СВЦЭМ!$B$39:$B$782,M$11)+'СЕТ СН'!$F$12+СВЦЭМ!$D$10+'СЕТ СН'!$F$6-'СЕТ СН'!$F$22</f>
        <v>1753.77409747</v>
      </c>
      <c r="N31" s="36">
        <f>SUMIFS(СВЦЭМ!$C$39:$C$782,СВЦЭМ!$A$39:$A$782,$A31,СВЦЭМ!$B$39:$B$782,N$11)+'СЕТ СН'!$F$12+СВЦЭМ!$D$10+'СЕТ СН'!$F$6-'СЕТ СН'!$F$22</f>
        <v>1786.9642286100002</v>
      </c>
      <c r="O31" s="36">
        <f>SUMIFS(СВЦЭМ!$C$39:$C$782,СВЦЭМ!$A$39:$A$782,$A31,СВЦЭМ!$B$39:$B$782,O$11)+'СЕТ СН'!$F$12+СВЦЭМ!$D$10+'СЕТ СН'!$F$6-'СЕТ СН'!$F$22</f>
        <v>1797.5702788100002</v>
      </c>
      <c r="P31" s="36">
        <f>SUMIFS(СВЦЭМ!$C$39:$C$782,СВЦЭМ!$A$39:$A$782,$A31,СВЦЭМ!$B$39:$B$782,P$11)+'СЕТ СН'!$F$12+СВЦЭМ!$D$10+'СЕТ СН'!$F$6-'СЕТ СН'!$F$22</f>
        <v>1810.7905810400002</v>
      </c>
      <c r="Q31" s="36">
        <f>SUMIFS(СВЦЭМ!$C$39:$C$782,СВЦЭМ!$A$39:$A$782,$A31,СВЦЭМ!$B$39:$B$782,Q$11)+'СЕТ СН'!$F$12+СВЦЭМ!$D$10+'СЕТ СН'!$F$6-'СЕТ СН'!$F$22</f>
        <v>1827.15221208</v>
      </c>
      <c r="R31" s="36">
        <f>SUMIFS(СВЦЭМ!$C$39:$C$782,СВЦЭМ!$A$39:$A$782,$A31,СВЦЭМ!$B$39:$B$782,R$11)+'СЕТ СН'!$F$12+СВЦЭМ!$D$10+'СЕТ СН'!$F$6-'СЕТ СН'!$F$22</f>
        <v>1811.5346229500001</v>
      </c>
      <c r="S31" s="36">
        <f>SUMIFS(СВЦЭМ!$C$39:$C$782,СВЦЭМ!$A$39:$A$782,$A31,СВЦЭМ!$B$39:$B$782,S$11)+'СЕТ СН'!$F$12+СВЦЭМ!$D$10+'СЕТ СН'!$F$6-'СЕТ СН'!$F$22</f>
        <v>1762.1733475800002</v>
      </c>
      <c r="T31" s="36">
        <f>SUMIFS(СВЦЭМ!$C$39:$C$782,СВЦЭМ!$A$39:$A$782,$A31,СВЦЭМ!$B$39:$B$782,T$11)+'СЕТ СН'!$F$12+СВЦЭМ!$D$10+'СЕТ СН'!$F$6-'СЕТ СН'!$F$22</f>
        <v>1728.2993565199999</v>
      </c>
      <c r="U31" s="36">
        <f>SUMIFS(СВЦЭМ!$C$39:$C$782,СВЦЭМ!$A$39:$A$782,$A31,СВЦЭМ!$B$39:$B$782,U$11)+'СЕТ СН'!$F$12+СВЦЭМ!$D$10+'СЕТ СН'!$F$6-'СЕТ СН'!$F$22</f>
        <v>1717.2601008300003</v>
      </c>
      <c r="V31" s="36">
        <f>SUMIFS(СВЦЭМ!$C$39:$C$782,СВЦЭМ!$A$39:$A$782,$A31,СВЦЭМ!$B$39:$B$782,V$11)+'СЕТ СН'!$F$12+СВЦЭМ!$D$10+'СЕТ СН'!$F$6-'СЕТ СН'!$F$22</f>
        <v>1687.4310518800003</v>
      </c>
      <c r="W31" s="36">
        <f>SUMIFS(СВЦЭМ!$C$39:$C$782,СВЦЭМ!$A$39:$A$782,$A31,СВЦЭМ!$B$39:$B$782,W$11)+'СЕТ СН'!$F$12+СВЦЭМ!$D$10+'СЕТ СН'!$F$6-'СЕТ СН'!$F$22</f>
        <v>1659.5305821000002</v>
      </c>
      <c r="X31" s="36">
        <f>SUMIFS(СВЦЭМ!$C$39:$C$782,СВЦЭМ!$A$39:$A$782,$A31,СВЦЭМ!$B$39:$B$782,X$11)+'СЕТ СН'!$F$12+СВЦЭМ!$D$10+'СЕТ СН'!$F$6-'СЕТ СН'!$F$22</f>
        <v>1702.88704594</v>
      </c>
      <c r="Y31" s="36">
        <f>SUMIFS(СВЦЭМ!$C$39:$C$782,СВЦЭМ!$A$39:$A$782,$A31,СВЦЭМ!$B$39:$B$782,Y$11)+'СЕТ СН'!$F$12+СВЦЭМ!$D$10+'СЕТ СН'!$F$6-'СЕТ СН'!$F$22</f>
        <v>1762.1997197800001</v>
      </c>
    </row>
    <row r="32" spans="1:25" ht="15.75" x14ac:dyDescent="0.2">
      <c r="A32" s="35">
        <f t="shared" si="0"/>
        <v>45067</v>
      </c>
      <c r="B32" s="36">
        <f>SUMIFS(СВЦЭМ!$C$39:$C$782,СВЦЭМ!$A$39:$A$782,$A32,СВЦЭМ!$B$39:$B$782,B$11)+'СЕТ СН'!$F$12+СВЦЭМ!$D$10+'СЕТ СН'!$F$6-'СЕТ СН'!$F$22</f>
        <v>1816.1453190400002</v>
      </c>
      <c r="C32" s="36">
        <f>SUMIFS(СВЦЭМ!$C$39:$C$782,СВЦЭМ!$A$39:$A$782,$A32,СВЦЭМ!$B$39:$B$782,C$11)+'СЕТ СН'!$F$12+СВЦЭМ!$D$10+'СЕТ СН'!$F$6-'СЕТ СН'!$F$22</f>
        <v>1906.2094537200001</v>
      </c>
      <c r="D32" s="36">
        <f>SUMIFS(СВЦЭМ!$C$39:$C$782,СВЦЭМ!$A$39:$A$782,$A32,СВЦЭМ!$B$39:$B$782,D$11)+'СЕТ СН'!$F$12+СВЦЭМ!$D$10+'СЕТ СН'!$F$6-'СЕТ СН'!$F$22</f>
        <v>2008.6933038000002</v>
      </c>
      <c r="E32" s="36">
        <f>SUMIFS(СВЦЭМ!$C$39:$C$782,СВЦЭМ!$A$39:$A$782,$A32,СВЦЭМ!$B$39:$B$782,E$11)+'СЕТ СН'!$F$12+СВЦЭМ!$D$10+'СЕТ СН'!$F$6-'СЕТ СН'!$F$22</f>
        <v>1979.7733463899999</v>
      </c>
      <c r="F32" s="36">
        <f>SUMIFS(СВЦЭМ!$C$39:$C$782,СВЦЭМ!$A$39:$A$782,$A32,СВЦЭМ!$B$39:$B$782,F$11)+'СЕТ СН'!$F$12+СВЦЭМ!$D$10+'СЕТ СН'!$F$6-'СЕТ СН'!$F$22</f>
        <v>2068.8047019300002</v>
      </c>
      <c r="G32" s="36">
        <f>SUMIFS(СВЦЭМ!$C$39:$C$782,СВЦЭМ!$A$39:$A$782,$A32,СВЦЭМ!$B$39:$B$782,G$11)+'СЕТ СН'!$F$12+СВЦЭМ!$D$10+'СЕТ СН'!$F$6-'СЕТ СН'!$F$22</f>
        <v>2056.6232688099999</v>
      </c>
      <c r="H32" s="36">
        <f>SUMIFS(СВЦЭМ!$C$39:$C$782,СВЦЭМ!$A$39:$A$782,$A32,СВЦЭМ!$B$39:$B$782,H$11)+'СЕТ СН'!$F$12+СВЦЭМ!$D$10+'СЕТ СН'!$F$6-'СЕТ СН'!$F$22</f>
        <v>2017.53346001</v>
      </c>
      <c r="I32" s="36">
        <f>SUMIFS(СВЦЭМ!$C$39:$C$782,СВЦЭМ!$A$39:$A$782,$A32,СВЦЭМ!$B$39:$B$782,I$11)+'СЕТ СН'!$F$12+СВЦЭМ!$D$10+'СЕТ СН'!$F$6-'СЕТ СН'!$F$22</f>
        <v>1962.1768786299999</v>
      </c>
      <c r="J32" s="36">
        <f>SUMIFS(СВЦЭМ!$C$39:$C$782,СВЦЭМ!$A$39:$A$782,$A32,СВЦЭМ!$B$39:$B$782,J$11)+'СЕТ СН'!$F$12+СВЦЭМ!$D$10+'СЕТ СН'!$F$6-'СЕТ СН'!$F$22</f>
        <v>1853.1280309600002</v>
      </c>
      <c r="K32" s="36">
        <f>SUMIFS(СВЦЭМ!$C$39:$C$782,СВЦЭМ!$A$39:$A$782,$A32,СВЦЭМ!$B$39:$B$782,K$11)+'СЕТ СН'!$F$12+СВЦЭМ!$D$10+'СЕТ СН'!$F$6-'СЕТ СН'!$F$22</f>
        <v>1830.8378734200001</v>
      </c>
      <c r="L32" s="36">
        <f>SUMIFS(СВЦЭМ!$C$39:$C$782,СВЦЭМ!$A$39:$A$782,$A32,СВЦЭМ!$B$39:$B$782,L$11)+'СЕТ СН'!$F$12+СВЦЭМ!$D$10+'СЕТ СН'!$F$6-'СЕТ СН'!$F$22</f>
        <v>1807.3567552899999</v>
      </c>
      <c r="M32" s="36">
        <f>SUMIFS(СВЦЭМ!$C$39:$C$782,СВЦЭМ!$A$39:$A$782,$A32,СВЦЭМ!$B$39:$B$782,M$11)+'СЕТ СН'!$F$12+СВЦЭМ!$D$10+'СЕТ СН'!$F$6-'СЕТ СН'!$F$22</f>
        <v>1795.7025160000003</v>
      </c>
      <c r="N32" s="36">
        <f>SUMIFS(СВЦЭМ!$C$39:$C$782,СВЦЭМ!$A$39:$A$782,$A32,СВЦЭМ!$B$39:$B$782,N$11)+'СЕТ СН'!$F$12+СВЦЭМ!$D$10+'СЕТ СН'!$F$6-'СЕТ СН'!$F$22</f>
        <v>1820.3433878300002</v>
      </c>
      <c r="O32" s="36">
        <f>SUMIFS(СВЦЭМ!$C$39:$C$782,СВЦЭМ!$A$39:$A$782,$A32,СВЦЭМ!$B$39:$B$782,O$11)+'СЕТ СН'!$F$12+СВЦЭМ!$D$10+'СЕТ СН'!$F$6-'СЕТ СН'!$F$22</f>
        <v>1836.8623688400003</v>
      </c>
      <c r="P32" s="36">
        <f>SUMIFS(СВЦЭМ!$C$39:$C$782,СВЦЭМ!$A$39:$A$782,$A32,СВЦЭМ!$B$39:$B$782,P$11)+'СЕТ СН'!$F$12+СВЦЭМ!$D$10+'СЕТ СН'!$F$6-'СЕТ СН'!$F$22</f>
        <v>1848.9836874800003</v>
      </c>
      <c r="Q32" s="36">
        <f>SUMIFS(СВЦЭМ!$C$39:$C$782,СВЦЭМ!$A$39:$A$782,$A32,СВЦЭМ!$B$39:$B$782,Q$11)+'СЕТ СН'!$F$12+СВЦЭМ!$D$10+'СЕТ СН'!$F$6-'СЕТ СН'!$F$22</f>
        <v>1856.58481256</v>
      </c>
      <c r="R32" s="36">
        <f>SUMIFS(СВЦЭМ!$C$39:$C$782,СВЦЭМ!$A$39:$A$782,$A32,СВЦЭМ!$B$39:$B$782,R$11)+'СЕТ СН'!$F$12+СВЦЭМ!$D$10+'СЕТ СН'!$F$6-'СЕТ СН'!$F$22</f>
        <v>1839.2305630000001</v>
      </c>
      <c r="S32" s="36">
        <f>SUMIFS(СВЦЭМ!$C$39:$C$782,СВЦЭМ!$A$39:$A$782,$A32,СВЦЭМ!$B$39:$B$782,S$11)+'СЕТ СН'!$F$12+СВЦЭМ!$D$10+'СЕТ СН'!$F$6-'СЕТ СН'!$F$22</f>
        <v>1801.8444619900001</v>
      </c>
      <c r="T32" s="36">
        <f>SUMIFS(СВЦЭМ!$C$39:$C$782,СВЦЭМ!$A$39:$A$782,$A32,СВЦЭМ!$B$39:$B$782,T$11)+'СЕТ СН'!$F$12+СВЦЭМ!$D$10+'СЕТ СН'!$F$6-'СЕТ СН'!$F$22</f>
        <v>1773.8892157800001</v>
      </c>
      <c r="U32" s="36">
        <f>SUMIFS(СВЦЭМ!$C$39:$C$782,СВЦЭМ!$A$39:$A$782,$A32,СВЦЭМ!$B$39:$B$782,U$11)+'СЕТ СН'!$F$12+СВЦЭМ!$D$10+'СЕТ СН'!$F$6-'СЕТ СН'!$F$22</f>
        <v>1759.0740518900002</v>
      </c>
      <c r="V32" s="36">
        <f>SUMIFS(СВЦЭМ!$C$39:$C$782,СВЦЭМ!$A$39:$A$782,$A32,СВЦЭМ!$B$39:$B$782,V$11)+'СЕТ СН'!$F$12+СВЦЭМ!$D$10+'СЕТ СН'!$F$6-'СЕТ СН'!$F$22</f>
        <v>1744.8564034800002</v>
      </c>
      <c r="W32" s="36">
        <f>SUMIFS(СВЦЭМ!$C$39:$C$782,СВЦЭМ!$A$39:$A$782,$A32,СВЦЭМ!$B$39:$B$782,W$11)+'СЕТ СН'!$F$12+СВЦЭМ!$D$10+'СЕТ СН'!$F$6-'СЕТ СН'!$F$22</f>
        <v>1715.35333614</v>
      </c>
      <c r="X32" s="36">
        <f>SUMIFS(СВЦЭМ!$C$39:$C$782,СВЦЭМ!$A$39:$A$782,$A32,СВЦЭМ!$B$39:$B$782,X$11)+'СЕТ СН'!$F$12+СВЦЭМ!$D$10+'СЕТ СН'!$F$6-'СЕТ СН'!$F$22</f>
        <v>1759.4611263400002</v>
      </c>
      <c r="Y32" s="36">
        <f>SUMIFS(СВЦЭМ!$C$39:$C$782,СВЦЭМ!$A$39:$A$782,$A32,СВЦЭМ!$B$39:$B$782,Y$11)+'СЕТ СН'!$F$12+СВЦЭМ!$D$10+'СЕТ СН'!$F$6-'СЕТ СН'!$F$22</f>
        <v>1816.6728185699999</v>
      </c>
    </row>
    <row r="33" spans="1:25" ht="15.75" x14ac:dyDescent="0.2">
      <c r="A33" s="35">
        <f t="shared" si="0"/>
        <v>45068</v>
      </c>
      <c r="B33" s="36">
        <f>SUMIFS(СВЦЭМ!$C$39:$C$782,СВЦЭМ!$A$39:$A$782,$A33,СВЦЭМ!$B$39:$B$782,B$11)+'СЕТ СН'!$F$12+СВЦЭМ!$D$10+'СЕТ СН'!$F$6-'СЕТ СН'!$F$22</f>
        <v>1894.6106196599999</v>
      </c>
      <c r="C33" s="36">
        <f>SUMIFS(СВЦЭМ!$C$39:$C$782,СВЦЭМ!$A$39:$A$782,$A33,СВЦЭМ!$B$39:$B$782,C$11)+'СЕТ СН'!$F$12+СВЦЭМ!$D$10+'СЕТ СН'!$F$6-'СЕТ СН'!$F$22</f>
        <v>1972.3832061400003</v>
      </c>
      <c r="D33" s="36">
        <f>SUMIFS(СВЦЭМ!$C$39:$C$782,СВЦЭМ!$A$39:$A$782,$A33,СВЦЭМ!$B$39:$B$782,D$11)+'СЕТ СН'!$F$12+СВЦЭМ!$D$10+'СЕТ СН'!$F$6-'СЕТ СН'!$F$22</f>
        <v>1968.1956378099999</v>
      </c>
      <c r="E33" s="36">
        <f>SUMIFS(СВЦЭМ!$C$39:$C$782,СВЦЭМ!$A$39:$A$782,$A33,СВЦЭМ!$B$39:$B$782,E$11)+'СЕТ СН'!$F$12+СВЦЭМ!$D$10+'СЕТ СН'!$F$6-'СЕТ СН'!$F$22</f>
        <v>1954.9418059499999</v>
      </c>
      <c r="F33" s="36">
        <f>SUMIFS(СВЦЭМ!$C$39:$C$782,СВЦЭМ!$A$39:$A$782,$A33,СВЦЭМ!$B$39:$B$782,F$11)+'СЕТ СН'!$F$12+СВЦЭМ!$D$10+'СЕТ СН'!$F$6-'СЕТ СН'!$F$22</f>
        <v>2019.7150303000003</v>
      </c>
      <c r="G33" s="36">
        <f>SUMIFS(СВЦЭМ!$C$39:$C$782,СВЦЭМ!$A$39:$A$782,$A33,СВЦЭМ!$B$39:$B$782,G$11)+'СЕТ СН'!$F$12+СВЦЭМ!$D$10+'СЕТ СН'!$F$6-'СЕТ СН'!$F$22</f>
        <v>1975.2726811299999</v>
      </c>
      <c r="H33" s="36">
        <f>SUMIFS(СВЦЭМ!$C$39:$C$782,СВЦЭМ!$A$39:$A$782,$A33,СВЦЭМ!$B$39:$B$782,H$11)+'СЕТ СН'!$F$12+СВЦЭМ!$D$10+'СЕТ СН'!$F$6-'СЕТ СН'!$F$22</f>
        <v>1930.4235716900002</v>
      </c>
      <c r="I33" s="36">
        <f>SUMIFS(СВЦЭМ!$C$39:$C$782,СВЦЭМ!$A$39:$A$782,$A33,СВЦЭМ!$B$39:$B$782,I$11)+'СЕТ СН'!$F$12+СВЦЭМ!$D$10+'СЕТ СН'!$F$6-'СЕТ СН'!$F$22</f>
        <v>1857.9247572700001</v>
      </c>
      <c r="J33" s="36">
        <f>SUMIFS(СВЦЭМ!$C$39:$C$782,СВЦЭМ!$A$39:$A$782,$A33,СВЦЭМ!$B$39:$B$782,J$11)+'СЕТ СН'!$F$12+СВЦЭМ!$D$10+'СЕТ СН'!$F$6-'СЕТ СН'!$F$22</f>
        <v>1816.2403905000001</v>
      </c>
      <c r="K33" s="36">
        <f>SUMIFS(СВЦЭМ!$C$39:$C$782,СВЦЭМ!$A$39:$A$782,$A33,СВЦЭМ!$B$39:$B$782,K$11)+'СЕТ СН'!$F$12+СВЦЭМ!$D$10+'СЕТ СН'!$F$6-'СЕТ СН'!$F$22</f>
        <v>1784.7092143600003</v>
      </c>
      <c r="L33" s="36">
        <f>SUMIFS(СВЦЭМ!$C$39:$C$782,СВЦЭМ!$A$39:$A$782,$A33,СВЦЭМ!$B$39:$B$782,L$11)+'СЕТ СН'!$F$12+СВЦЭМ!$D$10+'СЕТ СН'!$F$6-'СЕТ СН'!$F$22</f>
        <v>1795.0721325</v>
      </c>
      <c r="M33" s="36">
        <f>SUMIFS(СВЦЭМ!$C$39:$C$782,СВЦЭМ!$A$39:$A$782,$A33,СВЦЭМ!$B$39:$B$782,M$11)+'СЕТ СН'!$F$12+СВЦЭМ!$D$10+'СЕТ СН'!$F$6-'СЕТ СН'!$F$22</f>
        <v>1849.3036708899999</v>
      </c>
      <c r="N33" s="36">
        <f>SUMIFS(СВЦЭМ!$C$39:$C$782,СВЦЭМ!$A$39:$A$782,$A33,СВЦЭМ!$B$39:$B$782,N$11)+'СЕТ СН'!$F$12+СВЦЭМ!$D$10+'СЕТ СН'!$F$6-'СЕТ СН'!$F$22</f>
        <v>1872.93550908</v>
      </c>
      <c r="O33" s="36">
        <f>SUMIFS(СВЦЭМ!$C$39:$C$782,СВЦЭМ!$A$39:$A$782,$A33,СВЦЭМ!$B$39:$B$782,O$11)+'СЕТ СН'!$F$12+СВЦЭМ!$D$10+'СЕТ СН'!$F$6-'СЕТ СН'!$F$22</f>
        <v>1869.9351001499999</v>
      </c>
      <c r="P33" s="36">
        <f>SUMIFS(СВЦЭМ!$C$39:$C$782,СВЦЭМ!$A$39:$A$782,$A33,СВЦЭМ!$B$39:$B$782,P$11)+'СЕТ СН'!$F$12+СВЦЭМ!$D$10+'СЕТ СН'!$F$6-'СЕТ СН'!$F$22</f>
        <v>1874.1934856100002</v>
      </c>
      <c r="Q33" s="36">
        <f>SUMIFS(СВЦЭМ!$C$39:$C$782,СВЦЭМ!$A$39:$A$782,$A33,СВЦЭМ!$B$39:$B$782,Q$11)+'СЕТ СН'!$F$12+СВЦЭМ!$D$10+'СЕТ СН'!$F$6-'СЕТ СН'!$F$22</f>
        <v>2039.6288695500002</v>
      </c>
      <c r="R33" s="36">
        <f>SUMIFS(СВЦЭМ!$C$39:$C$782,СВЦЭМ!$A$39:$A$782,$A33,СВЦЭМ!$B$39:$B$782,R$11)+'СЕТ СН'!$F$12+СВЦЭМ!$D$10+'СЕТ СН'!$F$6-'СЕТ СН'!$F$22</f>
        <v>2079.40934612</v>
      </c>
      <c r="S33" s="36">
        <f>SUMIFS(СВЦЭМ!$C$39:$C$782,СВЦЭМ!$A$39:$A$782,$A33,СВЦЭМ!$B$39:$B$782,S$11)+'СЕТ СН'!$F$12+СВЦЭМ!$D$10+'СЕТ СН'!$F$6-'СЕТ СН'!$F$22</f>
        <v>1808.5961484600002</v>
      </c>
      <c r="T33" s="36">
        <f>SUMIFS(СВЦЭМ!$C$39:$C$782,СВЦЭМ!$A$39:$A$782,$A33,СВЦЭМ!$B$39:$B$782,T$11)+'СЕТ СН'!$F$12+СВЦЭМ!$D$10+'СЕТ СН'!$F$6-'СЕТ СН'!$F$22</f>
        <v>1739.2638221100001</v>
      </c>
      <c r="U33" s="36">
        <f>SUMIFS(СВЦЭМ!$C$39:$C$782,СВЦЭМ!$A$39:$A$782,$A33,СВЦЭМ!$B$39:$B$782,U$11)+'СЕТ СН'!$F$12+СВЦЭМ!$D$10+'СЕТ СН'!$F$6-'СЕТ СН'!$F$22</f>
        <v>1759.55427104</v>
      </c>
      <c r="V33" s="36">
        <f>SUMIFS(СВЦЭМ!$C$39:$C$782,СВЦЭМ!$A$39:$A$782,$A33,СВЦЭМ!$B$39:$B$782,V$11)+'СЕТ СН'!$F$12+СВЦЭМ!$D$10+'СЕТ СН'!$F$6-'СЕТ СН'!$F$22</f>
        <v>1707.1003856500001</v>
      </c>
      <c r="W33" s="36">
        <f>SUMIFS(СВЦЭМ!$C$39:$C$782,СВЦЭМ!$A$39:$A$782,$A33,СВЦЭМ!$B$39:$B$782,W$11)+'СЕТ СН'!$F$12+СВЦЭМ!$D$10+'СЕТ СН'!$F$6-'СЕТ СН'!$F$22</f>
        <v>1800.8221249200001</v>
      </c>
      <c r="X33" s="36">
        <f>SUMIFS(СВЦЭМ!$C$39:$C$782,СВЦЭМ!$A$39:$A$782,$A33,СВЦЭМ!$B$39:$B$782,X$11)+'СЕТ СН'!$F$12+СВЦЭМ!$D$10+'СЕТ СН'!$F$6-'СЕТ СН'!$F$22</f>
        <v>1884.0457831799999</v>
      </c>
      <c r="Y33" s="36">
        <f>SUMIFS(СВЦЭМ!$C$39:$C$782,СВЦЭМ!$A$39:$A$782,$A33,СВЦЭМ!$B$39:$B$782,Y$11)+'СЕТ СН'!$F$12+СВЦЭМ!$D$10+'СЕТ СН'!$F$6-'СЕТ СН'!$F$22</f>
        <v>1953.6075102300001</v>
      </c>
    </row>
    <row r="34" spans="1:25" ht="15.75" x14ac:dyDescent="0.2">
      <c r="A34" s="35">
        <f t="shared" si="0"/>
        <v>45069</v>
      </c>
      <c r="B34" s="36">
        <f>SUMIFS(СВЦЭМ!$C$39:$C$782,СВЦЭМ!$A$39:$A$782,$A34,СВЦЭМ!$B$39:$B$782,B$11)+'СЕТ СН'!$F$12+СВЦЭМ!$D$10+'СЕТ СН'!$F$6-'СЕТ СН'!$F$22</f>
        <v>1985.3449546800002</v>
      </c>
      <c r="C34" s="36">
        <f>SUMIFS(СВЦЭМ!$C$39:$C$782,СВЦЭМ!$A$39:$A$782,$A34,СВЦЭМ!$B$39:$B$782,C$11)+'СЕТ СН'!$F$12+СВЦЭМ!$D$10+'СЕТ СН'!$F$6-'СЕТ СН'!$F$22</f>
        <v>2061.59552618</v>
      </c>
      <c r="D34" s="36">
        <f>SUMIFS(СВЦЭМ!$C$39:$C$782,СВЦЭМ!$A$39:$A$782,$A34,СВЦЭМ!$B$39:$B$782,D$11)+'СЕТ СН'!$F$12+СВЦЭМ!$D$10+'СЕТ СН'!$F$6-'СЕТ СН'!$F$22</f>
        <v>2114.5018536000002</v>
      </c>
      <c r="E34" s="36">
        <f>SUMIFS(СВЦЭМ!$C$39:$C$782,СВЦЭМ!$A$39:$A$782,$A34,СВЦЭМ!$B$39:$B$782,E$11)+'СЕТ СН'!$F$12+СВЦЭМ!$D$10+'СЕТ СН'!$F$6-'СЕТ СН'!$F$22</f>
        <v>2108.1427552800001</v>
      </c>
      <c r="F34" s="36">
        <f>SUMIFS(СВЦЭМ!$C$39:$C$782,СВЦЭМ!$A$39:$A$782,$A34,СВЦЭМ!$B$39:$B$782,F$11)+'СЕТ СН'!$F$12+СВЦЭМ!$D$10+'СЕТ СН'!$F$6-'СЕТ СН'!$F$22</f>
        <v>2117.7266322</v>
      </c>
      <c r="G34" s="36">
        <f>SUMIFS(СВЦЭМ!$C$39:$C$782,СВЦЭМ!$A$39:$A$782,$A34,СВЦЭМ!$B$39:$B$782,G$11)+'СЕТ СН'!$F$12+СВЦЭМ!$D$10+'СЕТ СН'!$F$6-'СЕТ СН'!$F$22</f>
        <v>2048.6842883500003</v>
      </c>
      <c r="H34" s="36">
        <f>SUMIFS(СВЦЭМ!$C$39:$C$782,СВЦЭМ!$A$39:$A$782,$A34,СВЦЭМ!$B$39:$B$782,H$11)+'СЕТ СН'!$F$12+СВЦЭМ!$D$10+'СЕТ СН'!$F$6-'СЕТ СН'!$F$22</f>
        <v>1990.2821502000002</v>
      </c>
      <c r="I34" s="36">
        <f>SUMIFS(СВЦЭМ!$C$39:$C$782,СВЦЭМ!$A$39:$A$782,$A34,СВЦЭМ!$B$39:$B$782,I$11)+'СЕТ СН'!$F$12+СВЦЭМ!$D$10+'СЕТ СН'!$F$6-'СЕТ СН'!$F$22</f>
        <v>1923.4996733200001</v>
      </c>
      <c r="J34" s="36">
        <f>SUMIFS(СВЦЭМ!$C$39:$C$782,СВЦЭМ!$A$39:$A$782,$A34,СВЦЭМ!$B$39:$B$782,J$11)+'СЕТ СН'!$F$12+СВЦЭМ!$D$10+'СЕТ СН'!$F$6-'СЕТ СН'!$F$22</f>
        <v>1872.0872783499999</v>
      </c>
      <c r="K34" s="36">
        <f>SUMIFS(СВЦЭМ!$C$39:$C$782,СВЦЭМ!$A$39:$A$782,$A34,СВЦЭМ!$B$39:$B$782,K$11)+'СЕТ СН'!$F$12+СВЦЭМ!$D$10+'СЕТ СН'!$F$6-'СЕТ СН'!$F$22</f>
        <v>1857.2105464800002</v>
      </c>
      <c r="L34" s="36">
        <f>SUMIFS(СВЦЭМ!$C$39:$C$782,СВЦЭМ!$A$39:$A$782,$A34,СВЦЭМ!$B$39:$B$782,L$11)+'СЕТ СН'!$F$12+СВЦЭМ!$D$10+'СЕТ СН'!$F$6-'СЕТ СН'!$F$22</f>
        <v>1852.8876471100002</v>
      </c>
      <c r="M34" s="36">
        <f>SUMIFS(СВЦЭМ!$C$39:$C$782,СВЦЭМ!$A$39:$A$782,$A34,СВЦЭМ!$B$39:$B$782,M$11)+'СЕТ СН'!$F$12+СВЦЭМ!$D$10+'СЕТ СН'!$F$6-'СЕТ СН'!$F$22</f>
        <v>1903.20496486</v>
      </c>
      <c r="N34" s="36">
        <f>SUMIFS(СВЦЭМ!$C$39:$C$782,СВЦЭМ!$A$39:$A$782,$A34,СВЦЭМ!$B$39:$B$782,N$11)+'СЕТ СН'!$F$12+СВЦЭМ!$D$10+'СЕТ СН'!$F$6-'СЕТ СН'!$F$22</f>
        <v>1920.7352831900002</v>
      </c>
      <c r="O34" s="36">
        <f>SUMIFS(СВЦЭМ!$C$39:$C$782,СВЦЭМ!$A$39:$A$782,$A34,СВЦЭМ!$B$39:$B$782,O$11)+'СЕТ СН'!$F$12+СВЦЭМ!$D$10+'СЕТ СН'!$F$6-'СЕТ СН'!$F$22</f>
        <v>1929.3685872900001</v>
      </c>
      <c r="P34" s="36">
        <f>SUMIFS(СВЦЭМ!$C$39:$C$782,СВЦЭМ!$A$39:$A$782,$A34,СВЦЭМ!$B$39:$B$782,P$11)+'СЕТ СН'!$F$12+СВЦЭМ!$D$10+'СЕТ СН'!$F$6-'СЕТ СН'!$F$22</f>
        <v>1952.5687304799999</v>
      </c>
      <c r="Q34" s="36">
        <f>SUMIFS(СВЦЭМ!$C$39:$C$782,СВЦЭМ!$A$39:$A$782,$A34,СВЦЭМ!$B$39:$B$782,Q$11)+'СЕТ СН'!$F$12+СВЦЭМ!$D$10+'СЕТ СН'!$F$6-'СЕТ СН'!$F$22</f>
        <v>1956.08153533</v>
      </c>
      <c r="R34" s="36">
        <f>SUMIFS(СВЦЭМ!$C$39:$C$782,СВЦЭМ!$A$39:$A$782,$A34,СВЦЭМ!$B$39:$B$782,R$11)+'СЕТ СН'!$F$12+СВЦЭМ!$D$10+'СЕТ СН'!$F$6-'СЕТ СН'!$F$22</f>
        <v>1941.3266807099999</v>
      </c>
      <c r="S34" s="36">
        <f>SUMIFS(СВЦЭМ!$C$39:$C$782,СВЦЭМ!$A$39:$A$782,$A34,СВЦЭМ!$B$39:$B$782,S$11)+'СЕТ СН'!$F$12+СВЦЭМ!$D$10+'СЕТ СН'!$F$6-'СЕТ СН'!$F$22</f>
        <v>1892.8796208500003</v>
      </c>
      <c r="T34" s="36">
        <f>SUMIFS(СВЦЭМ!$C$39:$C$782,СВЦЭМ!$A$39:$A$782,$A34,СВЦЭМ!$B$39:$B$782,T$11)+'СЕТ СН'!$F$12+СВЦЭМ!$D$10+'СЕТ СН'!$F$6-'СЕТ СН'!$F$22</f>
        <v>1826.5508627200002</v>
      </c>
      <c r="U34" s="36">
        <f>SUMIFS(СВЦЭМ!$C$39:$C$782,СВЦЭМ!$A$39:$A$782,$A34,СВЦЭМ!$B$39:$B$782,U$11)+'СЕТ СН'!$F$12+СВЦЭМ!$D$10+'СЕТ СН'!$F$6-'СЕТ СН'!$F$22</f>
        <v>1780.9341423700002</v>
      </c>
      <c r="V34" s="36">
        <f>SUMIFS(СВЦЭМ!$C$39:$C$782,СВЦЭМ!$A$39:$A$782,$A34,СВЦЭМ!$B$39:$B$782,V$11)+'СЕТ СН'!$F$12+СВЦЭМ!$D$10+'СЕТ СН'!$F$6-'СЕТ СН'!$F$22</f>
        <v>1768.4989179500003</v>
      </c>
      <c r="W34" s="36">
        <f>SUMIFS(СВЦЭМ!$C$39:$C$782,СВЦЭМ!$A$39:$A$782,$A34,СВЦЭМ!$B$39:$B$782,W$11)+'СЕТ СН'!$F$12+СВЦЭМ!$D$10+'СЕТ СН'!$F$6-'СЕТ СН'!$F$22</f>
        <v>1822.15893396</v>
      </c>
      <c r="X34" s="36">
        <f>SUMIFS(СВЦЭМ!$C$39:$C$782,СВЦЭМ!$A$39:$A$782,$A34,СВЦЭМ!$B$39:$B$782,X$11)+'СЕТ СН'!$F$12+СВЦЭМ!$D$10+'СЕТ СН'!$F$6-'СЕТ СН'!$F$22</f>
        <v>1855.8381998899999</v>
      </c>
      <c r="Y34" s="36">
        <f>SUMIFS(СВЦЭМ!$C$39:$C$782,СВЦЭМ!$A$39:$A$782,$A34,СВЦЭМ!$B$39:$B$782,Y$11)+'СЕТ СН'!$F$12+СВЦЭМ!$D$10+'СЕТ СН'!$F$6-'СЕТ СН'!$F$22</f>
        <v>1920.8432013900001</v>
      </c>
    </row>
    <row r="35" spans="1:25" ht="15.75" x14ac:dyDescent="0.2">
      <c r="A35" s="35">
        <f t="shared" si="0"/>
        <v>45070</v>
      </c>
      <c r="B35" s="36">
        <f>SUMIFS(СВЦЭМ!$C$39:$C$782,СВЦЭМ!$A$39:$A$782,$A35,СВЦЭМ!$B$39:$B$782,B$11)+'СЕТ СН'!$F$12+СВЦЭМ!$D$10+'СЕТ СН'!$F$6-'СЕТ СН'!$F$22</f>
        <v>1910.6571480400003</v>
      </c>
      <c r="C35" s="36">
        <f>SUMIFS(СВЦЭМ!$C$39:$C$782,СВЦЭМ!$A$39:$A$782,$A35,СВЦЭМ!$B$39:$B$782,C$11)+'СЕТ СН'!$F$12+СВЦЭМ!$D$10+'СЕТ СН'!$F$6-'СЕТ СН'!$F$22</f>
        <v>1989.0433096199999</v>
      </c>
      <c r="D35" s="36">
        <f>SUMIFS(СВЦЭМ!$C$39:$C$782,СВЦЭМ!$A$39:$A$782,$A35,СВЦЭМ!$B$39:$B$782,D$11)+'СЕТ СН'!$F$12+СВЦЭМ!$D$10+'СЕТ СН'!$F$6-'СЕТ СН'!$F$22</f>
        <v>2014.8231870200002</v>
      </c>
      <c r="E35" s="36">
        <f>SUMIFS(СВЦЭМ!$C$39:$C$782,СВЦЭМ!$A$39:$A$782,$A35,СВЦЭМ!$B$39:$B$782,E$11)+'СЕТ СН'!$F$12+СВЦЭМ!$D$10+'СЕТ СН'!$F$6-'СЕТ СН'!$F$22</f>
        <v>1987.2603875200002</v>
      </c>
      <c r="F35" s="36">
        <f>SUMIFS(СВЦЭМ!$C$39:$C$782,СВЦЭМ!$A$39:$A$782,$A35,СВЦЭМ!$B$39:$B$782,F$11)+'СЕТ СН'!$F$12+СВЦЭМ!$D$10+'СЕТ СН'!$F$6-'СЕТ СН'!$F$22</f>
        <v>2045.4921446799999</v>
      </c>
      <c r="G35" s="36">
        <f>SUMIFS(СВЦЭМ!$C$39:$C$782,СВЦЭМ!$A$39:$A$782,$A35,СВЦЭМ!$B$39:$B$782,G$11)+'СЕТ СН'!$F$12+СВЦЭМ!$D$10+'СЕТ СН'!$F$6-'СЕТ СН'!$F$22</f>
        <v>1957.1041829700002</v>
      </c>
      <c r="H35" s="36">
        <f>SUMIFS(СВЦЭМ!$C$39:$C$782,СВЦЭМ!$A$39:$A$782,$A35,СВЦЭМ!$B$39:$B$782,H$11)+'СЕТ СН'!$F$12+СВЦЭМ!$D$10+'СЕТ СН'!$F$6-'СЕТ СН'!$F$22</f>
        <v>1858.5177023599999</v>
      </c>
      <c r="I35" s="36">
        <f>SUMIFS(СВЦЭМ!$C$39:$C$782,СВЦЭМ!$A$39:$A$782,$A35,СВЦЭМ!$B$39:$B$782,I$11)+'СЕТ СН'!$F$12+СВЦЭМ!$D$10+'СЕТ СН'!$F$6-'СЕТ СН'!$F$22</f>
        <v>1801.2260784300001</v>
      </c>
      <c r="J35" s="36">
        <f>SUMIFS(СВЦЭМ!$C$39:$C$782,СВЦЭМ!$A$39:$A$782,$A35,СВЦЭМ!$B$39:$B$782,J$11)+'СЕТ СН'!$F$12+СВЦЭМ!$D$10+'СЕТ СН'!$F$6-'СЕТ СН'!$F$22</f>
        <v>1827.2075094400002</v>
      </c>
      <c r="K35" s="36">
        <f>SUMIFS(СВЦЭМ!$C$39:$C$782,СВЦЭМ!$A$39:$A$782,$A35,СВЦЭМ!$B$39:$B$782,K$11)+'СЕТ СН'!$F$12+СВЦЭМ!$D$10+'СЕТ СН'!$F$6-'СЕТ СН'!$F$22</f>
        <v>1901.7935403800002</v>
      </c>
      <c r="L35" s="36">
        <f>SUMIFS(СВЦЭМ!$C$39:$C$782,СВЦЭМ!$A$39:$A$782,$A35,СВЦЭМ!$B$39:$B$782,L$11)+'СЕТ СН'!$F$12+СВЦЭМ!$D$10+'СЕТ СН'!$F$6-'СЕТ СН'!$F$22</f>
        <v>1906.6268213500002</v>
      </c>
      <c r="M35" s="36">
        <f>SUMIFS(СВЦЭМ!$C$39:$C$782,СВЦЭМ!$A$39:$A$782,$A35,СВЦЭМ!$B$39:$B$782,M$11)+'СЕТ СН'!$F$12+СВЦЭМ!$D$10+'СЕТ СН'!$F$6-'СЕТ СН'!$F$22</f>
        <v>1910.9615026800002</v>
      </c>
      <c r="N35" s="36">
        <f>SUMIFS(СВЦЭМ!$C$39:$C$782,СВЦЭМ!$A$39:$A$782,$A35,СВЦЭМ!$B$39:$B$782,N$11)+'СЕТ СН'!$F$12+СВЦЭМ!$D$10+'СЕТ СН'!$F$6-'СЕТ СН'!$F$22</f>
        <v>1941.74895483</v>
      </c>
      <c r="O35" s="36">
        <f>SUMIFS(СВЦЭМ!$C$39:$C$782,СВЦЭМ!$A$39:$A$782,$A35,СВЦЭМ!$B$39:$B$782,O$11)+'СЕТ СН'!$F$12+СВЦЭМ!$D$10+'СЕТ СН'!$F$6-'СЕТ СН'!$F$22</f>
        <v>1929.9976309799999</v>
      </c>
      <c r="P35" s="36">
        <f>SUMIFS(СВЦЭМ!$C$39:$C$782,СВЦЭМ!$A$39:$A$782,$A35,СВЦЭМ!$B$39:$B$782,P$11)+'СЕТ СН'!$F$12+СВЦЭМ!$D$10+'СЕТ СН'!$F$6-'СЕТ СН'!$F$22</f>
        <v>1935.5515595699999</v>
      </c>
      <c r="Q35" s="36">
        <f>SUMIFS(СВЦЭМ!$C$39:$C$782,СВЦЭМ!$A$39:$A$782,$A35,СВЦЭМ!$B$39:$B$782,Q$11)+'СЕТ СН'!$F$12+СВЦЭМ!$D$10+'СЕТ СН'!$F$6-'СЕТ СН'!$F$22</f>
        <v>1931.4242028500003</v>
      </c>
      <c r="R35" s="36">
        <f>SUMIFS(СВЦЭМ!$C$39:$C$782,СВЦЭМ!$A$39:$A$782,$A35,СВЦЭМ!$B$39:$B$782,R$11)+'СЕТ СН'!$F$12+СВЦЭМ!$D$10+'СЕТ СН'!$F$6-'СЕТ СН'!$F$22</f>
        <v>1932.6306638400001</v>
      </c>
      <c r="S35" s="36">
        <f>SUMIFS(СВЦЭМ!$C$39:$C$782,СВЦЭМ!$A$39:$A$782,$A35,СВЦЭМ!$B$39:$B$782,S$11)+'СЕТ СН'!$F$12+СВЦЭМ!$D$10+'СЕТ СН'!$F$6-'СЕТ СН'!$F$22</f>
        <v>1894.1468863300001</v>
      </c>
      <c r="T35" s="36">
        <f>SUMIFS(СВЦЭМ!$C$39:$C$782,СВЦЭМ!$A$39:$A$782,$A35,СВЦЭМ!$B$39:$B$782,T$11)+'СЕТ СН'!$F$12+СВЦЭМ!$D$10+'СЕТ СН'!$F$6-'СЕТ СН'!$F$22</f>
        <v>1829.3059496700002</v>
      </c>
      <c r="U35" s="36">
        <f>SUMIFS(СВЦЭМ!$C$39:$C$782,СВЦЭМ!$A$39:$A$782,$A35,СВЦЭМ!$B$39:$B$782,U$11)+'СЕТ СН'!$F$12+СВЦЭМ!$D$10+'СЕТ СН'!$F$6-'СЕТ СН'!$F$22</f>
        <v>1804.9906530399999</v>
      </c>
      <c r="V35" s="36">
        <f>SUMIFS(СВЦЭМ!$C$39:$C$782,СВЦЭМ!$A$39:$A$782,$A35,СВЦЭМ!$B$39:$B$782,V$11)+'СЕТ СН'!$F$12+СВЦЭМ!$D$10+'СЕТ СН'!$F$6-'СЕТ СН'!$F$22</f>
        <v>1801.3619554100001</v>
      </c>
      <c r="W35" s="36">
        <f>SUMIFS(СВЦЭМ!$C$39:$C$782,СВЦЭМ!$A$39:$A$782,$A35,СВЦЭМ!$B$39:$B$782,W$11)+'СЕТ СН'!$F$12+СВЦЭМ!$D$10+'СЕТ СН'!$F$6-'СЕТ СН'!$F$22</f>
        <v>1818.14753574</v>
      </c>
      <c r="X35" s="36">
        <f>SUMIFS(СВЦЭМ!$C$39:$C$782,СВЦЭМ!$A$39:$A$782,$A35,СВЦЭМ!$B$39:$B$782,X$11)+'СЕТ СН'!$F$12+СВЦЭМ!$D$10+'СЕТ СН'!$F$6-'СЕТ СН'!$F$22</f>
        <v>1897.0160964300003</v>
      </c>
      <c r="Y35" s="36">
        <f>SUMIFS(СВЦЭМ!$C$39:$C$782,СВЦЭМ!$A$39:$A$782,$A35,СВЦЭМ!$B$39:$B$782,Y$11)+'СЕТ СН'!$F$12+СВЦЭМ!$D$10+'СЕТ СН'!$F$6-'СЕТ СН'!$F$22</f>
        <v>1907.4566644300003</v>
      </c>
    </row>
    <row r="36" spans="1:25" ht="15.75" x14ac:dyDescent="0.2">
      <c r="A36" s="35">
        <f t="shared" si="0"/>
        <v>45071</v>
      </c>
      <c r="B36" s="36">
        <f>SUMIFS(СВЦЭМ!$C$39:$C$782,СВЦЭМ!$A$39:$A$782,$A36,СВЦЭМ!$B$39:$B$782,B$11)+'СЕТ СН'!$F$12+СВЦЭМ!$D$10+'СЕТ СН'!$F$6-'СЕТ СН'!$F$22</f>
        <v>1964.0179478300001</v>
      </c>
      <c r="C36" s="36">
        <f>SUMIFS(СВЦЭМ!$C$39:$C$782,СВЦЭМ!$A$39:$A$782,$A36,СВЦЭМ!$B$39:$B$782,C$11)+'СЕТ СН'!$F$12+СВЦЭМ!$D$10+'СЕТ СН'!$F$6-'СЕТ СН'!$F$22</f>
        <v>2041.2344418500002</v>
      </c>
      <c r="D36" s="36">
        <f>SUMIFS(СВЦЭМ!$C$39:$C$782,СВЦЭМ!$A$39:$A$782,$A36,СВЦЭМ!$B$39:$B$782,D$11)+'СЕТ СН'!$F$12+СВЦЭМ!$D$10+'СЕТ СН'!$F$6-'СЕТ СН'!$F$22</f>
        <v>2035.3571958000002</v>
      </c>
      <c r="E36" s="36">
        <f>SUMIFS(СВЦЭМ!$C$39:$C$782,СВЦЭМ!$A$39:$A$782,$A36,СВЦЭМ!$B$39:$B$782,E$11)+'СЕТ СН'!$F$12+СВЦЭМ!$D$10+'СЕТ СН'!$F$6-'СЕТ СН'!$F$22</f>
        <v>2019.9792129500001</v>
      </c>
      <c r="F36" s="36">
        <f>SUMIFS(СВЦЭМ!$C$39:$C$782,СВЦЭМ!$A$39:$A$782,$A36,СВЦЭМ!$B$39:$B$782,F$11)+'СЕТ СН'!$F$12+СВЦЭМ!$D$10+'СЕТ СН'!$F$6-'СЕТ СН'!$F$22</f>
        <v>2024.5387108200002</v>
      </c>
      <c r="G36" s="36">
        <f>SUMIFS(СВЦЭМ!$C$39:$C$782,СВЦЭМ!$A$39:$A$782,$A36,СВЦЭМ!$B$39:$B$782,G$11)+'СЕТ СН'!$F$12+СВЦЭМ!$D$10+'СЕТ СН'!$F$6-'СЕТ СН'!$F$22</f>
        <v>2010.6195671600003</v>
      </c>
      <c r="H36" s="36">
        <f>SUMIFS(СВЦЭМ!$C$39:$C$782,СВЦЭМ!$A$39:$A$782,$A36,СВЦЭМ!$B$39:$B$782,H$11)+'СЕТ СН'!$F$12+СВЦЭМ!$D$10+'СЕТ СН'!$F$6-'СЕТ СН'!$F$22</f>
        <v>1896.8797326900003</v>
      </c>
      <c r="I36" s="36">
        <f>SUMIFS(СВЦЭМ!$C$39:$C$782,СВЦЭМ!$A$39:$A$782,$A36,СВЦЭМ!$B$39:$B$782,I$11)+'СЕТ СН'!$F$12+СВЦЭМ!$D$10+'СЕТ СН'!$F$6-'СЕТ СН'!$F$22</f>
        <v>1843.8124832600001</v>
      </c>
      <c r="J36" s="36">
        <f>SUMIFS(СВЦЭМ!$C$39:$C$782,СВЦЭМ!$A$39:$A$782,$A36,СВЦЭМ!$B$39:$B$782,J$11)+'СЕТ СН'!$F$12+СВЦЭМ!$D$10+'СЕТ СН'!$F$6-'СЕТ СН'!$F$22</f>
        <v>1855.2536042199999</v>
      </c>
      <c r="K36" s="36">
        <f>SUMIFS(СВЦЭМ!$C$39:$C$782,СВЦЭМ!$A$39:$A$782,$A36,СВЦЭМ!$B$39:$B$782,K$11)+'СЕТ СН'!$F$12+СВЦЭМ!$D$10+'СЕТ СН'!$F$6-'СЕТ СН'!$F$22</f>
        <v>1863.8607904200003</v>
      </c>
      <c r="L36" s="36">
        <f>SUMIFS(СВЦЭМ!$C$39:$C$782,СВЦЭМ!$A$39:$A$782,$A36,СВЦЭМ!$B$39:$B$782,L$11)+'СЕТ СН'!$F$12+СВЦЭМ!$D$10+'СЕТ СН'!$F$6-'СЕТ СН'!$F$22</f>
        <v>1867.9242752700002</v>
      </c>
      <c r="M36" s="36">
        <f>SUMIFS(СВЦЭМ!$C$39:$C$782,СВЦЭМ!$A$39:$A$782,$A36,СВЦЭМ!$B$39:$B$782,M$11)+'СЕТ СН'!$F$12+СВЦЭМ!$D$10+'СЕТ СН'!$F$6-'СЕТ СН'!$F$22</f>
        <v>1917.4264370800001</v>
      </c>
      <c r="N36" s="36">
        <f>SUMIFS(СВЦЭМ!$C$39:$C$782,СВЦЭМ!$A$39:$A$782,$A36,СВЦЭМ!$B$39:$B$782,N$11)+'СЕТ СН'!$F$12+СВЦЭМ!$D$10+'СЕТ СН'!$F$6-'СЕТ СН'!$F$22</f>
        <v>1955.12241804</v>
      </c>
      <c r="O36" s="36">
        <f>SUMIFS(СВЦЭМ!$C$39:$C$782,СВЦЭМ!$A$39:$A$782,$A36,СВЦЭМ!$B$39:$B$782,O$11)+'СЕТ СН'!$F$12+СВЦЭМ!$D$10+'СЕТ СН'!$F$6-'СЕТ СН'!$F$22</f>
        <v>1947.8164208100002</v>
      </c>
      <c r="P36" s="36">
        <f>SUMIFS(СВЦЭМ!$C$39:$C$782,СВЦЭМ!$A$39:$A$782,$A36,СВЦЭМ!$B$39:$B$782,P$11)+'СЕТ СН'!$F$12+СВЦЭМ!$D$10+'СЕТ СН'!$F$6-'СЕТ СН'!$F$22</f>
        <v>1936.0110067099999</v>
      </c>
      <c r="Q36" s="36">
        <f>SUMIFS(СВЦЭМ!$C$39:$C$782,СВЦЭМ!$A$39:$A$782,$A36,СВЦЭМ!$B$39:$B$782,Q$11)+'СЕТ СН'!$F$12+СВЦЭМ!$D$10+'СЕТ СН'!$F$6-'СЕТ СН'!$F$22</f>
        <v>1929.2416786399999</v>
      </c>
      <c r="R36" s="36">
        <f>SUMIFS(СВЦЭМ!$C$39:$C$782,СВЦЭМ!$A$39:$A$782,$A36,СВЦЭМ!$B$39:$B$782,R$11)+'СЕТ СН'!$F$12+СВЦЭМ!$D$10+'СЕТ СН'!$F$6-'СЕТ СН'!$F$22</f>
        <v>1945.0122776600001</v>
      </c>
      <c r="S36" s="36">
        <f>SUMIFS(СВЦЭМ!$C$39:$C$782,СВЦЭМ!$A$39:$A$782,$A36,СВЦЭМ!$B$39:$B$782,S$11)+'СЕТ СН'!$F$12+СВЦЭМ!$D$10+'СЕТ СН'!$F$6-'СЕТ СН'!$F$22</f>
        <v>1907.4031691999999</v>
      </c>
      <c r="T36" s="36">
        <f>SUMIFS(СВЦЭМ!$C$39:$C$782,СВЦЭМ!$A$39:$A$782,$A36,СВЦЭМ!$B$39:$B$782,T$11)+'СЕТ СН'!$F$12+СВЦЭМ!$D$10+'СЕТ СН'!$F$6-'СЕТ СН'!$F$22</f>
        <v>1869.95381116</v>
      </c>
      <c r="U36" s="36">
        <f>SUMIFS(СВЦЭМ!$C$39:$C$782,СВЦЭМ!$A$39:$A$782,$A36,СВЦЭМ!$B$39:$B$782,U$11)+'СЕТ СН'!$F$12+СВЦЭМ!$D$10+'СЕТ СН'!$F$6-'СЕТ СН'!$F$22</f>
        <v>1795.1530825600003</v>
      </c>
      <c r="V36" s="36">
        <f>SUMIFS(СВЦЭМ!$C$39:$C$782,СВЦЭМ!$A$39:$A$782,$A36,СВЦЭМ!$B$39:$B$782,V$11)+'СЕТ СН'!$F$12+СВЦЭМ!$D$10+'СЕТ СН'!$F$6-'СЕТ СН'!$F$22</f>
        <v>1754.9692841999999</v>
      </c>
      <c r="W36" s="36">
        <f>SUMIFS(СВЦЭМ!$C$39:$C$782,СВЦЭМ!$A$39:$A$782,$A36,СВЦЭМ!$B$39:$B$782,W$11)+'СЕТ СН'!$F$12+СВЦЭМ!$D$10+'СЕТ СН'!$F$6-'СЕТ СН'!$F$22</f>
        <v>1758.1476310900002</v>
      </c>
      <c r="X36" s="36">
        <f>SUMIFS(СВЦЭМ!$C$39:$C$782,СВЦЭМ!$A$39:$A$782,$A36,СВЦЭМ!$B$39:$B$782,X$11)+'СЕТ СН'!$F$12+СВЦЭМ!$D$10+'СЕТ СН'!$F$6-'СЕТ СН'!$F$22</f>
        <v>1830.81072361</v>
      </c>
      <c r="Y36" s="36">
        <f>SUMIFS(СВЦЭМ!$C$39:$C$782,СВЦЭМ!$A$39:$A$782,$A36,СВЦЭМ!$B$39:$B$782,Y$11)+'СЕТ СН'!$F$12+СВЦЭМ!$D$10+'СЕТ СН'!$F$6-'СЕТ СН'!$F$22</f>
        <v>1922.21196298</v>
      </c>
    </row>
    <row r="37" spans="1:25" ht="15.75" x14ac:dyDescent="0.2">
      <c r="A37" s="35">
        <f t="shared" si="0"/>
        <v>45072</v>
      </c>
      <c r="B37" s="36">
        <f>SUMIFS(СВЦЭМ!$C$39:$C$782,СВЦЭМ!$A$39:$A$782,$A37,СВЦЭМ!$B$39:$B$782,B$11)+'СЕТ СН'!$F$12+СВЦЭМ!$D$10+'СЕТ СН'!$F$6-'СЕТ СН'!$F$22</f>
        <v>1845.2503239600001</v>
      </c>
      <c r="C37" s="36">
        <f>SUMIFS(СВЦЭМ!$C$39:$C$782,СВЦЭМ!$A$39:$A$782,$A37,СВЦЭМ!$B$39:$B$782,C$11)+'СЕТ СН'!$F$12+СВЦЭМ!$D$10+'СЕТ СН'!$F$6-'СЕТ СН'!$F$22</f>
        <v>1941.7508113900003</v>
      </c>
      <c r="D37" s="36">
        <f>SUMIFS(СВЦЭМ!$C$39:$C$782,СВЦЭМ!$A$39:$A$782,$A37,СВЦЭМ!$B$39:$B$782,D$11)+'СЕТ СН'!$F$12+СВЦЭМ!$D$10+'СЕТ СН'!$F$6-'СЕТ СН'!$F$22</f>
        <v>1979.7688944300003</v>
      </c>
      <c r="E37" s="36">
        <f>SUMIFS(СВЦЭМ!$C$39:$C$782,СВЦЭМ!$A$39:$A$782,$A37,СВЦЭМ!$B$39:$B$782,E$11)+'СЕТ СН'!$F$12+СВЦЭМ!$D$10+'СЕТ СН'!$F$6-'СЕТ СН'!$F$22</f>
        <v>1977.6198444300003</v>
      </c>
      <c r="F37" s="36">
        <f>SUMIFS(СВЦЭМ!$C$39:$C$782,СВЦЭМ!$A$39:$A$782,$A37,СВЦЭМ!$B$39:$B$782,F$11)+'СЕТ СН'!$F$12+СВЦЭМ!$D$10+'СЕТ СН'!$F$6-'СЕТ СН'!$F$22</f>
        <v>1995.4025635799999</v>
      </c>
      <c r="G37" s="36">
        <f>SUMIFS(СВЦЭМ!$C$39:$C$782,СВЦЭМ!$A$39:$A$782,$A37,СВЦЭМ!$B$39:$B$782,G$11)+'СЕТ СН'!$F$12+СВЦЭМ!$D$10+'СЕТ СН'!$F$6-'СЕТ СН'!$F$22</f>
        <v>1932.1755254099999</v>
      </c>
      <c r="H37" s="36">
        <f>SUMIFS(СВЦЭМ!$C$39:$C$782,СВЦЭМ!$A$39:$A$782,$A37,СВЦЭМ!$B$39:$B$782,H$11)+'СЕТ СН'!$F$12+СВЦЭМ!$D$10+'СЕТ СН'!$F$6-'СЕТ СН'!$F$22</f>
        <v>1820.6396369300001</v>
      </c>
      <c r="I37" s="36">
        <f>SUMIFS(СВЦЭМ!$C$39:$C$782,СВЦЭМ!$A$39:$A$782,$A37,СВЦЭМ!$B$39:$B$782,I$11)+'СЕТ СН'!$F$12+СВЦЭМ!$D$10+'СЕТ СН'!$F$6-'СЕТ СН'!$F$22</f>
        <v>1807.19258197</v>
      </c>
      <c r="J37" s="36">
        <f>SUMIFS(СВЦЭМ!$C$39:$C$782,СВЦЭМ!$A$39:$A$782,$A37,СВЦЭМ!$B$39:$B$782,J$11)+'СЕТ СН'!$F$12+СВЦЭМ!$D$10+'СЕТ СН'!$F$6-'СЕТ СН'!$F$22</f>
        <v>1818.9934377499999</v>
      </c>
      <c r="K37" s="36">
        <f>SUMIFS(СВЦЭМ!$C$39:$C$782,СВЦЭМ!$A$39:$A$782,$A37,СВЦЭМ!$B$39:$B$782,K$11)+'СЕТ СН'!$F$12+СВЦЭМ!$D$10+'СЕТ СН'!$F$6-'СЕТ СН'!$F$22</f>
        <v>1843.5379215400003</v>
      </c>
      <c r="L37" s="36">
        <f>SUMIFS(СВЦЭМ!$C$39:$C$782,СВЦЭМ!$A$39:$A$782,$A37,СВЦЭМ!$B$39:$B$782,L$11)+'СЕТ СН'!$F$12+СВЦЭМ!$D$10+'СЕТ СН'!$F$6-'СЕТ СН'!$F$22</f>
        <v>1832.2342022500002</v>
      </c>
      <c r="M37" s="36">
        <f>SUMIFS(СВЦЭМ!$C$39:$C$782,СВЦЭМ!$A$39:$A$782,$A37,СВЦЭМ!$B$39:$B$782,M$11)+'СЕТ СН'!$F$12+СВЦЭМ!$D$10+'СЕТ СН'!$F$6-'СЕТ СН'!$F$22</f>
        <v>1837.7198912200001</v>
      </c>
      <c r="N37" s="36">
        <f>SUMIFS(СВЦЭМ!$C$39:$C$782,СВЦЭМ!$A$39:$A$782,$A37,СВЦЭМ!$B$39:$B$782,N$11)+'СЕТ СН'!$F$12+СВЦЭМ!$D$10+'СЕТ СН'!$F$6-'СЕТ СН'!$F$22</f>
        <v>1847.76235976</v>
      </c>
      <c r="O37" s="36">
        <f>SUMIFS(СВЦЭМ!$C$39:$C$782,СВЦЭМ!$A$39:$A$782,$A37,СВЦЭМ!$B$39:$B$782,O$11)+'СЕТ СН'!$F$12+СВЦЭМ!$D$10+'СЕТ СН'!$F$6-'СЕТ СН'!$F$22</f>
        <v>1875.6480734000002</v>
      </c>
      <c r="P37" s="36">
        <f>SUMIFS(СВЦЭМ!$C$39:$C$782,СВЦЭМ!$A$39:$A$782,$A37,СВЦЭМ!$B$39:$B$782,P$11)+'СЕТ СН'!$F$12+СВЦЭМ!$D$10+'СЕТ СН'!$F$6-'СЕТ СН'!$F$22</f>
        <v>1878.4015528099999</v>
      </c>
      <c r="Q37" s="36">
        <f>SUMIFS(СВЦЭМ!$C$39:$C$782,СВЦЭМ!$A$39:$A$782,$A37,СВЦЭМ!$B$39:$B$782,Q$11)+'СЕТ СН'!$F$12+СВЦЭМ!$D$10+'СЕТ СН'!$F$6-'СЕТ СН'!$F$22</f>
        <v>1882.5083968100002</v>
      </c>
      <c r="R37" s="36">
        <f>SUMIFS(СВЦЭМ!$C$39:$C$782,СВЦЭМ!$A$39:$A$782,$A37,СВЦЭМ!$B$39:$B$782,R$11)+'СЕТ СН'!$F$12+СВЦЭМ!$D$10+'СЕТ СН'!$F$6-'СЕТ СН'!$F$22</f>
        <v>1859.3420834900003</v>
      </c>
      <c r="S37" s="36">
        <f>SUMIFS(СВЦЭМ!$C$39:$C$782,СВЦЭМ!$A$39:$A$782,$A37,СВЦЭМ!$B$39:$B$782,S$11)+'СЕТ СН'!$F$12+СВЦЭМ!$D$10+'СЕТ СН'!$F$6-'СЕТ СН'!$F$22</f>
        <v>1799.33022179</v>
      </c>
      <c r="T37" s="36">
        <f>SUMIFS(СВЦЭМ!$C$39:$C$782,СВЦЭМ!$A$39:$A$782,$A37,СВЦЭМ!$B$39:$B$782,T$11)+'СЕТ СН'!$F$12+СВЦЭМ!$D$10+'СЕТ СН'!$F$6-'СЕТ СН'!$F$22</f>
        <v>1741.7769755500003</v>
      </c>
      <c r="U37" s="36">
        <f>SUMIFS(СВЦЭМ!$C$39:$C$782,СВЦЭМ!$A$39:$A$782,$A37,СВЦЭМ!$B$39:$B$782,U$11)+'СЕТ СН'!$F$12+СВЦЭМ!$D$10+'СЕТ СН'!$F$6-'СЕТ СН'!$F$22</f>
        <v>1729.94810874</v>
      </c>
      <c r="V37" s="36">
        <f>SUMIFS(СВЦЭМ!$C$39:$C$782,СВЦЭМ!$A$39:$A$782,$A37,СВЦЭМ!$B$39:$B$782,V$11)+'СЕТ СН'!$F$12+СВЦЭМ!$D$10+'СЕТ СН'!$F$6-'СЕТ СН'!$F$22</f>
        <v>1689.4554197800003</v>
      </c>
      <c r="W37" s="36">
        <f>SUMIFS(СВЦЭМ!$C$39:$C$782,СВЦЭМ!$A$39:$A$782,$A37,СВЦЭМ!$B$39:$B$782,W$11)+'СЕТ СН'!$F$12+СВЦЭМ!$D$10+'СЕТ СН'!$F$6-'СЕТ СН'!$F$22</f>
        <v>1707.6301561600003</v>
      </c>
      <c r="X37" s="36">
        <f>SUMIFS(СВЦЭМ!$C$39:$C$782,СВЦЭМ!$A$39:$A$782,$A37,СВЦЭМ!$B$39:$B$782,X$11)+'СЕТ СН'!$F$12+СВЦЭМ!$D$10+'СЕТ СН'!$F$6-'СЕТ СН'!$F$22</f>
        <v>1712.6742416800003</v>
      </c>
      <c r="Y37" s="36">
        <f>SUMIFS(СВЦЭМ!$C$39:$C$782,СВЦЭМ!$A$39:$A$782,$A37,СВЦЭМ!$B$39:$B$782,Y$11)+'СЕТ СН'!$F$12+СВЦЭМ!$D$10+'СЕТ СН'!$F$6-'СЕТ СН'!$F$22</f>
        <v>1803.2355944400001</v>
      </c>
    </row>
    <row r="38" spans="1:25" ht="15.75" x14ac:dyDescent="0.2">
      <c r="A38" s="35">
        <f t="shared" si="0"/>
        <v>45073</v>
      </c>
      <c r="B38" s="36">
        <f>SUMIFS(СВЦЭМ!$C$39:$C$782,СВЦЭМ!$A$39:$A$782,$A38,СВЦЭМ!$B$39:$B$782,B$11)+'СЕТ СН'!$F$12+СВЦЭМ!$D$10+'СЕТ СН'!$F$6-'СЕТ СН'!$F$22</f>
        <v>1884.09786141</v>
      </c>
      <c r="C38" s="36">
        <f>SUMIFS(СВЦЭМ!$C$39:$C$782,СВЦЭМ!$A$39:$A$782,$A38,СВЦЭМ!$B$39:$B$782,C$11)+'СЕТ СН'!$F$12+СВЦЭМ!$D$10+'СЕТ СН'!$F$6-'СЕТ СН'!$F$22</f>
        <v>1874.8157930299999</v>
      </c>
      <c r="D38" s="36">
        <f>SUMIFS(СВЦЭМ!$C$39:$C$782,СВЦЭМ!$A$39:$A$782,$A38,СВЦЭМ!$B$39:$B$782,D$11)+'СЕТ СН'!$F$12+СВЦЭМ!$D$10+'СЕТ СН'!$F$6-'СЕТ СН'!$F$22</f>
        <v>1952.8467631799999</v>
      </c>
      <c r="E38" s="36">
        <f>SUMIFS(СВЦЭМ!$C$39:$C$782,СВЦЭМ!$A$39:$A$782,$A38,СВЦЭМ!$B$39:$B$782,E$11)+'СЕТ СН'!$F$12+СВЦЭМ!$D$10+'СЕТ СН'!$F$6-'СЕТ СН'!$F$22</f>
        <v>1939.0166006100003</v>
      </c>
      <c r="F38" s="36">
        <f>SUMIFS(СВЦЭМ!$C$39:$C$782,СВЦЭМ!$A$39:$A$782,$A38,СВЦЭМ!$B$39:$B$782,F$11)+'СЕТ СН'!$F$12+СВЦЭМ!$D$10+'СЕТ СН'!$F$6-'СЕТ СН'!$F$22</f>
        <v>1946.3207751</v>
      </c>
      <c r="G38" s="36">
        <f>SUMIFS(СВЦЭМ!$C$39:$C$782,СВЦЭМ!$A$39:$A$782,$A38,СВЦЭМ!$B$39:$B$782,G$11)+'СЕТ СН'!$F$12+СВЦЭМ!$D$10+'СЕТ СН'!$F$6-'СЕТ СН'!$F$22</f>
        <v>1919.5930310399999</v>
      </c>
      <c r="H38" s="36">
        <f>SUMIFS(СВЦЭМ!$C$39:$C$782,СВЦЭМ!$A$39:$A$782,$A38,СВЦЭМ!$B$39:$B$782,H$11)+'СЕТ СН'!$F$12+СВЦЭМ!$D$10+'СЕТ СН'!$F$6-'СЕТ СН'!$F$22</f>
        <v>1855.2436185400002</v>
      </c>
      <c r="I38" s="36">
        <f>SUMIFS(СВЦЭМ!$C$39:$C$782,СВЦЭМ!$A$39:$A$782,$A38,СВЦЭМ!$B$39:$B$782,I$11)+'СЕТ СН'!$F$12+СВЦЭМ!$D$10+'СЕТ СН'!$F$6-'СЕТ СН'!$F$22</f>
        <v>1737.9293745300001</v>
      </c>
      <c r="J38" s="36">
        <f>SUMIFS(СВЦЭМ!$C$39:$C$782,СВЦЭМ!$A$39:$A$782,$A38,СВЦЭМ!$B$39:$B$782,J$11)+'СЕТ СН'!$F$12+СВЦЭМ!$D$10+'СЕТ СН'!$F$6-'СЕТ СН'!$F$22</f>
        <v>1644.57175413</v>
      </c>
      <c r="K38" s="36">
        <f>SUMIFS(СВЦЭМ!$C$39:$C$782,СВЦЭМ!$A$39:$A$782,$A38,СВЦЭМ!$B$39:$B$782,K$11)+'СЕТ СН'!$F$12+СВЦЭМ!$D$10+'СЕТ СН'!$F$6-'СЕТ СН'!$F$22</f>
        <v>1653.74114177</v>
      </c>
      <c r="L38" s="36">
        <f>SUMIFS(СВЦЭМ!$C$39:$C$782,СВЦЭМ!$A$39:$A$782,$A38,СВЦЭМ!$B$39:$B$782,L$11)+'СЕТ СН'!$F$12+СВЦЭМ!$D$10+'СЕТ СН'!$F$6-'СЕТ СН'!$F$22</f>
        <v>1649.1221436599999</v>
      </c>
      <c r="M38" s="36">
        <f>SUMIFS(СВЦЭМ!$C$39:$C$782,СВЦЭМ!$A$39:$A$782,$A38,СВЦЭМ!$B$39:$B$782,M$11)+'СЕТ СН'!$F$12+СВЦЭМ!$D$10+'СЕТ СН'!$F$6-'СЕТ СН'!$F$22</f>
        <v>1663.8959460199999</v>
      </c>
      <c r="N38" s="36">
        <f>SUMIFS(СВЦЭМ!$C$39:$C$782,СВЦЭМ!$A$39:$A$782,$A38,СВЦЭМ!$B$39:$B$782,N$11)+'СЕТ СН'!$F$12+СВЦЭМ!$D$10+'СЕТ СН'!$F$6-'СЕТ СН'!$F$22</f>
        <v>1791.86676962</v>
      </c>
      <c r="O38" s="36">
        <f>SUMIFS(СВЦЭМ!$C$39:$C$782,СВЦЭМ!$A$39:$A$782,$A38,СВЦЭМ!$B$39:$B$782,O$11)+'СЕТ СН'!$F$12+СВЦЭМ!$D$10+'СЕТ СН'!$F$6-'СЕТ СН'!$F$22</f>
        <v>1801.9756294200001</v>
      </c>
      <c r="P38" s="36">
        <f>SUMIFS(СВЦЭМ!$C$39:$C$782,СВЦЭМ!$A$39:$A$782,$A38,СВЦЭМ!$B$39:$B$782,P$11)+'СЕТ СН'!$F$12+СВЦЭМ!$D$10+'СЕТ СН'!$F$6-'СЕТ СН'!$F$22</f>
        <v>1820.9425914100002</v>
      </c>
      <c r="Q38" s="36">
        <f>SUMIFS(СВЦЭМ!$C$39:$C$782,СВЦЭМ!$A$39:$A$782,$A38,СВЦЭМ!$B$39:$B$782,Q$11)+'СЕТ СН'!$F$12+СВЦЭМ!$D$10+'СЕТ СН'!$F$6-'СЕТ СН'!$F$22</f>
        <v>1826.1754452700002</v>
      </c>
      <c r="R38" s="36">
        <f>SUMIFS(СВЦЭМ!$C$39:$C$782,СВЦЭМ!$A$39:$A$782,$A38,СВЦЭМ!$B$39:$B$782,R$11)+'СЕТ СН'!$F$12+СВЦЭМ!$D$10+'СЕТ СН'!$F$6-'СЕТ СН'!$F$22</f>
        <v>1814.4060976800001</v>
      </c>
      <c r="S38" s="36">
        <f>SUMIFS(СВЦЭМ!$C$39:$C$782,СВЦЭМ!$A$39:$A$782,$A38,СВЦЭМ!$B$39:$B$782,S$11)+'СЕТ СН'!$F$12+СВЦЭМ!$D$10+'СЕТ СН'!$F$6-'СЕТ СН'!$F$22</f>
        <v>1778.8845731500001</v>
      </c>
      <c r="T38" s="36">
        <f>SUMIFS(СВЦЭМ!$C$39:$C$782,СВЦЭМ!$A$39:$A$782,$A38,СВЦЭМ!$B$39:$B$782,T$11)+'СЕТ СН'!$F$12+СВЦЭМ!$D$10+'СЕТ СН'!$F$6-'СЕТ СН'!$F$22</f>
        <v>1727.62494406</v>
      </c>
      <c r="U38" s="36">
        <f>SUMIFS(СВЦЭМ!$C$39:$C$782,СВЦЭМ!$A$39:$A$782,$A38,СВЦЭМ!$B$39:$B$782,U$11)+'СЕТ СН'!$F$12+СВЦЭМ!$D$10+'СЕТ СН'!$F$6-'СЕТ СН'!$F$22</f>
        <v>1662.57560225</v>
      </c>
      <c r="V38" s="36">
        <f>SUMIFS(СВЦЭМ!$C$39:$C$782,СВЦЭМ!$A$39:$A$782,$A38,СВЦЭМ!$B$39:$B$782,V$11)+'СЕТ СН'!$F$12+СВЦЭМ!$D$10+'СЕТ СН'!$F$6-'СЕТ СН'!$F$22</f>
        <v>1648.3076294699999</v>
      </c>
      <c r="W38" s="36">
        <f>SUMIFS(СВЦЭМ!$C$39:$C$782,СВЦЭМ!$A$39:$A$782,$A38,СВЦЭМ!$B$39:$B$782,W$11)+'СЕТ СН'!$F$12+СВЦЭМ!$D$10+'СЕТ СН'!$F$6-'СЕТ СН'!$F$22</f>
        <v>1684.7365274100002</v>
      </c>
      <c r="X38" s="36">
        <f>SUMIFS(СВЦЭМ!$C$39:$C$782,СВЦЭМ!$A$39:$A$782,$A38,СВЦЭМ!$B$39:$B$782,X$11)+'СЕТ СН'!$F$12+СВЦЭМ!$D$10+'СЕТ СН'!$F$6-'СЕТ СН'!$F$22</f>
        <v>1687.6875637000003</v>
      </c>
      <c r="Y38" s="36">
        <f>SUMIFS(СВЦЭМ!$C$39:$C$782,СВЦЭМ!$A$39:$A$782,$A38,СВЦЭМ!$B$39:$B$782,Y$11)+'СЕТ СН'!$F$12+СВЦЭМ!$D$10+'СЕТ СН'!$F$6-'СЕТ СН'!$F$22</f>
        <v>1803.43968116</v>
      </c>
    </row>
    <row r="39" spans="1:25" ht="15.75" x14ac:dyDescent="0.2">
      <c r="A39" s="35">
        <f t="shared" si="0"/>
        <v>45074</v>
      </c>
      <c r="B39" s="36">
        <f>SUMIFS(СВЦЭМ!$C$39:$C$782,СВЦЭМ!$A$39:$A$782,$A39,СВЦЭМ!$B$39:$B$782,B$11)+'СЕТ СН'!$F$12+СВЦЭМ!$D$10+'СЕТ СН'!$F$6-'СЕТ СН'!$F$22</f>
        <v>1661.3222547</v>
      </c>
      <c r="C39" s="36">
        <f>SUMIFS(СВЦЭМ!$C$39:$C$782,СВЦЭМ!$A$39:$A$782,$A39,СВЦЭМ!$B$39:$B$782,C$11)+'СЕТ СН'!$F$12+СВЦЭМ!$D$10+'СЕТ СН'!$F$6-'СЕТ СН'!$F$22</f>
        <v>1750.7110964100002</v>
      </c>
      <c r="D39" s="36">
        <f>SUMIFS(СВЦЭМ!$C$39:$C$782,СВЦЭМ!$A$39:$A$782,$A39,СВЦЭМ!$B$39:$B$782,D$11)+'СЕТ СН'!$F$12+СВЦЭМ!$D$10+'СЕТ СН'!$F$6-'СЕТ СН'!$F$22</f>
        <v>1813.0175912600002</v>
      </c>
      <c r="E39" s="36">
        <f>SUMIFS(СВЦЭМ!$C$39:$C$782,СВЦЭМ!$A$39:$A$782,$A39,СВЦЭМ!$B$39:$B$782,E$11)+'СЕТ СН'!$F$12+СВЦЭМ!$D$10+'СЕТ СН'!$F$6-'СЕТ СН'!$F$22</f>
        <v>1822.00881265</v>
      </c>
      <c r="F39" s="36">
        <f>SUMIFS(СВЦЭМ!$C$39:$C$782,СВЦЭМ!$A$39:$A$782,$A39,СВЦЭМ!$B$39:$B$782,F$11)+'СЕТ СН'!$F$12+СВЦЭМ!$D$10+'СЕТ СН'!$F$6-'СЕТ СН'!$F$22</f>
        <v>1827.8115186200002</v>
      </c>
      <c r="G39" s="36">
        <f>SUMIFS(СВЦЭМ!$C$39:$C$782,СВЦЭМ!$A$39:$A$782,$A39,СВЦЭМ!$B$39:$B$782,G$11)+'СЕТ СН'!$F$12+СВЦЭМ!$D$10+'СЕТ СН'!$F$6-'СЕТ СН'!$F$22</f>
        <v>1895.3574325</v>
      </c>
      <c r="H39" s="36">
        <f>SUMIFS(СВЦЭМ!$C$39:$C$782,СВЦЭМ!$A$39:$A$782,$A39,СВЦЭМ!$B$39:$B$782,H$11)+'СЕТ СН'!$F$12+СВЦЭМ!$D$10+'СЕТ СН'!$F$6-'СЕТ СН'!$F$22</f>
        <v>1837.1936310900001</v>
      </c>
      <c r="I39" s="36">
        <f>SUMIFS(СВЦЭМ!$C$39:$C$782,СВЦЭМ!$A$39:$A$782,$A39,СВЦЭМ!$B$39:$B$782,I$11)+'СЕТ СН'!$F$12+СВЦЭМ!$D$10+'СЕТ СН'!$F$6-'СЕТ СН'!$F$22</f>
        <v>1794.2844515300003</v>
      </c>
      <c r="J39" s="36">
        <f>SUMIFS(СВЦЭМ!$C$39:$C$782,СВЦЭМ!$A$39:$A$782,$A39,СВЦЭМ!$B$39:$B$782,J$11)+'СЕТ СН'!$F$12+СВЦЭМ!$D$10+'СЕТ СН'!$F$6-'СЕТ СН'!$F$22</f>
        <v>1718.3328904</v>
      </c>
      <c r="K39" s="36">
        <f>SUMIFS(СВЦЭМ!$C$39:$C$782,СВЦЭМ!$A$39:$A$782,$A39,СВЦЭМ!$B$39:$B$782,K$11)+'СЕТ СН'!$F$12+СВЦЭМ!$D$10+'СЕТ СН'!$F$6-'СЕТ СН'!$F$22</f>
        <v>1644.1871366999999</v>
      </c>
      <c r="L39" s="36">
        <f>SUMIFS(СВЦЭМ!$C$39:$C$782,СВЦЭМ!$A$39:$A$782,$A39,СВЦЭМ!$B$39:$B$782,L$11)+'СЕТ СН'!$F$12+СВЦЭМ!$D$10+'СЕТ СН'!$F$6-'СЕТ СН'!$F$22</f>
        <v>1639.6768067000003</v>
      </c>
      <c r="M39" s="36">
        <f>SUMIFS(СВЦЭМ!$C$39:$C$782,СВЦЭМ!$A$39:$A$782,$A39,СВЦЭМ!$B$39:$B$782,M$11)+'СЕТ СН'!$F$12+СВЦЭМ!$D$10+'СЕТ СН'!$F$6-'СЕТ СН'!$F$22</f>
        <v>1613.99007063</v>
      </c>
      <c r="N39" s="36">
        <f>SUMIFS(СВЦЭМ!$C$39:$C$782,СВЦЭМ!$A$39:$A$782,$A39,СВЦЭМ!$B$39:$B$782,N$11)+'СЕТ СН'!$F$12+СВЦЭМ!$D$10+'СЕТ СН'!$F$6-'СЕТ СН'!$F$22</f>
        <v>1656.31240149</v>
      </c>
      <c r="O39" s="36">
        <f>SUMIFS(СВЦЭМ!$C$39:$C$782,СВЦЭМ!$A$39:$A$782,$A39,СВЦЭМ!$B$39:$B$782,O$11)+'СЕТ СН'!$F$12+СВЦЭМ!$D$10+'СЕТ СН'!$F$6-'СЕТ СН'!$F$22</f>
        <v>1680.5658193500003</v>
      </c>
      <c r="P39" s="36">
        <f>SUMIFS(СВЦЭМ!$C$39:$C$782,СВЦЭМ!$A$39:$A$782,$A39,СВЦЭМ!$B$39:$B$782,P$11)+'СЕТ СН'!$F$12+СВЦЭМ!$D$10+'СЕТ СН'!$F$6-'СЕТ СН'!$F$22</f>
        <v>1689.9134409200001</v>
      </c>
      <c r="Q39" s="36">
        <f>SUMIFS(СВЦЭМ!$C$39:$C$782,СВЦЭМ!$A$39:$A$782,$A39,СВЦЭМ!$B$39:$B$782,Q$11)+'СЕТ СН'!$F$12+СВЦЭМ!$D$10+'СЕТ СН'!$F$6-'СЕТ СН'!$F$22</f>
        <v>1706.5141452799999</v>
      </c>
      <c r="R39" s="36">
        <f>SUMIFS(СВЦЭМ!$C$39:$C$782,СВЦЭМ!$A$39:$A$782,$A39,СВЦЭМ!$B$39:$B$782,R$11)+'СЕТ СН'!$F$12+СВЦЭМ!$D$10+'СЕТ СН'!$F$6-'СЕТ СН'!$F$22</f>
        <v>1678.1150470600001</v>
      </c>
      <c r="S39" s="36">
        <f>SUMIFS(СВЦЭМ!$C$39:$C$782,СВЦЭМ!$A$39:$A$782,$A39,СВЦЭМ!$B$39:$B$782,S$11)+'СЕТ СН'!$F$12+СВЦЭМ!$D$10+'СЕТ СН'!$F$6-'СЕТ СН'!$F$22</f>
        <v>1664.0581665700001</v>
      </c>
      <c r="T39" s="36">
        <f>SUMIFS(СВЦЭМ!$C$39:$C$782,СВЦЭМ!$A$39:$A$782,$A39,СВЦЭМ!$B$39:$B$782,T$11)+'СЕТ СН'!$F$12+СВЦЭМ!$D$10+'СЕТ СН'!$F$6-'СЕТ СН'!$F$22</f>
        <v>1630.1676503600002</v>
      </c>
      <c r="U39" s="36">
        <f>SUMIFS(СВЦЭМ!$C$39:$C$782,СВЦЭМ!$A$39:$A$782,$A39,СВЦЭМ!$B$39:$B$782,U$11)+'СЕТ СН'!$F$12+СВЦЭМ!$D$10+'СЕТ СН'!$F$6-'СЕТ СН'!$F$22</f>
        <v>1626.1345955900001</v>
      </c>
      <c r="V39" s="36">
        <f>SUMIFS(СВЦЭМ!$C$39:$C$782,СВЦЭМ!$A$39:$A$782,$A39,СВЦЭМ!$B$39:$B$782,V$11)+'СЕТ СН'!$F$12+СВЦЭМ!$D$10+'СЕТ СН'!$F$6-'СЕТ СН'!$F$22</f>
        <v>1602.9417837000001</v>
      </c>
      <c r="W39" s="36">
        <f>SUMIFS(СВЦЭМ!$C$39:$C$782,СВЦЭМ!$A$39:$A$782,$A39,СВЦЭМ!$B$39:$B$782,W$11)+'СЕТ СН'!$F$12+СВЦЭМ!$D$10+'СЕТ СН'!$F$6-'СЕТ СН'!$F$22</f>
        <v>1581.3376716299999</v>
      </c>
      <c r="X39" s="36">
        <f>SUMIFS(СВЦЭМ!$C$39:$C$782,СВЦЭМ!$A$39:$A$782,$A39,СВЦЭМ!$B$39:$B$782,X$11)+'СЕТ СН'!$F$12+СВЦЭМ!$D$10+'СЕТ СН'!$F$6-'СЕТ СН'!$F$22</f>
        <v>1606.0719336100001</v>
      </c>
      <c r="Y39" s="36">
        <f>SUMIFS(СВЦЭМ!$C$39:$C$782,СВЦЭМ!$A$39:$A$782,$A39,СВЦЭМ!$B$39:$B$782,Y$11)+'СЕТ СН'!$F$12+СВЦЭМ!$D$10+'СЕТ СН'!$F$6-'СЕТ СН'!$F$22</f>
        <v>1662.6104908000002</v>
      </c>
    </row>
    <row r="40" spans="1:25" ht="15.75" x14ac:dyDescent="0.2">
      <c r="A40" s="35">
        <f t="shared" si="0"/>
        <v>45075</v>
      </c>
      <c r="B40" s="36">
        <f>SUMIFS(СВЦЭМ!$C$39:$C$782,СВЦЭМ!$A$39:$A$782,$A40,СВЦЭМ!$B$39:$B$782,B$11)+'СЕТ СН'!$F$12+СВЦЭМ!$D$10+'СЕТ СН'!$F$6-'СЕТ СН'!$F$22</f>
        <v>1656.5140728599999</v>
      </c>
      <c r="C40" s="36">
        <f>SUMIFS(СВЦЭМ!$C$39:$C$782,СВЦЭМ!$A$39:$A$782,$A40,СВЦЭМ!$B$39:$B$782,C$11)+'СЕТ СН'!$F$12+СВЦЭМ!$D$10+'СЕТ СН'!$F$6-'СЕТ СН'!$F$22</f>
        <v>1756.7226522199999</v>
      </c>
      <c r="D40" s="36">
        <f>SUMIFS(СВЦЭМ!$C$39:$C$782,СВЦЭМ!$A$39:$A$782,$A40,СВЦЭМ!$B$39:$B$782,D$11)+'СЕТ СН'!$F$12+СВЦЭМ!$D$10+'СЕТ СН'!$F$6-'СЕТ СН'!$F$22</f>
        <v>1844.3819059100001</v>
      </c>
      <c r="E40" s="36">
        <f>SUMIFS(СВЦЭМ!$C$39:$C$782,СВЦЭМ!$A$39:$A$782,$A40,СВЦЭМ!$B$39:$B$782,E$11)+'СЕТ СН'!$F$12+СВЦЭМ!$D$10+'СЕТ СН'!$F$6-'СЕТ СН'!$F$22</f>
        <v>1924.70727416</v>
      </c>
      <c r="F40" s="36">
        <f>SUMIFS(СВЦЭМ!$C$39:$C$782,СВЦЭМ!$A$39:$A$782,$A40,СВЦЭМ!$B$39:$B$782,F$11)+'СЕТ СН'!$F$12+СВЦЭМ!$D$10+'СЕТ СН'!$F$6-'СЕТ СН'!$F$22</f>
        <v>1916.3712632199999</v>
      </c>
      <c r="G40" s="36">
        <f>SUMIFS(СВЦЭМ!$C$39:$C$782,СВЦЭМ!$A$39:$A$782,$A40,СВЦЭМ!$B$39:$B$782,G$11)+'СЕТ СН'!$F$12+СВЦЭМ!$D$10+'СЕТ СН'!$F$6-'СЕТ СН'!$F$22</f>
        <v>1904.5504672000002</v>
      </c>
      <c r="H40" s="36">
        <f>SUMIFS(СВЦЭМ!$C$39:$C$782,СВЦЭМ!$A$39:$A$782,$A40,СВЦЭМ!$B$39:$B$782,H$11)+'СЕТ СН'!$F$12+СВЦЭМ!$D$10+'СЕТ СН'!$F$6-'СЕТ СН'!$F$22</f>
        <v>1834.9872278799999</v>
      </c>
      <c r="I40" s="36">
        <f>SUMIFS(СВЦЭМ!$C$39:$C$782,СВЦЭМ!$A$39:$A$782,$A40,СВЦЭМ!$B$39:$B$782,I$11)+'СЕТ СН'!$F$12+СВЦЭМ!$D$10+'СЕТ СН'!$F$6-'СЕТ СН'!$F$22</f>
        <v>1781.64368603</v>
      </c>
      <c r="J40" s="36">
        <f>SUMIFS(СВЦЭМ!$C$39:$C$782,СВЦЭМ!$A$39:$A$782,$A40,СВЦЭМ!$B$39:$B$782,J$11)+'СЕТ СН'!$F$12+СВЦЭМ!$D$10+'СЕТ СН'!$F$6-'СЕТ СН'!$F$22</f>
        <v>1740.5015998700001</v>
      </c>
      <c r="K40" s="36">
        <f>SUMIFS(СВЦЭМ!$C$39:$C$782,СВЦЭМ!$A$39:$A$782,$A40,СВЦЭМ!$B$39:$B$782,K$11)+'СЕТ СН'!$F$12+СВЦЭМ!$D$10+'СЕТ СН'!$F$6-'СЕТ СН'!$F$22</f>
        <v>1748.4223216999999</v>
      </c>
      <c r="L40" s="36">
        <f>SUMIFS(СВЦЭМ!$C$39:$C$782,СВЦЭМ!$A$39:$A$782,$A40,СВЦЭМ!$B$39:$B$782,L$11)+'СЕТ СН'!$F$12+СВЦЭМ!$D$10+'СЕТ СН'!$F$6-'СЕТ СН'!$F$22</f>
        <v>1753.3253987799999</v>
      </c>
      <c r="M40" s="36">
        <f>SUMIFS(СВЦЭМ!$C$39:$C$782,СВЦЭМ!$A$39:$A$782,$A40,СВЦЭМ!$B$39:$B$782,M$11)+'СЕТ СН'!$F$12+СВЦЭМ!$D$10+'СЕТ СН'!$F$6-'СЕТ СН'!$F$22</f>
        <v>1764.4803243199999</v>
      </c>
      <c r="N40" s="36">
        <f>SUMIFS(СВЦЭМ!$C$39:$C$782,СВЦЭМ!$A$39:$A$782,$A40,СВЦЭМ!$B$39:$B$782,N$11)+'СЕТ СН'!$F$12+СВЦЭМ!$D$10+'СЕТ СН'!$F$6-'СЕТ СН'!$F$22</f>
        <v>1761.8362002100002</v>
      </c>
      <c r="O40" s="36">
        <f>SUMIFS(СВЦЭМ!$C$39:$C$782,СВЦЭМ!$A$39:$A$782,$A40,СВЦЭМ!$B$39:$B$782,O$11)+'СЕТ СН'!$F$12+СВЦЭМ!$D$10+'СЕТ СН'!$F$6-'СЕТ СН'!$F$22</f>
        <v>1758.1486698200001</v>
      </c>
      <c r="P40" s="36">
        <f>SUMIFS(СВЦЭМ!$C$39:$C$782,СВЦЭМ!$A$39:$A$782,$A40,СВЦЭМ!$B$39:$B$782,P$11)+'СЕТ СН'!$F$12+СВЦЭМ!$D$10+'СЕТ СН'!$F$6-'СЕТ СН'!$F$22</f>
        <v>1750.4337128900002</v>
      </c>
      <c r="Q40" s="36">
        <f>SUMIFS(СВЦЭМ!$C$39:$C$782,СВЦЭМ!$A$39:$A$782,$A40,СВЦЭМ!$B$39:$B$782,Q$11)+'СЕТ СН'!$F$12+СВЦЭМ!$D$10+'СЕТ СН'!$F$6-'СЕТ СН'!$F$22</f>
        <v>1744.2475103800002</v>
      </c>
      <c r="R40" s="36">
        <f>SUMIFS(СВЦЭМ!$C$39:$C$782,СВЦЭМ!$A$39:$A$782,$A40,СВЦЭМ!$B$39:$B$782,R$11)+'СЕТ СН'!$F$12+СВЦЭМ!$D$10+'СЕТ СН'!$F$6-'СЕТ СН'!$F$22</f>
        <v>1737.2480888300001</v>
      </c>
      <c r="S40" s="36">
        <f>SUMIFS(СВЦЭМ!$C$39:$C$782,СВЦЭМ!$A$39:$A$782,$A40,СВЦЭМ!$B$39:$B$782,S$11)+'СЕТ СН'!$F$12+СВЦЭМ!$D$10+'СЕТ СН'!$F$6-'СЕТ СН'!$F$22</f>
        <v>1734.0067706600003</v>
      </c>
      <c r="T40" s="36">
        <f>SUMIFS(СВЦЭМ!$C$39:$C$782,СВЦЭМ!$A$39:$A$782,$A40,СВЦЭМ!$B$39:$B$782,T$11)+'СЕТ СН'!$F$12+СВЦЭМ!$D$10+'СЕТ СН'!$F$6-'СЕТ СН'!$F$22</f>
        <v>1655.6000635400001</v>
      </c>
      <c r="U40" s="36">
        <f>SUMIFS(СВЦЭМ!$C$39:$C$782,СВЦЭМ!$A$39:$A$782,$A40,СВЦЭМ!$B$39:$B$782,U$11)+'СЕТ СН'!$F$12+СВЦЭМ!$D$10+'СЕТ СН'!$F$6-'СЕТ СН'!$F$22</f>
        <v>1658.5774554300001</v>
      </c>
      <c r="V40" s="36">
        <f>SUMIFS(СВЦЭМ!$C$39:$C$782,СВЦЭМ!$A$39:$A$782,$A40,СВЦЭМ!$B$39:$B$782,V$11)+'СЕТ СН'!$F$12+СВЦЭМ!$D$10+'СЕТ СН'!$F$6-'СЕТ СН'!$F$22</f>
        <v>1672.6015197900001</v>
      </c>
      <c r="W40" s="36">
        <f>SUMIFS(СВЦЭМ!$C$39:$C$782,СВЦЭМ!$A$39:$A$782,$A40,СВЦЭМ!$B$39:$B$782,W$11)+'СЕТ СН'!$F$12+СВЦЭМ!$D$10+'СЕТ СН'!$F$6-'СЕТ СН'!$F$22</f>
        <v>1657.3983524499999</v>
      </c>
      <c r="X40" s="36">
        <f>SUMIFS(СВЦЭМ!$C$39:$C$782,СВЦЭМ!$A$39:$A$782,$A40,СВЦЭМ!$B$39:$B$782,X$11)+'СЕТ СН'!$F$12+СВЦЭМ!$D$10+'СЕТ СН'!$F$6-'СЕТ СН'!$F$22</f>
        <v>1708.55025041</v>
      </c>
      <c r="Y40" s="36">
        <f>SUMIFS(СВЦЭМ!$C$39:$C$782,СВЦЭМ!$A$39:$A$782,$A40,СВЦЭМ!$B$39:$B$782,Y$11)+'СЕТ СН'!$F$12+СВЦЭМ!$D$10+'СЕТ СН'!$F$6-'СЕТ СН'!$F$22</f>
        <v>1752.6273122800003</v>
      </c>
    </row>
    <row r="41" spans="1:25" ht="15.75" x14ac:dyDescent="0.2">
      <c r="A41" s="35">
        <f t="shared" si="0"/>
        <v>45076</v>
      </c>
      <c r="B41" s="36">
        <f>SUMIFS(СВЦЭМ!$C$39:$C$782,СВЦЭМ!$A$39:$A$782,$A41,СВЦЭМ!$B$39:$B$782,B$11)+'СЕТ СН'!$F$12+СВЦЭМ!$D$10+'СЕТ СН'!$F$6-'СЕТ СН'!$F$22</f>
        <v>1879.8458819000002</v>
      </c>
      <c r="C41" s="36">
        <f>SUMIFS(СВЦЭМ!$C$39:$C$782,СВЦЭМ!$A$39:$A$782,$A41,СВЦЭМ!$B$39:$B$782,C$11)+'СЕТ СН'!$F$12+СВЦЭМ!$D$10+'СЕТ СН'!$F$6-'СЕТ СН'!$F$22</f>
        <v>1940.8120338500003</v>
      </c>
      <c r="D41" s="36">
        <f>SUMIFS(СВЦЭМ!$C$39:$C$782,СВЦЭМ!$A$39:$A$782,$A41,СВЦЭМ!$B$39:$B$782,D$11)+'СЕТ СН'!$F$12+СВЦЭМ!$D$10+'СЕТ СН'!$F$6-'СЕТ СН'!$F$22</f>
        <v>1993.26986158</v>
      </c>
      <c r="E41" s="36">
        <f>SUMIFS(СВЦЭМ!$C$39:$C$782,СВЦЭМ!$A$39:$A$782,$A41,СВЦЭМ!$B$39:$B$782,E$11)+'СЕТ СН'!$F$12+СВЦЭМ!$D$10+'СЕТ СН'!$F$6-'СЕТ СН'!$F$22</f>
        <v>1985.6194313400001</v>
      </c>
      <c r="F41" s="36">
        <f>SUMIFS(СВЦЭМ!$C$39:$C$782,СВЦЭМ!$A$39:$A$782,$A41,СВЦЭМ!$B$39:$B$782,F$11)+'СЕТ СН'!$F$12+СВЦЭМ!$D$10+'СЕТ СН'!$F$6-'СЕТ СН'!$F$22</f>
        <v>1986.6965559</v>
      </c>
      <c r="G41" s="36">
        <f>SUMIFS(СВЦЭМ!$C$39:$C$782,СВЦЭМ!$A$39:$A$782,$A41,СВЦЭМ!$B$39:$B$782,G$11)+'СЕТ СН'!$F$12+СВЦЭМ!$D$10+'СЕТ СН'!$F$6-'СЕТ СН'!$F$22</f>
        <v>1932.0363338100001</v>
      </c>
      <c r="H41" s="36">
        <f>SUMIFS(СВЦЭМ!$C$39:$C$782,СВЦЭМ!$A$39:$A$782,$A41,СВЦЭМ!$B$39:$B$782,H$11)+'СЕТ СН'!$F$12+СВЦЭМ!$D$10+'СЕТ СН'!$F$6-'СЕТ СН'!$F$22</f>
        <v>1851.1276764100003</v>
      </c>
      <c r="I41" s="36">
        <f>SUMIFS(СВЦЭМ!$C$39:$C$782,СВЦЭМ!$A$39:$A$782,$A41,СВЦЭМ!$B$39:$B$782,I$11)+'СЕТ СН'!$F$12+СВЦЭМ!$D$10+'СЕТ СН'!$F$6-'СЕТ СН'!$F$22</f>
        <v>1806.0300999400001</v>
      </c>
      <c r="J41" s="36">
        <f>SUMIFS(СВЦЭМ!$C$39:$C$782,СВЦЭМ!$A$39:$A$782,$A41,СВЦЭМ!$B$39:$B$782,J$11)+'СЕТ СН'!$F$12+СВЦЭМ!$D$10+'СЕТ СН'!$F$6-'СЕТ СН'!$F$22</f>
        <v>1756.04674768</v>
      </c>
      <c r="K41" s="36">
        <f>SUMIFS(СВЦЭМ!$C$39:$C$782,СВЦЭМ!$A$39:$A$782,$A41,СВЦЭМ!$B$39:$B$782,K$11)+'СЕТ СН'!$F$12+СВЦЭМ!$D$10+'СЕТ СН'!$F$6-'СЕТ СН'!$F$22</f>
        <v>1797.6143572400001</v>
      </c>
      <c r="L41" s="36">
        <f>SUMIFS(СВЦЭМ!$C$39:$C$782,СВЦЭМ!$A$39:$A$782,$A41,СВЦЭМ!$B$39:$B$782,L$11)+'СЕТ СН'!$F$12+СВЦЭМ!$D$10+'СЕТ СН'!$F$6-'СЕТ СН'!$F$22</f>
        <v>1783.1522605700002</v>
      </c>
      <c r="M41" s="36">
        <f>SUMIFS(СВЦЭМ!$C$39:$C$782,СВЦЭМ!$A$39:$A$782,$A41,СВЦЭМ!$B$39:$B$782,M$11)+'СЕТ СН'!$F$12+СВЦЭМ!$D$10+'СЕТ СН'!$F$6-'СЕТ СН'!$F$22</f>
        <v>1793.2045003000003</v>
      </c>
      <c r="N41" s="36">
        <f>SUMIFS(СВЦЭМ!$C$39:$C$782,СВЦЭМ!$A$39:$A$782,$A41,СВЦЭМ!$B$39:$B$782,N$11)+'СЕТ СН'!$F$12+СВЦЭМ!$D$10+'СЕТ СН'!$F$6-'СЕТ СН'!$F$22</f>
        <v>1824.2623149999999</v>
      </c>
      <c r="O41" s="36">
        <f>SUMIFS(СВЦЭМ!$C$39:$C$782,СВЦЭМ!$A$39:$A$782,$A41,СВЦЭМ!$B$39:$B$782,O$11)+'СЕТ СН'!$F$12+СВЦЭМ!$D$10+'СЕТ СН'!$F$6-'СЕТ СН'!$F$22</f>
        <v>1787.6757462400001</v>
      </c>
      <c r="P41" s="36">
        <f>SUMIFS(СВЦЭМ!$C$39:$C$782,СВЦЭМ!$A$39:$A$782,$A41,СВЦЭМ!$B$39:$B$782,P$11)+'СЕТ СН'!$F$12+СВЦЭМ!$D$10+'СЕТ СН'!$F$6-'СЕТ СН'!$F$22</f>
        <v>1785.1613153100002</v>
      </c>
      <c r="Q41" s="36">
        <f>SUMIFS(СВЦЭМ!$C$39:$C$782,СВЦЭМ!$A$39:$A$782,$A41,СВЦЭМ!$B$39:$B$782,Q$11)+'СЕТ СН'!$F$12+СВЦЭМ!$D$10+'СЕТ СН'!$F$6-'СЕТ СН'!$F$22</f>
        <v>1795.7916103100001</v>
      </c>
      <c r="R41" s="36">
        <f>SUMIFS(СВЦЭМ!$C$39:$C$782,СВЦЭМ!$A$39:$A$782,$A41,СВЦЭМ!$B$39:$B$782,R$11)+'СЕТ СН'!$F$12+СВЦЭМ!$D$10+'СЕТ СН'!$F$6-'СЕТ СН'!$F$22</f>
        <v>1813.37343315</v>
      </c>
      <c r="S41" s="36">
        <f>SUMIFS(СВЦЭМ!$C$39:$C$782,СВЦЭМ!$A$39:$A$782,$A41,СВЦЭМ!$B$39:$B$782,S$11)+'СЕТ СН'!$F$12+СВЦЭМ!$D$10+'СЕТ СН'!$F$6-'СЕТ СН'!$F$22</f>
        <v>1762.0324667200002</v>
      </c>
      <c r="T41" s="36">
        <f>SUMIFS(СВЦЭМ!$C$39:$C$782,СВЦЭМ!$A$39:$A$782,$A41,СВЦЭМ!$B$39:$B$782,T$11)+'СЕТ СН'!$F$12+СВЦЭМ!$D$10+'СЕТ СН'!$F$6-'СЕТ СН'!$F$22</f>
        <v>1749.3061686800002</v>
      </c>
      <c r="U41" s="36">
        <f>SUMIFS(СВЦЭМ!$C$39:$C$782,СВЦЭМ!$A$39:$A$782,$A41,СВЦЭМ!$B$39:$B$782,U$11)+'СЕТ СН'!$F$12+СВЦЭМ!$D$10+'СЕТ СН'!$F$6-'СЕТ СН'!$F$22</f>
        <v>1690.5748305299999</v>
      </c>
      <c r="V41" s="36">
        <f>SUMIFS(СВЦЭМ!$C$39:$C$782,СВЦЭМ!$A$39:$A$782,$A41,СВЦЭМ!$B$39:$B$782,V$11)+'СЕТ СН'!$F$12+СВЦЭМ!$D$10+'СЕТ СН'!$F$6-'СЕТ СН'!$F$22</f>
        <v>1654.66384604</v>
      </c>
      <c r="W41" s="36">
        <f>SUMIFS(СВЦЭМ!$C$39:$C$782,СВЦЭМ!$A$39:$A$782,$A41,СВЦЭМ!$B$39:$B$782,W$11)+'СЕТ СН'!$F$12+СВЦЭМ!$D$10+'СЕТ СН'!$F$6-'СЕТ СН'!$F$22</f>
        <v>1686.7715961100002</v>
      </c>
      <c r="X41" s="36">
        <f>SUMIFS(СВЦЭМ!$C$39:$C$782,СВЦЭМ!$A$39:$A$782,$A41,СВЦЭМ!$B$39:$B$782,X$11)+'СЕТ СН'!$F$12+СВЦЭМ!$D$10+'СЕТ СН'!$F$6-'СЕТ СН'!$F$22</f>
        <v>1762.4551800100003</v>
      </c>
      <c r="Y41" s="36">
        <f>SUMIFS(СВЦЭМ!$C$39:$C$782,СВЦЭМ!$A$39:$A$782,$A41,СВЦЭМ!$B$39:$B$782,Y$11)+'СЕТ СН'!$F$12+СВЦЭМ!$D$10+'СЕТ СН'!$F$6-'СЕТ СН'!$F$22</f>
        <v>1797.8263911899999</v>
      </c>
    </row>
    <row r="42" spans="1:25" ht="15.75" x14ac:dyDescent="0.2">
      <c r="A42" s="35">
        <f t="shared" si="0"/>
        <v>45077</v>
      </c>
      <c r="B42" s="36">
        <f>SUMIFS(СВЦЭМ!$C$39:$C$782,СВЦЭМ!$A$39:$A$782,$A42,СВЦЭМ!$B$39:$B$782,B$11)+'СЕТ СН'!$F$12+СВЦЭМ!$D$10+'СЕТ СН'!$F$6-'СЕТ СН'!$F$22</f>
        <v>1931.6542964700002</v>
      </c>
      <c r="C42" s="36">
        <f>SUMIFS(СВЦЭМ!$C$39:$C$782,СВЦЭМ!$A$39:$A$782,$A42,СВЦЭМ!$B$39:$B$782,C$11)+'СЕТ СН'!$F$12+СВЦЭМ!$D$10+'СЕТ СН'!$F$6-'СЕТ СН'!$F$22</f>
        <v>1993.9134475800001</v>
      </c>
      <c r="D42" s="36">
        <f>SUMIFS(СВЦЭМ!$C$39:$C$782,СВЦЭМ!$A$39:$A$782,$A42,СВЦЭМ!$B$39:$B$782,D$11)+'СЕТ СН'!$F$12+СВЦЭМ!$D$10+'СЕТ СН'!$F$6-'СЕТ СН'!$F$22</f>
        <v>2007.2964332900001</v>
      </c>
      <c r="E42" s="36">
        <f>SUMIFS(СВЦЭМ!$C$39:$C$782,СВЦЭМ!$A$39:$A$782,$A42,СВЦЭМ!$B$39:$B$782,E$11)+'СЕТ СН'!$F$12+СВЦЭМ!$D$10+'СЕТ СН'!$F$6-'СЕТ СН'!$F$22</f>
        <v>1979.3492464800001</v>
      </c>
      <c r="F42" s="36">
        <f>SUMIFS(СВЦЭМ!$C$39:$C$782,СВЦЭМ!$A$39:$A$782,$A42,СВЦЭМ!$B$39:$B$782,F$11)+'СЕТ СН'!$F$12+СВЦЭМ!$D$10+'СЕТ СН'!$F$6-'СЕТ СН'!$F$22</f>
        <v>1991.0537464899999</v>
      </c>
      <c r="G42" s="36">
        <f>SUMIFS(СВЦЭМ!$C$39:$C$782,СВЦЭМ!$A$39:$A$782,$A42,СВЦЭМ!$B$39:$B$782,G$11)+'СЕТ СН'!$F$12+СВЦЭМ!$D$10+'СЕТ СН'!$F$6-'СЕТ СН'!$F$22</f>
        <v>1974.36996129</v>
      </c>
      <c r="H42" s="36">
        <f>SUMIFS(СВЦЭМ!$C$39:$C$782,СВЦЭМ!$A$39:$A$782,$A42,СВЦЭМ!$B$39:$B$782,H$11)+'СЕТ СН'!$F$12+СВЦЭМ!$D$10+'СЕТ СН'!$F$6-'СЕТ СН'!$F$22</f>
        <v>1831.5836296100001</v>
      </c>
      <c r="I42" s="36">
        <f>SUMIFS(СВЦЭМ!$C$39:$C$782,СВЦЭМ!$A$39:$A$782,$A42,СВЦЭМ!$B$39:$B$782,I$11)+'СЕТ СН'!$F$12+СВЦЭМ!$D$10+'СЕТ СН'!$F$6-'СЕТ СН'!$F$22</f>
        <v>1807.90926485</v>
      </c>
      <c r="J42" s="36">
        <f>SUMIFS(СВЦЭМ!$C$39:$C$782,СВЦЭМ!$A$39:$A$782,$A42,СВЦЭМ!$B$39:$B$782,J$11)+'СЕТ СН'!$F$12+СВЦЭМ!$D$10+'СЕТ СН'!$F$6-'СЕТ СН'!$F$22</f>
        <v>1747.7472018500002</v>
      </c>
      <c r="K42" s="36">
        <f>SUMIFS(СВЦЭМ!$C$39:$C$782,СВЦЭМ!$A$39:$A$782,$A42,СВЦЭМ!$B$39:$B$782,K$11)+'СЕТ СН'!$F$12+СВЦЭМ!$D$10+'СЕТ СН'!$F$6-'СЕТ СН'!$F$22</f>
        <v>1751.4076519600003</v>
      </c>
      <c r="L42" s="36">
        <f>SUMIFS(СВЦЭМ!$C$39:$C$782,СВЦЭМ!$A$39:$A$782,$A42,СВЦЭМ!$B$39:$B$782,L$11)+'СЕТ СН'!$F$12+СВЦЭМ!$D$10+'СЕТ СН'!$F$6-'СЕТ СН'!$F$22</f>
        <v>1738.7121303200001</v>
      </c>
      <c r="M42" s="36">
        <f>SUMIFS(СВЦЭМ!$C$39:$C$782,СВЦЭМ!$A$39:$A$782,$A42,СВЦЭМ!$B$39:$B$782,M$11)+'СЕТ СН'!$F$12+СВЦЭМ!$D$10+'СЕТ СН'!$F$6-'СЕТ СН'!$F$22</f>
        <v>1761.82897447</v>
      </c>
      <c r="N42" s="36">
        <f>SUMIFS(СВЦЭМ!$C$39:$C$782,СВЦЭМ!$A$39:$A$782,$A42,СВЦЭМ!$B$39:$B$782,N$11)+'СЕТ СН'!$F$12+СВЦЭМ!$D$10+'СЕТ СН'!$F$6-'СЕТ СН'!$F$22</f>
        <v>1786.3347937200001</v>
      </c>
      <c r="O42" s="36">
        <f>SUMIFS(СВЦЭМ!$C$39:$C$782,СВЦЭМ!$A$39:$A$782,$A42,СВЦЭМ!$B$39:$B$782,O$11)+'СЕТ СН'!$F$12+СВЦЭМ!$D$10+'СЕТ СН'!$F$6-'СЕТ СН'!$F$22</f>
        <v>1751.5754406000001</v>
      </c>
      <c r="P42" s="36">
        <f>SUMIFS(СВЦЭМ!$C$39:$C$782,СВЦЭМ!$A$39:$A$782,$A42,СВЦЭМ!$B$39:$B$782,P$11)+'СЕТ СН'!$F$12+СВЦЭМ!$D$10+'СЕТ СН'!$F$6-'СЕТ СН'!$F$22</f>
        <v>1781.1605943</v>
      </c>
      <c r="Q42" s="36">
        <f>SUMIFS(СВЦЭМ!$C$39:$C$782,СВЦЭМ!$A$39:$A$782,$A42,СВЦЭМ!$B$39:$B$782,Q$11)+'СЕТ СН'!$F$12+СВЦЭМ!$D$10+'СЕТ СН'!$F$6-'СЕТ СН'!$F$22</f>
        <v>1775.7493431600001</v>
      </c>
      <c r="R42" s="36">
        <f>SUMIFS(СВЦЭМ!$C$39:$C$782,СВЦЭМ!$A$39:$A$782,$A42,СВЦЭМ!$B$39:$B$782,R$11)+'СЕТ СН'!$F$12+СВЦЭМ!$D$10+'СЕТ СН'!$F$6-'СЕТ СН'!$F$22</f>
        <v>1775.6885146700001</v>
      </c>
      <c r="S42" s="36">
        <f>SUMIFS(СВЦЭМ!$C$39:$C$782,СВЦЭМ!$A$39:$A$782,$A42,СВЦЭМ!$B$39:$B$782,S$11)+'СЕТ СН'!$F$12+СВЦЭМ!$D$10+'СЕТ СН'!$F$6-'СЕТ СН'!$F$22</f>
        <v>1764.6871065200003</v>
      </c>
      <c r="T42" s="36">
        <f>SUMIFS(СВЦЭМ!$C$39:$C$782,СВЦЭМ!$A$39:$A$782,$A42,СВЦЭМ!$B$39:$B$782,T$11)+'СЕТ СН'!$F$12+СВЦЭМ!$D$10+'СЕТ СН'!$F$6-'СЕТ СН'!$F$22</f>
        <v>1722.2715211</v>
      </c>
      <c r="U42" s="36">
        <f>SUMIFS(СВЦЭМ!$C$39:$C$782,СВЦЭМ!$A$39:$A$782,$A42,СВЦЭМ!$B$39:$B$782,U$11)+'СЕТ СН'!$F$12+СВЦЭМ!$D$10+'СЕТ СН'!$F$6-'СЕТ СН'!$F$22</f>
        <v>1660.0774875800003</v>
      </c>
      <c r="V42" s="36">
        <f>SUMIFS(СВЦЭМ!$C$39:$C$782,СВЦЭМ!$A$39:$A$782,$A42,СВЦЭМ!$B$39:$B$782,V$11)+'СЕТ СН'!$F$12+СВЦЭМ!$D$10+'СЕТ СН'!$F$6-'СЕТ СН'!$F$22</f>
        <v>1634.4452310300003</v>
      </c>
      <c r="W42" s="36">
        <f>SUMIFS(СВЦЭМ!$C$39:$C$782,СВЦЭМ!$A$39:$A$782,$A42,СВЦЭМ!$B$39:$B$782,W$11)+'СЕТ СН'!$F$12+СВЦЭМ!$D$10+'СЕТ СН'!$F$6-'СЕТ СН'!$F$22</f>
        <v>1635.3488987000001</v>
      </c>
      <c r="X42" s="36">
        <f>SUMIFS(СВЦЭМ!$C$39:$C$782,СВЦЭМ!$A$39:$A$782,$A42,СВЦЭМ!$B$39:$B$782,X$11)+'СЕТ СН'!$F$12+СВЦЭМ!$D$10+'СЕТ СН'!$F$6-'СЕТ СН'!$F$22</f>
        <v>1680.6138836200003</v>
      </c>
      <c r="Y42" s="36">
        <f>SUMIFS(СВЦЭМ!$C$39:$C$782,СВЦЭМ!$A$39:$A$782,$A42,СВЦЭМ!$B$39:$B$782,Y$11)+'СЕТ СН'!$F$12+СВЦЭМ!$D$10+'СЕТ СН'!$F$6-'СЕТ СН'!$F$22</f>
        <v>1744.8189008600002</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5"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5"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01.05.2023</v>
      </c>
      <c r="B48" s="36">
        <f>SUMIFS(СВЦЭМ!$C$39:$C$782,СВЦЭМ!$A$39:$A$782,$A48,СВЦЭМ!$B$39:$B$782,B$47)+'СЕТ СН'!$G$12+СВЦЭМ!$D$10+'СЕТ СН'!$G$6-'СЕТ СН'!$G$22</f>
        <v>2094.6692752600002</v>
      </c>
      <c r="C48" s="36">
        <f>SUMIFS(СВЦЭМ!$C$39:$C$782,СВЦЭМ!$A$39:$A$782,$A48,СВЦЭМ!$B$39:$B$782,C$47)+'СЕТ СН'!$G$12+СВЦЭМ!$D$10+'СЕТ СН'!$G$6-'СЕТ СН'!$G$22</f>
        <v>2207.5644640200003</v>
      </c>
      <c r="D48" s="36">
        <f>SUMIFS(СВЦЭМ!$C$39:$C$782,СВЦЭМ!$A$39:$A$782,$A48,СВЦЭМ!$B$39:$B$782,D$47)+'СЕТ СН'!$G$12+СВЦЭМ!$D$10+'СЕТ СН'!$G$6-'СЕТ СН'!$G$22</f>
        <v>2264.9915524200001</v>
      </c>
      <c r="E48" s="36">
        <f>SUMIFS(СВЦЭМ!$C$39:$C$782,СВЦЭМ!$A$39:$A$782,$A48,СВЦЭМ!$B$39:$B$782,E$47)+'СЕТ СН'!$G$12+СВЦЭМ!$D$10+'СЕТ СН'!$G$6-'СЕТ СН'!$G$22</f>
        <v>2285.2597264999999</v>
      </c>
      <c r="F48" s="36">
        <f>SUMIFS(СВЦЭМ!$C$39:$C$782,СВЦЭМ!$A$39:$A$782,$A48,СВЦЭМ!$B$39:$B$782,F$47)+'СЕТ СН'!$G$12+СВЦЭМ!$D$10+'СЕТ СН'!$G$6-'СЕТ СН'!$G$22</f>
        <v>2289.42034904</v>
      </c>
      <c r="G48" s="36">
        <f>SUMIFS(СВЦЭМ!$C$39:$C$782,СВЦЭМ!$A$39:$A$782,$A48,СВЦЭМ!$B$39:$B$782,G$47)+'СЕТ СН'!$G$12+СВЦЭМ!$D$10+'СЕТ СН'!$G$6-'СЕТ СН'!$G$22</f>
        <v>2279.1260745499999</v>
      </c>
      <c r="H48" s="36">
        <f>SUMIFS(СВЦЭМ!$C$39:$C$782,СВЦЭМ!$A$39:$A$782,$A48,СВЦЭМ!$B$39:$B$782,H$47)+'СЕТ СН'!$G$12+СВЦЭМ!$D$10+'СЕТ СН'!$G$6-'СЕТ СН'!$G$22</f>
        <v>2293.9039811100001</v>
      </c>
      <c r="I48" s="36">
        <f>SUMIFS(СВЦЭМ!$C$39:$C$782,СВЦЭМ!$A$39:$A$782,$A48,СВЦЭМ!$B$39:$B$782,I$47)+'СЕТ СН'!$G$12+СВЦЭМ!$D$10+'СЕТ СН'!$G$6-'СЕТ СН'!$G$22</f>
        <v>2242.2722747500002</v>
      </c>
      <c r="J48" s="36">
        <f>SUMIFS(СВЦЭМ!$C$39:$C$782,СВЦЭМ!$A$39:$A$782,$A48,СВЦЭМ!$B$39:$B$782,J$47)+'СЕТ СН'!$G$12+СВЦЭМ!$D$10+'СЕТ СН'!$G$6-'СЕТ СН'!$G$22</f>
        <v>2191.1153210900002</v>
      </c>
      <c r="K48" s="36">
        <f>SUMIFS(СВЦЭМ!$C$39:$C$782,СВЦЭМ!$A$39:$A$782,$A48,СВЦЭМ!$B$39:$B$782,K$47)+'СЕТ СН'!$G$12+СВЦЭМ!$D$10+'СЕТ СН'!$G$6-'СЕТ СН'!$G$22</f>
        <v>2135.6003070699999</v>
      </c>
      <c r="L48" s="36">
        <f>SUMIFS(СВЦЭМ!$C$39:$C$782,СВЦЭМ!$A$39:$A$782,$A48,СВЦЭМ!$B$39:$B$782,L$47)+'СЕТ СН'!$G$12+СВЦЭМ!$D$10+'СЕТ СН'!$G$6-'СЕТ СН'!$G$22</f>
        <v>2096.8948733100001</v>
      </c>
      <c r="M48" s="36">
        <f>SUMIFS(СВЦЭМ!$C$39:$C$782,СВЦЭМ!$A$39:$A$782,$A48,СВЦЭМ!$B$39:$B$782,M$47)+'СЕТ СН'!$G$12+СВЦЭМ!$D$10+'СЕТ СН'!$G$6-'СЕТ СН'!$G$22</f>
        <v>2101.2115310300001</v>
      </c>
      <c r="N48" s="36">
        <f>SUMIFS(СВЦЭМ!$C$39:$C$782,СВЦЭМ!$A$39:$A$782,$A48,СВЦЭМ!$B$39:$B$782,N$47)+'СЕТ СН'!$G$12+СВЦЭМ!$D$10+'СЕТ СН'!$G$6-'СЕТ СН'!$G$22</f>
        <v>2141.1571512700002</v>
      </c>
      <c r="O48" s="36">
        <f>SUMIFS(СВЦЭМ!$C$39:$C$782,СВЦЭМ!$A$39:$A$782,$A48,СВЦЭМ!$B$39:$B$782,O$47)+'СЕТ СН'!$G$12+СВЦЭМ!$D$10+'СЕТ СН'!$G$6-'СЕТ СН'!$G$22</f>
        <v>2158.9689480400002</v>
      </c>
      <c r="P48" s="36">
        <f>SUMIFS(СВЦЭМ!$C$39:$C$782,СВЦЭМ!$A$39:$A$782,$A48,СВЦЭМ!$B$39:$B$782,P$47)+'СЕТ СН'!$G$12+СВЦЭМ!$D$10+'СЕТ СН'!$G$6-'СЕТ СН'!$G$22</f>
        <v>2156.7248651</v>
      </c>
      <c r="Q48" s="36">
        <f>SUMIFS(СВЦЭМ!$C$39:$C$782,СВЦЭМ!$A$39:$A$782,$A48,СВЦЭМ!$B$39:$B$782,Q$47)+'СЕТ СН'!$G$12+СВЦЭМ!$D$10+'СЕТ СН'!$G$6-'СЕТ СН'!$G$22</f>
        <v>2166.0228342300002</v>
      </c>
      <c r="R48" s="36">
        <f>SUMIFS(СВЦЭМ!$C$39:$C$782,СВЦЭМ!$A$39:$A$782,$A48,СВЦЭМ!$B$39:$B$782,R$47)+'СЕТ СН'!$G$12+СВЦЭМ!$D$10+'СЕТ СН'!$G$6-'СЕТ СН'!$G$22</f>
        <v>2163.9687130000002</v>
      </c>
      <c r="S48" s="36">
        <f>SUMIFS(СВЦЭМ!$C$39:$C$782,СВЦЭМ!$A$39:$A$782,$A48,СВЦЭМ!$B$39:$B$782,S$47)+'СЕТ СН'!$G$12+СВЦЭМ!$D$10+'СЕТ СН'!$G$6-'СЕТ СН'!$G$22</f>
        <v>2106.49359138</v>
      </c>
      <c r="T48" s="36">
        <f>SUMIFS(СВЦЭМ!$C$39:$C$782,СВЦЭМ!$A$39:$A$782,$A48,СВЦЭМ!$B$39:$B$782,T$47)+'СЕТ СН'!$G$12+СВЦЭМ!$D$10+'СЕТ СН'!$G$6-'СЕТ СН'!$G$22</f>
        <v>2061.9445724000002</v>
      </c>
      <c r="U48" s="36">
        <f>SUMIFS(СВЦЭМ!$C$39:$C$782,СВЦЭМ!$A$39:$A$782,$A48,СВЦЭМ!$B$39:$B$782,U$47)+'СЕТ СН'!$G$12+СВЦЭМ!$D$10+'СЕТ СН'!$G$6-'СЕТ СН'!$G$22</f>
        <v>2041.1694555499998</v>
      </c>
      <c r="V48" s="36">
        <f>SUMIFS(СВЦЭМ!$C$39:$C$782,СВЦЭМ!$A$39:$A$782,$A48,СВЦЭМ!$B$39:$B$782,V$47)+'СЕТ СН'!$G$12+СВЦЭМ!$D$10+'СЕТ СН'!$G$6-'СЕТ СН'!$G$22</f>
        <v>1996.7523157599999</v>
      </c>
      <c r="W48" s="36">
        <f>SUMIFS(СВЦЭМ!$C$39:$C$782,СВЦЭМ!$A$39:$A$782,$A48,СВЦЭМ!$B$39:$B$782,W$47)+'СЕТ СН'!$G$12+СВЦЭМ!$D$10+'СЕТ СН'!$G$6-'СЕТ СН'!$G$22</f>
        <v>1974.8976074800003</v>
      </c>
      <c r="X48" s="36">
        <f>SUMIFS(СВЦЭМ!$C$39:$C$782,СВЦЭМ!$A$39:$A$782,$A48,СВЦЭМ!$B$39:$B$782,X$47)+'СЕТ СН'!$G$12+СВЦЭМ!$D$10+'СЕТ СН'!$G$6-'СЕТ СН'!$G$22</f>
        <v>2013.24254862</v>
      </c>
      <c r="Y48" s="36">
        <f>SUMIFS(СВЦЭМ!$C$39:$C$782,СВЦЭМ!$A$39:$A$782,$A48,СВЦЭМ!$B$39:$B$782,Y$47)+'СЕТ СН'!$G$12+СВЦЭМ!$D$10+'СЕТ СН'!$G$6-'СЕТ СН'!$G$22</f>
        <v>2065.3964242400002</v>
      </c>
    </row>
    <row r="49" spans="1:25" ht="15.75" x14ac:dyDescent="0.2">
      <c r="A49" s="35">
        <f>A48+1</f>
        <v>45048</v>
      </c>
      <c r="B49" s="36">
        <f>SUMIFS(СВЦЭМ!$C$39:$C$782,СВЦЭМ!$A$39:$A$782,$A49,СВЦЭМ!$B$39:$B$782,B$47)+'СЕТ СН'!$G$12+СВЦЭМ!$D$10+'СЕТ СН'!$G$6-'СЕТ СН'!$G$22</f>
        <v>2139.9053748300003</v>
      </c>
      <c r="C49" s="36">
        <f>SUMIFS(СВЦЭМ!$C$39:$C$782,СВЦЭМ!$A$39:$A$782,$A49,СВЦЭМ!$B$39:$B$782,C$47)+'СЕТ СН'!$G$12+СВЦЭМ!$D$10+'СЕТ СН'!$G$6-'СЕТ СН'!$G$22</f>
        <v>2200.0877152200001</v>
      </c>
      <c r="D49" s="36">
        <f>SUMIFS(СВЦЭМ!$C$39:$C$782,СВЦЭМ!$A$39:$A$782,$A49,СВЦЭМ!$B$39:$B$782,D$47)+'СЕТ СН'!$G$12+СВЦЭМ!$D$10+'СЕТ СН'!$G$6-'СЕТ СН'!$G$22</f>
        <v>2269.2109059600002</v>
      </c>
      <c r="E49" s="36">
        <f>SUMIFS(СВЦЭМ!$C$39:$C$782,СВЦЭМ!$A$39:$A$782,$A49,СВЦЭМ!$B$39:$B$782,E$47)+'СЕТ СН'!$G$12+СВЦЭМ!$D$10+'СЕТ СН'!$G$6-'СЕТ СН'!$G$22</f>
        <v>2268.0724545900002</v>
      </c>
      <c r="F49" s="36">
        <f>SUMIFS(СВЦЭМ!$C$39:$C$782,СВЦЭМ!$A$39:$A$782,$A49,СВЦЭМ!$B$39:$B$782,F$47)+'СЕТ СН'!$G$12+СВЦЭМ!$D$10+'СЕТ СН'!$G$6-'СЕТ СН'!$G$22</f>
        <v>2271.5219365100002</v>
      </c>
      <c r="G49" s="36">
        <f>SUMIFS(СВЦЭМ!$C$39:$C$782,СВЦЭМ!$A$39:$A$782,$A49,СВЦЭМ!$B$39:$B$782,G$47)+'СЕТ СН'!$G$12+СВЦЭМ!$D$10+'СЕТ СН'!$G$6-'СЕТ СН'!$G$22</f>
        <v>2269.6850342000002</v>
      </c>
      <c r="H49" s="36">
        <f>SUMIFS(СВЦЭМ!$C$39:$C$782,СВЦЭМ!$A$39:$A$782,$A49,СВЦЭМ!$B$39:$B$782,H$47)+'СЕТ СН'!$G$12+СВЦЭМ!$D$10+'СЕТ СН'!$G$6-'СЕТ СН'!$G$22</f>
        <v>2314.4167893899998</v>
      </c>
      <c r="I49" s="36">
        <f>SUMIFS(СВЦЭМ!$C$39:$C$782,СВЦЭМ!$A$39:$A$782,$A49,СВЦЭМ!$B$39:$B$782,I$47)+'СЕТ СН'!$G$12+СВЦЭМ!$D$10+'СЕТ СН'!$G$6-'СЕТ СН'!$G$22</f>
        <v>2141.2541972500003</v>
      </c>
      <c r="J49" s="36">
        <f>SUMIFS(СВЦЭМ!$C$39:$C$782,СВЦЭМ!$A$39:$A$782,$A49,СВЦЭМ!$B$39:$B$782,J$47)+'СЕТ СН'!$G$12+СВЦЭМ!$D$10+'СЕТ СН'!$G$6-'СЕТ СН'!$G$22</f>
        <v>2113.6794160200002</v>
      </c>
      <c r="K49" s="36">
        <f>SUMIFS(СВЦЭМ!$C$39:$C$782,СВЦЭМ!$A$39:$A$782,$A49,СВЦЭМ!$B$39:$B$782,K$47)+'СЕТ СН'!$G$12+СВЦЭМ!$D$10+'СЕТ СН'!$G$6-'СЕТ СН'!$G$22</f>
        <v>2095.5969841900001</v>
      </c>
      <c r="L49" s="36">
        <f>SUMIFS(СВЦЭМ!$C$39:$C$782,СВЦЭМ!$A$39:$A$782,$A49,СВЦЭМ!$B$39:$B$782,L$47)+'СЕТ СН'!$G$12+СВЦЭМ!$D$10+'СЕТ СН'!$G$6-'СЕТ СН'!$G$22</f>
        <v>2097.1598694300001</v>
      </c>
      <c r="M49" s="36">
        <f>SUMIFS(СВЦЭМ!$C$39:$C$782,СВЦЭМ!$A$39:$A$782,$A49,СВЦЭМ!$B$39:$B$782,M$47)+'СЕТ СН'!$G$12+СВЦЭМ!$D$10+'СЕТ СН'!$G$6-'СЕТ СН'!$G$22</f>
        <v>2106.0464135699999</v>
      </c>
      <c r="N49" s="36">
        <f>SUMIFS(СВЦЭМ!$C$39:$C$782,СВЦЭМ!$A$39:$A$782,$A49,СВЦЭМ!$B$39:$B$782,N$47)+'СЕТ СН'!$G$12+СВЦЭМ!$D$10+'СЕТ СН'!$G$6-'СЕТ СН'!$G$22</f>
        <v>2128.01060409</v>
      </c>
      <c r="O49" s="36">
        <f>SUMIFS(СВЦЭМ!$C$39:$C$782,СВЦЭМ!$A$39:$A$782,$A49,СВЦЭМ!$B$39:$B$782,O$47)+'СЕТ СН'!$G$12+СВЦЭМ!$D$10+'СЕТ СН'!$G$6-'СЕТ СН'!$G$22</f>
        <v>2145.5966324400001</v>
      </c>
      <c r="P49" s="36">
        <f>SUMIFS(СВЦЭМ!$C$39:$C$782,СВЦЭМ!$A$39:$A$782,$A49,СВЦЭМ!$B$39:$B$782,P$47)+'СЕТ СН'!$G$12+СВЦЭМ!$D$10+'СЕТ СН'!$G$6-'СЕТ СН'!$G$22</f>
        <v>2102.5293973900002</v>
      </c>
      <c r="Q49" s="36">
        <f>SUMIFS(СВЦЭМ!$C$39:$C$782,СВЦЭМ!$A$39:$A$782,$A49,СВЦЭМ!$B$39:$B$782,Q$47)+'СЕТ СН'!$G$12+СВЦЭМ!$D$10+'СЕТ СН'!$G$6-'СЕТ СН'!$G$22</f>
        <v>2051.0659740800002</v>
      </c>
      <c r="R49" s="36">
        <f>SUMIFS(СВЦЭМ!$C$39:$C$782,СВЦЭМ!$A$39:$A$782,$A49,СВЦЭМ!$B$39:$B$782,R$47)+'СЕТ СН'!$G$12+СВЦЭМ!$D$10+'СЕТ СН'!$G$6-'СЕТ СН'!$G$22</f>
        <v>2052.4518851799999</v>
      </c>
      <c r="S49" s="36">
        <f>SUMIFS(СВЦЭМ!$C$39:$C$782,СВЦЭМ!$A$39:$A$782,$A49,СВЦЭМ!$B$39:$B$782,S$47)+'СЕТ СН'!$G$12+СВЦЭМ!$D$10+'СЕТ СН'!$G$6-'СЕТ СН'!$G$22</f>
        <v>2016.6055898099999</v>
      </c>
      <c r="T49" s="36">
        <f>SUMIFS(СВЦЭМ!$C$39:$C$782,СВЦЭМ!$A$39:$A$782,$A49,СВЦЭМ!$B$39:$B$782,T$47)+'СЕТ СН'!$G$12+СВЦЭМ!$D$10+'СЕТ СН'!$G$6-'СЕТ СН'!$G$22</f>
        <v>1979.4245956300001</v>
      </c>
      <c r="U49" s="36">
        <f>SUMIFS(СВЦЭМ!$C$39:$C$782,СВЦЭМ!$A$39:$A$782,$A49,СВЦЭМ!$B$39:$B$782,U$47)+'СЕТ СН'!$G$12+СВЦЭМ!$D$10+'СЕТ СН'!$G$6-'СЕТ СН'!$G$22</f>
        <v>1952.4524369999999</v>
      </c>
      <c r="V49" s="36">
        <f>SUMIFS(СВЦЭМ!$C$39:$C$782,СВЦЭМ!$A$39:$A$782,$A49,СВЦЭМ!$B$39:$B$782,V$47)+'СЕТ СН'!$G$12+СВЦЭМ!$D$10+'СЕТ СН'!$G$6-'СЕТ СН'!$G$22</f>
        <v>1945.6012625600001</v>
      </c>
      <c r="W49" s="36">
        <f>SUMIFS(СВЦЭМ!$C$39:$C$782,СВЦЭМ!$A$39:$A$782,$A49,СВЦЭМ!$B$39:$B$782,W$47)+'СЕТ СН'!$G$12+СВЦЭМ!$D$10+'СЕТ СН'!$G$6-'СЕТ СН'!$G$22</f>
        <v>1920.2363608199998</v>
      </c>
      <c r="X49" s="36">
        <f>SUMIFS(СВЦЭМ!$C$39:$C$782,СВЦЭМ!$A$39:$A$782,$A49,СВЦЭМ!$B$39:$B$782,X$47)+'СЕТ СН'!$G$12+СВЦЭМ!$D$10+'СЕТ СН'!$G$6-'СЕТ СН'!$G$22</f>
        <v>1965.2042455199999</v>
      </c>
      <c r="Y49" s="36">
        <f>SUMIFS(СВЦЭМ!$C$39:$C$782,СВЦЭМ!$A$39:$A$782,$A49,СВЦЭМ!$B$39:$B$782,Y$47)+'СЕТ СН'!$G$12+СВЦЭМ!$D$10+'СЕТ СН'!$G$6-'СЕТ СН'!$G$22</f>
        <v>1998.2594763800003</v>
      </c>
    </row>
    <row r="50" spans="1:25" ht="15.75" x14ac:dyDescent="0.2">
      <c r="A50" s="35">
        <f t="shared" ref="A50:A78" si="1">A49+1</f>
        <v>45049</v>
      </c>
      <c r="B50" s="36">
        <f>SUMIFS(СВЦЭМ!$C$39:$C$782,СВЦЭМ!$A$39:$A$782,$A50,СВЦЭМ!$B$39:$B$782,B$47)+'СЕТ СН'!$G$12+СВЦЭМ!$D$10+'СЕТ СН'!$G$6-'СЕТ СН'!$G$22</f>
        <v>2132.6418062400003</v>
      </c>
      <c r="C50" s="36">
        <f>SUMIFS(СВЦЭМ!$C$39:$C$782,СВЦЭМ!$A$39:$A$782,$A50,СВЦЭМ!$B$39:$B$782,C$47)+'СЕТ СН'!$G$12+СВЦЭМ!$D$10+'СЕТ СН'!$G$6-'СЕТ СН'!$G$22</f>
        <v>2198.58064444</v>
      </c>
      <c r="D50" s="36">
        <f>SUMIFS(СВЦЭМ!$C$39:$C$782,СВЦЭМ!$A$39:$A$782,$A50,СВЦЭМ!$B$39:$B$782,D$47)+'СЕТ СН'!$G$12+СВЦЭМ!$D$10+'СЕТ СН'!$G$6-'СЕТ СН'!$G$22</f>
        <v>2269.8853312599999</v>
      </c>
      <c r="E50" s="36">
        <f>SUMIFS(СВЦЭМ!$C$39:$C$782,СВЦЭМ!$A$39:$A$782,$A50,СВЦЭМ!$B$39:$B$782,E$47)+'СЕТ СН'!$G$12+СВЦЭМ!$D$10+'СЕТ СН'!$G$6-'СЕТ СН'!$G$22</f>
        <v>2274.77195196</v>
      </c>
      <c r="F50" s="36">
        <f>SUMIFS(СВЦЭМ!$C$39:$C$782,СВЦЭМ!$A$39:$A$782,$A50,СВЦЭМ!$B$39:$B$782,F$47)+'СЕТ СН'!$G$12+СВЦЭМ!$D$10+'СЕТ СН'!$G$6-'СЕТ СН'!$G$22</f>
        <v>2288.1664475000002</v>
      </c>
      <c r="G50" s="36">
        <f>SUMIFS(СВЦЭМ!$C$39:$C$782,СВЦЭМ!$A$39:$A$782,$A50,СВЦЭМ!$B$39:$B$782,G$47)+'СЕТ СН'!$G$12+СВЦЭМ!$D$10+'СЕТ СН'!$G$6-'СЕТ СН'!$G$22</f>
        <v>2248.5158521399999</v>
      </c>
      <c r="H50" s="36">
        <f>SUMIFS(СВЦЭМ!$C$39:$C$782,СВЦЭМ!$A$39:$A$782,$A50,СВЦЭМ!$B$39:$B$782,H$47)+'СЕТ СН'!$G$12+СВЦЭМ!$D$10+'СЕТ СН'!$G$6-'СЕТ СН'!$G$22</f>
        <v>2194.5822803800002</v>
      </c>
      <c r="I50" s="36">
        <f>SUMIFS(СВЦЭМ!$C$39:$C$782,СВЦЭМ!$A$39:$A$782,$A50,СВЦЭМ!$B$39:$B$782,I$47)+'СЕТ СН'!$G$12+СВЦЭМ!$D$10+'СЕТ СН'!$G$6-'СЕТ СН'!$G$22</f>
        <v>2114.7077083300001</v>
      </c>
      <c r="J50" s="36">
        <f>SUMIFS(СВЦЭМ!$C$39:$C$782,СВЦЭМ!$A$39:$A$782,$A50,СВЦЭМ!$B$39:$B$782,J$47)+'СЕТ СН'!$G$12+СВЦЭМ!$D$10+'СЕТ СН'!$G$6-'СЕТ СН'!$G$22</f>
        <v>2073.4352288099999</v>
      </c>
      <c r="K50" s="36">
        <f>SUMIFS(СВЦЭМ!$C$39:$C$782,СВЦЭМ!$A$39:$A$782,$A50,СВЦЭМ!$B$39:$B$782,K$47)+'СЕТ СН'!$G$12+СВЦЭМ!$D$10+'СЕТ СН'!$G$6-'СЕТ СН'!$G$22</f>
        <v>2025.60232572</v>
      </c>
      <c r="L50" s="36">
        <f>SUMIFS(СВЦЭМ!$C$39:$C$782,СВЦЭМ!$A$39:$A$782,$A50,СВЦЭМ!$B$39:$B$782,L$47)+'СЕТ СН'!$G$12+СВЦЭМ!$D$10+'СЕТ СН'!$G$6-'СЕТ СН'!$G$22</f>
        <v>2023.72536588</v>
      </c>
      <c r="M50" s="36">
        <f>SUMIFS(СВЦЭМ!$C$39:$C$782,СВЦЭМ!$A$39:$A$782,$A50,СВЦЭМ!$B$39:$B$782,M$47)+'СЕТ СН'!$G$12+СВЦЭМ!$D$10+'СЕТ СН'!$G$6-'СЕТ СН'!$G$22</f>
        <v>2051.98670326</v>
      </c>
      <c r="N50" s="36">
        <f>SUMIFS(СВЦЭМ!$C$39:$C$782,СВЦЭМ!$A$39:$A$782,$A50,СВЦЭМ!$B$39:$B$782,N$47)+'СЕТ СН'!$G$12+СВЦЭМ!$D$10+'СЕТ СН'!$G$6-'СЕТ СН'!$G$22</f>
        <v>2095.1899890899999</v>
      </c>
      <c r="O50" s="36">
        <f>SUMIFS(СВЦЭМ!$C$39:$C$782,СВЦЭМ!$A$39:$A$782,$A50,СВЦЭМ!$B$39:$B$782,O$47)+'СЕТ СН'!$G$12+СВЦЭМ!$D$10+'СЕТ СН'!$G$6-'СЕТ СН'!$G$22</f>
        <v>2105.3639377300001</v>
      </c>
      <c r="P50" s="36">
        <f>SUMIFS(СВЦЭМ!$C$39:$C$782,СВЦЭМ!$A$39:$A$782,$A50,СВЦЭМ!$B$39:$B$782,P$47)+'СЕТ СН'!$G$12+СВЦЭМ!$D$10+'СЕТ СН'!$G$6-'СЕТ СН'!$G$22</f>
        <v>2108.2509515900001</v>
      </c>
      <c r="Q50" s="36">
        <f>SUMIFS(СВЦЭМ!$C$39:$C$782,СВЦЭМ!$A$39:$A$782,$A50,СВЦЭМ!$B$39:$B$782,Q$47)+'СЕТ СН'!$G$12+СВЦЭМ!$D$10+'СЕТ СН'!$G$6-'СЕТ СН'!$G$22</f>
        <v>2134.1145984600003</v>
      </c>
      <c r="R50" s="36">
        <f>SUMIFS(СВЦЭМ!$C$39:$C$782,СВЦЭМ!$A$39:$A$782,$A50,СВЦЭМ!$B$39:$B$782,R$47)+'СЕТ СН'!$G$12+СВЦЭМ!$D$10+'СЕТ СН'!$G$6-'СЕТ СН'!$G$22</f>
        <v>2125.2248625299999</v>
      </c>
      <c r="S50" s="36">
        <f>SUMIFS(СВЦЭМ!$C$39:$C$782,СВЦЭМ!$A$39:$A$782,$A50,СВЦЭМ!$B$39:$B$782,S$47)+'СЕТ СН'!$G$12+СВЦЭМ!$D$10+'СЕТ СН'!$G$6-'СЕТ СН'!$G$22</f>
        <v>2079.7012704600002</v>
      </c>
      <c r="T50" s="36">
        <f>SUMIFS(СВЦЭМ!$C$39:$C$782,СВЦЭМ!$A$39:$A$782,$A50,СВЦЭМ!$B$39:$B$782,T$47)+'СЕТ СН'!$G$12+СВЦЭМ!$D$10+'СЕТ СН'!$G$6-'СЕТ СН'!$G$22</f>
        <v>2041.0700295000001</v>
      </c>
      <c r="U50" s="36">
        <f>SUMIFS(СВЦЭМ!$C$39:$C$782,СВЦЭМ!$A$39:$A$782,$A50,СВЦЭМ!$B$39:$B$782,U$47)+'СЕТ СН'!$G$12+СВЦЭМ!$D$10+'СЕТ СН'!$G$6-'СЕТ СН'!$G$22</f>
        <v>2024.1406221699999</v>
      </c>
      <c r="V50" s="36">
        <f>SUMIFS(СВЦЭМ!$C$39:$C$782,СВЦЭМ!$A$39:$A$782,$A50,СВЦЭМ!$B$39:$B$782,V$47)+'СЕТ СН'!$G$12+СВЦЭМ!$D$10+'СЕТ СН'!$G$6-'СЕТ СН'!$G$22</f>
        <v>1989.5761176800002</v>
      </c>
      <c r="W50" s="36">
        <f>SUMIFS(СВЦЭМ!$C$39:$C$782,СВЦЭМ!$A$39:$A$782,$A50,СВЦЭМ!$B$39:$B$782,W$47)+'СЕТ СН'!$G$12+СВЦЭМ!$D$10+'СЕТ СН'!$G$6-'СЕТ СН'!$G$22</f>
        <v>1972.47206676</v>
      </c>
      <c r="X50" s="36">
        <f>SUMIFS(СВЦЭМ!$C$39:$C$782,СВЦЭМ!$A$39:$A$782,$A50,СВЦЭМ!$B$39:$B$782,X$47)+'СЕТ СН'!$G$12+СВЦЭМ!$D$10+'СЕТ СН'!$G$6-'СЕТ СН'!$G$22</f>
        <v>2028.6741950999999</v>
      </c>
      <c r="Y50" s="36">
        <f>SUMIFS(СВЦЭМ!$C$39:$C$782,СВЦЭМ!$A$39:$A$782,$A50,СВЦЭМ!$B$39:$B$782,Y$47)+'СЕТ СН'!$G$12+СВЦЭМ!$D$10+'СЕТ СН'!$G$6-'СЕТ СН'!$G$22</f>
        <v>2085.2259451800001</v>
      </c>
    </row>
    <row r="51" spans="1:25" ht="15.75" x14ac:dyDescent="0.2">
      <c r="A51" s="35">
        <f t="shared" si="1"/>
        <v>45050</v>
      </c>
      <c r="B51" s="36">
        <f>SUMIFS(СВЦЭМ!$C$39:$C$782,СВЦЭМ!$A$39:$A$782,$A51,СВЦЭМ!$B$39:$B$782,B$47)+'СЕТ СН'!$G$12+СВЦЭМ!$D$10+'СЕТ СН'!$G$6-'СЕТ СН'!$G$22</f>
        <v>2276.7001467499999</v>
      </c>
      <c r="C51" s="36">
        <f>SUMIFS(СВЦЭМ!$C$39:$C$782,СВЦЭМ!$A$39:$A$782,$A51,СВЦЭМ!$B$39:$B$782,C$47)+'СЕТ СН'!$G$12+СВЦЭМ!$D$10+'СЕТ СН'!$G$6-'СЕТ СН'!$G$22</f>
        <v>2346.8233828500001</v>
      </c>
      <c r="D51" s="36">
        <f>SUMIFS(СВЦЭМ!$C$39:$C$782,СВЦЭМ!$A$39:$A$782,$A51,СВЦЭМ!$B$39:$B$782,D$47)+'СЕТ СН'!$G$12+СВЦЭМ!$D$10+'СЕТ СН'!$G$6-'СЕТ СН'!$G$22</f>
        <v>2416.6982945599998</v>
      </c>
      <c r="E51" s="36">
        <f>SUMIFS(СВЦЭМ!$C$39:$C$782,СВЦЭМ!$A$39:$A$782,$A51,СВЦЭМ!$B$39:$B$782,E$47)+'СЕТ СН'!$G$12+СВЦЭМ!$D$10+'СЕТ СН'!$G$6-'СЕТ СН'!$G$22</f>
        <v>2403.1679656000001</v>
      </c>
      <c r="F51" s="36">
        <f>SUMIFS(СВЦЭМ!$C$39:$C$782,СВЦЭМ!$A$39:$A$782,$A51,СВЦЭМ!$B$39:$B$782,F$47)+'СЕТ СН'!$G$12+СВЦЭМ!$D$10+'СЕТ СН'!$G$6-'СЕТ СН'!$G$22</f>
        <v>2413.47089577</v>
      </c>
      <c r="G51" s="36">
        <f>SUMIFS(СВЦЭМ!$C$39:$C$782,СВЦЭМ!$A$39:$A$782,$A51,СВЦЭМ!$B$39:$B$782,G$47)+'СЕТ СН'!$G$12+СВЦЭМ!$D$10+'СЕТ СН'!$G$6-'СЕТ СН'!$G$22</f>
        <v>2414.1851162600001</v>
      </c>
      <c r="H51" s="36">
        <f>SUMIFS(СВЦЭМ!$C$39:$C$782,СВЦЭМ!$A$39:$A$782,$A51,СВЦЭМ!$B$39:$B$782,H$47)+'СЕТ СН'!$G$12+СВЦЭМ!$D$10+'СЕТ СН'!$G$6-'СЕТ СН'!$G$22</f>
        <v>2376.4517160800001</v>
      </c>
      <c r="I51" s="36">
        <f>SUMIFS(СВЦЭМ!$C$39:$C$782,СВЦЭМ!$A$39:$A$782,$A51,СВЦЭМ!$B$39:$B$782,I$47)+'СЕТ СН'!$G$12+СВЦЭМ!$D$10+'СЕТ СН'!$G$6-'СЕТ СН'!$G$22</f>
        <v>2316.2118437300001</v>
      </c>
      <c r="J51" s="36">
        <f>SUMIFS(СВЦЭМ!$C$39:$C$782,СВЦЭМ!$A$39:$A$782,$A51,СВЦЭМ!$B$39:$B$782,J$47)+'СЕТ СН'!$G$12+СВЦЭМ!$D$10+'СЕТ СН'!$G$6-'СЕТ СН'!$G$22</f>
        <v>2271.21791519</v>
      </c>
      <c r="K51" s="36">
        <f>SUMIFS(СВЦЭМ!$C$39:$C$782,СВЦЭМ!$A$39:$A$782,$A51,СВЦЭМ!$B$39:$B$782,K$47)+'СЕТ СН'!$G$12+СВЦЭМ!$D$10+'СЕТ СН'!$G$6-'СЕТ СН'!$G$22</f>
        <v>2256.34137147</v>
      </c>
      <c r="L51" s="36">
        <f>SUMIFS(СВЦЭМ!$C$39:$C$782,СВЦЭМ!$A$39:$A$782,$A51,СВЦЭМ!$B$39:$B$782,L$47)+'СЕТ СН'!$G$12+СВЦЭМ!$D$10+'СЕТ СН'!$G$6-'СЕТ СН'!$G$22</f>
        <v>2233.2390794399998</v>
      </c>
      <c r="M51" s="36">
        <f>SUMIFS(СВЦЭМ!$C$39:$C$782,СВЦЭМ!$A$39:$A$782,$A51,СВЦЭМ!$B$39:$B$782,M$47)+'СЕТ СН'!$G$12+СВЦЭМ!$D$10+'СЕТ СН'!$G$6-'СЕТ СН'!$G$22</f>
        <v>2256.8086854200001</v>
      </c>
      <c r="N51" s="36">
        <f>SUMIFS(СВЦЭМ!$C$39:$C$782,СВЦЭМ!$A$39:$A$782,$A51,СВЦЭМ!$B$39:$B$782,N$47)+'СЕТ СН'!$G$12+СВЦЭМ!$D$10+'СЕТ СН'!$G$6-'СЕТ СН'!$G$22</f>
        <v>2294.9011825699999</v>
      </c>
      <c r="O51" s="36">
        <f>SUMIFS(СВЦЭМ!$C$39:$C$782,СВЦЭМ!$A$39:$A$782,$A51,СВЦЭМ!$B$39:$B$782,O$47)+'СЕТ СН'!$G$12+СВЦЭМ!$D$10+'СЕТ СН'!$G$6-'СЕТ СН'!$G$22</f>
        <v>2310.2469317499999</v>
      </c>
      <c r="P51" s="36">
        <f>SUMIFS(СВЦЭМ!$C$39:$C$782,СВЦЭМ!$A$39:$A$782,$A51,СВЦЭМ!$B$39:$B$782,P$47)+'СЕТ СН'!$G$12+СВЦЭМ!$D$10+'СЕТ СН'!$G$6-'СЕТ СН'!$G$22</f>
        <v>2318.88524805</v>
      </c>
      <c r="Q51" s="36">
        <f>SUMIFS(СВЦЭМ!$C$39:$C$782,СВЦЭМ!$A$39:$A$782,$A51,СВЦЭМ!$B$39:$B$782,Q$47)+'СЕТ СН'!$G$12+СВЦЭМ!$D$10+'СЕТ СН'!$G$6-'СЕТ СН'!$G$22</f>
        <v>2337.29753269</v>
      </c>
      <c r="R51" s="36">
        <f>SUMIFS(СВЦЭМ!$C$39:$C$782,СВЦЭМ!$A$39:$A$782,$A51,СВЦЭМ!$B$39:$B$782,R$47)+'СЕТ СН'!$G$12+СВЦЭМ!$D$10+'СЕТ СН'!$G$6-'СЕТ СН'!$G$22</f>
        <v>2320.3236643300002</v>
      </c>
      <c r="S51" s="36">
        <f>SUMIFS(СВЦЭМ!$C$39:$C$782,СВЦЭМ!$A$39:$A$782,$A51,СВЦЭМ!$B$39:$B$782,S$47)+'СЕТ СН'!$G$12+СВЦЭМ!$D$10+'СЕТ СН'!$G$6-'СЕТ СН'!$G$22</f>
        <v>2270.2087125600001</v>
      </c>
      <c r="T51" s="36">
        <f>SUMIFS(СВЦЭМ!$C$39:$C$782,СВЦЭМ!$A$39:$A$782,$A51,СВЦЭМ!$B$39:$B$782,T$47)+'СЕТ СН'!$G$12+СВЦЭМ!$D$10+'СЕТ СН'!$G$6-'СЕТ СН'!$G$22</f>
        <v>2225.2289289599998</v>
      </c>
      <c r="U51" s="36">
        <f>SUMIFS(СВЦЭМ!$C$39:$C$782,СВЦЭМ!$A$39:$A$782,$A51,СВЦЭМ!$B$39:$B$782,U$47)+'СЕТ СН'!$G$12+СВЦЭМ!$D$10+'СЕТ СН'!$G$6-'СЕТ СН'!$G$22</f>
        <v>2191.5506079800002</v>
      </c>
      <c r="V51" s="36">
        <f>SUMIFS(СВЦЭМ!$C$39:$C$782,СВЦЭМ!$A$39:$A$782,$A51,СВЦЭМ!$B$39:$B$782,V$47)+'СЕТ СН'!$G$12+СВЦЭМ!$D$10+'СЕТ СН'!$G$6-'СЕТ СН'!$G$22</f>
        <v>2165.45140846</v>
      </c>
      <c r="W51" s="36">
        <f>SUMIFS(СВЦЭМ!$C$39:$C$782,СВЦЭМ!$A$39:$A$782,$A51,СВЦЭМ!$B$39:$B$782,W$47)+'СЕТ СН'!$G$12+СВЦЭМ!$D$10+'СЕТ СН'!$G$6-'СЕТ СН'!$G$22</f>
        <v>2151.1128239099999</v>
      </c>
      <c r="X51" s="36">
        <f>SUMIFS(СВЦЭМ!$C$39:$C$782,СВЦЭМ!$A$39:$A$782,$A51,СВЦЭМ!$B$39:$B$782,X$47)+'СЕТ СН'!$G$12+СВЦЭМ!$D$10+'СЕТ СН'!$G$6-'СЕТ СН'!$G$22</f>
        <v>2204.5243606700001</v>
      </c>
      <c r="Y51" s="36">
        <f>SUMIFS(СВЦЭМ!$C$39:$C$782,СВЦЭМ!$A$39:$A$782,$A51,СВЦЭМ!$B$39:$B$782,Y$47)+'СЕТ СН'!$G$12+СВЦЭМ!$D$10+'СЕТ СН'!$G$6-'СЕТ СН'!$G$22</f>
        <v>2237.0513590999999</v>
      </c>
    </row>
    <row r="52" spans="1:25" ht="15.75" x14ac:dyDescent="0.2">
      <c r="A52" s="35">
        <f t="shared" si="1"/>
        <v>45051</v>
      </c>
      <c r="B52" s="36">
        <f>SUMIFS(СВЦЭМ!$C$39:$C$782,СВЦЭМ!$A$39:$A$782,$A52,СВЦЭМ!$B$39:$B$782,B$47)+'СЕТ СН'!$G$12+СВЦЭМ!$D$10+'СЕТ СН'!$G$6-'СЕТ СН'!$G$22</f>
        <v>2266.7622565800002</v>
      </c>
      <c r="C52" s="36">
        <f>SUMIFS(СВЦЭМ!$C$39:$C$782,СВЦЭМ!$A$39:$A$782,$A52,СВЦЭМ!$B$39:$B$782,C$47)+'СЕТ СН'!$G$12+СВЦЭМ!$D$10+'СЕТ СН'!$G$6-'СЕТ СН'!$G$22</f>
        <v>2283.6164905300002</v>
      </c>
      <c r="D52" s="36">
        <f>SUMIFS(СВЦЭМ!$C$39:$C$782,СВЦЭМ!$A$39:$A$782,$A52,СВЦЭМ!$B$39:$B$782,D$47)+'СЕТ СН'!$G$12+СВЦЭМ!$D$10+'СЕТ СН'!$G$6-'СЕТ СН'!$G$22</f>
        <v>2359.84523253</v>
      </c>
      <c r="E52" s="36">
        <f>SUMIFS(СВЦЭМ!$C$39:$C$782,СВЦЭМ!$A$39:$A$782,$A52,СВЦЭМ!$B$39:$B$782,E$47)+'СЕТ СН'!$G$12+СВЦЭМ!$D$10+'СЕТ СН'!$G$6-'СЕТ СН'!$G$22</f>
        <v>2363.20303126</v>
      </c>
      <c r="F52" s="36">
        <f>SUMIFS(СВЦЭМ!$C$39:$C$782,СВЦЭМ!$A$39:$A$782,$A52,СВЦЭМ!$B$39:$B$782,F$47)+'СЕТ СН'!$G$12+СВЦЭМ!$D$10+'СЕТ СН'!$G$6-'СЕТ СН'!$G$22</f>
        <v>2361.72430773</v>
      </c>
      <c r="G52" s="36">
        <f>SUMIFS(СВЦЭМ!$C$39:$C$782,СВЦЭМ!$A$39:$A$782,$A52,СВЦЭМ!$B$39:$B$782,G$47)+'СЕТ СН'!$G$12+СВЦЭМ!$D$10+'СЕТ СН'!$G$6-'СЕТ СН'!$G$22</f>
        <v>2353.0329354300002</v>
      </c>
      <c r="H52" s="36">
        <f>SUMIFS(СВЦЭМ!$C$39:$C$782,СВЦЭМ!$A$39:$A$782,$A52,СВЦЭМ!$B$39:$B$782,H$47)+'СЕТ СН'!$G$12+СВЦЭМ!$D$10+'СЕТ СН'!$G$6-'СЕТ СН'!$G$22</f>
        <v>2281.9920309600002</v>
      </c>
      <c r="I52" s="36">
        <f>SUMIFS(СВЦЭМ!$C$39:$C$782,СВЦЭМ!$A$39:$A$782,$A52,СВЦЭМ!$B$39:$B$782,I$47)+'СЕТ СН'!$G$12+СВЦЭМ!$D$10+'СЕТ СН'!$G$6-'СЕТ СН'!$G$22</f>
        <v>2176.47737534</v>
      </c>
      <c r="J52" s="36">
        <f>SUMIFS(СВЦЭМ!$C$39:$C$782,СВЦЭМ!$A$39:$A$782,$A52,СВЦЭМ!$B$39:$B$782,J$47)+'СЕТ СН'!$G$12+СВЦЭМ!$D$10+'СЕТ СН'!$G$6-'СЕТ СН'!$G$22</f>
        <v>2189.5041498599999</v>
      </c>
      <c r="K52" s="36">
        <f>SUMIFS(СВЦЭМ!$C$39:$C$782,СВЦЭМ!$A$39:$A$782,$A52,СВЦЭМ!$B$39:$B$782,K$47)+'СЕТ СН'!$G$12+СВЦЭМ!$D$10+'СЕТ СН'!$G$6-'СЕТ СН'!$G$22</f>
        <v>2159.2784321399999</v>
      </c>
      <c r="L52" s="36">
        <f>SUMIFS(СВЦЭМ!$C$39:$C$782,СВЦЭМ!$A$39:$A$782,$A52,СВЦЭМ!$B$39:$B$782,L$47)+'СЕТ СН'!$G$12+СВЦЭМ!$D$10+'СЕТ СН'!$G$6-'СЕТ СН'!$G$22</f>
        <v>2146.1613026</v>
      </c>
      <c r="M52" s="36">
        <f>SUMIFS(СВЦЭМ!$C$39:$C$782,СВЦЭМ!$A$39:$A$782,$A52,СВЦЭМ!$B$39:$B$782,M$47)+'СЕТ СН'!$G$12+СВЦЭМ!$D$10+'СЕТ СН'!$G$6-'СЕТ СН'!$G$22</f>
        <v>2159.0855648199999</v>
      </c>
      <c r="N52" s="36">
        <f>SUMIFS(СВЦЭМ!$C$39:$C$782,СВЦЭМ!$A$39:$A$782,$A52,СВЦЭМ!$B$39:$B$782,N$47)+'СЕТ СН'!$G$12+СВЦЭМ!$D$10+'СЕТ СН'!$G$6-'СЕТ СН'!$G$22</f>
        <v>2198.0718595500002</v>
      </c>
      <c r="O52" s="36">
        <f>SUMIFS(СВЦЭМ!$C$39:$C$782,СВЦЭМ!$A$39:$A$782,$A52,СВЦЭМ!$B$39:$B$782,O$47)+'СЕТ СН'!$G$12+СВЦЭМ!$D$10+'СЕТ СН'!$G$6-'СЕТ СН'!$G$22</f>
        <v>2213.0062696200002</v>
      </c>
      <c r="P52" s="36">
        <f>SUMIFS(СВЦЭМ!$C$39:$C$782,СВЦЭМ!$A$39:$A$782,$A52,СВЦЭМ!$B$39:$B$782,P$47)+'СЕТ СН'!$G$12+СВЦЭМ!$D$10+'СЕТ СН'!$G$6-'СЕТ СН'!$G$22</f>
        <v>2238.0006358300002</v>
      </c>
      <c r="Q52" s="36">
        <f>SUMIFS(СВЦЭМ!$C$39:$C$782,СВЦЭМ!$A$39:$A$782,$A52,СВЦЭМ!$B$39:$B$782,Q$47)+'СЕТ СН'!$G$12+СВЦЭМ!$D$10+'СЕТ СН'!$G$6-'СЕТ СН'!$G$22</f>
        <v>2250.6947018599999</v>
      </c>
      <c r="R52" s="36">
        <f>SUMIFS(СВЦЭМ!$C$39:$C$782,СВЦЭМ!$A$39:$A$782,$A52,СВЦЭМ!$B$39:$B$782,R$47)+'СЕТ СН'!$G$12+СВЦЭМ!$D$10+'СЕТ СН'!$G$6-'СЕТ СН'!$G$22</f>
        <v>2233.2471602800001</v>
      </c>
      <c r="S52" s="36">
        <f>SUMIFS(СВЦЭМ!$C$39:$C$782,СВЦЭМ!$A$39:$A$782,$A52,СВЦЭМ!$B$39:$B$782,S$47)+'СЕТ СН'!$G$12+СВЦЭМ!$D$10+'СЕТ СН'!$G$6-'СЕТ СН'!$G$22</f>
        <v>2168.7863084300002</v>
      </c>
      <c r="T52" s="36">
        <f>SUMIFS(СВЦЭМ!$C$39:$C$782,СВЦЭМ!$A$39:$A$782,$A52,СВЦЭМ!$B$39:$B$782,T$47)+'СЕТ СН'!$G$12+СВЦЭМ!$D$10+'СЕТ СН'!$G$6-'СЕТ СН'!$G$22</f>
        <v>2121.5720330100003</v>
      </c>
      <c r="U52" s="36">
        <f>SUMIFS(СВЦЭМ!$C$39:$C$782,СВЦЭМ!$A$39:$A$782,$A52,СВЦЭМ!$B$39:$B$782,U$47)+'СЕТ СН'!$G$12+СВЦЭМ!$D$10+'СЕТ СН'!$G$6-'СЕТ СН'!$G$22</f>
        <v>2095.5326582100001</v>
      </c>
      <c r="V52" s="36">
        <f>SUMIFS(СВЦЭМ!$C$39:$C$782,СВЦЭМ!$A$39:$A$782,$A52,СВЦЭМ!$B$39:$B$782,V$47)+'СЕТ СН'!$G$12+СВЦЭМ!$D$10+'СЕТ СН'!$G$6-'СЕТ СН'!$G$22</f>
        <v>2082.025635</v>
      </c>
      <c r="W52" s="36">
        <f>SUMIFS(СВЦЭМ!$C$39:$C$782,СВЦЭМ!$A$39:$A$782,$A52,СВЦЭМ!$B$39:$B$782,W$47)+'СЕТ СН'!$G$12+СВЦЭМ!$D$10+'СЕТ СН'!$G$6-'СЕТ СН'!$G$22</f>
        <v>2058.1713914900001</v>
      </c>
      <c r="X52" s="36">
        <f>SUMIFS(СВЦЭМ!$C$39:$C$782,СВЦЭМ!$A$39:$A$782,$A52,СВЦЭМ!$B$39:$B$782,X$47)+'СЕТ СН'!$G$12+СВЦЭМ!$D$10+'СЕТ СН'!$G$6-'СЕТ СН'!$G$22</f>
        <v>2115.0566474299999</v>
      </c>
      <c r="Y52" s="36">
        <f>SUMIFS(СВЦЭМ!$C$39:$C$782,СВЦЭМ!$A$39:$A$782,$A52,СВЦЭМ!$B$39:$B$782,Y$47)+'СЕТ СН'!$G$12+СВЦЭМ!$D$10+'СЕТ СН'!$G$6-'СЕТ СН'!$G$22</f>
        <v>2130.9174264900003</v>
      </c>
    </row>
    <row r="53" spans="1:25" ht="15.75" x14ac:dyDescent="0.2">
      <c r="A53" s="35">
        <f t="shared" si="1"/>
        <v>45052</v>
      </c>
      <c r="B53" s="36">
        <f>SUMIFS(СВЦЭМ!$C$39:$C$782,СВЦЭМ!$A$39:$A$782,$A53,СВЦЭМ!$B$39:$B$782,B$47)+'СЕТ СН'!$G$12+СВЦЭМ!$D$10+'СЕТ СН'!$G$6-'СЕТ СН'!$G$22</f>
        <v>2120.93319733</v>
      </c>
      <c r="C53" s="36">
        <f>SUMIFS(СВЦЭМ!$C$39:$C$782,СВЦЭМ!$A$39:$A$782,$A53,СВЦЭМ!$B$39:$B$782,C$47)+'СЕТ СН'!$G$12+СВЦЭМ!$D$10+'СЕТ СН'!$G$6-'СЕТ СН'!$G$22</f>
        <v>2247.1635413500003</v>
      </c>
      <c r="D53" s="36">
        <f>SUMIFS(СВЦЭМ!$C$39:$C$782,СВЦЭМ!$A$39:$A$782,$A53,СВЦЭМ!$B$39:$B$782,D$47)+'СЕТ СН'!$G$12+СВЦЭМ!$D$10+'СЕТ СН'!$G$6-'СЕТ СН'!$G$22</f>
        <v>2307.3088645100001</v>
      </c>
      <c r="E53" s="36">
        <f>SUMIFS(СВЦЭМ!$C$39:$C$782,СВЦЭМ!$A$39:$A$782,$A53,СВЦЭМ!$B$39:$B$782,E$47)+'СЕТ СН'!$G$12+СВЦЭМ!$D$10+'СЕТ СН'!$G$6-'СЕТ СН'!$G$22</f>
        <v>2294.3350196900001</v>
      </c>
      <c r="F53" s="36">
        <f>SUMIFS(СВЦЭМ!$C$39:$C$782,СВЦЭМ!$A$39:$A$782,$A53,СВЦЭМ!$B$39:$B$782,F$47)+'СЕТ СН'!$G$12+СВЦЭМ!$D$10+'СЕТ СН'!$G$6-'СЕТ СН'!$G$22</f>
        <v>2295.6375555499999</v>
      </c>
      <c r="G53" s="36">
        <f>SUMIFS(СВЦЭМ!$C$39:$C$782,СВЦЭМ!$A$39:$A$782,$A53,СВЦЭМ!$B$39:$B$782,G$47)+'СЕТ СН'!$G$12+СВЦЭМ!$D$10+'СЕТ СН'!$G$6-'СЕТ СН'!$G$22</f>
        <v>2303.9196215000002</v>
      </c>
      <c r="H53" s="36">
        <f>SUMIFS(СВЦЭМ!$C$39:$C$782,СВЦЭМ!$A$39:$A$782,$A53,СВЦЭМ!$B$39:$B$782,H$47)+'СЕТ СН'!$G$12+СВЦЭМ!$D$10+'СЕТ СН'!$G$6-'СЕТ СН'!$G$22</f>
        <v>2292.6215201600003</v>
      </c>
      <c r="I53" s="36">
        <f>SUMIFS(СВЦЭМ!$C$39:$C$782,СВЦЭМ!$A$39:$A$782,$A53,СВЦЭМ!$B$39:$B$782,I$47)+'СЕТ СН'!$G$12+СВЦЭМ!$D$10+'СЕТ СН'!$G$6-'СЕТ СН'!$G$22</f>
        <v>2214.19743922</v>
      </c>
      <c r="J53" s="36">
        <f>SUMIFS(СВЦЭМ!$C$39:$C$782,СВЦЭМ!$A$39:$A$782,$A53,СВЦЭМ!$B$39:$B$782,J$47)+'СЕТ СН'!$G$12+СВЦЭМ!$D$10+'СЕТ СН'!$G$6-'СЕТ СН'!$G$22</f>
        <v>2137.7640968700002</v>
      </c>
      <c r="K53" s="36">
        <f>SUMIFS(СВЦЭМ!$C$39:$C$782,СВЦЭМ!$A$39:$A$782,$A53,СВЦЭМ!$B$39:$B$782,K$47)+'СЕТ СН'!$G$12+СВЦЭМ!$D$10+'СЕТ СН'!$G$6-'СЕТ СН'!$G$22</f>
        <v>2062.7892910400001</v>
      </c>
      <c r="L53" s="36">
        <f>SUMIFS(СВЦЭМ!$C$39:$C$782,СВЦЭМ!$A$39:$A$782,$A53,СВЦЭМ!$B$39:$B$782,L$47)+'СЕТ СН'!$G$12+СВЦЭМ!$D$10+'СЕТ СН'!$G$6-'СЕТ СН'!$G$22</f>
        <v>2058.32081625</v>
      </c>
      <c r="M53" s="36">
        <f>SUMIFS(СВЦЭМ!$C$39:$C$782,СВЦЭМ!$A$39:$A$782,$A53,СВЦЭМ!$B$39:$B$782,M$47)+'СЕТ СН'!$G$12+СВЦЭМ!$D$10+'СЕТ СН'!$G$6-'СЕТ СН'!$G$22</f>
        <v>2056.2085035700002</v>
      </c>
      <c r="N53" s="36">
        <f>SUMIFS(СВЦЭМ!$C$39:$C$782,СВЦЭМ!$A$39:$A$782,$A53,СВЦЭМ!$B$39:$B$782,N$47)+'СЕТ СН'!$G$12+СВЦЭМ!$D$10+'СЕТ СН'!$G$6-'СЕТ СН'!$G$22</f>
        <v>2090.7148385800001</v>
      </c>
      <c r="O53" s="36">
        <f>SUMIFS(СВЦЭМ!$C$39:$C$782,СВЦЭМ!$A$39:$A$782,$A53,СВЦЭМ!$B$39:$B$782,O$47)+'СЕТ СН'!$G$12+СВЦЭМ!$D$10+'СЕТ СН'!$G$6-'СЕТ СН'!$G$22</f>
        <v>2091.7575978300001</v>
      </c>
      <c r="P53" s="36">
        <f>SUMIFS(СВЦЭМ!$C$39:$C$782,СВЦЭМ!$A$39:$A$782,$A53,СВЦЭМ!$B$39:$B$782,P$47)+'СЕТ СН'!$G$12+СВЦЭМ!$D$10+'СЕТ СН'!$G$6-'СЕТ СН'!$G$22</f>
        <v>2097.7405099100001</v>
      </c>
      <c r="Q53" s="36">
        <f>SUMIFS(СВЦЭМ!$C$39:$C$782,СВЦЭМ!$A$39:$A$782,$A53,СВЦЭМ!$B$39:$B$782,Q$47)+'СЕТ СН'!$G$12+СВЦЭМ!$D$10+'СЕТ СН'!$G$6-'СЕТ СН'!$G$22</f>
        <v>2062.4664231400002</v>
      </c>
      <c r="R53" s="36">
        <f>SUMIFS(СВЦЭМ!$C$39:$C$782,СВЦЭМ!$A$39:$A$782,$A53,СВЦЭМ!$B$39:$B$782,R$47)+'СЕТ СН'!$G$12+СВЦЭМ!$D$10+'СЕТ СН'!$G$6-'СЕТ СН'!$G$22</f>
        <v>1984.3936021499999</v>
      </c>
      <c r="S53" s="36">
        <f>SUMIFS(СВЦЭМ!$C$39:$C$782,СВЦЭМ!$A$39:$A$782,$A53,СВЦЭМ!$B$39:$B$782,S$47)+'СЕТ СН'!$G$12+СВЦЭМ!$D$10+'СЕТ СН'!$G$6-'СЕТ СН'!$G$22</f>
        <v>1797.4639465400001</v>
      </c>
      <c r="T53" s="36">
        <f>SUMIFS(СВЦЭМ!$C$39:$C$782,СВЦЭМ!$A$39:$A$782,$A53,СВЦЭМ!$B$39:$B$782,T$47)+'СЕТ СН'!$G$12+СВЦЭМ!$D$10+'СЕТ СН'!$G$6-'СЕТ СН'!$G$22</f>
        <v>1652.4542450700001</v>
      </c>
      <c r="U53" s="36">
        <f>SUMIFS(СВЦЭМ!$C$39:$C$782,СВЦЭМ!$A$39:$A$782,$A53,СВЦЭМ!$B$39:$B$782,U$47)+'СЕТ СН'!$G$12+СВЦЭМ!$D$10+'СЕТ СН'!$G$6-'СЕТ СН'!$G$22</f>
        <v>1656.5074571300001</v>
      </c>
      <c r="V53" s="36">
        <f>SUMIFS(СВЦЭМ!$C$39:$C$782,СВЦЭМ!$A$39:$A$782,$A53,СВЦЭМ!$B$39:$B$782,V$47)+'СЕТ СН'!$G$12+СВЦЭМ!$D$10+'СЕТ СН'!$G$6-'СЕТ СН'!$G$22</f>
        <v>1638.7051608800002</v>
      </c>
      <c r="W53" s="36">
        <f>SUMIFS(СВЦЭМ!$C$39:$C$782,СВЦЭМ!$A$39:$A$782,$A53,СВЦЭМ!$B$39:$B$782,W$47)+'СЕТ СН'!$G$12+СВЦЭМ!$D$10+'СЕТ СН'!$G$6-'СЕТ СН'!$G$22</f>
        <v>1631.6818513900002</v>
      </c>
      <c r="X53" s="36">
        <f>SUMIFS(СВЦЭМ!$C$39:$C$782,СВЦЭМ!$A$39:$A$782,$A53,СВЦЭМ!$B$39:$B$782,X$47)+'СЕТ СН'!$G$12+СВЦЭМ!$D$10+'СЕТ СН'!$G$6-'СЕТ СН'!$G$22</f>
        <v>1832.0697682499999</v>
      </c>
      <c r="Y53" s="36">
        <f>SUMIFS(СВЦЭМ!$C$39:$C$782,СВЦЭМ!$A$39:$A$782,$A53,СВЦЭМ!$B$39:$B$782,Y$47)+'СЕТ СН'!$G$12+СВЦЭМ!$D$10+'СЕТ СН'!$G$6-'СЕТ СН'!$G$22</f>
        <v>2084.99413985</v>
      </c>
    </row>
    <row r="54" spans="1:25" ht="15.75" x14ac:dyDescent="0.2">
      <c r="A54" s="35">
        <f t="shared" si="1"/>
        <v>45053</v>
      </c>
      <c r="B54" s="36">
        <f>SUMIFS(СВЦЭМ!$C$39:$C$782,СВЦЭМ!$A$39:$A$782,$A54,СВЦЭМ!$B$39:$B$782,B$47)+'СЕТ СН'!$G$12+СВЦЭМ!$D$10+'СЕТ СН'!$G$6-'СЕТ СН'!$G$22</f>
        <v>2032.51260877</v>
      </c>
      <c r="C54" s="36">
        <f>SUMIFS(СВЦЭМ!$C$39:$C$782,СВЦЭМ!$A$39:$A$782,$A54,СВЦЭМ!$B$39:$B$782,C$47)+'СЕТ СН'!$G$12+СВЦЭМ!$D$10+'СЕТ СН'!$G$6-'СЕТ СН'!$G$22</f>
        <v>2116.0270859699999</v>
      </c>
      <c r="D54" s="36">
        <f>SUMIFS(СВЦЭМ!$C$39:$C$782,СВЦЭМ!$A$39:$A$782,$A54,СВЦЭМ!$B$39:$B$782,D$47)+'СЕТ СН'!$G$12+СВЦЭМ!$D$10+'СЕТ СН'!$G$6-'СЕТ СН'!$G$22</f>
        <v>2110.3631346100001</v>
      </c>
      <c r="E54" s="36">
        <f>SUMIFS(СВЦЭМ!$C$39:$C$782,СВЦЭМ!$A$39:$A$782,$A54,СВЦЭМ!$B$39:$B$782,E$47)+'СЕТ СН'!$G$12+СВЦЭМ!$D$10+'СЕТ СН'!$G$6-'СЕТ СН'!$G$22</f>
        <v>2164.3217304499999</v>
      </c>
      <c r="F54" s="36">
        <f>SUMIFS(СВЦЭМ!$C$39:$C$782,СВЦЭМ!$A$39:$A$782,$A54,СВЦЭМ!$B$39:$B$782,F$47)+'СЕТ СН'!$G$12+СВЦЭМ!$D$10+'СЕТ СН'!$G$6-'СЕТ СН'!$G$22</f>
        <v>2162.7180907500001</v>
      </c>
      <c r="G54" s="36">
        <f>SUMIFS(СВЦЭМ!$C$39:$C$782,СВЦЭМ!$A$39:$A$782,$A54,СВЦЭМ!$B$39:$B$782,G$47)+'СЕТ СН'!$G$12+СВЦЭМ!$D$10+'СЕТ СН'!$G$6-'СЕТ СН'!$G$22</f>
        <v>2131.30183373</v>
      </c>
      <c r="H54" s="36">
        <f>SUMIFS(СВЦЭМ!$C$39:$C$782,СВЦЭМ!$A$39:$A$782,$A54,СВЦЭМ!$B$39:$B$782,H$47)+'СЕТ СН'!$G$12+СВЦЭМ!$D$10+'СЕТ СН'!$G$6-'СЕТ СН'!$G$22</f>
        <v>2108.4288329400001</v>
      </c>
      <c r="I54" s="36">
        <f>SUMIFS(СВЦЭМ!$C$39:$C$782,СВЦЭМ!$A$39:$A$782,$A54,СВЦЭМ!$B$39:$B$782,I$47)+'СЕТ СН'!$G$12+СВЦЭМ!$D$10+'СЕТ СН'!$G$6-'СЕТ СН'!$G$22</f>
        <v>2082.8461711499999</v>
      </c>
      <c r="J54" s="36">
        <f>SUMIFS(СВЦЭМ!$C$39:$C$782,СВЦЭМ!$A$39:$A$782,$A54,СВЦЭМ!$B$39:$B$782,J$47)+'СЕТ СН'!$G$12+СВЦЭМ!$D$10+'СЕТ СН'!$G$6-'СЕТ СН'!$G$22</f>
        <v>2071.7473803600001</v>
      </c>
      <c r="K54" s="36">
        <f>SUMIFS(СВЦЭМ!$C$39:$C$782,СВЦЭМ!$A$39:$A$782,$A54,СВЦЭМ!$B$39:$B$782,K$47)+'СЕТ СН'!$G$12+СВЦЭМ!$D$10+'СЕТ СН'!$G$6-'СЕТ СН'!$G$22</f>
        <v>1974.45477729</v>
      </c>
      <c r="L54" s="36">
        <f>SUMIFS(СВЦЭМ!$C$39:$C$782,СВЦЭМ!$A$39:$A$782,$A54,СВЦЭМ!$B$39:$B$782,L$47)+'СЕТ СН'!$G$12+СВЦЭМ!$D$10+'СЕТ СН'!$G$6-'СЕТ СН'!$G$22</f>
        <v>2012.04203732</v>
      </c>
      <c r="M54" s="36">
        <f>SUMIFS(СВЦЭМ!$C$39:$C$782,СВЦЭМ!$A$39:$A$782,$A54,СВЦЭМ!$B$39:$B$782,M$47)+'СЕТ СН'!$G$12+СВЦЭМ!$D$10+'СЕТ СН'!$G$6-'СЕТ СН'!$G$22</f>
        <v>2013.95112376</v>
      </c>
      <c r="N54" s="36">
        <f>SUMIFS(СВЦЭМ!$C$39:$C$782,СВЦЭМ!$A$39:$A$782,$A54,СВЦЭМ!$B$39:$B$782,N$47)+'СЕТ СН'!$G$12+СВЦЭМ!$D$10+'СЕТ СН'!$G$6-'СЕТ СН'!$G$22</f>
        <v>2048.1517215200001</v>
      </c>
      <c r="O54" s="36">
        <f>SUMIFS(СВЦЭМ!$C$39:$C$782,СВЦЭМ!$A$39:$A$782,$A54,СВЦЭМ!$B$39:$B$782,O$47)+'СЕТ СН'!$G$12+СВЦЭМ!$D$10+'СЕТ СН'!$G$6-'СЕТ СН'!$G$22</f>
        <v>2081.7589053800002</v>
      </c>
      <c r="P54" s="36">
        <f>SUMIFS(СВЦЭМ!$C$39:$C$782,СВЦЭМ!$A$39:$A$782,$A54,СВЦЭМ!$B$39:$B$782,P$47)+'СЕТ СН'!$G$12+СВЦЭМ!$D$10+'СЕТ СН'!$G$6-'СЕТ СН'!$G$22</f>
        <v>2090.2667565500001</v>
      </c>
      <c r="Q54" s="36">
        <f>SUMIFS(СВЦЭМ!$C$39:$C$782,СВЦЭМ!$A$39:$A$782,$A54,СВЦЭМ!$B$39:$B$782,Q$47)+'СЕТ СН'!$G$12+СВЦЭМ!$D$10+'СЕТ СН'!$G$6-'СЕТ СН'!$G$22</f>
        <v>2092.0447448499999</v>
      </c>
      <c r="R54" s="36">
        <f>SUMIFS(СВЦЭМ!$C$39:$C$782,СВЦЭМ!$A$39:$A$782,$A54,СВЦЭМ!$B$39:$B$782,R$47)+'СЕТ СН'!$G$12+СВЦЭМ!$D$10+'СЕТ СН'!$G$6-'СЕТ СН'!$G$22</f>
        <v>2060.9649180400002</v>
      </c>
      <c r="S54" s="36">
        <f>SUMIFS(СВЦЭМ!$C$39:$C$782,СВЦЭМ!$A$39:$A$782,$A54,СВЦЭМ!$B$39:$B$782,S$47)+'СЕТ СН'!$G$12+СВЦЭМ!$D$10+'СЕТ СН'!$G$6-'СЕТ СН'!$G$22</f>
        <v>2053.14720171</v>
      </c>
      <c r="T54" s="36">
        <f>SUMIFS(СВЦЭМ!$C$39:$C$782,СВЦЭМ!$A$39:$A$782,$A54,СВЦЭМ!$B$39:$B$782,T$47)+'СЕТ СН'!$G$12+СВЦЭМ!$D$10+'СЕТ СН'!$G$6-'СЕТ СН'!$G$22</f>
        <v>1994.5342739799999</v>
      </c>
      <c r="U54" s="36">
        <f>SUMIFS(СВЦЭМ!$C$39:$C$782,СВЦЭМ!$A$39:$A$782,$A54,СВЦЭМ!$B$39:$B$782,U$47)+'СЕТ СН'!$G$12+СВЦЭМ!$D$10+'СЕТ СН'!$G$6-'СЕТ СН'!$G$22</f>
        <v>2003.86210368</v>
      </c>
      <c r="V54" s="36">
        <f>SUMIFS(СВЦЭМ!$C$39:$C$782,СВЦЭМ!$A$39:$A$782,$A54,СВЦЭМ!$B$39:$B$782,V$47)+'СЕТ СН'!$G$12+СВЦЭМ!$D$10+'СЕТ СН'!$G$6-'СЕТ СН'!$G$22</f>
        <v>2009.7065166100001</v>
      </c>
      <c r="W54" s="36">
        <f>SUMIFS(СВЦЭМ!$C$39:$C$782,СВЦЭМ!$A$39:$A$782,$A54,СВЦЭМ!$B$39:$B$782,W$47)+'СЕТ СН'!$G$12+СВЦЭМ!$D$10+'СЕТ СН'!$G$6-'СЕТ СН'!$G$22</f>
        <v>1988.63047921</v>
      </c>
      <c r="X54" s="36">
        <f>SUMIFS(СВЦЭМ!$C$39:$C$782,СВЦЭМ!$A$39:$A$782,$A54,СВЦЭМ!$B$39:$B$782,X$47)+'СЕТ СН'!$G$12+СВЦЭМ!$D$10+'СЕТ СН'!$G$6-'СЕТ СН'!$G$22</f>
        <v>2020.4243446400001</v>
      </c>
      <c r="Y54" s="36">
        <f>SUMIFS(СВЦЭМ!$C$39:$C$782,СВЦЭМ!$A$39:$A$782,$A54,СВЦЭМ!$B$39:$B$782,Y$47)+'СЕТ СН'!$G$12+СВЦЭМ!$D$10+'СЕТ СН'!$G$6-'СЕТ СН'!$G$22</f>
        <v>2034.0944564500001</v>
      </c>
    </row>
    <row r="55" spans="1:25" ht="15.75" x14ac:dyDescent="0.2">
      <c r="A55" s="35">
        <f t="shared" si="1"/>
        <v>45054</v>
      </c>
      <c r="B55" s="36">
        <f>SUMIFS(СВЦЭМ!$C$39:$C$782,СВЦЭМ!$A$39:$A$782,$A55,СВЦЭМ!$B$39:$B$782,B$47)+'СЕТ СН'!$G$12+СВЦЭМ!$D$10+'СЕТ СН'!$G$6-'СЕТ СН'!$G$22</f>
        <v>2014.4318875500003</v>
      </c>
      <c r="C55" s="36">
        <f>SUMIFS(СВЦЭМ!$C$39:$C$782,СВЦЭМ!$A$39:$A$782,$A55,СВЦЭМ!$B$39:$B$782,C$47)+'СЕТ СН'!$G$12+СВЦЭМ!$D$10+'СЕТ СН'!$G$6-'СЕТ СН'!$G$22</f>
        <v>2069.86720848</v>
      </c>
      <c r="D55" s="36">
        <f>SUMIFS(СВЦЭМ!$C$39:$C$782,СВЦЭМ!$A$39:$A$782,$A55,СВЦЭМ!$B$39:$B$782,D$47)+'СЕТ СН'!$G$12+СВЦЭМ!$D$10+'СЕТ СН'!$G$6-'СЕТ СН'!$G$22</f>
        <v>2152.6371816999999</v>
      </c>
      <c r="E55" s="36">
        <f>SUMIFS(СВЦЭМ!$C$39:$C$782,СВЦЭМ!$A$39:$A$782,$A55,СВЦЭМ!$B$39:$B$782,E$47)+'СЕТ СН'!$G$12+СВЦЭМ!$D$10+'СЕТ СН'!$G$6-'СЕТ СН'!$G$22</f>
        <v>2181.3629203999999</v>
      </c>
      <c r="F55" s="36">
        <f>SUMIFS(СВЦЭМ!$C$39:$C$782,СВЦЭМ!$A$39:$A$782,$A55,СВЦЭМ!$B$39:$B$782,F$47)+'СЕТ СН'!$G$12+СВЦЭМ!$D$10+'СЕТ СН'!$G$6-'СЕТ СН'!$G$22</f>
        <v>2193.49671584</v>
      </c>
      <c r="G55" s="36">
        <f>SUMIFS(СВЦЭМ!$C$39:$C$782,СВЦЭМ!$A$39:$A$782,$A55,СВЦЭМ!$B$39:$B$782,G$47)+'СЕТ СН'!$G$12+СВЦЭМ!$D$10+'СЕТ СН'!$G$6-'СЕТ СН'!$G$22</f>
        <v>2158.6327627999999</v>
      </c>
      <c r="H55" s="36">
        <f>SUMIFS(СВЦЭМ!$C$39:$C$782,СВЦЭМ!$A$39:$A$782,$A55,СВЦЭМ!$B$39:$B$782,H$47)+'СЕТ СН'!$G$12+СВЦЭМ!$D$10+'СЕТ СН'!$G$6-'СЕТ СН'!$G$22</f>
        <v>2145.42141958</v>
      </c>
      <c r="I55" s="36">
        <f>SUMIFS(СВЦЭМ!$C$39:$C$782,СВЦЭМ!$A$39:$A$782,$A55,СВЦЭМ!$B$39:$B$782,I$47)+'СЕТ СН'!$G$12+СВЦЭМ!$D$10+'СЕТ СН'!$G$6-'СЕТ СН'!$G$22</f>
        <v>2077.3858904200001</v>
      </c>
      <c r="J55" s="36">
        <f>SUMIFS(СВЦЭМ!$C$39:$C$782,СВЦЭМ!$A$39:$A$782,$A55,СВЦЭМ!$B$39:$B$782,J$47)+'СЕТ СН'!$G$12+СВЦЭМ!$D$10+'СЕТ СН'!$G$6-'СЕТ СН'!$G$22</f>
        <v>2047.94994632</v>
      </c>
      <c r="K55" s="36">
        <f>SUMIFS(СВЦЭМ!$C$39:$C$782,СВЦЭМ!$A$39:$A$782,$A55,СВЦЭМ!$B$39:$B$782,K$47)+'СЕТ СН'!$G$12+СВЦЭМ!$D$10+'СЕТ СН'!$G$6-'СЕТ СН'!$G$22</f>
        <v>2015.9710192699999</v>
      </c>
      <c r="L55" s="36">
        <f>SUMIFS(СВЦЭМ!$C$39:$C$782,СВЦЭМ!$A$39:$A$782,$A55,СВЦЭМ!$B$39:$B$782,L$47)+'СЕТ СН'!$G$12+СВЦЭМ!$D$10+'СЕТ СН'!$G$6-'СЕТ СН'!$G$22</f>
        <v>1989.9728125500001</v>
      </c>
      <c r="M55" s="36">
        <f>SUMIFS(СВЦЭМ!$C$39:$C$782,СВЦЭМ!$A$39:$A$782,$A55,СВЦЭМ!$B$39:$B$782,M$47)+'СЕТ СН'!$G$12+СВЦЭМ!$D$10+'СЕТ СН'!$G$6-'СЕТ СН'!$G$22</f>
        <v>1933.1325196600001</v>
      </c>
      <c r="N55" s="36">
        <f>SUMIFS(СВЦЭМ!$C$39:$C$782,СВЦЭМ!$A$39:$A$782,$A55,СВЦЭМ!$B$39:$B$782,N$47)+'СЕТ СН'!$G$12+СВЦЭМ!$D$10+'СЕТ СН'!$G$6-'СЕТ СН'!$G$22</f>
        <v>1990.2142549499999</v>
      </c>
      <c r="O55" s="36">
        <f>SUMIFS(СВЦЭМ!$C$39:$C$782,СВЦЭМ!$A$39:$A$782,$A55,СВЦЭМ!$B$39:$B$782,O$47)+'СЕТ СН'!$G$12+СВЦЭМ!$D$10+'СЕТ СН'!$G$6-'СЕТ СН'!$G$22</f>
        <v>1995.0074393999998</v>
      </c>
      <c r="P55" s="36">
        <f>SUMIFS(СВЦЭМ!$C$39:$C$782,СВЦЭМ!$A$39:$A$782,$A55,СВЦЭМ!$B$39:$B$782,P$47)+'СЕТ СН'!$G$12+СВЦЭМ!$D$10+'СЕТ СН'!$G$6-'СЕТ СН'!$G$22</f>
        <v>1998.63217867</v>
      </c>
      <c r="Q55" s="36">
        <f>SUMIFS(СВЦЭМ!$C$39:$C$782,СВЦЭМ!$A$39:$A$782,$A55,СВЦЭМ!$B$39:$B$782,Q$47)+'СЕТ СН'!$G$12+СВЦЭМ!$D$10+'СЕТ СН'!$G$6-'СЕТ СН'!$G$22</f>
        <v>1997.4028847700001</v>
      </c>
      <c r="R55" s="36">
        <f>SUMIFS(СВЦЭМ!$C$39:$C$782,СВЦЭМ!$A$39:$A$782,$A55,СВЦЭМ!$B$39:$B$782,R$47)+'СЕТ СН'!$G$12+СВЦЭМ!$D$10+'СЕТ СН'!$G$6-'СЕТ СН'!$G$22</f>
        <v>1988.2068308600001</v>
      </c>
      <c r="S55" s="36">
        <f>SUMIFS(СВЦЭМ!$C$39:$C$782,СВЦЭМ!$A$39:$A$782,$A55,СВЦЭМ!$B$39:$B$782,S$47)+'СЕТ СН'!$G$12+СВЦЭМ!$D$10+'СЕТ СН'!$G$6-'СЕТ СН'!$G$22</f>
        <v>1966.5529987800001</v>
      </c>
      <c r="T55" s="36">
        <f>SUMIFS(СВЦЭМ!$C$39:$C$782,СВЦЭМ!$A$39:$A$782,$A55,СВЦЭМ!$B$39:$B$782,T$47)+'СЕТ СН'!$G$12+СВЦЭМ!$D$10+'СЕТ СН'!$G$6-'СЕТ СН'!$G$22</f>
        <v>1931.5865265699999</v>
      </c>
      <c r="U55" s="36">
        <f>SUMIFS(СВЦЭМ!$C$39:$C$782,СВЦЭМ!$A$39:$A$782,$A55,СВЦЭМ!$B$39:$B$782,U$47)+'СЕТ СН'!$G$12+СВЦЭМ!$D$10+'СЕТ СН'!$G$6-'СЕТ СН'!$G$22</f>
        <v>1919.3473673600001</v>
      </c>
      <c r="V55" s="36">
        <f>SUMIFS(СВЦЭМ!$C$39:$C$782,СВЦЭМ!$A$39:$A$782,$A55,СВЦЭМ!$B$39:$B$782,V$47)+'СЕТ СН'!$G$12+СВЦЭМ!$D$10+'СЕТ СН'!$G$6-'СЕТ СН'!$G$22</f>
        <v>1930.94451291</v>
      </c>
      <c r="W55" s="36">
        <f>SUMIFS(СВЦЭМ!$C$39:$C$782,СВЦЭМ!$A$39:$A$782,$A55,СВЦЭМ!$B$39:$B$782,W$47)+'СЕТ СН'!$G$12+СВЦЭМ!$D$10+'СЕТ СН'!$G$6-'СЕТ СН'!$G$22</f>
        <v>1933.4124020300001</v>
      </c>
      <c r="X55" s="36">
        <f>SUMIFS(СВЦЭМ!$C$39:$C$782,СВЦЭМ!$A$39:$A$782,$A55,СВЦЭМ!$B$39:$B$782,X$47)+'СЕТ СН'!$G$12+СВЦЭМ!$D$10+'СЕТ СН'!$G$6-'СЕТ СН'!$G$22</f>
        <v>1973.15665141</v>
      </c>
      <c r="Y55" s="36">
        <f>SUMIFS(СВЦЭМ!$C$39:$C$782,СВЦЭМ!$A$39:$A$782,$A55,СВЦЭМ!$B$39:$B$782,Y$47)+'СЕТ СН'!$G$12+СВЦЭМ!$D$10+'СЕТ СН'!$G$6-'СЕТ СН'!$G$22</f>
        <v>1955.9932328499999</v>
      </c>
    </row>
    <row r="56" spans="1:25" ht="15.75" x14ac:dyDescent="0.2">
      <c r="A56" s="35">
        <f t="shared" si="1"/>
        <v>45055</v>
      </c>
      <c r="B56" s="36">
        <f>SUMIFS(СВЦЭМ!$C$39:$C$782,СВЦЭМ!$A$39:$A$782,$A56,СВЦЭМ!$B$39:$B$782,B$47)+'СЕТ СН'!$G$12+СВЦЭМ!$D$10+'СЕТ СН'!$G$6-'СЕТ СН'!$G$22</f>
        <v>2094.43016506</v>
      </c>
      <c r="C56" s="36">
        <f>SUMIFS(СВЦЭМ!$C$39:$C$782,СВЦЭМ!$A$39:$A$782,$A56,СВЦЭМ!$B$39:$B$782,C$47)+'СЕТ СН'!$G$12+СВЦЭМ!$D$10+'СЕТ СН'!$G$6-'СЕТ СН'!$G$22</f>
        <v>2103.2970553800001</v>
      </c>
      <c r="D56" s="36">
        <f>SUMIFS(СВЦЭМ!$C$39:$C$782,СВЦЭМ!$A$39:$A$782,$A56,СВЦЭМ!$B$39:$B$782,D$47)+'СЕТ СН'!$G$12+СВЦЭМ!$D$10+'СЕТ СН'!$G$6-'СЕТ СН'!$G$22</f>
        <v>2149.3206099600002</v>
      </c>
      <c r="E56" s="36">
        <f>SUMIFS(СВЦЭМ!$C$39:$C$782,СВЦЭМ!$A$39:$A$782,$A56,СВЦЭМ!$B$39:$B$782,E$47)+'СЕТ СН'!$G$12+СВЦЭМ!$D$10+'СЕТ СН'!$G$6-'СЕТ СН'!$G$22</f>
        <v>2142.3357491199999</v>
      </c>
      <c r="F56" s="36">
        <f>SUMIFS(СВЦЭМ!$C$39:$C$782,СВЦЭМ!$A$39:$A$782,$A56,СВЦЭМ!$B$39:$B$782,F$47)+'СЕТ СН'!$G$12+СВЦЭМ!$D$10+'СЕТ СН'!$G$6-'СЕТ СН'!$G$22</f>
        <v>2131.9125938100001</v>
      </c>
      <c r="G56" s="36">
        <f>SUMIFS(СВЦЭМ!$C$39:$C$782,СВЦЭМ!$A$39:$A$782,$A56,СВЦЭМ!$B$39:$B$782,G$47)+'СЕТ СН'!$G$12+СВЦЭМ!$D$10+'СЕТ СН'!$G$6-'СЕТ СН'!$G$22</f>
        <v>2145.9970161000001</v>
      </c>
      <c r="H56" s="36">
        <f>SUMIFS(СВЦЭМ!$C$39:$C$782,СВЦЭМ!$A$39:$A$782,$A56,СВЦЭМ!$B$39:$B$782,H$47)+'СЕТ СН'!$G$12+СВЦЭМ!$D$10+'СЕТ СН'!$G$6-'СЕТ СН'!$G$22</f>
        <v>2180.6484060299999</v>
      </c>
      <c r="I56" s="36">
        <f>SUMIFS(СВЦЭМ!$C$39:$C$782,СВЦЭМ!$A$39:$A$782,$A56,СВЦЭМ!$B$39:$B$782,I$47)+'СЕТ СН'!$G$12+СВЦЭМ!$D$10+'СЕТ СН'!$G$6-'СЕТ СН'!$G$22</f>
        <v>2161.21631299</v>
      </c>
      <c r="J56" s="36">
        <f>SUMIFS(СВЦЭМ!$C$39:$C$782,СВЦЭМ!$A$39:$A$782,$A56,СВЦЭМ!$B$39:$B$782,J$47)+'СЕТ СН'!$G$12+СВЦЭМ!$D$10+'СЕТ СН'!$G$6-'СЕТ СН'!$G$22</f>
        <v>2126.8182094200001</v>
      </c>
      <c r="K56" s="36">
        <f>SUMIFS(СВЦЭМ!$C$39:$C$782,СВЦЭМ!$A$39:$A$782,$A56,СВЦЭМ!$B$39:$B$782,K$47)+'СЕТ СН'!$G$12+СВЦЭМ!$D$10+'СЕТ СН'!$G$6-'СЕТ СН'!$G$22</f>
        <v>2047.0135029399999</v>
      </c>
      <c r="L56" s="36">
        <f>SUMIFS(СВЦЭМ!$C$39:$C$782,СВЦЭМ!$A$39:$A$782,$A56,СВЦЭМ!$B$39:$B$782,L$47)+'СЕТ СН'!$G$12+СВЦЭМ!$D$10+'СЕТ СН'!$G$6-'СЕТ СН'!$G$22</f>
        <v>2024.1422761200001</v>
      </c>
      <c r="M56" s="36">
        <f>SUMIFS(СВЦЭМ!$C$39:$C$782,СВЦЭМ!$A$39:$A$782,$A56,СВЦЭМ!$B$39:$B$782,M$47)+'СЕТ СН'!$G$12+СВЦЭМ!$D$10+'СЕТ СН'!$G$6-'СЕТ СН'!$G$22</f>
        <v>2007.18953861</v>
      </c>
      <c r="N56" s="36">
        <f>SUMIFS(СВЦЭМ!$C$39:$C$782,СВЦЭМ!$A$39:$A$782,$A56,СВЦЭМ!$B$39:$B$782,N$47)+'СЕТ СН'!$G$12+СВЦЭМ!$D$10+'СЕТ СН'!$G$6-'СЕТ СН'!$G$22</f>
        <v>2033.0576468700001</v>
      </c>
      <c r="O56" s="36">
        <f>SUMIFS(СВЦЭМ!$C$39:$C$782,СВЦЭМ!$A$39:$A$782,$A56,СВЦЭМ!$B$39:$B$782,O$47)+'СЕТ СН'!$G$12+СВЦЭМ!$D$10+'СЕТ СН'!$G$6-'СЕТ СН'!$G$22</f>
        <v>2056.0389352000002</v>
      </c>
      <c r="P56" s="36">
        <f>SUMIFS(СВЦЭМ!$C$39:$C$782,СВЦЭМ!$A$39:$A$782,$A56,СВЦЭМ!$B$39:$B$782,P$47)+'СЕТ СН'!$G$12+СВЦЭМ!$D$10+'СЕТ СН'!$G$6-'СЕТ СН'!$G$22</f>
        <v>2060.4480527199999</v>
      </c>
      <c r="Q56" s="36">
        <f>SUMIFS(СВЦЭМ!$C$39:$C$782,СВЦЭМ!$A$39:$A$782,$A56,СВЦЭМ!$B$39:$B$782,Q$47)+'СЕТ СН'!$G$12+СВЦЭМ!$D$10+'СЕТ СН'!$G$6-'СЕТ СН'!$G$22</f>
        <v>2084.1666789999999</v>
      </c>
      <c r="R56" s="36">
        <f>SUMIFS(СВЦЭМ!$C$39:$C$782,СВЦЭМ!$A$39:$A$782,$A56,СВЦЭМ!$B$39:$B$782,R$47)+'СЕТ СН'!$G$12+СВЦЭМ!$D$10+'СЕТ СН'!$G$6-'СЕТ СН'!$G$22</f>
        <v>2087.4992868200002</v>
      </c>
      <c r="S56" s="36">
        <f>SUMIFS(СВЦЭМ!$C$39:$C$782,СВЦЭМ!$A$39:$A$782,$A56,СВЦЭМ!$B$39:$B$782,S$47)+'СЕТ СН'!$G$12+СВЦЭМ!$D$10+'СЕТ СН'!$G$6-'СЕТ СН'!$G$22</f>
        <v>2036.9935802999998</v>
      </c>
      <c r="T56" s="36">
        <f>SUMIFS(СВЦЭМ!$C$39:$C$782,СВЦЭМ!$A$39:$A$782,$A56,СВЦЭМ!$B$39:$B$782,T$47)+'СЕТ СН'!$G$12+СВЦЭМ!$D$10+'СЕТ СН'!$G$6-'СЕТ СН'!$G$22</f>
        <v>2006.4583696499999</v>
      </c>
      <c r="U56" s="36">
        <f>SUMIFS(СВЦЭМ!$C$39:$C$782,СВЦЭМ!$A$39:$A$782,$A56,СВЦЭМ!$B$39:$B$782,U$47)+'СЕТ СН'!$G$12+СВЦЭМ!$D$10+'СЕТ СН'!$G$6-'СЕТ СН'!$G$22</f>
        <v>1989.8126414600001</v>
      </c>
      <c r="V56" s="36">
        <f>SUMIFS(СВЦЭМ!$C$39:$C$782,СВЦЭМ!$A$39:$A$782,$A56,СВЦЭМ!$B$39:$B$782,V$47)+'СЕТ СН'!$G$12+СВЦЭМ!$D$10+'СЕТ СН'!$G$6-'СЕТ СН'!$G$22</f>
        <v>1954.0187030699999</v>
      </c>
      <c r="W56" s="36">
        <f>SUMIFS(СВЦЭМ!$C$39:$C$782,СВЦЭМ!$A$39:$A$782,$A56,СВЦЭМ!$B$39:$B$782,W$47)+'СЕТ СН'!$G$12+СВЦЭМ!$D$10+'СЕТ СН'!$G$6-'СЕТ СН'!$G$22</f>
        <v>1916.1562010600001</v>
      </c>
      <c r="X56" s="36">
        <f>SUMIFS(СВЦЭМ!$C$39:$C$782,СВЦЭМ!$A$39:$A$782,$A56,СВЦЭМ!$B$39:$B$782,X$47)+'СЕТ СН'!$G$12+СВЦЭМ!$D$10+'СЕТ СН'!$G$6-'СЕТ СН'!$G$22</f>
        <v>1957.21565938</v>
      </c>
      <c r="Y56" s="36">
        <f>SUMIFS(СВЦЭМ!$C$39:$C$782,СВЦЭМ!$A$39:$A$782,$A56,СВЦЭМ!$B$39:$B$782,Y$47)+'СЕТ СН'!$G$12+СВЦЭМ!$D$10+'СЕТ СН'!$G$6-'СЕТ СН'!$G$22</f>
        <v>2021.6211469</v>
      </c>
    </row>
    <row r="57" spans="1:25" ht="15.75" x14ac:dyDescent="0.2">
      <c r="A57" s="35">
        <f t="shared" si="1"/>
        <v>45056</v>
      </c>
      <c r="B57" s="36">
        <f>SUMIFS(СВЦЭМ!$C$39:$C$782,СВЦЭМ!$A$39:$A$782,$A57,СВЦЭМ!$B$39:$B$782,B$47)+'СЕТ СН'!$G$12+СВЦЭМ!$D$10+'СЕТ СН'!$G$6-'СЕТ СН'!$G$22</f>
        <v>2029.5076800299998</v>
      </c>
      <c r="C57" s="36">
        <f>SUMIFS(СВЦЭМ!$C$39:$C$782,СВЦЭМ!$A$39:$A$782,$A57,СВЦЭМ!$B$39:$B$782,C$47)+'СЕТ СН'!$G$12+СВЦЭМ!$D$10+'СЕТ СН'!$G$6-'СЕТ СН'!$G$22</f>
        <v>2060.53125851</v>
      </c>
      <c r="D57" s="36">
        <f>SUMIFS(СВЦЭМ!$C$39:$C$782,СВЦЭМ!$A$39:$A$782,$A57,СВЦЭМ!$B$39:$B$782,D$47)+'СЕТ СН'!$G$12+СВЦЭМ!$D$10+'СЕТ СН'!$G$6-'СЕТ СН'!$G$22</f>
        <v>2101.70358373</v>
      </c>
      <c r="E57" s="36">
        <f>SUMIFS(СВЦЭМ!$C$39:$C$782,СВЦЭМ!$A$39:$A$782,$A57,СВЦЭМ!$B$39:$B$782,E$47)+'СЕТ СН'!$G$12+СВЦЭМ!$D$10+'СЕТ СН'!$G$6-'СЕТ СН'!$G$22</f>
        <v>2115.5235298600001</v>
      </c>
      <c r="F57" s="36">
        <f>SUMIFS(СВЦЭМ!$C$39:$C$782,СВЦЭМ!$A$39:$A$782,$A57,СВЦЭМ!$B$39:$B$782,F$47)+'СЕТ СН'!$G$12+СВЦЭМ!$D$10+'СЕТ СН'!$G$6-'СЕТ СН'!$G$22</f>
        <v>2135.99435356</v>
      </c>
      <c r="G57" s="36">
        <f>SUMIFS(СВЦЭМ!$C$39:$C$782,СВЦЭМ!$A$39:$A$782,$A57,СВЦЭМ!$B$39:$B$782,G$47)+'СЕТ СН'!$G$12+СВЦЭМ!$D$10+'СЕТ СН'!$G$6-'СЕТ СН'!$G$22</f>
        <v>2159.6331270999999</v>
      </c>
      <c r="H57" s="36">
        <f>SUMIFS(СВЦЭМ!$C$39:$C$782,СВЦЭМ!$A$39:$A$782,$A57,СВЦЭМ!$B$39:$B$782,H$47)+'СЕТ СН'!$G$12+СВЦЭМ!$D$10+'СЕТ СН'!$G$6-'СЕТ СН'!$G$22</f>
        <v>2141.3790996400003</v>
      </c>
      <c r="I57" s="36">
        <f>SUMIFS(СВЦЭМ!$C$39:$C$782,СВЦЭМ!$A$39:$A$782,$A57,СВЦЭМ!$B$39:$B$782,I$47)+'СЕТ СН'!$G$12+СВЦЭМ!$D$10+'СЕТ СН'!$G$6-'СЕТ СН'!$G$22</f>
        <v>2095.9525454300001</v>
      </c>
      <c r="J57" s="36">
        <f>SUMIFS(СВЦЭМ!$C$39:$C$782,СВЦЭМ!$A$39:$A$782,$A57,СВЦЭМ!$B$39:$B$782,J$47)+'СЕТ СН'!$G$12+СВЦЭМ!$D$10+'СЕТ СН'!$G$6-'СЕТ СН'!$G$22</f>
        <v>2072.39879406</v>
      </c>
      <c r="K57" s="36">
        <f>SUMIFS(СВЦЭМ!$C$39:$C$782,СВЦЭМ!$A$39:$A$782,$A57,СВЦЭМ!$B$39:$B$782,K$47)+'СЕТ СН'!$G$12+СВЦЭМ!$D$10+'СЕТ СН'!$G$6-'СЕТ СН'!$G$22</f>
        <v>2034.97030077</v>
      </c>
      <c r="L57" s="36">
        <f>SUMIFS(СВЦЭМ!$C$39:$C$782,СВЦЭМ!$A$39:$A$782,$A57,СВЦЭМ!$B$39:$B$782,L$47)+'СЕТ СН'!$G$12+СВЦЭМ!$D$10+'СЕТ СН'!$G$6-'СЕТ СН'!$G$22</f>
        <v>2021.3526275100003</v>
      </c>
      <c r="M57" s="36">
        <f>SUMIFS(СВЦЭМ!$C$39:$C$782,СВЦЭМ!$A$39:$A$782,$A57,СВЦЭМ!$B$39:$B$782,M$47)+'СЕТ СН'!$G$12+СВЦЭМ!$D$10+'СЕТ СН'!$G$6-'СЕТ СН'!$G$22</f>
        <v>2042.6638788</v>
      </c>
      <c r="N57" s="36">
        <f>SUMIFS(СВЦЭМ!$C$39:$C$782,СВЦЭМ!$A$39:$A$782,$A57,СВЦЭМ!$B$39:$B$782,N$47)+'СЕТ СН'!$G$12+СВЦЭМ!$D$10+'СЕТ СН'!$G$6-'СЕТ СН'!$G$22</f>
        <v>1985.9872119900001</v>
      </c>
      <c r="O57" s="36">
        <f>SUMIFS(СВЦЭМ!$C$39:$C$782,СВЦЭМ!$A$39:$A$782,$A57,СВЦЭМ!$B$39:$B$782,O$47)+'СЕТ СН'!$G$12+СВЦЭМ!$D$10+'СЕТ СН'!$G$6-'СЕТ СН'!$G$22</f>
        <v>2110.05787715</v>
      </c>
      <c r="P57" s="36">
        <f>SUMIFS(СВЦЭМ!$C$39:$C$782,СВЦЭМ!$A$39:$A$782,$A57,СВЦЭМ!$B$39:$B$782,P$47)+'СЕТ СН'!$G$12+СВЦЭМ!$D$10+'СЕТ СН'!$G$6-'СЕТ СН'!$G$22</f>
        <v>1994.5301036700002</v>
      </c>
      <c r="Q57" s="36">
        <f>SUMIFS(СВЦЭМ!$C$39:$C$782,СВЦЭМ!$A$39:$A$782,$A57,СВЦЭМ!$B$39:$B$782,Q$47)+'СЕТ СН'!$G$12+СВЦЭМ!$D$10+'СЕТ СН'!$G$6-'СЕТ СН'!$G$22</f>
        <v>2121.5713451400002</v>
      </c>
      <c r="R57" s="36">
        <f>SUMIFS(СВЦЭМ!$C$39:$C$782,СВЦЭМ!$A$39:$A$782,$A57,СВЦЭМ!$B$39:$B$782,R$47)+'СЕТ СН'!$G$12+СВЦЭМ!$D$10+'СЕТ СН'!$G$6-'СЕТ СН'!$G$22</f>
        <v>1962.9953477899999</v>
      </c>
      <c r="S57" s="36">
        <f>SUMIFS(СВЦЭМ!$C$39:$C$782,СВЦЭМ!$A$39:$A$782,$A57,СВЦЭМ!$B$39:$B$782,S$47)+'СЕТ СН'!$G$12+СВЦЭМ!$D$10+'СЕТ СН'!$G$6-'СЕТ СН'!$G$22</f>
        <v>2077.3329593799999</v>
      </c>
      <c r="T57" s="36">
        <f>SUMIFS(СВЦЭМ!$C$39:$C$782,СВЦЭМ!$A$39:$A$782,$A57,СВЦЭМ!$B$39:$B$782,T$47)+'СЕТ СН'!$G$12+СВЦЭМ!$D$10+'СЕТ СН'!$G$6-'СЕТ СН'!$G$22</f>
        <v>2001.7737879900001</v>
      </c>
      <c r="U57" s="36">
        <f>SUMIFS(СВЦЭМ!$C$39:$C$782,СВЦЭМ!$A$39:$A$782,$A57,СВЦЭМ!$B$39:$B$782,U$47)+'СЕТ СН'!$G$12+СВЦЭМ!$D$10+'СЕТ СН'!$G$6-'СЕТ СН'!$G$22</f>
        <v>1949.76436448</v>
      </c>
      <c r="V57" s="36">
        <f>SUMIFS(СВЦЭМ!$C$39:$C$782,СВЦЭМ!$A$39:$A$782,$A57,СВЦЭМ!$B$39:$B$782,V$47)+'СЕТ СН'!$G$12+СВЦЭМ!$D$10+'СЕТ СН'!$G$6-'СЕТ СН'!$G$22</f>
        <v>1936.5599816399999</v>
      </c>
      <c r="W57" s="36">
        <f>SUMIFS(СВЦЭМ!$C$39:$C$782,СВЦЭМ!$A$39:$A$782,$A57,СВЦЭМ!$B$39:$B$782,W$47)+'СЕТ СН'!$G$12+СВЦЭМ!$D$10+'СЕТ СН'!$G$6-'СЕТ СН'!$G$22</f>
        <v>1966.1593960700002</v>
      </c>
      <c r="X57" s="36">
        <f>SUMIFS(СВЦЭМ!$C$39:$C$782,СВЦЭМ!$A$39:$A$782,$A57,СВЦЭМ!$B$39:$B$782,X$47)+'СЕТ СН'!$G$12+СВЦЭМ!$D$10+'СЕТ СН'!$G$6-'СЕТ СН'!$G$22</f>
        <v>2015.7292398200002</v>
      </c>
      <c r="Y57" s="36">
        <f>SUMIFS(СВЦЭМ!$C$39:$C$782,СВЦЭМ!$A$39:$A$782,$A57,СВЦЭМ!$B$39:$B$782,Y$47)+'СЕТ СН'!$G$12+СВЦЭМ!$D$10+'СЕТ СН'!$G$6-'СЕТ СН'!$G$22</f>
        <v>2021.5900869400002</v>
      </c>
    </row>
    <row r="58" spans="1:25" ht="15.75" x14ac:dyDescent="0.2">
      <c r="A58" s="35">
        <f t="shared" si="1"/>
        <v>45057</v>
      </c>
      <c r="B58" s="36">
        <f>SUMIFS(СВЦЭМ!$C$39:$C$782,СВЦЭМ!$A$39:$A$782,$A58,СВЦЭМ!$B$39:$B$782,B$47)+'СЕТ СН'!$G$12+СВЦЭМ!$D$10+'СЕТ СН'!$G$6-'СЕТ СН'!$G$22</f>
        <v>2054.2862243200002</v>
      </c>
      <c r="C58" s="36">
        <f>SUMIFS(СВЦЭМ!$C$39:$C$782,СВЦЭМ!$A$39:$A$782,$A58,СВЦЭМ!$B$39:$B$782,C$47)+'СЕТ СН'!$G$12+СВЦЭМ!$D$10+'СЕТ СН'!$G$6-'СЕТ СН'!$G$22</f>
        <v>2135.91645522</v>
      </c>
      <c r="D58" s="36">
        <f>SUMIFS(СВЦЭМ!$C$39:$C$782,СВЦЭМ!$A$39:$A$782,$A58,СВЦЭМ!$B$39:$B$782,D$47)+'СЕТ СН'!$G$12+СВЦЭМ!$D$10+'СЕТ СН'!$G$6-'СЕТ СН'!$G$22</f>
        <v>2205.6453621400001</v>
      </c>
      <c r="E58" s="36">
        <f>SUMIFS(СВЦЭМ!$C$39:$C$782,СВЦЭМ!$A$39:$A$782,$A58,СВЦЭМ!$B$39:$B$782,E$47)+'СЕТ СН'!$G$12+СВЦЭМ!$D$10+'СЕТ СН'!$G$6-'СЕТ СН'!$G$22</f>
        <v>2221.87220041</v>
      </c>
      <c r="F58" s="36">
        <f>SUMIFS(СВЦЭМ!$C$39:$C$782,СВЦЭМ!$A$39:$A$782,$A58,СВЦЭМ!$B$39:$B$782,F$47)+'СЕТ СН'!$G$12+СВЦЭМ!$D$10+'СЕТ СН'!$G$6-'СЕТ СН'!$G$22</f>
        <v>2129.2038122700001</v>
      </c>
      <c r="G58" s="36">
        <f>SUMIFS(СВЦЭМ!$C$39:$C$782,СВЦЭМ!$A$39:$A$782,$A58,СВЦЭМ!$B$39:$B$782,G$47)+'СЕТ СН'!$G$12+СВЦЭМ!$D$10+'СЕТ СН'!$G$6-'СЕТ СН'!$G$22</f>
        <v>2203.4879224700003</v>
      </c>
      <c r="H58" s="36">
        <f>SUMIFS(СВЦЭМ!$C$39:$C$782,СВЦЭМ!$A$39:$A$782,$A58,СВЦЭМ!$B$39:$B$782,H$47)+'СЕТ СН'!$G$12+СВЦЭМ!$D$10+'СЕТ СН'!$G$6-'СЕТ СН'!$G$22</f>
        <v>2119.9121683900003</v>
      </c>
      <c r="I58" s="36">
        <f>SUMIFS(СВЦЭМ!$C$39:$C$782,СВЦЭМ!$A$39:$A$782,$A58,СВЦЭМ!$B$39:$B$782,I$47)+'СЕТ СН'!$G$12+СВЦЭМ!$D$10+'СЕТ СН'!$G$6-'СЕТ СН'!$G$22</f>
        <v>2022.2696781099999</v>
      </c>
      <c r="J58" s="36">
        <f>SUMIFS(СВЦЭМ!$C$39:$C$782,СВЦЭМ!$A$39:$A$782,$A58,СВЦЭМ!$B$39:$B$782,J$47)+'СЕТ СН'!$G$12+СВЦЭМ!$D$10+'СЕТ СН'!$G$6-'СЕТ СН'!$G$22</f>
        <v>1982.6420838499998</v>
      </c>
      <c r="K58" s="36">
        <f>SUMIFS(СВЦЭМ!$C$39:$C$782,СВЦЭМ!$A$39:$A$782,$A58,СВЦЭМ!$B$39:$B$782,K$47)+'СЕТ СН'!$G$12+СВЦЭМ!$D$10+'СЕТ СН'!$G$6-'СЕТ СН'!$G$22</f>
        <v>1959.5110958800001</v>
      </c>
      <c r="L58" s="36">
        <f>SUMIFS(СВЦЭМ!$C$39:$C$782,СВЦЭМ!$A$39:$A$782,$A58,СВЦЭМ!$B$39:$B$782,L$47)+'СЕТ СН'!$G$12+СВЦЭМ!$D$10+'СЕТ СН'!$G$6-'СЕТ СН'!$G$22</f>
        <v>1966.8448607</v>
      </c>
      <c r="M58" s="36">
        <f>SUMIFS(СВЦЭМ!$C$39:$C$782,СВЦЭМ!$A$39:$A$782,$A58,СВЦЭМ!$B$39:$B$782,M$47)+'СЕТ СН'!$G$12+СВЦЭМ!$D$10+'СЕТ СН'!$G$6-'СЕТ СН'!$G$22</f>
        <v>1947.9436283099999</v>
      </c>
      <c r="N58" s="36">
        <f>SUMIFS(СВЦЭМ!$C$39:$C$782,СВЦЭМ!$A$39:$A$782,$A58,СВЦЭМ!$B$39:$B$782,N$47)+'СЕТ СН'!$G$12+СВЦЭМ!$D$10+'СЕТ СН'!$G$6-'СЕТ СН'!$G$22</f>
        <v>2002.6086260000002</v>
      </c>
      <c r="O58" s="36">
        <f>SUMIFS(СВЦЭМ!$C$39:$C$782,СВЦЭМ!$A$39:$A$782,$A58,СВЦЭМ!$B$39:$B$782,O$47)+'СЕТ СН'!$G$12+СВЦЭМ!$D$10+'СЕТ СН'!$G$6-'СЕТ СН'!$G$22</f>
        <v>2019.5177707799999</v>
      </c>
      <c r="P58" s="36">
        <f>SUMIFS(СВЦЭМ!$C$39:$C$782,СВЦЭМ!$A$39:$A$782,$A58,СВЦЭМ!$B$39:$B$782,P$47)+'СЕТ СН'!$G$12+СВЦЭМ!$D$10+'СЕТ СН'!$G$6-'СЕТ СН'!$G$22</f>
        <v>2025.3889958600003</v>
      </c>
      <c r="Q58" s="36">
        <f>SUMIFS(СВЦЭМ!$C$39:$C$782,СВЦЭМ!$A$39:$A$782,$A58,СВЦЭМ!$B$39:$B$782,Q$47)+'СЕТ СН'!$G$12+СВЦЭМ!$D$10+'СЕТ СН'!$G$6-'СЕТ СН'!$G$22</f>
        <v>2017.0061659500002</v>
      </c>
      <c r="R58" s="36">
        <f>SUMIFS(СВЦЭМ!$C$39:$C$782,СВЦЭМ!$A$39:$A$782,$A58,СВЦЭМ!$B$39:$B$782,R$47)+'СЕТ СН'!$G$12+СВЦЭМ!$D$10+'СЕТ СН'!$G$6-'СЕТ СН'!$G$22</f>
        <v>2017.82430763</v>
      </c>
      <c r="S58" s="36">
        <f>SUMIFS(СВЦЭМ!$C$39:$C$782,СВЦЭМ!$A$39:$A$782,$A58,СВЦЭМ!$B$39:$B$782,S$47)+'СЕТ СН'!$G$12+СВЦЭМ!$D$10+'СЕТ СН'!$G$6-'СЕТ СН'!$G$22</f>
        <v>1966.8637668699998</v>
      </c>
      <c r="T58" s="36">
        <f>SUMIFS(СВЦЭМ!$C$39:$C$782,СВЦЭМ!$A$39:$A$782,$A58,СВЦЭМ!$B$39:$B$782,T$47)+'СЕТ СН'!$G$12+СВЦЭМ!$D$10+'СЕТ СН'!$G$6-'СЕТ СН'!$G$22</f>
        <v>1926.2694159799998</v>
      </c>
      <c r="U58" s="36">
        <f>SUMIFS(СВЦЭМ!$C$39:$C$782,СВЦЭМ!$A$39:$A$782,$A58,СВЦЭМ!$B$39:$B$782,U$47)+'СЕТ СН'!$G$12+СВЦЭМ!$D$10+'СЕТ СН'!$G$6-'СЕТ СН'!$G$22</f>
        <v>1956.4339994100001</v>
      </c>
      <c r="V58" s="36">
        <f>SUMIFS(СВЦЭМ!$C$39:$C$782,СВЦЭМ!$A$39:$A$782,$A58,СВЦЭМ!$B$39:$B$782,V$47)+'СЕТ СН'!$G$12+СВЦЭМ!$D$10+'СЕТ СН'!$G$6-'СЕТ СН'!$G$22</f>
        <v>1939.26792338</v>
      </c>
      <c r="W58" s="36">
        <f>SUMIFS(СВЦЭМ!$C$39:$C$782,СВЦЭМ!$A$39:$A$782,$A58,СВЦЭМ!$B$39:$B$782,W$47)+'СЕТ СН'!$G$12+СВЦЭМ!$D$10+'СЕТ СН'!$G$6-'СЕТ СН'!$G$22</f>
        <v>1955.3972887499999</v>
      </c>
      <c r="X58" s="36">
        <f>SUMIFS(СВЦЭМ!$C$39:$C$782,СВЦЭМ!$A$39:$A$782,$A58,СВЦЭМ!$B$39:$B$782,X$47)+'СЕТ СН'!$G$12+СВЦЭМ!$D$10+'СЕТ СН'!$G$6-'СЕТ СН'!$G$22</f>
        <v>1963.7074958399999</v>
      </c>
      <c r="Y58" s="36">
        <f>SUMIFS(СВЦЭМ!$C$39:$C$782,СВЦЭМ!$A$39:$A$782,$A58,СВЦЭМ!$B$39:$B$782,Y$47)+'СЕТ СН'!$G$12+СВЦЭМ!$D$10+'СЕТ СН'!$G$6-'СЕТ СН'!$G$22</f>
        <v>2008.7915296599999</v>
      </c>
    </row>
    <row r="59" spans="1:25" ht="15.75" x14ac:dyDescent="0.2">
      <c r="A59" s="35">
        <f t="shared" si="1"/>
        <v>45058</v>
      </c>
      <c r="B59" s="36">
        <f>SUMIFS(СВЦЭМ!$C$39:$C$782,СВЦЭМ!$A$39:$A$782,$A59,СВЦЭМ!$B$39:$B$782,B$47)+'СЕТ СН'!$G$12+СВЦЭМ!$D$10+'СЕТ СН'!$G$6-'СЕТ СН'!$G$22</f>
        <v>2159.8232963599999</v>
      </c>
      <c r="C59" s="36">
        <f>SUMIFS(СВЦЭМ!$C$39:$C$782,СВЦЭМ!$A$39:$A$782,$A59,СВЦЭМ!$B$39:$B$782,C$47)+'СЕТ СН'!$G$12+СВЦЭМ!$D$10+'СЕТ СН'!$G$6-'СЕТ СН'!$G$22</f>
        <v>2218.81424027</v>
      </c>
      <c r="D59" s="36">
        <f>SUMIFS(СВЦЭМ!$C$39:$C$782,СВЦЭМ!$A$39:$A$782,$A59,СВЦЭМ!$B$39:$B$782,D$47)+'СЕТ СН'!$G$12+СВЦЭМ!$D$10+'СЕТ СН'!$G$6-'СЕТ СН'!$G$22</f>
        <v>2223.49412803</v>
      </c>
      <c r="E59" s="36">
        <f>SUMIFS(СВЦЭМ!$C$39:$C$782,СВЦЭМ!$A$39:$A$782,$A59,СВЦЭМ!$B$39:$B$782,E$47)+'СЕТ СН'!$G$12+СВЦЭМ!$D$10+'СЕТ СН'!$G$6-'СЕТ СН'!$G$22</f>
        <v>2218.3669604500001</v>
      </c>
      <c r="F59" s="36">
        <f>SUMIFS(СВЦЭМ!$C$39:$C$782,СВЦЭМ!$A$39:$A$782,$A59,СВЦЭМ!$B$39:$B$782,F$47)+'СЕТ СН'!$G$12+СВЦЭМ!$D$10+'СЕТ СН'!$G$6-'СЕТ СН'!$G$22</f>
        <v>2215.83773161</v>
      </c>
      <c r="G59" s="36">
        <f>SUMIFS(СВЦЭМ!$C$39:$C$782,СВЦЭМ!$A$39:$A$782,$A59,СВЦЭМ!$B$39:$B$782,G$47)+'СЕТ СН'!$G$12+СВЦЭМ!$D$10+'СЕТ СН'!$G$6-'СЕТ СН'!$G$22</f>
        <v>2202.8800419600002</v>
      </c>
      <c r="H59" s="36">
        <f>SUMIFS(СВЦЭМ!$C$39:$C$782,СВЦЭМ!$A$39:$A$782,$A59,СВЦЭМ!$B$39:$B$782,H$47)+'СЕТ СН'!$G$12+СВЦЭМ!$D$10+'СЕТ СН'!$G$6-'СЕТ СН'!$G$22</f>
        <v>2058.7424404399999</v>
      </c>
      <c r="I59" s="36">
        <f>SUMIFS(СВЦЭМ!$C$39:$C$782,СВЦЭМ!$A$39:$A$782,$A59,СВЦЭМ!$B$39:$B$782,I$47)+'СЕТ СН'!$G$12+СВЦЭМ!$D$10+'СЕТ СН'!$G$6-'СЕТ СН'!$G$22</f>
        <v>2013.38321176</v>
      </c>
      <c r="J59" s="36">
        <f>SUMIFS(СВЦЭМ!$C$39:$C$782,СВЦЭМ!$A$39:$A$782,$A59,СВЦЭМ!$B$39:$B$782,J$47)+'СЕТ СН'!$G$12+СВЦЭМ!$D$10+'СЕТ СН'!$G$6-'СЕТ СН'!$G$22</f>
        <v>1953.6833569400001</v>
      </c>
      <c r="K59" s="36">
        <f>SUMIFS(СВЦЭМ!$C$39:$C$782,СВЦЭМ!$A$39:$A$782,$A59,СВЦЭМ!$B$39:$B$782,K$47)+'СЕТ СН'!$G$12+СВЦЭМ!$D$10+'СЕТ СН'!$G$6-'СЕТ СН'!$G$22</f>
        <v>1911.86314012</v>
      </c>
      <c r="L59" s="36">
        <f>SUMIFS(СВЦЭМ!$C$39:$C$782,СВЦЭМ!$A$39:$A$782,$A59,СВЦЭМ!$B$39:$B$782,L$47)+'СЕТ СН'!$G$12+СВЦЭМ!$D$10+'СЕТ СН'!$G$6-'СЕТ СН'!$G$22</f>
        <v>1926.73086435</v>
      </c>
      <c r="M59" s="36">
        <f>SUMIFS(СВЦЭМ!$C$39:$C$782,СВЦЭМ!$A$39:$A$782,$A59,СВЦЭМ!$B$39:$B$782,M$47)+'СЕТ СН'!$G$12+СВЦЭМ!$D$10+'СЕТ СН'!$G$6-'СЕТ СН'!$G$22</f>
        <v>1964.3218484600002</v>
      </c>
      <c r="N59" s="36">
        <f>SUMIFS(СВЦЭМ!$C$39:$C$782,СВЦЭМ!$A$39:$A$782,$A59,СВЦЭМ!$B$39:$B$782,N$47)+'СЕТ СН'!$G$12+СВЦЭМ!$D$10+'СЕТ СН'!$G$6-'СЕТ СН'!$G$22</f>
        <v>2007.8923355299999</v>
      </c>
      <c r="O59" s="36">
        <f>SUMIFS(СВЦЭМ!$C$39:$C$782,СВЦЭМ!$A$39:$A$782,$A59,СВЦЭМ!$B$39:$B$782,O$47)+'СЕТ СН'!$G$12+СВЦЭМ!$D$10+'СЕТ СН'!$G$6-'СЕТ СН'!$G$22</f>
        <v>2013.1682448900001</v>
      </c>
      <c r="P59" s="36">
        <f>SUMIFS(СВЦЭМ!$C$39:$C$782,СВЦЭМ!$A$39:$A$782,$A59,СВЦЭМ!$B$39:$B$782,P$47)+'СЕТ СН'!$G$12+СВЦЭМ!$D$10+'СЕТ СН'!$G$6-'СЕТ СН'!$G$22</f>
        <v>2039.5622139800003</v>
      </c>
      <c r="Q59" s="36">
        <f>SUMIFS(СВЦЭМ!$C$39:$C$782,СВЦЭМ!$A$39:$A$782,$A59,СВЦЭМ!$B$39:$B$782,Q$47)+'СЕТ СН'!$G$12+СВЦЭМ!$D$10+'СЕТ СН'!$G$6-'СЕТ СН'!$G$22</f>
        <v>2023.0831107500003</v>
      </c>
      <c r="R59" s="36">
        <f>SUMIFS(СВЦЭМ!$C$39:$C$782,СВЦЭМ!$A$39:$A$782,$A59,СВЦЭМ!$B$39:$B$782,R$47)+'СЕТ СН'!$G$12+СВЦЭМ!$D$10+'СЕТ СН'!$G$6-'СЕТ СН'!$G$22</f>
        <v>1990.14159423</v>
      </c>
      <c r="S59" s="36">
        <f>SUMIFS(СВЦЭМ!$C$39:$C$782,СВЦЭМ!$A$39:$A$782,$A59,СВЦЭМ!$B$39:$B$782,S$47)+'СЕТ СН'!$G$12+СВЦЭМ!$D$10+'СЕТ СН'!$G$6-'СЕТ СН'!$G$22</f>
        <v>1956.9361922200001</v>
      </c>
      <c r="T59" s="36">
        <f>SUMIFS(СВЦЭМ!$C$39:$C$782,СВЦЭМ!$A$39:$A$782,$A59,СВЦЭМ!$B$39:$B$782,T$47)+'СЕТ СН'!$G$12+СВЦЭМ!$D$10+'СЕТ СН'!$G$6-'СЕТ СН'!$G$22</f>
        <v>1929.93119647</v>
      </c>
      <c r="U59" s="36">
        <f>SUMIFS(СВЦЭМ!$C$39:$C$782,СВЦЭМ!$A$39:$A$782,$A59,СВЦЭМ!$B$39:$B$782,U$47)+'СЕТ СН'!$G$12+СВЦЭМ!$D$10+'СЕТ СН'!$G$6-'СЕТ СН'!$G$22</f>
        <v>1887.82544315</v>
      </c>
      <c r="V59" s="36">
        <f>SUMIFS(СВЦЭМ!$C$39:$C$782,СВЦЭМ!$A$39:$A$782,$A59,СВЦЭМ!$B$39:$B$782,V$47)+'СЕТ СН'!$G$12+СВЦЭМ!$D$10+'СЕТ СН'!$G$6-'СЕТ СН'!$G$22</f>
        <v>1876.7022522400002</v>
      </c>
      <c r="W59" s="36">
        <f>SUMIFS(СВЦЭМ!$C$39:$C$782,СВЦЭМ!$A$39:$A$782,$A59,СВЦЭМ!$B$39:$B$782,W$47)+'СЕТ СН'!$G$12+СВЦЭМ!$D$10+'СЕТ СН'!$G$6-'СЕТ СН'!$G$22</f>
        <v>1940.72620564</v>
      </c>
      <c r="X59" s="36">
        <f>SUMIFS(СВЦЭМ!$C$39:$C$782,СВЦЭМ!$A$39:$A$782,$A59,СВЦЭМ!$B$39:$B$782,X$47)+'СЕТ СН'!$G$12+СВЦЭМ!$D$10+'СЕТ СН'!$G$6-'СЕТ СН'!$G$22</f>
        <v>1953.2016856800001</v>
      </c>
      <c r="Y59" s="36">
        <f>SUMIFS(СВЦЭМ!$C$39:$C$782,СВЦЭМ!$A$39:$A$782,$A59,СВЦЭМ!$B$39:$B$782,Y$47)+'СЕТ СН'!$G$12+СВЦЭМ!$D$10+'СЕТ СН'!$G$6-'СЕТ СН'!$G$22</f>
        <v>2011.57984098</v>
      </c>
    </row>
    <row r="60" spans="1:25" ht="15.75" x14ac:dyDescent="0.2">
      <c r="A60" s="35">
        <f t="shared" si="1"/>
        <v>45059</v>
      </c>
      <c r="B60" s="36">
        <f>SUMIFS(СВЦЭМ!$C$39:$C$782,СВЦЭМ!$A$39:$A$782,$A60,СВЦЭМ!$B$39:$B$782,B$47)+'СЕТ СН'!$G$12+СВЦЭМ!$D$10+'СЕТ СН'!$G$6-'СЕТ СН'!$G$22</f>
        <v>2081.1766008300001</v>
      </c>
      <c r="C60" s="36">
        <f>SUMIFS(СВЦЭМ!$C$39:$C$782,СВЦЭМ!$A$39:$A$782,$A60,СВЦЭМ!$B$39:$B$782,C$47)+'СЕТ СН'!$G$12+СВЦЭМ!$D$10+'СЕТ СН'!$G$6-'СЕТ СН'!$G$22</f>
        <v>2141.3799587500002</v>
      </c>
      <c r="D60" s="36">
        <f>SUMIFS(СВЦЭМ!$C$39:$C$782,СВЦЭМ!$A$39:$A$782,$A60,СВЦЭМ!$B$39:$B$782,D$47)+'СЕТ СН'!$G$12+СВЦЭМ!$D$10+'СЕТ СН'!$G$6-'СЕТ СН'!$G$22</f>
        <v>2188.1978453299998</v>
      </c>
      <c r="E60" s="36">
        <f>SUMIFS(СВЦЭМ!$C$39:$C$782,СВЦЭМ!$A$39:$A$782,$A60,СВЦЭМ!$B$39:$B$782,E$47)+'СЕТ СН'!$G$12+СВЦЭМ!$D$10+'СЕТ СН'!$G$6-'СЕТ СН'!$G$22</f>
        <v>2197.3092329599999</v>
      </c>
      <c r="F60" s="36">
        <f>SUMIFS(СВЦЭМ!$C$39:$C$782,СВЦЭМ!$A$39:$A$782,$A60,СВЦЭМ!$B$39:$B$782,F$47)+'СЕТ СН'!$G$12+СВЦЭМ!$D$10+'СЕТ СН'!$G$6-'СЕТ СН'!$G$22</f>
        <v>2196.41427841</v>
      </c>
      <c r="G60" s="36">
        <f>SUMIFS(СВЦЭМ!$C$39:$C$782,СВЦЭМ!$A$39:$A$782,$A60,СВЦЭМ!$B$39:$B$782,G$47)+'СЕТ СН'!$G$12+СВЦЭМ!$D$10+'СЕТ СН'!$G$6-'СЕТ СН'!$G$22</f>
        <v>2186.6854248</v>
      </c>
      <c r="H60" s="36">
        <f>SUMIFS(СВЦЭМ!$C$39:$C$782,СВЦЭМ!$A$39:$A$782,$A60,СВЦЭМ!$B$39:$B$782,H$47)+'СЕТ СН'!$G$12+СВЦЭМ!$D$10+'СЕТ СН'!$G$6-'СЕТ СН'!$G$22</f>
        <v>2153.6101936999999</v>
      </c>
      <c r="I60" s="36">
        <f>SUMIFS(СВЦЭМ!$C$39:$C$782,СВЦЭМ!$A$39:$A$782,$A60,СВЦЭМ!$B$39:$B$782,I$47)+'СЕТ СН'!$G$12+СВЦЭМ!$D$10+'СЕТ СН'!$G$6-'СЕТ СН'!$G$22</f>
        <v>2070.55644463</v>
      </c>
      <c r="J60" s="36">
        <f>SUMIFS(СВЦЭМ!$C$39:$C$782,СВЦЭМ!$A$39:$A$782,$A60,СВЦЭМ!$B$39:$B$782,J$47)+'СЕТ СН'!$G$12+СВЦЭМ!$D$10+'СЕТ СН'!$G$6-'СЕТ СН'!$G$22</f>
        <v>2019.3375154599998</v>
      </c>
      <c r="K60" s="36">
        <f>SUMIFS(СВЦЭМ!$C$39:$C$782,СВЦЭМ!$A$39:$A$782,$A60,СВЦЭМ!$B$39:$B$782,K$47)+'СЕТ СН'!$G$12+СВЦЭМ!$D$10+'СЕТ СН'!$G$6-'СЕТ СН'!$G$22</f>
        <v>2017.8201254800001</v>
      </c>
      <c r="L60" s="36">
        <f>SUMIFS(СВЦЭМ!$C$39:$C$782,СВЦЭМ!$A$39:$A$782,$A60,СВЦЭМ!$B$39:$B$782,L$47)+'СЕТ СН'!$G$12+СВЦЭМ!$D$10+'СЕТ СН'!$G$6-'СЕТ СН'!$G$22</f>
        <v>2009.2998404499999</v>
      </c>
      <c r="M60" s="36">
        <f>SUMIFS(СВЦЭМ!$C$39:$C$782,СВЦЭМ!$A$39:$A$782,$A60,СВЦЭМ!$B$39:$B$782,M$47)+'СЕТ СН'!$G$12+СВЦЭМ!$D$10+'СЕТ СН'!$G$6-'СЕТ СН'!$G$22</f>
        <v>1991.3026335099999</v>
      </c>
      <c r="N60" s="36">
        <f>SUMIFS(СВЦЭМ!$C$39:$C$782,СВЦЭМ!$A$39:$A$782,$A60,СВЦЭМ!$B$39:$B$782,N$47)+'СЕТ СН'!$G$12+СВЦЭМ!$D$10+'СЕТ СН'!$G$6-'СЕТ СН'!$G$22</f>
        <v>2024.9414904800001</v>
      </c>
      <c r="O60" s="36">
        <f>SUMIFS(СВЦЭМ!$C$39:$C$782,СВЦЭМ!$A$39:$A$782,$A60,СВЦЭМ!$B$39:$B$782,O$47)+'СЕТ СН'!$G$12+СВЦЭМ!$D$10+'СЕТ СН'!$G$6-'СЕТ СН'!$G$22</f>
        <v>2050.0813525200001</v>
      </c>
      <c r="P60" s="36">
        <f>SUMIFS(СВЦЭМ!$C$39:$C$782,СВЦЭМ!$A$39:$A$782,$A60,СВЦЭМ!$B$39:$B$782,P$47)+'СЕТ СН'!$G$12+СВЦЭМ!$D$10+'СЕТ СН'!$G$6-'СЕТ СН'!$G$22</f>
        <v>2066.10213187</v>
      </c>
      <c r="Q60" s="36">
        <f>SUMIFS(СВЦЭМ!$C$39:$C$782,СВЦЭМ!$A$39:$A$782,$A60,СВЦЭМ!$B$39:$B$782,Q$47)+'СЕТ СН'!$G$12+СВЦЭМ!$D$10+'СЕТ СН'!$G$6-'СЕТ СН'!$G$22</f>
        <v>2082.1766059199999</v>
      </c>
      <c r="R60" s="36">
        <f>SUMIFS(СВЦЭМ!$C$39:$C$782,СВЦЭМ!$A$39:$A$782,$A60,СВЦЭМ!$B$39:$B$782,R$47)+'СЕТ СН'!$G$12+СВЦЭМ!$D$10+'СЕТ СН'!$G$6-'СЕТ СН'!$G$22</f>
        <v>2088.2999075500002</v>
      </c>
      <c r="S60" s="36">
        <f>SUMIFS(СВЦЭМ!$C$39:$C$782,СВЦЭМ!$A$39:$A$782,$A60,СВЦЭМ!$B$39:$B$782,S$47)+'СЕТ СН'!$G$12+СВЦЭМ!$D$10+'СЕТ СН'!$G$6-'СЕТ СН'!$G$22</f>
        <v>2062.40828758</v>
      </c>
      <c r="T60" s="36">
        <f>SUMIFS(СВЦЭМ!$C$39:$C$782,СВЦЭМ!$A$39:$A$782,$A60,СВЦЭМ!$B$39:$B$782,T$47)+'СЕТ СН'!$G$12+СВЦЭМ!$D$10+'СЕТ СН'!$G$6-'СЕТ СН'!$G$22</f>
        <v>2037.6659490800002</v>
      </c>
      <c r="U60" s="36">
        <f>SUMIFS(СВЦЭМ!$C$39:$C$782,СВЦЭМ!$A$39:$A$782,$A60,СВЦЭМ!$B$39:$B$782,U$47)+'СЕТ СН'!$G$12+СВЦЭМ!$D$10+'СЕТ СН'!$G$6-'СЕТ СН'!$G$22</f>
        <v>1926.80984683</v>
      </c>
      <c r="V60" s="36">
        <f>SUMIFS(СВЦЭМ!$C$39:$C$782,СВЦЭМ!$A$39:$A$782,$A60,СВЦЭМ!$B$39:$B$782,V$47)+'СЕТ СН'!$G$12+СВЦЭМ!$D$10+'СЕТ СН'!$G$6-'СЕТ СН'!$G$22</f>
        <v>1936.31000911</v>
      </c>
      <c r="W60" s="36">
        <f>SUMIFS(СВЦЭМ!$C$39:$C$782,СВЦЭМ!$A$39:$A$782,$A60,СВЦЭМ!$B$39:$B$782,W$47)+'СЕТ СН'!$G$12+СВЦЭМ!$D$10+'СЕТ СН'!$G$6-'СЕТ СН'!$G$22</f>
        <v>1921.7056365799999</v>
      </c>
      <c r="X60" s="36">
        <f>SUMIFS(СВЦЭМ!$C$39:$C$782,СВЦЭМ!$A$39:$A$782,$A60,СВЦЭМ!$B$39:$B$782,X$47)+'СЕТ СН'!$G$12+СВЦЭМ!$D$10+'СЕТ СН'!$G$6-'СЕТ СН'!$G$22</f>
        <v>1970.6425420400001</v>
      </c>
      <c r="Y60" s="36">
        <f>SUMIFS(СВЦЭМ!$C$39:$C$782,СВЦЭМ!$A$39:$A$782,$A60,СВЦЭМ!$B$39:$B$782,Y$47)+'СЕТ СН'!$G$12+СВЦЭМ!$D$10+'СЕТ СН'!$G$6-'СЕТ СН'!$G$22</f>
        <v>1971.8970362300001</v>
      </c>
    </row>
    <row r="61" spans="1:25" ht="15.75" x14ac:dyDescent="0.2">
      <c r="A61" s="35">
        <f t="shared" si="1"/>
        <v>45060</v>
      </c>
      <c r="B61" s="36">
        <f>SUMIFS(СВЦЭМ!$C$39:$C$782,СВЦЭМ!$A$39:$A$782,$A61,СВЦЭМ!$B$39:$B$782,B$47)+'СЕТ СН'!$G$12+СВЦЭМ!$D$10+'СЕТ СН'!$G$6-'СЕТ СН'!$G$22</f>
        <v>2051.4550498500003</v>
      </c>
      <c r="C61" s="36">
        <f>SUMIFS(СВЦЭМ!$C$39:$C$782,СВЦЭМ!$A$39:$A$782,$A61,СВЦЭМ!$B$39:$B$782,C$47)+'СЕТ СН'!$G$12+СВЦЭМ!$D$10+'СЕТ СН'!$G$6-'СЕТ СН'!$G$22</f>
        <v>2127.51769715</v>
      </c>
      <c r="D61" s="36">
        <f>SUMIFS(СВЦЭМ!$C$39:$C$782,СВЦЭМ!$A$39:$A$782,$A61,СВЦЭМ!$B$39:$B$782,D$47)+'СЕТ СН'!$G$12+СВЦЭМ!$D$10+'СЕТ СН'!$G$6-'СЕТ СН'!$G$22</f>
        <v>2201.1623382400003</v>
      </c>
      <c r="E61" s="36">
        <f>SUMIFS(СВЦЭМ!$C$39:$C$782,СВЦЭМ!$A$39:$A$782,$A61,СВЦЭМ!$B$39:$B$782,E$47)+'СЕТ СН'!$G$12+СВЦЭМ!$D$10+'СЕТ СН'!$G$6-'СЕТ СН'!$G$22</f>
        <v>2193.6421798400002</v>
      </c>
      <c r="F61" s="36">
        <f>SUMIFS(СВЦЭМ!$C$39:$C$782,СВЦЭМ!$A$39:$A$782,$A61,СВЦЭМ!$B$39:$B$782,F$47)+'СЕТ СН'!$G$12+СВЦЭМ!$D$10+'СЕТ СН'!$G$6-'СЕТ СН'!$G$22</f>
        <v>2203.4040959600002</v>
      </c>
      <c r="G61" s="36">
        <f>SUMIFS(СВЦЭМ!$C$39:$C$782,СВЦЭМ!$A$39:$A$782,$A61,СВЦЭМ!$B$39:$B$782,G$47)+'СЕТ СН'!$G$12+СВЦЭМ!$D$10+'СЕТ СН'!$G$6-'СЕТ СН'!$G$22</f>
        <v>2181.3585545000001</v>
      </c>
      <c r="H61" s="36">
        <f>SUMIFS(СВЦЭМ!$C$39:$C$782,СВЦЭМ!$A$39:$A$782,$A61,СВЦЭМ!$B$39:$B$782,H$47)+'СЕТ СН'!$G$12+СВЦЭМ!$D$10+'СЕТ СН'!$G$6-'СЕТ СН'!$G$22</f>
        <v>2190.67913602</v>
      </c>
      <c r="I61" s="36">
        <f>SUMIFS(СВЦЭМ!$C$39:$C$782,СВЦЭМ!$A$39:$A$782,$A61,СВЦЭМ!$B$39:$B$782,I$47)+'СЕТ СН'!$G$12+СВЦЭМ!$D$10+'СЕТ СН'!$G$6-'СЕТ СН'!$G$22</f>
        <v>2139.67276889</v>
      </c>
      <c r="J61" s="36">
        <f>SUMIFS(СВЦЭМ!$C$39:$C$782,СВЦЭМ!$A$39:$A$782,$A61,СВЦЭМ!$B$39:$B$782,J$47)+'СЕТ СН'!$G$12+СВЦЭМ!$D$10+'СЕТ СН'!$G$6-'СЕТ СН'!$G$22</f>
        <v>2053.9083561100001</v>
      </c>
      <c r="K61" s="36">
        <f>SUMIFS(СВЦЭМ!$C$39:$C$782,СВЦЭМ!$A$39:$A$782,$A61,СВЦЭМ!$B$39:$B$782,K$47)+'СЕТ СН'!$G$12+СВЦЭМ!$D$10+'СЕТ СН'!$G$6-'СЕТ СН'!$G$22</f>
        <v>1988.0980805700001</v>
      </c>
      <c r="L61" s="36">
        <f>SUMIFS(СВЦЭМ!$C$39:$C$782,СВЦЭМ!$A$39:$A$782,$A61,СВЦЭМ!$B$39:$B$782,L$47)+'СЕТ СН'!$G$12+СВЦЭМ!$D$10+'СЕТ СН'!$G$6-'СЕТ СН'!$G$22</f>
        <v>1957.9938024900002</v>
      </c>
      <c r="M61" s="36">
        <f>SUMIFS(СВЦЭМ!$C$39:$C$782,СВЦЭМ!$A$39:$A$782,$A61,СВЦЭМ!$B$39:$B$782,M$47)+'СЕТ СН'!$G$12+СВЦЭМ!$D$10+'СЕТ СН'!$G$6-'СЕТ СН'!$G$22</f>
        <v>1940.8000176199998</v>
      </c>
      <c r="N61" s="36">
        <f>SUMIFS(СВЦЭМ!$C$39:$C$782,СВЦЭМ!$A$39:$A$782,$A61,СВЦЭМ!$B$39:$B$782,N$47)+'СЕТ СН'!$G$12+СВЦЭМ!$D$10+'СЕТ СН'!$G$6-'СЕТ СН'!$G$22</f>
        <v>1970.3411533100002</v>
      </c>
      <c r="O61" s="36">
        <f>SUMIFS(СВЦЭМ!$C$39:$C$782,СВЦЭМ!$A$39:$A$782,$A61,СВЦЭМ!$B$39:$B$782,O$47)+'СЕТ СН'!$G$12+СВЦЭМ!$D$10+'СЕТ СН'!$G$6-'СЕТ СН'!$G$22</f>
        <v>1996.05783294</v>
      </c>
      <c r="P61" s="36">
        <f>SUMIFS(СВЦЭМ!$C$39:$C$782,СВЦЭМ!$A$39:$A$782,$A61,СВЦЭМ!$B$39:$B$782,P$47)+'СЕТ СН'!$G$12+СВЦЭМ!$D$10+'СЕТ СН'!$G$6-'СЕТ СН'!$G$22</f>
        <v>2018.77766466</v>
      </c>
      <c r="Q61" s="36">
        <f>SUMIFS(СВЦЭМ!$C$39:$C$782,СВЦЭМ!$A$39:$A$782,$A61,СВЦЭМ!$B$39:$B$782,Q$47)+'СЕТ СН'!$G$12+СВЦЭМ!$D$10+'СЕТ СН'!$G$6-'СЕТ СН'!$G$22</f>
        <v>2041.33670575</v>
      </c>
      <c r="R61" s="36">
        <f>SUMIFS(СВЦЭМ!$C$39:$C$782,СВЦЭМ!$A$39:$A$782,$A61,СВЦЭМ!$B$39:$B$782,R$47)+'СЕТ СН'!$G$12+СВЦЭМ!$D$10+'СЕТ СН'!$G$6-'СЕТ СН'!$G$22</f>
        <v>2021.6308223800002</v>
      </c>
      <c r="S61" s="36">
        <f>SUMIFS(СВЦЭМ!$C$39:$C$782,СВЦЭМ!$A$39:$A$782,$A61,СВЦЭМ!$B$39:$B$782,S$47)+'СЕТ СН'!$G$12+СВЦЭМ!$D$10+'СЕТ СН'!$G$6-'СЕТ СН'!$G$22</f>
        <v>1986.4515880899999</v>
      </c>
      <c r="T61" s="36">
        <f>SUMIFS(СВЦЭМ!$C$39:$C$782,СВЦЭМ!$A$39:$A$782,$A61,СВЦЭМ!$B$39:$B$782,T$47)+'СЕТ СН'!$G$12+СВЦЭМ!$D$10+'СЕТ СН'!$G$6-'СЕТ СН'!$G$22</f>
        <v>1975.1111590599999</v>
      </c>
      <c r="U61" s="36">
        <f>SUMIFS(СВЦЭМ!$C$39:$C$782,СВЦЭМ!$A$39:$A$782,$A61,СВЦЭМ!$B$39:$B$782,U$47)+'СЕТ СН'!$G$12+СВЦЭМ!$D$10+'СЕТ СН'!$G$6-'СЕТ СН'!$G$22</f>
        <v>1934.9383760000001</v>
      </c>
      <c r="V61" s="36">
        <f>SUMIFS(СВЦЭМ!$C$39:$C$782,СВЦЭМ!$A$39:$A$782,$A61,СВЦЭМ!$B$39:$B$782,V$47)+'СЕТ СН'!$G$12+СВЦЭМ!$D$10+'СЕТ СН'!$G$6-'СЕТ СН'!$G$22</f>
        <v>1923.1133030800002</v>
      </c>
      <c r="W61" s="36">
        <f>SUMIFS(СВЦЭМ!$C$39:$C$782,СВЦЭМ!$A$39:$A$782,$A61,СВЦЭМ!$B$39:$B$782,W$47)+'СЕТ СН'!$G$12+СВЦЭМ!$D$10+'СЕТ СН'!$G$6-'СЕТ СН'!$G$22</f>
        <v>1886.2500801900001</v>
      </c>
      <c r="X61" s="36">
        <f>SUMIFS(СВЦЭМ!$C$39:$C$782,СВЦЭМ!$A$39:$A$782,$A61,СВЦЭМ!$B$39:$B$782,X$47)+'СЕТ СН'!$G$12+СВЦЭМ!$D$10+'СЕТ СН'!$G$6-'СЕТ СН'!$G$22</f>
        <v>1927.9717686399999</v>
      </c>
      <c r="Y61" s="36">
        <f>SUMIFS(СВЦЭМ!$C$39:$C$782,СВЦЭМ!$A$39:$A$782,$A61,СВЦЭМ!$B$39:$B$782,Y$47)+'СЕТ СН'!$G$12+СВЦЭМ!$D$10+'СЕТ СН'!$G$6-'СЕТ СН'!$G$22</f>
        <v>1997.0079410100002</v>
      </c>
    </row>
    <row r="62" spans="1:25" ht="15.75" x14ac:dyDescent="0.2">
      <c r="A62" s="35">
        <f t="shared" si="1"/>
        <v>45061</v>
      </c>
      <c r="B62" s="36">
        <f>SUMIFS(СВЦЭМ!$C$39:$C$782,СВЦЭМ!$A$39:$A$782,$A62,СВЦЭМ!$B$39:$B$782,B$47)+'СЕТ СН'!$G$12+СВЦЭМ!$D$10+'СЕТ СН'!$G$6-'СЕТ СН'!$G$22</f>
        <v>2085.4859902600001</v>
      </c>
      <c r="C62" s="36">
        <f>SUMIFS(СВЦЭМ!$C$39:$C$782,СВЦЭМ!$A$39:$A$782,$A62,СВЦЭМ!$B$39:$B$782,C$47)+'СЕТ СН'!$G$12+СВЦЭМ!$D$10+'СЕТ СН'!$G$6-'СЕТ СН'!$G$22</f>
        <v>2149.3001169499998</v>
      </c>
      <c r="D62" s="36">
        <f>SUMIFS(СВЦЭМ!$C$39:$C$782,СВЦЭМ!$A$39:$A$782,$A62,СВЦЭМ!$B$39:$B$782,D$47)+'СЕТ СН'!$G$12+СВЦЭМ!$D$10+'СЕТ СН'!$G$6-'СЕТ СН'!$G$22</f>
        <v>2252.74552081</v>
      </c>
      <c r="E62" s="36">
        <f>SUMIFS(СВЦЭМ!$C$39:$C$782,СВЦЭМ!$A$39:$A$782,$A62,СВЦЭМ!$B$39:$B$782,E$47)+'СЕТ СН'!$G$12+СВЦЭМ!$D$10+'СЕТ СН'!$G$6-'СЕТ СН'!$G$22</f>
        <v>2246.2385462500001</v>
      </c>
      <c r="F62" s="36">
        <f>SUMIFS(СВЦЭМ!$C$39:$C$782,СВЦЭМ!$A$39:$A$782,$A62,СВЦЭМ!$B$39:$B$782,F$47)+'СЕТ СН'!$G$12+СВЦЭМ!$D$10+'СЕТ СН'!$G$6-'СЕТ СН'!$G$22</f>
        <v>2231.35951918</v>
      </c>
      <c r="G62" s="36">
        <f>SUMIFS(СВЦЭМ!$C$39:$C$782,СВЦЭМ!$A$39:$A$782,$A62,СВЦЭМ!$B$39:$B$782,G$47)+'СЕТ СН'!$G$12+СВЦЭМ!$D$10+'СЕТ СН'!$G$6-'СЕТ СН'!$G$22</f>
        <v>2186.8155848599999</v>
      </c>
      <c r="H62" s="36">
        <f>SUMIFS(СВЦЭМ!$C$39:$C$782,СВЦЭМ!$A$39:$A$782,$A62,СВЦЭМ!$B$39:$B$782,H$47)+'СЕТ СН'!$G$12+СВЦЭМ!$D$10+'СЕТ СН'!$G$6-'СЕТ СН'!$G$22</f>
        <v>2143.3917803700001</v>
      </c>
      <c r="I62" s="36">
        <f>SUMIFS(СВЦЭМ!$C$39:$C$782,СВЦЭМ!$A$39:$A$782,$A62,СВЦЭМ!$B$39:$B$782,I$47)+'СЕТ СН'!$G$12+СВЦЭМ!$D$10+'СЕТ СН'!$G$6-'СЕТ СН'!$G$22</f>
        <v>2079.9608764099999</v>
      </c>
      <c r="J62" s="36">
        <f>SUMIFS(СВЦЭМ!$C$39:$C$782,СВЦЭМ!$A$39:$A$782,$A62,СВЦЭМ!$B$39:$B$782,J$47)+'СЕТ СН'!$G$12+СВЦЭМ!$D$10+'СЕТ СН'!$G$6-'СЕТ СН'!$G$22</f>
        <v>2018.1830457300002</v>
      </c>
      <c r="K62" s="36">
        <f>SUMIFS(СВЦЭМ!$C$39:$C$782,СВЦЭМ!$A$39:$A$782,$A62,СВЦЭМ!$B$39:$B$782,K$47)+'СЕТ СН'!$G$12+СВЦЭМ!$D$10+'СЕТ СН'!$G$6-'СЕТ СН'!$G$22</f>
        <v>1993.25056808</v>
      </c>
      <c r="L62" s="36">
        <f>SUMIFS(СВЦЭМ!$C$39:$C$782,СВЦЭМ!$A$39:$A$782,$A62,СВЦЭМ!$B$39:$B$782,L$47)+'СЕТ СН'!$G$12+СВЦЭМ!$D$10+'СЕТ СН'!$G$6-'СЕТ СН'!$G$22</f>
        <v>1988.1205465000003</v>
      </c>
      <c r="M62" s="36">
        <f>SUMIFS(СВЦЭМ!$C$39:$C$782,СВЦЭМ!$A$39:$A$782,$A62,СВЦЭМ!$B$39:$B$782,M$47)+'СЕТ СН'!$G$12+СВЦЭМ!$D$10+'СЕТ СН'!$G$6-'СЕТ СН'!$G$22</f>
        <v>1984.01368516</v>
      </c>
      <c r="N62" s="36">
        <f>SUMIFS(СВЦЭМ!$C$39:$C$782,СВЦЭМ!$A$39:$A$782,$A62,СВЦЭМ!$B$39:$B$782,N$47)+'СЕТ СН'!$G$12+СВЦЭМ!$D$10+'СЕТ СН'!$G$6-'СЕТ СН'!$G$22</f>
        <v>2045.1548549899999</v>
      </c>
      <c r="O62" s="36">
        <f>SUMIFS(СВЦЭМ!$C$39:$C$782,СВЦЭМ!$A$39:$A$782,$A62,СВЦЭМ!$B$39:$B$782,O$47)+'СЕТ СН'!$G$12+СВЦЭМ!$D$10+'СЕТ СН'!$G$6-'СЕТ СН'!$G$22</f>
        <v>2047.1828613600001</v>
      </c>
      <c r="P62" s="36">
        <f>SUMIFS(СВЦЭМ!$C$39:$C$782,СВЦЭМ!$A$39:$A$782,$A62,СВЦЭМ!$B$39:$B$782,P$47)+'СЕТ СН'!$G$12+СВЦЭМ!$D$10+'СЕТ СН'!$G$6-'СЕТ СН'!$G$22</f>
        <v>2035.2895665999999</v>
      </c>
      <c r="Q62" s="36">
        <f>SUMIFS(СВЦЭМ!$C$39:$C$782,СВЦЭМ!$A$39:$A$782,$A62,СВЦЭМ!$B$39:$B$782,Q$47)+'СЕТ СН'!$G$12+СВЦЭМ!$D$10+'СЕТ СН'!$G$6-'СЕТ СН'!$G$22</f>
        <v>2035.1785756600002</v>
      </c>
      <c r="R62" s="36">
        <f>SUMIFS(СВЦЭМ!$C$39:$C$782,СВЦЭМ!$A$39:$A$782,$A62,СВЦЭМ!$B$39:$B$782,R$47)+'СЕТ СН'!$G$12+СВЦЭМ!$D$10+'СЕТ СН'!$G$6-'СЕТ СН'!$G$22</f>
        <v>2055.6186186200002</v>
      </c>
      <c r="S62" s="36">
        <f>SUMIFS(СВЦЭМ!$C$39:$C$782,СВЦЭМ!$A$39:$A$782,$A62,СВЦЭМ!$B$39:$B$782,S$47)+'СЕТ СН'!$G$12+СВЦЭМ!$D$10+'СЕТ СН'!$G$6-'СЕТ СН'!$G$22</f>
        <v>2000.5543709100002</v>
      </c>
      <c r="T62" s="36">
        <f>SUMIFS(СВЦЭМ!$C$39:$C$782,СВЦЭМ!$A$39:$A$782,$A62,СВЦЭМ!$B$39:$B$782,T$47)+'СЕТ СН'!$G$12+СВЦЭМ!$D$10+'СЕТ СН'!$G$6-'СЕТ СН'!$G$22</f>
        <v>1930.9570714400002</v>
      </c>
      <c r="U62" s="36">
        <f>SUMIFS(СВЦЭМ!$C$39:$C$782,СВЦЭМ!$A$39:$A$782,$A62,СВЦЭМ!$B$39:$B$782,U$47)+'СЕТ СН'!$G$12+СВЦЭМ!$D$10+'СЕТ СН'!$G$6-'СЕТ СН'!$G$22</f>
        <v>1873.0909197800001</v>
      </c>
      <c r="V62" s="36">
        <f>SUMIFS(СВЦЭМ!$C$39:$C$782,СВЦЭМ!$A$39:$A$782,$A62,СВЦЭМ!$B$39:$B$782,V$47)+'СЕТ СН'!$G$12+СВЦЭМ!$D$10+'СЕТ СН'!$G$6-'СЕТ СН'!$G$22</f>
        <v>1857.3723500999999</v>
      </c>
      <c r="W62" s="36">
        <f>SUMIFS(СВЦЭМ!$C$39:$C$782,СВЦЭМ!$A$39:$A$782,$A62,СВЦЭМ!$B$39:$B$782,W$47)+'СЕТ СН'!$G$12+СВЦЭМ!$D$10+'СЕТ СН'!$G$6-'СЕТ СН'!$G$22</f>
        <v>1912.26520342</v>
      </c>
      <c r="X62" s="36">
        <f>SUMIFS(СВЦЭМ!$C$39:$C$782,СВЦЭМ!$A$39:$A$782,$A62,СВЦЭМ!$B$39:$B$782,X$47)+'СЕТ СН'!$G$12+СВЦЭМ!$D$10+'СЕТ СН'!$G$6-'СЕТ СН'!$G$22</f>
        <v>1960.2831247600002</v>
      </c>
      <c r="Y62" s="36">
        <f>SUMIFS(СВЦЭМ!$C$39:$C$782,СВЦЭМ!$A$39:$A$782,$A62,СВЦЭМ!$B$39:$B$782,Y$47)+'СЕТ СН'!$G$12+СВЦЭМ!$D$10+'СЕТ СН'!$G$6-'СЕТ СН'!$G$22</f>
        <v>2025.0409318100001</v>
      </c>
    </row>
    <row r="63" spans="1:25" ht="15.75" x14ac:dyDescent="0.2">
      <c r="A63" s="35">
        <f t="shared" si="1"/>
        <v>45062</v>
      </c>
      <c r="B63" s="36">
        <f>SUMIFS(СВЦЭМ!$C$39:$C$782,СВЦЭМ!$A$39:$A$782,$A63,СВЦЭМ!$B$39:$B$782,B$47)+'СЕТ СН'!$G$12+СВЦЭМ!$D$10+'СЕТ СН'!$G$6-'СЕТ СН'!$G$22</f>
        <v>2151.36313711</v>
      </c>
      <c r="C63" s="36">
        <f>SUMIFS(СВЦЭМ!$C$39:$C$782,СВЦЭМ!$A$39:$A$782,$A63,СВЦЭМ!$B$39:$B$782,C$47)+'СЕТ СН'!$G$12+СВЦЭМ!$D$10+'СЕТ СН'!$G$6-'СЕТ СН'!$G$22</f>
        <v>2186.74632221</v>
      </c>
      <c r="D63" s="36">
        <f>SUMIFS(СВЦЭМ!$C$39:$C$782,СВЦЭМ!$A$39:$A$782,$A63,СВЦЭМ!$B$39:$B$782,D$47)+'СЕТ СН'!$G$12+СВЦЭМ!$D$10+'СЕТ СН'!$G$6-'СЕТ СН'!$G$22</f>
        <v>2208.8484416000001</v>
      </c>
      <c r="E63" s="36">
        <f>SUMIFS(СВЦЭМ!$C$39:$C$782,СВЦЭМ!$A$39:$A$782,$A63,СВЦЭМ!$B$39:$B$782,E$47)+'СЕТ СН'!$G$12+СВЦЭМ!$D$10+'СЕТ СН'!$G$6-'СЕТ СН'!$G$22</f>
        <v>2174.7509190199999</v>
      </c>
      <c r="F63" s="36">
        <f>SUMIFS(СВЦЭМ!$C$39:$C$782,СВЦЭМ!$A$39:$A$782,$A63,СВЦЭМ!$B$39:$B$782,F$47)+'СЕТ СН'!$G$12+СВЦЭМ!$D$10+'СЕТ СН'!$G$6-'СЕТ СН'!$G$22</f>
        <v>2184.3924389399999</v>
      </c>
      <c r="G63" s="36">
        <f>SUMIFS(СВЦЭМ!$C$39:$C$782,СВЦЭМ!$A$39:$A$782,$A63,СВЦЭМ!$B$39:$B$782,G$47)+'СЕТ СН'!$G$12+СВЦЭМ!$D$10+'СЕТ СН'!$G$6-'СЕТ СН'!$G$22</f>
        <v>2193.9129121300002</v>
      </c>
      <c r="H63" s="36">
        <f>SUMIFS(СВЦЭМ!$C$39:$C$782,СВЦЭМ!$A$39:$A$782,$A63,СВЦЭМ!$B$39:$B$782,H$47)+'СЕТ СН'!$G$12+СВЦЭМ!$D$10+'СЕТ СН'!$G$6-'СЕТ СН'!$G$22</f>
        <v>2067.78349923</v>
      </c>
      <c r="I63" s="36">
        <f>SUMIFS(СВЦЭМ!$C$39:$C$782,СВЦЭМ!$A$39:$A$782,$A63,СВЦЭМ!$B$39:$B$782,I$47)+'СЕТ СН'!$G$12+СВЦЭМ!$D$10+'СЕТ СН'!$G$6-'СЕТ СН'!$G$22</f>
        <v>2052.6998995500003</v>
      </c>
      <c r="J63" s="36">
        <f>SUMIFS(СВЦЭМ!$C$39:$C$782,СВЦЭМ!$A$39:$A$782,$A63,СВЦЭМ!$B$39:$B$782,J$47)+'СЕТ СН'!$G$12+СВЦЭМ!$D$10+'СЕТ СН'!$G$6-'СЕТ СН'!$G$22</f>
        <v>1962.9181583200002</v>
      </c>
      <c r="K63" s="36">
        <f>SUMIFS(СВЦЭМ!$C$39:$C$782,СВЦЭМ!$A$39:$A$782,$A63,СВЦЭМ!$B$39:$B$782,K$47)+'СЕТ СН'!$G$12+СВЦЭМ!$D$10+'СЕТ СН'!$G$6-'СЕТ СН'!$G$22</f>
        <v>1958.0485731100002</v>
      </c>
      <c r="L63" s="36">
        <f>SUMIFS(СВЦЭМ!$C$39:$C$782,СВЦЭМ!$A$39:$A$782,$A63,СВЦЭМ!$B$39:$B$782,L$47)+'СЕТ СН'!$G$12+СВЦЭМ!$D$10+'СЕТ СН'!$G$6-'СЕТ СН'!$G$22</f>
        <v>1963.0254169499999</v>
      </c>
      <c r="M63" s="36">
        <f>SUMIFS(СВЦЭМ!$C$39:$C$782,СВЦЭМ!$A$39:$A$782,$A63,СВЦЭМ!$B$39:$B$782,M$47)+'СЕТ СН'!$G$12+СВЦЭМ!$D$10+'СЕТ СН'!$G$6-'СЕТ СН'!$G$22</f>
        <v>1988.1727302700001</v>
      </c>
      <c r="N63" s="36">
        <f>SUMIFS(СВЦЭМ!$C$39:$C$782,СВЦЭМ!$A$39:$A$782,$A63,СВЦЭМ!$B$39:$B$782,N$47)+'СЕТ СН'!$G$12+СВЦЭМ!$D$10+'СЕТ СН'!$G$6-'СЕТ СН'!$G$22</f>
        <v>2028.5841540199999</v>
      </c>
      <c r="O63" s="36">
        <f>SUMIFS(СВЦЭМ!$C$39:$C$782,СВЦЭМ!$A$39:$A$782,$A63,СВЦЭМ!$B$39:$B$782,O$47)+'СЕТ СН'!$G$12+СВЦЭМ!$D$10+'СЕТ СН'!$G$6-'СЕТ СН'!$G$22</f>
        <v>2044.04715433</v>
      </c>
      <c r="P63" s="36">
        <f>SUMIFS(СВЦЭМ!$C$39:$C$782,СВЦЭМ!$A$39:$A$782,$A63,СВЦЭМ!$B$39:$B$782,P$47)+'СЕТ СН'!$G$12+СВЦЭМ!$D$10+'СЕТ СН'!$G$6-'СЕТ СН'!$G$22</f>
        <v>2049.01730748</v>
      </c>
      <c r="Q63" s="36">
        <f>SUMIFS(СВЦЭМ!$C$39:$C$782,СВЦЭМ!$A$39:$A$782,$A63,СВЦЭМ!$B$39:$B$782,Q$47)+'СЕТ СН'!$G$12+СВЦЭМ!$D$10+'СЕТ СН'!$G$6-'СЕТ СН'!$G$22</f>
        <v>2043.3097662</v>
      </c>
      <c r="R63" s="36">
        <f>SUMIFS(СВЦЭМ!$C$39:$C$782,СВЦЭМ!$A$39:$A$782,$A63,СВЦЭМ!$B$39:$B$782,R$47)+'СЕТ СН'!$G$12+СВЦЭМ!$D$10+'СЕТ СН'!$G$6-'СЕТ СН'!$G$22</f>
        <v>1997.4438676099999</v>
      </c>
      <c r="S63" s="36">
        <f>SUMIFS(СВЦЭМ!$C$39:$C$782,СВЦЭМ!$A$39:$A$782,$A63,СВЦЭМ!$B$39:$B$782,S$47)+'СЕТ СН'!$G$12+СВЦЭМ!$D$10+'СЕТ СН'!$G$6-'СЕТ СН'!$G$22</f>
        <v>1961.6496084800001</v>
      </c>
      <c r="T63" s="36">
        <f>SUMIFS(СВЦЭМ!$C$39:$C$782,СВЦЭМ!$A$39:$A$782,$A63,СВЦЭМ!$B$39:$B$782,T$47)+'СЕТ СН'!$G$12+СВЦЭМ!$D$10+'СЕТ СН'!$G$6-'СЕТ СН'!$G$22</f>
        <v>1850.5359986600001</v>
      </c>
      <c r="U63" s="36">
        <f>SUMIFS(СВЦЭМ!$C$39:$C$782,СВЦЭМ!$A$39:$A$782,$A63,СВЦЭМ!$B$39:$B$782,U$47)+'СЕТ СН'!$G$12+СВЦЭМ!$D$10+'СЕТ СН'!$G$6-'СЕТ СН'!$G$22</f>
        <v>1773.2901617699999</v>
      </c>
      <c r="V63" s="36">
        <f>SUMIFS(СВЦЭМ!$C$39:$C$782,СВЦЭМ!$A$39:$A$782,$A63,СВЦЭМ!$B$39:$B$782,V$47)+'СЕТ СН'!$G$12+СВЦЭМ!$D$10+'СЕТ СН'!$G$6-'СЕТ СН'!$G$22</f>
        <v>1781.8003414300001</v>
      </c>
      <c r="W63" s="36">
        <f>SUMIFS(СВЦЭМ!$C$39:$C$782,СВЦЭМ!$A$39:$A$782,$A63,СВЦЭМ!$B$39:$B$782,W$47)+'СЕТ СН'!$G$12+СВЦЭМ!$D$10+'СЕТ СН'!$G$6-'СЕТ СН'!$G$22</f>
        <v>1837.1604698300002</v>
      </c>
      <c r="X63" s="36">
        <f>SUMIFS(СВЦЭМ!$C$39:$C$782,СВЦЭМ!$A$39:$A$782,$A63,СВЦЭМ!$B$39:$B$782,X$47)+'СЕТ СН'!$G$12+СВЦЭМ!$D$10+'СЕТ СН'!$G$6-'СЕТ СН'!$G$22</f>
        <v>1886.1137423999999</v>
      </c>
      <c r="Y63" s="36">
        <f>SUMIFS(СВЦЭМ!$C$39:$C$782,СВЦЭМ!$A$39:$A$782,$A63,СВЦЭМ!$B$39:$B$782,Y$47)+'СЕТ СН'!$G$12+СВЦЭМ!$D$10+'СЕТ СН'!$G$6-'СЕТ СН'!$G$22</f>
        <v>1983.0063044100002</v>
      </c>
    </row>
    <row r="64" spans="1:25" ht="15.75" x14ac:dyDescent="0.2">
      <c r="A64" s="35">
        <f t="shared" si="1"/>
        <v>45063</v>
      </c>
      <c r="B64" s="36">
        <f>SUMIFS(СВЦЭМ!$C$39:$C$782,СВЦЭМ!$A$39:$A$782,$A64,СВЦЭМ!$B$39:$B$782,B$47)+'СЕТ СН'!$G$12+СВЦЭМ!$D$10+'СЕТ СН'!$G$6-'СЕТ СН'!$G$22</f>
        <v>2048.6759615400001</v>
      </c>
      <c r="C64" s="36">
        <f>SUMIFS(СВЦЭМ!$C$39:$C$782,СВЦЭМ!$A$39:$A$782,$A64,СВЦЭМ!$B$39:$B$782,C$47)+'СЕТ СН'!$G$12+СВЦЭМ!$D$10+'СЕТ СН'!$G$6-'СЕТ СН'!$G$22</f>
        <v>2149.2562276900003</v>
      </c>
      <c r="D64" s="36">
        <f>SUMIFS(СВЦЭМ!$C$39:$C$782,СВЦЭМ!$A$39:$A$782,$A64,СВЦЭМ!$B$39:$B$782,D$47)+'СЕТ СН'!$G$12+СВЦЭМ!$D$10+'СЕТ СН'!$G$6-'СЕТ СН'!$G$22</f>
        <v>2133.6947830200002</v>
      </c>
      <c r="E64" s="36">
        <f>SUMIFS(СВЦЭМ!$C$39:$C$782,СВЦЭМ!$A$39:$A$782,$A64,СВЦЭМ!$B$39:$B$782,E$47)+'СЕТ СН'!$G$12+СВЦЭМ!$D$10+'СЕТ СН'!$G$6-'СЕТ СН'!$G$22</f>
        <v>2206.7633799300002</v>
      </c>
      <c r="F64" s="36">
        <f>SUMIFS(СВЦЭМ!$C$39:$C$782,СВЦЭМ!$A$39:$A$782,$A64,СВЦЭМ!$B$39:$B$782,F$47)+'СЕТ СН'!$G$12+СВЦЭМ!$D$10+'СЕТ СН'!$G$6-'СЕТ СН'!$G$22</f>
        <v>2215.4871301900002</v>
      </c>
      <c r="G64" s="36">
        <f>SUMIFS(СВЦЭМ!$C$39:$C$782,СВЦЭМ!$A$39:$A$782,$A64,СВЦЭМ!$B$39:$B$782,G$47)+'СЕТ СН'!$G$12+СВЦЭМ!$D$10+'СЕТ СН'!$G$6-'СЕТ СН'!$G$22</f>
        <v>2127.9573698200002</v>
      </c>
      <c r="H64" s="36">
        <f>SUMIFS(СВЦЭМ!$C$39:$C$782,СВЦЭМ!$A$39:$A$782,$A64,СВЦЭМ!$B$39:$B$782,H$47)+'СЕТ СН'!$G$12+СВЦЭМ!$D$10+'СЕТ СН'!$G$6-'СЕТ СН'!$G$22</f>
        <v>2079.3791053600003</v>
      </c>
      <c r="I64" s="36">
        <f>SUMIFS(СВЦЭМ!$C$39:$C$782,СВЦЭМ!$A$39:$A$782,$A64,СВЦЭМ!$B$39:$B$782,I$47)+'СЕТ СН'!$G$12+СВЦЭМ!$D$10+'СЕТ СН'!$G$6-'СЕТ СН'!$G$22</f>
        <v>2023.6919563000001</v>
      </c>
      <c r="J64" s="36">
        <f>SUMIFS(СВЦЭМ!$C$39:$C$782,СВЦЭМ!$A$39:$A$782,$A64,СВЦЭМ!$B$39:$B$782,J$47)+'СЕТ СН'!$G$12+СВЦЭМ!$D$10+'СЕТ СН'!$G$6-'СЕТ СН'!$G$22</f>
        <v>1999.2073952300002</v>
      </c>
      <c r="K64" s="36">
        <f>SUMIFS(СВЦЭМ!$C$39:$C$782,СВЦЭМ!$A$39:$A$782,$A64,СВЦЭМ!$B$39:$B$782,K$47)+'СЕТ СН'!$G$12+СВЦЭМ!$D$10+'СЕТ СН'!$G$6-'СЕТ СН'!$G$22</f>
        <v>1968.87478637</v>
      </c>
      <c r="L64" s="36">
        <f>SUMIFS(СВЦЭМ!$C$39:$C$782,СВЦЭМ!$A$39:$A$782,$A64,СВЦЭМ!$B$39:$B$782,L$47)+'СЕТ СН'!$G$12+СВЦЭМ!$D$10+'СЕТ СН'!$G$6-'СЕТ СН'!$G$22</f>
        <v>1956.2839774700001</v>
      </c>
      <c r="M64" s="36">
        <f>SUMIFS(СВЦЭМ!$C$39:$C$782,СВЦЭМ!$A$39:$A$782,$A64,СВЦЭМ!$B$39:$B$782,M$47)+'СЕТ СН'!$G$12+СВЦЭМ!$D$10+'СЕТ СН'!$G$6-'СЕТ СН'!$G$22</f>
        <v>1988.1906586600003</v>
      </c>
      <c r="N64" s="36">
        <f>SUMIFS(СВЦЭМ!$C$39:$C$782,СВЦЭМ!$A$39:$A$782,$A64,СВЦЭМ!$B$39:$B$782,N$47)+'СЕТ СН'!$G$12+СВЦЭМ!$D$10+'СЕТ СН'!$G$6-'СЕТ СН'!$G$22</f>
        <v>2086.5472112400003</v>
      </c>
      <c r="O64" s="36">
        <f>SUMIFS(СВЦЭМ!$C$39:$C$782,СВЦЭМ!$A$39:$A$782,$A64,СВЦЭМ!$B$39:$B$782,O$47)+'СЕТ СН'!$G$12+СВЦЭМ!$D$10+'СЕТ СН'!$G$6-'СЕТ СН'!$G$22</f>
        <v>2044.4269862199999</v>
      </c>
      <c r="P64" s="36">
        <f>SUMIFS(СВЦЭМ!$C$39:$C$782,СВЦЭМ!$A$39:$A$782,$A64,СВЦЭМ!$B$39:$B$782,P$47)+'СЕТ СН'!$G$12+СВЦЭМ!$D$10+'СЕТ СН'!$G$6-'СЕТ СН'!$G$22</f>
        <v>2061.1453926300001</v>
      </c>
      <c r="Q64" s="36">
        <f>SUMIFS(СВЦЭМ!$C$39:$C$782,СВЦЭМ!$A$39:$A$782,$A64,СВЦЭМ!$B$39:$B$782,Q$47)+'СЕТ СН'!$G$12+СВЦЭМ!$D$10+'СЕТ СН'!$G$6-'СЕТ СН'!$G$22</f>
        <v>2135.7652267100002</v>
      </c>
      <c r="R64" s="36">
        <f>SUMIFS(СВЦЭМ!$C$39:$C$782,СВЦЭМ!$A$39:$A$782,$A64,СВЦЭМ!$B$39:$B$782,R$47)+'СЕТ СН'!$G$12+СВЦЭМ!$D$10+'СЕТ СН'!$G$6-'СЕТ СН'!$G$22</f>
        <v>2059.6658473100001</v>
      </c>
      <c r="S64" s="36">
        <f>SUMIFS(СВЦЭМ!$C$39:$C$782,СВЦЭМ!$A$39:$A$782,$A64,СВЦЭМ!$B$39:$B$782,S$47)+'СЕТ СН'!$G$12+СВЦЭМ!$D$10+'СЕТ СН'!$G$6-'СЕТ СН'!$G$22</f>
        <v>2019.73960468</v>
      </c>
      <c r="T64" s="36">
        <f>SUMIFS(СВЦЭМ!$C$39:$C$782,СВЦЭМ!$A$39:$A$782,$A64,СВЦЭМ!$B$39:$B$782,T$47)+'СЕТ СН'!$G$12+СВЦЭМ!$D$10+'СЕТ СН'!$G$6-'СЕТ СН'!$G$22</f>
        <v>1959.4601071900001</v>
      </c>
      <c r="U64" s="36">
        <f>SUMIFS(СВЦЭМ!$C$39:$C$782,СВЦЭМ!$A$39:$A$782,$A64,СВЦЭМ!$B$39:$B$782,U$47)+'СЕТ СН'!$G$12+СВЦЭМ!$D$10+'СЕТ СН'!$G$6-'СЕТ СН'!$G$22</f>
        <v>1929.0623348700001</v>
      </c>
      <c r="V64" s="36">
        <f>SUMIFS(СВЦЭМ!$C$39:$C$782,СВЦЭМ!$A$39:$A$782,$A64,СВЦЭМ!$B$39:$B$782,V$47)+'СЕТ СН'!$G$12+СВЦЭМ!$D$10+'СЕТ СН'!$G$6-'СЕТ СН'!$G$22</f>
        <v>1914.1029364999999</v>
      </c>
      <c r="W64" s="36">
        <f>SUMIFS(СВЦЭМ!$C$39:$C$782,СВЦЭМ!$A$39:$A$782,$A64,СВЦЭМ!$B$39:$B$782,W$47)+'СЕТ СН'!$G$12+СВЦЭМ!$D$10+'СЕТ СН'!$G$6-'СЕТ СН'!$G$22</f>
        <v>1883.7459175100003</v>
      </c>
      <c r="X64" s="36">
        <f>SUMIFS(СВЦЭМ!$C$39:$C$782,СВЦЭМ!$A$39:$A$782,$A64,СВЦЭМ!$B$39:$B$782,X$47)+'СЕТ СН'!$G$12+СВЦЭМ!$D$10+'СЕТ СН'!$G$6-'СЕТ СН'!$G$22</f>
        <v>1913.5626406300003</v>
      </c>
      <c r="Y64" s="36">
        <f>SUMIFS(СВЦЭМ!$C$39:$C$782,СВЦЭМ!$A$39:$A$782,$A64,СВЦЭМ!$B$39:$B$782,Y$47)+'СЕТ СН'!$G$12+СВЦЭМ!$D$10+'СЕТ СН'!$G$6-'СЕТ СН'!$G$22</f>
        <v>2001.3679867599999</v>
      </c>
    </row>
    <row r="65" spans="1:27" ht="15.75" x14ac:dyDescent="0.2">
      <c r="A65" s="35">
        <f t="shared" si="1"/>
        <v>45064</v>
      </c>
      <c r="B65" s="36">
        <f>SUMIFS(СВЦЭМ!$C$39:$C$782,СВЦЭМ!$A$39:$A$782,$A65,СВЦЭМ!$B$39:$B$782,B$47)+'СЕТ СН'!$G$12+СВЦЭМ!$D$10+'СЕТ СН'!$G$6-'СЕТ СН'!$G$22</f>
        <v>2057.9653847200002</v>
      </c>
      <c r="C65" s="36">
        <f>SUMIFS(СВЦЭМ!$C$39:$C$782,СВЦЭМ!$A$39:$A$782,$A65,СВЦЭМ!$B$39:$B$782,C$47)+'СЕТ СН'!$G$12+СВЦЭМ!$D$10+'СЕТ СН'!$G$6-'СЕТ СН'!$G$22</f>
        <v>2137.2927754000002</v>
      </c>
      <c r="D65" s="36">
        <f>SUMIFS(СВЦЭМ!$C$39:$C$782,СВЦЭМ!$A$39:$A$782,$A65,СВЦЭМ!$B$39:$B$782,D$47)+'СЕТ СН'!$G$12+СВЦЭМ!$D$10+'СЕТ СН'!$G$6-'СЕТ СН'!$G$22</f>
        <v>2181.5885464600001</v>
      </c>
      <c r="E65" s="36">
        <f>SUMIFS(СВЦЭМ!$C$39:$C$782,СВЦЭМ!$A$39:$A$782,$A65,СВЦЭМ!$B$39:$B$782,E$47)+'СЕТ СН'!$G$12+СВЦЭМ!$D$10+'СЕТ СН'!$G$6-'СЕТ СН'!$G$22</f>
        <v>2247.39310316</v>
      </c>
      <c r="F65" s="36">
        <f>SUMIFS(СВЦЭМ!$C$39:$C$782,СВЦЭМ!$A$39:$A$782,$A65,СВЦЭМ!$B$39:$B$782,F$47)+'СЕТ СН'!$G$12+СВЦЭМ!$D$10+'СЕТ СН'!$G$6-'СЕТ СН'!$G$22</f>
        <v>2260.2743840500002</v>
      </c>
      <c r="G65" s="36">
        <f>SUMIFS(СВЦЭМ!$C$39:$C$782,СВЦЭМ!$A$39:$A$782,$A65,СВЦЭМ!$B$39:$B$782,G$47)+'СЕТ СН'!$G$12+СВЦЭМ!$D$10+'СЕТ СН'!$G$6-'СЕТ СН'!$G$22</f>
        <v>2227.0017884600002</v>
      </c>
      <c r="H65" s="36">
        <f>SUMIFS(СВЦЭМ!$C$39:$C$782,СВЦЭМ!$A$39:$A$782,$A65,СВЦЭМ!$B$39:$B$782,H$47)+'СЕТ СН'!$G$12+СВЦЭМ!$D$10+'СЕТ СН'!$G$6-'СЕТ СН'!$G$22</f>
        <v>2149.9133246400002</v>
      </c>
      <c r="I65" s="36">
        <f>SUMIFS(СВЦЭМ!$C$39:$C$782,СВЦЭМ!$A$39:$A$782,$A65,СВЦЭМ!$B$39:$B$782,I$47)+'СЕТ СН'!$G$12+СВЦЭМ!$D$10+'СЕТ СН'!$G$6-'СЕТ СН'!$G$22</f>
        <v>2038.8813369700001</v>
      </c>
      <c r="J65" s="36">
        <f>SUMIFS(СВЦЭМ!$C$39:$C$782,СВЦЭМ!$A$39:$A$782,$A65,СВЦЭМ!$B$39:$B$782,J$47)+'СЕТ СН'!$G$12+СВЦЭМ!$D$10+'СЕТ СН'!$G$6-'СЕТ СН'!$G$22</f>
        <v>1974.3499971900001</v>
      </c>
      <c r="K65" s="36">
        <f>SUMIFS(СВЦЭМ!$C$39:$C$782,СВЦЭМ!$A$39:$A$782,$A65,СВЦЭМ!$B$39:$B$782,K$47)+'СЕТ СН'!$G$12+СВЦЭМ!$D$10+'СЕТ СН'!$G$6-'СЕТ СН'!$G$22</f>
        <v>1963.4234193400002</v>
      </c>
      <c r="L65" s="36">
        <f>SUMIFS(СВЦЭМ!$C$39:$C$782,СВЦЭМ!$A$39:$A$782,$A65,СВЦЭМ!$B$39:$B$782,L$47)+'СЕТ СН'!$G$12+СВЦЭМ!$D$10+'СЕТ СН'!$G$6-'СЕТ СН'!$G$22</f>
        <v>1974.68608808</v>
      </c>
      <c r="M65" s="36">
        <f>SUMIFS(СВЦЭМ!$C$39:$C$782,СВЦЭМ!$A$39:$A$782,$A65,СВЦЭМ!$B$39:$B$782,M$47)+'СЕТ СН'!$G$12+СВЦЭМ!$D$10+'СЕТ СН'!$G$6-'СЕТ СН'!$G$22</f>
        <v>2000.3031381400001</v>
      </c>
      <c r="N65" s="36">
        <f>SUMIFS(СВЦЭМ!$C$39:$C$782,СВЦЭМ!$A$39:$A$782,$A65,СВЦЭМ!$B$39:$B$782,N$47)+'СЕТ СН'!$G$12+СВЦЭМ!$D$10+'СЕТ СН'!$G$6-'СЕТ СН'!$G$22</f>
        <v>2044.51633365</v>
      </c>
      <c r="O65" s="36">
        <f>SUMIFS(СВЦЭМ!$C$39:$C$782,СВЦЭМ!$A$39:$A$782,$A65,СВЦЭМ!$B$39:$B$782,O$47)+'СЕТ СН'!$G$12+СВЦЭМ!$D$10+'СЕТ СН'!$G$6-'СЕТ СН'!$G$22</f>
        <v>2079.17817513</v>
      </c>
      <c r="P65" s="36">
        <f>SUMIFS(СВЦЭМ!$C$39:$C$782,СВЦЭМ!$A$39:$A$782,$A65,СВЦЭМ!$B$39:$B$782,P$47)+'СЕТ СН'!$G$12+СВЦЭМ!$D$10+'СЕТ СН'!$G$6-'СЕТ СН'!$G$22</f>
        <v>2075.2909976599999</v>
      </c>
      <c r="Q65" s="36">
        <f>SUMIFS(СВЦЭМ!$C$39:$C$782,СВЦЭМ!$A$39:$A$782,$A65,СВЦЭМ!$B$39:$B$782,Q$47)+'СЕТ СН'!$G$12+СВЦЭМ!$D$10+'СЕТ СН'!$G$6-'СЕТ СН'!$G$22</f>
        <v>2075.3313291300001</v>
      </c>
      <c r="R65" s="36">
        <f>SUMIFS(СВЦЭМ!$C$39:$C$782,СВЦЭМ!$A$39:$A$782,$A65,СВЦЭМ!$B$39:$B$782,R$47)+'СЕТ СН'!$G$12+СВЦЭМ!$D$10+'СЕТ СН'!$G$6-'СЕТ СН'!$G$22</f>
        <v>2098.8230636500002</v>
      </c>
      <c r="S65" s="36">
        <f>SUMIFS(СВЦЭМ!$C$39:$C$782,СВЦЭМ!$A$39:$A$782,$A65,СВЦЭМ!$B$39:$B$782,S$47)+'СЕТ СН'!$G$12+СВЦЭМ!$D$10+'СЕТ СН'!$G$6-'СЕТ СН'!$G$22</f>
        <v>2051.3879361899999</v>
      </c>
      <c r="T65" s="36">
        <f>SUMIFS(СВЦЭМ!$C$39:$C$782,СВЦЭМ!$A$39:$A$782,$A65,СВЦЭМ!$B$39:$B$782,T$47)+'СЕТ СН'!$G$12+СВЦЭМ!$D$10+'СЕТ СН'!$G$6-'СЕТ СН'!$G$22</f>
        <v>1997.66379259</v>
      </c>
      <c r="U65" s="36">
        <f>SUMIFS(СВЦЭМ!$C$39:$C$782,СВЦЭМ!$A$39:$A$782,$A65,СВЦЭМ!$B$39:$B$782,U$47)+'СЕТ СН'!$G$12+СВЦЭМ!$D$10+'СЕТ СН'!$G$6-'СЕТ СН'!$G$22</f>
        <v>1979.3100645700001</v>
      </c>
      <c r="V65" s="36">
        <f>SUMIFS(СВЦЭМ!$C$39:$C$782,СВЦЭМ!$A$39:$A$782,$A65,СВЦЭМ!$B$39:$B$782,V$47)+'СЕТ СН'!$G$12+СВЦЭМ!$D$10+'СЕТ СН'!$G$6-'СЕТ СН'!$G$22</f>
        <v>1947.73259267</v>
      </c>
      <c r="W65" s="36">
        <f>SUMIFS(СВЦЭМ!$C$39:$C$782,СВЦЭМ!$A$39:$A$782,$A65,СВЦЭМ!$B$39:$B$782,W$47)+'СЕТ СН'!$G$12+СВЦЭМ!$D$10+'СЕТ СН'!$G$6-'СЕТ СН'!$G$22</f>
        <v>1938.1578258700001</v>
      </c>
      <c r="X65" s="36">
        <f>SUMIFS(СВЦЭМ!$C$39:$C$782,СВЦЭМ!$A$39:$A$782,$A65,СВЦЭМ!$B$39:$B$782,X$47)+'СЕТ СН'!$G$12+СВЦЭМ!$D$10+'СЕТ СН'!$G$6-'СЕТ СН'!$G$22</f>
        <v>1989.8432738800002</v>
      </c>
      <c r="Y65" s="36">
        <f>SUMIFS(СВЦЭМ!$C$39:$C$782,СВЦЭМ!$A$39:$A$782,$A65,СВЦЭМ!$B$39:$B$782,Y$47)+'СЕТ СН'!$G$12+СВЦЭМ!$D$10+'СЕТ СН'!$G$6-'СЕТ СН'!$G$22</f>
        <v>2076.6262749400003</v>
      </c>
    </row>
    <row r="66" spans="1:27" ht="15.75" x14ac:dyDescent="0.2">
      <c r="A66" s="35">
        <f t="shared" si="1"/>
        <v>45065</v>
      </c>
      <c r="B66" s="36">
        <f>SUMIFS(СВЦЭМ!$C$39:$C$782,СВЦЭМ!$A$39:$A$782,$A66,СВЦЭМ!$B$39:$B$782,B$47)+'СЕТ СН'!$G$12+СВЦЭМ!$D$10+'СЕТ СН'!$G$6-'СЕТ СН'!$G$22</f>
        <v>2139.74856486</v>
      </c>
      <c r="C66" s="36">
        <f>SUMIFS(СВЦЭМ!$C$39:$C$782,СВЦЭМ!$A$39:$A$782,$A66,СВЦЭМ!$B$39:$B$782,C$47)+'СЕТ СН'!$G$12+СВЦЭМ!$D$10+'СЕТ СН'!$G$6-'СЕТ СН'!$G$22</f>
        <v>2180.3127632199999</v>
      </c>
      <c r="D66" s="36">
        <f>SUMIFS(СВЦЭМ!$C$39:$C$782,СВЦЭМ!$A$39:$A$782,$A66,СВЦЭМ!$B$39:$B$782,D$47)+'СЕТ СН'!$G$12+СВЦЭМ!$D$10+'СЕТ СН'!$G$6-'СЕТ СН'!$G$22</f>
        <v>2183.9543981000002</v>
      </c>
      <c r="E66" s="36">
        <f>SUMIFS(СВЦЭМ!$C$39:$C$782,СВЦЭМ!$A$39:$A$782,$A66,СВЦЭМ!$B$39:$B$782,E$47)+'СЕТ СН'!$G$12+СВЦЭМ!$D$10+'СЕТ СН'!$G$6-'СЕТ СН'!$G$22</f>
        <v>2181.7553924200001</v>
      </c>
      <c r="F66" s="36">
        <f>SUMIFS(СВЦЭМ!$C$39:$C$782,СВЦЭМ!$A$39:$A$782,$A66,СВЦЭМ!$B$39:$B$782,F$47)+'СЕТ СН'!$G$12+СВЦЭМ!$D$10+'СЕТ СН'!$G$6-'СЕТ СН'!$G$22</f>
        <v>2184.6478941700002</v>
      </c>
      <c r="G66" s="36">
        <f>SUMIFS(СВЦЭМ!$C$39:$C$782,СВЦЭМ!$A$39:$A$782,$A66,СВЦЭМ!$B$39:$B$782,G$47)+'СЕТ СН'!$G$12+СВЦЭМ!$D$10+'СЕТ СН'!$G$6-'СЕТ СН'!$G$22</f>
        <v>2122.74720136</v>
      </c>
      <c r="H66" s="36">
        <f>SUMIFS(СВЦЭМ!$C$39:$C$782,СВЦЭМ!$A$39:$A$782,$A66,СВЦЭМ!$B$39:$B$782,H$47)+'СЕТ СН'!$G$12+СВЦЭМ!$D$10+'СЕТ СН'!$G$6-'СЕТ СН'!$G$22</f>
        <v>1974.45120327</v>
      </c>
      <c r="I66" s="36">
        <f>SUMIFS(СВЦЭМ!$C$39:$C$782,СВЦЭМ!$A$39:$A$782,$A66,СВЦЭМ!$B$39:$B$782,I$47)+'СЕТ СН'!$G$12+СВЦЭМ!$D$10+'СЕТ СН'!$G$6-'СЕТ СН'!$G$22</f>
        <v>1972.1655387700002</v>
      </c>
      <c r="J66" s="36">
        <f>SUMIFS(СВЦЭМ!$C$39:$C$782,СВЦЭМ!$A$39:$A$782,$A66,СВЦЭМ!$B$39:$B$782,J$47)+'СЕТ СН'!$G$12+СВЦЭМ!$D$10+'СЕТ СН'!$G$6-'СЕТ СН'!$G$22</f>
        <v>1912.9813383000001</v>
      </c>
      <c r="K66" s="36">
        <f>SUMIFS(СВЦЭМ!$C$39:$C$782,СВЦЭМ!$A$39:$A$782,$A66,СВЦЭМ!$B$39:$B$782,K$47)+'СЕТ СН'!$G$12+СВЦЭМ!$D$10+'СЕТ СН'!$G$6-'СЕТ СН'!$G$22</f>
        <v>1912.13872666</v>
      </c>
      <c r="L66" s="36">
        <f>SUMIFS(СВЦЭМ!$C$39:$C$782,СВЦЭМ!$A$39:$A$782,$A66,СВЦЭМ!$B$39:$B$782,L$47)+'СЕТ СН'!$G$12+СВЦЭМ!$D$10+'СЕТ СН'!$G$6-'СЕТ СН'!$G$22</f>
        <v>1935.6006714999999</v>
      </c>
      <c r="M66" s="36">
        <f>SUMIFS(СВЦЭМ!$C$39:$C$782,СВЦЭМ!$A$39:$A$782,$A66,СВЦЭМ!$B$39:$B$782,M$47)+'СЕТ СН'!$G$12+СВЦЭМ!$D$10+'СЕТ СН'!$G$6-'СЕТ СН'!$G$22</f>
        <v>1955.3107373100001</v>
      </c>
      <c r="N66" s="36">
        <f>SUMIFS(СВЦЭМ!$C$39:$C$782,СВЦЭМ!$A$39:$A$782,$A66,СВЦЭМ!$B$39:$B$782,N$47)+'СЕТ СН'!$G$12+СВЦЭМ!$D$10+'СЕТ СН'!$G$6-'СЕТ СН'!$G$22</f>
        <v>1996.23439095</v>
      </c>
      <c r="O66" s="36">
        <f>SUMIFS(СВЦЭМ!$C$39:$C$782,СВЦЭМ!$A$39:$A$782,$A66,СВЦЭМ!$B$39:$B$782,O$47)+'СЕТ СН'!$G$12+СВЦЭМ!$D$10+'СЕТ СН'!$G$6-'СЕТ СН'!$G$22</f>
        <v>2025.8982257400003</v>
      </c>
      <c r="P66" s="36">
        <f>SUMIFS(СВЦЭМ!$C$39:$C$782,СВЦЭМ!$A$39:$A$782,$A66,СВЦЭМ!$B$39:$B$782,P$47)+'СЕТ СН'!$G$12+СВЦЭМ!$D$10+'СЕТ СН'!$G$6-'СЕТ СН'!$G$22</f>
        <v>2056.4916975199999</v>
      </c>
      <c r="Q66" s="36">
        <f>SUMIFS(СВЦЭМ!$C$39:$C$782,СВЦЭМ!$A$39:$A$782,$A66,СВЦЭМ!$B$39:$B$782,Q$47)+'СЕТ СН'!$G$12+СВЦЭМ!$D$10+'СЕТ СН'!$G$6-'СЕТ СН'!$G$22</f>
        <v>2060.5471845900001</v>
      </c>
      <c r="R66" s="36">
        <f>SUMIFS(СВЦЭМ!$C$39:$C$782,СВЦЭМ!$A$39:$A$782,$A66,СВЦЭМ!$B$39:$B$782,R$47)+'СЕТ СН'!$G$12+СВЦЭМ!$D$10+'СЕТ СН'!$G$6-'СЕТ СН'!$G$22</f>
        <v>1992.9764164100002</v>
      </c>
      <c r="S66" s="36">
        <f>SUMIFS(СВЦЭМ!$C$39:$C$782,СВЦЭМ!$A$39:$A$782,$A66,СВЦЭМ!$B$39:$B$782,S$47)+'СЕТ СН'!$G$12+СВЦЭМ!$D$10+'СЕТ СН'!$G$6-'СЕТ СН'!$G$22</f>
        <v>1939.1178572500003</v>
      </c>
      <c r="T66" s="36">
        <f>SUMIFS(СВЦЭМ!$C$39:$C$782,СВЦЭМ!$A$39:$A$782,$A66,СВЦЭМ!$B$39:$B$782,T$47)+'СЕТ СН'!$G$12+СВЦЭМ!$D$10+'СЕТ СН'!$G$6-'СЕТ СН'!$G$22</f>
        <v>1885.5840813</v>
      </c>
      <c r="U66" s="36">
        <f>SUMIFS(СВЦЭМ!$C$39:$C$782,СВЦЭМ!$A$39:$A$782,$A66,СВЦЭМ!$B$39:$B$782,U$47)+'СЕТ СН'!$G$12+СВЦЭМ!$D$10+'СЕТ СН'!$G$6-'СЕТ СН'!$G$22</f>
        <v>1846.9372499400001</v>
      </c>
      <c r="V66" s="36">
        <f>SUMIFS(СВЦЭМ!$C$39:$C$782,СВЦЭМ!$A$39:$A$782,$A66,СВЦЭМ!$B$39:$B$782,V$47)+'СЕТ СН'!$G$12+СВЦЭМ!$D$10+'СЕТ СН'!$G$6-'СЕТ СН'!$G$22</f>
        <v>1812.24567226</v>
      </c>
      <c r="W66" s="36">
        <f>SUMIFS(СВЦЭМ!$C$39:$C$782,СВЦЭМ!$A$39:$A$782,$A66,СВЦЭМ!$B$39:$B$782,W$47)+'СЕТ СН'!$G$12+СВЦЭМ!$D$10+'СЕТ СН'!$G$6-'СЕТ СН'!$G$22</f>
        <v>1824.0659941399999</v>
      </c>
      <c r="X66" s="36">
        <f>SUMIFS(СВЦЭМ!$C$39:$C$782,СВЦЭМ!$A$39:$A$782,$A66,СВЦЭМ!$B$39:$B$782,X$47)+'СЕТ СН'!$G$12+СВЦЭМ!$D$10+'СЕТ СН'!$G$6-'СЕТ СН'!$G$22</f>
        <v>1876.6868852900002</v>
      </c>
      <c r="Y66" s="36">
        <f>SUMIFS(СВЦЭМ!$C$39:$C$782,СВЦЭМ!$A$39:$A$782,$A66,СВЦЭМ!$B$39:$B$782,Y$47)+'СЕТ СН'!$G$12+СВЦЭМ!$D$10+'СЕТ СН'!$G$6-'СЕТ СН'!$G$22</f>
        <v>1914.9619282200001</v>
      </c>
    </row>
    <row r="67" spans="1:27" ht="15.75" x14ac:dyDescent="0.2">
      <c r="A67" s="35">
        <f t="shared" si="1"/>
        <v>45066</v>
      </c>
      <c r="B67" s="36">
        <f>SUMIFS(СВЦЭМ!$C$39:$C$782,СВЦЭМ!$A$39:$A$782,$A67,СВЦЭМ!$B$39:$B$782,B$47)+'СЕТ СН'!$G$12+СВЦЭМ!$D$10+'СЕТ СН'!$G$6-'СЕТ СН'!$G$22</f>
        <v>2025.3270251500003</v>
      </c>
      <c r="C67" s="36">
        <f>SUMIFS(СВЦЭМ!$C$39:$C$782,СВЦЭМ!$A$39:$A$782,$A67,СВЦЭМ!$B$39:$B$782,C$47)+'СЕТ СН'!$G$12+СВЦЭМ!$D$10+'СЕТ СН'!$G$6-'СЕТ СН'!$G$22</f>
        <v>2114.1008628499999</v>
      </c>
      <c r="D67" s="36">
        <f>SUMIFS(СВЦЭМ!$C$39:$C$782,СВЦЭМ!$A$39:$A$782,$A67,СВЦЭМ!$B$39:$B$782,D$47)+'СЕТ СН'!$G$12+СВЦЭМ!$D$10+'СЕТ СН'!$G$6-'СЕТ СН'!$G$22</f>
        <v>2120.8503373399999</v>
      </c>
      <c r="E67" s="36">
        <f>SUMIFS(СВЦЭМ!$C$39:$C$782,СВЦЭМ!$A$39:$A$782,$A67,СВЦЭМ!$B$39:$B$782,E$47)+'СЕТ СН'!$G$12+СВЦЭМ!$D$10+'СЕТ СН'!$G$6-'СЕТ СН'!$G$22</f>
        <v>2112.1361516699999</v>
      </c>
      <c r="F67" s="36">
        <f>SUMIFS(СВЦЭМ!$C$39:$C$782,СВЦЭМ!$A$39:$A$782,$A67,СВЦЭМ!$B$39:$B$782,F$47)+'СЕТ СН'!$G$12+СВЦЭМ!$D$10+'СЕТ СН'!$G$6-'СЕТ СН'!$G$22</f>
        <v>2188.85916972</v>
      </c>
      <c r="G67" s="36">
        <f>SUMIFS(СВЦЭМ!$C$39:$C$782,СВЦЭМ!$A$39:$A$782,$A67,СВЦЭМ!$B$39:$B$782,G$47)+'СЕТ СН'!$G$12+СВЦЭМ!$D$10+'СЕТ СН'!$G$6-'СЕТ СН'!$G$22</f>
        <v>2179.1209935400002</v>
      </c>
      <c r="H67" s="36">
        <f>SUMIFS(СВЦЭМ!$C$39:$C$782,СВЦЭМ!$A$39:$A$782,$A67,СВЦЭМ!$B$39:$B$782,H$47)+'СЕТ СН'!$G$12+СВЦЭМ!$D$10+'СЕТ СН'!$G$6-'СЕТ СН'!$G$22</f>
        <v>2164.1678750400001</v>
      </c>
      <c r="I67" s="36">
        <f>SUMIFS(СВЦЭМ!$C$39:$C$782,СВЦЭМ!$A$39:$A$782,$A67,СВЦЭМ!$B$39:$B$782,I$47)+'СЕТ СН'!$G$12+СВЦЭМ!$D$10+'СЕТ СН'!$G$6-'СЕТ СН'!$G$22</f>
        <v>2062.4415861400003</v>
      </c>
      <c r="J67" s="36">
        <f>SUMIFS(СВЦЭМ!$C$39:$C$782,СВЦЭМ!$A$39:$A$782,$A67,СВЦЭМ!$B$39:$B$782,J$47)+'СЕТ СН'!$G$12+СВЦЭМ!$D$10+'СЕТ СН'!$G$6-'СЕТ СН'!$G$22</f>
        <v>1960.26438818</v>
      </c>
      <c r="K67" s="36">
        <f>SUMIFS(СВЦЭМ!$C$39:$C$782,СВЦЭМ!$A$39:$A$782,$A67,СВЦЭМ!$B$39:$B$782,K$47)+'СЕТ СН'!$G$12+СВЦЭМ!$D$10+'СЕТ СН'!$G$6-'СЕТ СН'!$G$22</f>
        <v>1920.98351155</v>
      </c>
      <c r="L67" s="36">
        <f>SUMIFS(СВЦЭМ!$C$39:$C$782,СВЦЭМ!$A$39:$A$782,$A67,СВЦЭМ!$B$39:$B$782,L$47)+'СЕТ СН'!$G$12+СВЦЭМ!$D$10+'СЕТ СН'!$G$6-'СЕТ СН'!$G$22</f>
        <v>1905.2579760600001</v>
      </c>
      <c r="M67" s="36">
        <f>SUMIFS(СВЦЭМ!$C$39:$C$782,СВЦЭМ!$A$39:$A$782,$A67,СВЦЭМ!$B$39:$B$782,M$47)+'СЕТ СН'!$G$12+СВЦЭМ!$D$10+'СЕТ СН'!$G$6-'СЕТ СН'!$G$22</f>
        <v>1898.5540974700002</v>
      </c>
      <c r="N67" s="36">
        <f>SUMIFS(СВЦЭМ!$C$39:$C$782,СВЦЭМ!$A$39:$A$782,$A67,СВЦЭМ!$B$39:$B$782,N$47)+'СЕТ СН'!$G$12+СВЦЭМ!$D$10+'СЕТ СН'!$G$6-'СЕТ СН'!$G$22</f>
        <v>1931.7442286099999</v>
      </c>
      <c r="O67" s="36">
        <f>SUMIFS(СВЦЭМ!$C$39:$C$782,СВЦЭМ!$A$39:$A$782,$A67,СВЦЭМ!$B$39:$B$782,O$47)+'СЕТ СН'!$G$12+СВЦЭМ!$D$10+'СЕТ СН'!$G$6-'СЕТ СН'!$G$22</f>
        <v>1942.35027881</v>
      </c>
      <c r="P67" s="36">
        <f>SUMIFS(СВЦЭМ!$C$39:$C$782,СВЦЭМ!$A$39:$A$782,$A67,СВЦЭМ!$B$39:$B$782,P$47)+'СЕТ СН'!$G$12+СВЦЭМ!$D$10+'СЕТ СН'!$G$6-'СЕТ СН'!$G$22</f>
        <v>1955.57058104</v>
      </c>
      <c r="Q67" s="36">
        <f>SUMIFS(СВЦЭМ!$C$39:$C$782,СВЦЭМ!$A$39:$A$782,$A67,СВЦЭМ!$B$39:$B$782,Q$47)+'СЕТ СН'!$G$12+СВЦЭМ!$D$10+'СЕТ СН'!$G$6-'СЕТ СН'!$G$22</f>
        <v>1971.9322120800002</v>
      </c>
      <c r="R67" s="36">
        <f>SUMIFS(СВЦЭМ!$C$39:$C$782,СВЦЭМ!$A$39:$A$782,$A67,СВЦЭМ!$B$39:$B$782,R$47)+'СЕТ СН'!$G$12+СВЦЭМ!$D$10+'СЕТ СН'!$G$6-'СЕТ СН'!$G$22</f>
        <v>1956.3146229500003</v>
      </c>
      <c r="S67" s="36">
        <f>SUMIFS(СВЦЭМ!$C$39:$C$782,СВЦЭМ!$A$39:$A$782,$A67,СВЦЭМ!$B$39:$B$782,S$47)+'СЕТ СН'!$G$12+СВЦЭМ!$D$10+'СЕТ СН'!$G$6-'СЕТ СН'!$G$22</f>
        <v>1906.9533475799999</v>
      </c>
      <c r="T67" s="36">
        <f>SUMIFS(СВЦЭМ!$C$39:$C$782,СВЦЭМ!$A$39:$A$782,$A67,СВЦЭМ!$B$39:$B$782,T$47)+'СЕТ СН'!$G$12+СВЦЭМ!$D$10+'СЕТ СН'!$G$6-'СЕТ СН'!$G$22</f>
        <v>1873.0793565200001</v>
      </c>
      <c r="U67" s="36">
        <f>SUMIFS(СВЦЭМ!$C$39:$C$782,СВЦЭМ!$A$39:$A$782,$A67,СВЦЭМ!$B$39:$B$782,U$47)+'СЕТ СН'!$G$12+СВЦЭМ!$D$10+'СЕТ СН'!$G$6-'СЕТ СН'!$G$22</f>
        <v>1862.04010083</v>
      </c>
      <c r="V67" s="36">
        <f>SUMIFS(СВЦЭМ!$C$39:$C$782,СВЦЭМ!$A$39:$A$782,$A67,СВЦЭМ!$B$39:$B$782,V$47)+'СЕТ СН'!$G$12+СВЦЭМ!$D$10+'СЕТ СН'!$G$6-'СЕТ СН'!$G$22</f>
        <v>1832.21105188</v>
      </c>
      <c r="W67" s="36">
        <f>SUMIFS(СВЦЭМ!$C$39:$C$782,СВЦЭМ!$A$39:$A$782,$A67,СВЦЭМ!$B$39:$B$782,W$47)+'СЕТ СН'!$G$12+СВЦЭМ!$D$10+'СЕТ СН'!$G$6-'СЕТ СН'!$G$22</f>
        <v>1804.3105820999999</v>
      </c>
      <c r="X67" s="36">
        <f>SUMIFS(СВЦЭМ!$C$39:$C$782,СВЦЭМ!$A$39:$A$782,$A67,СВЦЭМ!$B$39:$B$782,X$47)+'СЕТ СН'!$G$12+СВЦЭМ!$D$10+'СЕТ СН'!$G$6-'СЕТ СН'!$G$22</f>
        <v>1847.6670459400002</v>
      </c>
      <c r="Y67" s="36">
        <f>SUMIFS(СВЦЭМ!$C$39:$C$782,СВЦЭМ!$A$39:$A$782,$A67,СВЦЭМ!$B$39:$B$782,Y$47)+'СЕТ СН'!$G$12+СВЦЭМ!$D$10+'СЕТ СН'!$G$6-'СЕТ СН'!$G$22</f>
        <v>1906.9797197799999</v>
      </c>
    </row>
    <row r="68" spans="1:27" ht="15.75" x14ac:dyDescent="0.2">
      <c r="A68" s="35">
        <f t="shared" si="1"/>
        <v>45067</v>
      </c>
      <c r="B68" s="36">
        <f>SUMIFS(СВЦЭМ!$C$39:$C$782,СВЦЭМ!$A$39:$A$782,$A68,СВЦЭМ!$B$39:$B$782,B$47)+'СЕТ СН'!$G$12+СВЦЭМ!$D$10+'СЕТ СН'!$G$6-'СЕТ СН'!$G$22</f>
        <v>1960.92531904</v>
      </c>
      <c r="C68" s="36">
        <f>SUMIFS(СВЦЭМ!$C$39:$C$782,СВЦЭМ!$A$39:$A$782,$A68,СВЦЭМ!$B$39:$B$782,C$47)+'СЕТ СН'!$G$12+СВЦЭМ!$D$10+'СЕТ СН'!$G$6-'СЕТ СН'!$G$22</f>
        <v>2050.9894537200003</v>
      </c>
      <c r="D68" s="36">
        <f>SUMIFS(СВЦЭМ!$C$39:$C$782,СВЦЭМ!$A$39:$A$782,$A68,СВЦЭМ!$B$39:$B$782,D$47)+'СЕТ СН'!$G$12+СВЦЭМ!$D$10+'СЕТ СН'!$G$6-'СЕТ СН'!$G$22</f>
        <v>2153.4733037999999</v>
      </c>
      <c r="E68" s="36">
        <f>SUMIFS(СВЦЭМ!$C$39:$C$782,СВЦЭМ!$A$39:$A$782,$A68,СВЦЭМ!$B$39:$B$782,E$47)+'СЕТ СН'!$G$12+СВЦЭМ!$D$10+'СЕТ СН'!$G$6-'СЕТ СН'!$G$22</f>
        <v>2124.5533463900001</v>
      </c>
      <c r="F68" s="36">
        <f>SUMIFS(СВЦЭМ!$C$39:$C$782,СВЦЭМ!$A$39:$A$782,$A68,СВЦЭМ!$B$39:$B$782,F$47)+'СЕТ СН'!$G$12+СВЦЭМ!$D$10+'СЕТ СН'!$G$6-'СЕТ СН'!$G$22</f>
        <v>2213.5847019299999</v>
      </c>
      <c r="G68" s="36">
        <f>SUMIFS(СВЦЭМ!$C$39:$C$782,СВЦЭМ!$A$39:$A$782,$A68,СВЦЭМ!$B$39:$B$782,G$47)+'СЕТ СН'!$G$12+СВЦЭМ!$D$10+'СЕТ СН'!$G$6-'СЕТ СН'!$G$22</f>
        <v>2201.4032688100001</v>
      </c>
      <c r="H68" s="36">
        <f>SUMIFS(СВЦЭМ!$C$39:$C$782,СВЦЭМ!$A$39:$A$782,$A68,СВЦЭМ!$B$39:$B$782,H$47)+'СЕТ СН'!$G$12+СВЦЭМ!$D$10+'СЕТ СН'!$G$6-'СЕТ СН'!$G$22</f>
        <v>2162.3134600100002</v>
      </c>
      <c r="I68" s="36">
        <f>SUMIFS(СВЦЭМ!$C$39:$C$782,СВЦЭМ!$A$39:$A$782,$A68,СВЦЭМ!$B$39:$B$782,I$47)+'СЕТ СН'!$G$12+СВЦЭМ!$D$10+'СЕТ СН'!$G$6-'СЕТ СН'!$G$22</f>
        <v>2106.9568786300001</v>
      </c>
      <c r="J68" s="36">
        <f>SUMIFS(СВЦЭМ!$C$39:$C$782,СВЦЭМ!$A$39:$A$782,$A68,СВЦЭМ!$B$39:$B$782,J$47)+'СЕТ СН'!$G$12+СВЦЭМ!$D$10+'СЕТ СН'!$G$6-'СЕТ СН'!$G$22</f>
        <v>1997.9080309599999</v>
      </c>
      <c r="K68" s="36">
        <f>SUMIFS(СВЦЭМ!$C$39:$C$782,СВЦЭМ!$A$39:$A$782,$A68,СВЦЭМ!$B$39:$B$782,K$47)+'СЕТ СН'!$G$12+СВЦЭМ!$D$10+'СЕТ СН'!$G$6-'СЕТ СН'!$G$22</f>
        <v>1975.6178734200003</v>
      </c>
      <c r="L68" s="36">
        <f>SUMIFS(СВЦЭМ!$C$39:$C$782,СВЦЭМ!$A$39:$A$782,$A68,СВЦЭМ!$B$39:$B$782,L$47)+'СЕТ СН'!$G$12+СВЦЭМ!$D$10+'СЕТ СН'!$G$6-'СЕТ СН'!$G$22</f>
        <v>1952.1367552900001</v>
      </c>
      <c r="M68" s="36">
        <f>SUMIFS(СВЦЭМ!$C$39:$C$782,СВЦЭМ!$A$39:$A$782,$A68,СВЦЭМ!$B$39:$B$782,M$47)+'СЕТ СН'!$G$12+СВЦЭМ!$D$10+'СЕТ СН'!$G$6-'СЕТ СН'!$G$22</f>
        <v>1940.482516</v>
      </c>
      <c r="N68" s="36">
        <f>SUMIFS(СВЦЭМ!$C$39:$C$782,СВЦЭМ!$A$39:$A$782,$A68,СВЦЭМ!$B$39:$B$782,N$47)+'СЕТ СН'!$G$12+СВЦЭМ!$D$10+'СЕТ СН'!$G$6-'СЕТ СН'!$G$22</f>
        <v>1965.12338783</v>
      </c>
      <c r="O68" s="36">
        <f>SUMIFS(СВЦЭМ!$C$39:$C$782,СВЦЭМ!$A$39:$A$782,$A68,СВЦЭМ!$B$39:$B$782,O$47)+'СЕТ СН'!$G$12+СВЦЭМ!$D$10+'СЕТ СН'!$G$6-'СЕТ СН'!$G$22</f>
        <v>1981.64236884</v>
      </c>
      <c r="P68" s="36">
        <f>SUMIFS(СВЦЭМ!$C$39:$C$782,СВЦЭМ!$A$39:$A$782,$A68,СВЦЭМ!$B$39:$B$782,P$47)+'СЕТ СН'!$G$12+СВЦЭМ!$D$10+'СЕТ СН'!$G$6-'СЕТ СН'!$G$22</f>
        <v>1993.76368748</v>
      </c>
      <c r="Q68" s="36">
        <f>SUMIFS(СВЦЭМ!$C$39:$C$782,СВЦЭМ!$A$39:$A$782,$A68,СВЦЭМ!$B$39:$B$782,Q$47)+'СЕТ СН'!$G$12+СВЦЭМ!$D$10+'СЕТ СН'!$G$6-'СЕТ СН'!$G$22</f>
        <v>2001.3648125600002</v>
      </c>
      <c r="R68" s="36">
        <f>SUMIFS(СВЦЭМ!$C$39:$C$782,СВЦЭМ!$A$39:$A$782,$A68,СВЦЭМ!$B$39:$B$782,R$47)+'СЕТ СН'!$G$12+СВЦЭМ!$D$10+'СЕТ СН'!$G$6-'СЕТ СН'!$G$22</f>
        <v>1984.0105630000003</v>
      </c>
      <c r="S68" s="36">
        <f>SUMIFS(СВЦЭМ!$C$39:$C$782,СВЦЭМ!$A$39:$A$782,$A68,СВЦЭМ!$B$39:$B$782,S$47)+'СЕТ СН'!$G$12+СВЦЭМ!$D$10+'СЕТ СН'!$G$6-'СЕТ СН'!$G$22</f>
        <v>1946.6244619899999</v>
      </c>
      <c r="T68" s="36">
        <f>SUMIFS(СВЦЭМ!$C$39:$C$782,СВЦЭМ!$A$39:$A$782,$A68,СВЦЭМ!$B$39:$B$782,T$47)+'СЕТ СН'!$G$12+СВЦЭМ!$D$10+'СЕТ СН'!$G$6-'СЕТ СН'!$G$22</f>
        <v>1918.6692157800003</v>
      </c>
      <c r="U68" s="36">
        <f>SUMIFS(СВЦЭМ!$C$39:$C$782,СВЦЭМ!$A$39:$A$782,$A68,СВЦЭМ!$B$39:$B$782,U$47)+'СЕТ СН'!$G$12+СВЦЭМ!$D$10+'СЕТ СН'!$G$6-'СЕТ СН'!$G$22</f>
        <v>1903.8540518899999</v>
      </c>
      <c r="V68" s="36">
        <f>SUMIFS(СВЦЭМ!$C$39:$C$782,СВЦЭМ!$A$39:$A$782,$A68,СВЦЭМ!$B$39:$B$782,V$47)+'СЕТ СН'!$G$12+СВЦЭМ!$D$10+'СЕТ СН'!$G$6-'СЕТ СН'!$G$22</f>
        <v>1889.6364034799999</v>
      </c>
      <c r="W68" s="36">
        <f>SUMIFS(СВЦЭМ!$C$39:$C$782,СВЦЭМ!$A$39:$A$782,$A68,СВЦЭМ!$B$39:$B$782,W$47)+'СЕТ СН'!$G$12+СВЦЭМ!$D$10+'СЕТ СН'!$G$6-'СЕТ СН'!$G$22</f>
        <v>1860.1333361400002</v>
      </c>
      <c r="X68" s="36">
        <f>SUMIFS(СВЦЭМ!$C$39:$C$782,СВЦЭМ!$A$39:$A$782,$A68,СВЦЭМ!$B$39:$B$782,X$47)+'СЕТ СН'!$G$12+СВЦЭМ!$D$10+'СЕТ СН'!$G$6-'СЕТ СН'!$G$22</f>
        <v>1904.2411263399999</v>
      </c>
      <c r="Y68" s="36">
        <f>SUMIFS(СВЦЭМ!$C$39:$C$782,СВЦЭМ!$A$39:$A$782,$A68,СВЦЭМ!$B$39:$B$782,Y$47)+'СЕТ СН'!$G$12+СВЦЭМ!$D$10+'СЕТ СН'!$G$6-'СЕТ СН'!$G$22</f>
        <v>1961.4528185700001</v>
      </c>
    </row>
    <row r="69" spans="1:27" ht="15.75" x14ac:dyDescent="0.2">
      <c r="A69" s="35">
        <f t="shared" si="1"/>
        <v>45068</v>
      </c>
      <c r="B69" s="36">
        <f>SUMIFS(СВЦЭМ!$C$39:$C$782,СВЦЭМ!$A$39:$A$782,$A69,СВЦЭМ!$B$39:$B$782,B$47)+'СЕТ СН'!$G$12+СВЦЭМ!$D$10+'СЕТ СН'!$G$6-'СЕТ СН'!$G$22</f>
        <v>2039.3906196600001</v>
      </c>
      <c r="C69" s="36">
        <f>SUMIFS(СВЦЭМ!$C$39:$C$782,СВЦЭМ!$A$39:$A$782,$A69,СВЦЭМ!$B$39:$B$782,C$47)+'СЕТ СН'!$G$12+СВЦЭМ!$D$10+'СЕТ СН'!$G$6-'СЕТ СН'!$G$22</f>
        <v>2117.1632061400001</v>
      </c>
      <c r="D69" s="36">
        <f>SUMIFS(СВЦЭМ!$C$39:$C$782,СВЦЭМ!$A$39:$A$782,$A69,СВЦЭМ!$B$39:$B$782,D$47)+'СЕТ СН'!$G$12+СВЦЭМ!$D$10+'СЕТ СН'!$G$6-'СЕТ СН'!$G$22</f>
        <v>2112.9756378100001</v>
      </c>
      <c r="E69" s="36">
        <f>SUMIFS(СВЦЭМ!$C$39:$C$782,СВЦЭМ!$A$39:$A$782,$A69,СВЦЭМ!$B$39:$B$782,E$47)+'СЕТ СН'!$G$12+СВЦЭМ!$D$10+'СЕТ СН'!$G$6-'СЕТ СН'!$G$22</f>
        <v>2099.7218059500001</v>
      </c>
      <c r="F69" s="36">
        <f>SUMIFS(СВЦЭМ!$C$39:$C$782,СВЦЭМ!$A$39:$A$782,$A69,СВЦЭМ!$B$39:$B$782,F$47)+'СЕТ СН'!$G$12+СВЦЭМ!$D$10+'СЕТ СН'!$G$6-'СЕТ СН'!$G$22</f>
        <v>2164.4950303000001</v>
      </c>
      <c r="G69" s="36">
        <f>SUMIFS(СВЦЭМ!$C$39:$C$782,СВЦЭМ!$A$39:$A$782,$A69,СВЦЭМ!$B$39:$B$782,G$47)+'СЕТ СН'!$G$12+СВЦЭМ!$D$10+'СЕТ СН'!$G$6-'СЕТ СН'!$G$22</f>
        <v>2120.0526811300001</v>
      </c>
      <c r="H69" s="36">
        <f>SUMIFS(СВЦЭМ!$C$39:$C$782,СВЦЭМ!$A$39:$A$782,$A69,СВЦЭМ!$B$39:$B$782,H$47)+'СЕТ СН'!$G$12+СВЦЭМ!$D$10+'СЕТ СН'!$G$6-'СЕТ СН'!$G$22</f>
        <v>2075.20357169</v>
      </c>
      <c r="I69" s="36">
        <f>SUMIFS(СВЦЭМ!$C$39:$C$782,СВЦЭМ!$A$39:$A$782,$A69,СВЦЭМ!$B$39:$B$782,I$47)+'СЕТ СН'!$G$12+СВЦЭМ!$D$10+'СЕТ СН'!$G$6-'СЕТ СН'!$G$22</f>
        <v>2002.7047572699998</v>
      </c>
      <c r="J69" s="36">
        <f>SUMIFS(СВЦЭМ!$C$39:$C$782,СВЦЭМ!$A$39:$A$782,$A69,СВЦЭМ!$B$39:$B$782,J$47)+'СЕТ СН'!$G$12+СВЦЭМ!$D$10+'СЕТ СН'!$G$6-'СЕТ СН'!$G$22</f>
        <v>1961.0203904999998</v>
      </c>
      <c r="K69" s="36">
        <f>SUMIFS(СВЦЭМ!$C$39:$C$782,СВЦЭМ!$A$39:$A$782,$A69,СВЦЭМ!$B$39:$B$782,K$47)+'СЕТ СН'!$G$12+СВЦЭМ!$D$10+'СЕТ СН'!$G$6-'СЕТ СН'!$G$22</f>
        <v>1929.48921436</v>
      </c>
      <c r="L69" s="36">
        <f>SUMIFS(СВЦЭМ!$C$39:$C$782,СВЦЭМ!$A$39:$A$782,$A69,СВЦЭМ!$B$39:$B$782,L$47)+'СЕТ СН'!$G$12+СВЦЭМ!$D$10+'СЕТ СН'!$G$6-'СЕТ СН'!$G$22</f>
        <v>1939.8521325000002</v>
      </c>
      <c r="M69" s="36">
        <f>SUMIFS(СВЦЭМ!$C$39:$C$782,СВЦЭМ!$A$39:$A$782,$A69,СВЦЭМ!$B$39:$B$782,M$47)+'СЕТ СН'!$G$12+СВЦЭМ!$D$10+'СЕТ СН'!$G$6-'СЕТ СН'!$G$22</f>
        <v>1994.0836708900001</v>
      </c>
      <c r="N69" s="36">
        <f>SUMIFS(СВЦЭМ!$C$39:$C$782,СВЦЭМ!$A$39:$A$782,$A69,СВЦЭМ!$B$39:$B$782,N$47)+'СЕТ СН'!$G$12+СВЦЭМ!$D$10+'СЕТ СН'!$G$6-'СЕТ СН'!$G$22</f>
        <v>2017.7155090800002</v>
      </c>
      <c r="O69" s="36">
        <f>SUMIFS(СВЦЭМ!$C$39:$C$782,СВЦЭМ!$A$39:$A$782,$A69,СВЦЭМ!$B$39:$B$782,O$47)+'СЕТ СН'!$G$12+СВЦЭМ!$D$10+'СЕТ СН'!$G$6-'СЕТ СН'!$G$22</f>
        <v>2014.7151001500001</v>
      </c>
      <c r="P69" s="36">
        <f>SUMIFS(СВЦЭМ!$C$39:$C$782,СВЦЭМ!$A$39:$A$782,$A69,СВЦЭМ!$B$39:$B$782,P$47)+'СЕТ СН'!$G$12+СВЦЭМ!$D$10+'СЕТ СН'!$G$6-'СЕТ СН'!$G$22</f>
        <v>2018.9734856099999</v>
      </c>
      <c r="Q69" s="36">
        <f>SUMIFS(СВЦЭМ!$C$39:$C$782,СВЦЭМ!$A$39:$A$782,$A69,СВЦЭМ!$B$39:$B$782,Q$47)+'СЕТ СН'!$G$12+СВЦЭМ!$D$10+'СЕТ СН'!$G$6-'СЕТ СН'!$G$22</f>
        <v>2184.40886955</v>
      </c>
      <c r="R69" s="36">
        <f>SUMIFS(СВЦЭМ!$C$39:$C$782,СВЦЭМ!$A$39:$A$782,$A69,СВЦЭМ!$B$39:$B$782,R$47)+'СЕТ СН'!$G$12+СВЦЭМ!$D$10+'СЕТ СН'!$G$6-'СЕТ СН'!$G$22</f>
        <v>2224.1893461200002</v>
      </c>
      <c r="S69" s="36">
        <f>SUMIFS(СВЦЭМ!$C$39:$C$782,СВЦЭМ!$A$39:$A$782,$A69,СВЦЭМ!$B$39:$B$782,S$47)+'СЕТ СН'!$G$12+СВЦЭМ!$D$10+'СЕТ СН'!$G$6-'СЕТ СН'!$G$22</f>
        <v>1953.37614846</v>
      </c>
      <c r="T69" s="36">
        <f>SUMIFS(СВЦЭМ!$C$39:$C$782,СВЦЭМ!$A$39:$A$782,$A69,СВЦЭМ!$B$39:$B$782,T$47)+'СЕТ СН'!$G$12+СВЦЭМ!$D$10+'СЕТ СН'!$G$6-'СЕТ СН'!$G$22</f>
        <v>1884.0438221099998</v>
      </c>
      <c r="U69" s="36">
        <f>SUMIFS(СВЦЭМ!$C$39:$C$782,СВЦЭМ!$A$39:$A$782,$A69,СВЦЭМ!$B$39:$B$782,U$47)+'СЕТ СН'!$G$12+СВЦЭМ!$D$10+'СЕТ СН'!$G$6-'СЕТ СН'!$G$22</f>
        <v>1904.3342710400002</v>
      </c>
      <c r="V69" s="36">
        <f>SUMIFS(СВЦЭМ!$C$39:$C$782,СВЦЭМ!$A$39:$A$782,$A69,СВЦЭМ!$B$39:$B$782,V$47)+'СЕТ СН'!$G$12+СВЦЭМ!$D$10+'СЕТ СН'!$G$6-'СЕТ СН'!$G$22</f>
        <v>1851.8803856499999</v>
      </c>
      <c r="W69" s="36">
        <f>SUMIFS(СВЦЭМ!$C$39:$C$782,СВЦЭМ!$A$39:$A$782,$A69,СВЦЭМ!$B$39:$B$782,W$47)+'СЕТ СН'!$G$12+СВЦЭМ!$D$10+'СЕТ СН'!$G$6-'СЕТ СН'!$G$22</f>
        <v>1945.6021249200003</v>
      </c>
      <c r="X69" s="36">
        <f>SUMIFS(СВЦЭМ!$C$39:$C$782,СВЦЭМ!$A$39:$A$782,$A69,СВЦЭМ!$B$39:$B$782,X$47)+'СЕТ СН'!$G$12+СВЦЭМ!$D$10+'СЕТ СН'!$G$6-'СЕТ СН'!$G$22</f>
        <v>2028.8257831800001</v>
      </c>
      <c r="Y69" s="36">
        <f>SUMIFS(СВЦЭМ!$C$39:$C$782,СВЦЭМ!$A$39:$A$782,$A69,СВЦЭМ!$B$39:$B$782,Y$47)+'СЕТ СН'!$G$12+СВЦЭМ!$D$10+'СЕТ СН'!$G$6-'СЕТ СН'!$G$22</f>
        <v>2098.3875102299999</v>
      </c>
    </row>
    <row r="70" spans="1:27" ht="15.75" x14ac:dyDescent="0.2">
      <c r="A70" s="35">
        <f t="shared" si="1"/>
        <v>45069</v>
      </c>
      <c r="B70" s="36">
        <f>SUMIFS(СВЦЭМ!$C$39:$C$782,СВЦЭМ!$A$39:$A$782,$A70,СВЦЭМ!$B$39:$B$782,B$47)+'СЕТ СН'!$G$12+СВЦЭМ!$D$10+'СЕТ СН'!$G$6-'СЕТ СН'!$G$22</f>
        <v>2130.12495468</v>
      </c>
      <c r="C70" s="36">
        <f>SUMIFS(СВЦЭМ!$C$39:$C$782,СВЦЭМ!$A$39:$A$782,$A70,СВЦЭМ!$B$39:$B$782,C$47)+'СЕТ СН'!$G$12+СВЦЭМ!$D$10+'СЕТ СН'!$G$6-'СЕТ СН'!$G$22</f>
        <v>2206.3755261800002</v>
      </c>
      <c r="D70" s="36">
        <f>SUMIFS(СВЦЭМ!$C$39:$C$782,СВЦЭМ!$A$39:$A$782,$A70,СВЦЭМ!$B$39:$B$782,D$47)+'СЕТ СН'!$G$12+СВЦЭМ!$D$10+'СЕТ СН'!$G$6-'СЕТ СН'!$G$22</f>
        <v>2259.2818536</v>
      </c>
      <c r="E70" s="36">
        <f>SUMIFS(СВЦЭМ!$C$39:$C$782,СВЦЭМ!$A$39:$A$782,$A70,СВЦЭМ!$B$39:$B$782,E$47)+'СЕТ СН'!$G$12+СВЦЭМ!$D$10+'СЕТ СН'!$G$6-'СЕТ СН'!$G$22</f>
        <v>2252.9227552800003</v>
      </c>
      <c r="F70" s="36">
        <f>SUMIFS(СВЦЭМ!$C$39:$C$782,СВЦЭМ!$A$39:$A$782,$A70,СВЦЭМ!$B$39:$B$782,F$47)+'СЕТ СН'!$G$12+СВЦЭМ!$D$10+'СЕТ СН'!$G$6-'СЕТ СН'!$G$22</f>
        <v>2262.5066322000002</v>
      </c>
      <c r="G70" s="36">
        <f>SUMIFS(СВЦЭМ!$C$39:$C$782,СВЦЭМ!$A$39:$A$782,$A70,СВЦЭМ!$B$39:$B$782,G$47)+'СЕТ СН'!$G$12+СВЦЭМ!$D$10+'СЕТ СН'!$G$6-'СЕТ СН'!$G$22</f>
        <v>2193.4642883500001</v>
      </c>
      <c r="H70" s="36">
        <f>SUMIFS(СВЦЭМ!$C$39:$C$782,СВЦЭМ!$A$39:$A$782,$A70,СВЦЭМ!$B$39:$B$782,H$47)+'СЕТ СН'!$G$12+СВЦЭМ!$D$10+'СЕТ СН'!$G$6-'СЕТ СН'!$G$22</f>
        <v>2135.0621501999999</v>
      </c>
      <c r="I70" s="36">
        <f>SUMIFS(СВЦЭМ!$C$39:$C$782,СВЦЭМ!$A$39:$A$782,$A70,СВЦЭМ!$B$39:$B$782,I$47)+'СЕТ СН'!$G$12+СВЦЭМ!$D$10+'СЕТ СН'!$G$6-'СЕТ СН'!$G$22</f>
        <v>2068.2796733200003</v>
      </c>
      <c r="J70" s="36">
        <f>SUMIFS(СВЦЭМ!$C$39:$C$782,СВЦЭМ!$A$39:$A$782,$A70,СВЦЭМ!$B$39:$B$782,J$47)+'СЕТ СН'!$G$12+СВЦЭМ!$D$10+'СЕТ СН'!$G$6-'СЕТ СН'!$G$22</f>
        <v>2016.8672783500001</v>
      </c>
      <c r="K70" s="36">
        <f>SUMIFS(СВЦЭМ!$C$39:$C$782,СВЦЭМ!$A$39:$A$782,$A70,СВЦЭМ!$B$39:$B$782,K$47)+'СЕТ СН'!$G$12+СВЦЭМ!$D$10+'СЕТ СН'!$G$6-'СЕТ СН'!$G$22</f>
        <v>2001.9905464799999</v>
      </c>
      <c r="L70" s="36">
        <f>SUMIFS(СВЦЭМ!$C$39:$C$782,СВЦЭМ!$A$39:$A$782,$A70,СВЦЭМ!$B$39:$B$782,L$47)+'СЕТ СН'!$G$12+СВЦЭМ!$D$10+'СЕТ СН'!$G$6-'СЕТ СН'!$G$22</f>
        <v>1997.66764711</v>
      </c>
      <c r="M70" s="36">
        <f>SUMIFS(СВЦЭМ!$C$39:$C$782,СВЦЭМ!$A$39:$A$782,$A70,СВЦЭМ!$B$39:$B$782,M$47)+'СЕТ СН'!$G$12+СВЦЭМ!$D$10+'СЕТ СН'!$G$6-'СЕТ СН'!$G$22</f>
        <v>2047.9849648600002</v>
      </c>
      <c r="N70" s="36">
        <f>SUMIFS(СВЦЭМ!$C$39:$C$782,СВЦЭМ!$A$39:$A$782,$A70,СВЦЭМ!$B$39:$B$782,N$47)+'СЕТ СН'!$G$12+СВЦЭМ!$D$10+'СЕТ СН'!$G$6-'СЕТ СН'!$G$22</f>
        <v>2065.51528319</v>
      </c>
      <c r="O70" s="36">
        <f>SUMIFS(СВЦЭМ!$C$39:$C$782,СВЦЭМ!$A$39:$A$782,$A70,СВЦЭМ!$B$39:$B$782,O$47)+'СЕТ СН'!$G$12+СВЦЭМ!$D$10+'СЕТ СН'!$G$6-'СЕТ СН'!$G$22</f>
        <v>2074.1485872900003</v>
      </c>
      <c r="P70" s="36">
        <f>SUMIFS(СВЦЭМ!$C$39:$C$782,СВЦЭМ!$A$39:$A$782,$A70,СВЦЭМ!$B$39:$B$782,P$47)+'СЕТ СН'!$G$12+СВЦЭМ!$D$10+'СЕТ СН'!$G$6-'СЕТ СН'!$G$22</f>
        <v>2097.3487304800001</v>
      </c>
      <c r="Q70" s="36">
        <f>SUMIFS(СВЦЭМ!$C$39:$C$782,СВЦЭМ!$A$39:$A$782,$A70,СВЦЭМ!$B$39:$B$782,Q$47)+'СЕТ СН'!$G$12+СВЦЭМ!$D$10+'СЕТ СН'!$G$6-'СЕТ СН'!$G$22</f>
        <v>2100.8615353300002</v>
      </c>
      <c r="R70" s="36">
        <f>SUMIFS(СВЦЭМ!$C$39:$C$782,СВЦЭМ!$A$39:$A$782,$A70,СВЦЭМ!$B$39:$B$782,R$47)+'СЕТ СН'!$G$12+СВЦЭМ!$D$10+'СЕТ СН'!$G$6-'СЕТ СН'!$G$22</f>
        <v>2086.1066807100001</v>
      </c>
      <c r="S70" s="36">
        <f>SUMIFS(СВЦЭМ!$C$39:$C$782,СВЦЭМ!$A$39:$A$782,$A70,СВЦЭМ!$B$39:$B$782,S$47)+'СЕТ СН'!$G$12+СВЦЭМ!$D$10+'СЕТ СН'!$G$6-'СЕТ СН'!$G$22</f>
        <v>2037.65962085</v>
      </c>
      <c r="T70" s="36">
        <f>SUMIFS(СВЦЭМ!$C$39:$C$782,СВЦЭМ!$A$39:$A$782,$A70,СВЦЭМ!$B$39:$B$782,T$47)+'СЕТ СН'!$G$12+СВЦЭМ!$D$10+'СЕТ СН'!$G$6-'СЕТ СН'!$G$22</f>
        <v>1971.3308627199999</v>
      </c>
      <c r="U70" s="36">
        <f>SUMIFS(СВЦЭМ!$C$39:$C$782,СВЦЭМ!$A$39:$A$782,$A70,СВЦЭМ!$B$39:$B$782,U$47)+'СЕТ СН'!$G$12+СВЦЭМ!$D$10+'СЕТ СН'!$G$6-'СЕТ СН'!$G$22</f>
        <v>1925.71414237</v>
      </c>
      <c r="V70" s="36">
        <f>SUMIFS(СВЦЭМ!$C$39:$C$782,СВЦЭМ!$A$39:$A$782,$A70,СВЦЭМ!$B$39:$B$782,V$47)+'СЕТ СН'!$G$12+СВЦЭМ!$D$10+'СЕТ СН'!$G$6-'СЕТ СН'!$G$22</f>
        <v>1913.2789179500001</v>
      </c>
      <c r="W70" s="36">
        <f>SUMIFS(СВЦЭМ!$C$39:$C$782,СВЦЭМ!$A$39:$A$782,$A70,СВЦЭМ!$B$39:$B$782,W$47)+'СЕТ СН'!$G$12+СВЦЭМ!$D$10+'СЕТ СН'!$G$6-'СЕТ СН'!$G$22</f>
        <v>1966.9389339600002</v>
      </c>
      <c r="X70" s="36">
        <f>SUMIFS(СВЦЭМ!$C$39:$C$782,СВЦЭМ!$A$39:$A$782,$A70,СВЦЭМ!$B$39:$B$782,X$47)+'СЕТ СН'!$G$12+СВЦЭМ!$D$10+'СЕТ СН'!$G$6-'СЕТ СН'!$G$22</f>
        <v>2000.6181998900001</v>
      </c>
      <c r="Y70" s="36">
        <f>SUMIFS(СВЦЭМ!$C$39:$C$782,СВЦЭМ!$A$39:$A$782,$A70,СВЦЭМ!$B$39:$B$782,Y$47)+'СЕТ СН'!$G$12+СВЦЭМ!$D$10+'СЕТ СН'!$G$6-'СЕТ СН'!$G$22</f>
        <v>2065.6232013899998</v>
      </c>
    </row>
    <row r="71" spans="1:27" ht="15.75" x14ac:dyDescent="0.2">
      <c r="A71" s="35">
        <f t="shared" si="1"/>
        <v>45070</v>
      </c>
      <c r="B71" s="36">
        <f>SUMIFS(СВЦЭМ!$C$39:$C$782,СВЦЭМ!$A$39:$A$782,$A71,СВЦЭМ!$B$39:$B$782,B$47)+'СЕТ СН'!$G$12+СВЦЭМ!$D$10+'СЕТ СН'!$G$6-'СЕТ СН'!$G$22</f>
        <v>2055.43714804</v>
      </c>
      <c r="C71" s="36">
        <f>SUMIFS(СВЦЭМ!$C$39:$C$782,СВЦЭМ!$A$39:$A$782,$A71,СВЦЭМ!$B$39:$B$782,C$47)+'СЕТ СН'!$G$12+СВЦЭМ!$D$10+'СЕТ СН'!$G$6-'СЕТ СН'!$G$22</f>
        <v>2133.8233096200001</v>
      </c>
      <c r="D71" s="36">
        <f>SUMIFS(СВЦЭМ!$C$39:$C$782,СВЦЭМ!$A$39:$A$782,$A71,СВЦЭМ!$B$39:$B$782,D$47)+'СЕТ СН'!$G$12+СВЦЭМ!$D$10+'СЕТ СН'!$G$6-'СЕТ СН'!$G$22</f>
        <v>2159.60318702</v>
      </c>
      <c r="E71" s="36">
        <f>SUMIFS(СВЦЭМ!$C$39:$C$782,СВЦЭМ!$A$39:$A$782,$A71,СВЦЭМ!$B$39:$B$782,E$47)+'СЕТ СН'!$G$12+СВЦЭМ!$D$10+'СЕТ СН'!$G$6-'СЕТ СН'!$G$22</f>
        <v>2132.04038752</v>
      </c>
      <c r="F71" s="36">
        <f>SUMIFS(СВЦЭМ!$C$39:$C$782,СВЦЭМ!$A$39:$A$782,$A71,СВЦЭМ!$B$39:$B$782,F$47)+'СЕТ СН'!$G$12+СВЦЭМ!$D$10+'СЕТ СН'!$G$6-'СЕТ СН'!$G$22</f>
        <v>2190.2721446800001</v>
      </c>
      <c r="G71" s="36">
        <f>SUMIFS(СВЦЭМ!$C$39:$C$782,СВЦЭМ!$A$39:$A$782,$A71,СВЦЭМ!$B$39:$B$782,G$47)+'СЕТ СН'!$G$12+СВЦЭМ!$D$10+'СЕТ СН'!$G$6-'СЕТ СН'!$G$22</f>
        <v>2101.88418297</v>
      </c>
      <c r="H71" s="36">
        <f>SUMIFS(СВЦЭМ!$C$39:$C$782,СВЦЭМ!$A$39:$A$782,$A71,СВЦЭМ!$B$39:$B$782,H$47)+'СЕТ СН'!$G$12+СВЦЭМ!$D$10+'СЕТ СН'!$G$6-'СЕТ СН'!$G$22</f>
        <v>2003.2977023600001</v>
      </c>
      <c r="I71" s="36">
        <f>SUMIFS(СВЦЭМ!$C$39:$C$782,СВЦЭМ!$A$39:$A$782,$A71,СВЦЭМ!$B$39:$B$782,I$47)+'СЕТ СН'!$G$12+СВЦЭМ!$D$10+'СЕТ СН'!$G$6-'СЕТ СН'!$G$22</f>
        <v>1946.0060784299999</v>
      </c>
      <c r="J71" s="36">
        <f>SUMIFS(СВЦЭМ!$C$39:$C$782,СВЦЭМ!$A$39:$A$782,$A71,СВЦЭМ!$B$39:$B$782,J$47)+'СЕТ СН'!$G$12+СВЦЭМ!$D$10+'СЕТ СН'!$G$6-'СЕТ СН'!$G$22</f>
        <v>1971.9875094399999</v>
      </c>
      <c r="K71" s="36">
        <f>SUMIFS(СВЦЭМ!$C$39:$C$782,СВЦЭМ!$A$39:$A$782,$A71,СВЦЭМ!$B$39:$B$782,K$47)+'СЕТ СН'!$G$12+СВЦЭМ!$D$10+'СЕТ СН'!$G$6-'СЕТ СН'!$G$22</f>
        <v>2046.5735403799999</v>
      </c>
      <c r="L71" s="36">
        <f>SUMIFS(СВЦЭМ!$C$39:$C$782,СВЦЭМ!$A$39:$A$782,$A71,СВЦЭМ!$B$39:$B$782,L$47)+'СЕТ СН'!$G$12+СВЦЭМ!$D$10+'СЕТ СН'!$G$6-'СЕТ СН'!$G$22</f>
        <v>2051.40682135</v>
      </c>
      <c r="M71" s="36">
        <f>SUMIFS(СВЦЭМ!$C$39:$C$782,СВЦЭМ!$A$39:$A$782,$A71,СВЦЭМ!$B$39:$B$782,M$47)+'СЕТ СН'!$G$12+СВЦЭМ!$D$10+'СЕТ СН'!$G$6-'СЕТ СН'!$G$22</f>
        <v>2055.7415026799999</v>
      </c>
      <c r="N71" s="36">
        <f>SUMIFS(СВЦЭМ!$C$39:$C$782,СВЦЭМ!$A$39:$A$782,$A71,СВЦЭМ!$B$39:$B$782,N$47)+'СЕТ СН'!$G$12+СВЦЭМ!$D$10+'СЕТ СН'!$G$6-'СЕТ СН'!$G$22</f>
        <v>2086.5289548300002</v>
      </c>
      <c r="O71" s="36">
        <f>SUMIFS(СВЦЭМ!$C$39:$C$782,СВЦЭМ!$A$39:$A$782,$A71,СВЦЭМ!$B$39:$B$782,O$47)+'СЕТ СН'!$G$12+СВЦЭМ!$D$10+'СЕТ СН'!$G$6-'СЕТ СН'!$G$22</f>
        <v>2074.7776309800001</v>
      </c>
      <c r="P71" s="36">
        <f>SUMIFS(СВЦЭМ!$C$39:$C$782,СВЦЭМ!$A$39:$A$782,$A71,СВЦЭМ!$B$39:$B$782,P$47)+'СЕТ СН'!$G$12+СВЦЭМ!$D$10+'СЕТ СН'!$G$6-'СЕТ СН'!$G$22</f>
        <v>2080.3315595700001</v>
      </c>
      <c r="Q71" s="36">
        <f>SUMIFS(СВЦЭМ!$C$39:$C$782,СВЦЭМ!$A$39:$A$782,$A71,СВЦЭМ!$B$39:$B$782,Q$47)+'СЕТ СН'!$G$12+СВЦЭМ!$D$10+'СЕТ СН'!$G$6-'СЕТ СН'!$G$22</f>
        <v>2076.20420285</v>
      </c>
      <c r="R71" s="36">
        <f>SUMIFS(СВЦЭМ!$C$39:$C$782,СВЦЭМ!$A$39:$A$782,$A71,СВЦЭМ!$B$39:$B$782,R$47)+'СЕТ СН'!$G$12+СВЦЭМ!$D$10+'СЕТ СН'!$G$6-'СЕТ СН'!$G$22</f>
        <v>2077.4106638399999</v>
      </c>
      <c r="S71" s="36">
        <f>SUMIFS(СВЦЭМ!$C$39:$C$782,СВЦЭМ!$A$39:$A$782,$A71,СВЦЭМ!$B$39:$B$782,S$47)+'СЕТ СН'!$G$12+СВЦЭМ!$D$10+'СЕТ СН'!$G$6-'СЕТ СН'!$G$22</f>
        <v>2038.9268863299999</v>
      </c>
      <c r="T71" s="36">
        <f>SUMIFS(СВЦЭМ!$C$39:$C$782,СВЦЭМ!$A$39:$A$782,$A71,СВЦЭМ!$B$39:$B$782,T$47)+'СЕТ СН'!$G$12+СВЦЭМ!$D$10+'СЕТ СН'!$G$6-'СЕТ СН'!$G$22</f>
        <v>1974.08594967</v>
      </c>
      <c r="U71" s="36">
        <f>SUMIFS(СВЦЭМ!$C$39:$C$782,СВЦЭМ!$A$39:$A$782,$A71,СВЦЭМ!$B$39:$B$782,U$47)+'СЕТ СН'!$G$12+СВЦЭМ!$D$10+'СЕТ СН'!$G$6-'СЕТ СН'!$G$22</f>
        <v>1949.7706530400001</v>
      </c>
      <c r="V71" s="36">
        <f>SUMIFS(СВЦЭМ!$C$39:$C$782,СВЦЭМ!$A$39:$A$782,$A71,СВЦЭМ!$B$39:$B$782,V$47)+'СЕТ СН'!$G$12+СВЦЭМ!$D$10+'СЕТ СН'!$G$6-'СЕТ СН'!$G$22</f>
        <v>1946.1419554100003</v>
      </c>
      <c r="W71" s="36">
        <f>SUMIFS(СВЦЭМ!$C$39:$C$782,СВЦЭМ!$A$39:$A$782,$A71,СВЦЭМ!$B$39:$B$782,W$47)+'СЕТ СН'!$G$12+СВЦЭМ!$D$10+'СЕТ СН'!$G$6-'СЕТ СН'!$G$22</f>
        <v>1962.9275357400002</v>
      </c>
      <c r="X71" s="36">
        <f>SUMIFS(СВЦЭМ!$C$39:$C$782,СВЦЭМ!$A$39:$A$782,$A71,СВЦЭМ!$B$39:$B$782,X$47)+'СЕТ СН'!$G$12+СВЦЭМ!$D$10+'СЕТ СН'!$G$6-'СЕТ СН'!$G$22</f>
        <v>2041.79609643</v>
      </c>
      <c r="Y71" s="36">
        <f>SUMIFS(СВЦЭМ!$C$39:$C$782,СВЦЭМ!$A$39:$A$782,$A71,СВЦЭМ!$B$39:$B$782,Y$47)+'СЕТ СН'!$G$12+СВЦЭМ!$D$10+'СЕТ СН'!$G$6-'СЕТ СН'!$G$22</f>
        <v>2052.23666443</v>
      </c>
    </row>
    <row r="72" spans="1:27" ht="15.75" x14ac:dyDescent="0.2">
      <c r="A72" s="35">
        <f t="shared" si="1"/>
        <v>45071</v>
      </c>
      <c r="B72" s="36">
        <f>SUMIFS(СВЦЭМ!$C$39:$C$782,СВЦЭМ!$A$39:$A$782,$A72,СВЦЭМ!$B$39:$B$782,B$47)+'СЕТ СН'!$G$12+СВЦЭМ!$D$10+'СЕТ СН'!$G$6-'СЕТ СН'!$G$22</f>
        <v>2108.7979478299999</v>
      </c>
      <c r="C72" s="36">
        <f>SUMIFS(СВЦЭМ!$C$39:$C$782,СВЦЭМ!$A$39:$A$782,$A72,СВЦЭМ!$B$39:$B$782,C$47)+'СЕТ СН'!$G$12+СВЦЭМ!$D$10+'СЕТ СН'!$G$6-'СЕТ СН'!$G$22</f>
        <v>2186.0144418499999</v>
      </c>
      <c r="D72" s="36">
        <f>SUMIFS(СВЦЭМ!$C$39:$C$782,СВЦЭМ!$A$39:$A$782,$A72,СВЦЭМ!$B$39:$B$782,D$47)+'СЕТ СН'!$G$12+СВЦЭМ!$D$10+'СЕТ СН'!$G$6-'СЕТ СН'!$G$22</f>
        <v>2180.1371958</v>
      </c>
      <c r="E72" s="36">
        <f>SUMIFS(СВЦЭМ!$C$39:$C$782,СВЦЭМ!$A$39:$A$782,$A72,СВЦЭМ!$B$39:$B$782,E$47)+'СЕТ СН'!$G$12+СВЦЭМ!$D$10+'СЕТ СН'!$G$6-'СЕТ СН'!$G$22</f>
        <v>2164.7592129499999</v>
      </c>
      <c r="F72" s="36">
        <f>SUMIFS(СВЦЭМ!$C$39:$C$782,СВЦЭМ!$A$39:$A$782,$A72,СВЦЭМ!$B$39:$B$782,F$47)+'СЕТ СН'!$G$12+СВЦЭМ!$D$10+'СЕТ СН'!$G$6-'СЕТ СН'!$G$22</f>
        <v>2169.31871082</v>
      </c>
      <c r="G72" s="36">
        <f>SUMIFS(СВЦЭМ!$C$39:$C$782,СВЦЭМ!$A$39:$A$782,$A72,СВЦЭМ!$B$39:$B$782,G$47)+'СЕТ СН'!$G$12+СВЦЭМ!$D$10+'СЕТ СН'!$G$6-'СЕТ СН'!$G$22</f>
        <v>2155.3995671600001</v>
      </c>
      <c r="H72" s="36">
        <f>SUMIFS(СВЦЭМ!$C$39:$C$782,СВЦЭМ!$A$39:$A$782,$A72,СВЦЭМ!$B$39:$B$782,H$47)+'СЕТ СН'!$G$12+СВЦЭМ!$D$10+'СЕТ СН'!$G$6-'СЕТ СН'!$G$22</f>
        <v>2041.6597326900001</v>
      </c>
      <c r="I72" s="36">
        <f>SUMIFS(СВЦЭМ!$C$39:$C$782,СВЦЭМ!$A$39:$A$782,$A72,СВЦЭМ!$B$39:$B$782,I$47)+'СЕТ СН'!$G$12+СВЦЭМ!$D$10+'СЕТ СН'!$G$6-'СЕТ СН'!$G$22</f>
        <v>1988.5924832599999</v>
      </c>
      <c r="J72" s="36">
        <f>SUMIFS(СВЦЭМ!$C$39:$C$782,СВЦЭМ!$A$39:$A$782,$A72,СВЦЭМ!$B$39:$B$782,J$47)+'СЕТ СН'!$G$12+СВЦЭМ!$D$10+'СЕТ СН'!$G$6-'СЕТ СН'!$G$22</f>
        <v>2000.0336042200001</v>
      </c>
      <c r="K72" s="36">
        <f>SUMIFS(СВЦЭМ!$C$39:$C$782,СВЦЭМ!$A$39:$A$782,$A72,СВЦЭМ!$B$39:$B$782,K$47)+'СЕТ СН'!$G$12+СВЦЭМ!$D$10+'СЕТ СН'!$G$6-'СЕТ СН'!$G$22</f>
        <v>2008.64079042</v>
      </c>
      <c r="L72" s="36">
        <f>SUMIFS(СВЦЭМ!$C$39:$C$782,СВЦЭМ!$A$39:$A$782,$A72,СВЦЭМ!$B$39:$B$782,L$47)+'СЕТ СН'!$G$12+СВЦЭМ!$D$10+'СЕТ СН'!$G$6-'СЕТ СН'!$G$22</f>
        <v>2012.7042752699999</v>
      </c>
      <c r="M72" s="36">
        <f>SUMIFS(СВЦЭМ!$C$39:$C$782,СВЦЭМ!$A$39:$A$782,$A72,СВЦЭМ!$B$39:$B$782,M$47)+'СЕТ СН'!$G$12+СВЦЭМ!$D$10+'СЕТ СН'!$G$6-'СЕТ СН'!$G$22</f>
        <v>2062.2064370799999</v>
      </c>
      <c r="N72" s="36">
        <f>SUMIFS(СВЦЭМ!$C$39:$C$782,СВЦЭМ!$A$39:$A$782,$A72,СВЦЭМ!$B$39:$B$782,N$47)+'СЕТ СН'!$G$12+СВЦЭМ!$D$10+'СЕТ СН'!$G$6-'СЕТ СН'!$G$22</f>
        <v>2099.9024180400002</v>
      </c>
      <c r="O72" s="36">
        <f>SUMIFS(СВЦЭМ!$C$39:$C$782,СВЦЭМ!$A$39:$A$782,$A72,СВЦЭМ!$B$39:$B$782,O$47)+'СЕТ СН'!$G$12+СВЦЭМ!$D$10+'СЕТ СН'!$G$6-'СЕТ СН'!$G$22</f>
        <v>2092.5964208099999</v>
      </c>
      <c r="P72" s="36">
        <f>SUMIFS(СВЦЭМ!$C$39:$C$782,СВЦЭМ!$A$39:$A$782,$A72,СВЦЭМ!$B$39:$B$782,P$47)+'СЕТ СН'!$G$12+СВЦЭМ!$D$10+'СЕТ СН'!$G$6-'СЕТ СН'!$G$22</f>
        <v>2080.7910067100001</v>
      </c>
      <c r="Q72" s="36">
        <f>SUMIFS(СВЦЭМ!$C$39:$C$782,СВЦЭМ!$A$39:$A$782,$A72,СВЦЭМ!$B$39:$B$782,Q$47)+'СЕТ СН'!$G$12+СВЦЭМ!$D$10+'СЕТ СН'!$G$6-'СЕТ СН'!$G$22</f>
        <v>2074.0216786400001</v>
      </c>
      <c r="R72" s="36">
        <f>SUMIFS(СВЦЭМ!$C$39:$C$782,СВЦЭМ!$A$39:$A$782,$A72,СВЦЭМ!$B$39:$B$782,R$47)+'СЕТ СН'!$G$12+СВЦЭМ!$D$10+'СЕТ СН'!$G$6-'СЕТ СН'!$G$22</f>
        <v>2089.7922776599999</v>
      </c>
      <c r="S72" s="36">
        <f>SUMIFS(СВЦЭМ!$C$39:$C$782,СВЦЭМ!$A$39:$A$782,$A72,СВЦЭМ!$B$39:$B$782,S$47)+'СЕТ СН'!$G$12+СВЦЭМ!$D$10+'СЕТ СН'!$G$6-'СЕТ СН'!$G$22</f>
        <v>2052.1831692000001</v>
      </c>
      <c r="T72" s="36">
        <f>SUMIFS(СВЦЭМ!$C$39:$C$782,СВЦЭМ!$A$39:$A$782,$A72,СВЦЭМ!$B$39:$B$782,T$47)+'СЕТ СН'!$G$12+СВЦЭМ!$D$10+'СЕТ СН'!$G$6-'СЕТ СН'!$G$22</f>
        <v>2014.7338111600002</v>
      </c>
      <c r="U72" s="36">
        <f>SUMIFS(СВЦЭМ!$C$39:$C$782,СВЦЭМ!$A$39:$A$782,$A72,СВЦЭМ!$B$39:$B$782,U$47)+'СЕТ СН'!$G$12+СВЦЭМ!$D$10+'СЕТ СН'!$G$6-'СЕТ СН'!$G$22</f>
        <v>1939.93308256</v>
      </c>
      <c r="V72" s="36">
        <f>SUMIFS(СВЦЭМ!$C$39:$C$782,СВЦЭМ!$A$39:$A$782,$A72,СВЦЭМ!$B$39:$B$782,V$47)+'СЕТ СН'!$G$12+СВЦЭМ!$D$10+'СЕТ СН'!$G$6-'СЕТ СН'!$G$22</f>
        <v>1899.7492842000001</v>
      </c>
      <c r="W72" s="36">
        <f>SUMIFS(СВЦЭМ!$C$39:$C$782,СВЦЭМ!$A$39:$A$782,$A72,СВЦЭМ!$B$39:$B$782,W$47)+'СЕТ СН'!$G$12+СВЦЭМ!$D$10+'СЕТ СН'!$G$6-'СЕТ СН'!$G$22</f>
        <v>1902.92763109</v>
      </c>
      <c r="X72" s="36">
        <f>SUMIFS(СВЦЭМ!$C$39:$C$782,СВЦЭМ!$A$39:$A$782,$A72,СВЦЭМ!$B$39:$B$782,X$47)+'СЕТ СН'!$G$12+СВЦЭМ!$D$10+'СЕТ СН'!$G$6-'СЕТ СН'!$G$22</f>
        <v>1975.5907236100002</v>
      </c>
      <c r="Y72" s="36">
        <f>SUMIFS(СВЦЭМ!$C$39:$C$782,СВЦЭМ!$A$39:$A$782,$A72,СВЦЭМ!$B$39:$B$782,Y$47)+'СЕТ СН'!$G$12+СВЦЭМ!$D$10+'СЕТ СН'!$G$6-'СЕТ СН'!$G$22</f>
        <v>2066.9919629800002</v>
      </c>
    </row>
    <row r="73" spans="1:27" ht="15.75" x14ac:dyDescent="0.2">
      <c r="A73" s="35">
        <f t="shared" si="1"/>
        <v>45072</v>
      </c>
      <c r="B73" s="36">
        <f>SUMIFS(СВЦЭМ!$C$39:$C$782,СВЦЭМ!$A$39:$A$782,$A73,СВЦЭМ!$B$39:$B$782,B$47)+'СЕТ СН'!$G$12+СВЦЭМ!$D$10+'СЕТ СН'!$G$6-'СЕТ СН'!$G$22</f>
        <v>1990.0303239600003</v>
      </c>
      <c r="C73" s="36">
        <f>SUMIFS(СВЦЭМ!$C$39:$C$782,СВЦЭМ!$A$39:$A$782,$A73,СВЦЭМ!$B$39:$B$782,C$47)+'СЕТ СН'!$G$12+СВЦЭМ!$D$10+'СЕТ СН'!$G$6-'СЕТ СН'!$G$22</f>
        <v>2086.5308113900001</v>
      </c>
      <c r="D73" s="36">
        <f>SUMIFS(СВЦЭМ!$C$39:$C$782,СВЦЭМ!$A$39:$A$782,$A73,СВЦЭМ!$B$39:$B$782,D$47)+'СЕТ СН'!$G$12+СВЦЭМ!$D$10+'СЕТ СН'!$G$6-'СЕТ СН'!$G$22</f>
        <v>2124.54889443</v>
      </c>
      <c r="E73" s="36">
        <f>SUMIFS(СВЦЭМ!$C$39:$C$782,СВЦЭМ!$A$39:$A$782,$A73,СВЦЭМ!$B$39:$B$782,E$47)+'СЕТ СН'!$G$12+СВЦЭМ!$D$10+'СЕТ СН'!$G$6-'СЕТ СН'!$G$22</f>
        <v>2122.39984443</v>
      </c>
      <c r="F73" s="36">
        <f>SUMIFS(СВЦЭМ!$C$39:$C$782,СВЦЭМ!$A$39:$A$782,$A73,СВЦЭМ!$B$39:$B$782,F$47)+'СЕТ СН'!$G$12+СВЦЭМ!$D$10+'СЕТ СН'!$G$6-'СЕТ СН'!$G$22</f>
        <v>2140.1825635800001</v>
      </c>
      <c r="G73" s="36">
        <f>SUMIFS(СВЦЭМ!$C$39:$C$782,СВЦЭМ!$A$39:$A$782,$A73,СВЦЭМ!$B$39:$B$782,G$47)+'СЕТ СН'!$G$12+СВЦЭМ!$D$10+'СЕТ СН'!$G$6-'СЕТ СН'!$G$22</f>
        <v>2076.9555254100001</v>
      </c>
      <c r="H73" s="36">
        <f>SUMIFS(СВЦЭМ!$C$39:$C$782,СВЦЭМ!$A$39:$A$782,$A73,СВЦЭМ!$B$39:$B$782,H$47)+'СЕТ СН'!$G$12+СВЦЭМ!$D$10+'СЕТ СН'!$G$6-'СЕТ СН'!$G$22</f>
        <v>1965.4196369300003</v>
      </c>
      <c r="I73" s="36">
        <f>SUMIFS(СВЦЭМ!$C$39:$C$782,СВЦЭМ!$A$39:$A$782,$A73,СВЦЭМ!$B$39:$B$782,I$47)+'СЕТ СН'!$G$12+СВЦЭМ!$D$10+'СЕТ СН'!$G$6-'СЕТ СН'!$G$22</f>
        <v>1951.9725819700002</v>
      </c>
      <c r="J73" s="36">
        <f>SUMIFS(СВЦЭМ!$C$39:$C$782,СВЦЭМ!$A$39:$A$782,$A73,СВЦЭМ!$B$39:$B$782,J$47)+'СЕТ СН'!$G$12+СВЦЭМ!$D$10+'СЕТ СН'!$G$6-'СЕТ СН'!$G$22</f>
        <v>1963.7734377500001</v>
      </c>
      <c r="K73" s="36">
        <f>SUMIFS(СВЦЭМ!$C$39:$C$782,СВЦЭМ!$A$39:$A$782,$A73,СВЦЭМ!$B$39:$B$782,K$47)+'СЕТ СН'!$G$12+СВЦЭМ!$D$10+'СЕТ СН'!$G$6-'СЕТ СН'!$G$22</f>
        <v>1988.31792154</v>
      </c>
      <c r="L73" s="36">
        <f>SUMIFS(СВЦЭМ!$C$39:$C$782,СВЦЭМ!$A$39:$A$782,$A73,СВЦЭМ!$B$39:$B$782,L$47)+'СЕТ СН'!$G$12+СВЦЭМ!$D$10+'СЕТ СН'!$G$6-'СЕТ СН'!$G$22</f>
        <v>1977.0142022499999</v>
      </c>
      <c r="M73" s="36">
        <f>SUMIFS(СВЦЭМ!$C$39:$C$782,СВЦЭМ!$A$39:$A$782,$A73,СВЦЭМ!$B$39:$B$782,M$47)+'СЕТ СН'!$G$12+СВЦЭМ!$D$10+'СЕТ СН'!$G$6-'СЕТ СН'!$G$22</f>
        <v>1982.4998912199999</v>
      </c>
      <c r="N73" s="36">
        <f>SUMIFS(СВЦЭМ!$C$39:$C$782,СВЦЭМ!$A$39:$A$782,$A73,СВЦЭМ!$B$39:$B$782,N$47)+'СЕТ СН'!$G$12+СВЦЭМ!$D$10+'СЕТ СН'!$G$6-'СЕТ СН'!$G$22</f>
        <v>1992.5423597600002</v>
      </c>
      <c r="O73" s="36">
        <f>SUMIFS(СВЦЭМ!$C$39:$C$782,СВЦЭМ!$A$39:$A$782,$A73,СВЦЭМ!$B$39:$B$782,O$47)+'СЕТ СН'!$G$12+СВЦЭМ!$D$10+'СЕТ СН'!$G$6-'СЕТ СН'!$G$22</f>
        <v>2020.4280733999999</v>
      </c>
      <c r="P73" s="36">
        <f>SUMIFS(СВЦЭМ!$C$39:$C$782,СВЦЭМ!$A$39:$A$782,$A73,СВЦЭМ!$B$39:$B$782,P$47)+'СЕТ СН'!$G$12+СВЦЭМ!$D$10+'СЕТ СН'!$G$6-'СЕТ СН'!$G$22</f>
        <v>2023.1815528100001</v>
      </c>
      <c r="Q73" s="36">
        <f>SUMIFS(СВЦЭМ!$C$39:$C$782,СВЦЭМ!$A$39:$A$782,$A73,СВЦЭМ!$B$39:$B$782,Q$47)+'СЕТ СН'!$G$12+СВЦЭМ!$D$10+'СЕТ СН'!$G$6-'СЕТ СН'!$G$22</f>
        <v>2027.28839681</v>
      </c>
      <c r="R73" s="36">
        <f>SUMIFS(СВЦЭМ!$C$39:$C$782,СВЦЭМ!$A$39:$A$782,$A73,СВЦЭМ!$B$39:$B$782,R$47)+'СЕТ СН'!$G$12+СВЦЭМ!$D$10+'СЕТ СН'!$G$6-'СЕТ СН'!$G$22</f>
        <v>2004.12208349</v>
      </c>
      <c r="S73" s="36">
        <f>SUMIFS(СВЦЭМ!$C$39:$C$782,СВЦЭМ!$A$39:$A$782,$A73,СВЦЭМ!$B$39:$B$782,S$47)+'СЕТ СН'!$G$12+СВЦЭМ!$D$10+'СЕТ СН'!$G$6-'СЕТ СН'!$G$22</f>
        <v>1944.1102217900002</v>
      </c>
      <c r="T73" s="36">
        <f>SUMIFS(СВЦЭМ!$C$39:$C$782,СВЦЭМ!$A$39:$A$782,$A73,СВЦЭМ!$B$39:$B$782,T$47)+'СЕТ СН'!$G$12+СВЦЭМ!$D$10+'СЕТ СН'!$G$6-'СЕТ СН'!$G$22</f>
        <v>1886.5569755500001</v>
      </c>
      <c r="U73" s="36">
        <f>SUMIFS(СВЦЭМ!$C$39:$C$782,СВЦЭМ!$A$39:$A$782,$A73,СВЦЭМ!$B$39:$B$782,U$47)+'СЕТ СН'!$G$12+СВЦЭМ!$D$10+'СЕТ СН'!$G$6-'СЕТ СН'!$G$22</f>
        <v>1874.7281087400002</v>
      </c>
      <c r="V73" s="36">
        <f>SUMIFS(СВЦЭМ!$C$39:$C$782,СВЦЭМ!$A$39:$A$782,$A73,СВЦЭМ!$B$39:$B$782,V$47)+'СЕТ СН'!$G$12+СВЦЭМ!$D$10+'СЕТ СН'!$G$6-'СЕТ СН'!$G$22</f>
        <v>1834.23541978</v>
      </c>
      <c r="W73" s="36">
        <f>SUMIFS(СВЦЭМ!$C$39:$C$782,СВЦЭМ!$A$39:$A$782,$A73,СВЦЭМ!$B$39:$B$782,W$47)+'СЕТ СН'!$G$12+СВЦЭМ!$D$10+'СЕТ СН'!$G$6-'СЕТ СН'!$G$22</f>
        <v>1852.41015616</v>
      </c>
      <c r="X73" s="36">
        <f>SUMIFS(СВЦЭМ!$C$39:$C$782,СВЦЭМ!$A$39:$A$782,$A73,СВЦЭМ!$B$39:$B$782,X$47)+'СЕТ СН'!$G$12+СВЦЭМ!$D$10+'СЕТ СН'!$G$6-'СЕТ СН'!$G$22</f>
        <v>1857.45424168</v>
      </c>
      <c r="Y73" s="36">
        <f>SUMIFS(СВЦЭМ!$C$39:$C$782,СВЦЭМ!$A$39:$A$782,$A73,СВЦЭМ!$B$39:$B$782,Y$47)+'СЕТ СН'!$G$12+СВЦЭМ!$D$10+'СЕТ СН'!$G$6-'СЕТ СН'!$G$22</f>
        <v>1948.0155944399999</v>
      </c>
    </row>
    <row r="74" spans="1:27" ht="15.75" x14ac:dyDescent="0.2">
      <c r="A74" s="35">
        <f t="shared" si="1"/>
        <v>45073</v>
      </c>
      <c r="B74" s="36">
        <f>SUMIFS(СВЦЭМ!$C$39:$C$782,СВЦЭМ!$A$39:$A$782,$A74,СВЦЭМ!$B$39:$B$782,B$47)+'СЕТ СН'!$G$12+СВЦЭМ!$D$10+'СЕТ СН'!$G$6-'СЕТ СН'!$G$22</f>
        <v>2028.8778614100002</v>
      </c>
      <c r="C74" s="36">
        <f>SUMIFS(СВЦЭМ!$C$39:$C$782,СВЦЭМ!$A$39:$A$782,$A74,СВЦЭМ!$B$39:$B$782,C$47)+'СЕТ СН'!$G$12+СВЦЭМ!$D$10+'СЕТ СН'!$G$6-'СЕТ СН'!$G$22</f>
        <v>2019.5957930300001</v>
      </c>
      <c r="D74" s="36">
        <f>SUMIFS(СВЦЭМ!$C$39:$C$782,СВЦЭМ!$A$39:$A$782,$A74,СВЦЭМ!$B$39:$B$782,D$47)+'СЕТ СН'!$G$12+СВЦЭМ!$D$10+'СЕТ СН'!$G$6-'СЕТ СН'!$G$22</f>
        <v>2097.6267631800001</v>
      </c>
      <c r="E74" s="36">
        <f>SUMIFS(СВЦЭМ!$C$39:$C$782,СВЦЭМ!$A$39:$A$782,$A74,СВЦЭМ!$B$39:$B$782,E$47)+'СЕТ СН'!$G$12+СВЦЭМ!$D$10+'СЕТ СН'!$G$6-'СЕТ СН'!$G$22</f>
        <v>2083.79660061</v>
      </c>
      <c r="F74" s="36">
        <f>SUMIFS(СВЦЭМ!$C$39:$C$782,СВЦЭМ!$A$39:$A$782,$A74,СВЦЭМ!$B$39:$B$782,F$47)+'СЕТ СН'!$G$12+СВЦЭМ!$D$10+'СЕТ СН'!$G$6-'СЕТ СН'!$G$22</f>
        <v>2091.1007751000002</v>
      </c>
      <c r="G74" s="36">
        <f>SUMIFS(СВЦЭМ!$C$39:$C$782,СВЦЭМ!$A$39:$A$782,$A74,СВЦЭМ!$B$39:$B$782,G$47)+'СЕТ СН'!$G$12+СВЦЭМ!$D$10+'СЕТ СН'!$G$6-'СЕТ СН'!$G$22</f>
        <v>2064.3730310400001</v>
      </c>
      <c r="H74" s="36">
        <f>SUMIFS(СВЦЭМ!$C$39:$C$782,СВЦЭМ!$A$39:$A$782,$A74,СВЦЭМ!$B$39:$B$782,H$47)+'СЕТ СН'!$G$12+СВЦЭМ!$D$10+'СЕТ СН'!$G$6-'СЕТ СН'!$G$22</f>
        <v>2000.0236185399999</v>
      </c>
      <c r="I74" s="36">
        <f>SUMIFS(СВЦЭМ!$C$39:$C$782,СВЦЭМ!$A$39:$A$782,$A74,СВЦЭМ!$B$39:$B$782,I$47)+'СЕТ СН'!$G$12+СВЦЭМ!$D$10+'СЕТ СН'!$G$6-'СЕТ СН'!$G$22</f>
        <v>1882.7093745299999</v>
      </c>
      <c r="J74" s="36">
        <f>SUMIFS(СВЦЭМ!$C$39:$C$782,СВЦЭМ!$A$39:$A$782,$A74,СВЦЭМ!$B$39:$B$782,J$47)+'СЕТ СН'!$G$12+СВЦЭМ!$D$10+'СЕТ СН'!$G$6-'СЕТ СН'!$G$22</f>
        <v>1789.3517541300002</v>
      </c>
      <c r="K74" s="36">
        <f>SUMIFS(СВЦЭМ!$C$39:$C$782,СВЦЭМ!$A$39:$A$782,$A74,СВЦЭМ!$B$39:$B$782,K$47)+'СЕТ СН'!$G$12+СВЦЭМ!$D$10+'СЕТ СН'!$G$6-'СЕТ СН'!$G$22</f>
        <v>1798.5211417700002</v>
      </c>
      <c r="L74" s="36">
        <f>SUMIFS(СВЦЭМ!$C$39:$C$782,СВЦЭМ!$A$39:$A$782,$A74,СВЦЭМ!$B$39:$B$782,L$47)+'СЕТ СН'!$G$12+СВЦЭМ!$D$10+'СЕТ СН'!$G$6-'СЕТ СН'!$G$22</f>
        <v>1793.9021436600001</v>
      </c>
      <c r="M74" s="36">
        <f>SUMIFS(СВЦЭМ!$C$39:$C$782,СВЦЭМ!$A$39:$A$782,$A74,СВЦЭМ!$B$39:$B$782,M$47)+'СЕТ СН'!$G$12+СВЦЭМ!$D$10+'СЕТ СН'!$G$6-'СЕТ СН'!$G$22</f>
        <v>1808.6759460200001</v>
      </c>
      <c r="N74" s="36">
        <f>SUMIFS(СВЦЭМ!$C$39:$C$782,СВЦЭМ!$A$39:$A$782,$A74,СВЦЭМ!$B$39:$B$782,N$47)+'СЕТ СН'!$G$12+СВЦЭМ!$D$10+'СЕТ СН'!$G$6-'СЕТ СН'!$G$22</f>
        <v>1936.6467696200002</v>
      </c>
      <c r="O74" s="36">
        <f>SUMIFS(СВЦЭМ!$C$39:$C$782,СВЦЭМ!$A$39:$A$782,$A74,СВЦЭМ!$B$39:$B$782,O$47)+'СЕТ СН'!$G$12+СВЦЭМ!$D$10+'СЕТ СН'!$G$6-'СЕТ СН'!$G$22</f>
        <v>1946.7556294199999</v>
      </c>
      <c r="P74" s="36">
        <f>SUMIFS(СВЦЭМ!$C$39:$C$782,СВЦЭМ!$A$39:$A$782,$A74,СВЦЭМ!$B$39:$B$782,P$47)+'СЕТ СН'!$G$12+СВЦЭМ!$D$10+'СЕТ СН'!$G$6-'СЕТ СН'!$G$22</f>
        <v>1965.7225914099999</v>
      </c>
      <c r="Q74" s="36">
        <f>SUMIFS(СВЦЭМ!$C$39:$C$782,СВЦЭМ!$A$39:$A$782,$A74,СВЦЭМ!$B$39:$B$782,Q$47)+'СЕТ СН'!$G$12+СВЦЭМ!$D$10+'СЕТ СН'!$G$6-'СЕТ СН'!$G$22</f>
        <v>1970.9554452699999</v>
      </c>
      <c r="R74" s="36">
        <f>SUMIFS(СВЦЭМ!$C$39:$C$782,СВЦЭМ!$A$39:$A$782,$A74,СВЦЭМ!$B$39:$B$782,R$47)+'СЕТ СН'!$G$12+СВЦЭМ!$D$10+'СЕТ СН'!$G$6-'СЕТ СН'!$G$22</f>
        <v>1959.1860976799999</v>
      </c>
      <c r="S74" s="36">
        <f>SUMIFS(СВЦЭМ!$C$39:$C$782,СВЦЭМ!$A$39:$A$782,$A74,СВЦЭМ!$B$39:$B$782,S$47)+'СЕТ СН'!$G$12+СВЦЭМ!$D$10+'СЕТ СН'!$G$6-'СЕТ СН'!$G$22</f>
        <v>1923.6645731500003</v>
      </c>
      <c r="T74" s="36">
        <f>SUMIFS(СВЦЭМ!$C$39:$C$782,СВЦЭМ!$A$39:$A$782,$A74,СВЦЭМ!$B$39:$B$782,T$47)+'СЕТ СН'!$G$12+СВЦЭМ!$D$10+'СЕТ СН'!$G$6-'СЕТ СН'!$G$22</f>
        <v>1872.4049440600002</v>
      </c>
      <c r="U74" s="36">
        <f>SUMIFS(СВЦЭМ!$C$39:$C$782,СВЦЭМ!$A$39:$A$782,$A74,СВЦЭМ!$B$39:$B$782,U$47)+'СЕТ СН'!$G$12+СВЦЭМ!$D$10+'СЕТ СН'!$G$6-'СЕТ СН'!$G$22</f>
        <v>1807.3556022500002</v>
      </c>
      <c r="V74" s="36">
        <f>SUMIFS(СВЦЭМ!$C$39:$C$782,СВЦЭМ!$A$39:$A$782,$A74,СВЦЭМ!$B$39:$B$782,V$47)+'СЕТ СН'!$G$12+СВЦЭМ!$D$10+'СЕТ СН'!$G$6-'СЕТ СН'!$G$22</f>
        <v>1793.0876294700001</v>
      </c>
      <c r="W74" s="36">
        <f>SUMIFS(СВЦЭМ!$C$39:$C$782,СВЦЭМ!$A$39:$A$782,$A74,СВЦЭМ!$B$39:$B$782,W$47)+'СЕТ СН'!$G$12+СВЦЭМ!$D$10+'СЕТ СН'!$G$6-'СЕТ СН'!$G$22</f>
        <v>1829.51652741</v>
      </c>
      <c r="X74" s="36">
        <f>SUMIFS(СВЦЭМ!$C$39:$C$782,СВЦЭМ!$A$39:$A$782,$A74,СВЦЭМ!$B$39:$B$782,X$47)+'СЕТ СН'!$G$12+СВЦЭМ!$D$10+'СЕТ СН'!$G$6-'СЕТ СН'!$G$22</f>
        <v>1832.4675637</v>
      </c>
      <c r="Y74" s="36">
        <f>SUMIFS(СВЦЭМ!$C$39:$C$782,СВЦЭМ!$A$39:$A$782,$A74,СВЦЭМ!$B$39:$B$782,Y$47)+'СЕТ СН'!$G$12+СВЦЭМ!$D$10+'СЕТ СН'!$G$6-'СЕТ СН'!$G$22</f>
        <v>1948.2196811600002</v>
      </c>
    </row>
    <row r="75" spans="1:27" ht="15.75" x14ac:dyDescent="0.2">
      <c r="A75" s="35">
        <f t="shared" si="1"/>
        <v>45074</v>
      </c>
      <c r="B75" s="36">
        <f>SUMIFS(СВЦЭМ!$C$39:$C$782,СВЦЭМ!$A$39:$A$782,$A75,СВЦЭМ!$B$39:$B$782,B$47)+'СЕТ СН'!$G$12+СВЦЭМ!$D$10+'СЕТ СН'!$G$6-'СЕТ СН'!$G$22</f>
        <v>1806.1022547000002</v>
      </c>
      <c r="C75" s="36">
        <f>SUMIFS(СВЦЭМ!$C$39:$C$782,СВЦЭМ!$A$39:$A$782,$A75,СВЦЭМ!$B$39:$B$782,C$47)+'СЕТ СН'!$G$12+СВЦЭМ!$D$10+'СЕТ СН'!$G$6-'СЕТ СН'!$G$22</f>
        <v>1895.49109641</v>
      </c>
      <c r="D75" s="36">
        <f>SUMIFS(СВЦЭМ!$C$39:$C$782,СВЦЭМ!$A$39:$A$782,$A75,СВЦЭМ!$B$39:$B$782,D$47)+'СЕТ СН'!$G$12+СВЦЭМ!$D$10+'СЕТ СН'!$G$6-'СЕТ СН'!$G$22</f>
        <v>1957.79759126</v>
      </c>
      <c r="E75" s="36">
        <f>SUMIFS(СВЦЭМ!$C$39:$C$782,СВЦЭМ!$A$39:$A$782,$A75,СВЦЭМ!$B$39:$B$782,E$47)+'СЕТ СН'!$G$12+СВЦЭМ!$D$10+'СЕТ СН'!$G$6-'СЕТ СН'!$G$22</f>
        <v>1966.7888126500002</v>
      </c>
      <c r="F75" s="36">
        <f>SUMIFS(СВЦЭМ!$C$39:$C$782,СВЦЭМ!$A$39:$A$782,$A75,СВЦЭМ!$B$39:$B$782,F$47)+'СЕТ СН'!$G$12+СВЦЭМ!$D$10+'СЕТ СН'!$G$6-'СЕТ СН'!$G$22</f>
        <v>1972.59151862</v>
      </c>
      <c r="G75" s="36">
        <f>SUMIFS(СВЦЭМ!$C$39:$C$782,СВЦЭМ!$A$39:$A$782,$A75,СВЦЭМ!$B$39:$B$782,G$47)+'СЕТ СН'!$G$12+СВЦЭМ!$D$10+'СЕТ СН'!$G$6-'СЕТ СН'!$G$22</f>
        <v>2040.1374325000002</v>
      </c>
      <c r="H75" s="36">
        <f>SUMIFS(СВЦЭМ!$C$39:$C$782,СВЦЭМ!$A$39:$A$782,$A75,СВЦЭМ!$B$39:$B$782,H$47)+'СЕТ СН'!$G$12+СВЦЭМ!$D$10+'СЕТ СН'!$G$6-'СЕТ СН'!$G$22</f>
        <v>1981.9736310900003</v>
      </c>
      <c r="I75" s="36">
        <f>SUMIFS(СВЦЭМ!$C$39:$C$782,СВЦЭМ!$A$39:$A$782,$A75,СВЦЭМ!$B$39:$B$782,I$47)+'СЕТ СН'!$G$12+СВЦЭМ!$D$10+'СЕТ СН'!$G$6-'СЕТ СН'!$G$22</f>
        <v>1939.06445153</v>
      </c>
      <c r="J75" s="36">
        <f>SUMIFS(СВЦЭМ!$C$39:$C$782,СВЦЭМ!$A$39:$A$782,$A75,СВЦЭМ!$B$39:$B$782,J$47)+'СЕТ СН'!$G$12+СВЦЭМ!$D$10+'СЕТ СН'!$G$6-'СЕТ СН'!$G$22</f>
        <v>1863.1128904000002</v>
      </c>
      <c r="K75" s="36">
        <f>SUMIFS(СВЦЭМ!$C$39:$C$782,СВЦЭМ!$A$39:$A$782,$A75,СВЦЭМ!$B$39:$B$782,K$47)+'СЕТ СН'!$G$12+СВЦЭМ!$D$10+'СЕТ СН'!$G$6-'СЕТ СН'!$G$22</f>
        <v>1788.9671367000001</v>
      </c>
      <c r="L75" s="36">
        <f>SUMIFS(СВЦЭМ!$C$39:$C$782,СВЦЭМ!$A$39:$A$782,$A75,СВЦЭМ!$B$39:$B$782,L$47)+'СЕТ СН'!$G$12+СВЦЭМ!$D$10+'СЕТ СН'!$G$6-'СЕТ СН'!$G$22</f>
        <v>1784.4568067</v>
      </c>
      <c r="M75" s="36">
        <f>SUMIFS(СВЦЭМ!$C$39:$C$782,СВЦЭМ!$A$39:$A$782,$A75,СВЦЭМ!$B$39:$B$782,M$47)+'СЕТ СН'!$G$12+СВЦЭМ!$D$10+'СЕТ СН'!$G$6-'СЕТ СН'!$G$22</f>
        <v>1758.7700706300002</v>
      </c>
      <c r="N75" s="36">
        <f>SUMIFS(СВЦЭМ!$C$39:$C$782,СВЦЭМ!$A$39:$A$782,$A75,СВЦЭМ!$B$39:$B$782,N$47)+'СЕТ СН'!$G$12+СВЦЭМ!$D$10+'СЕТ СН'!$G$6-'СЕТ СН'!$G$22</f>
        <v>1801.0924014900002</v>
      </c>
      <c r="O75" s="36">
        <f>SUMIFS(СВЦЭМ!$C$39:$C$782,СВЦЭМ!$A$39:$A$782,$A75,СВЦЭМ!$B$39:$B$782,O$47)+'СЕТ СН'!$G$12+СВЦЭМ!$D$10+'СЕТ СН'!$G$6-'СЕТ СН'!$G$22</f>
        <v>1825.3458193500001</v>
      </c>
      <c r="P75" s="36">
        <f>SUMIFS(СВЦЭМ!$C$39:$C$782,СВЦЭМ!$A$39:$A$782,$A75,СВЦЭМ!$B$39:$B$782,P$47)+'СЕТ СН'!$G$12+СВЦЭМ!$D$10+'СЕТ СН'!$G$6-'СЕТ СН'!$G$22</f>
        <v>1834.6934409200003</v>
      </c>
      <c r="Q75" s="36">
        <f>SUMIFS(СВЦЭМ!$C$39:$C$782,СВЦЭМ!$A$39:$A$782,$A75,СВЦЭМ!$B$39:$B$782,Q$47)+'СЕТ СН'!$G$12+СВЦЭМ!$D$10+'СЕТ СН'!$G$6-'СЕТ СН'!$G$22</f>
        <v>1851.2941452800001</v>
      </c>
      <c r="R75" s="36">
        <f>SUMIFS(СВЦЭМ!$C$39:$C$782,СВЦЭМ!$A$39:$A$782,$A75,СВЦЭМ!$B$39:$B$782,R$47)+'СЕТ СН'!$G$12+СВЦЭМ!$D$10+'СЕТ СН'!$G$6-'СЕТ СН'!$G$22</f>
        <v>1822.8950470600003</v>
      </c>
      <c r="S75" s="36">
        <f>SUMIFS(СВЦЭМ!$C$39:$C$782,СВЦЭМ!$A$39:$A$782,$A75,СВЦЭМ!$B$39:$B$782,S$47)+'СЕТ СН'!$G$12+СВЦЭМ!$D$10+'СЕТ СН'!$G$6-'СЕТ СН'!$G$22</f>
        <v>1808.8381665699999</v>
      </c>
      <c r="T75" s="36">
        <f>SUMIFS(СВЦЭМ!$C$39:$C$782,СВЦЭМ!$A$39:$A$782,$A75,СВЦЭМ!$B$39:$B$782,T$47)+'СЕТ СН'!$G$12+СВЦЭМ!$D$10+'СЕТ СН'!$G$6-'СЕТ СН'!$G$22</f>
        <v>1774.9476503599999</v>
      </c>
      <c r="U75" s="36">
        <f>SUMIFS(СВЦЭМ!$C$39:$C$782,СВЦЭМ!$A$39:$A$782,$A75,СВЦЭМ!$B$39:$B$782,U$47)+'СЕТ СН'!$G$12+СВЦЭМ!$D$10+'СЕТ СН'!$G$6-'СЕТ СН'!$G$22</f>
        <v>1770.9145955899999</v>
      </c>
      <c r="V75" s="36">
        <f>SUMIFS(СВЦЭМ!$C$39:$C$782,СВЦЭМ!$A$39:$A$782,$A75,СВЦЭМ!$B$39:$B$782,V$47)+'СЕТ СН'!$G$12+СВЦЭМ!$D$10+'СЕТ СН'!$G$6-'СЕТ СН'!$G$22</f>
        <v>1747.7217837000003</v>
      </c>
      <c r="W75" s="36">
        <f>SUMIFS(СВЦЭМ!$C$39:$C$782,СВЦЭМ!$A$39:$A$782,$A75,СВЦЭМ!$B$39:$B$782,W$47)+'СЕТ СН'!$G$12+СВЦЭМ!$D$10+'СЕТ СН'!$G$6-'СЕТ СН'!$G$22</f>
        <v>1726.1176716300001</v>
      </c>
      <c r="X75" s="36">
        <f>SUMIFS(СВЦЭМ!$C$39:$C$782,СВЦЭМ!$A$39:$A$782,$A75,СВЦЭМ!$B$39:$B$782,X$47)+'СЕТ СН'!$G$12+СВЦЭМ!$D$10+'СЕТ СН'!$G$6-'СЕТ СН'!$G$22</f>
        <v>1750.8519336100003</v>
      </c>
      <c r="Y75" s="36">
        <f>SUMIFS(СВЦЭМ!$C$39:$C$782,СВЦЭМ!$A$39:$A$782,$A75,СВЦЭМ!$B$39:$B$782,Y$47)+'СЕТ СН'!$G$12+СВЦЭМ!$D$10+'СЕТ СН'!$G$6-'СЕТ СН'!$G$22</f>
        <v>1807.3904908</v>
      </c>
    </row>
    <row r="76" spans="1:27" ht="15.75" x14ac:dyDescent="0.2">
      <c r="A76" s="35">
        <f t="shared" si="1"/>
        <v>45075</v>
      </c>
      <c r="B76" s="36">
        <f>SUMIFS(СВЦЭМ!$C$39:$C$782,СВЦЭМ!$A$39:$A$782,$A76,СВЦЭМ!$B$39:$B$782,B$47)+'СЕТ СН'!$G$12+СВЦЭМ!$D$10+'СЕТ СН'!$G$6-'СЕТ СН'!$G$22</f>
        <v>1801.2940728600001</v>
      </c>
      <c r="C76" s="36">
        <f>SUMIFS(СВЦЭМ!$C$39:$C$782,СВЦЭМ!$A$39:$A$782,$A76,СВЦЭМ!$B$39:$B$782,C$47)+'СЕТ СН'!$G$12+СВЦЭМ!$D$10+'СЕТ СН'!$G$6-'СЕТ СН'!$G$22</f>
        <v>1901.5026522200001</v>
      </c>
      <c r="D76" s="36">
        <f>SUMIFS(СВЦЭМ!$C$39:$C$782,СВЦЭМ!$A$39:$A$782,$A76,СВЦЭМ!$B$39:$B$782,D$47)+'СЕТ СН'!$G$12+СВЦЭМ!$D$10+'СЕТ СН'!$G$6-'СЕТ СН'!$G$22</f>
        <v>1989.1619059099999</v>
      </c>
      <c r="E76" s="36">
        <f>SUMIFS(СВЦЭМ!$C$39:$C$782,СВЦЭМ!$A$39:$A$782,$A76,СВЦЭМ!$B$39:$B$782,E$47)+'СЕТ СН'!$G$12+СВЦЭМ!$D$10+'СЕТ СН'!$G$6-'СЕТ СН'!$G$22</f>
        <v>2069.4872741600002</v>
      </c>
      <c r="F76" s="36">
        <f>SUMIFS(СВЦЭМ!$C$39:$C$782,СВЦЭМ!$A$39:$A$782,$A76,СВЦЭМ!$B$39:$B$782,F$47)+'СЕТ СН'!$G$12+СВЦЭМ!$D$10+'СЕТ СН'!$G$6-'СЕТ СН'!$G$22</f>
        <v>2061.1512632200001</v>
      </c>
      <c r="G76" s="36">
        <f>SUMIFS(СВЦЭМ!$C$39:$C$782,СВЦЭМ!$A$39:$A$782,$A76,СВЦЭМ!$B$39:$B$782,G$47)+'СЕТ СН'!$G$12+СВЦЭМ!$D$10+'СЕТ СН'!$G$6-'СЕТ СН'!$G$22</f>
        <v>2049.3304671999999</v>
      </c>
      <c r="H76" s="36">
        <f>SUMIFS(СВЦЭМ!$C$39:$C$782,СВЦЭМ!$A$39:$A$782,$A76,СВЦЭМ!$B$39:$B$782,H$47)+'СЕТ СН'!$G$12+СВЦЭМ!$D$10+'СЕТ СН'!$G$6-'СЕТ СН'!$G$22</f>
        <v>1979.7672278800001</v>
      </c>
      <c r="I76" s="36">
        <f>SUMIFS(СВЦЭМ!$C$39:$C$782,СВЦЭМ!$A$39:$A$782,$A76,СВЦЭМ!$B$39:$B$782,I$47)+'СЕТ СН'!$G$12+СВЦЭМ!$D$10+'СЕТ СН'!$G$6-'СЕТ СН'!$G$22</f>
        <v>1926.4236860300002</v>
      </c>
      <c r="J76" s="36">
        <f>SUMIFS(СВЦЭМ!$C$39:$C$782,СВЦЭМ!$A$39:$A$782,$A76,СВЦЭМ!$B$39:$B$782,J$47)+'СЕТ СН'!$G$12+СВЦЭМ!$D$10+'СЕТ СН'!$G$6-'СЕТ СН'!$G$22</f>
        <v>1885.2815998700003</v>
      </c>
      <c r="K76" s="36">
        <f>SUMIFS(СВЦЭМ!$C$39:$C$782,СВЦЭМ!$A$39:$A$782,$A76,СВЦЭМ!$B$39:$B$782,K$47)+'СЕТ СН'!$G$12+СВЦЭМ!$D$10+'СЕТ СН'!$G$6-'СЕТ СН'!$G$22</f>
        <v>1893.2023217000001</v>
      </c>
      <c r="L76" s="36">
        <f>SUMIFS(СВЦЭМ!$C$39:$C$782,СВЦЭМ!$A$39:$A$782,$A76,СВЦЭМ!$B$39:$B$782,L$47)+'СЕТ СН'!$G$12+СВЦЭМ!$D$10+'СЕТ СН'!$G$6-'СЕТ СН'!$G$22</f>
        <v>1898.1053987800001</v>
      </c>
      <c r="M76" s="36">
        <f>SUMIFS(СВЦЭМ!$C$39:$C$782,СВЦЭМ!$A$39:$A$782,$A76,СВЦЭМ!$B$39:$B$782,M$47)+'СЕТ СН'!$G$12+СВЦЭМ!$D$10+'СЕТ СН'!$G$6-'СЕТ СН'!$G$22</f>
        <v>1909.2603243200001</v>
      </c>
      <c r="N76" s="36">
        <f>SUMIFS(СВЦЭМ!$C$39:$C$782,СВЦЭМ!$A$39:$A$782,$A76,СВЦЭМ!$B$39:$B$782,N$47)+'СЕТ СН'!$G$12+СВЦЭМ!$D$10+'СЕТ СН'!$G$6-'СЕТ СН'!$G$22</f>
        <v>1906.61620021</v>
      </c>
      <c r="O76" s="36">
        <f>SUMIFS(СВЦЭМ!$C$39:$C$782,СВЦЭМ!$A$39:$A$782,$A76,СВЦЭМ!$B$39:$B$782,O$47)+'СЕТ СН'!$G$12+СВЦЭМ!$D$10+'СЕТ СН'!$G$6-'СЕТ СН'!$G$22</f>
        <v>1902.9286698199999</v>
      </c>
      <c r="P76" s="36">
        <f>SUMIFS(СВЦЭМ!$C$39:$C$782,СВЦЭМ!$A$39:$A$782,$A76,СВЦЭМ!$B$39:$B$782,P$47)+'СЕТ СН'!$G$12+СВЦЭМ!$D$10+'СЕТ СН'!$G$6-'СЕТ СН'!$G$22</f>
        <v>1895.2137128899999</v>
      </c>
      <c r="Q76" s="36">
        <f>SUMIFS(СВЦЭМ!$C$39:$C$782,СВЦЭМ!$A$39:$A$782,$A76,СВЦЭМ!$B$39:$B$782,Q$47)+'СЕТ СН'!$G$12+СВЦЭМ!$D$10+'СЕТ СН'!$G$6-'СЕТ СН'!$G$22</f>
        <v>1889.02751038</v>
      </c>
      <c r="R76" s="36">
        <f>SUMIFS(СВЦЭМ!$C$39:$C$782,СВЦЭМ!$A$39:$A$782,$A76,СВЦЭМ!$B$39:$B$782,R$47)+'СЕТ СН'!$G$12+СВЦЭМ!$D$10+'СЕТ СН'!$G$6-'СЕТ СН'!$G$22</f>
        <v>1882.0280888299999</v>
      </c>
      <c r="S76" s="36">
        <f>SUMIFS(СВЦЭМ!$C$39:$C$782,СВЦЭМ!$A$39:$A$782,$A76,СВЦЭМ!$B$39:$B$782,S$47)+'СЕТ СН'!$G$12+СВЦЭМ!$D$10+'СЕТ СН'!$G$6-'СЕТ СН'!$G$22</f>
        <v>1878.78677066</v>
      </c>
      <c r="T76" s="36">
        <f>SUMIFS(СВЦЭМ!$C$39:$C$782,СВЦЭМ!$A$39:$A$782,$A76,СВЦЭМ!$B$39:$B$782,T$47)+'СЕТ СН'!$G$12+СВЦЭМ!$D$10+'СЕТ СН'!$G$6-'СЕТ СН'!$G$22</f>
        <v>1800.3800635400003</v>
      </c>
      <c r="U76" s="36">
        <f>SUMIFS(СВЦЭМ!$C$39:$C$782,СВЦЭМ!$A$39:$A$782,$A76,СВЦЭМ!$B$39:$B$782,U$47)+'СЕТ СН'!$G$12+СВЦЭМ!$D$10+'СЕТ СН'!$G$6-'СЕТ СН'!$G$22</f>
        <v>1803.3574554299998</v>
      </c>
      <c r="V76" s="36">
        <f>SUMIFS(СВЦЭМ!$C$39:$C$782,СВЦЭМ!$A$39:$A$782,$A76,СВЦЭМ!$B$39:$B$782,V$47)+'СЕТ СН'!$G$12+СВЦЭМ!$D$10+'СЕТ СН'!$G$6-'СЕТ СН'!$G$22</f>
        <v>1817.3815197899999</v>
      </c>
      <c r="W76" s="36">
        <f>SUMIFS(СВЦЭМ!$C$39:$C$782,СВЦЭМ!$A$39:$A$782,$A76,СВЦЭМ!$B$39:$B$782,W$47)+'СЕТ СН'!$G$12+СВЦЭМ!$D$10+'СЕТ СН'!$G$6-'СЕТ СН'!$G$22</f>
        <v>1802.1783524500001</v>
      </c>
      <c r="X76" s="36">
        <f>SUMIFS(СВЦЭМ!$C$39:$C$782,СВЦЭМ!$A$39:$A$782,$A76,СВЦЭМ!$B$39:$B$782,X$47)+'СЕТ СН'!$G$12+СВЦЭМ!$D$10+'СЕТ СН'!$G$6-'СЕТ СН'!$G$22</f>
        <v>1853.3302504100002</v>
      </c>
      <c r="Y76" s="36">
        <f>SUMIFS(СВЦЭМ!$C$39:$C$782,СВЦЭМ!$A$39:$A$782,$A76,СВЦЭМ!$B$39:$B$782,Y$47)+'СЕТ СН'!$G$12+СВЦЭМ!$D$10+'СЕТ СН'!$G$6-'СЕТ СН'!$G$22</f>
        <v>1897.40731228</v>
      </c>
    </row>
    <row r="77" spans="1:27" ht="15.75" x14ac:dyDescent="0.2">
      <c r="A77" s="35">
        <f t="shared" si="1"/>
        <v>45076</v>
      </c>
      <c r="B77" s="36">
        <f>SUMIFS(СВЦЭМ!$C$39:$C$782,СВЦЭМ!$A$39:$A$782,$A77,СВЦЭМ!$B$39:$B$782,B$47)+'СЕТ СН'!$G$12+СВЦЭМ!$D$10+'СЕТ СН'!$G$6-'СЕТ СН'!$G$22</f>
        <v>2024.6258819</v>
      </c>
      <c r="C77" s="36">
        <f>SUMIFS(СВЦЭМ!$C$39:$C$782,СВЦЭМ!$A$39:$A$782,$A77,СВЦЭМ!$B$39:$B$782,C$47)+'СЕТ СН'!$G$12+СВЦЭМ!$D$10+'СЕТ СН'!$G$6-'СЕТ СН'!$G$22</f>
        <v>2085.59203385</v>
      </c>
      <c r="D77" s="36">
        <f>SUMIFS(СВЦЭМ!$C$39:$C$782,СВЦЭМ!$A$39:$A$782,$A77,СВЦЭМ!$B$39:$B$782,D$47)+'СЕТ СН'!$G$12+СВЦЭМ!$D$10+'СЕТ СН'!$G$6-'СЕТ СН'!$G$22</f>
        <v>2138.0498615800002</v>
      </c>
      <c r="E77" s="36">
        <f>SUMIFS(СВЦЭМ!$C$39:$C$782,СВЦЭМ!$A$39:$A$782,$A77,СВЦЭМ!$B$39:$B$782,E$47)+'СЕТ СН'!$G$12+СВЦЭМ!$D$10+'СЕТ СН'!$G$6-'СЕТ СН'!$G$22</f>
        <v>2130.3994313399999</v>
      </c>
      <c r="F77" s="36">
        <f>SUMIFS(СВЦЭМ!$C$39:$C$782,СВЦЭМ!$A$39:$A$782,$A77,СВЦЭМ!$B$39:$B$782,F$47)+'СЕТ СН'!$G$12+СВЦЭМ!$D$10+'СЕТ СН'!$G$6-'СЕТ СН'!$G$22</f>
        <v>2131.4765559000002</v>
      </c>
      <c r="G77" s="36">
        <f>SUMIFS(СВЦЭМ!$C$39:$C$782,СВЦЭМ!$A$39:$A$782,$A77,СВЦЭМ!$B$39:$B$782,G$47)+'СЕТ СН'!$G$12+СВЦЭМ!$D$10+'СЕТ СН'!$G$6-'СЕТ СН'!$G$22</f>
        <v>2076.8163338100003</v>
      </c>
      <c r="H77" s="36">
        <f>SUMIFS(СВЦЭМ!$C$39:$C$782,СВЦЭМ!$A$39:$A$782,$A77,СВЦЭМ!$B$39:$B$782,H$47)+'СЕТ СН'!$G$12+СВЦЭМ!$D$10+'СЕТ СН'!$G$6-'СЕТ СН'!$G$22</f>
        <v>1995.90767641</v>
      </c>
      <c r="I77" s="36">
        <f>SUMIFS(СВЦЭМ!$C$39:$C$782,СВЦЭМ!$A$39:$A$782,$A77,СВЦЭМ!$B$39:$B$782,I$47)+'СЕТ СН'!$G$12+СВЦЭМ!$D$10+'СЕТ СН'!$G$6-'СЕТ СН'!$G$22</f>
        <v>1950.8100999399999</v>
      </c>
      <c r="J77" s="36">
        <f>SUMIFS(СВЦЭМ!$C$39:$C$782,СВЦЭМ!$A$39:$A$782,$A77,СВЦЭМ!$B$39:$B$782,J$47)+'СЕТ СН'!$G$12+СВЦЭМ!$D$10+'СЕТ СН'!$G$6-'СЕТ СН'!$G$22</f>
        <v>1900.8267476800002</v>
      </c>
      <c r="K77" s="36">
        <f>SUMIFS(СВЦЭМ!$C$39:$C$782,СВЦЭМ!$A$39:$A$782,$A77,СВЦЭМ!$B$39:$B$782,K$47)+'СЕТ СН'!$G$12+СВЦЭМ!$D$10+'СЕТ СН'!$G$6-'СЕТ СН'!$G$22</f>
        <v>1942.3943572399999</v>
      </c>
      <c r="L77" s="36">
        <f>SUMIFS(СВЦЭМ!$C$39:$C$782,СВЦЭМ!$A$39:$A$782,$A77,СВЦЭМ!$B$39:$B$782,L$47)+'СЕТ СН'!$G$12+СВЦЭМ!$D$10+'СЕТ СН'!$G$6-'СЕТ СН'!$G$22</f>
        <v>1927.9322605699999</v>
      </c>
      <c r="M77" s="36">
        <f>SUMIFS(СВЦЭМ!$C$39:$C$782,СВЦЭМ!$A$39:$A$782,$A77,СВЦЭМ!$B$39:$B$782,M$47)+'СЕТ СН'!$G$12+СВЦЭМ!$D$10+'СЕТ СН'!$G$6-'СЕТ СН'!$G$22</f>
        <v>1937.9845003</v>
      </c>
      <c r="N77" s="36">
        <f>SUMIFS(СВЦЭМ!$C$39:$C$782,СВЦЭМ!$A$39:$A$782,$A77,СВЦЭМ!$B$39:$B$782,N$47)+'СЕТ СН'!$G$12+СВЦЭМ!$D$10+'СЕТ СН'!$G$6-'СЕТ СН'!$G$22</f>
        <v>1969.0423150000001</v>
      </c>
      <c r="O77" s="36">
        <f>SUMIFS(СВЦЭМ!$C$39:$C$782,СВЦЭМ!$A$39:$A$782,$A77,СВЦЭМ!$B$39:$B$782,O$47)+'СЕТ СН'!$G$12+СВЦЭМ!$D$10+'СЕТ СН'!$G$6-'СЕТ СН'!$G$22</f>
        <v>1932.4557462400003</v>
      </c>
      <c r="P77" s="36">
        <f>SUMIFS(СВЦЭМ!$C$39:$C$782,СВЦЭМ!$A$39:$A$782,$A77,СВЦЭМ!$B$39:$B$782,P$47)+'СЕТ СН'!$G$12+СВЦЭМ!$D$10+'СЕТ СН'!$G$6-'СЕТ СН'!$G$22</f>
        <v>1929.9413153099999</v>
      </c>
      <c r="Q77" s="36">
        <f>SUMIFS(СВЦЭМ!$C$39:$C$782,СВЦЭМ!$A$39:$A$782,$A77,СВЦЭМ!$B$39:$B$782,Q$47)+'СЕТ СН'!$G$12+СВЦЭМ!$D$10+'СЕТ СН'!$G$6-'СЕТ СН'!$G$22</f>
        <v>1940.5716103099999</v>
      </c>
      <c r="R77" s="36">
        <f>SUMIFS(СВЦЭМ!$C$39:$C$782,СВЦЭМ!$A$39:$A$782,$A77,СВЦЭМ!$B$39:$B$782,R$47)+'СЕТ СН'!$G$12+СВЦЭМ!$D$10+'СЕТ СН'!$G$6-'СЕТ СН'!$G$22</f>
        <v>1958.1534331500002</v>
      </c>
      <c r="S77" s="36">
        <f>SUMIFS(СВЦЭМ!$C$39:$C$782,СВЦЭМ!$A$39:$A$782,$A77,СВЦЭМ!$B$39:$B$782,S$47)+'СЕТ СН'!$G$12+СВЦЭМ!$D$10+'СЕТ СН'!$G$6-'СЕТ СН'!$G$22</f>
        <v>1906.81246672</v>
      </c>
      <c r="T77" s="36">
        <f>SUMIFS(СВЦЭМ!$C$39:$C$782,СВЦЭМ!$A$39:$A$782,$A77,СВЦЭМ!$B$39:$B$782,T$47)+'СЕТ СН'!$G$12+СВЦЭМ!$D$10+'СЕТ СН'!$G$6-'СЕТ СН'!$G$22</f>
        <v>1894.0861686799999</v>
      </c>
      <c r="U77" s="36">
        <f>SUMIFS(СВЦЭМ!$C$39:$C$782,СВЦЭМ!$A$39:$A$782,$A77,СВЦЭМ!$B$39:$B$782,U$47)+'СЕТ СН'!$G$12+СВЦЭМ!$D$10+'СЕТ СН'!$G$6-'СЕТ СН'!$G$22</f>
        <v>1835.3548305300001</v>
      </c>
      <c r="V77" s="36">
        <f>SUMIFS(СВЦЭМ!$C$39:$C$782,СВЦЭМ!$A$39:$A$782,$A77,СВЦЭМ!$B$39:$B$782,V$47)+'СЕТ СН'!$G$12+СВЦЭМ!$D$10+'СЕТ СН'!$G$6-'СЕТ СН'!$G$22</f>
        <v>1799.4438460400002</v>
      </c>
      <c r="W77" s="36">
        <f>SUMIFS(СВЦЭМ!$C$39:$C$782,СВЦЭМ!$A$39:$A$782,$A77,СВЦЭМ!$B$39:$B$782,W$47)+'СЕТ СН'!$G$12+СВЦЭМ!$D$10+'СЕТ СН'!$G$6-'СЕТ СН'!$G$22</f>
        <v>1831.55159611</v>
      </c>
      <c r="X77" s="36">
        <f>SUMIFS(СВЦЭМ!$C$39:$C$782,СВЦЭМ!$A$39:$A$782,$A77,СВЦЭМ!$B$39:$B$782,X$47)+'СЕТ СН'!$G$12+СВЦЭМ!$D$10+'СЕТ СН'!$G$6-'СЕТ СН'!$G$22</f>
        <v>1907.23518001</v>
      </c>
      <c r="Y77" s="36">
        <f>SUMIFS(СВЦЭМ!$C$39:$C$782,СВЦЭМ!$A$39:$A$782,$A77,СВЦЭМ!$B$39:$B$782,Y$47)+'СЕТ СН'!$G$12+СВЦЭМ!$D$10+'СЕТ СН'!$G$6-'СЕТ СН'!$G$22</f>
        <v>1942.6063911900001</v>
      </c>
      <c r="AA77" s="37"/>
    </row>
    <row r="78" spans="1:27" ht="15.75" x14ac:dyDescent="0.2">
      <c r="A78" s="35">
        <f t="shared" si="1"/>
        <v>45077</v>
      </c>
      <c r="B78" s="36">
        <f>SUMIFS(СВЦЭМ!$C$39:$C$782,СВЦЭМ!$A$39:$A$782,$A78,СВЦЭМ!$B$39:$B$782,B$47)+'СЕТ СН'!$G$12+СВЦЭМ!$D$10+'СЕТ СН'!$G$6-'СЕТ СН'!$G$22</f>
        <v>2076.4342964699999</v>
      </c>
      <c r="C78" s="36">
        <f>SUMIFS(СВЦЭМ!$C$39:$C$782,СВЦЭМ!$A$39:$A$782,$A78,СВЦЭМ!$B$39:$B$782,C$47)+'СЕТ СН'!$G$12+СВЦЭМ!$D$10+'СЕТ СН'!$G$6-'СЕТ СН'!$G$22</f>
        <v>2138.6934475799999</v>
      </c>
      <c r="D78" s="36">
        <f>SUMIFS(СВЦЭМ!$C$39:$C$782,СВЦЭМ!$A$39:$A$782,$A78,СВЦЭМ!$B$39:$B$782,D$47)+'СЕТ СН'!$G$12+СВЦЭМ!$D$10+'СЕТ СН'!$G$6-'СЕТ СН'!$G$22</f>
        <v>2152.0764332899998</v>
      </c>
      <c r="E78" s="36">
        <f>SUMIFS(СВЦЭМ!$C$39:$C$782,СВЦЭМ!$A$39:$A$782,$A78,СВЦЭМ!$B$39:$B$782,E$47)+'СЕТ СН'!$G$12+СВЦЭМ!$D$10+'СЕТ СН'!$G$6-'СЕТ СН'!$G$22</f>
        <v>2124.1292464799999</v>
      </c>
      <c r="F78" s="36">
        <f>SUMIFS(СВЦЭМ!$C$39:$C$782,СВЦЭМ!$A$39:$A$782,$A78,СВЦЭМ!$B$39:$B$782,F$47)+'СЕТ СН'!$G$12+СВЦЭМ!$D$10+'СЕТ СН'!$G$6-'СЕТ СН'!$G$22</f>
        <v>2135.8337464900001</v>
      </c>
      <c r="G78" s="36">
        <f>SUMIFS(СВЦЭМ!$C$39:$C$782,СВЦЭМ!$A$39:$A$782,$A78,СВЦЭМ!$B$39:$B$782,G$47)+'СЕТ СН'!$G$12+СВЦЭМ!$D$10+'СЕТ СН'!$G$6-'СЕТ СН'!$G$22</f>
        <v>2119.1499612900002</v>
      </c>
      <c r="H78" s="36">
        <f>SUMIFS(СВЦЭМ!$C$39:$C$782,СВЦЭМ!$A$39:$A$782,$A78,СВЦЭМ!$B$39:$B$782,H$47)+'СЕТ СН'!$G$12+СВЦЭМ!$D$10+'СЕТ СН'!$G$6-'СЕТ СН'!$G$22</f>
        <v>1976.3636296099999</v>
      </c>
      <c r="I78" s="36">
        <f>SUMIFS(СВЦЭМ!$C$39:$C$782,СВЦЭМ!$A$39:$A$782,$A78,СВЦЭМ!$B$39:$B$782,I$47)+'СЕТ СН'!$G$12+СВЦЭМ!$D$10+'СЕТ СН'!$G$6-'СЕТ СН'!$G$22</f>
        <v>1952.6892648500002</v>
      </c>
      <c r="J78" s="36">
        <f>SUMIFS(СВЦЭМ!$C$39:$C$782,СВЦЭМ!$A$39:$A$782,$A78,СВЦЭМ!$B$39:$B$782,J$47)+'СЕТ СН'!$G$12+СВЦЭМ!$D$10+'СЕТ СН'!$G$6-'СЕТ СН'!$G$22</f>
        <v>1892.52720185</v>
      </c>
      <c r="K78" s="36">
        <f>SUMIFS(СВЦЭМ!$C$39:$C$782,СВЦЭМ!$A$39:$A$782,$A78,СВЦЭМ!$B$39:$B$782,K$47)+'СЕТ СН'!$G$12+СВЦЭМ!$D$10+'СЕТ СН'!$G$6-'СЕТ СН'!$G$22</f>
        <v>1896.18765196</v>
      </c>
      <c r="L78" s="36">
        <f>SUMIFS(СВЦЭМ!$C$39:$C$782,СВЦЭМ!$A$39:$A$782,$A78,СВЦЭМ!$B$39:$B$782,L$47)+'СЕТ СН'!$G$12+СВЦЭМ!$D$10+'СЕТ СН'!$G$6-'СЕТ СН'!$G$22</f>
        <v>1883.4921303199999</v>
      </c>
      <c r="M78" s="36">
        <f>SUMIFS(СВЦЭМ!$C$39:$C$782,СВЦЭМ!$A$39:$A$782,$A78,СВЦЭМ!$B$39:$B$782,M$47)+'СЕТ СН'!$G$12+СВЦЭМ!$D$10+'СЕТ СН'!$G$6-'СЕТ СН'!$G$22</f>
        <v>1906.6089744700002</v>
      </c>
      <c r="N78" s="36">
        <f>SUMIFS(СВЦЭМ!$C$39:$C$782,СВЦЭМ!$A$39:$A$782,$A78,СВЦЭМ!$B$39:$B$782,N$47)+'СЕТ СН'!$G$12+СВЦЭМ!$D$10+'СЕТ СН'!$G$6-'СЕТ СН'!$G$22</f>
        <v>1931.1147937199999</v>
      </c>
      <c r="O78" s="36">
        <f>SUMIFS(СВЦЭМ!$C$39:$C$782,СВЦЭМ!$A$39:$A$782,$A78,СВЦЭМ!$B$39:$B$782,O$47)+'СЕТ СН'!$G$12+СВЦЭМ!$D$10+'СЕТ СН'!$G$6-'СЕТ СН'!$G$22</f>
        <v>1896.3554405999998</v>
      </c>
      <c r="P78" s="36">
        <f>SUMIFS(СВЦЭМ!$C$39:$C$782,СВЦЭМ!$A$39:$A$782,$A78,СВЦЭМ!$B$39:$B$782,P$47)+'СЕТ СН'!$G$12+СВЦЭМ!$D$10+'СЕТ СН'!$G$6-'СЕТ СН'!$G$22</f>
        <v>1925.9405943000002</v>
      </c>
      <c r="Q78" s="36">
        <f>SUMIFS(СВЦЭМ!$C$39:$C$782,СВЦЭМ!$A$39:$A$782,$A78,СВЦЭМ!$B$39:$B$782,Q$47)+'СЕТ СН'!$G$12+СВЦЭМ!$D$10+'СЕТ СН'!$G$6-'СЕТ СН'!$G$22</f>
        <v>1920.5293431600003</v>
      </c>
      <c r="R78" s="36">
        <f>SUMIFS(СВЦЭМ!$C$39:$C$782,СВЦЭМ!$A$39:$A$782,$A78,СВЦЭМ!$B$39:$B$782,R$47)+'СЕТ СН'!$G$12+СВЦЭМ!$D$10+'СЕТ СН'!$G$6-'СЕТ СН'!$G$22</f>
        <v>1920.4685146699999</v>
      </c>
      <c r="S78" s="36">
        <f>SUMIFS(СВЦЭМ!$C$39:$C$782,СВЦЭМ!$A$39:$A$782,$A78,СВЦЭМ!$B$39:$B$782,S$47)+'СЕТ СН'!$G$12+СВЦЭМ!$D$10+'СЕТ СН'!$G$6-'СЕТ СН'!$G$22</f>
        <v>1909.46710652</v>
      </c>
      <c r="T78" s="36">
        <f>SUMIFS(СВЦЭМ!$C$39:$C$782,СВЦЭМ!$A$39:$A$782,$A78,СВЦЭМ!$B$39:$B$782,T$47)+'СЕТ СН'!$G$12+СВЦЭМ!$D$10+'СЕТ СН'!$G$6-'СЕТ СН'!$G$22</f>
        <v>1867.0515211000002</v>
      </c>
      <c r="U78" s="36">
        <f>SUMIFS(СВЦЭМ!$C$39:$C$782,СВЦЭМ!$A$39:$A$782,$A78,СВЦЭМ!$B$39:$B$782,U$47)+'СЕТ СН'!$G$12+СВЦЭМ!$D$10+'СЕТ СН'!$G$6-'СЕТ СН'!$G$22</f>
        <v>1804.85748758</v>
      </c>
      <c r="V78" s="36">
        <f>SUMIFS(СВЦЭМ!$C$39:$C$782,СВЦЭМ!$A$39:$A$782,$A78,СВЦЭМ!$B$39:$B$782,V$47)+'СЕТ СН'!$G$12+СВЦЭМ!$D$10+'СЕТ СН'!$G$6-'СЕТ СН'!$G$22</f>
        <v>1779.22523103</v>
      </c>
      <c r="W78" s="36">
        <f>SUMIFS(СВЦЭМ!$C$39:$C$782,СВЦЭМ!$A$39:$A$782,$A78,СВЦЭМ!$B$39:$B$782,W$47)+'СЕТ СН'!$G$12+СВЦЭМ!$D$10+'СЕТ СН'!$G$6-'СЕТ СН'!$G$22</f>
        <v>1780.1288987000003</v>
      </c>
      <c r="X78" s="36">
        <f>SUMIFS(СВЦЭМ!$C$39:$C$782,СВЦЭМ!$A$39:$A$782,$A78,СВЦЭМ!$B$39:$B$782,X$47)+'СЕТ СН'!$G$12+СВЦЭМ!$D$10+'СЕТ СН'!$G$6-'СЕТ СН'!$G$22</f>
        <v>1825.39388362</v>
      </c>
      <c r="Y78" s="36">
        <f>SUMIFS(СВЦЭМ!$C$39:$C$782,СВЦЭМ!$A$39:$A$782,$A78,СВЦЭМ!$B$39:$B$782,Y$47)+'СЕТ СН'!$G$12+СВЦЭМ!$D$10+'СЕТ СН'!$G$6-'СЕТ СН'!$G$22</f>
        <v>1889.59890086</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5"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5"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01.05.2023</v>
      </c>
      <c r="B84" s="36">
        <f>SUMIFS(СВЦЭМ!$C$39:$C$782,СВЦЭМ!$A$39:$A$782,$A84,СВЦЭМ!$B$39:$B$782,B$83)+'СЕТ СН'!$H$12+СВЦЭМ!$D$10+'СЕТ СН'!$H$6-'СЕТ СН'!$H$22</f>
        <v>2138.0392752600001</v>
      </c>
      <c r="C84" s="36">
        <f>SUMIFS(СВЦЭМ!$C$39:$C$782,СВЦЭМ!$A$39:$A$782,$A84,СВЦЭМ!$B$39:$B$782,C$83)+'СЕТ СН'!$H$12+СВЦЭМ!$D$10+'СЕТ СН'!$H$6-'СЕТ СН'!$H$22</f>
        <v>2250.9344640200002</v>
      </c>
      <c r="D84" s="36">
        <f>SUMIFS(СВЦЭМ!$C$39:$C$782,СВЦЭМ!$A$39:$A$782,$A84,СВЦЭМ!$B$39:$B$782,D$83)+'СЕТ СН'!$H$12+СВЦЭМ!$D$10+'СЕТ СН'!$H$6-'СЕТ СН'!$H$22</f>
        <v>2308.36155242</v>
      </c>
      <c r="E84" s="36">
        <f>SUMIFS(СВЦЭМ!$C$39:$C$782,СВЦЭМ!$A$39:$A$782,$A84,СВЦЭМ!$B$39:$B$782,E$83)+'СЕТ СН'!$H$12+СВЦЭМ!$D$10+'СЕТ СН'!$H$6-'СЕТ СН'!$H$22</f>
        <v>2328.6297265000003</v>
      </c>
      <c r="F84" s="36">
        <f>SUMIFS(СВЦЭМ!$C$39:$C$782,СВЦЭМ!$A$39:$A$782,$A84,СВЦЭМ!$B$39:$B$782,F$83)+'СЕТ СН'!$H$12+СВЦЭМ!$D$10+'СЕТ СН'!$H$6-'СЕТ СН'!$H$22</f>
        <v>2332.7903490400004</v>
      </c>
      <c r="G84" s="36">
        <f>SUMIFS(СВЦЭМ!$C$39:$C$782,СВЦЭМ!$A$39:$A$782,$A84,СВЦЭМ!$B$39:$B$782,G$83)+'СЕТ СН'!$H$12+СВЦЭМ!$D$10+'СЕТ СН'!$H$6-'СЕТ СН'!$H$22</f>
        <v>2322.4960745500002</v>
      </c>
      <c r="H84" s="36">
        <f>SUMIFS(СВЦЭМ!$C$39:$C$782,СВЦЭМ!$A$39:$A$782,$A84,СВЦЭМ!$B$39:$B$782,H$83)+'СЕТ СН'!$H$12+СВЦЭМ!$D$10+'СЕТ СН'!$H$6-'СЕТ СН'!$H$22</f>
        <v>2337.27398111</v>
      </c>
      <c r="I84" s="36">
        <f>SUMIFS(СВЦЭМ!$C$39:$C$782,СВЦЭМ!$A$39:$A$782,$A84,СВЦЭМ!$B$39:$B$782,I$83)+'СЕТ СН'!$H$12+СВЦЭМ!$D$10+'СЕТ СН'!$H$6-'СЕТ СН'!$H$22</f>
        <v>2285.6422747500001</v>
      </c>
      <c r="J84" s="36">
        <f>SUMIFS(СВЦЭМ!$C$39:$C$782,СВЦЭМ!$A$39:$A$782,$A84,СВЦЭМ!$B$39:$B$782,J$83)+'СЕТ СН'!$H$12+СВЦЭМ!$D$10+'СЕТ СН'!$H$6-'СЕТ СН'!$H$22</f>
        <v>2234.4853210900001</v>
      </c>
      <c r="K84" s="36">
        <f>SUMIFS(СВЦЭМ!$C$39:$C$782,СВЦЭМ!$A$39:$A$782,$A84,СВЦЭМ!$B$39:$B$782,K$83)+'СЕТ СН'!$H$12+СВЦЭМ!$D$10+'СЕТ СН'!$H$6-'СЕТ СН'!$H$22</f>
        <v>2178.9703070699998</v>
      </c>
      <c r="L84" s="36">
        <f>SUMIFS(СВЦЭМ!$C$39:$C$782,СВЦЭМ!$A$39:$A$782,$A84,СВЦЭМ!$B$39:$B$782,L$83)+'СЕТ СН'!$H$12+СВЦЭМ!$D$10+'СЕТ СН'!$H$6-'СЕТ СН'!$H$22</f>
        <v>2140.26487331</v>
      </c>
      <c r="M84" s="36">
        <f>SUMIFS(СВЦЭМ!$C$39:$C$782,СВЦЭМ!$A$39:$A$782,$A84,СВЦЭМ!$B$39:$B$782,M$83)+'СЕТ СН'!$H$12+СВЦЭМ!$D$10+'СЕТ СН'!$H$6-'СЕТ СН'!$H$22</f>
        <v>2144.5815310300004</v>
      </c>
      <c r="N84" s="36">
        <f>SUMIFS(СВЦЭМ!$C$39:$C$782,СВЦЭМ!$A$39:$A$782,$A84,СВЦЭМ!$B$39:$B$782,N$83)+'СЕТ СН'!$H$12+СВЦЭМ!$D$10+'СЕТ СН'!$H$6-'СЕТ СН'!$H$22</f>
        <v>2184.5271512700001</v>
      </c>
      <c r="O84" s="36">
        <f>SUMIFS(СВЦЭМ!$C$39:$C$782,СВЦЭМ!$A$39:$A$782,$A84,СВЦЭМ!$B$39:$B$782,O$83)+'СЕТ СН'!$H$12+СВЦЭМ!$D$10+'СЕТ СН'!$H$6-'СЕТ СН'!$H$22</f>
        <v>2202.3389480400001</v>
      </c>
      <c r="P84" s="36">
        <f>SUMIFS(СВЦЭМ!$C$39:$C$782,СВЦЭМ!$A$39:$A$782,$A84,СВЦЭМ!$B$39:$B$782,P$83)+'СЕТ СН'!$H$12+СВЦЭМ!$D$10+'СЕТ СН'!$H$6-'СЕТ СН'!$H$22</f>
        <v>2200.0948650999999</v>
      </c>
      <c r="Q84" s="36">
        <f>SUMIFS(СВЦЭМ!$C$39:$C$782,СВЦЭМ!$A$39:$A$782,$A84,СВЦЭМ!$B$39:$B$782,Q$83)+'СЕТ СН'!$H$12+СВЦЭМ!$D$10+'СЕТ СН'!$H$6-'СЕТ СН'!$H$22</f>
        <v>2209.3928342300001</v>
      </c>
      <c r="R84" s="36">
        <f>SUMIFS(СВЦЭМ!$C$39:$C$782,СВЦЭМ!$A$39:$A$782,$A84,СВЦЭМ!$B$39:$B$782,R$83)+'СЕТ СН'!$H$12+СВЦЭМ!$D$10+'СЕТ СН'!$H$6-'СЕТ СН'!$H$22</f>
        <v>2207.3387130000001</v>
      </c>
      <c r="S84" s="36">
        <f>SUMIFS(СВЦЭМ!$C$39:$C$782,СВЦЭМ!$A$39:$A$782,$A84,СВЦЭМ!$B$39:$B$782,S$83)+'СЕТ СН'!$H$12+СВЦЭМ!$D$10+'СЕТ СН'!$H$6-'СЕТ СН'!$H$22</f>
        <v>2149.8635913799999</v>
      </c>
      <c r="T84" s="36">
        <f>SUMIFS(СВЦЭМ!$C$39:$C$782,СВЦЭМ!$A$39:$A$782,$A84,СВЦЭМ!$B$39:$B$782,T$83)+'СЕТ СН'!$H$12+СВЦЭМ!$D$10+'СЕТ СН'!$H$6-'СЕТ СН'!$H$22</f>
        <v>2105.3145724000001</v>
      </c>
      <c r="U84" s="36">
        <f>SUMIFS(СВЦЭМ!$C$39:$C$782,СВЦЭМ!$A$39:$A$782,$A84,СВЦЭМ!$B$39:$B$782,U$83)+'СЕТ СН'!$H$12+СВЦЭМ!$D$10+'СЕТ СН'!$H$6-'СЕТ СН'!$H$22</f>
        <v>2084.5394555499997</v>
      </c>
      <c r="V84" s="36">
        <f>SUMIFS(СВЦЭМ!$C$39:$C$782,СВЦЭМ!$A$39:$A$782,$A84,СВЦЭМ!$B$39:$B$782,V$83)+'СЕТ СН'!$H$12+СВЦЭМ!$D$10+'СЕТ СН'!$H$6-'СЕТ СН'!$H$22</f>
        <v>2040.12231576</v>
      </c>
      <c r="W84" s="36">
        <f>SUMIFS(СВЦЭМ!$C$39:$C$782,СВЦЭМ!$A$39:$A$782,$A84,СВЦЭМ!$B$39:$B$782,W$83)+'СЕТ СН'!$H$12+СВЦЭМ!$D$10+'СЕТ СН'!$H$6-'СЕТ СН'!$H$22</f>
        <v>2018.2676074800002</v>
      </c>
      <c r="X84" s="36">
        <f>SUMIFS(СВЦЭМ!$C$39:$C$782,СВЦЭМ!$A$39:$A$782,$A84,СВЦЭМ!$B$39:$B$782,X$83)+'СЕТ СН'!$H$12+СВЦЭМ!$D$10+'СЕТ СН'!$H$6-'СЕТ СН'!$H$22</f>
        <v>2056.6125486199999</v>
      </c>
      <c r="Y84" s="36">
        <f>SUMIFS(СВЦЭМ!$C$39:$C$782,СВЦЭМ!$A$39:$A$782,$A84,СВЦЭМ!$B$39:$B$782,Y$83)+'СЕТ СН'!$H$12+СВЦЭМ!$D$10+'СЕТ СН'!$H$6-'СЕТ СН'!$H$22</f>
        <v>2108.7664242400001</v>
      </c>
    </row>
    <row r="85" spans="1:25" ht="15.75" x14ac:dyDescent="0.2">
      <c r="A85" s="35">
        <f>A84+1</f>
        <v>45048</v>
      </c>
      <c r="B85" s="36">
        <f>SUMIFS(СВЦЭМ!$C$39:$C$782,СВЦЭМ!$A$39:$A$782,$A85,СВЦЭМ!$B$39:$B$782,B$83)+'СЕТ СН'!$H$12+СВЦЭМ!$D$10+'СЕТ СН'!$H$6-'СЕТ СН'!$H$22</f>
        <v>2183.2753748300001</v>
      </c>
      <c r="C85" s="36">
        <f>SUMIFS(СВЦЭМ!$C$39:$C$782,СВЦЭМ!$A$39:$A$782,$A85,СВЦЭМ!$B$39:$B$782,C$83)+'СЕТ СН'!$H$12+СВЦЭМ!$D$10+'СЕТ СН'!$H$6-'СЕТ СН'!$H$22</f>
        <v>2243.45771522</v>
      </c>
      <c r="D85" s="36">
        <f>SUMIFS(СВЦЭМ!$C$39:$C$782,СВЦЭМ!$A$39:$A$782,$A85,СВЦЭМ!$B$39:$B$782,D$83)+'СЕТ СН'!$H$12+СВЦЭМ!$D$10+'СЕТ СН'!$H$6-'СЕТ СН'!$H$22</f>
        <v>2312.5809059600001</v>
      </c>
      <c r="E85" s="36">
        <f>SUMIFS(СВЦЭМ!$C$39:$C$782,СВЦЭМ!$A$39:$A$782,$A85,СВЦЭМ!$B$39:$B$782,E$83)+'СЕТ СН'!$H$12+СВЦЭМ!$D$10+'СЕТ СН'!$H$6-'СЕТ СН'!$H$22</f>
        <v>2311.4424545900001</v>
      </c>
      <c r="F85" s="36">
        <f>SUMIFS(СВЦЭМ!$C$39:$C$782,СВЦЭМ!$A$39:$A$782,$A85,СВЦЭМ!$B$39:$B$782,F$83)+'СЕТ СН'!$H$12+СВЦЭМ!$D$10+'СЕТ СН'!$H$6-'СЕТ СН'!$H$22</f>
        <v>2314.8919365100001</v>
      </c>
      <c r="G85" s="36">
        <f>SUMIFS(СВЦЭМ!$C$39:$C$782,СВЦЭМ!$A$39:$A$782,$A85,СВЦЭМ!$B$39:$B$782,G$83)+'СЕТ СН'!$H$12+СВЦЭМ!$D$10+'СЕТ СН'!$H$6-'СЕТ СН'!$H$22</f>
        <v>2313.0550342000001</v>
      </c>
      <c r="H85" s="36">
        <f>SUMIFS(СВЦЭМ!$C$39:$C$782,СВЦЭМ!$A$39:$A$782,$A85,СВЦЭМ!$B$39:$B$782,H$83)+'СЕТ СН'!$H$12+СВЦЭМ!$D$10+'СЕТ СН'!$H$6-'СЕТ СН'!$H$22</f>
        <v>2357.7867893900002</v>
      </c>
      <c r="I85" s="36">
        <f>SUMIFS(СВЦЭМ!$C$39:$C$782,СВЦЭМ!$A$39:$A$782,$A85,СВЦЭМ!$B$39:$B$782,I$83)+'СЕТ СН'!$H$12+СВЦЭМ!$D$10+'СЕТ СН'!$H$6-'СЕТ СН'!$H$22</f>
        <v>2184.6241972500002</v>
      </c>
      <c r="J85" s="36">
        <f>SUMIFS(СВЦЭМ!$C$39:$C$782,СВЦЭМ!$A$39:$A$782,$A85,СВЦЭМ!$B$39:$B$782,J$83)+'СЕТ СН'!$H$12+СВЦЭМ!$D$10+'СЕТ СН'!$H$6-'СЕТ СН'!$H$22</f>
        <v>2157.0494160200001</v>
      </c>
      <c r="K85" s="36">
        <f>SUMIFS(СВЦЭМ!$C$39:$C$782,СВЦЭМ!$A$39:$A$782,$A85,СВЦЭМ!$B$39:$B$782,K$83)+'СЕТ СН'!$H$12+СВЦЭМ!$D$10+'СЕТ СН'!$H$6-'СЕТ СН'!$H$22</f>
        <v>2138.9669841900004</v>
      </c>
      <c r="L85" s="36">
        <f>SUMIFS(СВЦЭМ!$C$39:$C$782,СВЦЭМ!$A$39:$A$782,$A85,СВЦЭМ!$B$39:$B$782,L$83)+'СЕТ СН'!$H$12+СВЦЭМ!$D$10+'СЕТ СН'!$H$6-'СЕТ СН'!$H$22</f>
        <v>2140.52986943</v>
      </c>
      <c r="M85" s="36">
        <f>SUMIFS(СВЦЭМ!$C$39:$C$782,СВЦЭМ!$A$39:$A$782,$A85,СВЦЭМ!$B$39:$B$782,M$83)+'СЕТ СН'!$H$12+СВЦЭМ!$D$10+'СЕТ СН'!$H$6-'СЕТ СН'!$H$22</f>
        <v>2149.4164135700003</v>
      </c>
      <c r="N85" s="36">
        <f>SUMIFS(СВЦЭМ!$C$39:$C$782,СВЦЭМ!$A$39:$A$782,$A85,СВЦЭМ!$B$39:$B$782,N$83)+'СЕТ СН'!$H$12+СВЦЭМ!$D$10+'СЕТ СН'!$H$6-'СЕТ СН'!$H$22</f>
        <v>2171.3806040899999</v>
      </c>
      <c r="O85" s="36">
        <f>SUMIFS(СВЦЭМ!$C$39:$C$782,СВЦЭМ!$A$39:$A$782,$A85,СВЦЭМ!$B$39:$B$782,O$83)+'СЕТ СН'!$H$12+СВЦЭМ!$D$10+'СЕТ СН'!$H$6-'СЕТ СН'!$H$22</f>
        <v>2188.96663244</v>
      </c>
      <c r="P85" s="36">
        <f>SUMIFS(СВЦЭМ!$C$39:$C$782,СВЦЭМ!$A$39:$A$782,$A85,СВЦЭМ!$B$39:$B$782,P$83)+'СЕТ СН'!$H$12+СВЦЭМ!$D$10+'СЕТ СН'!$H$6-'СЕТ СН'!$H$22</f>
        <v>2145.8993973900001</v>
      </c>
      <c r="Q85" s="36">
        <f>SUMIFS(СВЦЭМ!$C$39:$C$782,СВЦЭМ!$A$39:$A$782,$A85,СВЦЭМ!$B$39:$B$782,Q$83)+'СЕТ СН'!$H$12+СВЦЭМ!$D$10+'СЕТ СН'!$H$6-'СЕТ СН'!$H$22</f>
        <v>2094.4359740800001</v>
      </c>
      <c r="R85" s="36">
        <f>SUMIFS(СВЦЭМ!$C$39:$C$782,СВЦЭМ!$A$39:$A$782,$A85,СВЦЭМ!$B$39:$B$782,R$83)+'СЕТ СН'!$H$12+СВЦЭМ!$D$10+'СЕТ СН'!$H$6-'СЕТ СН'!$H$22</f>
        <v>2095.8218851800002</v>
      </c>
      <c r="S85" s="36">
        <f>SUMIFS(СВЦЭМ!$C$39:$C$782,СВЦЭМ!$A$39:$A$782,$A85,СВЦЭМ!$B$39:$B$782,S$83)+'СЕТ СН'!$H$12+СВЦЭМ!$D$10+'СЕТ СН'!$H$6-'СЕТ СН'!$H$22</f>
        <v>2059.9755898100002</v>
      </c>
      <c r="T85" s="36">
        <f>SUMIFS(СВЦЭМ!$C$39:$C$782,СВЦЭМ!$A$39:$A$782,$A85,СВЦЭМ!$B$39:$B$782,T$83)+'СЕТ СН'!$H$12+СВЦЭМ!$D$10+'СЕТ СН'!$H$6-'СЕТ СН'!$H$22</f>
        <v>2022.79459563</v>
      </c>
      <c r="U85" s="36">
        <f>SUMIFS(СВЦЭМ!$C$39:$C$782,СВЦЭМ!$A$39:$A$782,$A85,СВЦЭМ!$B$39:$B$782,U$83)+'СЕТ СН'!$H$12+СВЦЭМ!$D$10+'СЕТ СН'!$H$6-'СЕТ СН'!$H$22</f>
        <v>1995.822437</v>
      </c>
      <c r="V85" s="36">
        <f>SUMIFS(СВЦЭМ!$C$39:$C$782,СВЦЭМ!$A$39:$A$782,$A85,СВЦЭМ!$B$39:$B$782,V$83)+'СЕТ СН'!$H$12+СВЦЭМ!$D$10+'СЕТ СН'!$H$6-'СЕТ СН'!$H$22</f>
        <v>1988.97126256</v>
      </c>
      <c r="W85" s="36">
        <f>SUMIFS(СВЦЭМ!$C$39:$C$782,СВЦЭМ!$A$39:$A$782,$A85,СВЦЭМ!$B$39:$B$782,W$83)+'СЕТ СН'!$H$12+СВЦЭМ!$D$10+'СЕТ СН'!$H$6-'СЕТ СН'!$H$22</f>
        <v>1963.60636082</v>
      </c>
      <c r="X85" s="36">
        <f>SUMIFS(СВЦЭМ!$C$39:$C$782,СВЦЭМ!$A$39:$A$782,$A85,СВЦЭМ!$B$39:$B$782,X$83)+'СЕТ СН'!$H$12+СВЦЭМ!$D$10+'СЕТ СН'!$H$6-'СЕТ СН'!$H$22</f>
        <v>2008.57424552</v>
      </c>
      <c r="Y85" s="36">
        <f>SUMIFS(СВЦЭМ!$C$39:$C$782,СВЦЭМ!$A$39:$A$782,$A85,СВЦЭМ!$B$39:$B$782,Y$83)+'СЕТ СН'!$H$12+СВЦЭМ!$D$10+'СЕТ СН'!$H$6-'СЕТ СН'!$H$22</f>
        <v>2041.6294763800001</v>
      </c>
    </row>
    <row r="86" spans="1:25" ht="15.75" x14ac:dyDescent="0.2">
      <c r="A86" s="35">
        <f t="shared" ref="A86:A114" si="2">A85+1</f>
        <v>45049</v>
      </c>
      <c r="B86" s="36">
        <f>SUMIFS(СВЦЭМ!$C$39:$C$782,СВЦЭМ!$A$39:$A$782,$A86,СВЦЭМ!$B$39:$B$782,B$83)+'СЕТ СН'!$H$12+СВЦЭМ!$D$10+'СЕТ СН'!$H$6-'СЕТ СН'!$H$22</f>
        <v>2176.0118062400002</v>
      </c>
      <c r="C86" s="36">
        <f>SUMIFS(СВЦЭМ!$C$39:$C$782,СВЦЭМ!$A$39:$A$782,$A86,СВЦЭМ!$B$39:$B$782,C$83)+'СЕТ СН'!$H$12+СВЦЭМ!$D$10+'СЕТ СН'!$H$6-'СЕТ СН'!$H$22</f>
        <v>2241.9506444400004</v>
      </c>
      <c r="D86" s="36">
        <f>SUMIFS(СВЦЭМ!$C$39:$C$782,СВЦЭМ!$A$39:$A$782,$A86,СВЦЭМ!$B$39:$B$782,D$83)+'СЕТ СН'!$H$12+СВЦЭМ!$D$10+'СЕТ СН'!$H$6-'СЕТ СН'!$H$22</f>
        <v>2313.2553312600003</v>
      </c>
      <c r="E86" s="36">
        <f>SUMIFS(СВЦЭМ!$C$39:$C$782,СВЦЭМ!$A$39:$A$782,$A86,СВЦЭМ!$B$39:$B$782,E$83)+'СЕТ СН'!$H$12+СВЦЭМ!$D$10+'СЕТ СН'!$H$6-'СЕТ СН'!$H$22</f>
        <v>2318.1419519600004</v>
      </c>
      <c r="F86" s="36">
        <f>SUMIFS(СВЦЭМ!$C$39:$C$782,СВЦЭМ!$A$39:$A$782,$A86,СВЦЭМ!$B$39:$B$782,F$83)+'СЕТ СН'!$H$12+СВЦЭМ!$D$10+'СЕТ СН'!$H$6-'СЕТ СН'!$H$22</f>
        <v>2331.5364475000001</v>
      </c>
      <c r="G86" s="36">
        <f>SUMIFS(СВЦЭМ!$C$39:$C$782,СВЦЭМ!$A$39:$A$782,$A86,СВЦЭМ!$B$39:$B$782,G$83)+'СЕТ СН'!$H$12+СВЦЭМ!$D$10+'СЕТ СН'!$H$6-'СЕТ СН'!$H$22</f>
        <v>2291.8858521399998</v>
      </c>
      <c r="H86" s="36">
        <f>SUMIFS(СВЦЭМ!$C$39:$C$782,СВЦЭМ!$A$39:$A$782,$A86,СВЦЭМ!$B$39:$B$782,H$83)+'СЕТ СН'!$H$12+СВЦЭМ!$D$10+'СЕТ СН'!$H$6-'СЕТ СН'!$H$22</f>
        <v>2237.95228038</v>
      </c>
      <c r="I86" s="36">
        <f>SUMIFS(СВЦЭМ!$C$39:$C$782,СВЦЭМ!$A$39:$A$782,$A86,СВЦЭМ!$B$39:$B$782,I$83)+'СЕТ СН'!$H$12+СВЦЭМ!$D$10+'СЕТ СН'!$H$6-'СЕТ СН'!$H$22</f>
        <v>2158.07770833</v>
      </c>
      <c r="J86" s="36">
        <f>SUMIFS(СВЦЭМ!$C$39:$C$782,СВЦЭМ!$A$39:$A$782,$A86,СВЦЭМ!$B$39:$B$782,J$83)+'СЕТ СН'!$H$12+СВЦЭМ!$D$10+'СЕТ СН'!$H$6-'СЕТ СН'!$H$22</f>
        <v>2116.8052288099998</v>
      </c>
      <c r="K86" s="36">
        <f>SUMIFS(СВЦЭМ!$C$39:$C$782,СВЦЭМ!$A$39:$A$782,$A86,СВЦЭМ!$B$39:$B$782,K$83)+'СЕТ СН'!$H$12+СВЦЭМ!$D$10+'СЕТ СН'!$H$6-'СЕТ СН'!$H$22</f>
        <v>2068.9723257200003</v>
      </c>
      <c r="L86" s="36">
        <f>SUMIFS(СВЦЭМ!$C$39:$C$782,СВЦЭМ!$A$39:$A$782,$A86,СВЦЭМ!$B$39:$B$782,L$83)+'СЕТ СН'!$H$12+СВЦЭМ!$D$10+'СЕТ СН'!$H$6-'СЕТ СН'!$H$22</f>
        <v>2067.0953658799999</v>
      </c>
      <c r="M86" s="36">
        <f>SUMIFS(СВЦЭМ!$C$39:$C$782,СВЦЭМ!$A$39:$A$782,$A86,СВЦЭМ!$B$39:$B$782,M$83)+'СЕТ СН'!$H$12+СВЦЭМ!$D$10+'СЕТ СН'!$H$6-'СЕТ СН'!$H$22</f>
        <v>2095.3567032600004</v>
      </c>
      <c r="N86" s="36">
        <f>SUMIFS(СВЦЭМ!$C$39:$C$782,СВЦЭМ!$A$39:$A$782,$A86,СВЦЭМ!$B$39:$B$782,N$83)+'СЕТ СН'!$H$12+СВЦЭМ!$D$10+'СЕТ СН'!$H$6-'СЕТ СН'!$H$22</f>
        <v>2138.5599890900003</v>
      </c>
      <c r="O86" s="36">
        <f>SUMIFS(СВЦЭМ!$C$39:$C$782,СВЦЭМ!$A$39:$A$782,$A86,СВЦЭМ!$B$39:$B$782,O$83)+'СЕТ СН'!$H$12+СВЦЭМ!$D$10+'СЕТ СН'!$H$6-'СЕТ СН'!$H$22</f>
        <v>2148.73393773</v>
      </c>
      <c r="P86" s="36">
        <f>SUMIFS(СВЦЭМ!$C$39:$C$782,СВЦЭМ!$A$39:$A$782,$A86,СВЦЭМ!$B$39:$B$782,P$83)+'СЕТ СН'!$H$12+СВЦЭМ!$D$10+'СЕТ СН'!$H$6-'СЕТ СН'!$H$22</f>
        <v>2151.62095159</v>
      </c>
      <c r="Q86" s="36">
        <f>SUMIFS(СВЦЭМ!$C$39:$C$782,СВЦЭМ!$A$39:$A$782,$A86,СВЦЭМ!$B$39:$B$782,Q$83)+'СЕТ СН'!$H$12+СВЦЭМ!$D$10+'СЕТ СН'!$H$6-'СЕТ СН'!$H$22</f>
        <v>2177.4845984600001</v>
      </c>
      <c r="R86" s="36">
        <f>SUMIFS(СВЦЭМ!$C$39:$C$782,СВЦЭМ!$A$39:$A$782,$A86,СВЦЭМ!$B$39:$B$782,R$83)+'СЕТ СН'!$H$12+СВЦЭМ!$D$10+'СЕТ СН'!$H$6-'СЕТ СН'!$H$22</f>
        <v>2168.5948625299998</v>
      </c>
      <c r="S86" s="36">
        <f>SUMIFS(СВЦЭМ!$C$39:$C$782,СВЦЭМ!$A$39:$A$782,$A86,СВЦЭМ!$B$39:$B$782,S$83)+'СЕТ СН'!$H$12+СВЦЭМ!$D$10+'СЕТ СН'!$H$6-'СЕТ СН'!$H$22</f>
        <v>2123.0712704600001</v>
      </c>
      <c r="T86" s="36">
        <f>SUMIFS(СВЦЭМ!$C$39:$C$782,СВЦЭМ!$A$39:$A$782,$A86,СВЦЭМ!$B$39:$B$782,T$83)+'СЕТ СН'!$H$12+СВЦЭМ!$D$10+'СЕТ СН'!$H$6-'СЕТ СН'!$H$22</f>
        <v>2084.4400295</v>
      </c>
      <c r="U86" s="36">
        <f>SUMIFS(СВЦЭМ!$C$39:$C$782,СВЦЭМ!$A$39:$A$782,$A86,СВЦЭМ!$B$39:$B$782,U$83)+'СЕТ СН'!$H$12+СВЦЭМ!$D$10+'СЕТ СН'!$H$6-'СЕТ СН'!$H$22</f>
        <v>2067.5106221699998</v>
      </c>
      <c r="V86" s="36">
        <f>SUMIFS(СВЦЭМ!$C$39:$C$782,СВЦЭМ!$A$39:$A$782,$A86,СВЦЭМ!$B$39:$B$782,V$83)+'СЕТ СН'!$H$12+СВЦЭМ!$D$10+'СЕТ СН'!$H$6-'СЕТ СН'!$H$22</f>
        <v>2032.94611768</v>
      </c>
      <c r="W86" s="36">
        <f>SUMIFS(СВЦЭМ!$C$39:$C$782,СВЦЭМ!$A$39:$A$782,$A86,СВЦЭМ!$B$39:$B$782,W$83)+'СЕТ СН'!$H$12+СВЦЭМ!$D$10+'СЕТ СН'!$H$6-'СЕТ СН'!$H$22</f>
        <v>2015.8420667600001</v>
      </c>
      <c r="X86" s="36">
        <f>SUMIFS(СВЦЭМ!$C$39:$C$782,СВЦЭМ!$A$39:$A$782,$A86,СВЦЭМ!$B$39:$B$782,X$83)+'СЕТ СН'!$H$12+СВЦЭМ!$D$10+'СЕТ СН'!$H$6-'СЕТ СН'!$H$22</f>
        <v>2072.0441951000003</v>
      </c>
      <c r="Y86" s="36">
        <f>SUMIFS(СВЦЭМ!$C$39:$C$782,СВЦЭМ!$A$39:$A$782,$A86,СВЦЭМ!$B$39:$B$782,Y$83)+'СЕТ СН'!$H$12+СВЦЭМ!$D$10+'СЕТ СН'!$H$6-'СЕТ СН'!$H$22</f>
        <v>2128.5959451799999</v>
      </c>
    </row>
    <row r="87" spans="1:25" ht="15.75" x14ac:dyDescent="0.2">
      <c r="A87" s="35">
        <f t="shared" si="2"/>
        <v>45050</v>
      </c>
      <c r="B87" s="36">
        <f>SUMIFS(СВЦЭМ!$C$39:$C$782,СВЦЭМ!$A$39:$A$782,$A87,СВЦЭМ!$B$39:$B$782,B$83)+'СЕТ СН'!$H$12+СВЦЭМ!$D$10+'СЕТ СН'!$H$6-'СЕТ СН'!$H$22</f>
        <v>2320.0701467500003</v>
      </c>
      <c r="C87" s="36">
        <f>SUMIFS(СВЦЭМ!$C$39:$C$782,СВЦЭМ!$A$39:$A$782,$A87,СВЦЭМ!$B$39:$B$782,C$83)+'СЕТ СН'!$H$12+СВЦЭМ!$D$10+'СЕТ СН'!$H$6-'СЕТ СН'!$H$22</f>
        <v>2390.19338285</v>
      </c>
      <c r="D87" s="36">
        <f>SUMIFS(СВЦЭМ!$C$39:$C$782,СВЦЭМ!$A$39:$A$782,$A87,СВЦЭМ!$B$39:$B$782,D$83)+'СЕТ СН'!$H$12+СВЦЭМ!$D$10+'СЕТ СН'!$H$6-'СЕТ СН'!$H$22</f>
        <v>2460.0682945599997</v>
      </c>
      <c r="E87" s="36">
        <f>SUMIFS(СВЦЭМ!$C$39:$C$782,СВЦЭМ!$A$39:$A$782,$A87,СВЦЭМ!$B$39:$B$782,E$83)+'СЕТ СН'!$H$12+СВЦЭМ!$D$10+'СЕТ СН'!$H$6-'СЕТ СН'!$H$22</f>
        <v>2446.5379656</v>
      </c>
      <c r="F87" s="36">
        <f>SUMIFS(СВЦЭМ!$C$39:$C$782,СВЦЭМ!$A$39:$A$782,$A87,СВЦЭМ!$B$39:$B$782,F$83)+'СЕТ СН'!$H$12+СВЦЭМ!$D$10+'СЕТ СН'!$H$6-'СЕТ СН'!$H$22</f>
        <v>2456.8408957699999</v>
      </c>
      <c r="G87" s="36">
        <f>SUMIFS(СВЦЭМ!$C$39:$C$782,СВЦЭМ!$A$39:$A$782,$A87,СВЦЭМ!$B$39:$B$782,G$83)+'СЕТ СН'!$H$12+СВЦЭМ!$D$10+'СЕТ СН'!$H$6-'СЕТ СН'!$H$22</f>
        <v>2457.55511626</v>
      </c>
      <c r="H87" s="36">
        <f>SUMIFS(СВЦЭМ!$C$39:$C$782,СВЦЭМ!$A$39:$A$782,$A87,СВЦЭМ!$B$39:$B$782,H$83)+'СЕТ СН'!$H$12+СВЦЭМ!$D$10+'СЕТ СН'!$H$6-'СЕТ СН'!$H$22</f>
        <v>2419.82171608</v>
      </c>
      <c r="I87" s="36">
        <f>SUMIFS(СВЦЭМ!$C$39:$C$782,СВЦЭМ!$A$39:$A$782,$A87,СВЦЭМ!$B$39:$B$782,I$83)+'СЕТ СН'!$H$12+СВЦЭМ!$D$10+'СЕТ СН'!$H$6-'СЕТ СН'!$H$22</f>
        <v>2359.5818437300004</v>
      </c>
      <c r="J87" s="36">
        <f>SUMIFS(СВЦЭМ!$C$39:$C$782,СВЦЭМ!$A$39:$A$782,$A87,СВЦЭМ!$B$39:$B$782,J$83)+'СЕТ СН'!$H$12+СВЦЭМ!$D$10+'СЕТ СН'!$H$6-'СЕТ СН'!$H$22</f>
        <v>2314.5879151899999</v>
      </c>
      <c r="K87" s="36">
        <f>SUMIFS(СВЦЭМ!$C$39:$C$782,СВЦЭМ!$A$39:$A$782,$A87,СВЦЭМ!$B$39:$B$782,K$83)+'СЕТ СН'!$H$12+СВЦЭМ!$D$10+'СЕТ СН'!$H$6-'СЕТ СН'!$H$22</f>
        <v>2299.7113714699999</v>
      </c>
      <c r="L87" s="36">
        <f>SUMIFS(СВЦЭМ!$C$39:$C$782,СВЦЭМ!$A$39:$A$782,$A87,СВЦЭМ!$B$39:$B$782,L$83)+'СЕТ СН'!$H$12+СВЦЭМ!$D$10+'СЕТ СН'!$H$6-'СЕТ СН'!$H$22</f>
        <v>2276.6090794399997</v>
      </c>
      <c r="M87" s="36">
        <f>SUMIFS(СВЦЭМ!$C$39:$C$782,СВЦЭМ!$A$39:$A$782,$A87,СВЦЭМ!$B$39:$B$782,M$83)+'СЕТ СН'!$H$12+СВЦЭМ!$D$10+'СЕТ СН'!$H$6-'СЕТ СН'!$H$22</f>
        <v>2300.17868542</v>
      </c>
      <c r="N87" s="36">
        <f>SUMIFS(СВЦЭМ!$C$39:$C$782,СВЦЭМ!$A$39:$A$782,$A87,СВЦЭМ!$B$39:$B$782,N$83)+'СЕТ СН'!$H$12+СВЦЭМ!$D$10+'СЕТ СН'!$H$6-'СЕТ СН'!$H$22</f>
        <v>2338.2711825699998</v>
      </c>
      <c r="O87" s="36">
        <f>SUMIFS(СВЦЭМ!$C$39:$C$782,СВЦЭМ!$A$39:$A$782,$A87,СВЦЭМ!$B$39:$B$782,O$83)+'СЕТ СН'!$H$12+СВЦЭМ!$D$10+'СЕТ СН'!$H$6-'СЕТ СН'!$H$22</f>
        <v>2353.6169317499998</v>
      </c>
      <c r="P87" s="36">
        <f>SUMIFS(СВЦЭМ!$C$39:$C$782,СВЦЭМ!$A$39:$A$782,$A87,СВЦЭМ!$B$39:$B$782,P$83)+'СЕТ СН'!$H$12+СВЦЭМ!$D$10+'СЕТ СН'!$H$6-'СЕТ СН'!$H$22</f>
        <v>2362.2552480499999</v>
      </c>
      <c r="Q87" s="36">
        <f>SUMIFS(СВЦЭМ!$C$39:$C$782,СВЦЭМ!$A$39:$A$782,$A87,СВЦЭМ!$B$39:$B$782,Q$83)+'СЕТ СН'!$H$12+СВЦЭМ!$D$10+'СЕТ СН'!$H$6-'СЕТ СН'!$H$22</f>
        <v>2380.6675326900004</v>
      </c>
      <c r="R87" s="36">
        <f>SUMIFS(СВЦЭМ!$C$39:$C$782,СВЦЭМ!$A$39:$A$782,$A87,СВЦЭМ!$B$39:$B$782,R$83)+'СЕТ СН'!$H$12+СВЦЭМ!$D$10+'СЕТ СН'!$H$6-'СЕТ СН'!$H$22</f>
        <v>2363.69366433</v>
      </c>
      <c r="S87" s="36">
        <f>SUMIFS(СВЦЭМ!$C$39:$C$782,СВЦЭМ!$A$39:$A$782,$A87,СВЦЭМ!$B$39:$B$782,S$83)+'СЕТ СН'!$H$12+СВЦЭМ!$D$10+'СЕТ СН'!$H$6-'СЕТ СН'!$H$22</f>
        <v>2313.57871256</v>
      </c>
      <c r="T87" s="36">
        <f>SUMIFS(СВЦЭМ!$C$39:$C$782,СВЦЭМ!$A$39:$A$782,$A87,СВЦЭМ!$B$39:$B$782,T$83)+'СЕТ СН'!$H$12+СВЦЭМ!$D$10+'СЕТ СН'!$H$6-'СЕТ СН'!$H$22</f>
        <v>2268.5989289600002</v>
      </c>
      <c r="U87" s="36">
        <f>SUMIFS(СВЦЭМ!$C$39:$C$782,СВЦЭМ!$A$39:$A$782,$A87,СВЦЭМ!$B$39:$B$782,U$83)+'СЕТ СН'!$H$12+СВЦЭМ!$D$10+'СЕТ СН'!$H$6-'СЕТ СН'!$H$22</f>
        <v>2234.9206079800001</v>
      </c>
      <c r="V87" s="36">
        <f>SUMIFS(СВЦЭМ!$C$39:$C$782,СВЦЭМ!$A$39:$A$782,$A87,СВЦЭМ!$B$39:$B$782,V$83)+'СЕТ СН'!$H$12+СВЦЭМ!$D$10+'СЕТ СН'!$H$6-'СЕТ СН'!$H$22</f>
        <v>2208.8214084600004</v>
      </c>
      <c r="W87" s="36">
        <f>SUMIFS(СВЦЭМ!$C$39:$C$782,СВЦЭМ!$A$39:$A$782,$A87,СВЦЭМ!$B$39:$B$782,W$83)+'СЕТ СН'!$H$12+СВЦЭМ!$D$10+'СЕТ СН'!$H$6-'СЕТ СН'!$H$22</f>
        <v>2194.4828239099998</v>
      </c>
      <c r="X87" s="36">
        <f>SUMIFS(СВЦЭМ!$C$39:$C$782,СВЦЭМ!$A$39:$A$782,$A87,СВЦЭМ!$B$39:$B$782,X$83)+'СЕТ СН'!$H$12+СВЦЭМ!$D$10+'СЕТ СН'!$H$6-'СЕТ СН'!$H$22</f>
        <v>2247.89436067</v>
      </c>
      <c r="Y87" s="36">
        <f>SUMIFS(СВЦЭМ!$C$39:$C$782,СВЦЭМ!$A$39:$A$782,$A87,СВЦЭМ!$B$39:$B$782,Y$83)+'СЕТ СН'!$H$12+СВЦЭМ!$D$10+'СЕТ СН'!$H$6-'СЕТ СН'!$H$22</f>
        <v>2280.4213590999998</v>
      </c>
    </row>
    <row r="88" spans="1:25" ht="15.75" x14ac:dyDescent="0.2">
      <c r="A88" s="35">
        <f t="shared" si="2"/>
        <v>45051</v>
      </c>
      <c r="B88" s="36">
        <f>SUMIFS(СВЦЭМ!$C$39:$C$782,СВЦЭМ!$A$39:$A$782,$A88,СВЦЭМ!$B$39:$B$782,B$83)+'СЕТ СН'!$H$12+СВЦЭМ!$D$10+'СЕТ СН'!$H$6-'СЕТ СН'!$H$22</f>
        <v>2310.1322565800001</v>
      </c>
      <c r="C88" s="36">
        <f>SUMIFS(СВЦЭМ!$C$39:$C$782,СВЦЭМ!$A$39:$A$782,$A88,СВЦЭМ!$B$39:$B$782,C$83)+'СЕТ СН'!$H$12+СВЦЭМ!$D$10+'СЕТ СН'!$H$6-'СЕТ СН'!$H$22</f>
        <v>2326.9864905300001</v>
      </c>
      <c r="D88" s="36">
        <f>SUMIFS(СВЦЭМ!$C$39:$C$782,СВЦЭМ!$A$39:$A$782,$A88,СВЦЭМ!$B$39:$B$782,D$83)+'СЕТ СН'!$H$12+СВЦЭМ!$D$10+'СЕТ СН'!$H$6-'СЕТ СН'!$H$22</f>
        <v>2403.2152325300003</v>
      </c>
      <c r="E88" s="36">
        <f>SUMIFS(СВЦЭМ!$C$39:$C$782,СВЦЭМ!$A$39:$A$782,$A88,СВЦЭМ!$B$39:$B$782,E$83)+'СЕТ СН'!$H$12+СВЦЭМ!$D$10+'СЕТ СН'!$H$6-'СЕТ СН'!$H$22</f>
        <v>2406.5730312599999</v>
      </c>
      <c r="F88" s="36">
        <f>SUMIFS(СВЦЭМ!$C$39:$C$782,СВЦЭМ!$A$39:$A$782,$A88,СВЦЭМ!$B$39:$B$782,F$83)+'СЕТ СН'!$H$12+СВЦЭМ!$D$10+'СЕТ СН'!$H$6-'СЕТ СН'!$H$22</f>
        <v>2405.0943077299999</v>
      </c>
      <c r="G88" s="36">
        <f>SUMIFS(СВЦЭМ!$C$39:$C$782,СВЦЭМ!$A$39:$A$782,$A88,СВЦЭМ!$B$39:$B$782,G$83)+'СЕТ СН'!$H$12+СВЦЭМ!$D$10+'СЕТ СН'!$H$6-'СЕТ СН'!$H$22</f>
        <v>2396.4029354300001</v>
      </c>
      <c r="H88" s="36">
        <f>SUMIFS(СВЦЭМ!$C$39:$C$782,СВЦЭМ!$A$39:$A$782,$A88,СВЦЭМ!$B$39:$B$782,H$83)+'СЕТ СН'!$H$12+СВЦЭМ!$D$10+'СЕТ СН'!$H$6-'СЕТ СН'!$H$22</f>
        <v>2325.3620309600001</v>
      </c>
      <c r="I88" s="36">
        <f>SUMIFS(СВЦЭМ!$C$39:$C$782,СВЦЭМ!$A$39:$A$782,$A88,СВЦЭМ!$B$39:$B$782,I$83)+'СЕТ СН'!$H$12+СВЦЭМ!$D$10+'СЕТ СН'!$H$6-'СЕТ СН'!$H$22</f>
        <v>2219.8473753400003</v>
      </c>
      <c r="J88" s="36">
        <f>SUMIFS(СВЦЭМ!$C$39:$C$782,СВЦЭМ!$A$39:$A$782,$A88,СВЦЭМ!$B$39:$B$782,J$83)+'СЕТ СН'!$H$12+СВЦЭМ!$D$10+'СЕТ СН'!$H$6-'СЕТ СН'!$H$22</f>
        <v>2232.8741498600002</v>
      </c>
      <c r="K88" s="36">
        <f>SUMIFS(СВЦЭМ!$C$39:$C$782,СВЦЭМ!$A$39:$A$782,$A88,СВЦЭМ!$B$39:$B$782,K$83)+'СЕТ СН'!$H$12+СВЦЭМ!$D$10+'СЕТ СН'!$H$6-'СЕТ СН'!$H$22</f>
        <v>2202.6484321400003</v>
      </c>
      <c r="L88" s="36">
        <f>SUMIFS(СВЦЭМ!$C$39:$C$782,СВЦЭМ!$A$39:$A$782,$A88,СВЦЭМ!$B$39:$B$782,L$83)+'СЕТ СН'!$H$12+СВЦЭМ!$D$10+'СЕТ СН'!$H$6-'СЕТ СН'!$H$22</f>
        <v>2189.5313026000003</v>
      </c>
      <c r="M88" s="36">
        <f>SUMIFS(СВЦЭМ!$C$39:$C$782,СВЦЭМ!$A$39:$A$782,$A88,СВЦЭМ!$B$39:$B$782,M$83)+'СЕТ СН'!$H$12+СВЦЭМ!$D$10+'СЕТ СН'!$H$6-'СЕТ СН'!$H$22</f>
        <v>2202.4555648200003</v>
      </c>
      <c r="N88" s="36">
        <f>SUMIFS(СВЦЭМ!$C$39:$C$782,СВЦЭМ!$A$39:$A$782,$A88,СВЦЭМ!$B$39:$B$782,N$83)+'СЕТ СН'!$H$12+СВЦЭМ!$D$10+'СЕТ СН'!$H$6-'СЕТ СН'!$H$22</f>
        <v>2241.4418595500001</v>
      </c>
      <c r="O88" s="36">
        <f>SUMIFS(СВЦЭМ!$C$39:$C$782,СВЦЭМ!$A$39:$A$782,$A88,СВЦЭМ!$B$39:$B$782,O$83)+'СЕТ СН'!$H$12+СВЦЭМ!$D$10+'СЕТ СН'!$H$6-'СЕТ СН'!$H$22</f>
        <v>2256.3762696200001</v>
      </c>
      <c r="P88" s="36">
        <f>SUMIFS(СВЦЭМ!$C$39:$C$782,СВЦЭМ!$A$39:$A$782,$A88,СВЦЭМ!$B$39:$B$782,P$83)+'СЕТ СН'!$H$12+СВЦЭМ!$D$10+'СЕТ СН'!$H$6-'СЕТ СН'!$H$22</f>
        <v>2281.3706358300001</v>
      </c>
      <c r="Q88" s="36">
        <f>SUMIFS(СВЦЭМ!$C$39:$C$782,СВЦЭМ!$A$39:$A$782,$A88,СВЦЭМ!$B$39:$B$782,Q$83)+'СЕТ СН'!$H$12+СВЦЭМ!$D$10+'СЕТ СН'!$H$6-'СЕТ СН'!$H$22</f>
        <v>2294.0647018600002</v>
      </c>
      <c r="R88" s="36">
        <f>SUMIFS(СВЦЭМ!$C$39:$C$782,СВЦЭМ!$A$39:$A$782,$A88,СВЦЭМ!$B$39:$B$782,R$83)+'СЕТ СН'!$H$12+СВЦЭМ!$D$10+'СЕТ СН'!$H$6-'СЕТ СН'!$H$22</f>
        <v>2276.61716028</v>
      </c>
      <c r="S88" s="36">
        <f>SUMIFS(СВЦЭМ!$C$39:$C$782,СВЦЭМ!$A$39:$A$782,$A88,СВЦЭМ!$B$39:$B$782,S$83)+'СЕТ СН'!$H$12+СВЦЭМ!$D$10+'СЕТ СН'!$H$6-'СЕТ СН'!$H$22</f>
        <v>2212.1563084300001</v>
      </c>
      <c r="T88" s="36">
        <f>SUMIFS(СВЦЭМ!$C$39:$C$782,СВЦЭМ!$A$39:$A$782,$A88,СВЦЭМ!$B$39:$B$782,T$83)+'СЕТ СН'!$H$12+СВЦЭМ!$D$10+'СЕТ СН'!$H$6-'СЕТ СН'!$H$22</f>
        <v>2164.9420330100002</v>
      </c>
      <c r="U88" s="36">
        <f>SUMIFS(СВЦЭМ!$C$39:$C$782,СВЦЭМ!$A$39:$A$782,$A88,СВЦЭМ!$B$39:$B$782,U$83)+'СЕТ СН'!$H$12+СВЦЭМ!$D$10+'СЕТ СН'!$H$6-'СЕТ СН'!$H$22</f>
        <v>2138.90265821</v>
      </c>
      <c r="V88" s="36">
        <f>SUMIFS(СВЦЭМ!$C$39:$C$782,СВЦЭМ!$A$39:$A$782,$A88,СВЦЭМ!$B$39:$B$782,V$83)+'СЕТ СН'!$H$12+СВЦЭМ!$D$10+'СЕТ СН'!$H$6-'СЕТ СН'!$H$22</f>
        <v>2125.3956349999999</v>
      </c>
      <c r="W88" s="36">
        <f>SUMIFS(СВЦЭМ!$C$39:$C$782,СВЦЭМ!$A$39:$A$782,$A88,СВЦЭМ!$B$39:$B$782,W$83)+'СЕТ СН'!$H$12+СВЦЭМ!$D$10+'СЕТ СН'!$H$6-'СЕТ СН'!$H$22</f>
        <v>2101.54139149</v>
      </c>
      <c r="X88" s="36">
        <f>SUMIFS(СВЦЭМ!$C$39:$C$782,СВЦЭМ!$A$39:$A$782,$A88,СВЦЭМ!$B$39:$B$782,X$83)+'СЕТ СН'!$H$12+СВЦЭМ!$D$10+'СЕТ СН'!$H$6-'СЕТ СН'!$H$22</f>
        <v>2158.4266474300002</v>
      </c>
      <c r="Y88" s="36">
        <f>SUMIFS(СВЦЭМ!$C$39:$C$782,СВЦЭМ!$A$39:$A$782,$A88,СВЦЭМ!$B$39:$B$782,Y$83)+'СЕТ СН'!$H$12+СВЦЭМ!$D$10+'СЕТ СН'!$H$6-'СЕТ СН'!$H$22</f>
        <v>2174.2874264900001</v>
      </c>
    </row>
    <row r="89" spans="1:25" ht="15.75" x14ac:dyDescent="0.2">
      <c r="A89" s="35">
        <f t="shared" si="2"/>
        <v>45052</v>
      </c>
      <c r="B89" s="36">
        <f>SUMIFS(СВЦЭМ!$C$39:$C$782,СВЦЭМ!$A$39:$A$782,$A89,СВЦЭМ!$B$39:$B$782,B$83)+'СЕТ СН'!$H$12+СВЦЭМ!$D$10+'СЕТ СН'!$H$6-'СЕТ СН'!$H$22</f>
        <v>2164.3031973300003</v>
      </c>
      <c r="C89" s="36">
        <f>SUMIFS(СВЦЭМ!$C$39:$C$782,СВЦЭМ!$A$39:$A$782,$A89,СВЦЭМ!$B$39:$B$782,C$83)+'СЕТ СН'!$H$12+СВЦЭМ!$D$10+'СЕТ СН'!$H$6-'СЕТ СН'!$H$22</f>
        <v>2290.5335413500002</v>
      </c>
      <c r="D89" s="36">
        <f>SUMIFS(СВЦЭМ!$C$39:$C$782,СВЦЭМ!$A$39:$A$782,$A89,СВЦЭМ!$B$39:$B$782,D$83)+'СЕТ СН'!$H$12+СВЦЭМ!$D$10+'СЕТ СН'!$H$6-'СЕТ СН'!$H$22</f>
        <v>2350.67886451</v>
      </c>
      <c r="E89" s="36">
        <f>SUMIFS(СВЦЭМ!$C$39:$C$782,СВЦЭМ!$A$39:$A$782,$A89,СВЦЭМ!$B$39:$B$782,E$83)+'СЕТ СН'!$H$12+СВЦЭМ!$D$10+'СЕТ СН'!$H$6-'СЕТ СН'!$H$22</f>
        <v>2337.70501969</v>
      </c>
      <c r="F89" s="36">
        <f>SUMIFS(СВЦЭМ!$C$39:$C$782,СВЦЭМ!$A$39:$A$782,$A89,СВЦЭМ!$B$39:$B$782,F$83)+'СЕТ СН'!$H$12+СВЦЭМ!$D$10+'СЕТ СН'!$H$6-'СЕТ СН'!$H$22</f>
        <v>2339.0075555499998</v>
      </c>
      <c r="G89" s="36">
        <f>SUMIFS(СВЦЭМ!$C$39:$C$782,СВЦЭМ!$A$39:$A$782,$A89,СВЦЭМ!$B$39:$B$782,G$83)+'СЕТ СН'!$H$12+СВЦЭМ!$D$10+'СЕТ СН'!$H$6-'СЕТ СН'!$H$22</f>
        <v>2347.2896215000001</v>
      </c>
      <c r="H89" s="36">
        <f>SUMIFS(СВЦЭМ!$C$39:$C$782,СВЦЭМ!$A$39:$A$782,$A89,СВЦЭМ!$B$39:$B$782,H$83)+'СЕТ СН'!$H$12+СВЦЭМ!$D$10+'СЕТ СН'!$H$6-'СЕТ СН'!$H$22</f>
        <v>2335.9915201600002</v>
      </c>
      <c r="I89" s="36">
        <f>SUMIFS(СВЦЭМ!$C$39:$C$782,СВЦЭМ!$A$39:$A$782,$A89,СВЦЭМ!$B$39:$B$782,I$83)+'СЕТ СН'!$H$12+СВЦЭМ!$D$10+'СЕТ СН'!$H$6-'СЕТ СН'!$H$22</f>
        <v>2257.5674392199999</v>
      </c>
      <c r="J89" s="36">
        <f>SUMIFS(СВЦЭМ!$C$39:$C$782,СВЦЭМ!$A$39:$A$782,$A89,СВЦЭМ!$B$39:$B$782,J$83)+'СЕТ СН'!$H$12+СВЦЭМ!$D$10+'СЕТ СН'!$H$6-'СЕТ СН'!$H$22</f>
        <v>2181.1340968700001</v>
      </c>
      <c r="K89" s="36">
        <f>SUMIFS(СВЦЭМ!$C$39:$C$782,СВЦЭМ!$A$39:$A$782,$A89,СВЦЭМ!$B$39:$B$782,K$83)+'СЕТ СН'!$H$12+СВЦЭМ!$D$10+'СЕТ СН'!$H$6-'СЕТ СН'!$H$22</f>
        <v>2106.15929104</v>
      </c>
      <c r="L89" s="36">
        <f>SUMIFS(СВЦЭМ!$C$39:$C$782,СВЦЭМ!$A$39:$A$782,$A89,СВЦЭМ!$B$39:$B$782,L$83)+'СЕТ СН'!$H$12+СВЦЭМ!$D$10+'СЕТ СН'!$H$6-'СЕТ СН'!$H$22</f>
        <v>2101.6908162500004</v>
      </c>
      <c r="M89" s="36">
        <f>SUMIFS(СВЦЭМ!$C$39:$C$782,СВЦЭМ!$A$39:$A$782,$A89,СВЦЭМ!$B$39:$B$782,M$83)+'СЕТ СН'!$H$12+СВЦЭМ!$D$10+'СЕТ СН'!$H$6-'СЕТ СН'!$H$22</f>
        <v>2099.5785035700001</v>
      </c>
      <c r="N89" s="36">
        <f>SUMIFS(СВЦЭМ!$C$39:$C$782,СВЦЭМ!$A$39:$A$782,$A89,СВЦЭМ!$B$39:$B$782,N$83)+'СЕТ СН'!$H$12+СВЦЭМ!$D$10+'СЕТ СН'!$H$6-'СЕТ СН'!$H$22</f>
        <v>2134.08483858</v>
      </c>
      <c r="O89" s="36">
        <f>SUMIFS(СВЦЭМ!$C$39:$C$782,СВЦЭМ!$A$39:$A$782,$A89,СВЦЭМ!$B$39:$B$782,O$83)+'СЕТ СН'!$H$12+СВЦЭМ!$D$10+'СЕТ СН'!$H$6-'СЕТ СН'!$H$22</f>
        <v>2135.12759783</v>
      </c>
      <c r="P89" s="36">
        <f>SUMIFS(СВЦЭМ!$C$39:$C$782,СВЦЭМ!$A$39:$A$782,$A89,СВЦЭМ!$B$39:$B$782,P$83)+'СЕТ СН'!$H$12+СВЦЭМ!$D$10+'СЕТ СН'!$H$6-'СЕТ СН'!$H$22</f>
        <v>2141.11050991</v>
      </c>
      <c r="Q89" s="36">
        <f>SUMIFS(СВЦЭМ!$C$39:$C$782,СВЦЭМ!$A$39:$A$782,$A89,СВЦЭМ!$B$39:$B$782,Q$83)+'СЕТ СН'!$H$12+СВЦЭМ!$D$10+'СЕТ СН'!$H$6-'СЕТ СН'!$H$22</f>
        <v>2105.8364231400001</v>
      </c>
      <c r="R89" s="36">
        <f>SUMIFS(СВЦЭМ!$C$39:$C$782,СВЦЭМ!$A$39:$A$782,$A89,СВЦЭМ!$B$39:$B$782,R$83)+'СЕТ СН'!$H$12+СВЦЭМ!$D$10+'СЕТ СН'!$H$6-'СЕТ СН'!$H$22</f>
        <v>2027.76360215</v>
      </c>
      <c r="S89" s="36">
        <f>SUMIFS(СВЦЭМ!$C$39:$C$782,СВЦЭМ!$A$39:$A$782,$A89,СВЦЭМ!$B$39:$B$782,S$83)+'СЕТ СН'!$H$12+СВЦЭМ!$D$10+'СЕТ СН'!$H$6-'СЕТ СН'!$H$22</f>
        <v>1840.8339465400002</v>
      </c>
      <c r="T89" s="36">
        <f>SUMIFS(СВЦЭМ!$C$39:$C$782,СВЦЭМ!$A$39:$A$782,$A89,СВЦЭМ!$B$39:$B$782,T$83)+'СЕТ СН'!$H$12+СВЦЭМ!$D$10+'СЕТ СН'!$H$6-'СЕТ СН'!$H$22</f>
        <v>1695.82424507</v>
      </c>
      <c r="U89" s="36">
        <f>SUMIFS(СВЦЭМ!$C$39:$C$782,СВЦЭМ!$A$39:$A$782,$A89,СВЦЭМ!$B$39:$B$782,U$83)+'СЕТ СН'!$H$12+СВЦЭМ!$D$10+'СЕТ СН'!$H$6-'СЕТ СН'!$H$22</f>
        <v>1699.87745713</v>
      </c>
      <c r="V89" s="36">
        <f>SUMIFS(СВЦЭМ!$C$39:$C$782,СВЦЭМ!$A$39:$A$782,$A89,СВЦЭМ!$B$39:$B$782,V$83)+'СЕТ СН'!$H$12+СВЦЭМ!$D$10+'СЕТ СН'!$H$6-'СЕТ СН'!$H$22</f>
        <v>1682.0751608800001</v>
      </c>
      <c r="W89" s="36">
        <f>SUMIFS(СВЦЭМ!$C$39:$C$782,СВЦЭМ!$A$39:$A$782,$A89,СВЦЭМ!$B$39:$B$782,W$83)+'СЕТ СН'!$H$12+СВЦЭМ!$D$10+'СЕТ СН'!$H$6-'СЕТ СН'!$H$22</f>
        <v>1675.0518513900001</v>
      </c>
      <c r="X89" s="36">
        <f>SUMIFS(СВЦЭМ!$C$39:$C$782,СВЦЭМ!$A$39:$A$782,$A89,СВЦЭМ!$B$39:$B$782,X$83)+'СЕТ СН'!$H$12+СВЦЭМ!$D$10+'СЕТ СН'!$H$6-'СЕТ СН'!$H$22</f>
        <v>1875.43976825</v>
      </c>
      <c r="Y89" s="36">
        <f>SUMIFS(СВЦЭМ!$C$39:$C$782,СВЦЭМ!$A$39:$A$782,$A89,СВЦЭМ!$B$39:$B$782,Y$83)+'СЕТ СН'!$H$12+СВЦЭМ!$D$10+'СЕТ СН'!$H$6-'СЕТ СН'!$H$22</f>
        <v>2128.3641398500004</v>
      </c>
    </row>
    <row r="90" spans="1:25" ht="15.75" x14ac:dyDescent="0.2">
      <c r="A90" s="35">
        <f t="shared" si="2"/>
        <v>45053</v>
      </c>
      <c r="B90" s="36">
        <f>SUMIFS(СВЦЭМ!$C$39:$C$782,СВЦЭМ!$A$39:$A$782,$A90,СВЦЭМ!$B$39:$B$782,B$83)+'СЕТ СН'!$H$12+СВЦЭМ!$D$10+'СЕТ СН'!$H$6-'СЕТ СН'!$H$22</f>
        <v>2075.8826087699999</v>
      </c>
      <c r="C90" s="36">
        <f>SUMIFS(СВЦЭМ!$C$39:$C$782,СВЦЭМ!$A$39:$A$782,$A90,СВЦЭМ!$B$39:$B$782,C$83)+'СЕТ СН'!$H$12+СВЦЭМ!$D$10+'СЕТ СН'!$H$6-'СЕТ СН'!$H$22</f>
        <v>2159.3970859700003</v>
      </c>
      <c r="D90" s="36">
        <f>SUMIFS(СВЦЭМ!$C$39:$C$782,СВЦЭМ!$A$39:$A$782,$A90,СВЦЭМ!$B$39:$B$782,D$83)+'СЕТ СН'!$H$12+СВЦЭМ!$D$10+'СЕТ СН'!$H$6-'СЕТ СН'!$H$22</f>
        <v>2153.73313461</v>
      </c>
      <c r="E90" s="36">
        <f>SUMIFS(СВЦЭМ!$C$39:$C$782,СВЦЭМ!$A$39:$A$782,$A90,СВЦЭМ!$B$39:$B$782,E$83)+'СЕТ СН'!$H$12+СВЦЭМ!$D$10+'СЕТ СН'!$H$6-'СЕТ СН'!$H$22</f>
        <v>2207.6917304500003</v>
      </c>
      <c r="F90" s="36">
        <f>SUMIFS(СВЦЭМ!$C$39:$C$782,СВЦЭМ!$A$39:$A$782,$A90,СВЦЭМ!$B$39:$B$782,F$83)+'СЕТ СН'!$H$12+СВЦЭМ!$D$10+'СЕТ СН'!$H$6-'СЕТ СН'!$H$22</f>
        <v>2206.08809075</v>
      </c>
      <c r="G90" s="36">
        <f>SUMIFS(СВЦЭМ!$C$39:$C$782,СВЦЭМ!$A$39:$A$782,$A90,СВЦЭМ!$B$39:$B$782,G$83)+'СЕТ СН'!$H$12+СВЦЭМ!$D$10+'СЕТ СН'!$H$6-'СЕТ СН'!$H$22</f>
        <v>2174.6718337299999</v>
      </c>
      <c r="H90" s="36">
        <f>SUMIFS(СВЦЭМ!$C$39:$C$782,СВЦЭМ!$A$39:$A$782,$A90,СВЦЭМ!$B$39:$B$782,H$83)+'СЕТ СН'!$H$12+СВЦЭМ!$D$10+'СЕТ СН'!$H$6-'СЕТ СН'!$H$22</f>
        <v>2151.79883294</v>
      </c>
      <c r="I90" s="36">
        <f>SUMIFS(СВЦЭМ!$C$39:$C$782,СВЦЭМ!$A$39:$A$782,$A90,СВЦЭМ!$B$39:$B$782,I$83)+'СЕТ СН'!$H$12+СВЦЭМ!$D$10+'СЕТ СН'!$H$6-'СЕТ СН'!$H$22</f>
        <v>2126.2161711500003</v>
      </c>
      <c r="J90" s="36">
        <f>SUMIFS(СВЦЭМ!$C$39:$C$782,СВЦЭМ!$A$39:$A$782,$A90,СВЦЭМ!$B$39:$B$782,J$83)+'СЕТ СН'!$H$12+СВЦЭМ!$D$10+'СЕТ СН'!$H$6-'СЕТ СН'!$H$22</f>
        <v>2115.11738036</v>
      </c>
      <c r="K90" s="36">
        <f>SUMIFS(СВЦЭМ!$C$39:$C$782,СВЦЭМ!$A$39:$A$782,$A90,СВЦЭМ!$B$39:$B$782,K$83)+'СЕТ СН'!$H$12+СВЦЭМ!$D$10+'СЕТ СН'!$H$6-'СЕТ СН'!$H$22</f>
        <v>2017.8247772900002</v>
      </c>
      <c r="L90" s="36">
        <f>SUMIFS(СВЦЭМ!$C$39:$C$782,СВЦЭМ!$A$39:$A$782,$A90,СВЦЭМ!$B$39:$B$782,L$83)+'СЕТ СН'!$H$12+СВЦЭМ!$D$10+'СЕТ СН'!$H$6-'СЕТ СН'!$H$22</f>
        <v>2055.4120373200003</v>
      </c>
      <c r="M90" s="36">
        <f>SUMIFS(СВЦЭМ!$C$39:$C$782,СВЦЭМ!$A$39:$A$782,$A90,СВЦЭМ!$B$39:$B$782,M$83)+'СЕТ СН'!$H$12+СВЦЭМ!$D$10+'СЕТ СН'!$H$6-'СЕТ СН'!$H$22</f>
        <v>2057.3211237599999</v>
      </c>
      <c r="N90" s="36">
        <f>SUMIFS(СВЦЭМ!$C$39:$C$782,СВЦЭМ!$A$39:$A$782,$A90,СВЦЭМ!$B$39:$B$782,N$83)+'СЕТ СН'!$H$12+СВЦЭМ!$D$10+'СЕТ СН'!$H$6-'СЕТ СН'!$H$22</f>
        <v>2091.52172152</v>
      </c>
      <c r="O90" s="36">
        <f>SUMIFS(СВЦЭМ!$C$39:$C$782,СВЦЭМ!$A$39:$A$782,$A90,СВЦЭМ!$B$39:$B$782,O$83)+'СЕТ СН'!$H$12+СВЦЭМ!$D$10+'СЕТ СН'!$H$6-'СЕТ СН'!$H$22</f>
        <v>2125.1289053800001</v>
      </c>
      <c r="P90" s="36">
        <f>SUMIFS(СВЦЭМ!$C$39:$C$782,СВЦЭМ!$A$39:$A$782,$A90,СВЦЭМ!$B$39:$B$782,P$83)+'СЕТ СН'!$H$12+СВЦЭМ!$D$10+'СЕТ СН'!$H$6-'СЕТ СН'!$H$22</f>
        <v>2133.63675655</v>
      </c>
      <c r="Q90" s="36">
        <f>SUMIFS(СВЦЭМ!$C$39:$C$782,СВЦЭМ!$A$39:$A$782,$A90,СВЦЭМ!$B$39:$B$782,Q$83)+'СЕТ СН'!$H$12+СВЦЭМ!$D$10+'СЕТ СН'!$H$6-'СЕТ СН'!$H$22</f>
        <v>2135.4147448499998</v>
      </c>
      <c r="R90" s="36">
        <f>SUMIFS(СВЦЭМ!$C$39:$C$782,СВЦЭМ!$A$39:$A$782,$A90,СВЦЭМ!$B$39:$B$782,R$83)+'СЕТ СН'!$H$12+СВЦЭМ!$D$10+'СЕТ СН'!$H$6-'СЕТ СН'!$H$22</f>
        <v>2104.33491804</v>
      </c>
      <c r="S90" s="36">
        <f>SUMIFS(СВЦЭМ!$C$39:$C$782,СВЦЭМ!$A$39:$A$782,$A90,СВЦЭМ!$B$39:$B$782,S$83)+'СЕТ СН'!$H$12+СВЦЭМ!$D$10+'СЕТ СН'!$H$6-'СЕТ СН'!$H$22</f>
        <v>2096.5172017100003</v>
      </c>
      <c r="T90" s="36">
        <f>SUMIFS(СВЦЭМ!$C$39:$C$782,СВЦЭМ!$A$39:$A$782,$A90,СВЦЭМ!$B$39:$B$782,T$83)+'СЕТ СН'!$H$12+СВЦЭМ!$D$10+'СЕТ СН'!$H$6-'СЕТ СН'!$H$22</f>
        <v>2037.90427398</v>
      </c>
      <c r="U90" s="36">
        <f>SUMIFS(СВЦЭМ!$C$39:$C$782,СВЦЭМ!$A$39:$A$782,$A90,СВЦЭМ!$B$39:$B$782,U$83)+'СЕТ СН'!$H$12+СВЦЭМ!$D$10+'СЕТ СН'!$H$6-'СЕТ СН'!$H$22</f>
        <v>2047.2321036800001</v>
      </c>
      <c r="V90" s="36">
        <f>SUMIFS(СВЦЭМ!$C$39:$C$782,СВЦЭМ!$A$39:$A$782,$A90,СВЦЭМ!$B$39:$B$782,V$83)+'СЕТ СН'!$H$12+СВЦЭМ!$D$10+'СЕТ СН'!$H$6-'СЕТ СН'!$H$22</f>
        <v>2053.07651661</v>
      </c>
      <c r="W90" s="36">
        <f>SUMIFS(СВЦЭМ!$C$39:$C$782,СВЦЭМ!$A$39:$A$782,$A90,СВЦЭМ!$B$39:$B$782,W$83)+'СЕТ СН'!$H$12+СВЦЭМ!$D$10+'СЕТ СН'!$H$6-'СЕТ СН'!$H$22</f>
        <v>2032.0004792100001</v>
      </c>
      <c r="X90" s="36">
        <f>SUMIFS(СВЦЭМ!$C$39:$C$782,СВЦЭМ!$A$39:$A$782,$A90,СВЦЭМ!$B$39:$B$782,X$83)+'СЕТ СН'!$H$12+СВЦЭМ!$D$10+'СЕТ СН'!$H$6-'СЕТ СН'!$H$22</f>
        <v>2063.79434464</v>
      </c>
      <c r="Y90" s="36">
        <f>SUMIFS(СВЦЭМ!$C$39:$C$782,СВЦЭМ!$A$39:$A$782,$A90,СВЦЭМ!$B$39:$B$782,Y$83)+'СЕТ СН'!$H$12+СВЦЭМ!$D$10+'СЕТ СН'!$H$6-'СЕТ СН'!$H$22</f>
        <v>2077.4644564500004</v>
      </c>
    </row>
    <row r="91" spans="1:25" ht="15.75" x14ac:dyDescent="0.2">
      <c r="A91" s="35">
        <f t="shared" si="2"/>
        <v>45054</v>
      </c>
      <c r="B91" s="36">
        <f>SUMIFS(СВЦЭМ!$C$39:$C$782,СВЦЭМ!$A$39:$A$782,$A91,СВЦЭМ!$B$39:$B$782,B$83)+'СЕТ СН'!$H$12+СВЦЭМ!$D$10+'СЕТ СН'!$H$6-'СЕТ СН'!$H$22</f>
        <v>2057.8018875500002</v>
      </c>
      <c r="C91" s="36">
        <f>SUMIFS(СВЦЭМ!$C$39:$C$782,СВЦЭМ!$A$39:$A$782,$A91,СВЦЭМ!$B$39:$B$782,C$83)+'СЕТ СН'!$H$12+СВЦЭМ!$D$10+'СЕТ СН'!$H$6-'СЕТ СН'!$H$22</f>
        <v>2113.2372084799999</v>
      </c>
      <c r="D91" s="36">
        <f>SUMIFS(СВЦЭМ!$C$39:$C$782,СВЦЭМ!$A$39:$A$782,$A91,СВЦЭМ!$B$39:$B$782,D$83)+'СЕТ СН'!$H$12+СВЦЭМ!$D$10+'СЕТ СН'!$H$6-'СЕТ СН'!$H$22</f>
        <v>2196.0071816999998</v>
      </c>
      <c r="E91" s="36">
        <f>SUMIFS(СВЦЭМ!$C$39:$C$782,СВЦЭМ!$A$39:$A$782,$A91,СВЦЭМ!$B$39:$B$782,E$83)+'СЕТ СН'!$H$12+СВЦЭМ!$D$10+'СЕТ СН'!$H$6-'СЕТ СН'!$H$22</f>
        <v>2224.7329203999998</v>
      </c>
      <c r="F91" s="36">
        <f>SUMIFS(СВЦЭМ!$C$39:$C$782,СВЦЭМ!$A$39:$A$782,$A91,СВЦЭМ!$B$39:$B$782,F$83)+'СЕТ СН'!$H$12+СВЦЭМ!$D$10+'СЕТ СН'!$H$6-'СЕТ СН'!$H$22</f>
        <v>2236.8667158400003</v>
      </c>
      <c r="G91" s="36">
        <f>SUMIFS(СВЦЭМ!$C$39:$C$782,СВЦЭМ!$A$39:$A$782,$A91,СВЦЭМ!$B$39:$B$782,G$83)+'СЕТ СН'!$H$12+СВЦЭМ!$D$10+'СЕТ СН'!$H$6-'СЕТ СН'!$H$22</f>
        <v>2202.0027627999998</v>
      </c>
      <c r="H91" s="36">
        <f>SUMIFS(СВЦЭМ!$C$39:$C$782,СВЦЭМ!$A$39:$A$782,$A91,СВЦЭМ!$B$39:$B$782,H$83)+'СЕТ СН'!$H$12+СВЦЭМ!$D$10+'СЕТ СН'!$H$6-'СЕТ СН'!$H$22</f>
        <v>2188.7914195800004</v>
      </c>
      <c r="I91" s="36">
        <f>SUMIFS(СВЦЭМ!$C$39:$C$782,СВЦЭМ!$A$39:$A$782,$A91,СВЦЭМ!$B$39:$B$782,I$83)+'СЕТ СН'!$H$12+СВЦЭМ!$D$10+'СЕТ СН'!$H$6-'СЕТ СН'!$H$22</f>
        <v>2120.75589042</v>
      </c>
      <c r="J91" s="36">
        <f>SUMIFS(СВЦЭМ!$C$39:$C$782,СВЦЭМ!$A$39:$A$782,$A91,СВЦЭМ!$B$39:$B$782,J$83)+'СЕТ СН'!$H$12+СВЦЭМ!$D$10+'СЕТ СН'!$H$6-'СЕТ СН'!$H$22</f>
        <v>2091.3199463199999</v>
      </c>
      <c r="K91" s="36">
        <f>SUMIFS(СВЦЭМ!$C$39:$C$782,СВЦЭМ!$A$39:$A$782,$A91,СВЦЭМ!$B$39:$B$782,K$83)+'СЕТ СН'!$H$12+СВЦЭМ!$D$10+'СЕТ СН'!$H$6-'СЕТ СН'!$H$22</f>
        <v>2059.3410192700003</v>
      </c>
      <c r="L91" s="36">
        <f>SUMIFS(СВЦЭМ!$C$39:$C$782,СВЦЭМ!$A$39:$A$782,$A91,СВЦЭМ!$B$39:$B$782,L$83)+'СЕТ СН'!$H$12+СВЦЭМ!$D$10+'СЕТ СН'!$H$6-'СЕТ СН'!$H$22</f>
        <v>2033.34281255</v>
      </c>
      <c r="M91" s="36">
        <f>SUMIFS(СВЦЭМ!$C$39:$C$782,СВЦЭМ!$A$39:$A$782,$A91,СВЦЭМ!$B$39:$B$782,M$83)+'СЕТ СН'!$H$12+СВЦЭМ!$D$10+'СЕТ СН'!$H$6-'СЕТ СН'!$H$22</f>
        <v>1976.50251966</v>
      </c>
      <c r="N91" s="36">
        <f>SUMIFS(СВЦЭМ!$C$39:$C$782,СВЦЭМ!$A$39:$A$782,$A91,СВЦЭМ!$B$39:$B$782,N$83)+'СЕТ СН'!$H$12+СВЦЭМ!$D$10+'СЕТ СН'!$H$6-'СЕТ СН'!$H$22</f>
        <v>2033.5842549500001</v>
      </c>
      <c r="O91" s="36">
        <f>SUMIFS(СВЦЭМ!$C$39:$C$782,СВЦЭМ!$A$39:$A$782,$A91,СВЦЭМ!$B$39:$B$782,O$83)+'СЕТ СН'!$H$12+СВЦЭМ!$D$10+'СЕТ СН'!$H$6-'СЕТ СН'!$H$22</f>
        <v>2038.3774394</v>
      </c>
      <c r="P91" s="36">
        <f>SUMIFS(СВЦЭМ!$C$39:$C$782,СВЦЭМ!$A$39:$A$782,$A91,СВЦЭМ!$B$39:$B$782,P$83)+'СЕТ СН'!$H$12+СВЦЭМ!$D$10+'СЕТ СН'!$H$6-'СЕТ СН'!$H$22</f>
        <v>2042.0021786700001</v>
      </c>
      <c r="Q91" s="36">
        <f>SUMIFS(СВЦЭМ!$C$39:$C$782,СВЦЭМ!$A$39:$A$782,$A91,СВЦЭМ!$B$39:$B$782,Q$83)+'СЕТ СН'!$H$12+СВЦЭМ!$D$10+'СЕТ СН'!$H$6-'СЕТ СН'!$H$22</f>
        <v>2040.77288477</v>
      </c>
      <c r="R91" s="36">
        <f>SUMIFS(СВЦЭМ!$C$39:$C$782,СВЦЭМ!$A$39:$A$782,$A91,СВЦЭМ!$B$39:$B$782,R$83)+'СЕТ СН'!$H$12+СВЦЭМ!$D$10+'СЕТ СН'!$H$6-'СЕТ СН'!$H$22</f>
        <v>2031.57683086</v>
      </c>
      <c r="S91" s="36">
        <f>SUMIFS(СВЦЭМ!$C$39:$C$782,СВЦЭМ!$A$39:$A$782,$A91,СВЦЭМ!$B$39:$B$782,S$83)+'СЕТ СН'!$H$12+СВЦЭМ!$D$10+'СЕТ СН'!$H$6-'СЕТ СН'!$H$22</f>
        <v>2009.9229987800002</v>
      </c>
      <c r="T91" s="36">
        <f>SUMIFS(СВЦЭМ!$C$39:$C$782,СВЦЭМ!$A$39:$A$782,$A91,СВЦЭМ!$B$39:$B$782,T$83)+'СЕТ СН'!$H$12+СВЦЭМ!$D$10+'СЕТ СН'!$H$6-'СЕТ СН'!$H$22</f>
        <v>1974.9565265700001</v>
      </c>
      <c r="U91" s="36">
        <f>SUMIFS(СВЦЭМ!$C$39:$C$782,СВЦЭМ!$A$39:$A$782,$A91,СВЦЭМ!$B$39:$B$782,U$83)+'СЕТ СН'!$H$12+СВЦЭМ!$D$10+'СЕТ СН'!$H$6-'СЕТ СН'!$H$22</f>
        <v>1962.71736736</v>
      </c>
      <c r="V91" s="36">
        <f>SUMIFS(СВЦЭМ!$C$39:$C$782,СВЦЭМ!$A$39:$A$782,$A91,СВЦЭМ!$B$39:$B$782,V$83)+'СЕТ СН'!$H$12+СВЦЭМ!$D$10+'СЕТ СН'!$H$6-'СЕТ СН'!$H$22</f>
        <v>1974.3145129100001</v>
      </c>
      <c r="W91" s="36">
        <f>SUMIFS(СВЦЭМ!$C$39:$C$782,СВЦЭМ!$A$39:$A$782,$A91,СВЦЭМ!$B$39:$B$782,W$83)+'СЕТ СН'!$H$12+СВЦЭМ!$D$10+'СЕТ СН'!$H$6-'СЕТ СН'!$H$22</f>
        <v>1976.78240203</v>
      </c>
      <c r="X91" s="36">
        <f>SUMIFS(СВЦЭМ!$C$39:$C$782,СВЦЭМ!$A$39:$A$782,$A91,СВЦЭМ!$B$39:$B$782,X$83)+'СЕТ СН'!$H$12+СВЦЭМ!$D$10+'СЕТ СН'!$H$6-'СЕТ СН'!$H$22</f>
        <v>2016.5266514100001</v>
      </c>
      <c r="Y91" s="36">
        <f>SUMIFS(СВЦЭМ!$C$39:$C$782,СВЦЭМ!$A$39:$A$782,$A91,СВЦЭМ!$B$39:$B$782,Y$83)+'СЕТ СН'!$H$12+СВЦЭМ!$D$10+'СЕТ СН'!$H$6-'СЕТ СН'!$H$22</f>
        <v>1999.36323285</v>
      </c>
    </row>
    <row r="92" spans="1:25" ht="15.75" x14ac:dyDescent="0.2">
      <c r="A92" s="35">
        <f t="shared" si="2"/>
        <v>45055</v>
      </c>
      <c r="B92" s="36">
        <f>SUMIFS(СВЦЭМ!$C$39:$C$782,СВЦЭМ!$A$39:$A$782,$A92,СВЦЭМ!$B$39:$B$782,B$83)+'СЕТ СН'!$H$12+СВЦЭМ!$D$10+'СЕТ СН'!$H$6-'СЕТ СН'!$H$22</f>
        <v>2137.8001650599999</v>
      </c>
      <c r="C92" s="36">
        <f>SUMIFS(СВЦЭМ!$C$39:$C$782,СВЦЭМ!$A$39:$A$782,$A92,СВЦЭМ!$B$39:$B$782,C$83)+'СЕТ СН'!$H$12+СВЦЭМ!$D$10+'СЕТ СН'!$H$6-'СЕТ СН'!$H$22</f>
        <v>2146.66705538</v>
      </c>
      <c r="D92" s="36">
        <f>SUMIFS(СВЦЭМ!$C$39:$C$782,СВЦЭМ!$A$39:$A$782,$A92,СВЦЭМ!$B$39:$B$782,D$83)+'СЕТ СН'!$H$12+СВЦЭМ!$D$10+'СЕТ СН'!$H$6-'СЕТ СН'!$H$22</f>
        <v>2192.6906099600001</v>
      </c>
      <c r="E92" s="36">
        <f>SUMIFS(СВЦЭМ!$C$39:$C$782,СВЦЭМ!$A$39:$A$782,$A92,СВЦЭМ!$B$39:$B$782,E$83)+'СЕТ СН'!$H$12+СВЦЭМ!$D$10+'СЕТ СН'!$H$6-'СЕТ СН'!$H$22</f>
        <v>2185.7057491200003</v>
      </c>
      <c r="F92" s="36">
        <f>SUMIFS(СВЦЭМ!$C$39:$C$782,СВЦЭМ!$A$39:$A$782,$A92,СВЦЭМ!$B$39:$B$782,F$83)+'СЕТ СН'!$H$12+СВЦЭМ!$D$10+'СЕТ СН'!$H$6-'СЕТ СН'!$H$22</f>
        <v>2175.28259381</v>
      </c>
      <c r="G92" s="36">
        <f>SUMIFS(СВЦЭМ!$C$39:$C$782,СВЦЭМ!$A$39:$A$782,$A92,СВЦЭМ!$B$39:$B$782,G$83)+'СЕТ СН'!$H$12+СВЦЭМ!$D$10+'СЕТ СН'!$H$6-'СЕТ СН'!$H$22</f>
        <v>2189.3670161</v>
      </c>
      <c r="H92" s="36">
        <f>SUMIFS(СВЦЭМ!$C$39:$C$782,СВЦЭМ!$A$39:$A$782,$A92,СВЦЭМ!$B$39:$B$782,H$83)+'СЕТ СН'!$H$12+СВЦЭМ!$D$10+'СЕТ СН'!$H$6-'СЕТ СН'!$H$22</f>
        <v>2224.0184060299998</v>
      </c>
      <c r="I92" s="36">
        <f>SUMIFS(СВЦЭМ!$C$39:$C$782,СВЦЭМ!$A$39:$A$782,$A92,СВЦЭМ!$B$39:$B$782,I$83)+'СЕТ СН'!$H$12+СВЦЭМ!$D$10+'СЕТ СН'!$H$6-'СЕТ СН'!$H$22</f>
        <v>2204.5863129899999</v>
      </c>
      <c r="J92" s="36">
        <f>SUMIFS(СВЦЭМ!$C$39:$C$782,СВЦЭМ!$A$39:$A$782,$A92,СВЦЭМ!$B$39:$B$782,J$83)+'СЕТ СН'!$H$12+СВЦЭМ!$D$10+'СЕТ СН'!$H$6-'СЕТ СН'!$H$22</f>
        <v>2170.18820942</v>
      </c>
      <c r="K92" s="36">
        <f>SUMIFS(СВЦЭМ!$C$39:$C$782,СВЦЭМ!$A$39:$A$782,$A92,СВЦЭМ!$B$39:$B$782,K$83)+'СЕТ СН'!$H$12+СВЦЭМ!$D$10+'СЕТ СН'!$H$6-'СЕТ СН'!$H$22</f>
        <v>2090.3835029399997</v>
      </c>
      <c r="L92" s="36">
        <f>SUMIFS(СВЦЭМ!$C$39:$C$782,СВЦЭМ!$A$39:$A$782,$A92,СВЦЭМ!$B$39:$B$782,L$83)+'СЕТ СН'!$H$12+СВЦЭМ!$D$10+'СЕТ СН'!$H$6-'СЕТ СН'!$H$22</f>
        <v>2067.51227612</v>
      </c>
      <c r="M92" s="36">
        <f>SUMIFS(СВЦЭМ!$C$39:$C$782,СВЦЭМ!$A$39:$A$782,$A92,СВЦЭМ!$B$39:$B$782,M$83)+'СЕТ СН'!$H$12+СВЦЭМ!$D$10+'СЕТ СН'!$H$6-'СЕТ СН'!$H$22</f>
        <v>2050.5595386100003</v>
      </c>
      <c r="N92" s="36">
        <f>SUMIFS(СВЦЭМ!$C$39:$C$782,СВЦЭМ!$A$39:$A$782,$A92,СВЦЭМ!$B$39:$B$782,N$83)+'СЕТ СН'!$H$12+СВЦЭМ!$D$10+'СЕТ СН'!$H$6-'СЕТ СН'!$H$22</f>
        <v>2076.42764687</v>
      </c>
      <c r="O92" s="36">
        <f>SUMIFS(СВЦЭМ!$C$39:$C$782,СВЦЭМ!$A$39:$A$782,$A92,СВЦЭМ!$B$39:$B$782,O$83)+'СЕТ СН'!$H$12+СВЦЭМ!$D$10+'СЕТ СН'!$H$6-'СЕТ СН'!$H$22</f>
        <v>2099.4089352000001</v>
      </c>
      <c r="P92" s="36">
        <f>SUMIFS(СВЦЭМ!$C$39:$C$782,СВЦЭМ!$A$39:$A$782,$A92,СВЦЭМ!$B$39:$B$782,P$83)+'СЕТ СН'!$H$12+СВЦЭМ!$D$10+'СЕТ СН'!$H$6-'СЕТ СН'!$H$22</f>
        <v>2103.8180527200002</v>
      </c>
      <c r="Q92" s="36">
        <f>SUMIFS(СВЦЭМ!$C$39:$C$782,СВЦЭМ!$A$39:$A$782,$A92,СВЦЭМ!$B$39:$B$782,Q$83)+'СЕТ СН'!$H$12+СВЦЭМ!$D$10+'СЕТ СН'!$H$6-'СЕТ СН'!$H$22</f>
        <v>2127.5366789999998</v>
      </c>
      <c r="R92" s="36">
        <f>SUMIFS(СВЦЭМ!$C$39:$C$782,СВЦЭМ!$A$39:$A$782,$A92,СВЦЭМ!$B$39:$B$782,R$83)+'СЕТ СН'!$H$12+СВЦЭМ!$D$10+'СЕТ СН'!$H$6-'СЕТ СН'!$H$22</f>
        <v>2130.8692868200001</v>
      </c>
      <c r="S92" s="36">
        <f>SUMIFS(СВЦЭМ!$C$39:$C$782,СВЦЭМ!$A$39:$A$782,$A92,СВЦЭМ!$B$39:$B$782,S$83)+'СЕТ СН'!$H$12+СВЦЭМ!$D$10+'СЕТ СН'!$H$6-'СЕТ СН'!$H$22</f>
        <v>2080.3635802999997</v>
      </c>
      <c r="T92" s="36">
        <f>SUMIFS(СВЦЭМ!$C$39:$C$782,СВЦЭМ!$A$39:$A$782,$A92,СВЦЭМ!$B$39:$B$782,T$83)+'СЕТ СН'!$H$12+СВЦЭМ!$D$10+'СЕТ СН'!$H$6-'СЕТ СН'!$H$22</f>
        <v>2049.8283696500002</v>
      </c>
      <c r="U92" s="36">
        <f>SUMIFS(СВЦЭМ!$C$39:$C$782,СВЦЭМ!$A$39:$A$782,$A92,СВЦЭМ!$B$39:$B$782,U$83)+'СЕТ СН'!$H$12+СВЦЭМ!$D$10+'СЕТ СН'!$H$6-'СЕТ СН'!$H$22</f>
        <v>2033.18264146</v>
      </c>
      <c r="V92" s="36">
        <f>SUMIFS(СВЦЭМ!$C$39:$C$782,СВЦЭМ!$A$39:$A$782,$A92,СВЦЭМ!$B$39:$B$782,V$83)+'СЕТ СН'!$H$12+СВЦЭМ!$D$10+'СЕТ СН'!$H$6-'СЕТ СН'!$H$22</f>
        <v>1997.38870307</v>
      </c>
      <c r="W92" s="36">
        <f>SUMIFS(СВЦЭМ!$C$39:$C$782,СВЦЭМ!$A$39:$A$782,$A92,СВЦЭМ!$B$39:$B$782,W$83)+'СЕТ СН'!$H$12+СВЦЭМ!$D$10+'СЕТ СН'!$H$6-'СЕТ СН'!$H$22</f>
        <v>1959.5262010600002</v>
      </c>
      <c r="X92" s="36">
        <f>SUMIFS(СВЦЭМ!$C$39:$C$782,СВЦЭМ!$A$39:$A$782,$A92,СВЦЭМ!$B$39:$B$782,X$83)+'СЕТ СН'!$H$12+СВЦЭМ!$D$10+'СЕТ СН'!$H$6-'СЕТ СН'!$H$22</f>
        <v>2000.5856593800002</v>
      </c>
      <c r="Y92" s="36">
        <f>SUMIFS(СВЦЭМ!$C$39:$C$782,СВЦЭМ!$A$39:$A$782,$A92,СВЦЭМ!$B$39:$B$782,Y$83)+'СЕТ СН'!$H$12+СВЦЭМ!$D$10+'СЕТ СН'!$H$6-'СЕТ СН'!$H$22</f>
        <v>2064.9911468999999</v>
      </c>
    </row>
    <row r="93" spans="1:25" ht="15.75" x14ac:dyDescent="0.2">
      <c r="A93" s="35">
        <f t="shared" si="2"/>
        <v>45056</v>
      </c>
      <c r="B93" s="36">
        <f>SUMIFS(СВЦЭМ!$C$39:$C$782,СВЦЭМ!$A$39:$A$782,$A93,СВЦЭМ!$B$39:$B$782,B$83)+'СЕТ СН'!$H$12+СВЦЭМ!$D$10+'СЕТ СН'!$H$6-'СЕТ СН'!$H$22</f>
        <v>2072.8776800300002</v>
      </c>
      <c r="C93" s="36">
        <f>SUMIFS(СВЦЭМ!$C$39:$C$782,СВЦЭМ!$A$39:$A$782,$A93,СВЦЭМ!$B$39:$B$782,C$83)+'СЕТ СН'!$H$12+СВЦЭМ!$D$10+'СЕТ СН'!$H$6-'СЕТ СН'!$H$22</f>
        <v>2103.9012585099999</v>
      </c>
      <c r="D93" s="36">
        <f>SUMIFS(СВЦЭМ!$C$39:$C$782,СВЦЭМ!$A$39:$A$782,$A93,СВЦЭМ!$B$39:$B$782,D$83)+'СЕТ СН'!$H$12+СВЦЭМ!$D$10+'СЕТ СН'!$H$6-'СЕТ СН'!$H$22</f>
        <v>2145.0735837299999</v>
      </c>
      <c r="E93" s="36">
        <f>SUMIFS(СВЦЭМ!$C$39:$C$782,СВЦЭМ!$A$39:$A$782,$A93,СВЦЭМ!$B$39:$B$782,E$83)+'СЕТ СН'!$H$12+СВЦЭМ!$D$10+'СЕТ СН'!$H$6-'СЕТ СН'!$H$22</f>
        <v>2158.8935298599999</v>
      </c>
      <c r="F93" s="36">
        <f>SUMIFS(СВЦЭМ!$C$39:$C$782,СВЦЭМ!$A$39:$A$782,$A93,СВЦЭМ!$B$39:$B$782,F$83)+'СЕТ СН'!$H$12+СВЦЭМ!$D$10+'СЕТ СН'!$H$6-'СЕТ СН'!$H$22</f>
        <v>2179.3643535600004</v>
      </c>
      <c r="G93" s="36">
        <f>SUMIFS(СВЦЭМ!$C$39:$C$782,СВЦЭМ!$A$39:$A$782,$A93,СВЦЭМ!$B$39:$B$782,G$83)+'СЕТ СН'!$H$12+СВЦЭМ!$D$10+'СЕТ СН'!$H$6-'СЕТ СН'!$H$22</f>
        <v>2203.0031270999998</v>
      </c>
      <c r="H93" s="36">
        <f>SUMIFS(СВЦЭМ!$C$39:$C$782,СВЦЭМ!$A$39:$A$782,$A93,СВЦЭМ!$B$39:$B$782,H$83)+'СЕТ СН'!$H$12+СВЦЭМ!$D$10+'СЕТ СН'!$H$6-'СЕТ СН'!$H$22</f>
        <v>2184.7490996400002</v>
      </c>
      <c r="I93" s="36">
        <f>SUMIFS(СВЦЭМ!$C$39:$C$782,СВЦЭМ!$A$39:$A$782,$A93,СВЦЭМ!$B$39:$B$782,I$83)+'СЕТ СН'!$H$12+СВЦЭМ!$D$10+'СЕТ СН'!$H$6-'СЕТ СН'!$H$22</f>
        <v>2139.32254543</v>
      </c>
      <c r="J93" s="36">
        <f>SUMIFS(СВЦЭМ!$C$39:$C$782,СВЦЭМ!$A$39:$A$782,$A93,СВЦЭМ!$B$39:$B$782,J$83)+'СЕТ СН'!$H$12+СВЦЭМ!$D$10+'СЕТ СН'!$H$6-'СЕТ СН'!$H$22</f>
        <v>2115.7687940599999</v>
      </c>
      <c r="K93" s="36">
        <f>SUMIFS(СВЦЭМ!$C$39:$C$782,СВЦЭМ!$A$39:$A$782,$A93,СВЦЭМ!$B$39:$B$782,K$83)+'СЕТ СН'!$H$12+СВЦЭМ!$D$10+'СЕТ СН'!$H$6-'СЕТ СН'!$H$22</f>
        <v>2078.3403007699999</v>
      </c>
      <c r="L93" s="36">
        <f>SUMIFS(СВЦЭМ!$C$39:$C$782,СВЦЭМ!$A$39:$A$782,$A93,СВЦЭМ!$B$39:$B$782,L$83)+'СЕТ СН'!$H$12+СВЦЭМ!$D$10+'СЕТ СН'!$H$6-'СЕТ СН'!$H$22</f>
        <v>2064.7226275100002</v>
      </c>
      <c r="M93" s="36">
        <f>SUMIFS(СВЦЭМ!$C$39:$C$782,СВЦЭМ!$A$39:$A$782,$A93,СВЦЭМ!$B$39:$B$782,M$83)+'СЕТ СН'!$H$12+СВЦЭМ!$D$10+'СЕТ СН'!$H$6-'СЕТ СН'!$H$22</f>
        <v>2086.0338787999999</v>
      </c>
      <c r="N93" s="36">
        <f>SUMIFS(СВЦЭМ!$C$39:$C$782,СВЦЭМ!$A$39:$A$782,$A93,СВЦЭМ!$B$39:$B$782,N$83)+'СЕТ СН'!$H$12+СВЦЭМ!$D$10+'СЕТ СН'!$H$6-'СЕТ СН'!$H$22</f>
        <v>2029.35721199</v>
      </c>
      <c r="O93" s="36">
        <f>SUMIFS(СВЦЭМ!$C$39:$C$782,СВЦЭМ!$A$39:$A$782,$A93,СВЦЭМ!$B$39:$B$782,O$83)+'СЕТ СН'!$H$12+СВЦЭМ!$D$10+'СЕТ СН'!$H$6-'СЕТ СН'!$H$22</f>
        <v>2153.4278771500003</v>
      </c>
      <c r="P93" s="36">
        <f>SUMIFS(СВЦЭМ!$C$39:$C$782,СВЦЭМ!$A$39:$A$782,$A93,СВЦЭМ!$B$39:$B$782,P$83)+'СЕТ СН'!$H$12+СВЦЭМ!$D$10+'СЕТ СН'!$H$6-'СЕТ СН'!$H$22</f>
        <v>2037.9001036700001</v>
      </c>
      <c r="Q93" s="36">
        <f>SUMIFS(СВЦЭМ!$C$39:$C$782,СВЦЭМ!$A$39:$A$782,$A93,СВЦЭМ!$B$39:$B$782,Q$83)+'СЕТ СН'!$H$12+СВЦЭМ!$D$10+'СЕТ СН'!$H$6-'СЕТ СН'!$H$22</f>
        <v>2164.9413451400001</v>
      </c>
      <c r="R93" s="36">
        <f>SUMIFS(СВЦЭМ!$C$39:$C$782,СВЦЭМ!$A$39:$A$782,$A93,СВЦЭМ!$B$39:$B$782,R$83)+'СЕТ СН'!$H$12+СВЦЭМ!$D$10+'СЕТ СН'!$H$6-'СЕТ СН'!$H$22</f>
        <v>2006.36534779</v>
      </c>
      <c r="S93" s="36">
        <f>SUMIFS(СВЦЭМ!$C$39:$C$782,СВЦЭМ!$A$39:$A$782,$A93,СВЦЭМ!$B$39:$B$782,S$83)+'СЕТ СН'!$H$12+СВЦЭМ!$D$10+'СЕТ СН'!$H$6-'СЕТ СН'!$H$22</f>
        <v>2120.7029593799998</v>
      </c>
      <c r="T93" s="36">
        <f>SUMIFS(СВЦЭМ!$C$39:$C$782,СВЦЭМ!$A$39:$A$782,$A93,СВЦЭМ!$B$39:$B$782,T$83)+'СЕТ СН'!$H$12+СВЦЭМ!$D$10+'СЕТ СН'!$H$6-'СЕТ СН'!$H$22</f>
        <v>2045.14378799</v>
      </c>
      <c r="U93" s="36">
        <f>SUMIFS(СВЦЭМ!$C$39:$C$782,СВЦЭМ!$A$39:$A$782,$A93,СВЦЭМ!$B$39:$B$782,U$83)+'СЕТ СН'!$H$12+СВЦЭМ!$D$10+'СЕТ СН'!$H$6-'СЕТ СН'!$H$22</f>
        <v>1993.1343644800002</v>
      </c>
      <c r="V93" s="36">
        <f>SUMIFS(СВЦЭМ!$C$39:$C$782,СВЦЭМ!$A$39:$A$782,$A93,СВЦЭМ!$B$39:$B$782,V$83)+'СЕТ СН'!$H$12+СВЦЭМ!$D$10+'СЕТ СН'!$H$6-'СЕТ СН'!$H$22</f>
        <v>1979.9299816400001</v>
      </c>
      <c r="W93" s="36">
        <f>SUMIFS(СВЦЭМ!$C$39:$C$782,СВЦЭМ!$A$39:$A$782,$A93,СВЦЭМ!$B$39:$B$782,W$83)+'СЕТ СН'!$H$12+СВЦЭМ!$D$10+'СЕТ СН'!$H$6-'СЕТ СН'!$H$22</f>
        <v>2009.5293960700001</v>
      </c>
      <c r="X93" s="36">
        <f>SUMIFS(СВЦЭМ!$C$39:$C$782,СВЦЭМ!$A$39:$A$782,$A93,СВЦЭМ!$B$39:$B$782,X$83)+'СЕТ СН'!$H$12+СВЦЭМ!$D$10+'СЕТ СН'!$H$6-'СЕТ СН'!$H$22</f>
        <v>2059.0992398200001</v>
      </c>
      <c r="Y93" s="36">
        <f>SUMIFS(СВЦЭМ!$C$39:$C$782,СВЦЭМ!$A$39:$A$782,$A93,СВЦЭМ!$B$39:$B$782,Y$83)+'СЕТ СН'!$H$12+СВЦЭМ!$D$10+'СЕТ СН'!$H$6-'СЕТ СН'!$H$22</f>
        <v>2064.9600869400001</v>
      </c>
    </row>
    <row r="94" spans="1:25" ht="15.75" x14ac:dyDescent="0.2">
      <c r="A94" s="35">
        <f t="shared" si="2"/>
        <v>45057</v>
      </c>
      <c r="B94" s="36">
        <f>SUMIFS(СВЦЭМ!$C$39:$C$782,СВЦЭМ!$A$39:$A$782,$A94,СВЦЭМ!$B$39:$B$782,B$83)+'СЕТ СН'!$H$12+СВЦЭМ!$D$10+'СЕТ СН'!$H$6-'СЕТ СН'!$H$22</f>
        <v>2097.6562243200001</v>
      </c>
      <c r="C94" s="36">
        <f>SUMIFS(СВЦЭМ!$C$39:$C$782,СВЦЭМ!$A$39:$A$782,$A94,СВЦЭМ!$B$39:$B$782,C$83)+'СЕТ СН'!$H$12+СВЦЭМ!$D$10+'СЕТ СН'!$H$6-'СЕТ СН'!$H$22</f>
        <v>2179.2864552199999</v>
      </c>
      <c r="D94" s="36">
        <f>SUMIFS(СВЦЭМ!$C$39:$C$782,СВЦЭМ!$A$39:$A$782,$A94,СВЦЭМ!$B$39:$B$782,D$83)+'СЕТ СН'!$H$12+СВЦЭМ!$D$10+'СЕТ СН'!$H$6-'СЕТ СН'!$H$22</f>
        <v>2249.01536214</v>
      </c>
      <c r="E94" s="36">
        <f>SUMIFS(СВЦЭМ!$C$39:$C$782,СВЦЭМ!$A$39:$A$782,$A94,СВЦЭМ!$B$39:$B$782,E$83)+'СЕТ СН'!$H$12+СВЦЭМ!$D$10+'СЕТ СН'!$H$6-'СЕТ СН'!$H$22</f>
        <v>2265.2422004099999</v>
      </c>
      <c r="F94" s="36">
        <f>SUMIFS(СВЦЭМ!$C$39:$C$782,СВЦЭМ!$A$39:$A$782,$A94,СВЦЭМ!$B$39:$B$782,F$83)+'СЕТ СН'!$H$12+СВЦЭМ!$D$10+'СЕТ СН'!$H$6-'СЕТ СН'!$H$22</f>
        <v>2172.57381227</v>
      </c>
      <c r="G94" s="36">
        <f>SUMIFS(СВЦЭМ!$C$39:$C$782,СВЦЭМ!$A$39:$A$782,$A94,СВЦЭМ!$B$39:$B$782,G$83)+'СЕТ СН'!$H$12+СВЦЭМ!$D$10+'СЕТ СН'!$H$6-'СЕТ СН'!$H$22</f>
        <v>2246.8579224700002</v>
      </c>
      <c r="H94" s="36">
        <f>SUMIFS(СВЦЭМ!$C$39:$C$782,СВЦЭМ!$A$39:$A$782,$A94,СВЦЭМ!$B$39:$B$782,H$83)+'СЕТ СН'!$H$12+СВЦЭМ!$D$10+'СЕТ СН'!$H$6-'СЕТ СН'!$H$22</f>
        <v>2163.2821683900002</v>
      </c>
      <c r="I94" s="36">
        <f>SUMIFS(СВЦЭМ!$C$39:$C$782,СВЦЭМ!$A$39:$A$782,$A94,СВЦЭМ!$B$39:$B$782,I$83)+'СЕТ СН'!$H$12+СВЦЭМ!$D$10+'СЕТ СН'!$H$6-'СЕТ СН'!$H$22</f>
        <v>2065.6396781100002</v>
      </c>
      <c r="J94" s="36">
        <f>SUMIFS(СВЦЭМ!$C$39:$C$782,СВЦЭМ!$A$39:$A$782,$A94,СВЦЭМ!$B$39:$B$782,J$83)+'СЕТ СН'!$H$12+СВЦЭМ!$D$10+'СЕТ СН'!$H$6-'СЕТ СН'!$H$22</f>
        <v>2026.01208385</v>
      </c>
      <c r="K94" s="36">
        <f>SUMIFS(СВЦЭМ!$C$39:$C$782,СВЦЭМ!$A$39:$A$782,$A94,СВЦЭМ!$B$39:$B$782,K$83)+'СЕТ СН'!$H$12+СВЦЭМ!$D$10+'СЕТ СН'!$H$6-'СЕТ СН'!$H$22</f>
        <v>2002.88109588</v>
      </c>
      <c r="L94" s="36">
        <f>SUMIFS(СВЦЭМ!$C$39:$C$782,СВЦЭМ!$A$39:$A$782,$A94,СВЦЭМ!$B$39:$B$782,L$83)+'СЕТ СН'!$H$12+СВЦЭМ!$D$10+'СЕТ СН'!$H$6-'СЕТ СН'!$H$22</f>
        <v>2010.2148607000001</v>
      </c>
      <c r="M94" s="36">
        <f>SUMIFS(СВЦЭМ!$C$39:$C$782,СВЦЭМ!$A$39:$A$782,$A94,СВЦЭМ!$B$39:$B$782,M$83)+'СЕТ СН'!$H$12+СВЦЭМ!$D$10+'СЕТ СН'!$H$6-'СЕТ СН'!$H$22</f>
        <v>1991.31362831</v>
      </c>
      <c r="N94" s="36">
        <f>SUMIFS(СВЦЭМ!$C$39:$C$782,СВЦЭМ!$A$39:$A$782,$A94,СВЦЭМ!$B$39:$B$782,N$83)+'СЕТ СН'!$H$12+СВЦЭМ!$D$10+'СЕТ СН'!$H$6-'СЕТ СН'!$H$22</f>
        <v>2045.9786260000001</v>
      </c>
      <c r="O94" s="36">
        <f>SUMIFS(СВЦЭМ!$C$39:$C$782,СВЦЭМ!$A$39:$A$782,$A94,СВЦЭМ!$B$39:$B$782,O$83)+'СЕТ СН'!$H$12+СВЦЭМ!$D$10+'СЕТ СН'!$H$6-'СЕТ СН'!$H$22</f>
        <v>2062.8877707800002</v>
      </c>
      <c r="P94" s="36">
        <f>SUMIFS(СВЦЭМ!$C$39:$C$782,СВЦЭМ!$A$39:$A$782,$A94,СВЦЭМ!$B$39:$B$782,P$83)+'СЕТ СН'!$H$12+СВЦЭМ!$D$10+'СЕТ СН'!$H$6-'СЕТ СН'!$H$22</f>
        <v>2068.7589958600001</v>
      </c>
      <c r="Q94" s="36">
        <f>SUMIFS(СВЦЭМ!$C$39:$C$782,СВЦЭМ!$A$39:$A$782,$A94,СВЦЭМ!$B$39:$B$782,Q$83)+'СЕТ СН'!$H$12+СВЦЭМ!$D$10+'СЕТ СН'!$H$6-'СЕТ СН'!$H$22</f>
        <v>2060.3761659500001</v>
      </c>
      <c r="R94" s="36">
        <f>SUMIFS(СВЦЭМ!$C$39:$C$782,СВЦЭМ!$A$39:$A$782,$A94,СВЦЭМ!$B$39:$B$782,R$83)+'СЕТ СН'!$H$12+СВЦЭМ!$D$10+'СЕТ СН'!$H$6-'СЕТ СН'!$H$22</f>
        <v>2061.1943076300004</v>
      </c>
      <c r="S94" s="36">
        <f>SUMIFS(СВЦЭМ!$C$39:$C$782,СВЦЭМ!$A$39:$A$782,$A94,СВЦЭМ!$B$39:$B$782,S$83)+'СЕТ СН'!$H$12+СВЦЭМ!$D$10+'СЕТ СН'!$H$6-'СЕТ СН'!$H$22</f>
        <v>2010.23376687</v>
      </c>
      <c r="T94" s="36">
        <f>SUMIFS(СВЦЭМ!$C$39:$C$782,СВЦЭМ!$A$39:$A$782,$A94,СВЦЭМ!$B$39:$B$782,T$83)+'СЕТ СН'!$H$12+СВЦЭМ!$D$10+'СЕТ СН'!$H$6-'СЕТ СН'!$H$22</f>
        <v>1969.63941598</v>
      </c>
      <c r="U94" s="36">
        <f>SUMIFS(СВЦЭМ!$C$39:$C$782,СВЦЭМ!$A$39:$A$782,$A94,СВЦЭМ!$B$39:$B$782,U$83)+'СЕТ СН'!$H$12+СВЦЭМ!$D$10+'СЕТ СН'!$H$6-'СЕТ СН'!$H$22</f>
        <v>1999.80399941</v>
      </c>
      <c r="V94" s="36">
        <f>SUMIFS(СВЦЭМ!$C$39:$C$782,СВЦЭМ!$A$39:$A$782,$A94,СВЦЭМ!$B$39:$B$782,V$83)+'СЕТ СН'!$H$12+СВЦЭМ!$D$10+'СЕТ СН'!$H$6-'СЕТ СН'!$H$22</f>
        <v>1982.6379233800001</v>
      </c>
      <c r="W94" s="36">
        <f>SUMIFS(СВЦЭМ!$C$39:$C$782,СВЦЭМ!$A$39:$A$782,$A94,СВЦЭМ!$B$39:$B$782,W$83)+'СЕТ СН'!$H$12+СВЦЭМ!$D$10+'СЕТ СН'!$H$6-'СЕТ СН'!$H$22</f>
        <v>1998.76728875</v>
      </c>
      <c r="X94" s="36">
        <f>SUMIFS(СВЦЭМ!$C$39:$C$782,СВЦЭМ!$A$39:$A$782,$A94,СВЦЭМ!$B$39:$B$782,X$83)+'СЕТ СН'!$H$12+СВЦЭМ!$D$10+'СЕТ СН'!$H$6-'СЕТ СН'!$H$22</f>
        <v>2007.07749584</v>
      </c>
      <c r="Y94" s="36">
        <f>SUMIFS(СВЦЭМ!$C$39:$C$782,СВЦЭМ!$A$39:$A$782,$A94,СВЦЭМ!$B$39:$B$782,Y$83)+'СЕТ СН'!$H$12+СВЦЭМ!$D$10+'СЕТ СН'!$H$6-'СЕТ СН'!$H$22</f>
        <v>2052.1615296600003</v>
      </c>
    </row>
    <row r="95" spans="1:25" ht="15.75" x14ac:dyDescent="0.2">
      <c r="A95" s="35">
        <f t="shared" si="2"/>
        <v>45058</v>
      </c>
      <c r="B95" s="36">
        <f>SUMIFS(СВЦЭМ!$C$39:$C$782,СВЦЭМ!$A$39:$A$782,$A95,СВЦЭМ!$B$39:$B$782,B$83)+'СЕТ СН'!$H$12+СВЦЭМ!$D$10+'СЕТ СН'!$H$6-'СЕТ СН'!$H$22</f>
        <v>2203.1932963600002</v>
      </c>
      <c r="C95" s="36">
        <f>SUMIFS(СВЦЭМ!$C$39:$C$782,СВЦЭМ!$A$39:$A$782,$A95,СВЦЭМ!$B$39:$B$782,C$83)+'СЕТ СН'!$H$12+СВЦЭМ!$D$10+'СЕТ СН'!$H$6-'СЕТ СН'!$H$22</f>
        <v>2262.1842402700004</v>
      </c>
      <c r="D95" s="36">
        <f>SUMIFS(СВЦЭМ!$C$39:$C$782,СВЦЭМ!$A$39:$A$782,$A95,СВЦЭМ!$B$39:$B$782,D$83)+'СЕТ СН'!$H$12+СВЦЭМ!$D$10+'СЕТ СН'!$H$6-'СЕТ СН'!$H$22</f>
        <v>2266.8641280299998</v>
      </c>
      <c r="E95" s="36">
        <f>SUMIFS(СВЦЭМ!$C$39:$C$782,СВЦЭМ!$A$39:$A$782,$A95,СВЦЭМ!$B$39:$B$782,E$83)+'СЕТ СН'!$H$12+СВЦЭМ!$D$10+'СЕТ СН'!$H$6-'СЕТ СН'!$H$22</f>
        <v>2261.73696045</v>
      </c>
      <c r="F95" s="36">
        <f>SUMIFS(СВЦЭМ!$C$39:$C$782,СВЦЭМ!$A$39:$A$782,$A95,СВЦЭМ!$B$39:$B$782,F$83)+'СЕТ СН'!$H$12+СВЦЭМ!$D$10+'СЕТ СН'!$H$6-'СЕТ СН'!$H$22</f>
        <v>2259.2077316100003</v>
      </c>
      <c r="G95" s="36">
        <f>SUMIFS(СВЦЭМ!$C$39:$C$782,СВЦЭМ!$A$39:$A$782,$A95,СВЦЭМ!$B$39:$B$782,G$83)+'СЕТ СН'!$H$12+СВЦЭМ!$D$10+'СЕТ СН'!$H$6-'СЕТ СН'!$H$22</f>
        <v>2246.2500419600001</v>
      </c>
      <c r="H95" s="36">
        <f>SUMIFS(СВЦЭМ!$C$39:$C$782,СВЦЭМ!$A$39:$A$782,$A95,СВЦЭМ!$B$39:$B$782,H$83)+'СЕТ СН'!$H$12+СВЦЭМ!$D$10+'СЕТ СН'!$H$6-'СЕТ СН'!$H$22</f>
        <v>2102.1124404399998</v>
      </c>
      <c r="I95" s="36">
        <f>SUMIFS(СВЦЭМ!$C$39:$C$782,СВЦЭМ!$A$39:$A$782,$A95,СВЦЭМ!$B$39:$B$782,I$83)+'СЕТ СН'!$H$12+СВЦЭМ!$D$10+'СЕТ СН'!$H$6-'СЕТ СН'!$H$22</f>
        <v>2056.7532117600003</v>
      </c>
      <c r="J95" s="36">
        <f>SUMIFS(СВЦЭМ!$C$39:$C$782,СВЦЭМ!$A$39:$A$782,$A95,СВЦЭМ!$B$39:$B$782,J$83)+'СЕТ СН'!$H$12+СВЦЭМ!$D$10+'СЕТ СН'!$H$6-'СЕТ СН'!$H$22</f>
        <v>1997.05335694</v>
      </c>
      <c r="K95" s="36">
        <f>SUMIFS(СВЦЭМ!$C$39:$C$782,СВЦЭМ!$A$39:$A$782,$A95,СВЦЭМ!$B$39:$B$782,K$83)+'СЕТ СН'!$H$12+СВЦЭМ!$D$10+'СЕТ СН'!$H$6-'СЕТ СН'!$H$22</f>
        <v>1955.2331401200001</v>
      </c>
      <c r="L95" s="36">
        <f>SUMIFS(СВЦЭМ!$C$39:$C$782,СВЦЭМ!$A$39:$A$782,$A95,СВЦЭМ!$B$39:$B$782,L$83)+'СЕТ СН'!$H$12+СВЦЭМ!$D$10+'СЕТ СН'!$H$6-'СЕТ СН'!$H$22</f>
        <v>1970.1008643500002</v>
      </c>
      <c r="M95" s="36">
        <f>SUMIFS(СВЦЭМ!$C$39:$C$782,СВЦЭМ!$A$39:$A$782,$A95,СВЦЭМ!$B$39:$B$782,M$83)+'СЕТ СН'!$H$12+СВЦЭМ!$D$10+'СЕТ СН'!$H$6-'СЕТ СН'!$H$22</f>
        <v>2007.6918484600001</v>
      </c>
      <c r="N95" s="36">
        <f>SUMIFS(СВЦЭМ!$C$39:$C$782,СВЦЭМ!$A$39:$A$782,$A95,СВЦЭМ!$B$39:$B$782,N$83)+'СЕТ СН'!$H$12+СВЦЭМ!$D$10+'СЕТ СН'!$H$6-'СЕТ СН'!$H$22</f>
        <v>2051.2623355300002</v>
      </c>
      <c r="O95" s="36">
        <f>SUMIFS(СВЦЭМ!$C$39:$C$782,СВЦЭМ!$A$39:$A$782,$A95,СВЦЭМ!$B$39:$B$782,O$83)+'СЕТ СН'!$H$12+СВЦЭМ!$D$10+'СЕТ СН'!$H$6-'СЕТ СН'!$H$22</f>
        <v>2056.53824489</v>
      </c>
      <c r="P95" s="36">
        <f>SUMIFS(СВЦЭМ!$C$39:$C$782,СВЦЭМ!$A$39:$A$782,$A95,СВЦЭМ!$B$39:$B$782,P$83)+'СЕТ СН'!$H$12+СВЦЭМ!$D$10+'СЕТ СН'!$H$6-'СЕТ СН'!$H$22</f>
        <v>2082.9322139800001</v>
      </c>
      <c r="Q95" s="36">
        <f>SUMIFS(СВЦЭМ!$C$39:$C$782,СВЦЭМ!$A$39:$A$782,$A95,СВЦЭМ!$B$39:$B$782,Q$83)+'СЕТ СН'!$H$12+СВЦЭМ!$D$10+'СЕТ СН'!$H$6-'СЕТ СН'!$H$22</f>
        <v>2066.4531107500002</v>
      </c>
      <c r="R95" s="36">
        <f>SUMIFS(СВЦЭМ!$C$39:$C$782,СВЦЭМ!$A$39:$A$782,$A95,СВЦЭМ!$B$39:$B$782,R$83)+'СЕТ СН'!$H$12+СВЦЭМ!$D$10+'СЕТ СН'!$H$6-'СЕТ СН'!$H$22</f>
        <v>2033.5115942300001</v>
      </c>
      <c r="S95" s="36">
        <f>SUMIFS(СВЦЭМ!$C$39:$C$782,СВЦЭМ!$A$39:$A$782,$A95,СВЦЭМ!$B$39:$B$782,S$83)+'СЕТ СН'!$H$12+СВЦЭМ!$D$10+'СЕТ СН'!$H$6-'СЕТ СН'!$H$22</f>
        <v>2000.30619222</v>
      </c>
      <c r="T95" s="36">
        <f>SUMIFS(СВЦЭМ!$C$39:$C$782,СВЦЭМ!$A$39:$A$782,$A95,СВЦЭМ!$B$39:$B$782,T$83)+'СЕТ СН'!$H$12+СВЦЭМ!$D$10+'СЕТ СН'!$H$6-'СЕТ СН'!$H$22</f>
        <v>1973.3011964700001</v>
      </c>
      <c r="U95" s="36">
        <f>SUMIFS(СВЦЭМ!$C$39:$C$782,СВЦЭМ!$A$39:$A$782,$A95,СВЦЭМ!$B$39:$B$782,U$83)+'СЕТ СН'!$H$12+СВЦЭМ!$D$10+'СЕТ СН'!$H$6-'СЕТ СН'!$H$22</f>
        <v>1931.1954431500001</v>
      </c>
      <c r="V95" s="36">
        <f>SUMIFS(СВЦЭМ!$C$39:$C$782,СВЦЭМ!$A$39:$A$782,$A95,СВЦЭМ!$B$39:$B$782,V$83)+'СЕТ СН'!$H$12+СВЦЭМ!$D$10+'СЕТ СН'!$H$6-'СЕТ СН'!$H$22</f>
        <v>1920.0722522400001</v>
      </c>
      <c r="W95" s="36">
        <f>SUMIFS(СВЦЭМ!$C$39:$C$782,СВЦЭМ!$A$39:$A$782,$A95,СВЦЭМ!$B$39:$B$782,W$83)+'СЕТ СН'!$H$12+СВЦЭМ!$D$10+'СЕТ СН'!$H$6-'СЕТ СН'!$H$22</f>
        <v>1984.0962056400001</v>
      </c>
      <c r="X95" s="36">
        <f>SUMIFS(СВЦЭМ!$C$39:$C$782,СВЦЭМ!$A$39:$A$782,$A95,СВЦЭМ!$B$39:$B$782,X$83)+'СЕТ СН'!$H$12+СВЦЭМ!$D$10+'СЕТ СН'!$H$6-'СЕТ СН'!$H$22</f>
        <v>1996.57168568</v>
      </c>
      <c r="Y95" s="36">
        <f>SUMIFS(СВЦЭМ!$C$39:$C$782,СВЦЭМ!$A$39:$A$782,$A95,СВЦЭМ!$B$39:$B$782,Y$83)+'СЕТ СН'!$H$12+СВЦЭМ!$D$10+'СЕТ СН'!$H$6-'СЕТ СН'!$H$22</f>
        <v>2054.9498409799999</v>
      </c>
    </row>
    <row r="96" spans="1:25" ht="15.75" x14ac:dyDescent="0.2">
      <c r="A96" s="35">
        <f t="shared" si="2"/>
        <v>45059</v>
      </c>
      <c r="B96" s="36">
        <f>SUMIFS(СВЦЭМ!$C$39:$C$782,СВЦЭМ!$A$39:$A$782,$A96,СВЦЭМ!$B$39:$B$782,B$83)+'СЕТ СН'!$H$12+СВЦЭМ!$D$10+'СЕТ СН'!$H$6-'СЕТ СН'!$H$22</f>
        <v>2124.54660083</v>
      </c>
      <c r="C96" s="36">
        <f>SUMIFS(СВЦЭМ!$C$39:$C$782,СВЦЭМ!$A$39:$A$782,$A96,СВЦЭМ!$B$39:$B$782,C$83)+'СЕТ СН'!$H$12+СВЦЭМ!$D$10+'СЕТ СН'!$H$6-'СЕТ СН'!$H$22</f>
        <v>2184.7499587500001</v>
      </c>
      <c r="D96" s="36">
        <f>SUMIFS(СВЦЭМ!$C$39:$C$782,СВЦЭМ!$A$39:$A$782,$A96,СВЦЭМ!$B$39:$B$782,D$83)+'СЕТ СН'!$H$12+СВЦЭМ!$D$10+'СЕТ СН'!$H$6-'СЕТ СН'!$H$22</f>
        <v>2231.5678453299997</v>
      </c>
      <c r="E96" s="36">
        <f>SUMIFS(СВЦЭМ!$C$39:$C$782,СВЦЭМ!$A$39:$A$782,$A96,СВЦЭМ!$B$39:$B$782,E$83)+'СЕТ СН'!$H$12+СВЦЭМ!$D$10+'СЕТ СН'!$H$6-'СЕТ СН'!$H$22</f>
        <v>2240.6792329600003</v>
      </c>
      <c r="F96" s="36">
        <f>SUMIFS(СВЦЭМ!$C$39:$C$782,СВЦЭМ!$A$39:$A$782,$A96,СВЦЭМ!$B$39:$B$782,F$83)+'СЕТ СН'!$H$12+СВЦЭМ!$D$10+'СЕТ СН'!$H$6-'СЕТ СН'!$H$22</f>
        <v>2239.7842784100003</v>
      </c>
      <c r="G96" s="36">
        <f>SUMIFS(СВЦЭМ!$C$39:$C$782,СВЦЭМ!$A$39:$A$782,$A96,СВЦЭМ!$B$39:$B$782,G$83)+'СЕТ СН'!$H$12+СВЦЭМ!$D$10+'СЕТ СН'!$H$6-'СЕТ СН'!$H$22</f>
        <v>2230.0554247999999</v>
      </c>
      <c r="H96" s="36">
        <f>SUMIFS(СВЦЭМ!$C$39:$C$782,СВЦЭМ!$A$39:$A$782,$A96,СВЦЭМ!$B$39:$B$782,H$83)+'СЕТ СН'!$H$12+СВЦЭМ!$D$10+'СЕТ СН'!$H$6-'СЕТ СН'!$H$22</f>
        <v>2196.9801937000002</v>
      </c>
      <c r="I96" s="36">
        <f>SUMIFS(СВЦЭМ!$C$39:$C$782,СВЦЭМ!$A$39:$A$782,$A96,СВЦЭМ!$B$39:$B$782,I$83)+'СЕТ СН'!$H$12+СВЦЭМ!$D$10+'СЕТ СН'!$H$6-'СЕТ СН'!$H$22</f>
        <v>2113.9264446300003</v>
      </c>
      <c r="J96" s="36">
        <f>SUMIFS(СВЦЭМ!$C$39:$C$782,СВЦЭМ!$A$39:$A$782,$A96,СВЦЭМ!$B$39:$B$782,J$83)+'СЕТ СН'!$H$12+СВЦЭМ!$D$10+'СЕТ СН'!$H$6-'СЕТ СН'!$H$22</f>
        <v>2062.7075154599997</v>
      </c>
      <c r="K96" s="36">
        <f>SUMIFS(СВЦЭМ!$C$39:$C$782,СВЦЭМ!$A$39:$A$782,$A96,СВЦЭМ!$B$39:$B$782,K$83)+'СЕТ СН'!$H$12+СВЦЭМ!$D$10+'СЕТ СН'!$H$6-'СЕТ СН'!$H$22</f>
        <v>2061.19012548</v>
      </c>
      <c r="L96" s="36">
        <f>SUMIFS(СВЦЭМ!$C$39:$C$782,СВЦЭМ!$A$39:$A$782,$A96,СВЦЭМ!$B$39:$B$782,L$83)+'СЕТ СН'!$H$12+СВЦЭМ!$D$10+'СЕТ СН'!$H$6-'СЕТ СН'!$H$22</f>
        <v>2052.6698404500003</v>
      </c>
      <c r="M96" s="36">
        <f>SUMIFS(СВЦЭМ!$C$39:$C$782,СВЦЭМ!$A$39:$A$782,$A96,СВЦЭМ!$B$39:$B$782,M$83)+'СЕТ СН'!$H$12+СВЦЭМ!$D$10+'СЕТ СН'!$H$6-'СЕТ СН'!$H$22</f>
        <v>2034.67263351</v>
      </c>
      <c r="N96" s="36">
        <f>SUMIFS(СВЦЭМ!$C$39:$C$782,СВЦЭМ!$A$39:$A$782,$A96,СВЦЭМ!$B$39:$B$782,N$83)+'СЕТ СН'!$H$12+СВЦЭМ!$D$10+'СЕТ СН'!$H$6-'СЕТ СН'!$H$22</f>
        <v>2068.31149048</v>
      </c>
      <c r="O96" s="36">
        <f>SUMIFS(СВЦЭМ!$C$39:$C$782,СВЦЭМ!$A$39:$A$782,$A96,СВЦЭМ!$B$39:$B$782,O$83)+'СЕТ СН'!$H$12+СВЦЭМ!$D$10+'СЕТ СН'!$H$6-'СЕТ СН'!$H$22</f>
        <v>2093.45135252</v>
      </c>
      <c r="P96" s="36">
        <f>SUMIFS(СВЦЭМ!$C$39:$C$782,СВЦЭМ!$A$39:$A$782,$A96,СВЦЭМ!$B$39:$B$782,P$83)+'СЕТ СН'!$H$12+СВЦЭМ!$D$10+'СЕТ СН'!$H$6-'СЕТ СН'!$H$22</f>
        <v>2109.4721318700003</v>
      </c>
      <c r="Q96" s="36">
        <f>SUMIFS(СВЦЭМ!$C$39:$C$782,СВЦЭМ!$A$39:$A$782,$A96,СВЦЭМ!$B$39:$B$782,Q$83)+'СЕТ СН'!$H$12+СВЦЭМ!$D$10+'СЕТ СН'!$H$6-'СЕТ СН'!$H$22</f>
        <v>2125.5466059199998</v>
      </c>
      <c r="R96" s="36">
        <f>SUMIFS(СВЦЭМ!$C$39:$C$782,СВЦЭМ!$A$39:$A$782,$A96,СВЦЭМ!$B$39:$B$782,R$83)+'СЕТ СН'!$H$12+СВЦЭМ!$D$10+'СЕТ СН'!$H$6-'СЕТ СН'!$H$22</f>
        <v>2131.6699075500001</v>
      </c>
      <c r="S96" s="36">
        <f>SUMIFS(СВЦЭМ!$C$39:$C$782,СВЦЭМ!$A$39:$A$782,$A96,СВЦЭМ!$B$39:$B$782,S$83)+'СЕТ СН'!$H$12+СВЦЭМ!$D$10+'СЕТ СН'!$H$6-'СЕТ СН'!$H$22</f>
        <v>2105.7782875800003</v>
      </c>
      <c r="T96" s="36">
        <f>SUMIFS(СВЦЭМ!$C$39:$C$782,СВЦЭМ!$A$39:$A$782,$A96,СВЦЭМ!$B$39:$B$782,T$83)+'СЕТ СН'!$H$12+СВЦЭМ!$D$10+'СЕТ СН'!$H$6-'СЕТ СН'!$H$22</f>
        <v>2081.0359490800001</v>
      </c>
      <c r="U96" s="36">
        <f>SUMIFS(СВЦЭМ!$C$39:$C$782,СВЦЭМ!$A$39:$A$782,$A96,СВЦЭМ!$B$39:$B$782,U$83)+'СЕТ СН'!$H$12+СВЦЭМ!$D$10+'СЕТ СН'!$H$6-'СЕТ СН'!$H$22</f>
        <v>1970.1798468300001</v>
      </c>
      <c r="V96" s="36">
        <f>SUMIFS(СВЦЭМ!$C$39:$C$782,СВЦЭМ!$A$39:$A$782,$A96,СВЦЭМ!$B$39:$B$782,V$83)+'СЕТ СН'!$H$12+СВЦЭМ!$D$10+'СЕТ СН'!$H$6-'СЕТ СН'!$H$22</f>
        <v>1979.6800091100001</v>
      </c>
      <c r="W96" s="36">
        <f>SUMIFS(СВЦЭМ!$C$39:$C$782,СВЦЭМ!$A$39:$A$782,$A96,СВЦЭМ!$B$39:$B$782,W$83)+'СЕТ СН'!$H$12+СВЦЭМ!$D$10+'СЕТ СН'!$H$6-'СЕТ СН'!$H$22</f>
        <v>1965.07563658</v>
      </c>
      <c r="X96" s="36">
        <f>SUMIFS(СВЦЭМ!$C$39:$C$782,СВЦЭМ!$A$39:$A$782,$A96,СВЦЭМ!$B$39:$B$782,X$83)+'СЕТ СН'!$H$12+СВЦЭМ!$D$10+'СЕТ СН'!$H$6-'СЕТ СН'!$H$22</f>
        <v>2014.01254204</v>
      </c>
      <c r="Y96" s="36">
        <f>SUMIFS(СВЦЭМ!$C$39:$C$782,СВЦЭМ!$A$39:$A$782,$A96,СВЦЭМ!$B$39:$B$782,Y$83)+'СЕТ СН'!$H$12+СВЦЭМ!$D$10+'СЕТ СН'!$H$6-'СЕТ СН'!$H$22</f>
        <v>2015.26703623</v>
      </c>
    </row>
    <row r="97" spans="1:25" ht="15.75" x14ac:dyDescent="0.2">
      <c r="A97" s="35">
        <f t="shared" si="2"/>
        <v>45060</v>
      </c>
      <c r="B97" s="36">
        <f>SUMIFS(СВЦЭМ!$C$39:$C$782,СВЦЭМ!$A$39:$A$782,$A97,СВЦЭМ!$B$39:$B$782,B$83)+'СЕТ СН'!$H$12+СВЦЭМ!$D$10+'СЕТ СН'!$H$6-'СЕТ СН'!$H$22</f>
        <v>2094.8250498500001</v>
      </c>
      <c r="C97" s="36">
        <f>SUMIFS(СВЦЭМ!$C$39:$C$782,СВЦЭМ!$A$39:$A$782,$A97,СВЦЭМ!$B$39:$B$782,C$83)+'СЕТ СН'!$H$12+СВЦЭМ!$D$10+'СЕТ СН'!$H$6-'СЕТ СН'!$H$22</f>
        <v>2170.8876971500003</v>
      </c>
      <c r="D97" s="36">
        <f>SUMIFS(СВЦЭМ!$C$39:$C$782,СВЦЭМ!$A$39:$A$782,$A97,СВЦЭМ!$B$39:$B$782,D$83)+'СЕТ СН'!$H$12+СВЦЭМ!$D$10+'СЕТ СН'!$H$6-'СЕТ СН'!$H$22</f>
        <v>2244.5323382400002</v>
      </c>
      <c r="E97" s="36">
        <f>SUMIFS(СВЦЭМ!$C$39:$C$782,СВЦЭМ!$A$39:$A$782,$A97,СВЦЭМ!$B$39:$B$782,E$83)+'СЕТ СН'!$H$12+СВЦЭМ!$D$10+'СЕТ СН'!$H$6-'СЕТ СН'!$H$22</f>
        <v>2237.01217984</v>
      </c>
      <c r="F97" s="36">
        <f>SUMIFS(СВЦЭМ!$C$39:$C$782,СВЦЭМ!$A$39:$A$782,$A97,СВЦЭМ!$B$39:$B$782,F$83)+'СЕТ СН'!$H$12+СВЦЭМ!$D$10+'СЕТ СН'!$H$6-'СЕТ СН'!$H$22</f>
        <v>2246.7740959600001</v>
      </c>
      <c r="G97" s="36">
        <f>SUMIFS(СВЦЭМ!$C$39:$C$782,СВЦЭМ!$A$39:$A$782,$A97,СВЦЭМ!$B$39:$B$782,G$83)+'СЕТ СН'!$H$12+СВЦЭМ!$D$10+'СЕТ СН'!$H$6-'СЕТ СН'!$H$22</f>
        <v>2224.7285545</v>
      </c>
      <c r="H97" s="36">
        <f>SUMIFS(СВЦЭМ!$C$39:$C$782,СВЦЭМ!$A$39:$A$782,$A97,СВЦЭМ!$B$39:$B$782,H$83)+'СЕТ СН'!$H$12+СВЦЭМ!$D$10+'СЕТ СН'!$H$6-'СЕТ СН'!$H$22</f>
        <v>2234.0491360200003</v>
      </c>
      <c r="I97" s="36">
        <f>SUMIFS(СВЦЭМ!$C$39:$C$782,СВЦЭМ!$A$39:$A$782,$A97,СВЦЭМ!$B$39:$B$782,I$83)+'СЕТ СН'!$H$12+СВЦЭМ!$D$10+'СЕТ СН'!$H$6-'СЕТ СН'!$H$22</f>
        <v>2183.0427688899999</v>
      </c>
      <c r="J97" s="36">
        <f>SUMIFS(СВЦЭМ!$C$39:$C$782,СВЦЭМ!$A$39:$A$782,$A97,СВЦЭМ!$B$39:$B$782,J$83)+'СЕТ СН'!$H$12+СВЦЭМ!$D$10+'СЕТ СН'!$H$6-'СЕТ СН'!$H$22</f>
        <v>2097.27835611</v>
      </c>
      <c r="K97" s="36">
        <f>SUMIFS(СВЦЭМ!$C$39:$C$782,СВЦЭМ!$A$39:$A$782,$A97,СВЦЭМ!$B$39:$B$782,K$83)+'СЕТ СН'!$H$12+СВЦЭМ!$D$10+'СЕТ СН'!$H$6-'СЕТ СН'!$H$22</f>
        <v>2031.46808057</v>
      </c>
      <c r="L97" s="36">
        <f>SUMIFS(СВЦЭМ!$C$39:$C$782,СВЦЭМ!$A$39:$A$782,$A97,СВЦЭМ!$B$39:$B$782,L$83)+'СЕТ СН'!$H$12+СВЦЭМ!$D$10+'СЕТ СН'!$H$6-'СЕТ СН'!$H$22</f>
        <v>2001.3638024900001</v>
      </c>
      <c r="M97" s="36">
        <f>SUMIFS(СВЦЭМ!$C$39:$C$782,СВЦЭМ!$A$39:$A$782,$A97,СВЦЭМ!$B$39:$B$782,M$83)+'СЕТ СН'!$H$12+СВЦЭМ!$D$10+'СЕТ СН'!$H$6-'СЕТ СН'!$H$22</f>
        <v>1984.17001762</v>
      </c>
      <c r="N97" s="36">
        <f>SUMIFS(СВЦЭМ!$C$39:$C$782,СВЦЭМ!$A$39:$A$782,$A97,СВЦЭМ!$B$39:$B$782,N$83)+'СЕТ СН'!$H$12+СВЦЭМ!$D$10+'СЕТ СН'!$H$6-'СЕТ СН'!$H$22</f>
        <v>2013.7111533100001</v>
      </c>
      <c r="O97" s="36">
        <f>SUMIFS(СВЦЭМ!$C$39:$C$782,СВЦЭМ!$A$39:$A$782,$A97,СВЦЭМ!$B$39:$B$782,O$83)+'СЕТ СН'!$H$12+СВЦЭМ!$D$10+'СЕТ СН'!$H$6-'СЕТ СН'!$H$22</f>
        <v>2039.4278329400001</v>
      </c>
      <c r="P97" s="36">
        <f>SUMIFS(СВЦЭМ!$C$39:$C$782,СВЦЭМ!$A$39:$A$782,$A97,СВЦЭМ!$B$39:$B$782,P$83)+'СЕТ СН'!$H$12+СВЦЭМ!$D$10+'СЕТ СН'!$H$6-'СЕТ СН'!$H$22</f>
        <v>2062.1476646600004</v>
      </c>
      <c r="Q97" s="36">
        <f>SUMIFS(СВЦЭМ!$C$39:$C$782,СВЦЭМ!$A$39:$A$782,$A97,СВЦЭМ!$B$39:$B$782,Q$83)+'СЕТ СН'!$H$12+СВЦЭМ!$D$10+'СЕТ СН'!$H$6-'СЕТ СН'!$H$22</f>
        <v>2084.7067057499999</v>
      </c>
      <c r="R97" s="36">
        <f>SUMIFS(СВЦЭМ!$C$39:$C$782,СВЦЭМ!$A$39:$A$782,$A97,СВЦЭМ!$B$39:$B$782,R$83)+'СЕТ СН'!$H$12+СВЦЭМ!$D$10+'СЕТ СН'!$H$6-'СЕТ СН'!$H$22</f>
        <v>2065.00082238</v>
      </c>
      <c r="S97" s="36">
        <f>SUMIFS(СВЦЭМ!$C$39:$C$782,СВЦЭМ!$A$39:$A$782,$A97,СВЦЭМ!$B$39:$B$782,S$83)+'СЕТ СН'!$H$12+СВЦЭМ!$D$10+'СЕТ СН'!$H$6-'СЕТ СН'!$H$22</f>
        <v>2029.82158809</v>
      </c>
      <c r="T97" s="36">
        <f>SUMIFS(СВЦЭМ!$C$39:$C$782,СВЦЭМ!$A$39:$A$782,$A97,СВЦЭМ!$B$39:$B$782,T$83)+'СЕТ СН'!$H$12+СВЦЭМ!$D$10+'СЕТ СН'!$H$6-'СЕТ СН'!$H$22</f>
        <v>2018.48115906</v>
      </c>
      <c r="U97" s="36">
        <f>SUMIFS(СВЦЭМ!$C$39:$C$782,СВЦЭМ!$A$39:$A$782,$A97,СВЦЭМ!$B$39:$B$782,U$83)+'СЕТ СН'!$H$12+СВЦЭМ!$D$10+'СЕТ СН'!$H$6-'СЕТ СН'!$H$22</f>
        <v>1978.308376</v>
      </c>
      <c r="V97" s="36">
        <f>SUMIFS(СВЦЭМ!$C$39:$C$782,СВЦЭМ!$A$39:$A$782,$A97,СВЦЭМ!$B$39:$B$782,V$83)+'СЕТ СН'!$H$12+СВЦЭМ!$D$10+'СЕТ СН'!$H$6-'СЕТ СН'!$H$22</f>
        <v>1966.48330308</v>
      </c>
      <c r="W97" s="36">
        <f>SUMIFS(СВЦЭМ!$C$39:$C$782,СВЦЭМ!$A$39:$A$782,$A97,СВЦЭМ!$B$39:$B$782,W$83)+'СЕТ СН'!$H$12+СВЦЭМ!$D$10+'СЕТ СН'!$H$6-'СЕТ СН'!$H$22</f>
        <v>1929.62008019</v>
      </c>
      <c r="X97" s="36">
        <f>SUMIFS(СВЦЭМ!$C$39:$C$782,СВЦЭМ!$A$39:$A$782,$A97,СВЦЭМ!$B$39:$B$782,X$83)+'СЕТ СН'!$H$12+СВЦЭМ!$D$10+'СЕТ СН'!$H$6-'СЕТ СН'!$H$22</f>
        <v>1971.3417686400001</v>
      </c>
      <c r="Y97" s="36">
        <f>SUMIFS(СВЦЭМ!$C$39:$C$782,СВЦЭМ!$A$39:$A$782,$A97,СВЦЭМ!$B$39:$B$782,Y$83)+'СЕТ СН'!$H$12+СВЦЭМ!$D$10+'СЕТ СН'!$H$6-'СЕТ СН'!$H$22</f>
        <v>2040.3779410100001</v>
      </c>
    </row>
    <row r="98" spans="1:25" ht="15.75" x14ac:dyDescent="0.2">
      <c r="A98" s="35">
        <f t="shared" si="2"/>
        <v>45061</v>
      </c>
      <c r="B98" s="36">
        <f>SUMIFS(СВЦЭМ!$C$39:$C$782,СВЦЭМ!$A$39:$A$782,$A98,СВЦЭМ!$B$39:$B$782,B$83)+'СЕТ СН'!$H$12+СВЦЭМ!$D$10+'СЕТ СН'!$H$6-'СЕТ СН'!$H$22</f>
        <v>2128.85599026</v>
      </c>
      <c r="C98" s="36">
        <f>SUMIFS(СВЦЭМ!$C$39:$C$782,СВЦЭМ!$A$39:$A$782,$A98,СВЦЭМ!$B$39:$B$782,C$83)+'СЕТ СН'!$H$12+СВЦЭМ!$D$10+'СЕТ СН'!$H$6-'СЕТ СН'!$H$22</f>
        <v>2192.6701169500002</v>
      </c>
      <c r="D98" s="36">
        <f>SUMIFS(СВЦЭМ!$C$39:$C$782,СВЦЭМ!$A$39:$A$782,$A98,СВЦЭМ!$B$39:$B$782,D$83)+'СЕТ СН'!$H$12+СВЦЭМ!$D$10+'СЕТ СН'!$H$6-'СЕТ СН'!$H$22</f>
        <v>2296.1155208099999</v>
      </c>
      <c r="E98" s="36">
        <f>SUMIFS(СВЦЭМ!$C$39:$C$782,СВЦЭМ!$A$39:$A$782,$A98,СВЦЭМ!$B$39:$B$782,E$83)+'СЕТ СН'!$H$12+СВЦЭМ!$D$10+'СЕТ СН'!$H$6-'СЕТ СН'!$H$22</f>
        <v>2289.60854625</v>
      </c>
      <c r="F98" s="36">
        <f>SUMIFS(СВЦЭМ!$C$39:$C$782,СВЦЭМ!$A$39:$A$782,$A98,СВЦЭМ!$B$39:$B$782,F$83)+'СЕТ СН'!$H$12+СВЦЭМ!$D$10+'СЕТ СН'!$H$6-'СЕТ СН'!$H$22</f>
        <v>2274.7295191800004</v>
      </c>
      <c r="G98" s="36">
        <f>SUMIFS(СВЦЭМ!$C$39:$C$782,СВЦЭМ!$A$39:$A$782,$A98,СВЦЭМ!$B$39:$B$782,G$83)+'СЕТ СН'!$H$12+СВЦЭМ!$D$10+'СЕТ СН'!$H$6-'СЕТ СН'!$H$22</f>
        <v>2230.1855848599998</v>
      </c>
      <c r="H98" s="36">
        <f>SUMIFS(СВЦЭМ!$C$39:$C$782,СВЦЭМ!$A$39:$A$782,$A98,СВЦЭМ!$B$39:$B$782,H$83)+'СЕТ СН'!$H$12+СВЦЭМ!$D$10+'СЕТ СН'!$H$6-'СЕТ СН'!$H$22</f>
        <v>2186.76178037</v>
      </c>
      <c r="I98" s="36">
        <f>SUMIFS(СВЦЭМ!$C$39:$C$782,СВЦЭМ!$A$39:$A$782,$A98,СВЦЭМ!$B$39:$B$782,I$83)+'СЕТ СН'!$H$12+СВЦЭМ!$D$10+'СЕТ СН'!$H$6-'СЕТ СН'!$H$22</f>
        <v>2123.3308764100002</v>
      </c>
      <c r="J98" s="36">
        <f>SUMIFS(СВЦЭМ!$C$39:$C$782,СВЦЭМ!$A$39:$A$782,$A98,СВЦЭМ!$B$39:$B$782,J$83)+'СЕТ СН'!$H$12+СВЦЭМ!$D$10+'СЕТ СН'!$H$6-'СЕТ СН'!$H$22</f>
        <v>2061.5530457300001</v>
      </c>
      <c r="K98" s="36">
        <f>SUMIFS(СВЦЭМ!$C$39:$C$782,СВЦЭМ!$A$39:$A$782,$A98,СВЦЭМ!$B$39:$B$782,K$83)+'СЕТ СН'!$H$12+СВЦЭМ!$D$10+'СЕТ СН'!$H$6-'СЕТ СН'!$H$22</f>
        <v>2036.6205680800001</v>
      </c>
      <c r="L98" s="36">
        <f>SUMIFS(СВЦЭМ!$C$39:$C$782,СВЦЭМ!$A$39:$A$782,$A98,СВЦЭМ!$B$39:$B$782,L$83)+'СЕТ СН'!$H$12+СВЦЭМ!$D$10+'СЕТ СН'!$H$6-'СЕТ СН'!$H$22</f>
        <v>2031.4905465000002</v>
      </c>
      <c r="M98" s="36">
        <f>SUMIFS(СВЦЭМ!$C$39:$C$782,СВЦЭМ!$A$39:$A$782,$A98,СВЦЭМ!$B$39:$B$782,M$83)+'СЕТ СН'!$H$12+СВЦЭМ!$D$10+'СЕТ СН'!$H$6-'СЕТ СН'!$H$22</f>
        <v>2027.3836851600001</v>
      </c>
      <c r="N98" s="36">
        <f>SUMIFS(СВЦЭМ!$C$39:$C$782,СВЦЭМ!$A$39:$A$782,$A98,СВЦЭМ!$B$39:$B$782,N$83)+'СЕТ СН'!$H$12+СВЦЭМ!$D$10+'СЕТ СН'!$H$6-'СЕТ СН'!$H$22</f>
        <v>2088.5248549899998</v>
      </c>
      <c r="O98" s="36">
        <f>SUMIFS(СВЦЭМ!$C$39:$C$782,СВЦЭМ!$A$39:$A$782,$A98,СВЦЭМ!$B$39:$B$782,O$83)+'СЕТ СН'!$H$12+СВЦЭМ!$D$10+'СЕТ СН'!$H$6-'СЕТ СН'!$H$22</f>
        <v>2090.55286136</v>
      </c>
      <c r="P98" s="36">
        <f>SUMIFS(СВЦЭМ!$C$39:$C$782,СВЦЭМ!$A$39:$A$782,$A98,СВЦЭМ!$B$39:$B$782,P$83)+'СЕТ СН'!$H$12+СВЦЭМ!$D$10+'СЕТ СН'!$H$6-'СЕТ СН'!$H$22</f>
        <v>2078.6595666000003</v>
      </c>
      <c r="Q98" s="36">
        <f>SUMIFS(СВЦЭМ!$C$39:$C$782,СВЦЭМ!$A$39:$A$782,$A98,СВЦЭМ!$B$39:$B$782,Q$83)+'СЕТ СН'!$H$12+СВЦЭМ!$D$10+'СЕТ СН'!$H$6-'СЕТ СН'!$H$22</f>
        <v>2078.5485756600001</v>
      </c>
      <c r="R98" s="36">
        <f>SUMIFS(СВЦЭМ!$C$39:$C$782,СВЦЭМ!$A$39:$A$782,$A98,СВЦЭМ!$B$39:$B$782,R$83)+'СЕТ СН'!$H$12+СВЦЭМ!$D$10+'СЕТ СН'!$H$6-'СЕТ СН'!$H$22</f>
        <v>2098.9886186200001</v>
      </c>
      <c r="S98" s="36">
        <f>SUMIFS(СВЦЭМ!$C$39:$C$782,СВЦЭМ!$A$39:$A$782,$A98,СВЦЭМ!$B$39:$B$782,S$83)+'СЕТ СН'!$H$12+СВЦЭМ!$D$10+'СЕТ СН'!$H$6-'СЕТ СН'!$H$22</f>
        <v>2043.9243709100001</v>
      </c>
      <c r="T98" s="36">
        <f>SUMIFS(СВЦЭМ!$C$39:$C$782,СВЦЭМ!$A$39:$A$782,$A98,СВЦЭМ!$B$39:$B$782,T$83)+'СЕТ СН'!$H$12+СВЦЭМ!$D$10+'СЕТ СН'!$H$6-'СЕТ СН'!$H$22</f>
        <v>1974.3270714400001</v>
      </c>
      <c r="U98" s="36">
        <f>SUMIFS(СВЦЭМ!$C$39:$C$782,СВЦЭМ!$A$39:$A$782,$A98,СВЦЭМ!$B$39:$B$782,U$83)+'СЕТ СН'!$H$12+СВЦЭМ!$D$10+'СЕТ СН'!$H$6-'СЕТ СН'!$H$22</f>
        <v>1916.46091978</v>
      </c>
      <c r="V98" s="36">
        <f>SUMIFS(СВЦЭМ!$C$39:$C$782,СВЦЭМ!$A$39:$A$782,$A98,СВЦЭМ!$B$39:$B$782,V$83)+'СЕТ СН'!$H$12+СВЦЭМ!$D$10+'СЕТ СН'!$H$6-'СЕТ СН'!$H$22</f>
        <v>1900.7423501000001</v>
      </c>
      <c r="W98" s="36">
        <f>SUMIFS(СВЦЭМ!$C$39:$C$782,СВЦЭМ!$A$39:$A$782,$A98,СВЦЭМ!$B$39:$B$782,W$83)+'СЕТ СН'!$H$12+СВЦЭМ!$D$10+'СЕТ СН'!$H$6-'СЕТ СН'!$H$22</f>
        <v>1955.6352034200002</v>
      </c>
      <c r="X98" s="36">
        <f>SUMIFS(СВЦЭМ!$C$39:$C$782,СВЦЭМ!$A$39:$A$782,$A98,СВЦЭМ!$B$39:$B$782,X$83)+'СЕТ СН'!$H$12+СВЦЭМ!$D$10+'СЕТ СН'!$H$6-'СЕТ СН'!$H$22</f>
        <v>2003.6531247600001</v>
      </c>
      <c r="Y98" s="36">
        <f>SUMIFS(СВЦЭМ!$C$39:$C$782,СВЦЭМ!$A$39:$A$782,$A98,СВЦЭМ!$B$39:$B$782,Y$83)+'СЕТ СН'!$H$12+СВЦЭМ!$D$10+'СЕТ СН'!$H$6-'СЕТ СН'!$H$22</f>
        <v>2068.41093181</v>
      </c>
    </row>
    <row r="99" spans="1:25" ht="15.75" x14ac:dyDescent="0.2">
      <c r="A99" s="35">
        <f t="shared" si="2"/>
        <v>45062</v>
      </c>
      <c r="B99" s="36">
        <f>SUMIFS(СВЦЭМ!$C$39:$C$782,СВЦЭМ!$A$39:$A$782,$A99,СВЦЭМ!$B$39:$B$782,B$83)+'СЕТ СН'!$H$12+СВЦЭМ!$D$10+'СЕТ СН'!$H$6-'СЕТ СН'!$H$22</f>
        <v>2194.7331371099999</v>
      </c>
      <c r="C99" s="36">
        <f>SUMIFS(СВЦЭМ!$C$39:$C$782,СВЦЭМ!$A$39:$A$782,$A99,СВЦЭМ!$B$39:$B$782,C$83)+'СЕТ СН'!$H$12+СВЦЭМ!$D$10+'СЕТ СН'!$H$6-'СЕТ СН'!$H$22</f>
        <v>2230.1163222100004</v>
      </c>
      <c r="D99" s="36">
        <f>SUMIFS(СВЦЭМ!$C$39:$C$782,СВЦЭМ!$A$39:$A$782,$A99,СВЦЭМ!$B$39:$B$782,D$83)+'СЕТ СН'!$H$12+СВЦЭМ!$D$10+'СЕТ СН'!$H$6-'СЕТ СН'!$H$22</f>
        <v>2252.2184416</v>
      </c>
      <c r="E99" s="36">
        <f>SUMIFS(СВЦЭМ!$C$39:$C$782,СВЦЭМ!$A$39:$A$782,$A99,СВЦЭМ!$B$39:$B$782,E$83)+'СЕТ СН'!$H$12+СВЦЭМ!$D$10+'СЕТ СН'!$H$6-'СЕТ СН'!$H$22</f>
        <v>2218.1209190199997</v>
      </c>
      <c r="F99" s="36">
        <f>SUMIFS(СВЦЭМ!$C$39:$C$782,СВЦЭМ!$A$39:$A$782,$A99,СВЦЭМ!$B$39:$B$782,F$83)+'СЕТ СН'!$H$12+СВЦЭМ!$D$10+'СЕТ СН'!$H$6-'СЕТ СН'!$H$22</f>
        <v>2227.7624389399998</v>
      </c>
      <c r="G99" s="36">
        <f>SUMIFS(СВЦЭМ!$C$39:$C$782,СВЦЭМ!$A$39:$A$782,$A99,СВЦЭМ!$B$39:$B$782,G$83)+'СЕТ СН'!$H$12+СВЦЭМ!$D$10+'СЕТ СН'!$H$6-'СЕТ СН'!$H$22</f>
        <v>2237.2829121300001</v>
      </c>
      <c r="H99" s="36">
        <f>SUMIFS(СВЦЭМ!$C$39:$C$782,СВЦЭМ!$A$39:$A$782,$A99,СВЦЭМ!$B$39:$B$782,H$83)+'СЕТ СН'!$H$12+СВЦЭМ!$D$10+'СЕТ СН'!$H$6-'СЕТ СН'!$H$22</f>
        <v>2111.1534992300003</v>
      </c>
      <c r="I99" s="36">
        <f>SUMIFS(СВЦЭМ!$C$39:$C$782,СВЦЭМ!$A$39:$A$782,$A99,СВЦЭМ!$B$39:$B$782,I$83)+'СЕТ СН'!$H$12+СВЦЭМ!$D$10+'СЕТ СН'!$H$6-'СЕТ СН'!$H$22</f>
        <v>2096.0698995500002</v>
      </c>
      <c r="J99" s="36">
        <f>SUMIFS(СВЦЭМ!$C$39:$C$782,СВЦЭМ!$A$39:$A$782,$A99,СВЦЭМ!$B$39:$B$782,J$83)+'СЕТ СН'!$H$12+СВЦЭМ!$D$10+'СЕТ СН'!$H$6-'СЕТ СН'!$H$22</f>
        <v>2006.2881583200001</v>
      </c>
      <c r="K99" s="36">
        <f>SUMIFS(СВЦЭМ!$C$39:$C$782,СВЦЭМ!$A$39:$A$782,$A99,СВЦЭМ!$B$39:$B$782,K$83)+'СЕТ СН'!$H$12+СВЦЭМ!$D$10+'СЕТ СН'!$H$6-'СЕТ СН'!$H$22</f>
        <v>2001.4185731100001</v>
      </c>
      <c r="L99" s="36">
        <f>SUMIFS(СВЦЭМ!$C$39:$C$782,СВЦЭМ!$A$39:$A$782,$A99,СВЦЭМ!$B$39:$B$782,L$83)+'СЕТ СН'!$H$12+СВЦЭМ!$D$10+'СЕТ СН'!$H$6-'СЕТ СН'!$H$22</f>
        <v>2006.39541695</v>
      </c>
      <c r="M99" s="36">
        <f>SUMIFS(СВЦЭМ!$C$39:$C$782,СВЦЭМ!$A$39:$A$782,$A99,СВЦЭМ!$B$39:$B$782,M$83)+'СЕТ СН'!$H$12+СВЦЭМ!$D$10+'СЕТ СН'!$H$6-'СЕТ СН'!$H$22</f>
        <v>2031.54273027</v>
      </c>
      <c r="N99" s="36">
        <f>SUMIFS(СВЦЭМ!$C$39:$C$782,СВЦЭМ!$A$39:$A$782,$A99,СВЦЭМ!$B$39:$B$782,N$83)+'СЕТ СН'!$H$12+СВЦЭМ!$D$10+'СЕТ СН'!$H$6-'СЕТ СН'!$H$22</f>
        <v>2071.9541540199998</v>
      </c>
      <c r="O99" s="36">
        <f>SUMIFS(СВЦЭМ!$C$39:$C$782,СВЦЭМ!$A$39:$A$782,$A99,СВЦЭМ!$B$39:$B$782,O$83)+'СЕТ СН'!$H$12+СВЦЭМ!$D$10+'СЕТ СН'!$H$6-'СЕТ СН'!$H$22</f>
        <v>2087.4171543299999</v>
      </c>
      <c r="P99" s="36">
        <f>SUMIFS(СВЦЭМ!$C$39:$C$782,СВЦЭМ!$A$39:$A$782,$A99,СВЦЭМ!$B$39:$B$782,P$83)+'СЕТ СН'!$H$12+СВЦЭМ!$D$10+'СЕТ СН'!$H$6-'СЕТ СН'!$H$22</f>
        <v>2092.3873074800003</v>
      </c>
      <c r="Q99" s="36">
        <f>SUMIFS(СВЦЭМ!$C$39:$C$782,СВЦЭМ!$A$39:$A$782,$A99,СВЦЭМ!$B$39:$B$782,Q$83)+'СЕТ СН'!$H$12+СВЦЭМ!$D$10+'СЕТ СН'!$H$6-'СЕТ СН'!$H$22</f>
        <v>2086.6797661999999</v>
      </c>
      <c r="R99" s="36">
        <f>SUMIFS(СВЦЭМ!$C$39:$C$782,СВЦЭМ!$A$39:$A$782,$A99,СВЦЭМ!$B$39:$B$782,R$83)+'СЕТ СН'!$H$12+СВЦЭМ!$D$10+'СЕТ СН'!$H$6-'СЕТ СН'!$H$22</f>
        <v>2040.81386761</v>
      </c>
      <c r="S99" s="36">
        <f>SUMIFS(СВЦЭМ!$C$39:$C$782,СВЦЭМ!$A$39:$A$782,$A99,СВЦЭМ!$B$39:$B$782,S$83)+'СЕТ СН'!$H$12+СВЦЭМ!$D$10+'СЕТ СН'!$H$6-'СЕТ СН'!$H$22</f>
        <v>2005.01960848</v>
      </c>
      <c r="T99" s="36">
        <f>SUMIFS(СВЦЭМ!$C$39:$C$782,СВЦЭМ!$A$39:$A$782,$A99,СВЦЭМ!$B$39:$B$782,T$83)+'СЕТ СН'!$H$12+СВЦЭМ!$D$10+'СЕТ СН'!$H$6-'СЕТ СН'!$H$22</f>
        <v>1893.90599866</v>
      </c>
      <c r="U99" s="36">
        <f>SUMIFS(СВЦЭМ!$C$39:$C$782,СВЦЭМ!$A$39:$A$782,$A99,СВЦЭМ!$B$39:$B$782,U$83)+'СЕТ СН'!$H$12+СВЦЭМ!$D$10+'СЕТ СН'!$H$6-'СЕТ СН'!$H$22</f>
        <v>1816.6601617700001</v>
      </c>
      <c r="V99" s="36">
        <f>SUMIFS(СВЦЭМ!$C$39:$C$782,СВЦЭМ!$A$39:$A$782,$A99,СВЦЭМ!$B$39:$B$782,V$83)+'СЕТ СН'!$H$12+СВЦЭМ!$D$10+'СЕТ СН'!$H$6-'СЕТ СН'!$H$22</f>
        <v>1825.17034143</v>
      </c>
      <c r="W99" s="36">
        <f>SUMIFS(СВЦЭМ!$C$39:$C$782,СВЦЭМ!$A$39:$A$782,$A99,СВЦЭМ!$B$39:$B$782,W$83)+'СЕТ СН'!$H$12+СВЦЭМ!$D$10+'СЕТ СН'!$H$6-'СЕТ СН'!$H$22</f>
        <v>1880.5304698300001</v>
      </c>
      <c r="X99" s="36">
        <f>SUMIFS(СВЦЭМ!$C$39:$C$782,СВЦЭМ!$A$39:$A$782,$A99,СВЦЭМ!$B$39:$B$782,X$83)+'СЕТ СН'!$H$12+СВЦЭМ!$D$10+'СЕТ СН'!$H$6-'СЕТ СН'!$H$22</f>
        <v>1929.4837424</v>
      </c>
      <c r="Y99" s="36">
        <f>SUMIFS(СВЦЭМ!$C$39:$C$782,СВЦЭМ!$A$39:$A$782,$A99,СВЦЭМ!$B$39:$B$782,Y$83)+'СЕТ СН'!$H$12+СВЦЭМ!$D$10+'СЕТ СН'!$H$6-'СЕТ СН'!$H$22</f>
        <v>2026.3763044100001</v>
      </c>
    </row>
    <row r="100" spans="1:25" ht="15.75" x14ac:dyDescent="0.2">
      <c r="A100" s="35">
        <f t="shared" si="2"/>
        <v>45063</v>
      </c>
      <c r="B100" s="36">
        <f>SUMIFS(СВЦЭМ!$C$39:$C$782,СВЦЭМ!$A$39:$A$782,$A100,СВЦЭМ!$B$39:$B$782,B$83)+'СЕТ СН'!$H$12+СВЦЭМ!$D$10+'СЕТ СН'!$H$6-'СЕТ СН'!$H$22</f>
        <v>2092.04596154</v>
      </c>
      <c r="C100" s="36">
        <f>SUMIFS(СВЦЭМ!$C$39:$C$782,СВЦЭМ!$A$39:$A$782,$A100,СВЦЭМ!$B$39:$B$782,C$83)+'СЕТ СН'!$H$12+СВЦЭМ!$D$10+'СЕТ СН'!$H$6-'СЕТ СН'!$H$22</f>
        <v>2192.6262276900002</v>
      </c>
      <c r="D100" s="36">
        <f>SUMIFS(СВЦЭМ!$C$39:$C$782,СВЦЭМ!$A$39:$A$782,$A100,СВЦЭМ!$B$39:$B$782,D$83)+'СЕТ СН'!$H$12+СВЦЭМ!$D$10+'СЕТ СН'!$H$6-'СЕТ СН'!$H$22</f>
        <v>2177.06478302</v>
      </c>
      <c r="E100" s="36">
        <f>SUMIFS(СВЦЭМ!$C$39:$C$782,СВЦЭМ!$A$39:$A$782,$A100,СВЦЭМ!$B$39:$B$782,E$83)+'СЕТ СН'!$H$12+СВЦЭМ!$D$10+'СЕТ СН'!$H$6-'СЕТ СН'!$H$22</f>
        <v>2250.13337993</v>
      </c>
      <c r="F100" s="36">
        <f>SUMIFS(СВЦЭМ!$C$39:$C$782,СВЦЭМ!$A$39:$A$782,$A100,СВЦЭМ!$B$39:$B$782,F$83)+'СЕТ СН'!$H$12+СВЦЭМ!$D$10+'СЕТ СН'!$H$6-'СЕТ СН'!$H$22</f>
        <v>2258.8571301900001</v>
      </c>
      <c r="G100" s="36">
        <f>SUMIFS(СВЦЭМ!$C$39:$C$782,СВЦЭМ!$A$39:$A$782,$A100,СВЦЭМ!$B$39:$B$782,G$83)+'СЕТ СН'!$H$12+СВЦЭМ!$D$10+'СЕТ СН'!$H$6-'СЕТ СН'!$H$22</f>
        <v>2171.3273698200001</v>
      </c>
      <c r="H100" s="36">
        <f>SUMIFS(СВЦЭМ!$C$39:$C$782,СВЦЭМ!$A$39:$A$782,$A100,СВЦЭМ!$B$39:$B$782,H$83)+'СЕТ СН'!$H$12+СВЦЭМ!$D$10+'СЕТ СН'!$H$6-'СЕТ СН'!$H$22</f>
        <v>2122.7491053600002</v>
      </c>
      <c r="I100" s="36">
        <f>SUMIFS(СВЦЭМ!$C$39:$C$782,СВЦЭМ!$A$39:$A$782,$A100,СВЦЭМ!$B$39:$B$782,I$83)+'СЕТ СН'!$H$12+СВЦЭМ!$D$10+'СЕТ СН'!$H$6-'СЕТ СН'!$H$22</f>
        <v>2067.0619563</v>
      </c>
      <c r="J100" s="36">
        <f>SUMIFS(СВЦЭМ!$C$39:$C$782,СВЦЭМ!$A$39:$A$782,$A100,СВЦЭМ!$B$39:$B$782,J$83)+'СЕТ СН'!$H$12+СВЦЭМ!$D$10+'СЕТ СН'!$H$6-'СЕТ СН'!$H$22</f>
        <v>2042.5773952300001</v>
      </c>
      <c r="K100" s="36">
        <f>SUMIFS(СВЦЭМ!$C$39:$C$782,СВЦЭМ!$A$39:$A$782,$A100,СВЦЭМ!$B$39:$B$782,K$83)+'СЕТ СН'!$H$12+СВЦЭМ!$D$10+'СЕТ СН'!$H$6-'СЕТ СН'!$H$22</f>
        <v>2012.2447863700002</v>
      </c>
      <c r="L100" s="36">
        <f>SUMIFS(СВЦЭМ!$C$39:$C$782,СВЦЭМ!$A$39:$A$782,$A100,СВЦЭМ!$B$39:$B$782,L$83)+'СЕТ СН'!$H$12+СВЦЭМ!$D$10+'СЕТ СН'!$H$6-'СЕТ СН'!$H$22</f>
        <v>1999.65397747</v>
      </c>
      <c r="M100" s="36">
        <f>SUMIFS(СВЦЭМ!$C$39:$C$782,СВЦЭМ!$A$39:$A$782,$A100,СВЦЭМ!$B$39:$B$782,M$83)+'СЕТ СН'!$H$12+СВЦЭМ!$D$10+'СЕТ СН'!$H$6-'СЕТ СН'!$H$22</f>
        <v>2031.5606586600002</v>
      </c>
      <c r="N100" s="36">
        <f>SUMIFS(СВЦЭМ!$C$39:$C$782,СВЦЭМ!$A$39:$A$782,$A100,СВЦЭМ!$B$39:$B$782,N$83)+'СЕТ СН'!$H$12+СВЦЭМ!$D$10+'СЕТ СН'!$H$6-'СЕТ СН'!$H$22</f>
        <v>2129.9172112400001</v>
      </c>
      <c r="O100" s="36">
        <f>SUMIFS(СВЦЭМ!$C$39:$C$782,СВЦЭМ!$A$39:$A$782,$A100,СВЦЭМ!$B$39:$B$782,O$83)+'СЕТ СН'!$H$12+СВЦЭМ!$D$10+'СЕТ СН'!$H$6-'СЕТ СН'!$H$22</f>
        <v>2087.7969862199998</v>
      </c>
      <c r="P100" s="36">
        <f>SUMIFS(СВЦЭМ!$C$39:$C$782,СВЦЭМ!$A$39:$A$782,$A100,СВЦЭМ!$B$39:$B$782,P$83)+'СЕТ СН'!$H$12+СВЦЭМ!$D$10+'СЕТ СН'!$H$6-'СЕТ СН'!$H$22</f>
        <v>2104.51539263</v>
      </c>
      <c r="Q100" s="36">
        <f>SUMIFS(СВЦЭМ!$C$39:$C$782,СВЦЭМ!$A$39:$A$782,$A100,СВЦЭМ!$B$39:$B$782,Q$83)+'СЕТ СН'!$H$12+СВЦЭМ!$D$10+'СЕТ СН'!$H$6-'СЕТ СН'!$H$22</f>
        <v>2179.1352267100001</v>
      </c>
      <c r="R100" s="36">
        <f>SUMIFS(СВЦЭМ!$C$39:$C$782,СВЦЭМ!$A$39:$A$782,$A100,СВЦЭМ!$B$39:$B$782,R$83)+'СЕТ СН'!$H$12+СВЦЭМ!$D$10+'СЕТ СН'!$H$6-'СЕТ СН'!$H$22</f>
        <v>2103.03584731</v>
      </c>
      <c r="S100" s="36">
        <f>SUMIFS(СВЦЭМ!$C$39:$C$782,СВЦЭМ!$A$39:$A$782,$A100,СВЦЭМ!$B$39:$B$782,S$83)+'СЕТ СН'!$H$12+СВЦЭМ!$D$10+'СЕТ СН'!$H$6-'СЕТ СН'!$H$22</f>
        <v>2063.1096046800003</v>
      </c>
      <c r="T100" s="36">
        <f>SUMIFS(СВЦЭМ!$C$39:$C$782,СВЦЭМ!$A$39:$A$782,$A100,СВЦЭМ!$B$39:$B$782,T$83)+'СЕТ СН'!$H$12+СВЦЭМ!$D$10+'СЕТ СН'!$H$6-'СЕТ СН'!$H$22</f>
        <v>2002.83010719</v>
      </c>
      <c r="U100" s="36">
        <f>SUMIFS(СВЦЭМ!$C$39:$C$782,СВЦЭМ!$A$39:$A$782,$A100,СВЦЭМ!$B$39:$B$782,U$83)+'СЕТ СН'!$H$12+СВЦЭМ!$D$10+'СЕТ СН'!$H$6-'СЕТ СН'!$H$22</f>
        <v>1972.43233487</v>
      </c>
      <c r="V100" s="36">
        <f>SUMIFS(СВЦЭМ!$C$39:$C$782,СВЦЭМ!$A$39:$A$782,$A100,СВЦЭМ!$B$39:$B$782,V$83)+'СЕТ СН'!$H$12+СВЦЭМ!$D$10+'СЕТ СН'!$H$6-'СЕТ СН'!$H$22</f>
        <v>1957.4729365000001</v>
      </c>
      <c r="W100" s="36">
        <f>SUMIFS(СВЦЭМ!$C$39:$C$782,СВЦЭМ!$A$39:$A$782,$A100,СВЦЭМ!$B$39:$B$782,W$83)+'СЕТ СН'!$H$12+СВЦЭМ!$D$10+'СЕТ СН'!$H$6-'СЕТ СН'!$H$22</f>
        <v>1927.1159175100001</v>
      </c>
      <c r="X100" s="36">
        <f>SUMIFS(СВЦЭМ!$C$39:$C$782,СВЦЭМ!$A$39:$A$782,$A100,СВЦЭМ!$B$39:$B$782,X$83)+'СЕТ СН'!$H$12+СВЦЭМ!$D$10+'СЕТ СН'!$H$6-'СЕТ СН'!$H$22</f>
        <v>1956.9326406300002</v>
      </c>
      <c r="Y100" s="36">
        <f>SUMIFS(СВЦЭМ!$C$39:$C$782,СВЦЭМ!$A$39:$A$782,$A100,СВЦЭМ!$B$39:$B$782,Y$83)+'СЕТ СН'!$H$12+СВЦЭМ!$D$10+'СЕТ СН'!$H$6-'СЕТ СН'!$H$22</f>
        <v>2044.73798676</v>
      </c>
    </row>
    <row r="101" spans="1:25" ht="15.75" x14ac:dyDescent="0.2">
      <c r="A101" s="35">
        <f t="shared" si="2"/>
        <v>45064</v>
      </c>
      <c r="B101" s="36">
        <f>SUMIFS(СВЦЭМ!$C$39:$C$782,СВЦЭМ!$A$39:$A$782,$A101,СВЦЭМ!$B$39:$B$782,B$83)+'СЕТ СН'!$H$12+СВЦЭМ!$D$10+'СЕТ СН'!$H$6-'СЕТ СН'!$H$22</f>
        <v>2101.3353847200001</v>
      </c>
      <c r="C101" s="36">
        <f>SUMIFS(СВЦЭМ!$C$39:$C$782,СВЦЭМ!$A$39:$A$782,$A101,СВЦЭМ!$B$39:$B$782,C$83)+'СЕТ СН'!$H$12+СВЦЭМ!$D$10+'СЕТ СН'!$H$6-'СЕТ СН'!$H$22</f>
        <v>2180.6627754000001</v>
      </c>
      <c r="D101" s="36">
        <f>SUMIFS(СВЦЭМ!$C$39:$C$782,СВЦЭМ!$A$39:$A$782,$A101,СВЦЭМ!$B$39:$B$782,D$83)+'СЕТ СН'!$H$12+СВЦЭМ!$D$10+'СЕТ СН'!$H$6-'СЕТ СН'!$H$22</f>
        <v>2224.95854646</v>
      </c>
      <c r="E101" s="36">
        <f>SUMIFS(СВЦЭМ!$C$39:$C$782,СВЦЭМ!$A$39:$A$782,$A101,СВЦЭМ!$B$39:$B$782,E$83)+'СЕТ СН'!$H$12+СВЦЭМ!$D$10+'СЕТ СН'!$H$6-'СЕТ СН'!$H$22</f>
        <v>2290.7631031600004</v>
      </c>
      <c r="F101" s="36">
        <f>SUMIFS(СВЦЭМ!$C$39:$C$782,СВЦЭМ!$A$39:$A$782,$A101,СВЦЭМ!$B$39:$B$782,F$83)+'СЕТ СН'!$H$12+СВЦЭМ!$D$10+'СЕТ СН'!$H$6-'СЕТ СН'!$H$22</f>
        <v>2303.6443840500001</v>
      </c>
      <c r="G101" s="36">
        <f>SUMIFS(СВЦЭМ!$C$39:$C$782,СВЦЭМ!$A$39:$A$782,$A101,СВЦЭМ!$B$39:$B$782,G$83)+'СЕТ СН'!$H$12+СВЦЭМ!$D$10+'СЕТ СН'!$H$6-'СЕТ СН'!$H$22</f>
        <v>2270.3717884600001</v>
      </c>
      <c r="H101" s="36">
        <f>SUMIFS(СВЦЭМ!$C$39:$C$782,СВЦЭМ!$A$39:$A$782,$A101,СВЦЭМ!$B$39:$B$782,H$83)+'СЕТ СН'!$H$12+СВЦЭМ!$D$10+'СЕТ СН'!$H$6-'СЕТ СН'!$H$22</f>
        <v>2193.28332464</v>
      </c>
      <c r="I101" s="36">
        <f>SUMIFS(СВЦЭМ!$C$39:$C$782,СВЦЭМ!$A$39:$A$782,$A101,СВЦЭМ!$B$39:$B$782,I$83)+'СЕТ СН'!$H$12+СВЦЭМ!$D$10+'СЕТ СН'!$H$6-'СЕТ СН'!$H$22</f>
        <v>2082.25133697</v>
      </c>
      <c r="J101" s="36">
        <f>SUMIFS(СВЦЭМ!$C$39:$C$782,СВЦЭМ!$A$39:$A$782,$A101,СВЦЭМ!$B$39:$B$782,J$83)+'СЕТ СН'!$H$12+СВЦЭМ!$D$10+'СЕТ СН'!$H$6-'СЕТ СН'!$H$22</f>
        <v>2017.71999719</v>
      </c>
      <c r="K101" s="36">
        <f>SUMIFS(СВЦЭМ!$C$39:$C$782,СВЦЭМ!$A$39:$A$782,$A101,СВЦЭМ!$B$39:$B$782,K$83)+'СЕТ СН'!$H$12+СВЦЭМ!$D$10+'СЕТ СН'!$H$6-'СЕТ СН'!$H$22</f>
        <v>2006.7934193400001</v>
      </c>
      <c r="L101" s="36">
        <f>SUMIFS(СВЦЭМ!$C$39:$C$782,СВЦЭМ!$A$39:$A$782,$A101,СВЦЭМ!$B$39:$B$782,L$83)+'СЕТ СН'!$H$12+СВЦЭМ!$D$10+'СЕТ СН'!$H$6-'СЕТ СН'!$H$22</f>
        <v>2018.0560880800001</v>
      </c>
      <c r="M101" s="36">
        <f>SUMIFS(СВЦЭМ!$C$39:$C$782,СВЦЭМ!$A$39:$A$782,$A101,СВЦЭМ!$B$39:$B$782,M$83)+'СЕТ СН'!$H$12+СВЦЭМ!$D$10+'СЕТ СН'!$H$6-'СЕТ СН'!$H$22</f>
        <v>2043.67313814</v>
      </c>
      <c r="N101" s="36">
        <f>SUMIFS(СВЦЭМ!$C$39:$C$782,СВЦЭМ!$A$39:$A$782,$A101,СВЦЭМ!$B$39:$B$782,N$83)+'СЕТ СН'!$H$12+СВЦЭМ!$D$10+'СЕТ СН'!$H$6-'СЕТ СН'!$H$22</f>
        <v>2087.8863336499999</v>
      </c>
      <c r="O101" s="36">
        <f>SUMIFS(СВЦЭМ!$C$39:$C$782,СВЦЭМ!$A$39:$A$782,$A101,СВЦЭМ!$B$39:$B$782,O$83)+'СЕТ СН'!$H$12+СВЦЭМ!$D$10+'СЕТ СН'!$H$6-'СЕТ СН'!$H$22</f>
        <v>2122.5481751300003</v>
      </c>
      <c r="P101" s="36">
        <f>SUMIFS(СВЦЭМ!$C$39:$C$782,СВЦЭМ!$A$39:$A$782,$A101,СВЦЭМ!$B$39:$B$782,P$83)+'СЕТ СН'!$H$12+СВЦЭМ!$D$10+'СЕТ СН'!$H$6-'СЕТ СН'!$H$22</f>
        <v>2118.6609976600002</v>
      </c>
      <c r="Q101" s="36">
        <f>SUMIFS(СВЦЭМ!$C$39:$C$782,СВЦЭМ!$A$39:$A$782,$A101,СВЦЭМ!$B$39:$B$782,Q$83)+'СЕТ СН'!$H$12+СВЦЭМ!$D$10+'СЕТ СН'!$H$6-'СЕТ СН'!$H$22</f>
        <v>2118.70132913</v>
      </c>
      <c r="R101" s="36">
        <f>SUMIFS(СВЦЭМ!$C$39:$C$782,СВЦЭМ!$A$39:$A$782,$A101,СВЦЭМ!$B$39:$B$782,R$83)+'СЕТ СН'!$H$12+СВЦЭМ!$D$10+'СЕТ СН'!$H$6-'СЕТ СН'!$H$22</f>
        <v>2142.1930636500001</v>
      </c>
      <c r="S101" s="36">
        <f>SUMIFS(СВЦЭМ!$C$39:$C$782,СВЦЭМ!$A$39:$A$782,$A101,СВЦЭМ!$B$39:$B$782,S$83)+'СЕТ СН'!$H$12+СВЦЭМ!$D$10+'СЕТ СН'!$H$6-'СЕТ СН'!$H$22</f>
        <v>2094.7579361899998</v>
      </c>
      <c r="T101" s="36">
        <f>SUMIFS(СВЦЭМ!$C$39:$C$782,СВЦЭМ!$A$39:$A$782,$A101,СВЦЭМ!$B$39:$B$782,T$83)+'СЕТ СН'!$H$12+СВЦЭМ!$D$10+'СЕТ СН'!$H$6-'СЕТ СН'!$H$22</f>
        <v>2041.0337925900001</v>
      </c>
      <c r="U101" s="36">
        <f>SUMIFS(СВЦЭМ!$C$39:$C$782,СВЦЭМ!$A$39:$A$782,$A101,СВЦЭМ!$B$39:$B$782,U$83)+'СЕТ СН'!$H$12+СВЦЭМ!$D$10+'СЕТ СН'!$H$6-'СЕТ СН'!$H$22</f>
        <v>2022.68006457</v>
      </c>
      <c r="V101" s="36">
        <f>SUMIFS(СВЦЭМ!$C$39:$C$782,СВЦЭМ!$A$39:$A$782,$A101,СВЦЭМ!$B$39:$B$782,V$83)+'СЕТ СН'!$H$12+СВЦЭМ!$D$10+'СЕТ СН'!$H$6-'СЕТ СН'!$H$22</f>
        <v>1991.1025926700001</v>
      </c>
      <c r="W101" s="36">
        <f>SUMIFS(СВЦЭМ!$C$39:$C$782,СВЦЭМ!$A$39:$A$782,$A101,СВЦЭМ!$B$39:$B$782,W$83)+'СЕТ СН'!$H$12+СВЦЭМ!$D$10+'СЕТ СН'!$H$6-'СЕТ СН'!$H$22</f>
        <v>1981.52782587</v>
      </c>
      <c r="X101" s="36">
        <f>SUMIFS(СВЦЭМ!$C$39:$C$782,СВЦЭМ!$A$39:$A$782,$A101,СВЦЭМ!$B$39:$B$782,X$83)+'СЕТ СН'!$H$12+СВЦЭМ!$D$10+'СЕТ СН'!$H$6-'СЕТ СН'!$H$22</f>
        <v>2033.2132738800001</v>
      </c>
      <c r="Y101" s="36">
        <f>SUMIFS(СВЦЭМ!$C$39:$C$782,СВЦЭМ!$A$39:$A$782,$A101,СВЦЭМ!$B$39:$B$782,Y$83)+'СЕТ СН'!$H$12+СВЦЭМ!$D$10+'СЕТ СН'!$H$6-'СЕТ СН'!$H$22</f>
        <v>2119.9962749400001</v>
      </c>
    </row>
    <row r="102" spans="1:25" ht="15.75" x14ac:dyDescent="0.2">
      <c r="A102" s="35">
        <f t="shared" si="2"/>
        <v>45065</v>
      </c>
      <c r="B102" s="36">
        <f>SUMIFS(СВЦЭМ!$C$39:$C$782,СВЦЭМ!$A$39:$A$782,$A102,СВЦЭМ!$B$39:$B$782,B$83)+'СЕТ СН'!$H$12+СВЦЭМ!$D$10+'СЕТ СН'!$H$6-'СЕТ СН'!$H$22</f>
        <v>2183.1185648600003</v>
      </c>
      <c r="C102" s="36">
        <f>SUMIFS(СВЦЭМ!$C$39:$C$782,СВЦЭМ!$A$39:$A$782,$A102,СВЦЭМ!$B$39:$B$782,C$83)+'СЕТ СН'!$H$12+СВЦЭМ!$D$10+'СЕТ СН'!$H$6-'СЕТ СН'!$H$22</f>
        <v>2223.6827632200002</v>
      </c>
      <c r="D102" s="36">
        <f>SUMIFS(СВЦЭМ!$C$39:$C$782,СВЦЭМ!$A$39:$A$782,$A102,СВЦЭМ!$B$39:$B$782,D$83)+'СЕТ СН'!$H$12+СВЦЭМ!$D$10+'СЕТ СН'!$H$6-'СЕТ СН'!$H$22</f>
        <v>2227.3243981000001</v>
      </c>
      <c r="E102" s="36">
        <f>SUMIFS(СВЦЭМ!$C$39:$C$782,СВЦЭМ!$A$39:$A$782,$A102,СВЦЭМ!$B$39:$B$782,E$83)+'СЕТ СН'!$H$12+СВЦЭМ!$D$10+'СЕТ СН'!$H$6-'СЕТ СН'!$H$22</f>
        <v>2225.12539242</v>
      </c>
      <c r="F102" s="36">
        <f>SUMIFS(СВЦЭМ!$C$39:$C$782,СВЦЭМ!$A$39:$A$782,$A102,СВЦЭМ!$B$39:$B$782,F$83)+'СЕТ СН'!$H$12+СВЦЭМ!$D$10+'СЕТ СН'!$H$6-'СЕТ СН'!$H$22</f>
        <v>2228.0178941700001</v>
      </c>
      <c r="G102" s="36">
        <f>SUMIFS(СВЦЭМ!$C$39:$C$782,СВЦЭМ!$A$39:$A$782,$A102,СВЦЭМ!$B$39:$B$782,G$83)+'СЕТ СН'!$H$12+СВЦЭМ!$D$10+'СЕТ СН'!$H$6-'СЕТ СН'!$H$22</f>
        <v>2166.1172013599999</v>
      </c>
      <c r="H102" s="36">
        <f>SUMIFS(СВЦЭМ!$C$39:$C$782,СВЦЭМ!$A$39:$A$782,$A102,СВЦЭМ!$B$39:$B$782,H$83)+'СЕТ СН'!$H$12+СВЦЭМ!$D$10+'СЕТ СН'!$H$6-'СЕТ СН'!$H$22</f>
        <v>2017.8212032700001</v>
      </c>
      <c r="I102" s="36">
        <f>SUMIFS(СВЦЭМ!$C$39:$C$782,СВЦЭМ!$A$39:$A$782,$A102,СВЦЭМ!$B$39:$B$782,I$83)+'СЕТ СН'!$H$12+СВЦЭМ!$D$10+'СЕТ СН'!$H$6-'СЕТ СН'!$H$22</f>
        <v>2015.5355387700001</v>
      </c>
      <c r="J102" s="36">
        <f>SUMIFS(СВЦЭМ!$C$39:$C$782,СВЦЭМ!$A$39:$A$782,$A102,СВЦЭМ!$B$39:$B$782,J$83)+'СЕТ СН'!$H$12+СВЦЭМ!$D$10+'СЕТ СН'!$H$6-'СЕТ СН'!$H$22</f>
        <v>1956.3513383000002</v>
      </c>
      <c r="K102" s="36">
        <f>SUMIFS(СВЦЭМ!$C$39:$C$782,СВЦЭМ!$A$39:$A$782,$A102,СВЦЭМ!$B$39:$B$782,K$83)+'СЕТ СН'!$H$12+СВЦЭМ!$D$10+'СЕТ СН'!$H$6-'СЕТ СН'!$H$22</f>
        <v>1955.5087266600001</v>
      </c>
      <c r="L102" s="36">
        <f>SUMIFS(СВЦЭМ!$C$39:$C$782,СВЦЭМ!$A$39:$A$782,$A102,СВЦЭМ!$B$39:$B$782,L$83)+'СЕТ СН'!$H$12+СВЦЭМ!$D$10+'СЕТ СН'!$H$6-'СЕТ СН'!$H$22</f>
        <v>1978.9706715</v>
      </c>
      <c r="M102" s="36">
        <f>SUMIFS(СВЦЭМ!$C$39:$C$782,СВЦЭМ!$A$39:$A$782,$A102,СВЦЭМ!$B$39:$B$782,M$83)+'СЕТ СН'!$H$12+СВЦЭМ!$D$10+'СЕТ СН'!$H$6-'СЕТ СН'!$H$22</f>
        <v>1998.68073731</v>
      </c>
      <c r="N102" s="36">
        <f>SUMIFS(СВЦЭМ!$C$39:$C$782,СВЦЭМ!$A$39:$A$782,$A102,СВЦЭМ!$B$39:$B$782,N$83)+'СЕТ СН'!$H$12+СВЦЭМ!$D$10+'СЕТ СН'!$H$6-'СЕТ СН'!$H$22</f>
        <v>2039.6043909500002</v>
      </c>
      <c r="O102" s="36">
        <f>SUMIFS(СВЦЭМ!$C$39:$C$782,СВЦЭМ!$A$39:$A$782,$A102,СВЦЭМ!$B$39:$B$782,O$83)+'СЕТ СН'!$H$12+СВЦЭМ!$D$10+'СЕТ СН'!$H$6-'СЕТ СН'!$H$22</f>
        <v>2069.2682257400002</v>
      </c>
      <c r="P102" s="36">
        <f>SUMIFS(СВЦЭМ!$C$39:$C$782,СВЦЭМ!$A$39:$A$782,$A102,СВЦЭМ!$B$39:$B$782,P$83)+'СЕТ СН'!$H$12+СВЦЭМ!$D$10+'СЕТ СН'!$H$6-'СЕТ СН'!$H$22</f>
        <v>2099.8616975200002</v>
      </c>
      <c r="Q102" s="36">
        <f>SUMIFS(СВЦЭМ!$C$39:$C$782,СВЦЭМ!$A$39:$A$782,$A102,СВЦЭМ!$B$39:$B$782,Q$83)+'СЕТ СН'!$H$12+СВЦЭМ!$D$10+'СЕТ СН'!$H$6-'СЕТ СН'!$H$22</f>
        <v>2103.91718459</v>
      </c>
      <c r="R102" s="36">
        <f>SUMIFS(СВЦЭМ!$C$39:$C$782,СВЦЭМ!$A$39:$A$782,$A102,СВЦЭМ!$B$39:$B$782,R$83)+'СЕТ СН'!$H$12+СВЦЭМ!$D$10+'СЕТ СН'!$H$6-'СЕТ СН'!$H$22</f>
        <v>2036.3464164100001</v>
      </c>
      <c r="S102" s="36">
        <f>SUMIFS(СВЦЭМ!$C$39:$C$782,СВЦЭМ!$A$39:$A$782,$A102,СВЦЭМ!$B$39:$B$782,S$83)+'СЕТ СН'!$H$12+СВЦЭМ!$D$10+'СЕТ СН'!$H$6-'СЕТ СН'!$H$22</f>
        <v>1982.4878572500002</v>
      </c>
      <c r="T102" s="36">
        <f>SUMIFS(СВЦЭМ!$C$39:$C$782,СВЦЭМ!$A$39:$A$782,$A102,СВЦЭМ!$B$39:$B$782,T$83)+'СЕТ СН'!$H$12+СВЦЭМ!$D$10+'СЕТ СН'!$H$6-'СЕТ СН'!$H$22</f>
        <v>1928.9540813000001</v>
      </c>
      <c r="U102" s="36">
        <f>SUMIFS(СВЦЭМ!$C$39:$C$782,СВЦЭМ!$A$39:$A$782,$A102,СВЦЭМ!$B$39:$B$782,U$83)+'СЕТ СН'!$H$12+СВЦЭМ!$D$10+'СЕТ СН'!$H$6-'СЕТ СН'!$H$22</f>
        <v>1890.30724994</v>
      </c>
      <c r="V102" s="36">
        <f>SUMIFS(СВЦЭМ!$C$39:$C$782,СВЦЭМ!$A$39:$A$782,$A102,СВЦЭМ!$B$39:$B$782,V$83)+'СЕТ СН'!$H$12+СВЦЭМ!$D$10+'СЕТ СН'!$H$6-'СЕТ СН'!$H$22</f>
        <v>1855.6156722600001</v>
      </c>
      <c r="W102" s="36">
        <f>SUMIFS(СВЦЭМ!$C$39:$C$782,СВЦЭМ!$A$39:$A$782,$A102,СВЦЭМ!$B$39:$B$782,W$83)+'СЕТ СН'!$H$12+СВЦЭМ!$D$10+'СЕТ СН'!$H$6-'СЕТ СН'!$H$22</f>
        <v>1867.43599414</v>
      </c>
      <c r="X102" s="36">
        <f>SUMIFS(СВЦЭМ!$C$39:$C$782,СВЦЭМ!$A$39:$A$782,$A102,СВЦЭМ!$B$39:$B$782,X$83)+'СЕТ СН'!$H$12+СВЦЭМ!$D$10+'СЕТ СН'!$H$6-'СЕТ СН'!$H$22</f>
        <v>1920.0568852900001</v>
      </c>
      <c r="Y102" s="36">
        <f>SUMIFS(СВЦЭМ!$C$39:$C$782,СВЦЭМ!$A$39:$A$782,$A102,СВЦЭМ!$B$39:$B$782,Y$83)+'СЕТ СН'!$H$12+СВЦЭМ!$D$10+'СЕТ СН'!$H$6-'СЕТ СН'!$H$22</f>
        <v>1958.33192822</v>
      </c>
    </row>
    <row r="103" spans="1:25" ht="15.75" x14ac:dyDescent="0.2">
      <c r="A103" s="35">
        <f t="shared" si="2"/>
        <v>45066</v>
      </c>
      <c r="B103" s="36">
        <f>SUMIFS(СВЦЭМ!$C$39:$C$782,СВЦЭМ!$A$39:$A$782,$A103,СВЦЭМ!$B$39:$B$782,B$83)+'СЕТ СН'!$H$12+СВЦЭМ!$D$10+'СЕТ СН'!$H$6-'СЕТ СН'!$H$22</f>
        <v>2068.6970251500002</v>
      </c>
      <c r="C103" s="36">
        <f>SUMIFS(СВЦЭМ!$C$39:$C$782,СВЦЭМ!$A$39:$A$782,$A103,СВЦЭМ!$B$39:$B$782,C$83)+'СЕТ СН'!$H$12+СВЦЭМ!$D$10+'СЕТ СН'!$H$6-'СЕТ СН'!$H$22</f>
        <v>2157.4708628500002</v>
      </c>
      <c r="D103" s="36">
        <f>SUMIFS(СВЦЭМ!$C$39:$C$782,СВЦЭМ!$A$39:$A$782,$A103,СВЦЭМ!$B$39:$B$782,D$83)+'СЕТ СН'!$H$12+СВЦЭМ!$D$10+'СЕТ СН'!$H$6-'СЕТ СН'!$H$22</f>
        <v>2164.2203373399998</v>
      </c>
      <c r="E103" s="36">
        <f>SUMIFS(СВЦЭМ!$C$39:$C$782,СВЦЭМ!$A$39:$A$782,$A103,СВЦЭМ!$B$39:$B$782,E$83)+'СЕТ СН'!$H$12+СВЦЭМ!$D$10+'СЕТ СН'!$H$6-'СЕТ СН'!$H$22</f>
        <v>2155.5061516699998</v>
      </c>
      <c r="F103" s="36">
        <f>SUMIFS(СВЦЭМ!$C$39:$C$782,СВЦЭМ!$A$39:$A$782,$A103,СВЦЭМ!$B$39:$B$782,F$83)+'СЕТ СН'!$H$12+СВЦЭМ!$D$10+'СЕТ СН'!$H$6-'СЕТ СН'!$H$22</f>
        <v>2232.2291697199998</v>
      </c>
      <c r="G103" s="36">
        <f>SUMIFS(СВЦЭМ!$C$39:$C$782,СВЦЭМ!$A$39:$A$782,$A103,СВЦЭМ!$B$39:$B$782,G$83)+'СЕТ СН'!$H$12+СВЦЭМ!$D$10+'СЕТ СН'!$H$6-'СЕТ СН'!$H$22</f>
        <v>2222.4909935400001</v>
      </c>
      <c r="H103" s="36">
        <f>SUMIFS(СВЦЭМ!$C$39:$C$782,СВЦЭМ!$A$39:$A$782,$A103,СВЦЭМ!$B$39:$B$782,H$83)+'СЕТ СН'!$H$12+СВЦЭМ!$D$10+'СЕТ СН'!$H$6-'СЕТ СН'!$H$22</f>
        <v>2207.53787504</v>
      </c>
      <c r="I103" s="36">
        <f>SUMIFS(СВЦЭМ!$C$39:$C$782,СВЦЭМ!$A$39:$A$782,$A103,СВЦЭМ!$B$39:$B$782,I$83)+'СЕТ СН'!$H$12+СВЦЭМ!$D$10+'СЕТ СН'!$H$6-'СЕТ СН'!$H$22</f>
        <v>2105.8115861400001</v>
      </c>
      <c r="J103" s="36">
        <f>SUMIFS(СВЦЭМ!$C$39:$C$782,СВЦЭМ!$A$39:$A$782,$A103,СВЦЭМ!$B$39:$B$782,J$83)+'СЕТ СН'!$H$12+СВЦЭМ!$D$10+'СЕТ СН'!$H$6-'СЕТ СН'!$H$22</f>
        <v>2003.6343881800001</v>
      </c>
      <c r="K103" s="36">
        <f>SUMIFS(СВЦЭМ!$C$39:$C$782,СВЦЭМ!$A$39:$A$782,$A103,СВЦЭМ!$B$39:$B$782,K$83)+'СЕТ СН'!$H$12+СВЦЭМ!$D$10+'СЕТ СН'!$H$6-'СЕТ СН'!$H$22</f>
        <v>1964.3535115500001</v>
      </c>
      <c r="L103" s="36">
        <f>SUMIFS(СВЦЭМ!$C$39:$C$782,СВЦЭМ!$A$39:$A$782,$A103,СВЦЭМ!$B$39:$B$782,L$83)+'СЕТ СН'!$H$12+СВЦЭМ!$D$10+'СЕТ СН'!$H$6-'СЕТ СН'!$H$22</f>
        <v>1948.62797606</v>
      </c>
      <c r="M103" s="36">
        <f>SUMIFS(СВЦЭМ!$C$39:$C$782,СВЦЭМ!$A$39:$A$782,$A103,СВЦЭМ!$B$39:$B$782,M$83)+'СЕТ СН'!$H$12+СВЦЭМ!$D$10+'СЕТ СН'!$H$6-'СЕТ СН'!$H$22</f>
        <v>1941.9240974700001</v>
      </c>
      <c r="N103" s="36">
        <f>SUMIFS(СВЦЭМ!$C$39:$C$782,СВЦЭМ!$A$39:$A$782,$A103,СВЦЭМ!$B$39:$B$782,N$83)+'СЕТ СН'!$H$12+СВЦЭМ!$D$10+'СЕТ СН'!$H$6-'СЕТ СН'!$H$22</f>
        <v>1975.1142286100001</v>
      </c>
      <c r="O103" s="36">
        <f>SUMIFS(СВЦЭМ!$C$39:$C$782,СВЦЭМ!$A$39:$A$782,$A103,СВЦЭМ!$B$39:$B$782,O$83)+'СЕТ СН'!$H$12+СВЦЭМ!$D$10+'СЕТ СН'!$H$6-'СЕТ СН'!$H$22</f>
        <v>1985.7202788100001</v>
      </c>
      <c r="P103" s="36">
        <f>SUMIFS(СВЦЭМ!$C$39:$C$782,СВЦЭМ!$A$39:$A$782,$A103,СВЦЭМ!$B$39:$B$782,P$83)+'СЕТ СН'!$H$12+СВЦЭМ!$D$10+'СЕТ СН'!$H$6-'СЕТ СН'!$H$22</f>
        <v>1998.9405810400001</v>
      </c>
      <c r="Q103" s="36">
        <f>SUMIFS(СВЦЭМ!$C$39:$C$782,СВЦЭМ!$A$39:$A$782,$A103,СВЦЭМ!$B$39:$B$782,Q$83)+'СЕТ СН'!$H$12+СВЦЭМ!$D$10+'СЕТ СН'!$H$6-'СЕТ СН'!$H$22</f>
        <v>2015.3022120800001</v>
      </c>
      <c r="R103" s="36">
        <f>SUMIFS(СВЦЭМ!$C$39:$C$782,СВЦЭМ!$A$39:$A$782,$A103,СВЦЭМ!$B$39:$B$782,R$83)+'СЕТ СН'!$H$12+СВЦЭМ!$D$10+'СЕТ СН'!$H$6-'СЕТ СН'!$H$22</f>
        <v>1999.6846229500002</v>
      </c>
      <c r="S103" s="36">
        <f>SUMIFS(СВЦЭМ!$C$39:$C$782,СВЦЭМ!$A$39:$A$782,$A103,СВЦЭМ!$B$39:$B$782,S$83)+'СЕТ СН'!$H$12+СВЦЭМ!$D$10+'СЕТ СН'!$H$6-'СЕТ СН'!$H$22</f>
        <v>1950.32334758</v>
      </c>
      <c r="T103" s="36">
        <f>SUMIFS(СВЦЭМ!$C$39:$C$782,СВЦЭМ!$A$39:$A$782,$A103,СВЦЭМ!$B$39:$B$782,T$83)+'СЕТ СН'!$H$12+СВЦЭМ!$D$10+'СЕТ СН'!$H$6-'СЕТ СН'!$H$22</f>
        <v>1916.44935652</v>
      </c>
      <c r="U103" s="36">
        <f>SUMIFS(СВЦЭМ!$C$39:$C$782,СВЦЭМ!$A$39:$A$782,$A103,СВЦЭМ!$B$39:$B$782,U$83)+'СЕТ СН'!$H$12+СВЦЭМ!$D$10+'СЕТ СН'!$H$6-'СЕТ СН'!$H$22</f>
        <v>1905.4101008300001</v>
      </c>
      <c r="V103" s="36">
        <f>SUMIFS(СВЦЭМ!$C$39:$C$782,СВЦЭМ!$A$39:$A$782,$A103,СВЦЭМ!$B$39:$B$782,V$83)+'СЕТ СН'!$H$12+СВЦЭМ!$D$10+'СЕТ СН'!$H$6-'СЕТ СН'!$H$22</f>
        <v>1875.5810518800001</v>
      </c>
      <c r="W103" s="36">
        <f>SUMIFS(СВЦЭМ!$C$39:$C$782,СВЦЭМ!$A$39:$A$782,$A103,СВЦЭМ!$B$39:$B$782,W$83)+'СЕТ СН'!$H$12+СВЦЭМ!$D$10+'СЕТ СН'!$H$6-'СЕТ СН'!$H$22</f>
        <v>1847.6805821</v>
      </c>
      <c r="X103" s="36">
        <f>SUMIFS(СВЦЭМ!$C$39:$C$782,СВЦЭМ!$A$39:$A$782,$A103,СВЦЭМ!$B$39:$B$782,X$83)+'СЕТ СН'!$H$12+СВЦЭМ!$D$10+'СЕТ СН'!$H$6-'СЕТ СН'!$H$22</f>
        <v>1891.0370459400001</v>
      </c>
      <c r="Y103" s="36">
        <f>SUMIFS(СВЦЭМ!$C$39:$C$782,СВЦЭМ!$A$39:$A$782,$A103,СВЦЭМ!$B$39:$B$782,Y$83)+'СЕТ СН'!$H$12+СВЦЭМ!$D$10+'СЕТ СН'!$H$6-'СЕТ СН'!$H$22</f>
        <v>1950.34971978</v>
      </c>
    </row>
    <row r="104" spans="1:25" ht="15.75" x14ac:dyDescent="0.2">
      <c r="A104" s="35">
        <f t="shared" si="2"/>
        <v>45067</v>
      </c>
      <c r="B104" s="36">
        <f>SUMIFS(СВЦЭМ!$C$39:$C$782,СВЦЭМ!$A$39:$A$782,$A104,СВЦЭМ!$B$39:$B$782,B$83)+'СЕТ СН'!$H$12+СВЦЭМ!$D$10+'СЕТ СН'!$H$6-'СЕТ СН'!$H$22</f>
        <v>2004.2953190400001</v>
      </c>
      <c r="C104" s="36">
        <f>SUMIFS(СВЦЭМ!$C$39:$C$782,СВЦЭМ!$A$39:$A$782,$A104,СВЦЭМ!$B$39:$B$782,C$83)+'СЕТ СН'!$H$12+СВЦЭМ!$D$10+'СЕТ СН'!$H$6-'СЕТ СН'!$H$22</f>
        <v>2094.3594537200001</v>
      </c>
      <c r="D104" s="36">
        <f>SUMIFS(СВЦЭМ!$C$39:$C$782,СВЦЭМ!$A$39:$A$782,$A104,СВЦЭМ!$B$39:$B$782,D$83)+'СЕТ СН'!$H$12+СВЦЭМ!$D$10+'СЕТ СН'!$H$6-'СЕТ СН'!$H$22</f>
        <v>2196.8433038000003</v>
      </c>
      <c r="E104" s="36">
        <f>SUMIFS(СВЦЭМ!$C$39:$C$782,СВЦЭМ!$A$39:$A$782,$A104,СВЦЭМ!$B$39:$B$782,E$83)+'СЕТ СН'!$H$12+СВЦЭМ!$D$10+'СЕТ СН'!$H$6-'СЕТ СН'!$H$22</f>
        <v>2167.92334639</v>
      </c>
      <c r="F104" s="36">
        <f>SUMIFS(СВЦЭМ!$C$39:$C$782,СВЦЭМ!$A$39:$A$782,$A104,СВЦЭМ!$B$39:$B$782,F$83)+'СЕТ СН'!$H$12+СВЦЭМ!$D$10+'СЕТ СН'!$H$6-'СЕТ СН'!$H$22</f>
        <v>2256.9547019299998</v>
      </c>
      <c r="G104" s="36">
        <f>SUMIFS(СВЦЭМ!$C$39:$C$782,СВЦЭМ!$A$39:$A$782,$A104,СВЦЭМ!$B$39:$B$782,G$83)+'СЕТ СН'!$H$12+СВЦЭМ!$D$10+'СЕТ СН'!$H$6-'СЕТ СН'!$H$22</f>
        <v>2244.77326881</v>
      </c>
      <c r="H104" s="36">
        <f>SUMIFS(СВЦЭМ!$C$39:$C$782,СВЦЭМ!$A$39:$A$782,$A104,СВЦЭМ!$B$39:$B$782,H$83)+'СЕТ СН'!$H$12+СВЦЭМ!$D$10+'СЕТ СН'!$H$6-'СЕТ СН'!$H$22</f>
        <v>2205.6834600100001</v>
      </c>
      <c r="I104" s="36">
        <f>SUMIFS(СВЦЭМ!$C$39:$C$782,СВЦЭМ!$A$39:$A$782,$A104,СВЦЭМ!$B$39:$B$782,I$83)+'СЕТ СН'!$H$12+СВЦЭМ!$D$10+'СЕТ СН'!$H$6-'СЕТ СН'!$H$22</f>
        <v>2150.32687863</v>
      </c>
      <c r="J104" s="36">
        <f>SUMIFS(СВЦЭМ!$C$39:$C$782,СВЦЭМ!$A$39:$A$782,$A104,СВЦЭМ!$B$39:$B$782,J$83)+'СЕТ СН'!$H$12+СВЦЭМ!$D$10+'СЕТ СН'!$H$6-'СЕТ СН'!$H$22</f>
        <v>2041.27803096</v>
      </c>
      <c r="K104" s="36">
        <f>SUMIFS(СВЦЭМ!$C$39:$C$782,СВЦЭМ!$A$39:$A$782,$A104,СВЦЭМ!$B$39:$B$782,K$83)+'СЕТ СН'!$H$12+СВЦЭМ!$D$10+'СЕТ СН'!$H$6-'СЕТ СН'!$H$22</f>
        <v>2018.9878734200001</v>
      </c>
      <c r="L104" s="36">
        <f>SUMIFS(СВЦЭМ!$C$39:$C$782,СВЦЭМ!$A$39:$A$782,$A104,СВЦЭМ!$B$39:$B$782,L$83)+'СЕТ СН'!$H$12+СВЦЭМ!$D$10+'СЕТ СН'!$H$6-'СЕТ СН'!$H$22</f>
        <v>1995.50675529</v>
      </c>
      <c r="M104" s="36">
        <f>SUMIFS(СВЦЭМ!$C$39:$C$782,СВЦЭМ!$A$39:$A$782,$A104,СВЦЭМ!$B$39:$B$782,M$83)+'СЕТ СН'!$H$12+СВЦЭМ!$D$10+'СЕТ СН'!$H$6-'СЕТ СН'!$H$22</f>
        <v>1983.8525160000002</v>
      </c>
      <c r="N104" s="36">
        <f>SUMIFS(СВЦЭМ!$C$39:$C$782,СВЦЭМ!$A$39:$A$782,$A104,СВЦЭМ!$B$39:$B$782,N$83)+'СЕТ СН'!$H$12+СВЦЭМ!$D$10+'СЕТ СН'!$H$6-'СЕТ СН'!$H$22</f>
        <v>2008.4933878300001</v>
      </c>
      <c r="O104" s="36">
        <f>SUMIFS(СВЦЭМ!$C$39:$C$782,СВЦЭМ!$A$39:$A$782,$A104,СВЦЭМ!$B$39:$B$782,O$83)+'СЕТ СН'!$H$12+СВЦЭМ!$D$10+'СЕТ СН'!$H$6-'СЕТ СН'!$H$22</f>
        <v>2025.0123688400001</v>
      </c>
      <c r="P104" s="36">
        <f>SUMIFS(СВЦЭМ!$C$39:$C$782,СВЦЭМ!$A$39:$A$782,$A104,СВЦЭМ!$B$39:$B$782,P$83)+'СЕТ СН'!$H$12+СВЦЭМ!$D$10+'СЕТ СН'!$H$6-'СЕТ СН'!$H$22</f>
        <v>2037.1336874800002</v>
      </c>
      <c r="Q104" s="36">
        <f>SUMIFS(СВЦЭМ!$C$39:$C$782,СВЦЭМ!$A$39:$A$782,$A104,СВЦЭМ!$B$39:$B$782,Q$83)+'СЕТ СН'!$H$12+СВЦЭМ!$D$10+'СЕТ СН'!$H$6-'СЕТ СН'!$H$22</f>
        <v>2044.7348125600001</v>
      </c>
      <c r="R104" s="36">
        <f>SUMIFS(СВЦЭМ!$C$39:$C$782,СВЦЭМ!$A$39:$A$782,$A104,СВЦЭМ!$B$39:$B$782,R$83)+'СЕТ СН'!$H$12+СВЦЭМ!$D$10+'СЕТ СН'!$H$6-'СЕТ СН'!$H$22</f>
        <v>2027.3805630000002</v>
      </c>
      <c r="S104" s="36">
        <f>SUMIFS(СВЦЭМ!$C$39:$C$782,СВЦЭМ!$A$39:$A$782,$A104,СВЦЭМ!$B$39:$B$782,S$83)+'СЕТ СН'!$H$12+СВЦЭМ!$D$10+'СЕТ СН'!$H$6-'СЕТ СН'!$H$22</f>
        <v>1989.99446199</v>
      </c>
      <c r="T104" s="36">
        <f>SUMIFS(СВЦЭМ!$C$39:$C$782,СВЦЭМ!$A$39:$A$782,$A104,СВЦЭМ!$B$39:$B$782,T$83)+'СЕТ СН'!$H$12+СВЦЭМ!$D$10+'СЕТ СН'!$H$6-'СЕТ СН'!$H$22</f>
        <v>1962.0392157800002</v>
      </c>
      <c r="U104" s="36">
        <f>SUMIFS(СВЦЭМ!$C$39:$C$782,СВЦЭМ!$A$39:$A$782,$A104,СВЦЭМ!$B$39:$B$782,U$83)+'СЕТ СН'!$H$12+СВЦЭМ!$D$10+'СЕТ СН'!$H$6-'СЕТ СН'!$H$22</f>
        <v>1947.2240518900001</v>
      </c>
      <c r="V104" s="36">
        <f>SUMIFS(СВЦЭМ!$C$39:$C$782,СВЦЭМ!$A$39:$A$782,$A104,СВЦЭМ!$B$39:$B$782,V$83)+'СЕТ СН'!$H$12+СВЦЭМ!$D$10+'СЕТ СН'!$H$6-'СЕТ СН'!$H$22</f>
        <v>1933.00640348</v>
      </c>
      <c r="W104" s="36">
        <f>SUMIFS(СВЦЭМ!$C$39:$C$782,СВЦЭМ!$A$39:$A$782,$A104,СВЦЭМ!$B$39:$B$782,W$83)+'СЕТ СН'!$H$12+СВЦЭМ!$D$10+'СЕТ СН'!$H$6-'СЕТ СН'!$H$22</f>
        <v>1903.5033361400001</v>
      </c>
      <c r="X104" s="36">
        <f>SUMIFS(СВЦЭМ!$C$39:$C$782,СВЦЭМ!$A$39:$A$782,$A104,СВЦЭМ!$B$39:$B$782,X$83)+'СЕТ СН'!$H$12+СВЦЭМ!$D$10+'СЕТ СН'!$H$6-'СЕТ СН'!$H$22</f>
        <v>1947.6111263400001</v>
      </c>
      <c r="Y104" s="36">
        <f>SUMIFS(СВЦЭМ!$C$39:$C$782,СВЦЭМ!$A$39:$A$782,$A104,СВЦЭМ!$B$39:$B$782,Y$83)+'СЕТ СН'!$H$12+СВЦЭМ!$D$10+'СЕТ СН'!$H$6-'СЕТ СН'!$H$22</f>
        <v>2004.82281857</v>
      </c>
    </row>
    <row r="105" spans="1:25" ht="15.75" x14ac:dyDescent="0.2">
      <c r="A105" s="35">
        <f t="shared" si="2"/>
        <v>45068</v>
      </c>
      <c r="B105" s="36">
        <f>SUMIFS(СВЦЭМ!$C$39:$C$782,СВЦЭМ!$A$39:$A$782,$A105,СВЦЭМ!$B$39:$B$782,B$83)+'СЕТ СН'!$H$12+СВЦЭМ!$D$10+'СЕТ СН'!$H$6-'СЕТ СН'!$H$22</f>
        <v>2082.76061966</v>
      </c>
      <c r="C105" s="36">
        <f>SUMIFS(СВЦЭМ!$C$39:$C$782,СВЦЭМ!$A$39:$A$782,$A105,СВЦЭМ!$B$39:$B$782,C$83)+'СЕТ СН'!$H$12+СВЦЭМ!$D$10+'СЕТ СН'!$H$6-'СЕТ СН'!$H$22</f>
        <v>2160.5332061400004</v>
      </c>
      <c r="D105" s="36">
        <f>SUMIFS(СВЦЭМ!$C$39:$C$782,СВЦЭМ!$A$39:$A$782,$A105,СВЦЭМ!$B$39:$B$782,D$83)+'СЕТ СН'!$H$12+СВЦЭМ!$D$10+'СЕТ СН'!$H$6-'СЕТ СН'!$H$22</f>
        <v>2156.34563781</v>
      </c>
      <c r="E105" s="36">
        <f>SUMIFS(СВЦЭМ!$C$39:$C$782,СВЦЭМ!$A$39:$A$782,$A105,СВЦЭМ!$B$39:$B$782,E$83)+'СЕТ СН'!$H$12+СВЦЭМ!$D$10+'СЕТ СН'!$H$6-'СЕТ СН'!$H$22</f>
        <v>2143.09180595</v>
      </c>
      <c r="F105" s="36">
        <f>SUMIFS(СВЦЭМ!$C$39:$C$782,СВЦЭМ!$A$39:$A$782,$A105,СВЦЭМ!$B$39:$B$782,F$83)+'СЕТ СН'!$H$12+СВЦЭМ!$D$10+'СЕТ СН'!$H$6-'СЕТ СН'!$H$22</f>
        <v>2207.8650303000004</v>
      </c>
      <c r="G105" s="36">
        <f>SUMIFS(СВЦЭМ!$C$39:$C$782,СВЦЭМ!$A$39:$A$782,$A105,СВЦЭМ!$B$39:$B$782,G$83)+'СЕТ СН'!$H$12+СВЦЭМ!$D$10+'СЕТ СН'!$H$6-'СЕТ СН'!$H$22</f>
        <v>2163.42268113</v>
      </c>
      <c r="H105" s="36">
        <f>SUMIFS(СВЦЭМ!$C$39:$C$782,СВЦЭМ!$A$39:$A$782,$A105,СВЦЭМ!$B$39:$B$782,H$83)+'СЕТ СН'!$H$12+СВЦЭМ!$D$10+'СЕТ СН'!$H$6-'СЕТ СН'!$H$22</f>
        <v>2118.5735716899999</v>
      </c>
      <c r="I105" s="36">
        <f>SUMIFS(СВЦЭМ!$C$39:$C$782,СВЦЭМ!$A$39:$A$782,$A105,СВЦЭМ!$B$39:$B$782,I$83)+'СЕТ СН'!$H$12+СВЦЭМ!$D$10+'СЕТ СН'!$H$6-'СЕТ СН'!$H$22</f>
        <v>2046.07475727</v>
      </c>
      <c r="J105" s="36">
        <f>SUMIFS(СВЦЭМ!$C$39:$C$782,СВЦЭМ!$A$39:$A$782,$A105,СВЦЭМ!$B$39:$B$782,J$83)+'СЕТ СН'!$H$12+СВЦЭМ!$D$10+'СЕТ СН'!$H$6-'СЕТ СН'!$H$22</f>
        <v>2004.3903905</v>
      </c>
      <c r="K105" s="36">
        <f>SUMIFS(СВЦЭМ!$C$39:$C$782,СВЦЭМ!$A$39:$A$782,$A105,СВЦЭМ!$B$39:$B$782,K$83)+'СЕТ СН'!$H$12+СВЦЭМ!$D$10+'СЕТ СН'!$H$6-'СЕТ СН'!$H$22</f>
        <v>1972.8592143600001</v>
      </c>
      <c r="L105" s="36">
        <f>SUMIFS(СВЦЭМ!$C$39:$C$782,СВЦЭМ!$A$39:$A$782,$A105,СВЦЭМ!$B$39:$B$782,L$83)+'СЕТ СН'!$H$12+СВЦЭМ!$D$10+'СЕТ СН'!$H$6-'СЕТ СН'!$H$22</f>
        <v>1983.2221325</v>
      </c>
      <c r="M105" s="36">
        <f>SUMIFS(СВЦЭМ!$C$39:$C$782,СВЦЭМ!$A$39:$A$782,$A105,СВЦЭМ!$B$39:$B$782,M$83)+'СЕТ СН'!$H$12+СВЦЭМ!$D$10+'СЕТ СН'!$H$6-'СЕТ СН'!$H$22</f>
        <v>2037.45367089</v>
      </c>
      <c r="N105" s="36">
        <f>SUMIFS(СВЦЭМ!$C$39:$C$782,СВЦЭМ!$A$39:$A$782,$A105,СВЦЭМ!$B$39:$B$782,N$83)+'СЕТ СН'!$H$12+СВЦЭМ!$D$10+'СЕТ СН'!$H$6-'СЕТ СН'!$H$22</f>
        <v>2061.0855090800001</v>
      </c>
      <c r="O105" s="36">
        <f>SUMIFS(СВЦЭМ!$C$39:$C$782,СВЦЭМ!$A$39:$A$782,$A105,СВЦЭМ!$B$39:$B$782,O$83)+'СЕТ СН'!$H$12+СВЦЭМ!$D$10+'СЕТ СН'!$H$6-'СЕТ СН'!$H$22</f>
        <v>2058.08510015</v>
      </c>
      <c r="P105" s="36">
        <f>SUMIFS(СВЦЭМ!$C$39:$C$782,СВЦЭМ!$A$39:$A$782,$A105,СВЦЭМ!$B$39:$B$782,P$83)+'СЕТ СН'!$H$12+СВЦЭМ!$D$10+'СЕТ СН'!$H$6-'СЕТ СН'!$H$22</f>
        <v>2062.3434856100002</v>
      </c>
      <c r="Q105" s="36">
        <f>SUMIFS(СВЦЭМ!$C$39:$C$782,СВЦЭМ!$A$39:$A$782,$A105,СВЦЭМ!$B$39:$B$782,Q$83)+'СЕТ СН'!$H$12+СВЦЭМ!$D$10+'СЕТ СН'!$H$6-'СЕТ СН'!$H$22</f>
        <v>2227.7788695500003</v>
      </c>
      <c r="R105" s="36">
        <f>SUMIFS(СВЦЭМ!$C$39:$C$782,СВЦЭМ!$A$39:$A$782,$A105,СВЦЭМ!$B$39:$B$782,R$83)+'СЕТ СН'!$H$12+СВЦЭМ!$D$10+'СЕТ СН'!$H$6-'СЕТ СН'!$H$22</f>
        <v>2267.5593461200001</v>
      </c>
      <c r="S105" s="36">
        <f>SUMIFS(СВЦЭМ!$C$39:$C$782,СВЦЭМ!$A$39:$A$782,$A105,СВЦЭМ!$B$39:$B$782,S$83)+'СЕТ СН'!$H$12+СВЦЭМ!$D$10+'СЕТ СН'!$H$6-'СЕТ СН'!$H$22</f>
        <v>1996.7461484600001</v>
      </c>
      <c r="T105" s="36">
        <f>SUMIFS(СВЦЭМ!$C$39:$C$782,СВЦЭМ!$A$39:$A$782,$A105,СВЦЭМ!$B$39:$B$782,T$83)+'СЕТ СН'!$H$12+СВЦЭМ!$D$10+'СЕТ СН'!$H$6-'СЕТ СН'!$H$22</f>
        <v>1927.41382211</v>
      </c>
      <c r="U105" s="36">
        <f>SUMIFS(СВЦЭМ!$C$39:$C$782,СВЦЭМ!$A$39:$A$782,$A105,СВЦЭМ!$B$39:$B$782,U$83)+'СЕТ СН'!$H$12+СВЦЭМ!$D$10+'СЕТ СН'!$H$6-'СЕТ СН'!$H$22</f>
        <v>1947.7042710400001</v>
      </c>
      <c r="V105" s="36">
        <f>SUMIFS(СВЦЭМ!$C$39:$C$782,СВЦЭМ!$A$39:$A$782,$A105,СВЦЭМ!$B$39:$B$782,V$83)+'СЕТ СН'!$H$12+СВЦЭМ!$D$10+'СЕТ СН'!$H$6-'СЕТ СН'!$H$22</f>
        <v>1895.25038565</v>
      </c>
      <c r="W105" s="36">
        <f>SUMIFS(СВЦЭМ!$C$39:$C$782,СВЦЭМ!$A$39:$A$782,$A105,СВЦЭМ!$B$39:$B$782,W$83)+'СЕТ СН'!$H$12+СВЦЭМ!$D$10+'СЕТ СН'!$H$6-'СЕТ СН'!$H$22</f>
        <v>1988.9721249200002</v>
      </c>
      <c r="X105" s="36">
        <f>SUMIFS(СВЦЭМ!$C$39:$C$782,СВЦЭМ!$A$39:$A$782,$A105,СВЦЭМ!$B$39:$B$782,X$83)+'СЕТ СН'!$H$12+СВЦЭМ!$D$10+'СЕТ СН'!$H$6-'СЕТ СН'!$H$22</f>
        <v>2072.19578318</v>
      </c>
      <c r="Y105" s="36">
        <f>SUMIFS(СВЦЭМ!$C$39:$C$782,СВЦЭМ!$A$39:$A$782,$A105,СВЦЭМ!$B$39:$B$782,Y$83)+'СЕТ СН'!$H$12+СВЦЭМ!$D$10+'СЕТ СН'!$H$6-'СЕТ СН'!$H$22</f>
        <v>2141.7575102299998</v>
      </c>
    </row>
    <row r="106" spans="1:25" ht="15.75" x14ac:dyDescent="0.2">
      <c r="A106" s="35">
        <f t="shared" si="2"/>
        <v>45069</v>
      </c>
      <c r="B106" s="36">
        <f>SUMIFS(СВЦЭМ!$C$39:$C$782,СВЦЭМ!$A$39:$A$782,$A106,СВЦЭМ!$B$39:$B$782,B$83)+'СЕТ СН'!$H$12+СВЦЭМ!$D$10+'СЕТ СН'!$H$6-'СЕТ СН'!$H$22</f>
        <v>2173.4949546799999</v>
      </c>
      <c r="C106" s="36">
        <f>SUMIFS(СВЦЭМ!$C$39:$C$782,СВЦЭМ!$A$39:$A$782,$A106,СВЦЭМ!$B$39:$B$782,C$83)+'СЕТ СН'!$H$12+СВЦЭМ!$D$10+'СЕТ СН'!$H$6-'СЕТ СН'!$H$22</f>
        <v>2249.7455261800001</v>
      </c>
      <c r="D106" s="36">
        <f>SUMIFS(СВЦЭМ!$C$39:$C$782,СВЦЭМ!$A$39:$A$782,$A106,СВЦЭМ!$B$39:$B$782,D$83)+'СЕТ СН'!$H$12+СВЦЭМ!$D$10+'СЕТ СН'!$H$6-'СЕТ СН'!$H$22</f>
        <v>2302.6518536000003</v>
      </c>
      <c r="E106" s="36">
        <f>SUMIFS(СВЦЭМ!$C$39:$C$782,СВЦЭМ!$A$39:$A$782,$A106,СВЦЭМ!$B$39:$B$782,E$83)+'СЕТ СН'!$H$12+СВЦЭМ!$D$10+'СЕТ СН'!$H$6-'СЕТ СН'!$H$22</f>
        <v>2296.2927552800002</v>
      </c>
      <c r="F106" s="36">
        <f>SUMIFS(СВЦЭМ!$C$39:$C$782,СВЦЭМ!$A$39:$A$782,$A106,СВЦЭМ!$B$39:$B$782,F$83)+'СЕТ СН'!$H$12+СВЦЭМ!$D$10+'СЕТ СН'!$H$6-'СЕТ СН'!$H$22</f>
        <v>2305.8766322000001</v>
      </c>
      <c r="G106" s="36">
        <f>SUMIFS(СВЦЭМ!$C$39:$C$782,СВЦЭМ!$A$39:$A$782,$A106,СВЦЭМ!$B$39:$B$782,G$83)+'СЕТ СН'!$H$12+СВЦЭМ!$D$10+'СЕТ СН'!$H$6-'СЕТ СН'!$H$22</f>
        <v>2236.83428835</v>
      </c>
      <c r="H106" s="36">
        <f>SUMIFS(СВЦЭМ!$C$39:$C$782,СВЦЭМ!$A$39:$A$782,$A106,СВЦЭМ!$B$39:$B$782,H$83)+'СЕТ СН'!$H$12+СВЦЭМ!$D$10+'СЕТ СН'!$H$6-'СЕТ СН'!$H$22</f>
        <v>2178.4321502000003</v>
      </c>
      <c r="I106" s="36">
        <f>SUMIFS(СВЦЭМ!$C$39:$C$782,СВЦЭМ!$A$39:$A$782,$A106,СВЦЭМ!$B$39:$B$782,I$83)+'СЕТ СН'!$H$12+СВЦЭМ!$D$10+'СЕТ СН'!$H$6-'СЕТ СН'!$H$22</f>
        <v>2111.6496733200001</v>
      </c>
      <c r="J106" s="36">
        <f>SUMIFS(СВЦЭМ!$C$39:$C$782,СВЦЭМ!$A$39:$A$782,$A106,СВЦЭМ!$B$39:$B$782,J$83)+'СЕТ СН'!$H$12+СВЦЭМ!$D$10+'СЕТ СН'!$H$6-'СЕТ СН'!$H$22</f>
        <v>2060.23727835</v>
      </c>
      <c r="K106" s="36">
        <f>SUMIFS(СВЦЭМ!$C$39:$C$782,СВЦЭМ!$A$39:$A$782,$A106,СВЦЭМ!$B$39:$B$782,K$83)+'СЕТ СН'!$H$12+СВЦЭМ!$D$10+'СЕТ СН'!$H$6-'СЕТ СН'!$H$22</f>
        <v>2045.36054648</v>
      </c>
      <c r="L106" s="36">
        <f>SUMIFS(СВЦЭМ!$C$39:$C$782,СВЦЭМ!$A$39:$A$782,$A106,СВЦЭМ!$B$39:$B$782,L$83)+'СЕТ СН'!$H$12+СВЦЭМ!$D$10+'СЕТ СН'!$H$6-'СЕТ СН'!$H$22</f>
        <v>2041.0376471100001</v>
      </c>
      <c r="M106" s="36">
        <f>SUMIFS(СВЦЭМ!$C$39:$C$782,СВЦЭМ!$A$39:$A$782,$A106,СВЦЭМ!$B$39:$B$782,M$83)+'СЕТ СН'!$H$12+СВЦЭМ!$D$10+'СЕТ СН'!$H$6-'СЕТ СН'!$H$22</f>
        <v>2091.3549648600001</v>
      </c>
      <c r="N106" s="36">
        <f>SUMIFS(СВЦЭМ!$C$39:$C$782,СВЦЭМ!$A$39:$A$782,$A106,СВЦЭМ!$B$39:$B$782,N$83)+'СЕТ СН'!$H$12+СВЦЭМ!$D$10+'СЕТ СН'!$H$6-'СЕТ СН'!$H$22</f>
        <v>2108.8852831900003</v>
      </c>
      <c r="O106" s="36">
        <f>SUMIFS(СВЦЭМ!$C$39:$C$782,СВЦЭМ!$A$39:$A$782,$A106,СВЦЭМ!$B$39:$B$782,O$83)+'СЕТ СН'!$H$12+СВЦЭМ!$D$10+'СЕТ СН'!$H$6-'СЕТ СН'!$H$22</f>
        <v>2117.5185872900001</v>
      </c>
      <c r="P106" s="36">
        <f>SUMIFS(СВЦЭМ!$C$39:$C$782,СВЦЭМ!$A$39:$A$782,$A106,СВЦЭМ!$B$39:$B$782,P$83)+'СЕТ СН'!$H$12+СВЦЭМ!$D$10+'СЕТ СН'!$H$6-'СЕТ СН'!$H$22</f>
        <v>2140.71873048</v>
      </c>
      <c r="Q106" s="36">
        <f>SUMIFS(СВЦЭМ!$C$39:$C$782,СВЦЭМ!$A$39:$A$782,$A106,СВЦЭМ!$B$39:$B$782,Q$83)+'СЕТ СН'!$H$12+СВЦЭМ!$D$10+'СЕТ СН'!$H$6-'СЕТ СН'!$H$22</f>
        <v>2144.23153533</v>
      </c>
      <c r="R106" s="36">
        <f>SUMIFS(СВЦЭМ!$C$39:$C$782,СВЦЭМ!$A$39:$A$782,$A106,СВЦЭМ!$B$39:$B$782,R$83)+'СЕТ СН'!$H$12+СВЦЭМ!$D$10+'СЕТ СН'!$H$6-'СЕТ СН'!$H$22</f>
        <v>2129.47668071</v>
      </c>
      <c r="S106" s="36">
        <f>SUMIFS(СВЦЭМ!$C$39:$C$782,СВЦЭМ!$A$39:$A$782,$A106,СВЦЭМ!$B$39:$B$782,S$83)+'СЕТ СН'!$H$12+СВЦЭМ!$D$10+'СЕТ СН'!$H$6-'СЕТ СН'!$H$22</f>
        <v>2081.0296208500004</v>
      </c>
      <c r="T106" s="36">
        <f>SUMIFS(СВЦЭМ!$C$39:$C$782,СВЦЭМ!$A$39:$A$782,$A106,СВЦЭМ!$B$39:$B$782,T$83)+'СЕТ СН'!$H$12+СВЦЭМ!$D$10+'СЕТ СН'!$H$6-'СЕТ СН'!$H$22</f>
        <v>2014.70086272</v>
      </c>
      <c r="U106" s="36">
        <f>SUMIFS(СВЦЭМ!$C$39:$C$782,СВЦЭМ!$A$39:$A$782,$A106,СВЦЭМ!$B$39:$B$782,U$83)+'СЕТ СН'!$H$12+СВЦЭМ!$D$10+'СЕТ СН'!$H$6-'СЕТ СН'!$H$22</f>
        <v>1969.0841423700001</v>
      </c>
      <c r="V106" s="36">
        <f>SUMIFS(СВЦЭМ!$C$39:$C$782,СВЦЭМ!$A$39:$A$782,$A106,СВЦЭМ!$B$39:$B$782,V$83)+'СЕТ СН'!$H$12+СВЦЭМ!$D$10+'СЕТ СН'!$H$6-'СЕТ СН'!$H$22</f>
        <v>1956.6489179500002</v>
      </c>
      <c r="W106" s="36">
        <f>SUMIFS(СВЦЭМ!$C$39:$C$782,СВЦЭМ!$A$39:$A$782,$A106,СВЦЭМ!$B$39:$B$782,W$83)+'СЕТ СН'!$H$12+СВЦЭМ!$D$10+'СЕТ СН'!$H$6-'СЕТ СН'!$H$22</f>
        <v>2010.3089339600001</v>
      </c>
      <c r="X106" s="36">
        <f>SUMIFS(СВЦЭМ!$C$39:$C$782,СВЦЭМ!$A$39:$A$782,$A106,СВЦЭМ!$B$39:$B$782,X$83)+'СЕТ СН'!$H$12+СВЦЭМ!$D$10+'СЕТ СН'!$H$6-'СЕТ СН'!$H$22</f>
        <v>2043.98819989</v>
      </c>
      <c r="Y106" s="36">
        <f>SUMIFS(СВЦЭМ!$C$39:$C$782,СВЦЭМ!$A$39:$A$782,$A106,СВЦЭМ!$B$39:$B$782,Y$83)+'СЕТ СН'!$H$12+СВЦЭМ!$D$10+'СЕТ СН'!$H$6-'СЕТ СН'!$H$22</f>
        <v>2108.9932013899997</v>
      </c>
    </row>
    <row r="107" spans="1:25" ht="15.75" x14ac:dyDescent="0.2">
      <c r="A107" s="35">
        <f t="shared" si="2"/>
        <v>45070</v>
      </c>
      <c r="B107" s="36">
        <f>SUMIFS(СВЦЭМ!$C$39:$C$782,СВЦЭМ!$A$39:$A$782,$A107,СВЦЭМ!$B$39:$B$782,B$83)+'СЕТ СН'!$H$12+СВЦЭМ!$D$10+'СЕТ СН'!$H$6-'СЕТ СН'!$H$22</f>
        <v>2098.8071480400004</v>
      </c>
      <c r="C107" s="36">
        <f>SUMIFS(СВЦЭМ!$C$39:$C$782,СВЦЭМ!$A$39:$A$782,$A107,СВЦЭМ!$B$39:$B$782,C$83)+'СЕТ СН'!$H$12+СВЦЭМ!$D$10+'СЕТ СН'!$H$6-'СЕТ СН'!$H$22</f>
        <v>2177.19330962</v>
      </c>
      <c r="D107" s="36">
        <f>SUMIFS(СВЦЭМ!$C$39:$C$782,СВЦЭМ!$A$39:$A$782,$A107,СВЦЭМ!$B$39:$B$782,D$83)+'СЕТ СН'!$H$12+СВЦЭМ!$D$10+'СЕТ СН'!$H$6-'СЕТ СН'!$H$22</f>
        <v>2202.9731870200003</v>
      </c>
      <c r="E107" s="36">
        <f>SUMIFS(СВЦЭМ!$C$39:$C$782,СВЦЭМ!$A$39:$A$782,$A107,СВЦЭМ!$B$39:$B$782,E$83)+'СЕТ СН'!$H$12+СВЦЭМ!$D$10+'СЕТ СН'!$H$6-'СЕТ СН'!$H$22</f>
        <v>2175.4103875199999</v>
      </c>
      <c r="F107" s="36">
        <f>SUMIFS(СВЦЭМ!$C$39:$C$782,СВЦЭМ!$A$39:$A$782,$A107,СВЦЭМ!$B$39:$B$782,F$83)+'СЕТ СН'!$H$12+СВЦЭМ!$D$10+'СЕТ СН'!$H$6-'СЕТ СН'!$H$22</f>
        <v>2233.64214468</v>
      </c>
      <c r="G107" s="36">
        <f>SUMIFS(СВЦЭМ!$C$39:$C$782,СВЦЭМ!$A$39:$A$782,$A107,СВЦЭМ!$B$39:$B$782,G$83)+'СЕТ СН'!$H$12+СВЦЭМ!$D$10+'СЕТ СН'!$H$6-'СЕТ СН'!$H$22</f>
        <v>2145.2541829700003</v>
      </c>
      <c r="H107" s="36">
        <f>SUMIFS(СВЦЭМ!$C$39:$C$782,СВЦЭМ!$A$39:$A$782,$A107,СВЦЭМ!$B$39:$B$782,H$83)+'СЕТ СН'!$H$12+СВЦЭМ!$D$10+'СЕТ СН'!$H$6-'СЕТ СН'!$H$22</f>
        <v>2046.66770236</v>
      </c>
      <c r="I107" s="36">
        <f>SUMIFS(СВЦЭМ!$C$39:$C$782,СВЦЭМ!$A$39:$A$782,$A107,СВЦЭМ!$B$39:$B$782,I$83)+'СЕТ СН'!$H$12+СВЦЭМ!$D$10+'СЕТ СН'!$H$6-'СЕТ СН'!$H$22</f>
        <v>1989.37607843</v>
      </c>
      <c r="J107" s="36">
        <f>SUMIFS(СВЦЭМ!$C$39:$C$782,СВЦЭМ!$A$39:$A$782,$A107,СВЦЭМ!$B$39:$B$782,J$83)+'СЕТ СН'!$H$12+СВЦЭМ!$D$10+'СЕТ СН'!$H$6-'СЕТ СН'!$H$22</f>
        <v>2015.3575094400001</v>
      </c>
      <c r="K107" s="36">
        <f>SUMIFS(СВЦЭМ!$C$39:$C$782,СВЦЭМ!$A$39:$A$782,$A107,СВЦЭМ!$B$39:$B$782,K$83)+'СЕТ СН'!$H$12+СВЦЭМ!$D$10+'СЕТ СН'!$H$6-'СЕТ СН'!$H$22</f>
        <v>2089.9435403799998</v>
      </c>
      <c r="L107" s="36">
        <f>SUMIFS(СВЦЭМ!$C$39:$C$782,СВЦЭМ!$A$39:$A$782,$A107,СВЦЭМ!$B$39:$B$782,L$83)+'СЕТ СН'!$H$12+СВЦЭМ!$D$10+'СЕТ СН'!$H$6-'СЕТ СН'!$H$22</f>
        <v>2094.7768213500003</v>
      </c>
      <c r="M107" s="36">
        <f>SUMIFS(СВЦЭМ!$C$39:$C$782,СВЦЭМ!$A$39:$A$782,$A107,СВЦЭМ!$B$39:$B$782,M$83)+'СЕТ СН'!$H$12+СВЦЭМ!$D$10+'СЕТ СН'!$H$6-'СЕТ СН'!$H$22</f>
        <v>2099.1115026799998</v>
      </c>
      <c r="N107" s="36">
        <f>SUMIFS(СВЦЭМ!$C$39:$C$782,СВЦЭМ!$A$39:$A$782,$A107,СВЦЭМ!$B$39:$B$782,N$83)+'СЕТ СН'!$H$12+СВЦЭМ!$D$10+'СЕТ СН'!$H$6-'СЕТ СН'!$H$22</f>
        <v>2129.8989548300001</v>
      </c>
      <c r="O107" s="36">
        <f>SUMIFS(СВЦЭМ!$C$39:$C$782,СВЦЭМ!$A$39:$A$782,$A107,СВЦЭМ!$B$39:$B$782,O$83)+'СЕТ СН'!$H$12+СВЦЭМ!$D$10+'СЕТ СН'!$H$6-'СЕТ СН'!$H$22</f>
        <v>2118.14763098</v>
      </c>
      <c r="P107" s="36">
        <f>SUMIFS(СВЦЭМ!$C$39:$C$782,СВЦЭМ!$A$39:$A$782,$A107,СВЦЭМ!$B$39:$B$782,P$83)+'СЕТ СН'!$H$12+СВЦЭМ!$D$10+'СЕТ СН'!$H$6-'СЕТ СН'!$H$22</f>
        <v>2123.70155957</v>
      </c>
      <c r="Q107" s="36">
        <f>SUMIFS(СВЦЭМ!$C$39:$C$782,СВЦЭМ!$A$39:$A$782,$A107,СВЦЭМ!$B$39:$B$782,Q$83)+'СЕТ СН'!$H$12+СВЦЭМ!$D$10+'СЕТ СН'!$H$6-'СЕТ СН'!$H$22</f>
        <v>2119.5742028499999</v>
      </c>
      <c r="R107" s="36">
        <f>SUMIFS(СВЦЭМ!$C$39:$C$782,СВЦЭМ!$A$39:$A$782,$A107,СВЦЭМ!$B$39:$B$782,R$83)+'СЕТ СН'!$H$12+СВЦЭМ!$D$10+'СЕТ СН'!$H$6-'СЕТ СН'!$H$22</f>
        <v>2120.7806638399998</v>
      </c>
      <c r="S107" s="36">
        <f>SUMIFS(СВЦЭМ!$C$39:$C$782,СВЦЭМ!$A$39:$A$782,$A107,СВЦЭМ!$B$39:$B$782,S$83)+'СЕТ СН'!$H$12+СВЦЭМ!$D$10+'СЕТ СН'!$H$6-'СЕТ СН'!$H$22</f>
        <v>2082.2968863300002</v>
      </c>
      <c r="T107" s="36">
        <f>SUMIFS(СВЦЭМ!$C$39:$C$782,СВЦЭМ!$A$39:$A$782,$A107,СВЦЭМ!$B$39:$B$782,T$83)+'СЕТ СН'!$H$12+СВЦЭМ!$D$10+'СЕТ СН'!$H$6-'СЕТ СН'!$H$22</f>
        <v>2017.4559496700001</v>
      </c>
      <c r="U107" s="36">
        <f>SUMIFS(СВЦЭМ!$C$39:$C$782,СВЦЭМ!$A$39:$A$782,$A107,СВЦЭМ!$B$39:$B$782,U$83)+'СЕТ СН'!$H$12+СВЦЭМ!$D$10+'СЕТ СН'!$H$6-'СЕТ СН'!$H$22</f>
        <v>1993.14065304</v>
      </c>
      <c r="V107" s="36">
        <f>SUMIFS(СВЦЭМ!$C$39:$C$782,СВЦЭМ!$A$39:$A$782,$A107,СВЦЭМ!$B$39:$B$782,V$83)+'СЕТ СН'!$H$12+СВЦЭМ!$D$10+'СЕТ СН'!$H$6-'СЕТ СН'!$H$22</f>
        <v>1989.5119554100002</v>
      </c>
      <c r="W107" s="36">
        <f>SUMIFS(СВЦЭМ!$C$39:$C$782,СВЦЭМ!$A$39:$A$782,$A107,СВЦЭМ!$B$39:$B$782,W$83)+'СЕТ СН'!$H$12+СВЦЭМ!$D$10+'СЕТ СН'!$H$6-'СЕТ СН'!$H$22</f>
        <v>2006.2975357400001</v>
      </c>
      <c r="X107" s="36">
        <f>SUMIFS(СВЦЭМ!$C$39:$C$782,СВЦЭМ!$A$39:$A$782,$A107,СВЦЭМ!$B$39:$B$782,X$83)+'СЕТ СН'!$H$12+СВЦЭМ!$D$10+'СЕТ СН'!$H$6-'СЕТ СН'!$H$22</f>
        <v>2085.1660964299999</v>
      </c>
      <c r="Y107" s="36">
        <f>SUMIFS(СВЦЭМ!$C$39:$C$782,СВЦЭМ!$A$39:$A$782,$A107,СВЦЭМ!$B$39:$B$782,Y$83)+'СЕТ СН'!$H$12+СВЦЭМ!$D$10+'СЕТ СН'!$H$6-'СЕТ СН'!$H$22</f>
        <v>2095.6066644299999</v>
      </c>
    </row>
    <row r="108" spans="1:25" ht="15.75" x14ac:dyDescent="0.2">
      <c r="A108" s="35">
        <f t="shared" si="2"/>
        <v>45071</v>
      </c>
      <c r="B108" s="36">
        <f>SUMIFS(СВЦЭМ!$C$39:$C$782,СВЦЭМ!$A$39:$A$782,$A108,СВЦЭМ!$B$39:$B$782,B$83)+'СЕТ СН'!$H$12+СВЦЭМ!$D$10+'СЕТ СН'!$H$6-'СЕТ СН'!$H$22</f>
        <v>2152.1679478300002</v>
      </c>
      <c r="C108" s="36">
        <f>SUMIFS(СВЦЭМ!$C$39:$C$782,СВЦЭМ!$A$39:$A$782,$A108,СВЦЭМ!$B$39:$B$782,C$83)+'СЕТ СН'!$H$12+СВЦЭМ!$D$10+'СЕТ СН'!$H$6-'СЕТ СН'!$H$22</f>
        <v>2229.3844418500003</v>
      </c>
      <c r="D108" s="36">
        <f>SUMIFS(СВЦЭМ!$C$39:$C$782,СВЦЭМ!$A$39:$A$782,$A108,СВЦЭМ!$B$39:$B$782,D$83)+'СЕТ СН'!$H$12+СВЦЭМ!$D$10+'СЕТ СН'!$H$6-'СЕТ СН'!$H$22</f>
        <v>2223.5071957999999</v>
      </c>
      <c r="E108" s="36">
        <f>SUMIFS(СВЦЭМ!$C$39:$C$782,СВЦЭМ!$A$39:$A$782,$A108,СВЦЭМ!$B$39:$B$782,E$83)+'СЕТ СН'!$H$12+СВЦЭМ!$D$10+'СЕТ СН'!$H$6-'СЕТ СН'!$H$22</f>
        <v>2208.1292129499998</v>
      </c>
      <c r="F108" s="36">
        <f>SUMIFS(СВЦЭМ!$C$39:$C$782,СВЦЭМ!$A$39:$A$782,$A108,СВЦЭМ!$B$39:$B$782,F$83)+'СЕТ СН'!$H$12+СВЦЭМ!$D$10+'СЕТ СН'!$H$6-'СЕТ СН'!$H$22</f>
        <v>2212.6887108199999</v>
      </c>
      <c r="G108" s="36">
        <f>SUMIFS(СВЦЭМ!$C$39:$C$782,СВЦЭМ!$A$39:$A$782,$A108,СВЦЭМ!$B$39:$B$782,G$83)+'СЕТ СН'!$H$12+СВЦЭМ!$D$10+'СЕТ СН'!$H$6-'СЕТ СН'!$H$22</f>
        <v>2198.7695671600004</v>
      </c>
      <c r="H108" s="36">
        <f>SUMIFS(СВЦЭМ!$C$39:$C$782,СВЦЭМ!$A$39:$A$782,$A108,СВЦЭМ!$B$39:$B$782,H$83)+'СЕТ СН'!$H$12+СВЦЭМ!$D$10+'СЕТ СН'!$H$6-'СЕТ СН'!$H$22</f>
        <v>2085.0297326899999</v>
      </c>
      <c r="I108" s="36">
        <f>SUMIFS(СВЦЭМ!$C$39:$C$782,СВЦЭМ!$A$39:$A$782,$A108,СВЦЭМ!$B$39:$B$782,I$83)+'СЕТ СН'!$H$12+СВЦЭМ!$D$10+'СЕТ СН'!$H$6-'СЕТ СН'!$H$22</f>
        <v>2031.96248326</v>
      </c>
      <c r="J108" s="36">
        <f>SUMIFS(СВЦЭМ!$C$39:$C$782,СВЦЭМ!$A$39:$A$782,$A108,СВЦЭМ!$B$39:$B$782,J$83)+'СЕТ СН'!$H$12+СВЦЭМ!$D$10+'СЕТ СН'!$H$6-'СЕТ СН'!$H$22</f>
        <v>2043.40360422</v>
      </c>
      <c r="K108" s="36">
        <f>SUMIFS(СВЦЭМ!$C$39:$C$782,СВЦЭМ!$A$39:$A$782,$A108,СВЦЭМ!$B$39:$B$782,K$83)+'СЕТ СН'!$H$12+СВЦЭМ!$D$10+'СЕТ СН'!$H$6-'СЕТ СН'!$H$22</f>
        <v>2052.0107904200004</v>
      </c>
      <c r="L108" s="36">
        <f>SUMIFS(СВЦЭМ!$C$39:$C$782,СВЦЭМ!$A$39:$A$782,$A108,СВЦЭМ!$B$39:$B$782,L$83)+'СЕТ СН'!$H$12+СВЦЭМ!$D$10+'СЕТ СН'!$H$6-'СЕТ СН'!$H$22</f>
        <v>2056.0742752699998</v>
      </c>
      <c r="M108" s="36">
        <f>SUMIFS(СВЦЭМ!$C$39:$C$782,СВЦЭМ!$A$39:$A$782,$A108,СВЦЭМ!$B$39:$B$782,M$83)+'СЕТ СН'!$H$12+СВЦЭМ!$D$10+'СЕТ СН'!$H$6-'СЕТ СН'!$H$22</f>
        <v>2105.5764370799998</v>
      </c>
      <c r="N108" s="36">
        <f>SUMIFS(СВЦЭМ!$C$39:$C$782,СВЦЭМ!$A$39:$A$782,$A108,СВЦЭМ!$B$39:$B$782,N$83)+'СЕТ СН'!$H$12+СВЦЭМ!$D$10+'СЕТ СН'!$H$6-'СЕТ СН'!$H$22</f>
        <v>2143.27241804</v>
      </c>
      <c r="O108" s="36">
        <f>SUMIFS(СВЦЭМ!$C$39:$C$782,СВЦЭМ!$A$39:$A$782,$A108,СВЦЭМ!$B$39:$B$782,O$83)+'СЕТ СН'!$H$12+СВЦЭМ!$D$10+'СЕТ СН'!$H$6-'СЕТ СН'!$H$22</f>
        <v>2135.9664208100003</v>
      </c>
      <c r="P108" s="36">
        <f>SUMIFS(СВЦЭМ!$C$39:$C$782,СВЦЭМ!$A$39:$A$782,$A108,СВЦЭМ!$B$39:$B$782,P$83)+'СЕТ СН'!$H$12+СВЦЭМ!$D$10+'СЕТ СН'!$H$6-'СЕТ СН'!$H$22</f>
        <v>2124.16100671</v>
      </c>
      <c r="Q108" s="36">
        <f>SUMIFS(СВЦЭМ!$C$39:$C$782,СВЦЭМ!$A$39:$A$782,$A108,СВЦЭМ!$B$39:$B$782,Q$83)+'СЕТ СН'!$H$12+СВЦЭМ!$D$10+'СЕТ СН'!$H$6-'СЕТ СН'!$H$22</f>
        <v>2117.39167864</v>
      </c>
      <c r="R108" s="36">
        <f>SUMIFS(СВЦЭМ!$C$39:$C$782,СВЦЭМ!$A$39:$A$782,$A108,СВЦЭМ!$B$39:$B$782,R$83)+'СЕТ СН'!$H$12+СВЦЭМ!$D$10+'СЕТ СН'!$H$6-'СЕТ СН'!$H$22</f>
        <v>2133.1622776599997</v>
      </c>
      <c r="S108" s="36">
        <f>SUMIFS(СВЦЭМ!$C$39:$C$782,СВЦЭМ!$A$39:$A$782,$A108,СВЦЭМ!$B$39:$B$782,S$83)+'СЕТ СН'!$H$12+СВЦЭМ!$D$10+'СЕТ СН'!$H$6-'СЕТ СН'!$H$22</f>
        <v>2095.5531692</v>
      </c>
      <c r="T108" s="36">
        <f>SUMIFS(СВЦЭМ!$C$39:$C$782,СВЦЭМ!$A$39:$A$782,$A108,СВЦЭМ!$B$39:$B$782,T$83)+'СЕТ СН'!$H$12+СВЦЭМ!$D$10+'СЕТ СН'!$H$6-'СЕТ СН'!$H$22</f>
        <v>2058.1038111600001</v>
      </c>
      <c r="U108" s="36">
        <f>SUMIFS(СВЦЭМ!$C$39:$C$782,СВЦЭМ!$A$39:$A$782,$A108,СВЦЭМ!$B$39:$B$782,U$83)+'СЕТ СН'!$H$12+СВЦЭМ!$D$10+'СЕТ СН'!$H$6-'СЕТ СН'!$H$22</f>
        <v>1983.3030825600001</v>
      </c>
      <c r="V108" s="36">
        <f>SUMIFS(СВЦЭМ!$C$39:$C$782,СВЦЭМ!$A$39:$A$782,$A108,СВЦЭМ!$B$39:$B$782,V$83)+'СЕТ СН'!$H$12+СВЦЭМ!$D$10+'СЕТ СН'!$H$6-'СЕТ СН'!$H$22</f>
        <v>1943.1192842</v>
      </c>
      <c r="W108" s="36">
        <f>SUMIFS(СВЦЭМ!$C$39:$C$782,СВЦЭМ!$A$39:$A$782,$A108,СВЦЭМ!$B$39:$B$782,W$83)+'СЕТ СН'!$H$12+СВЦЭМ!$D$10+'СЕТ СН'!$H$6-'СЕТ СН'!$H$22</f>
        <v>1946.2976310900001</v>
      </c>
      <c r="X108" s="36">
        <f>SUMIFS(СВЦЭМ!$C$39:$C$782,СВЦЭМ!$A$39:$A$782,$A108,СВЦЭМ!$B$39:$B$782,X$83)+'СЕТ СН'!$H$12+СВЦЭМ!$D$10+'СЕТ СН'!$H$6-'СЕТ СН'!$H$22</f>
        <v>2018.9607236100001</v>
      </c>
      <c r="Y108" s="36">
        <f>SUMIFS(СВЦЭМ!$C$39:$C$782,СВЦЭМ!$A$39:$A$782,$A108,СВЦЭМ!$B$39:$B$782,Y$83)+'СЕТ СН'!$H$12+СВЦЭМ!$D$10+'СЕТ СН'!$H$6-'СЕТ СН'!$H$22</f>
        <v>2110.36196298</v>
      </c>
    </row>
    <row r="109" spans="1:25" ht="15.75" x14ac:dyDescent="0.2">
      <c r="A109" s="35">
        <f t="shared" si="2"/>
        <v>45072</v>
      </c>
      <c r="B109" s="36">
        <f>SUMIFS(СВЦЭМ!$C$39:$C$782,СВЦЭМ!$A$39:$A$782,$A109,СВЦЭМ!$B$39:$B$782,B$83)+'СЕТ СН'!$H$12+СВЦЭМ!$D$10+'СЕТ СН'!$H$6-'СЕТ СН'!$H$22</f>
        <v>2033.4003239600002</v>
      </c>
      <c r="C109" s="36">
        <f>SUMIFS(СВЦЭМ!$C$39:$C$782,СВЦЭМ!$A$39:$A$782,$A109,СВЦЭМ!$B$39:$B$782,C$83)+'СЕТ СН'!$H$12+СВЦЭМ!$D$10+'СЕТ СН'!$H$6-'СЕТ СН'!$H$22</f>
        <v>2129.9008113899999</v>
      </c>
      <c r="D109" s="36">
        <f>SUMIFS(СВЦЭМ!$C$39:$C$782,СВЦЭМ!$A$39:$A$782,$A109,СВЦЭМ!$B$39:$B$782,D$83)+'СЕТ СН'!$H$12+СВЦЭМ!$D$10+'СЕТ СН'!$H$6-'СЕТ СН'!$H$22</f>
        <v>2167.9188944300004</v>
      </c>
      <c r="E109" s="36">
        <f>SUMIFS(СВЦЭМ!$C$39:$C$782,СВЦЭМ!$A$39:$A$782,$A109,СВЦЭМ!$B$39:$B$782,E$83)+'СЕТ СН'!$H$12+СВЦЭМ!$D$10+'СЕТ СН'!$H$6-'СЕТ СН'!$H$22</f>
        <v>2165.7698444300004</v>
      </c>
      <c r="F109" s="36">
        <f>SUMIFS(СВЦЭМ!$C$39:$C$782,СВЦЭМ!$A$39:$A$782,$A109,СВЦЭМ!$B$39:$B$782,F$83)+'СЕТ СН'!$H$12+СВЦЭМ!$D$10+'СЕТ СН'!$H$6-'СЕТ СН'!$H$22</f>
        <v>2183.55256358</v>
      </c>
      <c r="G109" s="36">
        <f>SUMIFS(СВЦЭМ!$C$39:$C$782,СВЦЭМ!$A$39:$A$782,$A109,СВЦЭМ!$B$39:$B$782,G$83)+'СЕТ СН'!$H$12+СВЦЭМ!$D$10+'СЕТ СН'!$H$6-'СЕТ СН'!$H$22</f>
        <v>2120.32552541</v>
      </c>
      <c r="H109" s="36">
        <f>SUMIFS(СВЦЭМ!$C$39:$C$782,СВЦЭМ!$A$39:$A$782,$A109,СВЦЭМ!$B$39:$B$782,H$83)+'СЕТ СН'!$H$12+СВЦЭМ!$D$10+'СЕТ СН'!$H$6-'СЕТ СН'!$H$22</f>
        <v>2008.7896369300001</v>
      </c>
      <c r="I109" s="36">
        <f>SUMIFS(СВЦЭМ!$C$39:$C$782,СВЦЭМ!$A$39:$A$782,$A109,СВЦЭМ!$B$39:$B$782,I$83)+'СЕТ СН'!$H$12+СВЦЭМ!$D$10+'СЕТ СН'!$H$6-'СЕТ СН'!$H$22</f>
        <v>1995.3425819700001</v>
      </c>
      <c r="J109" s="36">
        <f>SUMIFS(СВЦЭМ!$C$39:$C$782,СВЦЭМ!$A$39:$A$782,$A109,СВЦЭМ!$B$39:$B$782,J$83)+'СЕТ СН'!$H$12+СВЦЭМ!$D$10+'СЕТ СН'!$H$6-'СЕТ СН'!$H$22</f>
        <v>2007.14343775</v>
      </c>
      <c r="K109" s="36">
        <f>SUMIFS(СВЦЭМ!$C$39:$C$782,СВЦЭМ!$A$39:$A$782,$A109,СВЦЭМ!$B$39:$B$782,K$83)+'СЕТ СН'!$H$12+СВЦЭМ!$D$10+'СЕТ СН'!$H$6-'СЕТ СН'!$H$22</f>
        <v>2031.6879215400002</v>
      </c>
      <c r="L109" s="36">
        <f>SUMIFS(СВЦЭМ!$C$39:$C$782,СВЦЭМ!$A$39:$A$782,$A109,СВЦЭМ!$B$39:$B$782,L$83)+'СЕТ СН'!$H$12+СВЦЭМ!$D$10+'СЕТ СН'!$H$6-'СЕТ СН'!$H$22</f>
        <v>2020.38420225</v>
      </c>
      <c r="M109" s="36">
        <f>SUMIFS(СВЦЭМ!$C$39:$C$782,СВЦЭМ!$A$39:$A$782,$A109,СВЦЭМ!$B$39:$B$782,M$83)+'СЕТ СН'!$H$12+СВЦЭМ!$D$10+'СЕТ СН'!$H$6-'СЕТ СН'!$H$22</f>
        <v>2025.86989122</v>
      </c>
      <c r="N109" s="36">
        <f>SUMIFS(СВЦЭМ!$C$39:$C$782,СВЦЭМ!$A$39:$A$782,$A109,СВЦЭМ!$B$39:$B$782,N$83)+'СЕТ СН'!$H$12+СВЦЭМ!$D$10+'СЕТ СН'!$H$6-'СЕТ СН'!$H$22</f>
        <v>2035.9123597600001</v>
      </c>
      <c r="O109" s="36">
        <f>SUMIFS(СВЦЭМ!$C$39:$C$782,СВЦЭМ!$A$39:$A$782,$A109,СВЦЭМ!$B$39:$B$782,O$83)+'СЕТ СН'!$H$12+СВЦЭМ!$D$10+'СЕТ СН'!$H$6-'СЕТ СН'!$H$22</f>
        <v>2063.7980734000002</v>
      </c>
      <c r="P109" s="36">
        <f>SUMIFS(СВЦЭМ!$C$39:$C$782,СВЦЭМ!$A$39:$A$782,$A109,СВЦЭМ!$B$39:$B$782,P$83)+'СЕТ СН'!$H$12+СВЦЭМ!$D$10+'СЕТ СН'!$H$6-'СЕТ СН'!$H$22</f>
        <v>2066.55155281</v>
      </c>
      <c r="Q109" s="36">
        <f>SUMIFS(СВЦЭМ!$C$39:$C$782,СВЦЭМ!$A$39:$A$782,$A109,СВЦЭМ!$B$39:$B$782,Q$83)+'СЕТ СН'!$H$12+СВЦЭМ!$D$10+'СЕТ СН'!$H$6-'СЕТ СН'!$H$22</f>
        <v>2070.6583968100003</v>
      </c>
      <c r="R109" s="36">
        <f>SUMIFS(СВЦЭМ!$C$39:$C$782,СВЦЭМ!$A$39:$A$782,$A109,СВЦЭМ!$B$39:$B$782,R$83)+'СЕТ СН'!$H$12+СВЦЭМ!$D$10+'СЕТ СН'!$H$6-'СЕТ СН'!$H$22</f>
        <v>2047.4920834900001</v>
      </c>
      <c r="S109" s="36">
        <f>SUMIFS(СВЦЭМ!$C$39:$C$782,СВЦЭМ!$A$39:$A$782,$A109,СВЦЭМ!$B$39:$B$782,S$83)+'СЕТ СН'!$H$12+СВЦЭМ!$D$10+'СЕТ СН'!$H$6-'СЕТ СН'!$H$22</f>
        <v>1987.4802217900001</v>
      </c>
      <c r="T109" s="36">
        <f>SUMIFS(СВЦЭМ!$C$39:$C$782,СВЦЭМ!$A$39:$A$782,$A109,СВЦЭМ!$B$39:$B$782,T$83)+'СЕТ СН'!$H$12+СВЦЭМ!$D$10+'СЕТ СН'!$H$6-'СЕТ СН'!$H$22</f>
        <v>1929.9269755500002</v>
      </c>
      <c r="U109" s="36">
        <f>SUMIFS(СВЦЭМ!$C$39:$C$782,СВЦЭМ!$A$39:$A$782,$A109,СВЦЭМ!$B$39:$B$782,U$83)+'СЕТ СН'!$H$12+СВЦЭМ!$D$10+'СЕТ СН'!$H$6-'СЕТ СН'!$H$22</f>
        <v>1918.09810874</v>
      </c>
      <c r="V109" s="36">
        <f>SUMIFS(СВЦЭМ!$C$39:$C$782,СВЦЭМ!$A$39:$A$782,$A109,СВЦЭМ!$B$39:$B$782,V$83)+'СЕТ СН'!$H$12+СВЦЭМ!$D$10+'СЕТ СН'!$H$6-'СЕТ СН'!$H$22</f>
        <v>1877.6054197800001</v>
      </c>
      <c r="W109" s="36">
        <f>SUMIFS(СВЦЭМ!$C$39:$C$782,СВЦЭМ!$A$39:$A$782,$A109,СВЦЭМ!$B$39:$B$782,W$83)+'СЕТ СН'!$H$12+СВЦЭМ!$D$10+'СЕТ СН'!$H$6-'СЕТ СН'!$H$22</f>
        <v>1895.7801561600002</v>
      </c>
      <c r="X109" s="36">
        <f>SUMIFS(СВЦЭМ!$C$39:$C$782,СВЦЭМ!$A$39:$A$782,$A109,СВЦЭМ!$B$39:$B$782,X$83)+'СЕТ СН'!$H$12+СВЦЭМ!$D$10+'СЕТ СН'!$H$6-'СЕТ СН'!$H$22</f>
        <v>1900.8242416800001</v>
      </c>
      <c r="Y109" s="36">
        <f>SUMIFS(СВЦЭМ!$C$39:$C$782,СВЦЭМ!$A$39:$A$782,$A109,СВЦЭМ!$B$39:$B$782,Y$83)+'СЕТ СН'!$H$12+СВЦЭМ!$D$10+'СЕТ СН'!$H$6-'СЕТ СН'!$H$22</f>
        <v>1991.38559444</v>
      </c>
    </row>
    <row r="110" spans="1:25" ht="15.75" x14ac:dyDescent="0.2">
      <c r="A110" s="35">
        <f t="shared" si="2"/>
        <v>45073</v>
      </c>
      <c r="B110" s="36">
        <f>SUMIFS(СВЦЭМ!$C$39:$C$782,СВЦЭМ!$A$39:$A$782,$A110,СВЦЭМ!$B$39:$B$782,B$83)+'СЕТ СН'!$H$12+СВЦЭМ!$D$10+'СЕТ СН'!$H$6-'СЕТ СН'!$H$22</f>
        <v>2072.24786141</v>
      </c>
      <c r="C110" s="36">
        <f>SUMIFS(СВЦЭМ!$C$39:$C$782,СВЦЭМ!$A$39:$A$782,$A110,СВЦЭМ!$B$39:$B$782,C$83)+'СЕТ СН'!$H$12+СВЦЭМ!$D$10+'СЕТ СН'!$H$6-'СЕТ СН'!$H$22</f>
        <v>2062.96579303</v>
      </c>
      <c r="D110" s="36">
        <f>SUMIFS(СВЦЭМ!$C$39:$C$782,СВЦЭМ!$A$39:$A$782,$A110,СВЦЭМ!$B$39:$B$782,D$83)+'СЕТ СН'!$H$12+СВЦЭМ!$D$10+'СЕТ СН'!$H$6-'СЕТ СН'!$H$22</f>
        <v>2140.99676318</v>
      </c>
      <c r="E110" s="36">
        <f>SUMIFS(СВЦЭМ!$C$39:$C$782,СВЦЭМ!$A$39:$A$782,$A110,СВЦЭМ!$B$39:$B$782,E$83)+'СЕТ СН'!$H$12+СВЦЭМ!$D$10+'СЕТ СН'!$H$6-'СЕТ СН'!$H$22</f>
        <v>2127.1666006100004</v>
      </c>
      <c r="F110" s="36">
        <f>SUMIFS(СВЦЭМ!$C$39:$C$782,СВЦЭМ!$A$39:$A$782,$A110,СВЦЭМ!$B$39:$B$782,F$83)+'СЕТ СН'!$H$12+СВЦЭМ!$D$10+'СЕТ СН'!$H$6-'СЕТ СН'!$H$22</f>
        <v>2134.4707751000001</v>
      </c>
      <c r="G110" s="36">
        <f>SUMIFS(СВЦЭМ!$C$39:$C$782,СВЦЭМ!$A$39:$A$782,$A110,СВЦЭМ!$B$39:$B$782,G$83)+'СЕТ СН'!$H$12+СВЦЭМ!$D$10+'СЕТ СН'!$H$6-'СЕТ СН'!$H$22</f>
        <v>2107.74303104</v>
      </c>
      <c r="H110" s="36">
        <f>SUMIFS(СВЦЭМ!$C$39:$C$782,СВЦЭМ!$A$39:$A$782,$A110,СВЦЭМ!$B$39:$B$782,H$83)+'СЕТ СН'!$H$12+СВЦЭМ!$D$10+'СЕТ СН'!$H$6-'СЕТ СН'!$H$22</f>
        <v>2043.39361854</v>
      </c>
      <c r="I110" s="36">
        <f>SUMIFS(СВЦЭМ!$C$39:$C$782,СВЦЭМ!$A$39:$A$782,$A110,СВЦЭМ!$B$39:$B$782,I$83)+'СЕТ СН'!$H$12+СВЦЭМ!$D$10+'СЕТ СН'!$H$6-'СЕТ СН'!$H$22</f>
        <v>1926.07937453</v>
      </c>
      <c r="J110" s="36">
        <f>SUMIFS(СВЦЭМ!$C$39:$C$782,СВЦЭМ!$A$39:$A$782,$A110,СВЦЭМ!$B$39:$B$782,J$83)+'СЕТ СН'!$H$12+СВЦЭМ!$D$10+'СЕТ СН'!$H$6-'СЕТ СН'!$H$22</f>
        <v>1832.7217541300001</v>
      </c>
      <c r="K110" s="36">
        <f>SUMIFS(СВЦЭМ!$C$39:$C$782,СВЦЭМ!$A$39:$A$782,$A110,СВЦЭМ!$B$39:$B$782,K$83)+'СЕТ СН'!$H$12+СВЦЭМ!$D$10+'СЕТ СН'!$H$6-'СЕТ СН'!$H$22</f>
        <v>1841.8911417700001</v>
      </c>
      <c r="L110" s="36">
        <f>SUMIFS(СВЦЭМ!$C$39:$C$782,СВЦЭМ!$A$39:$A$782,$A110,СВЦЭМ!$B$39:$B$782,L$83)+'СЕТ СН'!$H$12+СВЦЭМ!$D$10+'СЕТ СН'!$H$6-'СЕТ СН'!$H$22</f>
        <v>1837.27214366</v>
      </c>
      <c r="M110" s="36">
        <f>SUMIFS(СВЦЭМ!$C$39:$C$782,СВЦЭМ!$A$39:$A$782,$A110,СВЦЭМ!$B$39:$B$782,M$83)+'СЕТ СН'!$H$12+СВЦЭМ!$D$10+'СЕТ СН'!$H$6-'СЕТ СН'!$H$22</f>
        <v>1852.04594602</v>
      </c>
      <c r="N110" s="36">
        <f>SUMIFS(СВЦЭМ!$C$39:$C$782,СВЦЭМ!$A$39:$A$782,$A110,СВЦЭМ!$B$39:$B$782,N$83)+'СЕТ СН'!$H$12+СВЦЭМ!$D$10+'СЕТ СН'!$H$6-'СЕТ СН'!$H$22</f>
        <v>1980.0167696200001</v>
      </c>
      <c r="O110" s="36">
        <f>SUMIFS(СВЦЭМ!$C$39:$C$782,СВЦЭМ!$A$39:$A$782,$A110,СВЦЭМ!$B$39:$B$782,O$83)+'СЕТ СН'!$H$12+СВЦЭМ!$D$10+'СЕТ СН'!$H$6-'СЕТ СН'!$H$22</f>
        <v>1990.12562942</v>
      </c>
      <c r="P110" s="36">
        <f>SUMIFS(СВЦЭМ!$C$39:$C$782,СВЦЭМ!$A$39:$A$782,$A110,СВЦЭМ!$B$39:$B$782,P$83)+'СЕТ СН'!$H$12+СВЦЭМ!$D$10+'СЕТ СН'!$H$6-'СЕТ СН'!$H$22</f>
        <v>2009.0925914100001</v>
      </c>
      <c r="Q110" s="36">
        <f>SUMIFS(СВЦЭМ!$C$39:$C$782,СВЦЭМ!$A$39:$A$782,$A110,СВЦЭМ!$B$39:$B$782,Q$83)+'СЕТ СН'!$H$12+СВЦЭМ!$D$10+'СЕТ СН'!$H$6-'СЕТ СН'!$H$22</f>
        <v>2014.32544527</v>
      </c>
      <c r="R110" s="36">
        <f>SUMIFS(СВЦЭМ!$C$39:$C$782,СВЦЭМ!$A$39:$A$782,$A110,СВЦЭМ!$B$39:$B$782,R$83)+'СЕТ СН'!$H$12+СВЦЭМ!$D$10+'СЕТ СН'!$H$6-'СЕТ СН'!$H$22</f>
        <v>2002.55609768</v>
      </c>
      <c r="S110" s="36">
        <f>SUMIFS(СВЦЭМ!$C$39:$C$782,СВЦЭМ!$A$39:$A$782,$A110,СВЦЭМ!$B$39:$B$782,S$83)+'СЕТ СН'!$H$12+СВЦЭМ!$D$10+'СЕТ СН'!$H$6-'СЕТ СН'!$H$22</f>
        <v>1967.0345731500001</v>
      </c>
      <c r="T110" s="36">
        <f>SUMIFS(СВЦЭМ!$C$39:$C$782,СВЦЭМ!$A$39:$A$782,$A110,СВЦЭМ!$B$39:$B$782,T$83)+'СЕТ СН'!$H$12+СВЦЭМ!$D$10+'СЕТ СН'!$H$6-'СЕТ СН'!$H$22</f>
        <v>1915.7749440600001</v>
      </c>
      <c r="U110" s="36">
        <f>SUMIFS(СВЦЭМ!$C$39:$C$782,СВЦЭМ!$A$39:$A$782,$A110,СВЦЭМ!$B$39:$B$782,U$83)+'СЕТ СН'!$H$12+СВЦЭМ!$D$10+'СЕТ СН'!$H$6-'СЕТ СН'!$H$22</f>
        <v>1850.7256022500001</v>
      </c>
      <c r="V110" s="36">
        <f>SUMIFS(СВЦЭМ!$C$39:$C$782,СВЦЭМ!$A$39:$A$782,$A110,СВЦЭМ!$B$39:$B$782,V$83)+'СЕТ СН'!$H$12+СВЦЭМ!$D$10+'СЕТ СН'!$H$6-'СЕТ СН'!$H$22</f>
        <v>1836.45762947</v>
      </c>
      <c r="W110" s="36">
        <f>SUMIFS(СВЦЭМ!$C$39:$C$782,СВЦЭМ!$A$39:$A$782,$A110,СВЦЭМ!$B$39:$B$782,W$83)+'СЕТ СН'!$H$12+СВЦЭМ!$D$10+'СЕТ СН'!$H$6-'СЕТ СН'!$H$22</f>
        <v>1872.8865274100001</v>
      </c>
      <c r="X110" s="36">
        <f>SUMIFS(СВЦЭМ!$C$39:$C$782,СВЦЭМ!$A$39:$A$782,$A110,СВЦЭМ!$B$39:$B$782,X$83)+'СЕТ СН'!$H$12+СВЦЭМ!$D$10+'СЕТ СН'!$H$6-'СЕТ СН'!$H$22</f>
        <v>1875.8375637000001</v>
      </c>
      <c r="Y110" s="36">
        <f>SUMIFS(СВЦЭМ!$C$39:$C$782,СВЦЭМ!$A$39:$A$782,$A110,СВЦЭМ!$B$39:$B$782,Y$83)+'СЕТ СН'!$H$12+СВЦЭМ!$D$10+'СЕТ СН'!$H$6-'СЕТ СН'!$H$22</f>
        <v>1991.5896811600001</v>
      </c>
    </row>
    <row r="111" spans="1:25" ht="15.75" x14ac:dyDescent="0.2">
      <c r="A111" s="35">
        <f t="shared" si="2"/>
        <v>45074</v>
      </c>
      <c r="B111" s="36">
        <f>SUMIFS(СВЦЭМ!$C$39:$C$782,СВЦЭМ!$A$39:$A$782,$A111,СВЦЭМ!$B$39:$B$782,B$83)+'СЕТ СН'!$H$12+СВЦЭМ!$D$10+'СЕТ СН'!$H$6-'СЕТ СН'!$H$22</f>
        <v>1849.4722547000001</v>
      </c>
      <c r="C111" s="36">
        <f>SUMIFS(СВЦЭМ!$C$39:$C$782,СВЦЭМ!$A$39:$A$782,$A111,СВЦЭМ!$B$39:$B$782,C$83)+'СЕТ СН'!$H$12+СВЦЭМ!$D$10+'СЕТ СН'!$H$6-'СЕТ СН'!$H$22</f>
        <v>1938.8610964100001</v>
      </c>
      <c r="D111" s="36">
        <f>SUMIFS(СВЦЭМ!$C$39:$C$782,СВЦЭМ!$A$39:$A$782,$A111,СВЦЭМ!$B$39:$B$782,D$83)+'СЕТ СН'!$H$12+СВЦЭМ!$D$10+'СЕТ СН'!$H$6-'СЕТ СН'!$H$22</f>
        <v>2001.1675912600001</v>
      </c>
      <c r="E111" s="36">
        <f>SUMIFS(СВЦЭМ!$C$39:$C$782,СВЦЭМ!$A$39:$A$782,$A111,СВЦЭМ!$B$39:$B$782,E$83)+'СЕТ СН'!$H$12+СВЦЭМ!$D$10+'СЕТ СН'!$H$6-'СЕТ СН'!$H$22</f>
        <v>2010.1588126500001</v>
      </c>
      <c r="F111" s="36">
        <f>SUMIFS(СВЦЭМ!$C$39:$C$782,СВЦЭМ!$A$39:$A$782,$A111,СВЦЭМ!$B$39:$B$782,F$83)+'СЕТ СН'!$H$12+СВЦЭМ!$D$10+'СЕТ СН'!$H$6-'СЕТ СН'!$H$22</f>
        <v>2015.9615186200001</v>
      </c>
      <c r="G111" s="36">
        <f>SUMIFS(СВЦЭМ!$C$39:$C$782,СВЦЭМ!$A$39:$A$782,$A111,СВЦЭМ!$B$39:$B$782,G$83)+'СЕТ СН'!$H$12+СВЦЭМ!$D$10+'СЕТ СН'!$H$6-'СЕТ СН'!$H$22</f>
        <v>2083.5074325</v>
      </c>
      <c r="H111" s="36">
        <f>SUMIFS(СВЦЭМ!$C$39:$C$782,СВЦЭМ!$A$39:$A$782,$A111,СВЦЭМ!$B$39:$B$782,H$83)+'СЕТ СН'!$H$12+СВЦЭМ!$D$10+'СЕТ СН'!$H$6-'СЕТ СН'!$H$22</f>
        <v>2025.3436310900001</v>
      </c>
      <c r="I111" s="36">
        <f>SUMIFS(СВЦЭМ!$C$39:$C$782,СВЦЭМ!$A$39:$A$782,$A111,СВЦЭМ!$B$39:$B$782,I$83)+'СЕТ СН'!$H$12+СВЦЭМ!$D$10+'СЕТ СН'!$H$6-'СЕТ СН'!$H$22</f>
        <v>1982.4344515300002</v>
      </c>
      <c r="J111" s="36">
        <f>SUMIFS(СВЦЭМ!$C$39:$C$782,СВЦЭМ!$A$39:$A$782,$A111,СВЦЭМ!$B$39:$B$782,J$83)+'СЕТ СН'!$H$12+СВЦЭМ!$D$10+'СЕТ СН'!$H$6-'СЕТ СН'!$H$22</f>
        <v>1906.4828904000001</v>
      </c>
      <c r="K111" s="36">
        <f>SUMIFS(СВЦЭМ!$C$39:$C$782,СВЦЭМ!$A$39:$A$782,$A111,СВЦЭМ!$B$39:$B$782,K$83)+'СЕТ СН'!$H$12+СВЦЭМ!$D$10+'СЕТ СН'!$H$6-'СЕТ СН'!$H$22</f>
        <v>1832.3371367</v>
      </c>
      <c r="L111" s="36">
        <f>SUMIFS(СВЦЭМ!$C$39:$C$782,СВЦЭМ!$A$39:$A$782,$A111,СВЦЭМ!$B$39:$B$782,L$83)+'СЕТ СН'!$H$12+СВЦЭМ!$D$10+'СЕТ СН'!$H$6-'СЕТ СН'!$H$22</f>
        <v>1827.8268067000001</v>
      </c>
      <c r="M111" s="36">
        <f>SUMIFS(СВЦЭМ!$C$39:$C$782,СВЦЭМ!$A$39:$A$782,$A111,СВЦЭМ!$B$39:$B$782,M$83)+'СЕТ СН'!$H$12+СВЦЭМ!$D$10+'СЕТ СН'!$H$6-'СЕТ СН'!$H$22</f>
        <v>1802.1400706300001</v>
      </c>
      <c r="N111" s="36">
        <f>SUMIFS(СВЦЭМ!$C$39:$C$782,СВЦЭМ!$A$39:$A$782,$A111,СВЦЭМ!$B$39:$B$782,N$83)+'СЕТ СН'!$H$12+СВЦЭМ!$D$10+'СЕТ СН'!$H$6-'СЕТ СН'!$H$22</f>
        <v>1844.46240149</v>
      </c>
      <c r="O111" s="36">
        <f>SUMIFS(СВЦЭМ!$C$39:$C$782,СВЦЭМ!$A$39:$A$782,$A111,СВЦЭМ!$B$39:$B$782,O$83)+'СЕТ СН'!$H$12+СВЦЭМ!$D$10+'СЕТ СН'!$H$6-'СЕТ СН'!$H$22</f>
        <v>1868.7158193500002</v>
      </c>
      <c r="P111" s="36">
        <f>SUMIFS(СВЦЭМ!$C$39:$C$782,СВЦЭМ!$A$39:$A$782,$A111,СВЦЭМ!$B$39:$B$782,P$83)+'СЕТ СН'!$H$12+СВЦЭМ!$D$10+'СЕТ СН'!$H$6-'СЕТ СН'!$H$22</f>
        <v>1878.0634409200002</v>
      </c>
      <c r="Q111" s="36">
        <f>SUMIFS(СВЦЭМ!$C$39:$C$782,СВЦЭМ!$A$39:$A$782,$A111,СВЦЭМ!$B$39:$B$782,Q$83)+'СЕТ СН'!$H$12+СВЦЭМ!$D$10+'СЕТ СН'!$H$6-'СЕТ СН'!$H$22</f>
        <v>1894.66414528</v>
      </c>
      <c r="R111" s="36">
        <f>SUMIFS(СВЦЭМ!$C$39:$C$782,СВЦЭМ!$A$39:$A$782,$A111,СВЦЭМ!$B$39:$B$782,R$83)+'СЕТ СН'!$H$12+СВЦЭМ!$D$10+'СЕТ СН'!$H$6-'СЕТ СН'!$H$22</f>
        <v>1866.2650470600001</v>
      </c>
      <c r="S111" s="36">
        <f>SUMIFS(СВЦЭМ!$C$39:$C$782,СВЦЭМ!$A$39:$A$782,$A111,СВЦЭМ!$B$39:$B$782,S$83)+'СЕТ СН'!$H$12+СВЦЭМ!$D$10+'СЕТ СН'!$H$6-'СЕТ СН'!$H$22</f>
        <v>1852.20816657</v>
      </c>
      <c r="T111" s="36">
        <f>SUMIFS(СВЦЭМ!$C$39:$C$782,СВЦЭМ!$A$39:$A$782,$A111,СВЦЭМ!$B$39:$B$782,T$83)+'СЕТ СН'!$H$12+СВЦЭМ!$D$10+'СЕТ СН'!$H$6-'СЕТ СН'!$H$22</f>
        <v>1818.31765036</v>
      </c>
      <c r="U111" s="36">
        <f>SUMIFS(СВЦЭМ!$C$39:$C$782,СВЦЭМ!$A$39:$A$782,$A111,СВЦЭМ!$B$39:$B$782,U$83)+'СЕТ СН'!$H$12+СВЦЭМ!$D$10+'СЕТ СН'!$H$6-'СЕТ СН'!$H$22</f>
        <v>1814.28459559</v>
      </c>
      <c r="V111" s="36">
        <f>SUMIFS(СВЦЭМ!$C$39:$C$782,СВЦЭМ!$A$39:$A$782,$A111,СВЦЭМ!$B$39:$B$782,V$83)+'СЕТ СН'!$H$12+СВЦЭМ!$D$10+'СЕТ СН'!$H$6-'СЕТ СН'!$H$22</f>
        <v>1791.0917837000002</v>
      </c>
      <c r="W111" s="36">
        <f>SUMIFS(СВЦЭМ!$C$39:$C$782,СВЦЭМ!$A$39:$A$782,$A111,СВЦЭМ!$B$39:$B$782,W$83)+'СЕТ СН'!$H$12+СВЦЭМ!$D$10+'СЕТ СН'!$H$6-'СЕТ СН'!$H$22</f>
        <v>1769.48767163</v>
      </c>
      <c r="X111" s="36">
        <f>SUMIFS(СВЦЭМ!$C$39:$C$782,СВЦЭМ!$A$39:$A$782,$A111,СВЦЭМ!$B$39:$B$782,X$83)+'СЕТ СН'!$H$12+СВЦЭМ!$D$10+'СЕТ СН'!$H$6-'СЕТ СН'!$H$22</f>
        <v>1794.2219336100002</v>
      </c>
      <c r="Y111" s="36">
        <f>SUMIFS(СВЦЭМ!$C$39:$C$782,СВЦЭМ!$A$39:$A$782,$A111,СВЦЭМ!$B$39:$B$782,Y$83)+'СЕТ СН'!$H$12+СВЦЭМ!$D$10+'СЕТ СН'!$H$6-'СЕТ СН'!$H$22</f>
        <v>1850.7604908000001</v>
      </c>
    </row>
    <row r="112" spans="1:25" ht="15.75" x14ac:dyDescent="0.2">
      <c r="A112" s="35">
        <f t="shared" si="2"/>
        <v>45075</v>
      </c>
      <c r="B112" s="36">
        <f>SUMIFS(СВЦЭМ!$C$39:$C$782,СВЦЭМ!$A$39:$A$782,$A112,СВЦЭМ!$B$39:$B$782,B$83)+'СЕТ СН'!$H$12+СВЦЭМ!$D$10+'СЕТ СН'!$H$6-'СЕТ СН'!$H$22</f>
        <v>1844.66407286</v>
      </c>
      <c r="C112" s="36">
        <f>SUMIFS(СВЦЭМ!$C$39:$C$782,СВЦЭМ!$A$39:$A$782,$A112,СВЦЭМ!$B$39:$B$782,C$83)+'СЕТ СН'!$H$12+СВЦЭМ!$D$10+'СЕТ СН'!$H$6-'СЕТ СН'!$H$22</f>
        <v>1944.87265222</v>
      </c>
      <c r="D112" s="36">
        <f>SUMIFS(СВЦЭМ!$C$39:$C$782,СВЦЭМ!$A$39:$A$782,$A112,СВЦЭМ!$B$39:$B$782,D$83)+'СЕТ СН'!$H$12+СВЦЭМ!$D$10+'СЕТ СН'!$H$6-'СЕТ СН'!$H$22</f>
        <v>2032.53190591</v>
      </c>
      <c r="E112" s="36">
        <f>SUMIFS(СВЦЭМ!$C$39:$C$782,СВЦЭМ!$A$39:$A$782,$A112,СВЦЭМ!$B$39:$B$782,E$83)+'СЕТ СН'!$H$12+СВЦЭМ!$D$10+'СЕТ СН'!$H$6-'СЕТ СН'!$H$22</f>
        <v>2112.8572741600001</v>
      </c>
      <c r="F112" s="36">
        <f>SUMIFS(СВЦЭМ!$C$39:$C$782,СВЦЭМ!$A$39:$A$782,$A112,СВЦЭМ!$B$39:$B$782,F$83)+'СЕТ СН'!$H$12+СВЦЭМ!$D$10+'СЕТ СН'!$H$6-'СЕТ СН'!$H$22</f>
        <v>2104.52126322</v>
      </c>
      <c r="G112" s="36">
        <f>SUMIFS(СВЦЭМ!$C$39:$C$782,СВЦЭМ!$A$39:$A$782,$A112,СВЦЭМ!$B$39:$B$782,G$83)+'СЕТ СН'!$H$12+СВЦЭМ!$D$10+'СЕТ СН'!$H$6-'СЕТ СН'!$H$22</f>
        <v>2092.7004672000003</v>
      </c>
      <c r="H112" s="36">
        <f>SUMIFS(СВЦЭМ!$C$39:$C$782,СВЦЭМ!$A$39:$A$782,$A112,СВЦЭМ!$B$39:$B$782,H$83)+'СЕТ СН'!$H$12+СВЦЭМ!$D$10+'СЕТ СН'!$H$6-'СЕТ СН'!$H$22</f>
        <v>2023.13722788</v>
      </c>
      <c r="I112" s="36">
        <f>SUMIFS(СВЦЭМ!$C$39:$C$782,СВЦЭМ!$A$39:$A$782,$A112,СВЦЭМ!$B$39:$B$782,I$83)+'СЕТ СН'!$H$12+СВЦЭМ!$D$10+'СЕТ СН'!$H$6-'СЕТ СН'!$H$22</f>
        <v>1969.7936860300001</v>
      </c>
      <c r="J112" s="36">
        <f>SUMIFS(СВЦЭМ!$C$39:$C$782,СВЦЭМ!$A$39:$A$782,$A112,СВЦЭМ!$B$39:$B$782,J$83)+'СЕТ СН'!$H$12+СВЦЭМ!$D$10+'СЕТ СН'!$H$6-'СЕТ СН'!$H$22</f>
        <v>1928.6515998700002</v>
      </c>
      <c r="K112" s="36">
        <f>SUMIFS(СВЦЭМ!$C$39:$C$782,СВЦЭМ!$A$39:$A$782,$A112,СВЦЭМ!$B$39:$B$782,K$83)+'СЕТ СН'!$H$12+СВЦЭМ!$D$10+'СЕТ СН'!$H$6-'СЕТ СН'!$H$22</f>
        <v>1936.5723217</v>
      </c>
      <c r="L112" s="36">
        <f>SUMIFS(СВЦЭМ!$C$39:$C$782,СВЦЭМ!$A$39:$A$782,$A112,СВЦЭМ!$B$39:$B$782,L$83)+'СЕТ СН'!$H$12+СВЦЭМ!$D$10+'СЕТ СН'!$H$6-'СЕТ СН'!$H$22</f>
        <v>1941.47539878</v>
      </c>
      <c r="M112" s="36">
        <f>SUMIFS(СВЦЭМ!$C$39:$C$782,СВЦЭМ!$A$39:$A$782,$A112,СВЦЭМ!$B$39:$B$782,M$83)+'СЕТ СН'!$H$12+СВЦЭМ!$D$10+'СЕТ СН'!$H$6-'СЕТ СН'!$H$22</f>
        <v>1952.63032432</v>
      </c>
      <c r="N112" s="36">
        <f>SUMIFS(СВЦЭМ!$C$39:$C$782,СВЦЭМ!$A$39:$A$782,$A112,СВЦЭМ!$B$39:$B$782,N$83)+'СЕТ СН'!$H$12+СВЦЭМ!$D$10+'СЕТ СН'!$H$6-'СЕТ СН'!$H$22</f>
        <v>1949.9862002100001</v>
      </c>
      <c r="O112" s="36">
        <f>SUMIFS(СВЦЭМ!$C$39:$C$782,СВЦЭМ!$A$39:$A$782,$A112,СВЦЭМ!$B$39:$B$782,O$83)+'СЕТ СН'!$H$12+СВЦЭМ!$D$10+'СЕТ СН'!$H$6-'СЕТ СН'!$H$22</f>
        <v>1946.29866982</v>
      </c>
      <c r="P112" s="36">
        <f>SUMIFS(СВЦЭМ!$C$39:$C$782,СВЦЭМ!$A$39:$A$782,$A112,СВЦЭМ!$B$39:$B$782,P$83)+'СЕТ СН'!$H$12+СВЦЭМ!$D$10+'СЕТ СН'!$H$6-'СЕТ СН'!$H$22</f>
        <v>1938.58371289</v>
      </c>
      <c r="Q112" s="36">
        <f>SUMIFS(СВЦЭМ!$C$39:$C$782,СВЦЭМ!$A$39:$A$782,$A112,СВЦЭМ!$B$39:$B$782,Q$83)+'СЕТ СН'!$H$12+СВЦЭМ!$D$10+'СЕТ СН'!$H$6-'СЕТ СН'!$H$22</f>
        <v>1932.3975103800001</v>
      </c>
      <c r="R112" s="36">
        <f>SUMIFS(СВЦЭМ!$C$39:$C$782,СВЦЭМ!$A$39:$A$782,$A112,СВЦЭМ!$B$39:$B$782,R$83)+'СЕТ СН'!$H$12+СВЦЭМ!$D$10+'СЕТ СН'!$H$6-'СЕТ СН'!$H$22</f>
        <v>1925.39808883</v>
      </c>
      <c r="S112" s="36">
        <f>SUMIFS(СВЦЭМ!$C$39:$C$782,СВЦЭМ!$A$39:$A$782,$A112,СВЦЭМ!$B$39:$B$782,S$83)+'СЕТ СН'!$H$12+СВЦЭМ!$D$10+'СЕТ СН'!$H$6-'СЕТ СН'!$H$22</f>
        <v>1922.1567706600001</v>
      </c>
      <c r="T112" s="36">
        <f>SUMIFS(СВЦЭМ!$C$39:$C$782,СВЦЭМ!$A$39:$A$782,$A112,СВЦЭМ!$B$39:$B$782,T$83)+'СЕТ СН'!$H$12+СВЦЭМ!$D$10+'СЕТ СН'!$H$6-'СЕТ СН'!$H$22</f>
        <v>1843.7500635400002</v>
      </c>
      <c r="U112" s="36">
        <f>SUMIFS(СВЦЭМ!$C$39:$C$782,СВЦЭМ!$A$39:$A$782,$A112,СВЦЭМ!$B$39:$B$782,U$83)+'СЕТ СН'!$H$12+СВЦЭМ!$D$10+'СЕТ СН'!$H$6-'СЕТ СН'!$H$22</f>
        <v>1846.72745543</v>
      </c>
      <c r="V112" s="36">
        <f>SUMIFS(СВЦЭМ!$C$39:$C$782,СВЦЭМ!$A$39:$A$782,$A112,СВЦЭМ!$B$39:$B$782,V$83)+'СЕТ СН'!$H$12+СВЦЭМ!$D$10+'СЕТ СН'!$H$6-'СЕТ СН'!$H$22</f>
        <v>1860.75151979</v>
      </c>
      <c r="W112" s="36">
        <f>SUMIFS(СВЦЭМ!$C$39:$C$782,СВЦЭМ!$A$39:$A$782,$A112,СВЦЭМ!$B$39:$B$782,W$83)+'СЕТ СН'!$H$12+СВЦЭМ!$D$10+'СЕТ СН'!$H$6-'СЕТ СН'!$H$22</f>
        <v>1845.54835245</v>
      </c>
      <c r="X112" s="36">
        <f>SUMIFS(СВЦЭМ!$C$39:$C$782,СВЦЭМ!$A$39:$A$782,$A112,СВЦЭМ!$B$39:$B$782,X$83)+'СЕТ СН'!$H$12+СВЦЭМ!$D$10+'СЕТ СН'!$H$6-'СЕТ СН'!$H$22</f>
        <v>1896.7002504100001</v>
      </c>
      <c r="Y112" s="36">
        <f>SUMIFS(СВЦЭМ!$C$39:$C$782,СВЦЭМ!$A$39:$A$782,$A112,СВЦЭМ!$B$39:$B$782,Y$83)+'СЕТ СН'!$H$12+СВЦЭМ!$D$10+'СЕТ СН'!$H$6-'СЕТ СН'!$H$22</f>
        <v>1940.7773122800002</v>
      </c>
    </row>
    <row r="113" spans="1:27" ht="15.75" x14ac:dyDescent="0.2">
      <c r="A113" s="35">
        <f t="shared" si="2"/>
        <v>45076</v>
      </c>
      <c r="B113" s="36">
        <f>SUMIFS(СВЦЭМ!$C$39:$C$782,СВЦЭМ!$A$39:$A$782,$A113,СВЦЭМ!$B$39:$B$782,B$83)+'СЕТ СН'!$H$12+СВЦЭМ!$D$10+'СЕТ СН'!$H$6-'СЕТ СН'!$H$22</f>
        <v>2067.9958819000003</v>
      </c>
      <c r="C113" s="36">
        <f>SUMIFS(СВЦЭМ!$C$39:$C$782,СВЦЭМ!$A$39:$A$782,$A113,СВЦЭМ!$B$39:$B$782,C$83)+'СЕТ СН'!$H$12+СВЦЭМ!$D$10+'СЕТ СН'!$H$6-'СЕТ СН'!$H$22</f>
        <v>2128.9620338499999</v>
      </c>
      <c r="D113" s="36">
        <f>SUMIFS(СВЦЭМ!$C$39:$C$782,СВЦЭМ!$A$39:$A$782,$A113,СВЦЭМ!$B$39:$B$782,D$83)+'СЕТ СН'!$H$12+СВЦЭМ!$D$10+'СЕТ СН'!$H$6-'СЕТ СН'!$H$22</f>
        <v>2181.4198615800001</v>
      </c>
      <c r="E113" s="36">
        <f>SUMIFS(СВЦЭМ!$C$39:$C$782,СВЦЭМ!$A$39:$A$782,$A113,СВЦЭМ!$B$39:$B$782,E$83)+'СЕТ СН'!$H$12+СВЦЭМ!$D$10+'СЕТ СН'!$H$6-'СЕТ СН'!$H$22</f>
        <v>2173.7694313399998</v>
      </c>
      <c r="F113" s="36">
        <f>SUMIFS(СВЦЭМ!$C$39:$C$782,СВЦЭМ!$A$39:$A$782,$A113,СВЦЭМ!$B$39:$B$782,F$83)+'СЕТ СН'!$H$12+СВЦЭМ!$D$10+'СЕТ СН'!$H$6-'СЕТ СН'!$H$22</f>
        <v>2174.8465559000001</v>
      </c>
      <c r="G113" s="36">
        <f>SUMIFS(СВЦЭМ!$C$39:$C$782,СВЦЭМ!$A$39:$A$782,$A113,СВЦЭМ!$B$39:$B$782,G$83)+'СЕТ СН'!$H$12+СВЦЭМ!$D$10+'СЕТ СН'!$H$6-'СЕТ СН'!$H$22</f>
        <v>2120.1863338100002</v>
      </c>
      <c r="H113" s="36">
        <f>SUMIFS(СВЦЭМ!$C$39:$C$782,СВЦЭМ!$A$39:$A$782,$A113,СВЦЭМ!$B$39:$B$782,H$83)+'СЕТ СН'!$H$12+СВЦЭМ!$D$10+'СЕТ СН'!$H$6-'СЕТ СН'!$H$22</f>
        <v>2039.2776764100001</v>
      </c>
      <c r="I113" s="36">
        <f>SUMIFS(СВЦЭМ!$C$39:$C$782,СВЦЭМ!$A$39:$A$782,$A113,СВЦЭМ!$B$39:$B$782,I$83)+'СЕТ СН'!$H$12+СВЦЭМ!$D$10+'СЕТ СН'!$H$6-'СЕТ СН'!$H$22</f>
        <v>1994.18009994</v>
      </c>
      <c r="J113" s="36">
        <f>SUMIFS(СВЦЭМ!$C$39:$C$782,СВЦЭМ!$A$39:$A$782,$A113,СВЦЭМ!$B$39:$B$782,J$83)+'СЕТ СН'!$H$12+СВЦЭМ!$D$10+'СЕТ СН'!$H$6-'СЕТ СН'!$H$22</f>
        <v>1944.19674768</v>
      </c>
      <c r="K113" s="36">
        <f>SUMIFS(СВЦЭМ!$C$39:$C$782,СВЦЭМ!$A$39:$A$782,$A113,СВЦЭМ!$B$39:$B$782,K$83)+'СЕТ СН'!$H$12+СВЦЭМ!$D$10+'СЕТ СН'!$H$6-'СЕТ СН'!$H$22</f>
        <v>1985.76435724</v>
      </c>
      <c r="L113" s="36">
        <f>SUMIFS(СВЦЭМ!$C$39:$C$782,СВЦЭМ!$A$39:$A$782,$A113,СВЦЭМ!$B$39:$B$782,L$83)+'СЕТ СН'!$H$12+СВЦЭМ!$D$10+'СЕТ СН'!$H$6-'СЕТ СН'!$H$22</f>
        <v>1971.30226057</v>
      </c>
      <c r="M113" s="36">
        <f>SUMIFS(СВЦЭМ!$C$39:$C$782,СВЦЭМ!$A$39:$A$782,$A113,СВЦЭМ!$B$39:$B$782,M$83)+'СЕТ СН'!$H$12+СВЦЭМ!$D$10+'СЕТ СН'!$H$6-'СЕТ СН'!$H$22</f>
        <v>1981.3545003000002</v>
      </c>
      <c r="N113" s="36">
        <f>SUMIFS(СВЦЭМ!$C$39:$C$782,СВЦЭМ!$A$39:$A$782,$A113,СВЦЭМ!$B$39:$B$782,N$83)+'СЕТ СН'!$H$12+СВЦЭМ!$D$10+'СЕТ СН'!$H$6-'СЕТ СН'!$H$22</f>
        <v>2012.412315</v>
      </c>
      <c r="O113" s="36">
        <f>SUMIFS(СВЦЭМ!$C$39:$C$782,СВЦЭМ!$A$39:$A$782,$A113,СВЦЭМ!$B$39:$B$782,O$83)+'СЕТ СН'!$H$12+СВЦЭМ!$D$10+'СЕТ СН'!$H$6-'СЕТ СН'!$H$22</f>
        <v>1975.8257462400002</v>
      </c>
      <c r="P113" s="36">
        <f>SUMIFS(СВЦЭМ!$C$39:$C$782,СВЦЭМ!$A$39:$A$782,$A113,СВЦЭМ!$B$39:$B$782,P$83)+'СЕТ СН'!$H$12+СВЦЭМ!$D$10+'СЕТ СН'!$H$6-'СЕТ СН'!$H$22</f>
        <v>1973.3113153100001</v>
      </c>
      <c r="Q113" s="36">
        <f>SUMIFS(СВЦЭМ!$C$39:$C$782,СВЦЭМ!$A$39:$A$782,$A113,СВЦЭМ!$B$39:$B$782,Q$83)+'СЕТ СН'!$H$12+СВЦЭМ!$D$10+'СЕТ СН'!$H$6-'СЕТ СН'!$H$22</f>
        <v>1983.94161031</v>
      </c>
      <c r="R113" s="36">
        <f>SUMIFS(СВЦЭМ!$C$39:$C$782,СВЦЭМ!$A$39:$A$782,$A113,СВЦЭМ!$B$39:$B$782,R$83)+'СЕТ СН'!$H$12+СВЦЭМ!$D$10+'СЕТ СН'!$H$6-'СЕТ СН'!$H$22</f>
        <v>2001.5234331500001</v>
      </c>
      <c r="S113" s="36">
        <f>SUMIFS(СВЦЭМ!$C$39:$C$782,СВЦЭМ!$A$39:$A$782,$A113,СВЦЭМ!$B$39:$B$782,S$83)+'СЕТ СН'!$H$12+СВЦЭМ!$D$10+'СЕТ СН'!$H$6-'СЕТ СН'!$H$22</f>
        <v>1950.1824667200001</v>
      </c>
      <c r="T113" s="36">
        <f>SUMIFS(СВЦЭМ!$C$39:$C$782,СВЦЭМ!$A$39:$A$782,$A113,СВЦЭМ!$B$39:$B$782,T$83)+'СЕТ СН'!$H$12+СВЦЭМ!$D$10+'СЕТ СН'!$H$6-'СЕТ СН'!$H$22</f>
        <v>1937.45616868</v>
      </c>
      <c r="U113" s="36">
        <f>SUMIFS(СВЦЭМ!$C$39:$C$782,СВЦЭМ!$A$39:$A$782,$A113,СВЦЭМ!$B$39:$B$782,U$83)+'СЕТ СН'!$H$12+СВЦЭМ!$D$10+'СЕТ СН'!$H$6-'СЕТ СН'!$H$22</f>
        <v>1878.72483053</v>
      </c>
      <c r="V113" s="36">
        <f>SUMIFS(СВЦЭМ!$C$39:$C$782,СВЦЭМ!$A$39:$A$782,$A113,СВЦЭМ!$B$39:$B$782,V$83)+'СЕТ СН'!$H$12+СВЦЭМ!$D$10+'СЕТ СН'!$H$6-'СЕТ СН'!$H$22</f>
        <v>1842.81384604</v>
      </c>
      <c r="W113" s="36">
        <f>SUMIFS(СВЦЭМ!$C$39:$C$782,СВЦЭМ!$A$39:$A$782,$A113,СВЦЭМ!$B$39:$B$782,W$83)+'СЕТ СН'!$H$12+СВЦЭМ!$D$10+'СЕТ СН'!$H$6-'СЕТ СН'!$H$22</f>
        <v>1874.9215961100001</v>
      </c>
      <c r="X113" s="36">
        <f>SUMIFS(СВЦЭМ!$C$39:$C$782,СВЦЭМ!$A$39:$A$782,$A113,СВЦЭМ!$B$39:$B$782,X$83)+'СЕТ СН'!$H$12+СВЦЭМ!$D$10+'СЕТ СН'!$H$6-'СЕТ СН'!$H$22</f>
        <v>1950.6051800100001</v>
      </c>
      <c r="Y113" s="36">
        <f>SUMIFS(СВЦЭМ!$C$39:$C$782,СВЦЭМ!$A$39:$A$782,$A113,СВЦЭМ!$B$39:$B$782,Y$83)+'СЕТ СН'!$H$12+СВЦЭМ!$D$10+'СЕТ СН'!$H$6-'СЕТ СН'!$H$22</f>
        <v>1985.97639119</v>
      </c>
      <c r="AA113" s="37"/>
    </row>
    <row r="114" spans="1:27" ht="15.75" x14ac:dyDescent="0.2">
      <c r="A114" s="35">
        <f t="shared" si="2"/>
        <v>45077</v>
      </c>
      <c r="B114" s="36">
        <f>SUMIFS(СВЦЭМ!$C$39:$C$782,СВЦЭМ!$A$39:$A$782,$A114,СВЦЭМ!$B$39:$B$782,B$83)+'СЕТ СН'!$H$12+СВЦЭМ!$D$10+'СЕТ СН'!$H$6-'СЕТ СН'!$H$22</f>
        <v>2119.8042964699998</v>
      </c>
      <c r="C114" s="36">
        <f>SUMIFS(СВЦЭМ!$C$39:$C$782,СВЦЭМ!$A$39:$A$782,$A114,СВЦЭМ!$B$39:$B$782,C$83)+'СЕТ СН'!$H$12+СВЦЭМ!$D$10+'СЕТ СН'!$H$6-'СЕТ СН'!$H$22</f>
        <v>2182.0634475799998</v>
      </c>
      <c r="D114" s="36">
        <f>SUMIFS(СВЦЭМ!$C$39:$C$782,СВЦЭМ!$A$39:$A$782,$A114,СВЦЭМ!$B$39:$B$782,D$83)+'СЕТ СН'!$H$12+СВЦЭМ!$D$10+'СЕТ СН'!$H$6-'СЕТ СН'!$H$22</f>
        <v>2195.4464332899997</v>
      </c>
      <c r="E114" s="36">
        <f>SUMIFS(СВЦЭМ!$C$39:$C$782,СВЦЭМ!$A$39:$A$782,$A114,СВЦЭМ!$B$39:$B$782,E$83)+'СЕТ СН'!$H$12+СВЦЭМ!$D$10+'СЕТ СН'!$H$6-'СЕТ СН'!$H$22</f>
        <v>2167.4992464799998</v>
      </c>
      <c r="F114" s="36">
        <f>SUMIFS(СВЦЭМ!$C$39:$C$782,СВЦЭМ!$A$39:$A$782,$A114,СВЦЭМ!$B$39:$B$782,F$83)+'СЕТ СН'!$H$12+СВЦЭМ!$D$10+'СЕТ СН'!$H$6-'СЕТ СН'!$H$22</f>
        <v>2179.20374649</v>
      </c>
      <c r="G114" s="36">
        <f>SUMIFS(СВЦЭМ!$C$39:$C$782,СВЦЭМ!$A$39:$A$782,$A114,СВЦЭМ!$B$39:$B$782,G$83)+'СЕТ СН'!$H$12+СВЦЭМ!$D$10+'СЕТ СН'!$H$6-'СЕТ СН'!$H$22</f>
        <v>2162.5199612900001</v>
      </c>
      <c r="H114" s="36">
        <f>SUMIFS(СВЦЭМ!$C$39:$C$782,СВЦЭМ!$A$39:$A$782,$A114,СВЦЭМ!$B$39:$B$782,H$83)+'СЕТ СН'!$H$12+СВЦЭМ!$D$10+'СЕТ СН'!$H$6-'СЕТ СН'!$H$22</f>
        <v>2019.73362961</v>
      </c>
      <c r="I114" s="36">
        <f>SUMIFS(СВЦЭМ!$C$39:$C$782,СВЦЭМ!$A$39:$A$782,$A114,СВЦЭМ!$B$39:$B$782,I$83)+'СЕТ СН'!$H$12+СВЦЭМ!$D$10+'СЕТ СН'!$H$6-'СЕТ СН'!$H$22</f>
        <v>1996.0592648500001</v>
      </c>
      <c r="J114" s="36">
        <f>SUMIFS(СВЦЭМ!$C$39:$C$782,СВЦЭМ!$A$39:$A$782,$A114,СВЦЭМ!$B$39:$B$782,J$83)+'СЕТ СН'!$H$12+СВЦЭМ!$D$10+'СЕТ СН'!$H$6-'СЕТ СН'!$H$22</f>
        <v>1935.8972018500001</v>
      </c>
      <c r="K114" s="36">
        <f>SUMIFS(СВЦЭМ!$C$39:$C$782,СВЦЭМ!$A$39:$A$782,$A114,СВЦЭМ!$B$39:$B$782,K$83)+'СЕТ СН'!$H$12+СВЦЭМ!$D$10+'СЕТ СН'!$H$6-'СЕТ СН'!$H$22</f>
        <v>1939.5576519600002</v>
      </c>
      <c r="L114" s="36">
        <f>SUMIFS(СВЦЭМ!$C$39:$C$782,СВЦЭМ!$A$39:$A$782,$A114,СВЦЭМ!$B$39:$B$782,L$83)+'СЕТ СН'!$H$12+СВЦЭМ!$D$10+'СЕТ СН'!$H$6-'СЕТ СН'!$H$22</f>
        <v>1926.86213032</v>
      </c>
      <c r="M114" s="36">
        <f>SUMIFS(СВЦЭМ!$C$39:$C$782,СВЦЭМ!$A$39:$A$782,$A114,СВЦЭМ!$B$39:$B$782,M$83)+'СЕТ СН'!$H$12+СВЦЭМ!$D$10+'СЕТ СН'!$H$6-'СЕТ СН'!$H$22</f>
        <v>1949.9789744700001</v>
      </c>
      <c r="N114" s="36">
        <f>SUMIFS(СВЦЭМ!$C$39:$C$782,СВЦЭМ!$A$39:$A$782,$A114,СВЦЭМ!$B$39:$B$782,N$83)+'СЕТ СН'!$H$12+СВЦЭМ!$D$10+'СЕТ СН'!$H$6-'СЕТ СН'!$H$22</f>
        <v>1974.48479372</v>
      </c>
      <c r="O114" s="36">
        <f>SUMIFS(СВЦЭМ!$C$39:$C$782,СВЦЭМ!$A$39:$A$782,$A114,СВЦЭМ!$B$39:$B$782,O$83)+'СЕТ СН'!$H$12+СВЦЭМ!$D$10+'СЕТ СН'!$H$6-'СЕТ СН'!$H$22</f>
        <v>1939.7254406</v>
      </c>
      <c r="P114" s="36">
        <f>SUMIFS(СВЦЭМ!$C$39:$C$782,СВЦЭМ!$A$39:$A$782,$A114,СВЦЭМ!$B$39:$B$782,P$83)+'СЕТ СН'!$H$12+СВЦЭМ!$D$10+'СЕТ СН'!$H$6-'СЕТ СН'!$H$22</f>
        <v>1969.3105943</v>
      </c>
      <c r="Q114" s="36">
        <f>SUMIFS(СВЦЭМ!$C$39:$C$782,СВЦЭМ!$A$39:$A$782,$A114,СВЦЭМ!$B$39:$B$782,Q$83)+'СЕТ СН'!$H$12+СВЦЭМ!$D$10+'СЕТ СН'!$H$6-'СЕТ СН'!$H$22</f>
        <v>1963.8993431600002</v>
      </c>
      <c r="R114" s="36">
        <f>SUMIFS(СВЦЭМ!$C$39:$C$782,СВЦЭМ!$A$39:$A$782,$A114,СВЦЭМ!$B$39:$B$782,R$83)+'СЕТ СН'!$H$12+СВЦЭМ!$D$10+'СЕТ СН'!$H$6-'СЕТ СН'!$H$22</f>
        <v>1963.83851467</v>
      </c>
      <c r="S114" s="36">
        <f>SUMIFS(СВЦЭМ!$C$39:$C$782,СВЦЭМ!$A$39:$A$782,$A114,СВЦЭМ!$B$39:$B$782,S$83)+'СЕТ СН'!$H$12+СВЦЭМ!$D$10+'СЕТ СН'!$H$6-'СЕТ СН'!$H$22</f>
        <v>1952.8371065200001</v>
      </c>
      <c r="T114" s="36">
        <f>SUMIFS(СВЦЭМ!$C$39:$C$782,СВЦЭМ!$A$39:$A$782,$A114,СВЦЭМ!$B$39:$B$782,T$83)+'СЕТ СН'!$H$12+СВЦЭМ!$D$10+'СЕТ СН'!$H$6-'СЕТ СН'!$H$22</f>
        <v>1910.4215211000001</v>
      </c>
      <c r="U114" s="36">
        <f>SUMIFS(СВЦЭМ!$C$39:$C$782,СВЦЭМ!$A$39:$A$782,$A114,СВЦЭМ!$B$39:$B$782,U$83)+'СЕТ СН'!$H$12+СВЦЭМ!$D$10+'СЕТ СН'!$H$6-'СЕТ СН'!$H$22</f>
        <v>1848.2274875800001</v>
      </c>
      <c r="V114" s="36">
        <f>SUMIFS(СВЦЭМ!$C$39:$C$782,СВЦЭМ!$A$39:$A$782,$A114,СВЦЭМ!$B$39:$B$782,V$83)+'СЕТ СН'!$H$12+СВЦЭМ!$D$10+'СЕТ СН'!$H$6-'СЕТ СН'!$H$22</f>
        <v>1822.5952310300001</v>
      </c>
      <c r="W114" s="36">
        <f>SUMIFS(СВЦЭМ!$C$39:$C$782,СВЦЭМ!$A$39:$A$782,$A114,СВЦЭМ!$B$39:$B$782,W$83)+'СЕТ СН'!$H$12+СВЦЭМ!$D$10+'СЕТ СН'!$H$6-'СЕТ СН'!$H$22</f>
        <v>1823.4988987000002</v>
      </c>
      <c r="X114" s="36">
        <f>SUMIFS(СВЦЭМ!$C$39:$C$782,СВЦЭМ!$A$39:$A$782,$A114,СВЦЭМ!$B$39:$B$782,X$83)+'СЕТ СН'!$H$12+СВЦЭМ!$D$10+'СЕТ СН'!$H$6-'СЕТ СН'!$H$22</f>
        <v>1868.7638836200001</v>
      </c>
      <c r="Y114" s="36">
        <f>SUMIFS(СВЦЭМ!$C$39:$C$782,СВЦЭМ!$A$39:$A$782,$A114,СВЦЭМ!$B$39:$B$782,Y$83)+'СЕТ СН'!$H$12+СВЦЭМ!$D$10+'СЕТ СН'!$H$6-'СЕТ СН'!$H$22</f>
        <v>1932.9689008600001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01.05.2023</v>
      </c>
      <c r="B120" s="36">
        <f>SUMIFS(СВЦЭМ!$C$39:$C$782,СВЦЭМ!$A$39:$A$782,$A120,СВЦЭМ!$B$39:$B$782,B$119)+'СЕТ СН'!$I$12+СВЦЭМ!$D$10+'СЕТ СН'!$I$6-'СЕТ СН'!$I$22</f>
        <v>2608.2292752600001</v>
      </c>
      <c r="C120" s="36">
        <f>SUMIFS(СВЦЭМ!$C$39:$C$782,СВЦЭМ!$A$39:$A$782,$A120,СВЦЭМ!$B$39:$B$782,C$119)+'СЕТ СН'!$I$12+СВЦЭМ!$D$10+'СЕТ СН'!$I$6-'СЕТ СН'!$I$22</f>
        <v>2721.1244640200002</v>
      </c>
      <c r="D120" s="36">
        <f>SUMIFS(СВЦЭМ!$C$39:$C$782,СВЦЭМ!$A$39:$A$782,$A120,СВЦЭМ!$B$39:$B$782,D$119)+'СЕТ СН'!$I$12+СВЦЭМ!$D$10+'СЕТ СН'!$I$6-'СЕТ СН'!$I$22</f>
        <v>2778.55155242</v>
      </c>
      <c r="E120" s="36">
        <f>SUMIFS(СВЦЭМ!$C$39:$C$782,СВЦЭМ!$A$39:$A$782,$A120,СВЦЭМ!$B$39:$B$782,E$119)+'СЕТ СН'!$I$12+СВЦЭМ!$D$10+'СЕТ СН'!$I$6-'СЕТ СН'!$I$22</f>
        <v>2798.8197264999999</v>
      </c>
      <c r="F120" s="36">
        <f>SUMIFS(СВЦЭМ!$C$39:$C$782,СВЦЭМ!$A$39:$A$782,$A120,СВЦЭМ!$B$39:$B$782,F$119)+'СЕТ СН'!$I$12+СВЦЭМ!$D$10+'СЕТ СН'!$I$6-'СЕТ СН'!$I$22</f>
        <v>2802.98034904</v>
      </c>
      <c r="G120" s="36">
        <f>SUMIFS(СВЦЭМ!$C$39:$C$782,СВЦЭМ!$A$39:$A$782,$A120,СВЦЭМ!$B$39:$B$782,G$119)+'СЕТ СН'!$I$12+СВЦЭМ!$D$10+'СЕТ СН'!$I$6-'СЕТ СН'!$I$22</f>
        <v>2792.6860745499998</v>
      </c>
      <c r="H120" s="36">
        <f>SUMIFS(СВЦЭМ!$C$39:$C$782,СВЦЭМ!$A$39:$A$782,$A120,СВЦЭМ!$B$39:$B$782,H$119)+'СЕТ СН'!$I$12+СВЦЭМ!$D$10+'СЕТ СН'!$I$6-'СЕТ СН'!$I$22</f>
        <v>2807.4639811100001</v>
      </c>
      <c r="I120" s="36">
        <f>SUMIFS(СВЦЭМ!$C$39:$C$782,СВЦЭМ!$A$39:$A$782,$A120,СВЦЭМ!$B$39:$B$782,I$119)+'СЕТ СН'!$I$12+СВЦЭМ!$D$10+'СЕТ СН'!$I$6-'СЕТ СН'!$I$22</f>
        <v>2755.8322747500001</v>
      </c>
      <c r="J120" s="36">
        <f>SUMIFS(СВЦЭМ!$C$39:$C$782,СВЦЭМ!$A$39:$A$782,$A120,СВЦЭМ!$B$39:$B$782,J$119)+'СЕТ СН'!$I$12+СВЦЭМ!$D$10+'СЕТ СН'!$I$6-'СЕТ СН'!$I$22</f>
        <v>2704.6753210900001</v>
      </c>
      <c r="K120" s="36">
        <f>SUMIFS(СВЦЭМ!$C$39:$C$782,СВЦЭМ!$A$39:$A$782,$A120,СВЦЭМ!$B$39:$B$782,K$119)+'СЕТ СН'!$I$12+СВЦЭМ!$D$10+'СЕТ СН'!$I$6-'СЕТ СН'!$I$22</f>
        <v>2649.1603070700003</v>
      </c>
      <c r="L120" s="36">
        <f>SUMIFS(СВЦЭМ!$C$39:$C$782,СВЦЭМ!$A$39:$A$782,$A120,СВЦЭМ!$B$39:$B$782,L$119)+'СЕТ СН'!$I$12+СВЦЭМ!$D$10+'СЕТ СН'!$I$6-'СЕТ СН'!$I$22</f>
        <v>2610.45487331</v>
      </c>
      <c r="M120" s="36">
        <f>SUMIFS(СВЦЭМ!$C$39:$C$782,СВЦЭМ!$A$39:$A$782,$A120,СВЦЭМ!$B$39:$B$782,M$119)+'СЕТ СН'!$I$12+СВЦЭМ!$D$10+'СЕТ СН'!$I$6-'СЕТ СН'!$I$22</f>
        <v>2614.77153103</v>
      </c>
      <c r="N120" s="36">
        <f>SUMIFS(СВЦЭМ!$C$39:$C$782,СВЦЭМ!$A$39:$A$782,$A120,СВЦЭМ!$B$39:$B$782,N$119)+'СЕТ СН'!$I$12+СВЦЭМ!$D$10+'СЕТ СН'!$I$6-'СЕТ СН'!$I$22</f>
        <v>2654.7171512700002</v>
      </c>
      <c r="O120" s="36">
        <f>SUMIFS(СВЦЭМ!$C$39:$C$782,СВЦЭМ!$A$39:$A$782,$A120,СВЦЭМ!$B$39:$B$782,O$119)+'СЕТ СН'!$I$12+СВЦЭМ!$D$10+'СЕТ СН'!$I$6-'СЕТ СН'!$I$22</f>
        <v>2672.5289480400002</v>
      </c>
      <c r="P120" s="36">
        <f>SUMIFS(СВЦЭМ!$C$39:$C$782,СВЦЭМ!$A$39:$A$782,$A120,СВЦЭМ!$B$39:$B$782,P$119)+'СЕТ СН'!$I$12+СВЦЭМ!$D$10+'СЕТ СН'!$I$6-'СЕТ СН'!$I$22</f>
        <v>2670.2848651000004</v>
      </c>
      <c r="Q120" s="36">
        <f>SUMIFS(СВЦЭМ!$C$39:$C$782,СВЦЭМ!$A$39:$A$782,$A120,СВЦЭМ!$B$39:$B$782,Q$119)+'СЕТ СН'!$I$12+СВЦЭМ!$D$10+'СЕТ СН'!$I$6-'СЕТ СН'!$I$22</f>
        <v>2679.5828342300001</v>
      </c>
      <c r="R120" s="36">
        <f>SUMIFS(СВЦЭМ!$C$39:$C$782,СВЦЭМ!$A$39:$A$782,$A120,СВЦЭМ!$B$39:$B$782,R$119)+'СЕТ СН'!$I$12+СВЦЭМ!$D$10+'СЕТ СН'!$I$6-'СЕТ СН'!$I$22</f>
        <v>2677.5287130000002</v>
      </c>
      <c r="S120" s="36">
        <f>SUMIFS(СВЦЭМ!$C$39:$C$782,СВЦЭМ!$A$39:$A$782,$A120,СВЦЭМ!$B$39:$B$782,S$119)+'СЕТ СН'!$I$12+СВЦЭМ!$D$10+'СЕТ СН'!$I$6-'СЕТ СН'!$I$22</f>
        <v>2620.0535913800004</v>
      </c>
      <c r="T120" s="36">
        <f>SUMIFS(СВЦЭМ!$C$39:$C$782,СВЦЭМ!$A$39:$A$782,$A120,СВЦЭМ!$B$39:$B$782,T$119)+'СЕТ СН'!$I$12+СВЦЭМ!$D$10+'СЕТ СН'!$I$6-'СЕТ СН'!$I$22</f>
        <v>2575.5045724000001</v>
      </c>
      <c r="U120" s="36">
        <f>SUMIFS(СВЦЭМ!$C$39:$C$782,СВЦЭМ!$A$39:$A$782,$A120,СВЦЭМ!$B$39:$B$782,U$119)+'СЕТ СН'!$I$12+СВЦЭМ!$D$10+'СЕТ СН'!$I$6-'СЕТ СН'!$I$22</f>
        <v>2554.7294555500002</v>
      </c>
      <c r="V120" s="36">
        <f>SUMIFS(СВЦЭМ!$C$39:$C$782,СВЦЭМ!$A$39:$A$782,$A120,СВЦЭМ!$B$39:$B$782,V$119)+'СЕТ СН'!$I$12+СВЦЭМ!$D$10+'СЕТ СН'!$I$6-'СЕТ СН'!$I$22</f>
        <v>2510.3123157600003</v>
      </c>
      <c r="W120" s="36">
        <f>SUMIFS(СВЦЭМ!$C$39:$C$782,СВЦЭМ!$A$39:$A$782,$A120,СВЦЭМ!$B$39:$B$782,W$119)+'СЕТ СН'!$I$12+СВЦЭМ!$D$10+'СЕТ СН'!$I$6-'СЕТ СН'!$I$22</f>
        <v>2488.4576074800002</v>
      </c>
      <c r="X120" s="36">
        <f>SUMIFS(СВЦЭМ!$C$39:$C$782,СВЦЭМ!$A$39:$A$782,$A120,СВЦЭМ!$B$39:$B$782,X$119)+'СЕТ СН'!$I$12+СВЦЭМ!$D$10+'СЕТ СН'!$I$6-'СЕТ СН'!$I$22</f>
        <v>2526.8025486200004</v>
      </c>
      <c r="Y120" s="36">
        <f>SUMIFS(СВЦЭМ!$C$39:$C$782,СВЦЭМ!$A$39:$A$782,$A120,СВЦЭМ!$B$39:$B$782,Y$119)+'СЕТ СН'!$I$12+СВЦЭМ!$D$10+'СЕТ СН'!$I$6-'СЕТ СН'!$I$22</f>
        <v>2578.9564242400002</v>
      </c>
    </row>
    <row r="121" spans="1:27" ht="15.75" x14ac:dyDescent="0.2">
      <c r="A121" s="35">
        <f>A120+1</f>
        <v>45048</v>
      </c>
      <c r="B121" s="36">
        <f>SUMIFS(СВЦЭМ!$C$39:$C$782,СВЦЭМ!$A$39:$A$782,$A121,СВЦЭМ!$B$39:$B$782,B$119)+'СЕТ СН'!$I$12+СВЦЭМ!$D$10+'СЕТ СН'!$I$6-'СЕТ СН'!$I$22</f>
        <v>2653.4653748300002</v>
      </c>
      <c r="C121" s="36">
        <f>SUMIFS(СВЦЭМ!$C$39:$C$782,СВЦЭМ!$A$39:$A$782,$A121,СВЦЭМ!$B$39:$B$782,C$119)+'СЕТ СН'!$I$12+СВЦЭМ!$D$10+'СЕТ СН'!$I$6-'СЕТ СН'!$I$22</f>
        <v>2713.64771522</v>
      </c>
      <c r="D121" s="36">
        <f>SUMIFS(СВЦЭМ!$C$39:$C$782,СВЦЭМ!$A$39:$A$782,$A121,СВЦЭМ!$B$39:$B$782,D$119)+'СЕТ СН'!$I$12+СВЦЭМ!$D$10+'СЕТ СН'!$I$6-'СЕТ СН'!$I$22</f>
        <v>2782.7709059600002</v>
      </c>
      <c r="E121" s="36">
        <f>SUMIFS(СВЦЭМ!$C$39:$C$782,СВЦЭМ!$A$39:$A$782,$A121,СВЦЭМ!$B$39:$B$782,E$119)+'СЕТ СН'!$I$12+СВЦЭМ!$D$10+'СЕТ СН'!$I$6-'СЕТ СН'!$I$22</f>
        <v>2781.6324545900002</v>
      </c>
      <c r="F121" s="36">
        <f>SUMIFS(СВЦЭМ!$C$39:$C$782,СВЦЭМ!$A$39:$A$782,$A121,СВЦЭМ!$B$39:$B$782,F$119)+'СЕТ СН'!$I$12+СВЦЭМ!$D$10+'СЕТ СН'!$I$6-'СЕТ СН'!$I$22</f>
        <v>2785.0819365100001</v>
      </c>
      <c r="G121" s="36">
        <f>SUMIFS(СВЦЭМ!$C$39:$C$782,СВЦЭМ!$A$39:$A$782,$A121,СВЦЭМ!$B$39:$B$782,G$119)+'СЕТ СН'!$I$12+СВЦЭМ!$D$10+'СЕТ СН'!$I$6-'СЕТ СН'!$I$22</f>
        <v>2783.2450342000002</v>
      </c>
      <c r="H121" s="36">
        <f>SUMIFS(СВЦЭМ!$C$39:$C$782,СВЦЭМ!$A$39:$A$782,$A121,СВЦЭМ!$B$39:$B$782,H$119)+'СЕТ СН'!$I$12+СВЦЭМ!$D$10+'СЕТ СН'!$I$6-'СЕТ СН'!$I$22</f>
        <v>2827.9767893899998</v>
      </c>
      <c r="I121" s="36">
        <f>SUMIFS(СВЦЭМ!$C$39:$C$782,СВЦЭМ!$A$39:$A$782,$A121,СВЦЭМ!$B$39:$B$782,I$119)+'СЕТ СН'!$I$12+СВЦЭМ!$D$10+'СЕТ СН'!$I$6-'СЕТ СН'!$I$22</f>
        <v>2654.8141972500002</v>
      </c>
      <c r="J121" s="36">
        <f>SUMIFS(СВЦЭМ!$C$39:$C$782,СВЦЭМ!$A$39:$A$782,$A121,СВЦЭМ!$B$39:$B$782,J$119)+'СЕТ СН'!$I$12+СВЦЭМ!$D$10+'СЕТ СН'!$I$6-'СЕТ СН'!$I$22</f>
        <v>2627.2394160200001</v>
      </c>
      <c r="K121" s="36">
        <f>SUMIFS(СВЦЭМ!$C$39:$C$782,СВЦЭМ!$A$39:$A$782,$A121,СВЦЭМ!$B$39:$B$782,K$119)+'СЕТ СН'!$I$12+СВЦЭМ!$D$10+'СЕТ СН'!$I$6-'СЕТ СН'!$I$22</f>
        <v>2609.15698419</v>
      </c>
      <c r="L121" s="36">
        <f>SUMIFS(СВЦЭМ!$C$39:$C$782,СВЦЭМ!$A$39:$A$782,$A121,СВЦЭМ!$B$39:$B$782,L$119)+'СЕТ СН'!$I$12+СВЦЭМ!$D$10+'СЕТ СН'!$I$6-'СЕТ СН'!$I$22</f>
        <v>2610.71986943</v>
      </c>
      <c r="M121" s="36">
        <f>SUMIFS(СВЦЭМ!$C$39:$C$782,СВЦЭМ!$A$39:$A$782,$A121,СВЦЭМ!$B$39:$B$782,M$119)+'СЕТ СН'!$I$12+СВЦЭМ!$D$10+'СЕТ СН'!$I$6-'СЕТ СН'!$I$22</f>
        <v>2619.6064135699999</v>
      </c>
      <c r="N121" s="36">
        <f>SUMIFS(СВЦЭМ!$C$39:$C$782,СВЦЭМ!$A$39:$A$782,$A121,СВЦЭМ!$B$39:$B$782,N$119)+'СЕТ СН'!$I$12+СВЦЭМ!$D$10+'СЕТ СН'!$I$6-'СЕТ СН'!$I$22</f>
        <v>2641.5706040900004</v>
      </c>
      <c r="O121" s="36">
        <f>SUMIFS(СВЦЭМ!$C$39:$C$782,СВЦЭМ!$A$39:$A$782,$A121,СВЦЭМ!$B$39:$B$782,O$119)+'СЕТ СН'!$I$12+СВЦЭМ!$D$10+'СЕТ СН'!$I$6-'СЕТ СН'!$I$22</f>
        <v>2659.1566324400001</v>
      </c>
      <c r="P121" s="36">
        <f>SUMIFS(СВЦЭМ!$C$39:$C$782,СВЦЭМ!$A$39:$A$782,$A121,СВЦЭМ!$B$39:$B$782,P$119)+'СЕТ СН'!$I$12+СВЦЭМ!$D$10+'СЕТ СН'!$I$6-'СЕТ СН'!$I$22</f>
        <v>2616.0893973900002</v>
      </c>
      <c r="Q121" s="36">
        <f>SUMIFS(СВЦЭМ!$C$39:$C$782,СВЦЭМ!$A$39:$A$782,$A121,СВЦЭМ!$B$39:$B$782,Q$119)+'СЕТ СН'!$I$12+СВЦЭМ!$D$10+'СЕТ СН'!$I$6-'СЕТ СН'!$I$22</f>
        <v>2564.6259740800001</v>
      </c>
      <c r="R121" s="36">
        <f>SUMIFS(СВЦЭМ!$C$39:$C$782,СВЦЭМ!$A$39:$A$782,$A121,СВЦЭМ!$B$39:$B$782,R$119)+'СЕТ СН'!$I$12+СВЦЭМ!$D$10+'СЕТ СН'!$I$6-'СЕТ СН'!$I$22</f>
        <v>2566.0118851799998</v>
      </c>
      <c r="S121" s="36">
        <f>SUMIFS(СВЦЭМ!$C$39:$C$782,СВЦЭМ!$A$39:$A$782,$A121,СВЦЭМ!$B$39:$B$782,S$119)+'СЕТ СН'!$I$12+СВЦЭМ!$D$10+'СЕТ СН'!$I$6-'СЕТ СН'!$I$22</f>
        <v>2530.1655898099998</v>
      </c>
      <c r="T121" s="36">
        <f>SUMIFS(СВЦЭМ!$C$39:$C$782,СВЦЭМ!$A$39:$A$782,$A121,СВЦЭМ!$B$39:$B$782,T$119)+'СЕТ СН'!$I$12+СВЦЭМ!$D$10+'СЕТ СН'!$I$6-'СЕТ СН'!$I$22</f>
        <v>2492.9845956300001</v>
      </c>
      <c r="U121" s="36">
        <f>SUMIFS(СВЦЭМ!$C$39:$C$782,СВЦЭМ!$A$39:$A$782,$A121,СВЦЭМ!$B$39:$B$782,U$119)+'СЕТ СН'!$I$12+СВЦЭМ!$D$10+'СЕТ СН'!$I$6-'СЕТ СН'!$I$22</f>
        <v>2466.0124370000003</v>
      </c>
      <c r="V121" s="36">
        <f>SUMIFS(СВЦЭМ!$C$39:$C$782,СВЦЭМ!$A$39:$A$782,$A121,СВЦЭМ!$B$39:$B$782,V$119)+'СЕТ СН'!$I$12+СВЦЭМ!$D$10+'СЕТ СН'!$I$6-'СЕТ СН'!$I$22</f>
        <v>2459.1612625600001</v>
      </c>
      <c r="W121" s="36">
        <f>SUMIFS(СВЦЭМ!$C$39:$C$782,СВЦЭМ!$A$39:$A$782,$A121,СВЦЭМ!$B$39:$B$782,W$119)+'СЕТ СН'!$I$12+СВЦЭМ!$D$10+'СЕТ СН'!$I$6-'СЕТ СН'!$I$22</f>
        <v>2433.7963608199998</v>
      </c>
      <c r="X121" s="36">
        <f>SUMIFS(СВЦЭМ!$C$39:$C$782,СВЦЭМ!$A$39:$A$782,$A121,СВЦЭМ!$B$39:$B$782,X$119)+'СЕТ СН'!$I$12+СВЦЭМ!$D$10+'СЕТ СН'!$I$6-'СЕТ СН'!$I$22</f>
        <v>2478.7642455200003</v>
      </c>
      <c r="Y121" s="36">
        <f>SUMIFS(СВЦЭМ!$C$39:$C$782,СВЦЭМ!$A$39:$A$782,$A121,СВЦЭМ!$B$39:$B$782,Y$119)+'СЕТ СН'!$I$12+СВЦЭМ!$D$10+'СЕТ СН'!$I$6-'СЕТ СН'!$I$22</f>
        <v>2511.8194763800002</v>
      </c>
    </row>
    <row r="122" spans="1:27" ht="15.75" x14ac:dyDescent="0.2">
      <c r="A122" s="35">
        <f t="shared" ref="A122:A150" si="3">A121+1</f>
        <v>45049</v>
      </c>
      <c r="B122" s="36">
        <f>SUMIFS(СВЦЭМ!$C$39:$C$782,СВЦЭМ!$A$39:$A$782,$A122,СВЦЭМ!$B$39:$B$782,B$119)+'СЕТ СН'!$I$12+СВЦЭМ!$D$10+'СЕТ СН'!$I$6-'СЕТ СН'!$I$22</f>
        <v>2646.2018062400002</v>
      </c>
      <c r="C122" s="36">
        <f>SUMIFS(СВЦЭМ!$C$39:$C$782,СВЦЭМ!$A$39:$A$782,$A122,СВЦЭМ!$B$39:$B$782,C$119)+'СЕТ СН'!$I$12+СВЦЭМ!$D$10+'СЕТ СН'!$I$6-'СЕТ СН'!$I$22</f>
        <v>2712.14064444</v>
      </c>
      <c r="D122" s="36">
        <f>SUMIFS(СВЦЭМ!$C$39:$C$782,СВЦЭМ!$A$39:$A$782,$A122,СВЦЭМ!$B$39:$B$782,D$119)+'СЕТ СН'!$I$12+СВЦЭМ!$D$10+'СЕТ СН'!$I$6-'СЕТ СН'!$I$22</f>
        <v>2783.4453312599999</v>
      </c>
      <c r="E122" s="36">
        <f>SUMIFS(СВЦЭМ!$C$39:$C$782,СВЦЭМ!$A$39:$A$782,$A122,СВЦЭМ!$B$39:$B$782,E$119)+'СЕТ СН'!$I$12+СВЦЭМ!$D$10+'СЕТ СН'!$I$6-'СЕТ СН'!$I$22</f>
        <v>2788.33195196</v>
      </c>
      <c r="F122" s="36">
        <f>SUMIFS(СВЦЭМ!$C$39:$C$782,СВЦЭМ!$A$39:$A$782,$A122,СВЦЭМ!$B$39:$B$782,F$119)+'СЕТ СН'!$I$12+СВЦЭМ!$D$10+'СЕТ СН'!$I$6-'СЕТ СН'!$I$22</f>
        <v>2801.7264475000002</v>
      </c>
      <c r="G122" s="36">
        <f>SUMIFS(СВЦЭМ!$C$39:$C$782,СВЦЭМ!$A$39:$A$782,$A122,СВЦЭМ!$B$39:$B$782,G$119)+'СЕТ СН'!$I$12+СВЦЭМ!$D$10+'СЕТ СН'!$I$6-'СЕТ СН'!$I$22</f>
        <v>2762.0758521400003</v>
      </c>
      <c r="H122" s="36">
        <f>SUMIFS(СВЦЭМ!$C$39:$C$782,СВЦЭМ!$A$39:$A$782,$A122,СВЦЭМ!$B$39:$B$782,H$119)+'СЕТ СН'!$I$12+СВЦЭМ!$D$10+'СЕТ СН'!$I$6-'СЕТ СН'!$I$22</f>
        <v>2708.1422803800001</v>
      </c>
      <c r="I122" s="36">
        <f>SUMIFS(СВЦЭМ!$C$39:$C$782,СВЦЭМ!$A$39:$A$782,$A122,СВЦЭМ!$B$39:$B$782,I$119)+'СЕТ СН'!$I$12+СВЦЭМ!$D$10+'СЕТ СН'!$I$6-'СЕТ СН'!$I$22</f>
        <v>2628.2677083300005</v>
      </c>
      <c r="J122" s="36">
        <f>SUMIFS(СВЦЭМ!$C$39:$C$782,СВЦЭМ!$A$39:$A$782,$A122,СВЦЭМ!$B$39:$B$782,J$119)+'СЕТ СН'!$I$12+СВЦЭМ!$D$10+'СЕТ СН'!$I$6-'СЕТ СН'!$I$22</f>
        <v>2586.9952288100003</v>
      </c>
      <c r="K122" s="36">
        <f>SUMIFS(СВЦЭМ!$C$39:$C$782,СВЦЭМ!$A$39:$A$782,$A122,СВЦЭМ!$B$39:$B$782,K$119)+'СЕТ СН'!$I$12+СВЦЭМ!$D$10+'СЕТ СН'!$I$6-'СЕТ СН'!$I$22</f>
        <v>2539.1623257199999</v>
      </c>
      <c r="L122" s="36">
        <f>SUMIFS(СВЦЭМ!$C$39:$C$782,СВЦЭМ!$A$39:$A$782,$A122,СВЦЭМ!$B$39:$B$782,L$119)+'СЕТ СН'!$I$12+СВЦЭМ!$D$10+'СЕТ СН'!$I$6-'СЕТ СН'!$I$22</f>
        <v>2537.2853658800004</v>
      </c>
      <c r="M122" s="36">
        <f>SUMIFS(СВЦЭМ!$C$39:$C$782,СВЦЭМ!$A$39:$A$782,$A122,СВЦЭМ!$B$39:$B$782,M$119)+'СЕТ СН'!$I$12+СВЦЭМ!$D$10+'СЕТ СН'!$I$6-'СЕТ СН'!$I$22</f>
        <v>2565.54670326</v>
      </c>
      <c r="N122" s="36">
        <f>SUMIFS(СВЦЭМ!$C$39:$C$782,СВЦЭМ!$A$39:$A$782,$A122,СВЦЭМ!$B$39:$B$782,N$119)+'СЕТ СН'!$I$12+СВЦЭМ!$D$10+'СЕТ СН'!$I$6-'СЕТ СН'!$I$22</f>
        <v>2608.7499890899999</v>
      </c>
      <c r="O122" s="36">
        <f>SUMIFS(СВЦЭМ!$C$39:$C$782,СВЦЭМ!$A$39:$A$782,$A122,СВЦЭМ!$B$39:$B$782,O$119)+'СЕТ СН'!$I$12+СВЦЭМ!$D$10+'СЕТ СН'!$I$6-'СЕТ СН'!$I$22</f>
        <v>2618.92393773</v>
      </c>
      <c r="P122" s="36">
        <f>SUMIFS(СВЦЭМ!$C$39:$C$782,СВЦЭМ!$A$39:$A$782,$A122,СВЦЭМ!$B$39:$B$782,P$119)+'СЕТ СН'!$I$12+СВЦЭМ!$D$10+'СЕТ СН'!$I$6-'СЕТ СН'!$I$22</f>
        <v>2621.8109515900001</v>
      </c>
      <c r="Q122" s="36">
        <f>SUMIFS(СВЦЭМ!$C$39:$C$782,СВЦЭМ!$A$39:$A$782,$A122,СВЦЭМ!$B$39:$B$782,Q$119)+'СЕТ СН'!$I$12+СВЦЭМ!$D$10+'СЕТ СН'!$I$6-'СЕТ СН'!$I$22</f>
        <v>2647.6745984600002</v>
      </c>
      <c r="R122" s="36">
        <f>SUMIFS(СВЦЭМ!$C$39:$C$782,СВЦЭМ!$A$39:$A$782,$A122,СВЦЭМ!$B$39:$B$782,R$119)+'СЕТ СН'!$I$12+СВЦЭМ!$D$10+'СЕТ СН'!$I$6-'СЕТ СН'!$I$22</f>
        <v>2638.7848625300003</v>
      </c>
      <c r="S122" s="36">
        <f>SUMIFS(СВЦЭМ!$C$39:$C$782,СВЦЭМ!$A$39:$A$782,$A122,СВЦЭМ!$B$39:$B$782,S$119)+'СЕТ СН'!$I$12+СВЦЭМ!$D$10+'СЕТ СН'!$I$6-'СЕТ СН'!$I$22</f>
        <v>2593.2612704600001</v>
      </c>
      <c r="T122" s="36">
        <f>SUMIFS(СВЦЭМ!$C$39:$C$782,СВЦЭМ!$A$39:$A$782,$A122,СВЦЭМ!$B$39:$B$782,T$119)+'СЕТ СН'!$I$12+СВЦЭМ!$D$10+'СЕТ СН'!$I$6-'СЕТ СН'!$I$22</f>
        <v>2554.6300295000001</v>
      </c>
      <c r="U122" s="36">
        <f>SUMIFS(СВЦЭМ!$C$39:$C$782,СВЦЭМ!$A$39:$A$782,$A122,СВЦЭМ!$B$39:$B$782,U$119)+'СЕТ СН'!$I$12+СВЦЭМ!$D$10+'СЕТ СН'!$I$6-'СЕТ СН'!$I$22</f>
        <v>2537.7006221700003</v>
      </c>
      <c r="V122" s="36">
        <f>SUMIFS(СВЦЭМ!$C$39:$C$782,СВЦЭМ!$A$39:$A$782,$A122,СВЦЭМ!$B$39:$B$782,V$119)+'СЕТ СН'!$I$12+СВЦЭМ!$D$10+'СЕТ СН'!$I$6-'СЕТ СН'!$I$22</f>
        <v>2503.1361176800001</v>
      </c>
      <c r="W122" s="36">
        <f>SUMIFS(СВЦЭМ!$C$39:$C$782,СВЦЭМ!$A$39:$A$782,$A122,СВЦЭМ!$B$39:$B$782,W$119)+'СЕТ СН'!$I$12+СВЦЭМ!$D$10+'СЕТ СН'!$I$6-'СЕТ СН'!$I$22</f>
        <v>2486.0320667599999</v>
      </c>
      <c r="X122" s="36">
        <f>SUMIFS(СВЦЭМ!$C$39:$C$782,СВЦЭМ!$A$39:$A$782,$A122,СВЦЭМ!$B$39:$B$782,X$119)+'СЕТ СН'!$I$12+СВЦЭМ!$D$10+'СЕТ СН'!$I$6-'СЕТ СН'!$I$22</f>
        <v>2542.2341950999999</v>
      </c>
      <c r="Y122" s="36">
        <f>SUMIFS(СВЦЭМ!$C$39:$C$782,СВЦЭМ!$A$39:$A$782,$A122,СВЦЭМ!$B$39:$B$782,Y$119)+'СЕТ СН'!$I$12+СВЦЭМ!$D$10+'СЕТ СН'!$I$6-'СЕТ СН'!$I$22</f>
        <v>2598.7859451800005</v>
      </c>
    </row>
    <row r="123" spans="1:27" ht="15.75" x14ac:dyDescent="0.2">
      <c r="A123" s="35">
        <f t="shared" si="3"/>
        <v>45050</v>
      </c>
      <c r="B123" s="36">
        <f>SUMIFS(СВЦЭМ!$C$39:$C$782,СВЦЭМ!$A$39:$A$782,$A123,СВЦЭМ!$B$39:$B$782,B$119)+'СЕТ СН'!$I$12+СВЦЭМ!$D$10+'СЕТ СН'!$I$6-'СЕТ СН'!$I$22</f>
        <v>2790.2601467499999</v>
      </c>
      <c r="C123" s="36">
        <f>SUMIFS(СВЦЭМ!$C$39:$C$782,СВЦЭМ!$A$39:$A$782,$A123,СВЦЭМ!$B$39:$B$782,C$119)+'СЕТ СН'!$I$12+СВЦЭМ!$D$10+'СЕТ СН'!$I$6-'СЕТ СН'!$I$22</f>
        <v>2860.3833828500001</v>
      </c>
      <c r="D123" s="36">
        <f>SUMIFS(СВЦЭМ!$C$39:$C$782,СВЦЭМ!$A$39:$A$782,$A123,СВЦЭМ!$B$39:$B$782,D$119)+'СЕТ СН'!$I$12+СВЦЭМ!$D$10+'СЕТ СН'!$I$6-'СЕТ СН'!$I$22</f>
        <v>2930.2582945599997</v>
      </c>
      <c r="E123" s="36">
        <f>SUMIFS(СВЦЭМ!$C$39:$C$782,СВЦЭМ!$A$39:$A$782,$A123,СВЦЭМ!$B$39:$B$782,E$119)+'СЕТ СН'!$I$12+СВЦЭМ!$D$10+'СЕТ СН'!$I$6-'СЕТ СН'!$I$22</f>
        <v>2916.7279656000001</v>
      </c>
      <c r="F123" s="36">
        <f>SUMIFS(СВЦЭМ!$C$39:$C$782,СВЦЭМ!$A$39:$A$782,$A123,СВЦЭМ!$B$39:$B$782,F$119)+'СЕТ СН'!$I$12+СВЦЭМ!$D$10+'СЕТ СН'!$I$6-'СЕТ СН'!$I$22</f>
        <v>2927.0308957699999</v>
      </c>
      <c r="G123" s="36">
        <f>SUMIFS(СВЦЭМ!$C$39:$C$782,СВЦЭМ!$A$39:$A$782,$A123,СВЦЭМ!$B$39:$B$782,G$119)+'СЕТ СН'!$I$12+СВЦЭМ!$D$10+'СЕТ СН'!$I$6-'СЕТ СН'!$I$22</f>
        <v>2927.74511626</v>
      </c>
      <c r="H123" s="36">
        <f>SUMIFS(СВЦЭМ!$C$39:$C$782,СВЦЭМ!$A$39:$A$782,$A123,СВЦЭМ!$B$39:$B$782,H$119)+'СЕТ СН'!$I$12+СВЦЭМ!$D$10+'СЕТ СН'!$I$6-'СЕТ СН'!$I$22</f>
        <v>2890.01171608</v>
      </c>
      <c r="I123" s="36">
        <f>SUMIFS(СВЦЭМ!$C$39:$C$782,СВЦЭМ!$A$39:$A$782,$A123,СВЦЭМ!$B$39:$B$782,I$119)+'СЕТ СН'!$I$12+СВЦЭМ!$D$10+'СЕТ СН'!$I$6-'СЕТ СН'!$I$22</f>
        <v>2829.77184373</v>
      </c>
      <c r="J123" s="36">
        <f>SUMIFS(СВЦЭМ!$C$39:$C$782,СВЦЭМ!$A$39:$A$782,$A123,СВЦЭМ!$B$39:$B$782,J$119)+'СЕТ СН'!$I$12+СВЦЭМ!$D$10+'СЕТ СН'!$I$6-'СЕТ СН'!$I$22</f>
        <v>2784.7779151900004</v>
      </c>
      <c r="K123" s="36">
        <f>SUMIFS(СВЦЭМ!$C$39:$C$782,СВЦЭМ!$A$39:$A$782,$A123,СВЦЭМ!$B$39:$B$782,K$119)+'СЕТ СН'!$I$12+СВЦЭМ!$D$10+'СЕТ СН'!$I$6-'СЕТ СН'!$I$22</f>
        <v>2769.9013714700004</v>
      </c>
      <c r="L123" s="36">
        <f>SUMIFS(СВЦЭМ!$C$39:$C$782,СВЦЭМ!$A$39:$A$782,$A123,СВЦЭМ!$B$39:$B$782,L$119)+'СЕТ СН'!$I$12+СВЦЭМ!$D$10+'СЕТ СН'!$I$6-'СЕТ СН'!$I$22</f>
        <v>2746.7990794400002</v>
      </c>
      <c r="M123" s="36">
        <f>SUMIFS(СВЦЭМ!$C$39:$C$782,СВЦЭМ!$A$39:$A$782,$A123,СВЦЭМ!$B$39:$B$782,M$119)+'СЕТ СН'!$I$12+СВЦЭМ!$D$10+'СЕТ СН'!$I$6-'СЕТ СН'!$I$22</f>
        <v>2770.36868542</v>
      </c>
      <c r="N123" s="36">
        <f>SUMIFS(СВЦЭМ!$C$39:$C$782,СВЦЭМ!$A$39:$A$782,$A123,СВЦЭМ!$B$39:$B$782,N$119)+'СЕТ СН'!$I$12+СВЦЭМ!$D$10+'СЕТ СН'!$I$6-'СЕТ СН'!$I$22</f>
        <v>2808.4611825700003</v>
      </c>
      <c r="O123" s="36">
        <f>SUMIFS(СВЦЭМ!$C$39:$C$782,СВЦЭМ!$A$39:$A$782,$A123,СВЦЭМ!$B$39:$B$782,O$119)+'СЕТ СН'!$I$12+СВЦЭМ!$D$10+'СЕТ СН'!$I$6-'СЕТ СН'!$I$22</f>
        <v>2823.8069317500003</v>
      </c>
      <c r="P123" s="36">
        <f>SUMIFS(СВЦЭМ!$C$39:$C$782,СВЦЭМ!$A$39:$A$782,$A123,СВЦЭМ!$B$39:$B$782,P$119)+'СЕТ СН'!$I$12+СВЦЭМ!$D$10+'СЕТ СН'!$I$6-'СЕТ СН'!$I$22</f>
        <v>2832.4452480500004</v>
      </c>
      <c r="Q123" s="36">
        <f>SUMIFS(СВЦЭМ!$C$39:$C$782,СВЦЭМ!$A$39:$A$782,$A123,СВЦЭМ!$B$39:$B$782,Q$119)+'СЕТ СН'!$I$12+СВЦЭМ!$D$10+'СЕТ СН'!$I$6-'СЕТ СН'!$I$22</f>
        <v>2850.85753269</v>
      </c>
      <c r="R123" s="36">
        <f>SUMIFS(СВЦЭМ!$C$39:$C$782,СВЦЭМ!$A$39:$A$782,$A123,СВЦЭМ!$B$39:$B$782,R$119)+'СЕТ СН'!$I$12+СВЦЭМ!$D$10+'СЕТ СН'!$I$6-'СЕТ СН'!$I$22</f>
        <v>2833.8836643300001</v>
      </c>
      <c r="S123" s="36">
        <f>SUMIFS(СВЦЭМ!$C$39:$C$782,СВЦЭМ!$A$39:$A$782,$A123,СВЦЭМ!$B$39:$B$782,S$119)+'СЕТ СН'!$I$12+СВЦЭМ!$D$10+'СЕТ СН'!$I$6-'СЕТ СН'!$I$22</f>
        <v>2783.76871256</v>
      </c>
      <c r="T123" s="36">
        <f>SUMIFS(СВЦЭМ!$C$39:$C$782,СВЦЭМ!$A$39:$A$782,$A123,СВЦЭМ!$B$39:$B$782,T$119)+'СЕТ СН'!$I$12+СВЦЭМ!$D$10+'СЕТ СН'!$I$6-'СЕТ СН'!$I$22</f>
        <v>2738.7889289599998</v>
      </c>
      <c r="U123" s="36">
        <f>SUMIFS(СВЦЭМ!$C$39:$C$782,СВЦЭМ!$A$39:$A$782,$A123,СВЦЭМ!$B$39:$B$782,U$119)+'СЕТ СН'!$I$12+СВЦЭМ!$D$10+'СЕТ СН'!$I$6-'СЕТ СН'!$I$22</f>
        <v>2705.1106079800002</v>
      </c>
      <c r="V123" s="36">
        <f>SUMIFS(СВЦЭМ!$C$39:$C$782,СВЦЭМ!$A$39:$A$782,$A123,СВЦЭМ!$B$39:$B$782,V$119)+'СЕТ СН'!$I$12+СВЦЭМ!$D$10+'СЕТ СН'!$I$6-'СЕТ СН'!$I$22</f>
        <v>2679.01140846</v>
      </c>
      <c r="W123" s="36">
        <f>SUMIFS(СВЦЭМ!$C$39:$C$782,СВЦЭМ!$A$39:$A$782,$A123,СВЦЭМ!$B$39:$B$782,W$119)+'СЕТ СН'!$I$12+СВЦЭМ!$D$10+'СЕТ СН'!$I$6-'СЕТ СН'!$I$22</f>
        <v>2664.6728239100003</v>
      </c>
      <c r="X123" s="36">
        <f>SUMIFS(СВЦЭМ!$C$39:$C$782,СВЦЭМ!$A$39:$A$782,$A123,СВЦЭМ!$B$39:$B$782,X$119)+'СЕТ СН'!$I$12+СВЦЭМ!$D$10+'СЕТ СН'!$I$6-'СЕТ СН'!$I$22</f>
        <v>2718.08436067</v>
      </c>
      <c r="Y123" s="36">
        <f>SUMIFS(СВЦЭМ!$C$39:$C$782,СВЦЭМ!$A$39:$A$782,$A123,СВЦЭМ!$B$39:$B$782,Y$119)+'СЕТ СН'!$I$12+СВЦЭМ!$D$10+'СЕТ СН'!$I$6-'СЕТ СН'!$I$22</f>
        <v>2750.6113591000003</v>
      </c>
    </row>
    <row r="124" spans="1:27" ht="15.75" x14ac:dyDescent="0.2">
      <c r="A124" s="35">
        <f t="shared" si="3"/>
        <v>45051</v>
      </c>
      <c r="B124" s="36">
        <f>SUMIFS(СВЦЭМ!$C$39:$C$782,СВЦЭМ!$A$39:$A$782,$A124,СВЦЭМ!$B$39:$B$782,B$119)+'СЕТ СН'!$I$12+СВЦЭМ!$D$10+'СЕТ СН'!$I$6-'СЕТ СН'!$I$22</f>
        <v>2780.3222565800002</v>
      </c>
      <c r="C124" s="36">
        <f>SUMIFS(СВЦЭМ!$C$39:$C$782,СВЦЭМ!$A$39:$A$782,$A124,СВЦЭМ!$B$39:$B$782,C$119)+'СЕТ СН'!$I$12+СВЦЭМ!$D$10+'СЕТ СН'!$I$6-'СЕТ СН'!$I$22</f>
        <v>2797.1764905300001</v>
      </c>
      <c r="D124" s="36">
        <f>SUMIFS(СВЦЭМ!$C$39:$C$782,СВЦЭМ!$A$39:$A$782,$A124,СВЦЭМ!$B$39:$B$782,D$119)+'СЕТ СН'!$I$12+СВЦЭМ!$D$10+'СЕТ СН'!$I$6-'СЕТ СН'!$I$22</f>
        <v>2873.4052325299999</v>
      </c>
      <c r="E124" s="36">
        <f>SUMIFS(СВЦЭМ!$C$39:$C$782,СВЦЭМ!$A$39:$A$782,$A124,СВЦЭМ!$B$39:$B$782,E$119)+'СЕТ СН'!$I$12+СВЦЭМ!$D$10+'СЕТ СН'!$I$6-'СЕТ СН'!$I$22</f>
        <v>2876.7630312600004</v>
      </c>
      <c r="F124" s="36">
        <f>SUMIFS(СВЦЭМ!$C$39:$C$782,СВЦЭМ!$A$39:$A$782,$A124,СВЦЭМ!$B$39:$B$782,F$119)+'СЕТ СН'!$I$12+СВЦЭМ!$D$10+'СЕТ СН'!$I$6-'СЕТ СН'!$I$22</f>
        <v>2875.2843077300004</v>
      </c>
      <c r="G124" s="36">
        <f>SUMIFS(СВЦЭМ!$C$39:$C$782,СВЦЭМ!$A$39:$A$782,$A124,СВЦЭМ!$B$39:$B$782,G$119)+'СЕТ СН'!$I$12+СВЦЭМ!$D$10+'СЕТ СН'!$I$6-'СЕТ СН'!$I$22</f>
        <v>2866.5929354300001</v>
      </c>
      <c r="H124" s="36">
        <f>SUMIFS(СВЦЭМ!$C$39:$C$782,СВЦЭМ!$A$39:$A$782,$A124,СВЦЭМ!$B$39:$B$782,H$119)+'СЕТ СН'!$I$12+СВЦЭМ!$D$10+'СЕТ СН'!$I$6-'СЕТ СН'!$I$22</f>
        <v>2795.5520309600001</v>
      </c>
      <c r="I124" s="36">
        <f>SUMIFS(СВЦЭМ!$C$39:$C$782,СВЦЭМ!$A$39:$A$782,$A124,СВЦЭМ!$B$39:$B$782,I$119)+'СЕТ СН'!$I$12+СВЦЭМ!$D$10+'СЕТ СН'!$I$6-'СЕТ СН'!$I$22</f>
        <v>2690.0373753399999</v>
      </c>
      <c r="J124" s="36">
        <f>SUMIFS(СВЦЭМ!$C$39:$C$782,СВЦЭМ!$A$39:$A$782,$A124,СВЦЭМ!$B$39:$B$782,J$119)+'СЕТ СН'!$I$12+СВЦЭМ!$D$10+'СЕТ СН'!$I$6-'СЕТ СН'!$I$22</f>
        <v>2703.0641498599998</v>
      </c>
      <c r="K124" s="36">
        <f>SUMIFS(СВЦЭМ!$C$39:$C$782,СВЦЭМ!$A$39:$A$782,$A124,СВЦЭМ!$B$39:$B$782,K$119)+'СЕТ СН'!$I$12+СВЦЭМ!$D$10+'СЕТ СН'!$I$6-'СЕТ СН'!$I$22</f>
        <v>2672.8384321399999</v>
      </c>
      <c r="L124" s="36">
        <f>SUMIFS(СВЦЭМ!$C$39:$C$782,СВЦЭМ!$A$39:$A$782,$A124,СВЦЭМ!$B$39:$B$782,L$119)+'СЕТ СН'!$I$12+СВЦЭМ!$D$10+'СЕТ СН'!$I$6-'СЕТ СН'!$I$22</f>
        <v>2659.7213025999999</v>
      </c>
      <c r="M124" s="36">
        <f>SUMIFS(СВЦЭМ!$C$39:$C$782,СВЦЭМ!$A$39:$A$782,$A124,СВЦЭМ!$B$39:$B$782,M$119)+'СЕТ СН'!$I$12+СВЦЭМ!$D$10+'СЕТ СН'!$I$6-'СЕТ СН'!$I$22</f>
        <v>2672.6455648199999</v>
      </c>
      <c r="N124" s="36">
        <f>SUMIFS(СВЦЭМ!$C$39:$C$782,СВЦЭМ!$A$39:$A$782,$A124,СВЦЭМ!$B$39:$B$782,N$119)+'СЕТ СН'!$I$12+СВЦЭМ!$D$10+'СЕТ СН'!$I$6-'СЕТ СН'!$I$22</f>
        <v>2711.6318595500002</v>
      </c>
      <c r="O124" s="36">
        <f>SUMIFS(СВЦЭМ!$C$39:$C$782,СВЦЭМ!$A$39:$A$782,$A124,СВЦЭМ!$B$39:$B$782,O$119)+'СЕТ СН'!$I$12+СВЦЭМ!$D$10+'СЕТ СН'!$I$6-'СЕТ СН'!$I$22</f>
        <v>2726.5662696200002</v>
      </c>
      <c r="P124" s="36">
        <f>SUMIFS(СВЦЭМ!$C$39:$C$782,СВЦЭМ!$A$39:$A$782,$A124,СВЦЭМ!$B$39:$B$782,P$119)+'СЕТ СН'!$I$12+СВЦЭМ!$D$10+'СЕТ СН'!$I$6-'СЕТ СН'!$I$22</f>
        <v>2751.5606358300001</v>
      </c>
      <c r="Q124" s="36">
        <f>SUMIFS(СВЦЭМ!$C$39:$C$782,СВЦЭМ!$A$39:$A$782,$A124,СВЦЭМ!$B$39:$B$782,Q$119)+'СЕТ СН'!$I$12+СВЦЭМ!$D$10+'СЕТ СН'!$I$6-'СЕТ СН'!$I$22</f>
        <v>2764.2547018599998</v>
      </c>
      <c r="R124" s="36">
        <f>SUMIFS(СВЦЭМ!$C$39:$C$782,СВЦЭМ!$A$39:$A$782,$A124,СВЦЭМ!$B$39:$B$782,R$119)+'СЕТ СН'!$I$12+СВЦЭМ!$D$10+'СЕТ СН'!$I$6-'СЕТ СН'!$I$22</f>
        <v>2746.8071602800001</v>
      </c>
      <c r="S124" s="36">
        <f>SUMIFS(СВЦЭМ!$C$39:$C$782,СВЦЭМ!$A$39:$A$782,$A124,СВЦЭМ!$B$39:$B$782,S$119)+'СЕТ СН'!$I$12+СВЦЭМ!$D$10+'СЕТ СН'!$I$6-'СЕТ СН'!$I$22</f>
        <v>2682.3463084300001</v>
      </c>
      <c r="T124" s="36">
        <f>SUMIFS(СВЦЭМ!$C$39:$C$782,СВЦЭМ!$A$39:$A$782,$A124,СВЦЭМ!$B$39:$B$782,T$119)+'СЕТ СН'!$I$12+СВЦЭМ!$D$10+'СЕТ СН'!$I$6-'СЕТ СН'!$I$22</f>
        <v>2635.1320330100002</v>
      </c>
      <c r="U124" s="36">
        <f>SUMIFS(СВЦЭМ!$C$39:$C$782,СВЦЭМ!$A$39:$A$782,$A124,СВЦЭМ!$B$39:$B$782,U$119)+'СЕТ СН'!$I$12+СВЦЭМ!$D$10+'СЕТ СН'!$I$6-'СЕТ СН'!$I$22</f>
        <v>2609.0926582100001</v>
      </c>
      <c r="V124" s="36">
        <f>SUMIFS(СВЦЭМ!$C$39:$C$782,СВЦЭМ!$A$39:$A$782,$A124,СВЦЭМ!$B$39:$B$782,V$119)+'СЕТ СН'!$I$12+СВЦЭМ!$D$10+'СЕТ СН'!$I$6-'СЕТ СН'!$I$22</f>
        <v>2595.5856350000004</v>
      </c>
      <c r="W124" s="36">
        <f>SUMIFS(СВЦЭМ!$C$39:$C$782,СВЦЭМ!$A$39:$A$782,$A124,СВЦЭМ!$B$39:$B$782,W$119)+'СЕТ СН'!$I$12+СВЦЭМ!$D$10+'СЕТ СН'!$I$6-'СЕТ СН'!$I$22</f>
        <v>2571.7313914900001</v>
      </c>
      <c r="X124" s="36">
        <f>SUMIFS(СВЦЭМ!$C$39:$C$782,СВЦЭМ!$A$39:$A$782,$A124,СВЦЭМ!$B$39:$B$782,X$119)+'СЕТ СН'!$I$12+СВЦЭМ!$D$10+'СЕТ СН'!$I$6-'СЕТ СН'!$I$22</f>
        <v>2628.6166474299998</v>
      </c>
      <c r="Y124" s="36">
        <f>SUMIFS(СВЦЭМ!$C$39:$C$782,СВЦЭМ!$A$39:$A$782,$A124,СВЦЭМ!$B$39:$B$782,Y$119)+'СЕТ СН'!$I$12+СВЦЭМ!$D$10+'СЕТ СН'!$I$6-'СЕТ СН'!$I$22</f>
        <v>2644.4774264900002</v>
      </c>
    </row>
    <row r="125" spans="1:27" ht="15.75" x14ac:dyDescent="0.2">
      <c r="A125" s="35">
        <f t="shared" si="3"/>
        <v>45052</v>
      </c>
      <c r="B125" s="36">
        <f>SUMIFS(СВЦЭМ!$C$39:$C$782,СВЦЭМ!$A$39:$A$782,$A125,СВЦЭМ!$B$39:$B$782,B$119)+'СЕТ СН'!$I$12+СВЦЭМ!$D$10+'СЕТ СН'!$I$6-'СЕТ СН'!$I$22</f>
        <v>2634.4931973299999</v>
      </c>
      <c r="C125" s="36">
        <f>SUMIFS(СВЦЭМ!$C$39:$C$782,СВЦЭМ!$A$39:$A$782,$A125,СВЦЭМ!$B$39:$B$782,C$119)+'СЕТ СН'!$I$12+СВЦЭМ!$D$10+'СЕТ СН'!$I$6-'СЕТ СН'!$I$22</f>
        <v>2760.7235413500002</v>
      </c>
      <c r="D125" s="36">
        <f>SUMIFS(СВЦЭМ!$C$39:$C$782,СВЦЭМ!$A$39:$A$782,$A125,СВЦЭМ!$B$39:$B$782,D$119)+'СЕТ СН'!$I$12+СВЦЭМ!$D$10+'СЕТ СН'!$I$6-'СЕТ СН'!$I$22</f>
        <v>2820.8688645100001</v>
      </c>
      <c r="E125" s="36">
        <f>SUMIFS(СВЦЭМ!$C$39:$C$782,СВЦЭМ!$A$39:$A$782,$A125,СВЦЭМ!$B$39:$B$782,E$119)+'СЕТ СН'!$I$12+СВЦЭМ!$D$10+'СЕТ СН'!$I$6-'СЕТ СН'!$I$22</f>
        <v>2807.89501969</v>
      </c>
      <c r="F125" s="36">
        <f>SUMIFS(СВЦЭМ!$C$39:$C$782,СВЦЭМ!$A$39:$A$782,$A125,СВЦЭМ!$B$39:$B$782,F$119)+'СЕТ СН'!$I$12+СВЦЭМ!$D$10+'СЕТ СН'!$I$6-'СЕТ СН'!$I$22</f>
        <v>2809.1975555500003</v>
      </c>
      <c r="G125" s="36">
        <f>SUMIFS(СВЦЭМ!$C$39:$C$782,СВЦЭМ!$A$39:$A$782,$A125,СВЦЭМ!$B$39:$B$782,G$119)+'СЕТ СН'!$I$12+СВЦЭМ!$D$10+'СЕТ СН'!$I$6-'СЕТ СН'!$I$22</f>
        <v>2817.4796215000001</v>
      </c>
      <c r="H125" s="36">
        <f>SUMIFS(СВЦЭМ!$C$39:$C$782,СВЦЭМ!$A$39:$A$782,$A125,СВЦЭМ!$B$39:$B$782,H$119)+'СЕТ СН'!$I$12+СВЦЭМ!$D$10+'СЕТ СН'!$I$6-'СЕТ СН'!$I$22</f>
        <v>2806.1815201600002</v>
      </c>
      <c r="I125" s="36">
        <f>SUMIFS(СВЦЭМ!$C$39:$C$782,СВЦЭМ!$A$39:$A$782,$A125,СВЦЭМ!$B$39:$B$782,I$119)+'СЕТ СН'!$I$12+СВЦЭМ!$D$10+'СЕТ СН'!$I$6-'СЕТ СН'!$I$22</f>
        <v>2727.7574392200004</v>
      </c>
      <c r="J125" s="36">
        <f>SUMIFS(СВЦЭМ!$C$39:$C$782,СВЦЭМ!$A$39:$A$782,$A125,СВЦЭМ!$B$39:$B$782,J$119)+'СЕТ СН'!$I$12+СВЦЭМ!$D$10+'СЕТ СН'!$I$6-'СЕТ СН'!$I$22</f>
        <v>2651.3240968700002</v>
      </c>
      <c r="K125" s="36">
        <f>SUMIFS(СВЦЭМ!$C$39:$C$782,СВЦЭМ!$A$39:$A$782,$A125,СВЦЭМ!$B$39:$B$782,K$119)+'СЕТ СН'!$I$12+СВЦЭМ!$D$10+'СЕТ СН'!$I$6-'СЕТ СН'!$I$22</f>
        <v>2576.34929104</v>
      </c>
      <c r="L125" s="36">
        <f>SUMIFS(СВЦЭМ!$C$39:$C$782,СВЦЭМ!$A$39:$A$782,$A125,СВЦЭМ!$B$39:$B$782,L$119)+'СЕТ СН'!$I$12+СВЦЭМ!$D$10+'СЕТ СН'!$I$6-'СЕТ СН'!$I$22</f>
        <v>2571.88081625</v>
      </c>
      <c r="M125" s="36">
        <f>SUMIFS(СВЦЭМ!$C$39:$C$782,СВЦЭМ!$A$39:$A$782,$A125,СВЦЭМ!$B$39:$B$782,M$119)+'СЕТ СН'!$I$12+СВЦЭМ!$D$10+'СЕТ СН'!$I$6-'СЕТ СН'!$I$22</f>
        <v>2569.7685035700001</v>
      </c>
      <c r="N125" s="36">
        <f>SUMIFS(СВЦЭМ!$C$39:$C$782,СВЦЭМ!$A$39:$A$782,$A125,СВЦЭМ!$B$39:$B$782,N$119)+'СЕТ СН'!$I$12+СВЦЭМ!$D$10+'СЕТ СН'!$I$6-'СЕТ СН'!$I$22</f>
        <v>2604.2748385800001</v>
      </c>
      <c r="O125" s="36">
        <f>SUMIFS(СВЦЭМ!$C$39:$C$782,СВЦЭМ!$A$39:$A$782,$A125,СВЦЭМ!$B$39:$B$782,O$119)+'СЕТ СН'!$I$12+СВЦЭМ!$D$10+'СЕТ СН'!$I$6-'СЕТ СН'!$I$22</f>
        <v>2605.3175978300001</v>
      </c>
      <c r="P125" s="36">
        <f>SUMIFS(СВЦЭМ!$C$39:$C$782,СВЦЭМ!$A$39:$A$782,$A125,СВЦЭМ!$B$39:$B$782,P$119)+'СЕТ СН'!$I$12+СВЦЭМ!$D$10+'СЕТ СН'!$I$6-'СЕТ СН'!$I$22</f>
        <v>2611.3005099100001</v>
      </c>
      <c r="Q125" s="36">
        <f>SUMIFS(СВЦЭМ!$C$39:$C$782,СВЦЭМ!$A$39:$A$782,$A125,СВЦЭМ!$B$39:$B$782,Q$119)+'СЕТ СН'!$I$12+СВЦЭМ!$D$10+'СЕТ СН'!$I$6-'СЕТ СН'!$I$22</f>
        <v>2576.0264231400001</v>
      </c>
      <c r="R125" s="36">
        <f>SUMIFS(СВЦЭМ!$C$39:$C$782,СВЦЭМ!$A$39:$A$782,$A125,СВЦЭМ!$B$39:$B$782,R$119)+'СЕТ СН'!$I$12+СВЦЭМ!$D$10+'СЕТ СН'!$I$6-'СЕТ СН'!$I$22</f>
        <v>2497.9536021499998</v>
      </c>
      <c r="S125" s="36">
        <f>SUMIFS(СВЦЭМ!$C$39:$C$782,СВЦЭМ!$A$39:$A$782,$A125,СВЦЭМ!$B$39:$B$782,S$119)+'СЕТ СН'!$I$12+СВЦЭМ!$D$10+'СЕТ СН'!$I$6-'СЕТ СН'!$I$22</f>
        <v>2311.02394654</v>
      </c>
      <c r="T125" s="36">
        <f>SUMIFS(СВЦЭМ!$C$39:$C$782,СВЦЭМ!$A$39:$A$782,$A125,СВЦЭМ!$B$39:$B$782,T$119)+'СЕТ СН'!$I$12+СВЦЭМ!$D$10+'СЕТ СН'!$I$6-'СЕТ СН'!$I$22</f>
        <v>2166.01424507</v>
      </c>
      <c r="U125" s="36">
        <f>SUMIFS(СВЦЭМ!$C$39:$C$782,СВЦЭМ!$A$39:$A$782,$A125,СВЦЭМ!$B$39:$B$782,U$119)+'СЕТ СН'!$I$12+СВЦЭМ!$D$10+'СЕТ СН'!$I$6-'СЕТ СН'!$I$22</f>
        <v>2170.0674571300001</v>
      </c>
      <c r="V125" s="36">
        <f>SUMIFS(СВЦЭМ!$C$39:$C$782,СВЦЭМ!$A$39:$A$782,$A125,СВЦЭМ!$B$39:$B$782,V$119)+'СЕТ СН'!$I$12+СВЦЭМ!$D$10+'СЕТ СН'!$I$6-'СЕТ СН'!$I$22</f>
        <v>2152.2651608800002</v>
      </c>
      <c r="W125" s="36">
        <f>SUMIFS(СВЦЭМ!$C$39:$C$782,СВЦЭМ!$A$39:$A$782,$A125,СВЦЭМ!$B$39:$B$782,W$119)+'СЕТ СН'!$I$12+СВЦЭМ!$D$10+'СЕТ СН'!$I$6-'СЕТ СН'!$I$22</f>
        <v>2145.2418513900002</v>
      </c>
      <c r="X125" s="36">
        <f>SUMIFS(СВЦЭМ!$C$39:$C$782,СВЦЭМ!$A$39:$A$782,$A125,СВЦЭМ!$B$39:$B$782,X$119)+'СЕТ СН'!$I$12+СВЦЭМ!$D$10+'СЕТ СН'!$I$6-'СЕТ СН'!$I$22</f>
        <v>2345.6297682499999</v>
      </c>
      <c r="Y125" s="36">
        <f>SUMIFS(СВЦЭМ!$C$39:$C$782,СВЦЭМ!$A$39:$A$782,$A125,СВЦЭМ!$B$39:$B$782,Y$119)+'СЕТ СН'!$I$12+СВЦЭМ!$D$10+'СЕТ СН'!$I$6-'СЕТ СН'!$I$22</f>
        <v>2598.55413985</v>
      </c>
    </row>
    <row r="126" spans="1:27" ht="15.75" x14ac:dyDescent="0.2">
      <c r="A126" s="35">
        <f t="shared" si="3"/>
        <v>45053</v>
      </c>
      <c r="B126" s="36">
        <f>SUMIFS(СВЦЭМ!$C$39:$C$782,СВЦЭМ!$A$39:$A$782,$A126,СВЦЭМ!$B$39:$B$782,B$119)+'СЕТ СН'!$I$12+СВЦЭМ!$D$10+'СЕТ СН'!$I$6-'СЕТ СН'!$I$22</f>
        <v>2546.0726087700004</v>
      </c>
      <c r="C126" s="36">
        <f>SUMIFS(СВЦЭМ!$C$39:$C$782,СВЦЭМ!$A$39:$A$782,$A126,СВЦЭМ!$B$39:$B$782,C$119)+'СЕТ СН'!$I$12+СВЦЭМ!$D$10+'СЕТ СН'!$I$6-'СЕТ СН'!$I$22</f>
        <v>2629.5870859699999</v>
      </c>
      <c r="D126" s="36">
        <f>SUMIFS(СВЦЭМ!$C$39:$C$782,СВЦЭМ!$A$39:$A$782,$A126,СВЦЭМ!$B$39:$B$782,D$119)+'СЕТ СН'!$I$12+СВЦЭМ!$D$10+'СЕТ СН'!$I$6-'СЕТ СН'!$I$22</f>
        <v>2623.92313461</v>
      </c>
      <c r="E126" s="36">
        <f>SUMIFS(СВЦЭМ!$C$39:$C$782,СВЦЭМ!$A$39:$A$782,$A126,СВЦЭМ!$B$39:$B$782,E$119)+'СЕТ СН'!$I$12+СВЦЭМ!$D$10+'СЕТ СН'!$I$6-'СЕТ СН'!$I$22</f>
        <v>2677.8817304499998</v>
      </c>
      <c r="F126" s="36">
        <f>SUMIFS(СВЦЭМ!$C$39:$C$782,СВЦЭМ!$A$39:$A$782,$A126,СВЦЭМ!$B$39:$B$782,F$119)+'СЕТ СН'!$I$12+СВЦЭМ!$D$10+'СЕТ СН'!$I$6-'СЕТ СН'!$I$22</f>
        <v>2676.27809075</v>
      </c>
      <c r="G126" s="36">
        <f>SUMIFS(СВЦЭМ!$C$39:$C$782,СВЦЭМ!$A$39:$A$782,$A126,СВЦЭМ!$B$39:$B$782,G$119)+'СЕТ СН'!$I$12+СВЦЭМ!$D$10+'СЕТ СН'!$I$6-'СЕТ СН'!$I$22</f>
        <v>2644.8618337300004</v>
      </c>
      <c r="H126" s="36">
        <f>SUMIFS(СВЦЭМ!$C$39:$C$782,СВЦЭМ!$A$39:$A$782,$A126,СВЦЭМ!$B$39:$B$782,H$119)+'СЕТ СН'!$I$12+СВЦЭМ!$D$10+'СЕТ СН'!$I$6-'СЕТ СН'!$I$22</f>
        <v>2621.9888329400001</v>
      </c>
      <c r="I126" s="36">
        <f>SUMIFS(СВЦЭМ!$C$39:$C$782,СВЦЭМ!$A$39:$A$782,$A126,СВЦЭМ!$B$39:$B$782,I$119)+'СЕТ СН'!$I$12+СВЦЭМ!$D$10+'СЕТ СН'!$I$6-'СЕТ СН'!$I$22</f>
        <v>2596.4061711499999</v>
      </c>
      <c r="J126" s="36">
        <f>SUMIFS(СВЦЭМ!$C$39:$C$782,СВЦЭМ!$A$39:$A$782,$A126,СВЦЭМ!$B$39:$B$782,J$119)+'СЕТ СН'!$I$12+СВЦЭМ!$D$10+'СЕТ СН'!$I$6-'СЕТ СН'!$I$22</f>
        <v>2585.30738036</v>
      </c>
      <c r="K126" s="36">
        <f>SUMIFS(СВЦЭМ!$C$39:$C$782,СВЦЭМ!$A$39:$A$782,$A126,СВЦЭМ!$B$39:$B$782,K$119)+'СЕТ СН'!$I$12+СВЦЭМ!$D$10+'СЕТ СН'!$I$6-'СЕТ СН'!$I$22</f>
        <v>2488.01477729</v>
      </c>
      <c r="L126" s="36">
        <f>SUMIFS(СВЦЭМ!$C$39:$C$782,СВЦЭМ!$A$39:$A$782,$A126,СВЦЭМ!$B$39:$B$782,L$119)+'СЕТ СН'!$I$12+СВЦЭМ!$D$10+'СЕТ СН'!$I$6-'СЕТ СН'!$I$22</f>
        <v>2525.6020373199999</v>
      </c>
      <c r="M126" s="36">
        <f>SUMIFS(СВЦЭМ!$C$39:$C$782,СВЦЭМ!$A$39:$A$782,$A126,СВЦЭМ!$B$39:$B$782,M$119)+'СЕТ СН'!$I$12+СВЦЭМ!$D$10+'СЕТ СН'!$I$6-'СЕТ СН'!$I$22</f>
        <v>2527.5111237600004</v>
      </c>
      <c r="N126" s="36">
        <f>SUMIFS(СВЦЭМ!$C$39:$C$782,СВЦЭМ!$A$39:$A$782,$A126,СВЦЭМ!$B$39:$B$782,N$119)+'СЕТ СН'!$I$12+СВЦЭМ!$D$10+'СЕТ СН'!$I$6-'СЕТ СН'!$I$22</f>
        <v>2561.7117215200001</v>
      </c>
      <c r="O126" s="36">
        <f>SUMIFS(СВЦЭМ!$C$39:$C$782,СВЦЭМ!$A$39:$A$782,$A126,СВЦЭМ!$B$39:$B$782,O$119)+'СЕТ СН'!$I$12+СВЦЭМ!$D$10+'СЕТ СН'!$I$6-'СЕТ СН'!$I$22</f>
        <v>2595.3189053800002</v>
      </c>
      <c r="P126" s="36">
        <f>SUMIFS(СВЦЭМ!$C$39:$C$782,СВЦЭМ!$A$39:$A$782,$A126,СВЦЭМ!$B$39:$B$782,P$119)+'СЕТ СН'!$I$12+СВЦЭМ!$D$10+'СЕТ СН'!$I$6-'СЕТ СН'!$I$22</f>
        <v>2603.82675655</v>
      </c>
      <c r="Q126" s="36">
        <f>SUMIFS(СВЦЭМ!$C$39:$C$782,СВЦЭМ!$A$39:$A$782,$A126,СВЦЭМ!$B$39:$B$782,Q$119)+'СЕТ СН'!$I$12+СВЦЭМ!$D$10+'СЕТ СН'!$I$6-'СЕТ СН'!$I$22</f>
        <v>2605.6047448500003</v>
      </c>
      <c r="R126" s="36">
        <f>SUMIFS(СВЦЭМ!$C$39:$C$782,СВЦЭМ!$A$39:$A$782,$A126,СВЦЭМ!$B$39:$B$782,R$119)+'СЕТ СН'!$I$12+СВЦЭМ!$D$10+'СЕТ СН'!$I$6-'СЕТ СН'!$I$22</f>
        <v>2574.5249180400001</v>
      </c>
      <c r="S126" s="36">
        <f>SUMIFS(СВЦЭМ!$C$39:$C$782,СВЦЭМ!$A$39:$A$782,$A126,СВЦЭМ!$B$39:$B$782,S$119)+'СЕТ СН'!$I$12+СВЦЭМ!$D$10+'СЕТ СН'!$I$6-'СЕТ СН'!$I$22</f>
        <v>2566.7072017099999</v>
      </c>
      <c r="T126" s="36">
        <f>SUMIFS(СВЦЭМ!$C$39:$C$782,СВЦЭМ!$A$39:$A$782,$A126,СВЦЭМ!$B$39:$B$782,T$119)+'СЕТ СН'!$I$12+СВЦЭМ!$D$10+'СЕТ СН'!$I$6-'СЕТ СН'!$I$22</f>
        <v>2508.0942739800003</v>
      </c>
      <c r="U126" s="36">
        <f>SUMIFS(СВЦЭМ!$C$39:$C$782,СВЦЭМ!$A$39:$A$782,$A126,СВЦЭМ!$B$39:$B$782,U$119)+'СЕТ СН'!$I$12+СВЦЭМ!$D$10+'СЕТ СН'!$I$6-'СЕТ СН'!$I$22</f>
        <v>2517.42210368</v>
      </c>
      <c r="V126" s="36">
        <f>SUMIFS(СВЦЭМ!$C$39:$C$782,СВЦЭМ!$A$39:$A$782,$A126,СВЦЭМ!$B$39:$B$782,V$119)+'СЕТ СН'!$I$12+СВЦЭМ!$D$10+'СЕТ СН'!$I$6-'СЕТ СН'!$I$22</f>
        <v>2523.2665166100001</v>
      </c>
      <c r="W126" s="36">
        <f>SUMIFS(СВЦЭМ!$C$39:$C$782,СВЦЭМ!$A$39:$A$782,$A126,СВЦЭМ!$B$39:$B$782,W$119)+'СЕТ СН'!$I$12+СВЦЭМ!$D$10+'СЕТ СН'!$I$6-'СЕТ СН'!$I$22</f>
        <v>2502.1904792100004</v>
      </c>
      <c r="X126" s="36">
        <f>SUMIFS(СВЦЭМ!$C$39:$C$782,СВЦЭМ!$A$39:$A$782,$A126,СВЦЭМ!$B$39:$B$782,X$119)+'СЕТ СН'!$I$12+СВЦЭМ!$D$10+'СЕТ СН'!$I$6-'СЕТ СН'!$I$22</f>
        <v>2533.98434464</v>
      </c>
      <c r="Y126" s="36">
        <f>SUMIFS(СВЦЭМ!$C$39:$C$782,СВЦЭМ!$A$39:$A$782,$A126,СВЦЭМ!$B$39:$B$782,Y$119)+'СЕТ СН'!$I$12+СВЦЭМ!$D$10+'СЕТ СН'!$I$6-'СЕТ СН'!$I$22</f>
        <v>2547.65445645</v>
      </c>
    </row>
    <row r="127" spans="1:27" ht="15.75" x14ac:dyDescent="0.2">
      <c r="A127" s="35">
        <f t="shared" si="3"/>
        <v>45054</v>
      </c>
      <c r="B127" s="36">
        <f>SUMIFS(СВЦЭМ!$C$39:$C$782,СВЦЭМ!$A$39:$A$782,$A127,СВЦЭМ!$B$39:$B$782,B$119)+'СЕТ СН'!$I$12+СВЦЭМ!$D$10+'СЕТ СН'!$I$6-'СЕТ СН'!$I$22</f>
        <v>2527.9918875500002</v>
      </c>
      <c r="C127" s="36">
        <f>SUMIFS(СВЦЭМ!$C$39:$C$782,СВЦЭМ!$A$39:$A$782,$A127,СВЦЭМ!$B$39:$B$782,C$119)+'СЕТ СН'!$I$12+СВЦЭМ!$D$10+'СЕТ СН'!$I$6-'СЕТ СН'!$I$22</f>
        <v>2583.4272084800004</v>
      </c>
      <c r="D127" s="36">
        <f>SUMIFS(СВЦЭМ!$C$39:$C$782,СВЦЭМ!$A$39:$A$782,$A127,СВЦЭМ!$B$39:$B$782,D$119)+'СЕТ СН'!$I$12+СВЦЭМ!$D$10+'СЕТ СН'!$I$6-'СЕТ СН'!$I$22</f>
        <v>2666.1971817000003</v>
      </c>
      <c r="E127" s="36">
        <f>SUMIFS(СВЦЭМ!$C$39:$C$782,СВЦЭМ!$A$39:$A$782,$A127,СВЦЭМ!$B$39:$B$782,E$119)+'СЕТ СН'!$I$12+СВЦЭМ!$D$10+'СЕТ СН'!$I$6-'СЕТ СН'!$I$22</f>
        <v>2694.9229204000003</v>
      </c>
      <c r="F127" s="36">
        <f>SUMIFS(СВЦЭМ!$C$39:$C$782,СВЦЭМ!$A$39:$A$782,$A127,СВЦЭМ!$B$39:$B$782,F$119)+'СЕТ СН'!$I$12+СВЦЭМ!$D$10+'СЕТ СН'!$I$6-'СЕТ СН'!$I$22</f>
        <v>2707.0567158399999</v>
      </c>
      <c r="G127" s="36">
        <f>SUMIFS(СВЦЭМ!$C$39:$C$782,СВЦЭМ!$A$39:$A$782,$A127,СВЦЭМ!$B$39:$B$782,G$119)+'СЕТ СН'!$I$12+СВЦЭМ!$D$10+'СЕТ СН'!$I$6-'СЕТ СН'!$I$22</f>
        <v>2672.1927628000003</v>
      </c>
      <c r="H127" s="36">
        <f>SUMIFS(СВЦЭМ!$C$39:$C$782,СВЦЭМ!$A$39:$A$782,$A127,СВЦЭМ!$B$39:$B$782,H$119)+'СЕТ СН'!$I$12+СВЦЭМ!$D$10+'СЕТ СН'!$I$6-'СЕТ СН'!$I$22</f>
        <v>2658.98141958</v>
      </c>
      <c r="I127" s="36">
        <f>SUMIFS(СВЦЭМ!$C$39:$C$782,СВЦЭМ!$A$39:$A$782,$A127,СВЦЭМ!$B$39:$B$782,I$119)+'СЕТ СН'!$I$12+СВЦЭМ!$D$10+'СЕТ СН'!$I$6-'СЕТ СН'!$I$22</f>
        <v>2590.9458904200001</v>
      </c>
      <c r="J127" s="36">
        <f>SUMIFS(СВЦЭМ!$C$39:$C$782,СВЦЭМ!$A$39:$A$782,$A127,СВЦЭМ!$B$39:$B$782,J$119)+'СЕТ СН'!$I$12+СВЦЭМ!$D$10+'СЕТ СН'!$I$6-'СЕТ СН'!$I$22</f>
        <v>2561.5099463200004</v>
      </c>
      <c r="K127" s="36">
        <f>SUMIFS(СВЦЭМ!$C$39:$C$782,СВЦЭМ!$A$39:$A$782,$A127,СВЦЭМ!$B$39:$B$782,K$119)+'СЕТ СН'!$I$12+СВЦЭМ!$D$10+'СЕТ СН'!$I$6-'СЕТ СН'!$I$22</f>
        <v>2529.5310192699999</v>
      </c>
      <c r="L127" s="36">
        <f>SUMIFS(СВЦЭМ!$C$39:$C$782,СВЦЭМ!$A$39:$A$782,$A127,СВЦЭМ!$B$39:$B$782,L$119)+'СЕТ СН'!$I$12+СВЦЭМ!$D$10+'СЕТ СН'!$I$6-'СЕТ СН'!$I$22</f>
        <v>2503.53281255</v>
      </c>
      <c r="M127" s="36">
        <f>SUMIFS(СВЦЭМ!$C$39:$C$782,СВЦЭМ!$A$39:$A$782,$A127,СВЦЭМ!$B$39:$B$782,M$119)+'СЕТ СН'!$I$12+СВЦЭМ!$D$10+'СЕТ СН'!$I$6-'СЕТ СН'!$I$22</f>
        <v>2446.69251966</v>
      </c>
      <c r="N127" s="36">
        <f>SUMIFS(СВЦЭМ!$C$39:$C$782,СВЦЭМ!$A$39:$A$782,$A127,СВЦЭМ!$B$39:$B$782,N$119)+'СЕТ СН'!$I$12+СВЦЭМ!$D$10+'СЕТ СН'!$I$6-'СЕТ СН'!$I$22</f>
        <v>2503.7742549499999</v>
      </c>
      <c r="O127" s="36">
        <f>SUMIFS(СВЦЭМ!$C$39:$C$782,СВЦЭМ!$A$39:$A$782,$A127,СВЦЭМ!$B$39:$B$782,O$119)+'СЕТ СН'!$I$12+СВЦЭМ!$D$10+'СЕТ СН'!$I$6-'СЕТ СН'!$I$22</f>
        <v>2508.5674393999998</v>
      </c>
      <c r="P127" s="36">
        <f>SUMIFS(СВЦЭМ!$C$39:$C$782,СВЦЭМ!$A$39:$A$782,$A127,СВЦЭМ!$B$39:$B$782,P$119)+'СЕТ СН'!$I$12+СВЦЭМ!$D$10+'СЕТ СН'!$I$6-'СЕТ СН'!$I$22</f>
        <v>2512.1921786700004</v>
      </c>
      <c r="Q127" s="36">
        <f>SUMIFS(СВЦЭМ!$C$39:$C$782,СВЦЭМ!$A$39:$A$782,$A127,СВЦЭМ!$B$39:$B$782,Q$119)+'СЕТ СН'!$I$12+СВЦЭМ!$D$10+'СЕТ СН'!$I$6-'СЕТ СН'!$I$22</f>
        <v>2510.9628847700001</v>
      </c>
      <c r="R127" s="36">
        <f>SUMIFS(СВЦЭМ!$C$39:$C$782,СВЦЭМ!$A$39:$A$782,$A127,СВЦЭМ!$B$39:$B$782,R$119)+'СЕТ СН'!$I$12+СВЦЭМ!$D$10+'СЕТ СН'!$I$6-'СЕТ СН'!$I$22</f>
        <v>2501.76683086</v>
      </c>
      <c r="S127" s="36">
        <f>SUMIFS(СВЦЭМ!$C$39:$C$782,СВЦЭМ!$A$39:$A$782,$A127,СВЦЭМ!$B$39:$B$782,S$119)+'СЕТ СН'!$I$12+СВЦЭМ!$D$10+'СЕТ СН'!$I$6-'СЕТ СН'!$I$22</f>
        <v>2480.1129987800005</v>
      </c>
      <c r="T127" s="36">
        <f>SUMIFS(СВЦЭМ!$C$39:$C$782,СВЦЭМ!$A$39:$A$782,$A127,СВЦЭМ!$B$39:$B$782,T$119)+'СЕТ СН'!$I$12+СВЦЭМ!$D$10+'СЕТ СН'!$I$6-'СЕТ СН'!$I$22</f>
        <v>2445.1465265699999</v>
      </c>
      <c r="U127" s="36">
        <f>SUMIFS(СВЦЭМ!$C$39:$C$782,СВЦЭМ!$A$39:$A$782,$A127,СВЦЭМ!$B$39:$B$782,U$119)+'СЕТ СН'!$I$12+СВЦЭМ!$D$10+'СЕТ СН'!$I$6-'СЕТ СН'!$I$22</f>
        <v>2432.9073673600001</v>
      </c>
      <c r="V127" s="36">
        <f>SUMIFS(СВЦЭМ!$C$39:$C$782,СВЦЭМ!$A$39:$A$782,$A127,СВЦЭМ!$B$39:$B$782,V$119)+'СЕТ СН'!$I$12+СВЦЭМ!$D$10+'СЕТ СН'!$I$6-'СЕТ СН'!$I$22</f>
        <v>2444.5045129099999</v>
      </c>
      <c r="W127" s="36">
        <f>SUMIFS(СВЦЭМ!$C$39:$C$782,СВЦЭМ!$A$39:$A$782,$A127,СВЦЭМ!$B$39:$B$782,W$119)+'СЕТ СН'!$I$12+СВЦЭМ!$D$10+'СЕТ СН'!$I$6-'СЕТ СН'!$I$22</f>
        <v>2446.97240203</v>
      </c>
      <c r="X127" s="36">
        <f>SUMIFS(СВЦЭМ!$C$39:$C$782,СВЦЭМ!$A$39:$A$782,$A127,СВЦЭМ!$B$39:$B$782,X$119)+'СЕТ СН'!$I$12+СВЦЭМ!$D$10+'СЕТ СН'!$I$6-'СЕТ СН'!$I$22</f>
        <v>2486.7166514099999</v>
      </c>
      <c r="Y127" s="36">
        <f>SUMIFS(СВЦЭМ!$C$39:$C$782,СВЦЭМ!$A$39:$A$782,$A127,СВЦЭМ!$B$39:$B$782,Y$119)+'СЕТ СН'!$I$12+СВЦЭМ!$D$10+'СЕТ СН'!$I$6-'СЕТ СН'!$I$22</f>
        <v>2469.5532328500003</v>
      </c>
    </row>
    <row r="128" spans="1:27" ht="15.75" x14ac:dyDescent="0.2">
      <c r="A128" s="35">
        <f t="shared" si="3"/>
        <v>45055</v>
      </c>
      <c r="B128" s="36">
        <f>SUMIFS(СВЦЭМ!$C$39:$C$782,СВЦЭМ!$A$39:$A$782,$A128,СВЦЭМ!$B$39:$B$782,B$119)+'СЕТ СН'!$I$12+СВЦЭМ!$D$10+'СЕТ СН'!$I$6-'СЕТ СН'!$I$22</f>
        <v>2607.9901650600004</v>
      </c>
      <c r="C128" s="36">
        <f>SUMIFS(СВЦЭМ!$C$39:$C$782,СВЦЭМ!$A$39:$A$782,$A128,СВЦЭМ!$B$39:$B$782,C$119)+'СЕТ СН'!$I$12+СВЦЭМ!$D$10+'СЕТ СН'!$I$6-'СЕТ СН'!$I$22</f>
        <v>2616.85705538</v>
      </c>
      <c r="D128" s="36">
        <f>SUMIFS(СВЦЭМ!$C$39:$C$782,СВЦЭМ!$A$39:$A$782,$A128,СВЦЭМ!$B$39:$B$782,D$119)+'СЕТ СН'!$I$12+СВЦЭМ!$D$10+'СЕТ СН'!$I$6-'СЕТ СН'!$I$22</f>
        <v>2662.8806099600001</v>
      </c>
      <c r="E128" s="36">
        <f>SUMIFS(СВЦЭМ!$C$39:$C$782,СВЦЭМ!$A$39:$A$782,$A128,СВЦЭМ!$B$39:$B$782,E$119)+'СЕТ СН'!$I$12+СВЦЭМ!$D$10+'СЕТ СН'!$I$6-'СЕТ СН'!$I$22</f>
        <v>2655.8957491199999</v>
      </c>
      <c r="F128" s="36">
        <f>SUMIFS(СВЦЭМ!$C$39:$C$782,СВЦЭМ!$A$39:$A$782,$A128,СВЦЭМ!$B$39:$B$782,F$119)+'СЕТ СН'!$I$12+СВЦЭМ!$D$10+'СЕТ СН'!$I$6-'СЕТ СН'!$I$22</f>
        <v>2645.47259381</v>
      </c>
      <c r="G128" s="36">
        <f>SUMIFS(СВЦЭМ!$C$39:$C$782,СВЦЭМ!$A$39:$A$782,$A128,СВЦЭМ!$B$39:$B$782,G$119)+'СЕТ СН'!$I$12+СВЦЭМ!$D$10+'СЕТ СН'!$I$6-'СЕТ СН'!$I$22</f>
        <v>2659.5570161000001</v>
      </c>
      <c r="H128" s="36">
        <f>SUMIFS(СВЦЭМ!$C$39:$C$782,СВЦЭМ!$A$39:$A$782,$A128,СВЦЭМ!$B$39:$B$782,H$119)+'СЕТ СН'!$I$12+СВЦЭМ!$D$10+'СЕТ СН'!$I$6-'СЕТ СН'!$I$22</f>
        <v>2694.2084060300003</v>
      </c>
      <c r="I128" s="36">
        <f>SUMIFS(СВЦЭМ!$C$39:$C$782,СВЦЭМ!$A$39:$A$782,$A128,СВЦЭМ!$B$39:$B$782,I$119)+'СЕТ СН'!$I$12+СВЦЭМ!$D$10+'СЕТ СН'!$I$6-'СЕТ СН'!$I$22</f>
        <v>2674.7763129900004</v>
      </c>
      <c r="J128" s="36">
        <f>SUMIFS(СВЦЭМ!$C$39:$C$782,СВЦЭМ!$A$39:$A$782,$A128,СВЦЭМ!$B$39:$B$782,J$119)+'СЕТ СН'!$I$12+СВЦЭМ!$D$10+'СЕТ СН'!$I$6-'СЕТ СН'!$I$22</f>
        <v>2640.3782094200001</v>
      </c>
      <c r="K128" s="36">
        <f>SUMIFS(СВЦЭМ!$C$39:$C$782,СВЦЭМ!$A$39:$A$782,$A128,СВЦЭМ!$B$39:$B$782,K$119)+'СЕТ СН'!$I$12+СВЦЭМ!$D$10+'СЕТ СН'!$I$6-'СЕТ СН'!$I$22</f>
        <v>2560.5735029400003</v>
      </c>
      <c r="L128" s="36">
        <f>SUMIFS(СВЦЭМ!$C$39:$C$782,СВЦЭМ!$A$39:$A$782,$A128,СВЦЭМ!$B$39:$B$782,L$119)+'СЕТ СН'!$I$12+СВЦЭМ!$D$10+'СЕТ СН'!$I$6-'СЕТ СН'!$I$22</f>
        <v>2537.7022761200001</v>
      </c>
      <c r="M128" s="36">
        <f>SUMIFS(СВЦЭМ!$C$39:$C$782,СВЦЭМ!$A$39:$A$782,$A128,СВЦЭМ!$B$39:$B$782,M$119)+'СЕТ СН'!$I$12+СВЦЭМ!$D$10+'СЕТ СН'!$I$6-'СЕТ СН'!$I$22</f>
        <v>2520.7495386099999</v>
      </c>
      <c r="N128" s="36">
        <f>SUMIFS(СВЦЭМ!$C$39:$C$782,СВЦЭМ!$A$39:$A$782,$A128,СВЦЭМ!$B$39:$B$782,N$119)+'СЕТ СН'!$I$12+СВЦЭМ!$D$10+'СЕТ СН'!$I$6-'СЕТ СН'!$I$22</f>
        <v>2546.61764687</v>
      </c>
      <c r="O128" s="36">
        <f>SUMIFS(СВЦЭМ!$C$39:$C$782,СВЦЭМ!$A$39:$A$782,$A128,СВЦЭМ!$B$39:$B$782,O$119)+'СЕТ СН'!$I$12+СВЦЭМ!$D$10+'СЕТ СН'!$I$6-'СЕТ СН'!$I$22</f>
        <v>2569.5989352000001</v>
      </c>
      <c r="P128" s="36">
        <f>SUMIFS(СВЦЭМ!$C$39:$C$782,СВЦЭМ!$A$39:$A$782,$A128,СВЦЭМ!$B$39:$B$782,P$119)+'СЕТ СН'!$I$12+СВЦЭМ!$D$10+'СЕТ СН'!$I$6-'СЕТ СН'!$I$22</f>
        <v>2574.0080527199998</v>
      </c>
      <c r="Q128" s="36">
        <f>SUMIFS(СВЦЭМ!$C$39:$C$782,СВЦЭМ!$A$39:$A$782,$A128,СВЦЭМ!$B$39:$B$782,Q$119)+'СЕТ СН'!$I$12+СВЦЭМ!$D$10+'СЕТ СН'!$I$6-'СЕТ СН'!$I$22</f>
        <v>2597.7266790000003</v>
      </c>
      <c r="R128" s="36">
        <f>SUMIFS(СВЦЭМ!$C$39:$C$782,СВЦЭМ!$A$39:$A$782,$A128,СВЦЭМ!$B$39:$B$782,R$119)+'СЕТ СН'!$I$12+СВЦЭМ!$D$10+'СЕТ СН'!$I$6-'СЕТ СН'!$I$22</f>
        <v>2601.0592868200001</v>
      </c>
      <c r="S128" s="36">
        <f>SUMIFS(СВЦЭМ!$C$39:$C$782,СВЦЭМ!$A$39:$A$782,$A128,СВЦЭМ!$B$39:$B$782,S$119)+'СЕТ СН'!$I$12+СВЦЭМ!$D$10+'СЕТ СН'!$I$6-'СЕТ СН'!$I$22</f>
        <v>2550.5535803000002</v>
      </c>
      <c r="T128" s="36">
        <f>SUMIFS(СВЦЭМ!$C$39:$C$782,СВЦЭМ!$A$39:$A$782,$A128,СВЦЭМ!$B$39:$B$782,T$119)+'СЕТ СН'!$I$12+СВЦЭМ!$D$10+'СЕТ СН'!$I$6-'СЕТ СН'!$I$22</f>
        <v>2520.0183696499998</v>
      </c>
      <c r="U128" s="36">
        <f>SUMIFS(СВЦЭМ!$C$39:$C$782,СВЦЭМ!$A$39:$A$782,$A128,СВЦЭМ!$B$39:$B$782,U$119)+'СЕТ СН'!$I$12+СВЦЭМ!$D$10+'СЕТ СН'!$I$6-'СЕТ СН'!$I$22</f>
        <v>2503.3726414600001</v>
      </c>
      <c r="V128" s="36">
        <f>SUMIFS(СВЦЭМ!$C$39:$C$782,СВЦЭМ!$A$39:$A$782,$A128,СВЦЭМ!$B$39:$B$782,V$119)+'СЕТ СН'!$I$12+СВЦЭМ!$D$10+'СЕТ СН'!$I$6-'СЕТ СН'!$I$22</f>
        <v>2467.5787030700003</v>
      </c>
      <c r="W128" s="36">
        <f>SUMIFS(СВЦЭМ!$C$39:$C$782,СВЦЭМ!$A$39:$A$782,$A128,СВЦЭМ!$B$39:$B$782,W$119)+'СЕТ СН'!$I$12+СВЦЭМ!$D$10+'СЕТ СН'!$I$6-'СЕТ СН'!$I$22</f>
        <v>2429.7162010600005</v>
      </c>
      <c r="X128" s="36">
        <f>SUMIFS(СВЦЭМ!$C$39:$C$782,СВЦЭМ!$A$39:$A$782,$A128,СВЦЭМ!$B$39:$B$782,X$119)+'СЕТ СН'!$I$12+СВЦЭМ!$D$10+'СЕТ СН'!$I$6-'СЕТ СН'!$I$22</f>
        <v>2470.7756593800004</v>
      </c>
      <c r="Y128" s="36">
        <f>SUMIFS(СВЦЭМ!$C$39:$C$782,СВЦЭМ!$A$39:$A$782,$A128,СВЦЭМ!$B$39:$B$782,Y$119)+'СЕТ СН'!$I$12+СВЦЭМ!$D$10+'СЕТ СН'!$I$6-'СЕТ СН'!$I$22</f>
        <v>2535.1811469000004</v>
      </c>
    </row>
    <row r="129" spans="1:25" ht="15.75" x14ac:dyDescent="0.2">
      <c r="A129" s="35">
        <f t="shared" si="3"/>
        <v>45056</v>
      </c>
      <c r="B129" s="36">
        <f>SUMIFS(СВЦЭМ!$C$39:$C$782,СВЦЭМ!$A$39:$A$782,$A129,СВЦЭМ!$B$39:$B$782,B$119)+'СЕТ СН'!$I$12+СВЦЭМ!$D$10+'СЕТ СН'!$I$6-'СЕТ СН'!$I$22</f>
        <v>2543.0676800299998</v>
      </c>
      <c r="C129" s="36">
        <f>SUMIFS(СВЦЭМ!$C$39:$C$782,СВЦЭМ!$A$39:$A$782,$A129,СВЦЭМ!$B$39:$B$782,C$119)+'СЕТ СН'!$I$12+СВЦЭМ!$D$10+'СЕТ СН'!$I$6-'СЕТ СН'!$I$22</f>
        <v>2574.0912585100004</v>
      </c>
      <c r="D129" s="36">
        <f>SUMIFS(СВЦЭМ!$C$39:$C$782,СВЦЭМ!$A$39:$A$782,$A129,СВЦЭМ!$B$39:$B$782,D$119)+'СЕТ СН'!$I$12+СВЦЭМ!$D$10+'СЕТ СН'!$I$6-'СЕТ СН'!$I$22</f>
        <v>2615.2635837300004</v>
      </c>
      <c r="E129" s="36">
        <f>SUMIFS(СВЦЭМ!$C$39:$C$782,СВЦЭМ!$A$39:$A$782,$A129,СВЦЭМ!$B$39:$B$782,E$119)+'СЕТ СН'!$I$12+СВЦЭМ!$D$10+'СЕТ СН'!$I$6-'СЕТ СН'!$I$22</f>
        <v>2629.0835298600005</v>
      </c>
      <c r="F129" s="36">
        <f>SUMIFS(СВЦЭМ!$C$39:$C$782,СВЦЭМ!$A$39:$A$782,$A129,СВЦЭМ!$B$39:$B$782,F$119)+'СЕТ СН'!$I$12+СВЦЭМ!$D$10+'СЕТ СН'!$I$6-'СЕТ СН'!$I$22</f>
        <v>2649.55435356</v>
      </c>
      <c r="G129" s="36">
        <f>SUMIFS(СВЦЭМ!$C$39:$C$782,СВЦЭМ!$A$39:$A$782,$A129,СВЦЭМ!$B$39:$B$782,G$119)+'СЕТ СН'!$I$12+СВЦЭМ!$D$10+'СЕТ СН'!$I$6-'СЕТ СН'!$I$22</f>
        <v>2673.1931271000003</v>
      </c>
      <c r="H129" s="36">
        <f>SUMIFS(СВЦЭМ!$C$39:$C$782,СВЦЭМ!$A$39:$A$782,$A129,СВЦЭМ!$B$39:$B$782,H$119)+'СЕТ СН'!$I$12+СВЦЭМ!$D$10+'СЕТ СН'!$I$6-'СЕТ СН'!$I$22</f>
        <v>2654.9390996400002</v>
      </c>
      <c r="I129" s="36">
        <f>SUMIFS(СВЦЭМ!$C$39:$C$782,СВЦЭМ!$A$39:$A$782,$A129,СВЦЭМ!$B$39:$B$782,I$119)+'СЕТ СН'!$I$12+СВЦЭМ!$D$10+'СЕТ СН'!$I$6-'СЕТ СН'!$I$22</f>
        <v>2609.51254543</v>
      </c>
      <c r="J129" s="36">
        <f>SUMIFS(СВЦЭМ!$C$39:$C$782,СВЦЭМ!$A$39:$A$782,$A129,СВЦЭМ!$B$39:$B$782,J$119)+'СЕТ СН'!$I$12+СВЦЭМ!$D$10+'СЕТ СН'!$I$6-'СЕТ СН'!$I$22</f>
        <v>2585.9587940600004</v>
      </c>
      <c r="K129" s="36">
        <f>SUMIFS(СВЦЭМ!$C$39:$C$782,СВЦЭМ!$A$39:$A$782,$A129,СВЦЭМ!$B$39:$B$782,K$119)+'СЕТ СН'!$I$12+СВЦЭМ!$D$10+'СЕТ СН'!$I$6-'СЕТ СН'!$I$22</f>
        <v>2548.5303007700004</v>
      </c>
      <c r="L129" s="36">
        <f>SUMIFS(СВЦЭМ!$C$39:$C$782,СВЦЭМ!$A$39:$A$782,$A129,СВЦЭМ!$B$39:$B$782,L$119)+'СЕТ СН'!$I$12+СВЦЭМ!$D$10+'СЕТ СН'!$I$6-'СЕТ СН'!$I$22</f>
        <v>2534.9126275100002</v>
      </c>
      <c r="M129" s="36">
        <f>SUMIFS(СВЦЭМ!$C$39:$C$782,СВЦЭМ!$A$39:$A$782,$A129,СВЦЭМ!$B$39:$B$782,M$119)+'СЕТ СН'!$I$12+СВЦЭМ!$D$10+'СЕТ СН'!$I$6-'СЕТ СН'!$I$22</f>
        <v>2556.2238788000004</v>
      </c>
      <c r="N129" s="36">
        <f>SUMIFS(СВЦЭМ!$C$39:$C$782,СВЦЭМ!$A$39:$A$782,$A129,СВЦЭМ!$B$39:$B$782,N$119)+'СЕТ СН'!$I$12+СВЦЭМ!$D$10+'СЕТ СН'!$I$6-'СЕТ СН'!$I$22</f>
        <v>2499.5472119900001</v>
      </c>
      <c r="O129" s="36">
        <f>SUMIFS(СВЦЭМ!$C$39:$C$782,СВЦЭМ!$A$39:$A$782,$A129,СВЦЭМ!$B$39:$B$782,O$119)+'СЕТ СН'!$I$12+СВЦЭМ!$D$10+'СЕТ СН'!$I$6-'СЕТ СН'!$I$22</f>
        <v>2623.6178771499999</v>
      </c>
      <c r="P129" s="36">
        <f>SUMIFS(СВЦЭМ!$C$39:$C$782,СВЦЭМ!$A$39:$A$782,$A129,СВЦЭМ!$B$39:$B$782,P$119)+'СЕТ СН'!$I$12+СВЦЭМ!$D$10+'СЕТ СН'!$I$6-'СЕТ СН'!$I$22</f>
        <v>2508.0901036700002</v>
      </c>
      <c r="Q129" s="36">
        <f>SUMIFS(СВЦЭМ!$C$39:$C$782,СВЦЭМ!$A$39:$A$782,$A129,СВЦЭМ!$B$39:$B$782,Q$119)+'СЕТ СН'!$I$12+СВЦЭМ!$D$10+'СЕТ СН'!$I$6-'СЕТ СН'!$I$22</f>
        <v>2635.1313451400001</v>
      </c>
      <c r="R129" s="36">
        <f>SUMIFS(СВЦЭМ!$C$39:$C$782,СВЦЭМ!$A$39:$A$782,$A129,СВЦЭМ!$B$39:$B$782,R$119)+'СЕТ СН'!$I$12+СВЦЭМ!$D$10+'СЕТ СН'!$I$6-'СЕТ СН'!$I$22</f>
        <v>2476.5553477900003</v>
      </c>
      <c r="S129" s="36">
        <f>SUMIFS(СВЦЭМ!$C$39:$C$782,СВЦЭМ!$A$39:$A$782,$A129,СВЦЭМ!$B$39:$B$782,S$119)+'СЕТ СН'!$I$12+СВЦЭМ!$D$10+'СЕТ СН'!$I$6-'СЕТ СН'!$I$22</f>
        <v>2590.8929593800003</v>
      </c>
      <c r="T129" s="36">
        <f>SUMIFS(СВЦЭМ!$C$39:$C$782,СВЦЭМ!$A$39:$A$782,$A129,СВЦЭМ!$B$39:$B$782,T$119)+'СЕТ СН'!$I$12+СВЦЭМ!$D$10+'СЕТ СН'!$I$6-'СЕТ СН'!$I$22</f>
        <v>2515.33378799</v>
      </c>
      <c r="U129" s="36">
        <f>SUMIFS(СВЦЭМ!$C$39:$C$782,СВЦЭМ!$A$39:$A$782,$A129,СВЦЭМ!$B$39:$B$782,U$119)+'СЕТ СН'!$I$12+СВЦЭМ!$D$10+'СЕТ СН'!$I$6-'СЕТ СН'!$I$22</f>
        <v>2463.3243644800004</v>
      </c>
      <c r="V129" s="36">
        <f>SUMIFS(СВЦЭМ!$C$39:$C$782,СВЦЭМ!$A$39:$A$782,$A129,СВЦЭМ!$B$39:$B$782,V$119)+'СЕТ СН'!$I$12+СВЦЭМ!$D$10+'СЕТ СН'!$I$6-'СЕТ СН'!$I$22</f>
        <v>2450.1199816400003</v>
      </c>
      <c r="W129" s="36">
        <f>SUMIFS(СВЦЭМ!$C$39:$C$782,СВЦЭМ!$A$39:$A$782,$A129,СВЦЭМ!$B$39:$B$782,W$119)+'СЕТ СН'!$I$12+СВЦЭМ!$D$10+'СЕТ СН'!$I$6-'СЕТ СН'!$I$22</f>
        <v>2479.7193960700001</v>
      </c>
      <c r="X129" s="36">
        <f>SUMIFS(СВЦЭМ!$C$39:$C$782,СВЦЭМ!$A$39:$A$782,$A129,СВЦЭМ!$B$39:$B$782,X$119)+'СЕТ СН'!$I$12+СВЦЭМ!$D$10+'СЕТ СН'!$I$6-'СЕТ СН'!$I$22</f>
        <v>2529.2892398200001</v>
      </c>
      <c r="Y129" s="36">
        <f>SUMIFS(СВЦЭМ!$C$39:$C$782,СВЦЭМ!$A$39:$A$782,$A129,СВЦЭМ!$B$39:$B$782,Y$119)+'СЕТ СН'!$I$12+СВЦЭМ!$D$10+'СЕТ СН'!$I$6-'СЕТ СН'!$I$22</f>
        <v>2535.1500869400002</v>
      </c>
    </row>
    <row r="130" spans="1:25" ht="15.75" x14ac:dyDescent="0.2">
      <c r="A130" s="35">
        <f t="shared" si="3"/>
        <v>45057</v>
      </c>
      <c r="B130" s="36">
        <f>SUMIFS(СВЦЭМ!$C$39:$C$782,СВЦЭМ!$A$39:$A$782,$A130,СВЦЭМ!$B$39:$B$782,B$119)+'СЕТ СН'!$I$12+СВЦЭМ!$D$10+'СЕТ СН'!$I$6-'СЕТ СН'!$I$22</f>
        <v>2567.8462243200001</v>
      </c>
      <c r="C130" s="36">
        <f>SUMIFS(СВЦЭМ!$C$39:$C$782,СВЦЭМ!$A$39:$A$782,$A130,СВЦЭМ!$B$39:$B$782,C$119)+'СЕТ СН'!$I$12+СВЦЭМ!$D$10+'СЕТ СН'!$I$6-'СЕТ СН'!$I$22</f>
        <v>2649.4764552200004</v>
      </c>
      <c r="D130" s="36">
        <f>SUMIFS(СВЦЭМ!$C$39:$C$782,СВЦЭМ!$A$39:$A$782,$A130,СВЦЭМ!$B$39:$B$782,D$119)+'СЕТ СН'!$I$12+СВЦЭМ!$D$10+'СЕТ СН'!$I$6-'СЕТ СН'!$I$22</f>
        <v>2719.20536214</v>
      </c>
      <c r="E130" s="36">
        <f>SUMIFS(СВЦЭМ!$C$39:$C$782,СВЦЭМ!$A$39:$A$782,$A130,СВЦЭМ!$B$39:$B$782,E$119)+'СЕТ СН'!$I$12+СВЦЭМ!$D$10+'СЕТ СН'!$I$6-'СЕТ СН'!$I$22</f>
        <v>2735.4322004100004</v>
      </c>
      <c r="F130" s="36">
        <f>SUMIFS(СВЦЭМ!$C$39:$C$782,СВЦЭМ!$A$39:$A$782,$A130,СВЦЭМ!$B$39:$B$782,F$119)+'СЕТ СН'!$I$12+СВЦЭМ!$D$10+'СЕТ СН'!$I$6-'СЕТ СН'!$I$22</f>
        <v>2642.76381227</v>
      </c>
      <c r="G130" s="36">
        <f>SUMIFS(СВЦЭМ!$C$39:$C$782,СВЦЭМ!$A$39:$A$782,$A130,СВЦЭМ!$B$39:$B$782,G$119)+'СЕТ СН'!$I$12+СВЦЭМ!$D$10+'СЕТ СН'!$I$6-'СЕТ СН'!$I$22</f>
        <v>2717.0479224700002</v>
      </c>
      <c r="H130" s="36">
        <f>SUMIFS(СВЦЭМ!$C$39:$C$782,СВЦЭМ!$A$39:$A$782,$A130,СВЦЭМ!$B$39:$B$782,H$119)+'СЕТ СН'!$I$12+СВЦЭМ!$D$10+'СЕТ СН'!$I$6-'СЕТ СН'!$I$22</f>
        <v>2633.4721683900002</v>
      </c>
      <c r="I130" s="36">
        <f>SUMIFS(СВЦЭМ!$C$39:$C$782,СВЦЭМ!$A$39:$A$782,$A130,СВЦЭМ!$B$39:$B$782,I$119)+'СЕТ СН'!$I$12+СВЦЭМ!$D$10+'СЕТ СН'!$I$6-'СЕТ СН'!$I$22</f>
        <v>2535.8296781099998</v>
      </c>
      <c r="J130" s="36">
        <f>SUMIFS(СВЦЭМ!$C$39:$C$782,СВЦЭМ!$A$39:$A$782,$A130,СВЦЭМ!$B$39:$B$782,J$119)+'СЕТ СН'!$I$12+СВЦЭМ!$D$10+'СЕТ СН'!$I$6-'СЕТ СН'!$I$22</f>
        <v>2496.2020838500002</v>
      </c>
      <c r="K130" s="36">
        <f>SUMIFS(СВЦЭМ!$C$39:$C$782,СВЦЭМ!$A$39:$A$782,$A130,СВЦЭМ!$B$39:$B$782,K$119)+'СЕТ СН'!$I$12+СВЦЭМ!$D$10+'СЕТ СН'!$I$6-'СЕТ СН'!$I$22</f>
        <v>2473.07109588</v>
      </c>
      <c r="L130" s="36">
        <f>SUMIFS(СВЦЭМ!$C$39:$C$782,СВЦЭМ!$A$39:$A$782,$A130,СВЦЭМ!$B$39:$B$782,L$119)+'СЕТ СН'!$I$12+СВЦЭМ!$D$10+'СЕТ СН'!$I$6-'СЕТ СН'!$I$22</f>
        <v>2480.4048607000004</v>
      </c>
      <c r="M130" s="36">
        <f>SUMIFS(СВЦЭМ!$C$39:$C$782,СВЦЭМ!$A$39:$A$782,$A130,СВЦЭМ!$B$39:$B$782,M$119)+'СЕТ СН'!$I$12+СВЦЭМ!$D$10+'СЕТ СН'!$I$6-'СЕТ СН'!$I$22</f>
        <v>2461.5036283099998</v>
      </c>
      <c r="N130" s="36">
        <f>SUMIFS(СВЦЭМ!$C$39:$C$782,СВЦЭМ!$A$39:$A$782,$A130,СВЦЭМ!$B$39:$B$782,N$119)+'СЕТ СН'!$I$12+СВЦЭМ!$D$10+'СЕТ СН'!$I$6-'СЕТ СН'!$I$22</f>
        <v>2516.1686260000001</v>
      </c>
      <c r="O130" s="36">
        <f>SUMIFS(СВЦЭМ!$C$39:$C$782,СВЦЭМ!$A$39:$A$782,$A130,СВЦЭМ!$B$39:$B$782,O$119)+'СЕТ СН'!$I$12+СВЦЭМ!$D$10+'СЕТ СН'!$I$6-'СЕТ СН'!$I$22</f>
        <v>2533.0777707799998</v>
      </c>
      <c r="P130" s="36">
        <f>SUMIFS(СВЦЭМ!$C$39:$C$782,СВЦЭМ!$A$39:$A$782,$A130,СВЦЭМ!$B$39:$B$782,P$119)+'СЕТ СН'!$I$12+СВЦЭМ!$D$10+'СЕТ СН'!$I$6-'СЕТ СН'!$I$22</f>
        <v>2538.9489958600002</v>
      </c>
      <c r="Q130" s="36">
        <f>SUMIFS(СВЦЭМ!$C$39:$C$782,СВЦЭМ!$A$39:$A$782,$A130,СВЦЭМ!$B$39:$B$782,Q$119)+'СЕТ СН'!$I$12+СВЦЭМ!$D$10+'СЕТ СН'!$I$6-'СЕТ СН'!$I$22</f>
        <v>2530.5661659500001</v>
      </c>
      <c r="R130" s="36">
        <f>SUMIFS(СВЦЭМ!$C$39:$C$782,СВЦЭМ!$A$39:$A$782,$A130,СВЦЭМ!$B$39:$B$782,R$119)+'СЕТ СН'!$I$12+СВЦЭМ!$D$10+'СЕТ СН'!$I$6-'СЕТ СН'!$I$22</f>
        <v>2531.38430763</v>
      </c>
      <c r="S130" s="36">
        <f>SUMIFS(СВЦЭМ!$C$39:$C$782,СВЦЭМ!$A$39:$A$782,$A130,СВЦЭМ!$B$39:$B$782,S$119)+'СЕТ СН'!$I$12+СВЦЭМ!$D$10+'СЕТ СН'!$I$6-'СЕТ СН'!$I$22</f>
        <v>2480.4237668699998</v>
      </c>
      <c r="T130" s="36">
        <f>SUMIFS(СВЦЭМ!$C$39:$C$782,СВЦЭМ!$A$39:$A$782,$A130,СВЦЭМ!$B$39:$B$782,T$119)+'СЕТ СН'!$I$12+СВЦЭМ!$D$10+'СЕТ СН'!$I$6-'СЕТ СН'!$I$22</f>
        <v>2439.8294159799998</v>
      </c>
      <c r="U130" s="36">
        <f>SUMIFS(СВЦЭМ!$C$39:$C$782,СВЦЭМ!$A$39:$A$782,$A130,СВЦЭМ!$B$39:$B$782,U$119)+'СЕТ СН'!$I$12+СВЦЭМ!$D$10+'СЕТ СН'!$I$6-'СЕТ СН'!$I$22</f>
        <v>2469.99399941</v>
      </c>
      <c r="V130" s="36">
        <f>SUMIFS(СВЦЭМ!$C$39:$C$782,СВЦЭМ!$A$39:$A$782,$A130,СВЦЭМ!$B$39:$B$782,V$119)+'СЕТ СН'!$I$12+СВЦЭМ!$D$10+'СЕТ СН'!$I$6-'СЕТ СН'!$I$22</f>
        <v>2452.8279233800004</v>
      </c>
      <c r="W130" s="36">
        <f>SUMIFS(СВЦЭМ!$C$39:$C$782,СВЦЭМ!$A$39:$A$782,$A130,СВЦЭМ!$B$39:$B$782,W$119)+'СЕТ СН'!$I$12+СВЦЭМ!$D$10+'СЕТ СН'!$I$6-'СЕТ СН'!$I$22</f>
        <v>2468.9572887499999</v>
      </c>
      <c r="X130" s="36">
        <f>SUMIFS(СВЦЭМ!$C$39:$C$782,СВЦЭМ!$A$39:$A$782,$A130,СВЦЭМ!$B$39:$B$782,X$119)+'СЕТ СН'!$I$12+СВЦЭМ!$D$10+'СЕТ СН'!$I$6-'СЕТ СН'!$I$22</f>
        <v>2477.2674958400003</v>
      </c>
      <c r="Y130" s="36">
        <f>SUMIFS(СВЦЭМ!$C$39:$C$782,СВЦЭМ!$A$39:$A$782,$A130,СВЦЭМ!$B$39:$B$782,Y$119)+'СЕТ СН'!$I$12+СВЦЭМ!$D$10+'СЕТ СН'!$I$6-'СЕТ СН'!$I$22</f>
        <v>2522.3515296599999</v>
      </c>
    </row>
    <row r="131" spans="1:25" ht="15.75" x14ac:dyDescent="0.2">
      <c r="A131" s="35">
        <f t="shared" si="3"/>
        <v>45058</v>
      </c>
      <c r="B131" s="36">
        <f>SUMIFS(СВЦЭМ!$C$39:$C$782,СВЦЭМ!$A$39:$A$782,$A131,СВЦЭМ!$B$39:$B$782,B$119)+'СЕТ СН'!$I$12+СВЦЭМ!$D$10+'СЕТ СН'!$I$6-'СЕТ СН'!$I$22</f>
        <v>2673.3832963599998</v>
      </c>
      <c r="C131" s="36">
        <f>SUMIFS(СВЦЭМ!$C$39:$C$782,СВЦЭМ!$A$39:$A$782,$A131,СВЦЭМ!$B$39:$B$782,C$119)+'СЕТ СН'!$I$12+СВЦЭМ!$D$10+'СЕТ СН'!$I$6-'СЕТ СН'!$I$22</f>
        <v>2732.37424027</v>
      </c>
      <c r="D131" s="36">
        <f>SUMIFS(СВЦЭМ!$C$39:$C$782,СВЦЭМ!$A$39:$A$782,$A131,СВЦЭМ!$B$39:$B$782,D$119)+'СЕТ СН'!$I$12+СВЦЭМ!$D$10+'СЕТ СН'!$I$6-'СЕТ СН'!$I$22</f>
        <v>2737.0541280300004</v>
      </c>
      <c r="E131" s="36">
        <f>SUMIFS(СВЦЭМ!$C$39:$C$782,СВЦЭМ!$A$39:$A$782,$A131,СВЦЭМ!$B$39:$B$782,E$119)+'СЕТ СН'!$I$12+СВЦЭМ!$D$10+'СЕТ СН'!$I$6-'СЕТ СН'!$I$22</f>
        <v>2731.92696045</v>
      </c>
      <c r="F131" s="36">
        <f>SUMIFS(СВЦЭМ!$C$39:$C$782,СВЦЭМ!$A$39:$A$782,$A131,СВЦЭМ!$B$39:$B$782,F$119)+'СЕТ СН'!$I$12+СВЦЭМ!$D$10+'СЕТ СН'!$I$6-'СЕТ СН'!$I$22</f>
        <v>2729.3977316099999</v>
      </c>
      <c r="G131" s="36">
        <f>SUMIFS(СВЦЭМ!$C$39:$C$782,СВЦЭМ!$A$39:$A$782,$A131,СВЦЭМ!$B$39:$B$782,G$119)+'СЕТ СН'!$I$12+СВЦЭМ!$D$10+'СЕТ СН'!$I$6-'СЕТ СН'!$I$22</f>
        <v>2716.4400419600001</v>
      </c>
      <c r="H131" s="36">
        <f>SUMIFS(СВЦЭМ!$C$39:$C$782,СВЦЭМ!$A$39:$A$782,$A131,СВЦЭМ!$B$39:$B$782,H$119)+'СЕТ СН'!$I$12+СВЦЭМ!$D$10+'СЕТ СН'!$I$6-'СЕТ СН'!$I$22</f>
        <v>2572.3024404400003</v>
      </c>
      <c r="I131" s="36">
        <f>SUMIFS(СВЦЭМ!$C$39:$C$782,СВЦЭМ!$A$39:$A$782,$A131,СВЦЭМ!$B$39:$B$782,I$119)+'СЕТ СН'!$I$12+СВЦЭМ!$D$10+'СЕТ СН'!$I$6-'СЕТ СН'!$I$22</f>
        <v>2526.9432117599999</v>
      </c>
      <c r="J131" s="36">
        <f>SUMIFS(СВЦЭМ!$C$39:$C$782,СВЦЭМ!$A$39:$A$782,$A131,СВЦЭМ!$B$39:$B$782,J$119)+'СЕТ СН'!$I$12+СВЦЭМ!$D$10+'СЕТ СН'!$I$6-'СЕТ СН'!$I$22</f>
        <v>2467.24335694</v>
      </c>
      <c r="K131" s="36">
        <f>SUMIFS(СВЦЭМ!$C$39:$C$782,СВЦЭМ!$A$39:$A$782,$A131,СВЦЭМ!$B$39:$B$782,K$119)+'СЕТ СН'!$I$12+СВЦЭМ!$D$10+'СЕТ СН'!$I$6-'СЕТ СН'!$I$22</f>
        <v>2425.4231401200004</v>
      </c>
      <c r="L131" s="36">
        <f>SUMIFS(СВЦЭМ!$C$39:$C$782,СВЦЭМ!$A$39:$A$782,$A131,СВЦЭМ!$B$39:$B$782,L$119)+'СЕТ СН'!$I$12+СВЦЭМ!$D$10+'СЕТ СН'!$I$6-'СЕТ СН'!$I$22</f>
        <v>2440.2908643500004</v>
      </c>
      <c r="M131" s="36">
        <f>SUMIFS(СВЦЭМ!$C$39:$C$782,СВЦЭМ!$A$39:$A$782,$A131,СВЦЭМ!$B$39:$B$782,M$119)+'СЕТ СН'!$I$12+СВЦЭМ!$D$10+'СЕТ СН'!$I$6-'СЕТ СН'!$I$22</f>
        <v>2477.8818484600001</v>
      </c>
      <c r="N131" s="36">
        <f>SUMIFS(СВЦЭМ!$C$39:$C$782,СВЦЭМ!$A$39:$A$782,$A131,СВЦЭМ!$B$39:$B$782,N$119)+'СЕТ СН'!$I$12+СВЦЭМ!$D$10+'СЕТ СН'!$I$6-'СЕТ СН'!$I$22</f>
        <v>2521.4523355299998</v>
      </c>
      <c r="O131" s="36">
        <f>SUMIFS(СВЦЭМ!$C$39:$C$782,СВЦЭМ!$A$39:$A$782,$A131,СВЦЭМ!$B$39:$B$782,O$119)+'СЕТ СН'!$I$12+СВЦЭМ!$D$10+'СЕТ СН'!$I$6-'СЕТ СН'!$I$22</f>
        <v>2526.72824489</v>
      </c>
      <c r="P131" s="36">
        <f>SUMIFS(СВЦЭМ!$C$39:$C$782,СВЦЭМ!$A$39:$A$782,$A131,СВЦЭМ!$B$39:$B$782,P$119)+'СЕТ СН'!$I$12+СВЦЭМ!$D$10+'СЕТ СН'!$I$6-'СЕТ СН'!$I$22</f>
        <v>2553.1222139800002</v>
      </c>
      <c r="Q131" s="36">
        <f>SUMIFS(СВЦЭМ!$C$39:$C$782,СВЦЭМ!$A$39:$A$782,$A131,СВЦЭМ!$B$39:$B$782,Q$119)+'СЕТ СН'!$I$12+СВЦЭМ!$D$10+'СЕТ СН'!$I$6-'СЕТ СН'!$I$22</f>
        <v>2536.6431107500002</v>
      </c>
      <c r="R131" s="36">
        <f>SUMIFS(СВЦЭМ!$C$39:$C$782,СВЦЭМ!$A$39:$A$782,$A131,СВЦЭМ!$B$39:$B$782,R$119)+'СЕТ СН'!$I$12+СВЦЭМ!$D$10+'СЕТ СН'!$I$6-'СЕТ СН'!$I$22</f>
        <v>2503.7015942300004</v>
      </c>
      <c r="S131" s="36">
        <f>SUMIFS(СВЦЭМ!$C$39:$C$782,СВЦЭМ!$A$39:$A$782,$A131,СВЦЭМ!$B$39:$B$782,S$119)+'СЕТ СН'!$I$12+СВЦЭМ!$D$10+'СЕТ СН'!$I$6-'СЕТ СН'!$I$22</f>
        <v>2470.49619222</v>
      </c>
      <c r="T131" s="36">
        <f>SUMIFS(СВЦЭМ!$C$39:$C$782,СВЦЭМ!$A$39:$A$782,$A131,СВЦЭМ!$B$39:$B$782,T$119)+'СЕТ СН'!$I$12+СВЦЭМ!$D$10+'СЕТ СН'!$I$6-'СЕТ СН'!$I$22</f>
        <v>2443.4911964700004</v>
      </c>
      <c r="U131" s="36">
        <f>SUMIFS(СВЦЭМ!$C$39:$C$782,СВЦЭМ!$A$39:$A$782,$A131,СВЦЭМ!$B$39:$B$782,U$119)+'СЕТ СН'!$I$12+СВЦЭМ!$D$10+'СЕТ СН'!$I$6-'СЕТ СН'!$I$22</f>
        <v>2401.3854431500004</v>
      </c>
      <c r="V131" s="36">
        <f>SUMIFS(СВЦЭМ!$C$39:$C$782,СВЦЭМ!$A$39:$A$782,$A131,СВЦЭМ!$B$39:$B$782,V$119)+'СЕТ СН'!$I$12+СВЦЭМ!$D$10+'СЕТ СН'!$I$6-'СЕТ СН'!$I$22</f>
        <v>2390.2622522400002</v>
      </c>
      <c r="W131" s="36">
        <f>SUMIFS(СВЦЭМ!$C$39:$C$782,СВЦЭМ!$A$39:$A$782,$A131,СВЦЭМ!$B$39:$B$782,W$119)+'СЕТ СН'!$I$12+СВЦЭМ!$D$10+'СЕТ СН'!$I$6-'СЕТ СН'!$I$22</f>
        <v>2454.2862056399999</v>
      </c>
      <c r="X131" s="36">
        <f>SUMIFS(СВЦЭМ!$C$39:$C$782,СВЦЭМ!$A$39:$A$782,$A131,СВЦЭМ!$B$39:$B$782,X$119)+'СЕТ СН'!$I$12+СВЦЭМ!$D$10+'СЕТ СН'!$I$6-'СЕТ СН'!$I$22</f>
        <v>2466.76168568</v>
      </c>
      <c r="Y131" s="36">
        <f>SUMIFS(СВЦЭМ!$C$39:$C$782,СВЦЭМ!$A$39:$A$782,$A131,СВЦЭМ!$B$39:$B$782,Y$119)+'СЕТ СН'!$I$12+СВЦЭМ!$D$10+'СЕТ СН'!$I$6-'СЕТ СН'!$I$22</f>
        <v>2525.1398409800004</v>
      </c>
    </row>
    <row r="132" spans="1:25" ht="15.75" x14ac:dyDescent="0.2">
      <c r="A132" s="35">
        <f t="shared" si="3"/>
        <v>45059</v>
      </c>
      <c r="B132" s="36">
        <f>SUMIFS(СВЦЭМ!$C$39:$C$782,СВЦЭМ!$A$39:$A$782,$A132,СВЦЭМ!$B$39:$B$782,B$119)+'СЕТ СН'!$I$12+СВЦЭМ!$D$10+'СЕТ СН'!$I$6-'СЕТ СН'!$I$22</f>
        <v>2594.73660083</v>
      </c>
      <c r="C132" s="36">
        <f>SUMIFS(СВЦЭМ!$C$39:$C$782,СВЦЭМ!$A$39:$A$782,$A132,СВЦЭМ!$B$39:$B$782,C$119)+'СЕТ СН'!$I$12+СВЦЭМ!$D$10+'СЕТ СН'!$I$6-'СЕТ СН'!$I$22</f>
        <v>2654.9399587500002</v>
      </c>
      <c r="D132" s="36">
        <f>SUMIFS(СВЦЭМ!$C$39:$C$782,СВЦЭМ!$A$39:$A$782,$A132,СВЦЭМ!$B$39:$B$782,D$119)+'СЕТ СН'!$I$12+СВЦЭМ!$D$10+'СЕТ СН'!$I$6-'СЕТ СН'!$I$22</f>
        <v>2701.7578453300002</v>
      </c>
      <c r="E132" s="36">
        <f>SUMIFS(СВЦЭМ!$C$39:$C$782,СВЦЭМ!$A$39:$A$782,$A132,СВЦЭМ!$B$39:$B$782,E$119)+'СЕТ СН'!$I$12+СВЦЭМ!$D$10+'СЕТ СН'!$I$6-'СЕТ СН'!$I$22</f>
        <v>2710.8692329599999</v>
      </c>
      <c r="F132" s="36">
        <f>SUMIFS(СВЦЭМ!$C$39:$C$782,СВЦЭМ!$A$39:$A$782,$A132,СВЦЭМ!$B$39:$B$782,F$119)+'СЕТ СН'!$I$12+СВЦЭМ!$D$10+'СЕТ СН'!$I$6-'СЕТ СН'!$I$22</f>
        <v>2709.9742784099999</v>
      </c>
      <c r="G132" s="36">
        <f>SUMIFS(СВЦЭМ!$C$39:$C$782,СВЦЭМ!$A$39:$A$782,$A132,СВЦЭМ!$B$39:$B$782,G$119)+'СЕТ СН'!$I$12+СВЦЭМ!$D$10+'СЕТ СН'!$I$6-'СЕТ СН'!$I$22</f>
        <v>2700.2454248000004</v>
      </c>
      <c r="H132" s="36">
        <f>SUMIFS(СВЦЭМ!$C$39:$C$782,СВЦЭМ!$A$39:$A$782,$A132,СВЦЭМ!$B$39:$B$782,H$119)+'СЕТ СН'!$I$12+СВЦЭМ!$D$10+'СЕТ СН'!$I$6-'СЕТ СН'!$I$22</f>
        <v>2667.1701936999998</v>
      </c>
      <c r="I132" s="36">
        <f>SUMIFS(СВЦЭМ!$C$39:$C$782,СВЦЭМ!$A$39:$A$782,$A132,СВЦЭМ!$B$39:$B$782,I$119)+'СЕТ СН'!$I$12+СВЦЭМ!$D$10+'СЕТ СН'!$I$6-'СЕТ СН'!$I$22</f>
        <v>2584.1164446299999</v>
      </c>
      <c r="J132" s="36">
        <f>SUMIFS(СВЦЭМ!$C$39:$C$782,СВЦЭМ!$A$39:$A$782,$A132,СВЦЭМ!$B$39:$B$782,J$119)+'СЕТ СН'!$I$12+СВЦЭМ!$D$10+'СЕТ СН'!$I$6-'СЕТ СН'!$I$22</f>
        <v>2532.8975154600002</v>
      </c>
      <c r="K132" s="36">
        <f>SUMIFS(СВЦЭМ!$C$39:$C$782,СВЦЭМ!$A$39:$A$782,$A132,СВЦЭМ!$B$39:$B$782,K$119)+'СЕТ СН'!$I$12+СВЦЭМ!$D$10+'СЕТ СН'!$I$6-'СЕТ СН'!$I$22</f>
        <v>2531.3801254800001</v>
      </c>
      <c r="L132" s="36">
        <f>SUMIFS(СВЦЭМ!$C$39:$C$782,СВЦЭМ!$A$39:$A$782,$A132,СВЦЭМ!$B$39:$B$782,L$119)+'СЕТ СН'!$I$12+СВЦЭМ!$D$10+'СЕТ СН'!$I$6-'СЕТ СН'!$I$22</f>
        <v>2522.8598404499999</v>
      </c>
      <c r="M132" s="36">
        <f>SUMIFS(СВЦЭМ!$C$39:$C$782,СВЦЭМ!$A$39:$A$782,$A132,СВЦЭМ!$B$39:$B$782,M$119)+'СЕТ СН'!$I$12+СВЦЭМ!$D$10+'СЕТ СН'!$I$6-'СЕТ СН'!$I$22</f>
        <v>2504.8626335099998</v>
      </c>
      <c r="N132" s="36">
        <f>SUMIFS(СВЦЭМ!$C$39:$C$782,СВЦЭМ!$A$39:$A$782,$A132,СВЦЭМ!$B$39:$B$782,N$119)+'СЕТ СН'!$I$12+СВЦЭМ!$D$10+'СЕТ СН'!$I$6-'СЕТ СН'!$I$22</f>
        <v>2538.50149048</v>
      </c>
      <c r="O132" s="36">
        <f>SUMIFS(СВЦЭМ!$C$39:$C$782,СВЦЭМ!$A$39:$A$782,$A132,СВЦЭМ!$B$39:$B$782,O$119)+'СЕТ СН'!$I$12+СВЦЭМ!$D$10+'СЕТ СН'!$I$6-'СЕТ СН'!$I$22</f>
        <v>2563.6413525200001</v>
      </c>
      <c r="P132" s="36">
        <f>SUMIFS(СВЦЭМ!$C$39:$C$782,СВЦЭМ!$A$39:$A$782,$A132,СВЦЭМ!$B$39:$B$782,P$119)+'СЕТ СН'!$I$12+СВЦЭМ!$D$10+'СЕТ СН'!$I$6-'СЕТ СН'!$I$22</f>
        <v>2579.6621318699999</v>
      </c>
      <c r="Q132" s="36">
        <f>SUMIFS(СВЦЭМ!$C$39:$C$782,СВЦЭМ!$A$39:$A$782,$A132,СВЦЭМ!$B$39:$B$782,Q$119)+'СЕТ СН'!$I$12+СВЦЭМ!$D$10+'СЕТ СН'!$I$6-'СЕТ СН'!$I$22</f>
        <v>2595.7366059200003</v>
      </c>
      <c r="R132" s="36">
        <f>SUMIFS(СВЦЭМ!$C$39:$C$782,СВЦЭМ!$A$39:$A$782,$A132,СВЦЭМ!$B$39:$B$782,R$119)+'СЕТ СН'!$I$12+СВЦЭМ!$D$10+'СЕТ СН'!$I$6-'СЕТ СН'!$I$22</f>
        <v>2601.8599075500001</v>
      </c>
      <c r="S132" s="36">
        <f>SUMIFS(СВЦЭМ!$C$39:$C$782,СВЦЭМ!$A$39:$A$782,$A132,СВЦЭМ!$B$39:$B$782,S$119)+'СЕТ СН'!$I$12+СВЦЭМ!$D$10+'СЕТ СН'!$I$6-'СЕТ СН'!$I$22</f>
        <v>2575.9682875799999</v>
      </c>
      <c r="T132" s="36">
        <f>SUMIFS(СВЦЭМ!$C$39:$C$782,СВЦЭМ!$A$39:$A$782,$A132,СВЦЭМ!$B$39:$B$782,T$119)+'СЕТ СН'!$I$12+СВЦЭМ!$D$10+'СЕТ СН'!$I$6-'СЕТ СН'!$I$22</f>
        <v>2551.2259490800002</v>
      </c>
      <c r="U132" s="36">
        <f>SUMIFS(СВЦЭМ!$C$39:$C$782,СВЦЭМ!$A$39:$A$782,$A132,СВЦЭМ!$B$39:$B$782,U$119)+'СЕТ СН'!$I$12+СВЦЭМ!$D$10+'СЕТ СН'!$I$6-'СЕТ СН'!$I$22</f>
        <v>2440.3698468299999</v>
      </c>
      <c r="V132" s="36">
        <f>SUMIFS(СВЦЭМ!$C$39:$C$782,СВЦЭМ!$A$39:$A$782,$A132,СВЦЭМ!$B$39:$B$782,V$119)+'СЕТ СН'!$I$12+СВЦЭМ!$D$10+'СЕТ СН'!$I$6-'СЕТ СН'!$I$22</f>
        <v>2449.87000911</v>
      </c>
      <c r="W132" s="36">
        <f>SUMIFS(СВЦЭМ!$C$39:$C$782,СВЦЭМ!$A$39:$A$782,$A132,СВЦЭМ!$B$39:$B$782,W$119)+'СЕТ СН'!$I$12+СВЦЭМ!$D$10+'СЕТ СН'!$I$6-'СЕТ СН'!$I$22</f>
        <v>2435.2656365800003</v>
      </c>
      <c r="X132" s="36">
        <f>SUMIFS(СВЦЭМ!$C$39:$C$782,СВЦЭМ!$A$39:$A$782,$A132,СВЦЭМ!$B$39:$B$782,X$119)+'СЕТ СН'!$I$12+СВЦЭМ!$D$10+'СЕТ СН'!$I$6-'СЕТ СН'!$I$22</f>
        <v>2484.20254204</v>
      </c>
      <c r="Y132" s="36">
        <f>SUMIFS(СВЦЭМ!$C$39:$C$782,СВЦЭМ!$A$39:$A$782,$A132,СВЦЭМ!$B$39:$B$782,Y$119)+'СЕТ СН'!$I$12+СВЦЭМ!$D$10+'СЕТ СН'!$I$6-'СЕТ СН'!$I$22</f>
        <v>2485.4570362300001</v>
      </c>
    </row>
    <row r="133" spans="1:25" ht="15.75" x14ac:dyDescent="0.2">
      <c r="A133" s="35">
        <f t="shared" si="3"/>
        <v>45060</v>
      </c>
      <c r="B133" s="36">
        <f>SUMIFS(СВЦЭМ!$C$39:$C$782,СВЦЭМ!$A$39:$A$782,$A133,СВЦЭМ!$B$39:$B$782,B$119)+'СЕТ СН'!$I$12+СВЦЭМ!$D$10+'СЕТ СН'!$I$6-'СЕТ СН'!$I$22</f>
        <v>2565.0150498500002</v>
      </c>
      <c r="C133" s="36">
        <f>SUMIFS(СВЦЭМ!$C$39:$C$782,СВЦЭМ!$A$39:$A$782,$A133,СВЦЭМ!$B$39:$B$782,C$119)+'СЕТ СН'!$I$12+СВЦЭМ!$D$10+'СЕТ СН'!$I$6-'СЕТ СН'!$I$22</f>
        <v>2641.0776971499999</v>
      </c>
      <c r="D133" s="36">
        <f>SUMIFS(СВЦЭМ!$C$39:$C$782,СВЦЭМ!$A$39:$A$782,$A133,СВЦЭМ!$B$39:$B$782,D$119)+'СЕТ СН'!$I$12+СВЦЭМ!$D$10+'СЕТ СН'!$I$6-'СЕТ СН'!$I$22</f>
        <v>2714.7223382400002</v>
      </c>
      <c r="E133" s="36">
        <f>SUMIFS(СВЦЭМ!$C$39:$C$782,СВЦЭМ!$A$39:$A$782,$A133,СВЦЭМ!$B$39:$B$782,E$119)+'СЕТ СН'!$I$12+СВЦЭМ!$D$10+'СЕТ СН'!$I$6-'СЕТ СН'!$I$22</f>
        <v>2707.2021798400001</v>
      </c>
      <c r="F133" s="36">
        <f>SUMIFS(СВЦЭМ!$C$39:$C$782,СВЦЭМ!$A$39:$A$782,$A133,СВЦЭМ!$B$39:$B$782,F$119)+'СЕТ СН'!$I$12+СВЦЭМ!$D$10+'СЕТ СН'!$I$6-'СЕТ СН'!$I$22</f>
        <v>2716.9640959600001</v>
      </c>
      <c r="G133" s="36">
        <f>SUMIFS(СВЦЭМ!$C$39:$C$782,СВЦЭМ!$A$39:$A$782,$A133,СВЦЭМ!$B$39:$B$782,G$119)+'СЕТ СН'!$I$12+СВЦЭМ!$D$10+'СЕТ СН'!$I$6-'СЕТ СН'!$I$22</f>
        <v>2694.9185545</v>
      </c>
      <c r="H133" s="36">
        <f>SUMIFS(СВЦЭМ!$C$39:$C$782,СВЦЭМ!$A$39:$A$782,$A133,СВЦЭМ!$B$39:$B$782,H$119)+'СЕТ СН'!$I$12+СВЦЭМ!$D$10+'СЕТ СН'!$I$6-'СЕТ СН'!$I$22</f>
        <v>2704.2391360199999</v>
      </c>
      <c r="I133" s="36">
        <f>SUMIFS(СВЦЭМ!$C$39:$C$782,СВЦЭМ!$A$39:$A$782,$A133,СВЦЭМ!$B$39:$B$782,I$119)+'СЕТ СН'!$I$12+СВЦЭМ!$D$10+'СЕТ СН'!$I$6-'СЕТ СН'!$I$22</f>
        <v>2653.2327688900004</v>
      </c>
      <c r="J133" s="36">
        <f>SUMIFS(СВЦЭМ!$C$39:$C$782,СВЦЭМ!$A$39:$A$782,$A133,СВЦЭМ!$B$39:$B$782,J$119)+'СЕТ СН'!$I$12+СВЦЭМ!$D$10+'СЕТ СН'!$I$6-'СЕТ СН'!$I$22</f>
        <v>2567.4683561100001</v>
      </c>
      <c r="K133" s="36">
        <f>SUMIFS(СВЦЭМ!$C$39:$C$782,СВЦЭМ!$A$39:$A$782,$A133,СВЦЭМ!$B$39:$B$782,K$119)+'СЕТ СН'!$I$12+СВЦЭМ!$D$10+'СЕТ СН'!$I$6-'СЕТ СН'!$I$22</f>
        <v>2501.65808057</v>
      </c>
      <c r="L133" s="36">
        <f>SUMIFS(СВЦЭМ!$C$39:$C$782,СВЦЭМ!$A$39:$A$782,$A133,СВЦЭМ!$B$39:$B$782,L$119)+'СЕТ СН'!$I$12+СВЦЭМ!$D$10+'СЕТ СН'!$I$6-'СЕТ СН'!$I$22</f>
        <v>2471.5538024900002</v>
      </c>
      <c r="M133" s="36">
        <f>SUMIFS(СВЦЭМ!$C$39:$C$782,СВЦЭМ!$A$39:$A$782,$A133,СВЦЭМ!$B$39:$B$782,M$119)+'СЕТ СН'!$I$12+СВЦЭМ!$D$10+'СЕТ СН'!$I$6-'СЕТ СН'!$I$22</f>
        <v>2454.3600176199998</v>
      </c>
      <c r="N133" s="36">
        <f>SUMIFS(СВЦЭМ!$C$39:$C$782,СВЦЭМ!$A$39:$A$782,$A133,СВЦЭМ!$B$39:$B$782,N$119)+'СЕТ СН'!$I$12+СВЦЭМ!$D$10+'СЕТ СН'!$I$6-'СЕТ СН'!$I$22</f>
        <v>2483.9011533100002</v>
      </c>
      <c r="O133" s="36">
        <f>SUMIFS(СВЦЭМ!$C$39:$C$782,СВЦЭМ!$A$39:$A$782,$A133,СВЦЭМ!$B$39:$B$782,O$119)+'СЕТ СН'!$I$12+СВЦЭМ!$D$10+'СЕТ СН'!$I$6-'СЕТ СН'!$I$22</f>
        <v>2509.61783294</v>
      </c>
      <c r="P133" s="36">
        <f>SUMIFS(СВЦЭМ!$C$39:$C$782,СВЦЭМ!$A$39:$A$782,$A133,СВЦЭМ!$B$39:$B$782,P$119)+'СЕТ СН'!$I$12+СВЦЭМ!$D$10+'СЕТ СН'!$I$6-'СЕТ СН'!$I$22</f>
        <v>2532.33766466</v>
      </c>
      <c r="Q133" s="36">
        <f>SUMIFS(СВЦЭМ!$C$39:$C$782,СВЦЭМ!$A$39:$A$782,$A133,СВЦЭМ!$B$39:$B$782,Q$119)+'СЕТ СН'!$I$12+СВЦЭМ!$D$10+'СЕТ СН'!$I$6-'СЕТ СН'!$I$22</f>
        <v>2554.8967057500004</v>
      </c>
      <c r="R133" s="36">
        <f>SUMIFS(СВЦЭМ!$C$39:$C$782,СВЦЭМ!$A$39:$A$782,$A133,СВЦЭМ!$B$39:$B$782,R$119)+'СЕТ СН'!$I$12+СВЦЭМ!$D$10+'СЕТ СН'!$I$6-'СЕТ СН'!$I$22</f>
        <v>2535.1908223800001</v>
      </c>
      <c r="S133" s="36">
        <f>SUMIFS(СВЦЭМ!$C$39:$C$782,СВЦЭМ!$A$39:$A$782,$A133,СВЦЭМ!$B$39:$B$782,S$119)+'СЕТ СН'!$I$12+СВЦЭМ!$D$10+'СЕТ СН'!$I$6-'СЕТ СН'!$I$22</f>
        <v>2500.0115880900003</v>
      </c>
      <c r="T133" s="36">
        <f>SUMIFS(СВЦЭМ!$C$39:$C$782,СВЦЭМ!$A$39:$A$782,$A133,СВЦЭМ!$B$39:$B$782,T$119)+'СЕТ СН'!$I$12+СВЦЭМ!$D$10+'СЕТ СН'!$I$6-'СЕТ СН'!$I$22</f>
        <v>2488.6711590599998</v>
      </c>
      <c r="U133" s="36">
        <f>SUMIFS(СВЦЭМ!$C$39:$C$782,СВЦЭМ!$A$39:$A$782,$A133,СВЦЭМ!$B$39:$B$782,U$119)+'СЕТ СН'!$I$12+СВЦЭМ!$D$10+'СЕТ СН'!$I$6-'СЕТ СН'!$I$22</f>
        <v>2448.498376</v>
      </c>
      <c r="V133" s="36">
        <f>SUMIFS(СВЦЭМ!$C$39:$C$782,СВЦЭМ!$A$39:$A$782,$A133,СВЦЭМ!$B$39:$B$782,V$119)+'СЕТ СН'!$I$12+СВЦЭМ!$D$10+'СЕТ СН'!$I$6-'СЕТ СН'!$I$22</f>
        <v>2436.6733030800001</v>
      </c>
      <c r="W133" s="36">
        <f>SUMIFS(СВЦЭМ!$C$39:$C$782,СВЦЭМ!$A$39:$A$782,$A133,СВЦЭМ!$B$39:$B$782,W$119)+'СЕТ СН'!$I$12+СВЦЭМ!$D$10+'СЕТ СН'!$I$6-'СЕТ СН'!$I$22</f>
        <v>2399.81008019</v>
      </c>
      <c r="X133" s="36">
        <f>SUMIFS(СВЦЭМ!$C$39:$C$782,СВЦЭМ!$A$39:$A$782,$A133,СВЦЭМ!$B$39:$B$782,X$119)+'СЕТ СН'!$I$12+СВЦЭМ!$D$10+'СЕТ СН'!$I$6-'СЕТ СН'!$I$22</f>
        <v>2441.5317686400003</v>
      </c>
      <c r="Y133" s="36">
        <f>SUMIFS(СВЦЭМ!$C$39:$C$782,СВЦЭМ!$A$39:$A$782,$A133,СВЦЭМ!$B$39:$B$782,Y$119)+'СЕТ СН'!$I$12+СВЦЭМ!$D$10+'СЕТ СН'!$I$6-'СЕТ СН'!$I$22</f>
        <v>2510.5679410100001</v>
      </c>
    </row>
    <row r="134" spans="1:25" ht="15.75" x14ac:dyDescent="0.2">
      <c r="A134" s="35">
        <f t="shared" si="3"/>
        <v>45061</v>
      </c>
      <c r="B134" s="36">
        <f>SUMIFS(СВЦЭМ!$C$39:$C$782,СВЦЭМ!$A$39:$A$782,$A134,СВЦЭМ!$B$39:$B$782,B$119)+'СЕТ СН'!$I$12+СВЦЭМ!$D$10+'СЕТ СН'!$I$6-'СЕТ СН'!$I$22</f>
        <v>2599.0459902600001</v>
      </c>
      <c r="C134" s="36">
        <f>SUMIFS(СВЦЭМ!$C$39:$C$782,СВЦЭМ!$A$39:$A$782,$A134,СВЦЭМ!$B$39:$B$782,C$119)+'СЕТ СН'!$I$12+СВЦЭМ!$D$10+'СЕТ СН'!$I$6-'СЕТ СН'!$I$22</f>
        <v>2662.8601169499998</v>
      </c>
      <c r="D134" s="36">
        <f>SUMIFS(СВЦЭМ!$C$39:$C$782,СВЦЭМ!$A$39:$A$782,$A134,СВЦЭМ!$B$39:$B$782,D$119)+'СЕТ СН'!$I$12+СВЦЭМ!$D$10+'СЕТ СН'!$I$6-'СЕТ СН'!$I$22</f>
        <v>2766.3055208100004</v>
      </c>
      <c r="E134" s="36">
        <f>SUMIFS(СВЦЭМ!$C$39:$C$782,СВЦЭМ!$A$39:$A$782,$A134,СВЦЭМ!$B$39:$B$782,E$119)+'СЕТ СН'!$I$12+СВЦЭМ!$D$10+'СЕТ СН'!$I$6-'СЕТ СН'!$I$22</f>
        <v>2759.7985462500001</v>
      </c>
      <c r="F134" s="36">
        <f>SUMIFS(СВЦЭМ!$C$39:$C$782,СВЦЭМ!$A$39:$A$782,$A134,СВЦЭМ!$B$39:$B$782,F$119)+'СЕТ СН'!$I$12+СВЦЭМ!$D$10+'СЕТ СН'!$I$6-'СЕТ СН'!$I$22</f>
        <v>2744.91951918</v>
      </c>
      <c r="G134" s="36">
        <f>SUMIFS(СВЦЭМ!$C$39:$C$782,СВЦЭМ!$A$39:$A$782,$A134,СВЦЭМ!$B$39:$B$782,G$119)+'СЕТ СН'!$I$12+СВЦЭМ!$D$10+'СЕТ СН'!$I$6-'СЕТ СН'!$I$22</f>
        <v>2700.3755848600003</v>
      </c>
      <c r="H134" s="36">
        <f>SUMIFS(СВЦЭМ!$C$39:$C$782,СВЦЭМ!$A$39:$A$782,$A134,СВЦЭМ!$B$39:$B$782,H$119)+'СЕТ СН'!$I$12+СВЦЭМ!$D$10+'СЕТ СН'!$I$6-'СЕТ СН'!$I$22</f>
        <v>2656.9517803700001</v>
      </c>
      <c r="I134" s="36">
        <f>SUMIFS(СВЦЭМ!$C$39:$C$782,СВЦЭМ!$A$39:$A$782,$A134,СВЦЭМ!$B$39:$B$782,I$119)+'СЕТ СН'!$I$12+СВЦЭМ!$D$10+'СЕТ СН'!$I$6-'СЕТ СН'!$I$22</f>
        <v>2593.5208764099998</v>
      </c>
      <c r="J134" s="36">
        <f>SUMIFS(СВЦЭМ!$C$39:$C$782,СВЦЭМ!$A$39:$A$782,$A134,СВЦЭМ!$B$39:$B$782,J$119)+'СЕТ СН'!$I$12+СВЦЭМ!$D$10+'СЕТ СН'!$I$6-'СЕТ СН'!$I$22</f>
        <v>2531.7430457300002</v>
      </c>
      <c r="K134" s="36">
        <f>SUMIFS(СВЦЭМ!$C$39:$C$782,СВЦЭМ!$A$39:$A$782,$A134,СВЦЭМ!$B$39:$B$782,K$119)+'СЕТ СН'!$I$12+СВЦЭМ!$D$10+'СЕТ СН'!$I$6-'СЕТ СН'!$I$22</f>
        <v>2506.8105680799999</v>
      </c>
      <c r="L134" s="36">
        <f>SUMIFS(СВЦЭМ!$C$39:$C$782,СВЦЭМ!$A$39:$A$782,$A134,СВЦЭМ!$B$39:$B$782,L$119)+'СЕТ СН'!$I$12+СВЦЭМ!$D$10+'СЕТ СН'!$I$6-'СЕТ СН'!$I$22</f>
        <v>2501.6805465000002</v>
      </c>
      <c r="M134" s="36">
        <f>SUMIFS(СВЦЭМ!$C$39:$C$782,СВЦЭМ!$A$39:$A$782,$A134,СВЦЭМ!$B$39:$B$782,M$119)+'СЕТ СН'!$I$12+СВЦЭМ!$D$10+'СЕТ СН'!$I$6-'СЕТ СН'!$I$22</f>
        <v>2497.5736851600004</v>
      </c>
      <c r="N134" s="36">
        <f>SUMIFS(СВЦЭМ!$C$39:$C$782,СВЦЭМ!$A$39:$A$782,$A134,СВЦЭМ!$B$39:$B$782,N$119)+'СЕТ СН'!$I$12+СВЦЭМ!$D$10+'СЕТ СН'!$I$6-'СЕТ СН'!$I$22</f>
        <v>2558.7148549900003</v>
      </c>
      <c r="O134" s="36">
        <f>SUMIFS(СВЦЭМ!$C$39:$C$782,СВЦЭМ!$A$39:$A$782,$A134,СВЦЭМ!$B$39:$B$782,O$119)+'СЕТ СН'!$I$12+СВЦЭМ!$D$10+'СЕТ СН'!$I$6-'СЕТ СН'!$I$22</f>
        <v>2560.7428613600005</v>
      </c>
      <c r="P134" s="36">
        <f>SUMIFS(СВЦЭМ!$C$39:$C$782,СВЦЭМ!$A$39:$A$782,$A134,СВЦЭМ!$B$39:$B$782,P$119)+'СЕТ СН'!$I$12+СВЦЭМ!$D$10+'СЕТ СН'!$I$6-'СЕТ СН'!$I$22</f>
        <v>2548.8495665999999</v>
      </c>
      <c r="Q134" s="36">
        <f>SUMIFS(СВЦЭМ!$C$39:$C$782,СВЦЭМ!$A$39:$A$782,$A134,СВЦЭМ!$B$39:$B$782,Q$119)+'СЕТ СН'!$I$12+СВЦЭМ!$D$10+'СЕТ СН'!$I$6-'СЕТ СН'!$I$22</f>
        <v>2548.7385756600002</v>
      </c>
      <c r="R134" s="36">
        <f>SUMIFS(СВЦЭМ!$C$39:$C$782,СВЦЭМ!$A$39:$A$782,$A134,СВЦЭМ!$B$39:$B$782,R$119)+'СЕТ СН'!$I$12+СВЦЭМ!$D$10+'СЕТ СН'!$I$6-'СЕТ СН'!$I$22</f>
        <v>2569.1786186200002</v>
      </c>
      <c r="S134" s="36">
        <f>SUMIFS(СВЦЭМ!$C$39:$C$782,СВЦЭМ!$A$39:$A$782,$A134,СВЦЭМ!$B$39:$B$782,S$119)+'СЕТ СН'!$I$12+СВЦЭМ!$D$10+'СЕТ СН'!$I$6-'СЕТ СН'!$I$22</f>
        <v>2514.1143709100002</v>
      </c>
      <c r="T134" s="36">
        <f>SUMIFS(СВЦЭМ!$C$39:$C$782,СВЦЭМ!$A$39:$A$782,$A134,СВЦЭМ!$B$39:$B$782,T$119)+'СЕТ СН'!$I$12+СВЦЭМ!$D$10+'СЕТ СН'!$I$6-'СЕТ СН'!$I$22</f>
        <v>2444.5170714400001</v>
      </c>
      <c r="U134" s="36">
        <f>SUMIFS(СВЦЭМ!$C$39:$C$782,СВЦЭМ!$A$39:$A$782,$A134,СВЦЭМ!$B$39:$B$782,U$119)+'СЕТ СН'!$I$12+СВЦЭМ!$D$10+'СЕТ СН'!$I$6-'СЕТ СН'!$I$22</f>
        <v>2386.6509197800001</v>
      </c>
      <c r="V134" s="36">
        <f>SUMIFS(СВЦЭМ!$C$39:$C$782,СВЦЭМ!$A$39:$A$782,$A134,СВЦЭМ!$B$39:$B$782,V$119)+'СЕТ СН'!$I$12+СВЦЭМ!$D$10+'СЕТ СН'!$I$6-'СЕТ СН'!$I$22</f>
        <v>2370.9323500999999</v>
      </c>
      <c r="W134" s="36">
        <f>SUMIFS(СВЦЭМ!$C$39:$C$782,СВЦЭМ!$A$39:$A$782,$A134,СВЦЭМ!$B$39:$B$782,W$119)+'СЕТ СН'!$I$12+СВЦЭМ!$D$10+'СЕТ СН'!$I$6-'СЕТ СН'!$I$22</f>
        <v>2425.8252034200004</v>
      </c>
      <c r="X134" s="36">
        <f>SUMIFS(СВЦЭМ!$C$39:$C$782,СВЦЭМ!$A$39:$A$782,$A134,СВЦЭМ!$B$39:$B$782,X$119)+'СЕТ СН'!$I$12+СВЦЭМ!$D$10+'СЕТ СН'!$I$6-'СЕТ СН'!$I$22</f>
        <v>2473.8431247600001</v>
      </c>
      <c r="Y134" s="36">
        <f>SUMIFS(СВЦЭМ!$C$39:$C$782,СВЦЭМ!$A$39:$A$782,$A134,СВЦЭМ!$B$39:$B$782,Y$119)+'СЕТ СН'!$I$12+СВЦЭМ!$D$10+'СЕТ СН'!$I$6-'СЕТ СН'!$I$22</f>
        <v>2538.60093181</v>
      </c>
    </row>
    <row r="135" spans="1:25" ht="15.75" x14ac:dyDescent="0.2">
      <c r="A135" s="35">
        <f t="shared" si="3"/>
        <v>45062</v>
      </c>
      <c r="B135" s="36">
        <f>SUMIFS(СВЦЭМ!$C$39:$C$782,СВЦЭМ!$A$39:$A$782,$A135,СВЦЭМ!$B$39:$B$782,B$119)+'СЕТ СН'!$I$12+СВЦЭМ!$D$10+'СЕТ СН'!$I$6-'СЕТ СН'!$I$22</f>
        <v>2664.9231371100004</v>
      </c>
      <c r="C135" s="36">
        <f>SUMIFS(СВЦЭМ!$C$39:$C$782,СВЦЭМ!$A$39:$A$782,$A135,СВЦЭМ!$B$39:$B$782,C$119)+'СЕТ СН'!$I$12+СВЦЭМ!$D$10+'СЕТ СН'!$I$6-'СЕТ СН'!$I$22</f>
        <v>2700.30632221</v>
      </c>
      <c r="D135" s="36">
        <f>SUMIFS(СВЦЭМ!$C$39:$C$782,СВЦЭМ!$A$39:$A$782,$A135,СВЦЭМ!$B$39:$B$782,D$119)+'СЕТ СН'!$I$12+СВЦЭМ!$D$10+'СЕТ СН'!$I$6-'СЕТ СН'!$I$22</f>
        <v>2722.4084416000001</v>
      </c>
      <c r="E135" s="36">
        <f>SUMIFS(СВЦЭМ!$C$39:$C$782,СВЦЭМ!$A$39:$A$782,$A135,СВЦЭМ!$B$39:$B$782,E$119)+'СЕТ СН'!$I$12+СВЦЭМ!$D$10+'СЕТ СН'!$I$6-'СЕТ СН'!$I$22</f>
        <v>2688.3109190200003</v>
      </c>
      <c r="F135" s="36">
        <f>SUMIFS(СВЦЭМ!$C$39:$C$782,СВЦЭМ!$A$39:$A$782,$A135,СВЦЭМ!$B$39:$B$782,F$119)+'СЕТ СН'!$I$12+СВЦЭМ!$D$10+'СЕТ СН'!$I$6-'СЕТ СН'!$I$22</f>
        <v>2697.9524389400003</v>
      </c>
      <c r="G135" s="36">
        <f>SUMIFS(СВЦЭМ!$C$39:$C$782,СВЦЭМ!$A$39:$A$782,$A135,СВЦЭМ!$B$39:$B$782,G$119)+'СЕТ СН'!$I$12+СВЦЭМ!$D$10+'СЕТ СН'!$I$6-'СЕТ СН'!$I$22</f>
        <v>2707.4729121300002</v>
      </c>
      <c r="H135" s="36">
        <f>SUMIFS(СВЦЭМ!$C$39:$C$782,СВЦЭМ!$A$39:$A$782,$A135,СВЦЭМ!$B$39:$B$782,H$119)+'СЕТ СН'!$I$12+СВЦЭМ!$D$10+'СЕТ СН'!$I$6-'СЕТ СН'!$I$22</f>
        <v>2581.3434992299999</v>
      </c>
      <c r="I135" s="36">
        <f>SUMIFS(СВЦЭМ!$C$39:$C$782,СВЦЭМ!$A$39:$A$782,$A135,СВЦЭМ!$B$39:$B$782,I$119)+'СЕТ СН'!$I$12+СВЦЭМ!$D$10+'СЕТ СН'!$I$6-'СЕТ СН'!$I$22</f>
        <v>2566.2598995500002</v>
      </c>
      <c r="J135" s="36">
        <f>SUMIFS(СВЦЭМ!$C$39:$C$782,СВЦЭМ!$A$39:$A$782,$A135,СВЦЭМ!$B$39:$B$782,J$119)+'СЕТ СН'!$I$12+СВЦЭМ!$D$10+'СЕТ СН'!$I$6-'СЕТ СН'!$I$22</f>
        <v>2476.4781583200001</v>
      </c>
      <c r="K135" s="36">
        <f>SUMIFS(СВЦЭМ!$C$39:$C$782,СВЦЭМ!$A$39:$A$782,$A135,СВЦЭМ!$B$39:$B$782,K$119)+'СЕТ СН'!$I$12+СВЦЭМ!$D$10+'СЕТ СН'!$I$6-'СЕТ СН'!$I$22</f>
        <v>2471.6085731100002</v>
      </c>
      <c r="L135" s="36">
        <f>SUMIFS(СВЦЭМ!$C$39:$C$782,СВЦЭМ!$A$39:$A$782,$A135,СВЦЭМ!$B$39:$B$782,L$119)+'СЕТ СН'!$I$12+СВЦЭМ!$D$10+'СЕТ СН'!$I$6-'СЕТ СН'!$I$22</f>
        <v>2476.5854169499999</v>
      </c>
      <c r="M135" s="36">
        <f>SUMIFS(СВЦЭМ!$C$39:$C$782,СВЦЭМ!$A$39:$A$782,$A135,СВЦЭМ!$B$39:$B$782,M$119)+'СЕТ СН'!$I$12+СВЦЭМ!$D$10+'СЕТ СН'!$I$6-'СЕТ СН'!$I$22</f>
        <v>2501.73273027</v>
      </c>
      <c r="N135" s="36">
        <f>SUMIFS(СВЦЭМ!$C$39:$C$782,СВЦЭМ!$A$39:$A$782,$A135,СВЦЭМ!$B$39:$B$782,N$119)+'СЕТ СН'!$I$12+СВЦЭМ!$D$10+'СЕТ СН'!$I$6-'СЕТ СН'!$I$22</f>
        <v>2542.1441540200003</v>
      </c>
      <c r="O135" s="36">
        <f>SUMIFS(СВЦЭМ!$C$39:$C$782,СВЦЭМ!$A$39:$A$782,$A135,СВЦЭМ!$B$39:$B$782,O$119)+'СЕТ СН'!$I$12+СВЦЭМ!$D$10+'СЕТ СН'!$I$6-'СЕТ СН'!$I$22</f>
        <v>2557.6071543300004</v>
      </c>
      <c r="P135" s="36">
        <f>SUMIFS(СВЦЭМ!$C$39:$C$782,СВЦЭМ!$A$39:$A$782,$A135,СВЦЭМ!$B$39:$B$782,P$119)+'СЕТ СН'!$I$12+СВЦЭМ!$D$10+'СЕТ СН'!$I$6-'СЕТ СН'!$I$22</f>
        <v>2562.5773074799999</v>
      </c>
      <c r="Q135" s="36">
        <f>SUMIFS(СВЦЭМ!$C$39:$C$782,СВЦЭМ!$A$39:$A$782,$A135,СВЦЭМ!$B$39:$B$782,Q$119)+'СЕТ СН'!$I$12+СВЦЭМ!$D$10+'СЕТ СН'!$I$6-'СЕТ СН'!$I$22</f>
        <v>2556.8697662000004</v>
      </c>
      <c r="R135" s="36">
        <f>SUMIFS(СВЦЭМ!$C$39:$C$782,СВЦЭМ!$A$39:$A$782,$A135,СВЦЭМ!$B$39:$B$782,R$119)+'СЕТ СН'!$I$12+СВЦЭМ!$D$10+'СЕТ СН'!$I$6-'СЕТ СН'!$I$22</f>
        <v>2511.0038676100003</v>
      </c>
      <c r="S135" s="36">
        <f>SUMIFS(СВЦЭМ!$C$39:$C$782,СВЦЭМ!$A$39:$A$782,$A135,СВЦЭМ!$B$39:$B$782,S$119)+'СЕТ СН'!$I$12+СВЦЭМ!$D$10+'СЕТ СН'!$I$6-'СЕТ СН'!$I$22</f>
        <v>2475.20960848</v>
      </c>
      <c r="T135" s="36">
        <f>SUMIFS(СВЦЭМ!$C$39:$C$782,СВЦЭМ!$A$39:$A$782,$A135,СВЦЭМ!$B$39:$B$782,T$119)+'СЕТ СН'!$I$12+СВЦЭМ!$D$10+'СЕТ СН'!$I$6-'СЕТ СН'!$I$22</f>
        <v>2364.0959986600001</v>
      </c>
      <c r="U135" s="36">
        <f>SUMIFS(СВЦЭМ!$C$39:$C$782,СВЦЭМ!$A$39:$A$782,$A135,СВЦЭМ!$B$39:$B$782,U$119)+'СЕТ СН'!$I$12+СВЦЭМ!$D$10+'СЕТ СН'!$I$6-'СЕТ СН'!$I$22</f>
        <v>2286.8501617700003</v>
      </c>
      <c r="V135" s="36">
        <f>SUMIFS(СВЦЭМ!$C$39:$C$782,СВЦЭМ!$A$39:$A$782,$A135,СВЦЭМ!$B$39:$B$782,V$119)+'СЕТ СН'!$I$12+СВЦЭМ!$D$10+'СЕТ СН'!$I$6-'СЕТ СН'!$I$22</f>
        <v>2295.3603414300001</v>
      </c>
      <c r="W135" s="36">
        <f>SUMIFS(СВЦЭМ!$C$39:$C$782,СВЦЭМ!$A$39:$A$782,$A135,СВЦЭМ!$B$39:$B$782,W$119)+'СЕТ СН'!$I$12+СВЦЭМ!$D$10+'СЕТ СН'!$I$6-'СЕТ СН'!$I$22</f>
        <v>2350.7204698300002</v>
      </c>
      <c r="X135" s="36">
        <f>SUMIFS(СВЦЭМ!$C$39:$C$782,СВЦЭМ!$A$39:$A$782,$A135,СВЦЭМ!$B$39:$B$782,X$119)+'СЕТ СН'!$I$12+СВЦЭМ!$D$10+'СЕТ СН'!$I$6-'СЕТ СН'!$I$22</f>
        <v>2399.6737424000003</v>
      </c>
      <c r="Y135" s="36">
        <f>SUMIFS(СВЦЭМ!$C$39:$C$782,СВЦЭМ!$A$39:$A$782,$A135,СВЦЭМ!$B$39:$B$782,Y$119)+'СЕТ СН'!$I$12+СВЦЭМ!$D$10+'СЕТ СН'!$I$6-'СЕТ СН'!$I$22</f>
        <v>2496.5663044100002</v>
      </c>
    </row>
    <row r="136" spans="1:25" ht="15.75" x14ac:dyDescent="0.2">
      <c r="A136" s="35">
        <f t="shared" si="3"/>
        <v>45063</v>
      </c>
      <c r="B136" s="36">
        <f>SUMIFS(СВЦЭМ!$C$39:$C$782,СВЦЭМ!$A$39:$A$782,$A136,СВЦЭМ!$B$39:$B$782,B$119)+'СЕТ СН'!$I$12+СВЦЭМ!$D$10+'СЕТ СН'!$I$6-'СЕТ СН'!$I$22</f>
        <v>2562.2359615400001</v>
      </c>
      <c r="C136" s="36">
        <f>SUMIFS(СВЦЭМ!$C$39:$C$782,СВЦЭМ!$A$39:$A$782,$A136,СВЦЭМ!$B$39:$B$782,C$119)+'СЕТ СН'!$I$12+СВЦЭМ!$D$10+'СЕТ СН'!$I$6-'СЕТ СН'!$I$22</f>
        <v>2662.8162276900002</v>
      </c>
      <c r="D136" s="36">
        <f>SUMIFS(СВЦЭМ!$C$39:$C$782,СВЦЭМ!$A$39:$A$782,$A136,СВЦЭМ!$B$39:$B$782,D$119)+'СЕТ СН'!$I$12+СВЦЭМ!$D$10+'СЕТ СН'!$I$6-'СЕТ СН'!$I$22</f>
        <v>2647.2547830200001</v>
      </c>
      <c r="E136" s="36">
        <f>SUMIFS(СВЦЭМ!$C$39:$C$782,СВЦЭМ!$A$39:$A$782,$A136,СВЦЭМ!$B$39:$B$782,E$119)+'СЕТ СН'!$I$12+СВЦЭМ!$D$10+'СЕТ СН'!$I$6-'СЕТ СН'!$I$22</f>
        <v>2720.3233799300001</v>
      </c>
      <c r="F136" s="36">
        <f>SUMIFS(СВЦЭМ!$C$39:$C$782,СВЦЭМ!$A$39:$A$782,$A136,СВЦЭМ!$B$39:$B$782,F$119)+'СЕТ СН'!$I$12+СВЦЭМ!$D$10+'СЕТ СН'!$I$6-'СЕТ СН'!$I$22</f>
        <v>2729.0471301900002</v>
      </c>
      <c r="G136" s="36">
        <f>SUMIFS(СВЦЭМ!$C$39:$C$782,СВЦЭМ!$A$39:$A$782,$A136,СВЦЭМ!$B$39:$B$782,G$119)+'СЕТ СН'!$I$12+СВЦЭМ!$D$10+'СЕТ СН'!$I$6-'СЕТ СН'!$I$22</f>
        <v>2641.5173698200001</v>
      </c>
      <c r="H136" s="36">
        <f>SUMIFS(СВЦЭМ!$C$39:$C$782,СВЦЭМ!$A$39:$A$782,$A136,СВЦЭМ!$B$39:$B$782,H$119)+'СЕТ СН'!$I$12+СВЦЭМ!$D$10+'СЕТ СН'!$I$6-'СЕТ СН'!$I$22</f>
        <v>2592.9391053600002</v>
      </c>
      <c r="I136" s="36">
        <f>SUMIFS(СВЦЭМ!$C$39:$C$782,СВЦЭМ!$A$39:$A$782,$A136,СВЦЭМ!$B$39:$B$782,I$119)+'СЕТ СН'!$I$12+СВЦЭМ!$D$10+'СЕТ СН'!$I$6-'СЕТ СН'!$I$22</f>
        <v>2537.2519563000001</v>
      </c>
      <c r="J136" s="36">
        <f>SUMIFS(СВЦЭМ!$C$39:$C$782,СВЦЭМ!$A$39:$A$782,$A136,СВЦЭМ!$B$39:$B$782,J$119)+'СЕТ СН'!$I$12+СВЦЭМ!$D$10+'СЕТ СН'!$I$6-'СЕТ СН'!$I$22</f>
        <v>2512.7673952300001</v>
      </c>
      <c r="K136" s="36">
        <f>SUMIFS(СВЦЭМ!$C$39:$C$782,СВЦЭМ!$A$39:$A$782,$A136,СВЦЭМ!$B$39:$B$782,K$119)+'СЕТ СН'!$I$12+СВЦЭМ!$D$10+'СЕТ СН'!$I$6-'СЕТ СН'!$I$22</f>
        <v>2482.4347863700004</v>
      </c>
      <c r="L136" s="36">
        <f>SUMIFS(СВЦЭМ!$C$39:$C$782,СВЦЭМ!$A$39:$A$782,$A136,СВЦЭМ!$B$39:$B$782,L$119)+'СЕТ СН'!$I$12+СВЦЭМ!$D$10+'СЕТ СН'!$I$6-'СЕТ СН'!$I$22</f>
        <v>2469.84397747</v>
      </c>
      <c r="M136" s="36">
        <f>SUMIFS(СВЦЭМ!$C$39:$C$782,СВЦЭМ!$A$39:$A$782,$A136,СВЦЭМ!$B$39:$B$782,M$119)+'СЕТ СН'!$I$12+СВЦЭМ!$D$10+'СЕТ СН'!$I$6-'СЕТ СН'!$I$22</f>
        <v>2501.7506586600002</v>
      </c>
      <c r="N136" s="36">
        <f>SUMIFS(СВЦЭМ!$C$39:$C$782,СВЦЭМ!$A$39:$A$782,$A136,СВЦЭМ!$B$39:$B$782,N$119)+'СЕТ СН'!$I$12+СВЦЭМ!$D$10+'СЕТ СН'!$I$6-'СЕТ СН'!$I$22</f>
        <v>2600.1072112400002</v>
      </c>
      <c r="O136" s="36">
        <f>SUMIFS(СВЦЭМ!$C$39:$C$782,СВЦЭМ!$A$39:$A$782,$A136,СВЦЭМ!$B$39:$B$782,O$119)+'СЕТ СН'!$I$12+СВЦЭМ!$D$10+'СЕТ СН'!$I$6-'СЕТ СН'!$I$22</f>
        <v>2557.9869862200003</v>
      </c>
      <c r="P136" s="36">
        <f>SUMIFS(СВЦЭМ!$C$39:$C$782,СВЦЭМ!$A$39:$A$782,$A136,СВЦЭМ!$B$39:$B$782,P$119)+'СЕТ СН'!$I$12+СВЦЭМ!$D$10+'СЕТ СН'!$I$6-'СЕТ СН'!$I$22</f>
        <v>2574.7053926300005</v>
      </c>
      <c r="Q136" s="36">
        <f>SUMIFS(СВЦЭМ!$C$39:$C$782,СВЦЭМ!$A$39:$A$782,$A136,СВЦЭМ!$B$39:$B$782,Q$119)+'СЕТ СН'!$I$12+СВЦЭМ!$D$10+'СЕТ СН'!$I$6-'СЕТ СН'!$I$22</f>
        <v>2649.3252267100002</v>
      </c>
      <c r="R136" s="36">
        <f>SUMIFS(СВЦЭМ!$C$39:$C$782,СВЦЭМ!$A$39:$A$782,$A136,СВЦЭМ!$B$39:$B$782,R$119)+'СЕТ СН'!$I$12+СВЦЭМ!$D$10+'СЕТ СН'!$I$6-'СЕТ СН'!$I$22</f>
        <v>2573.2258473100001</v>
      </c>
      <c r="S136" s="36">
        <f>SUMIFS(СВЦЭМ!$C$39:$C$782,СВЦЭМ!$A$39:$A$782,$A136,СВЦЭМ!$B$39:$B$782,S$119)+'СЕТ СН'!$I$12+СВЦЭМ!$D$10+'СЕТ СН'!$I$6-'СЕТ СН'!$I$22</f>
        <v>2533.2996046799999</v>
      </c>
      <c r="T136" s="36">
        <f>SUMIFS(СВЦЭМ!$C$39:$C$782,СВЦЭМ!$A$39:$A$782,$A136,СВЦЭМ!$B$39:$B$782,T$119)+'СЕТ СН'!$I$12+СВЦЭМ!$D$10+'СЕТ СН'!$I$6-'СЕТ СН'!$I$22</f>
        <v>2473.0201071900001</v>
      </c>
      <c r="U136" s="36">
        <f>SUMIFS(СВЦЭМ!$C$39:$C$782,СВЦЭМ!$A$39:$A$782,$A136,СВЦЭМ!$B$39:$B$782,U$119)+'СЕТ СН'!$I$12+СВЦЭМ!$D$10+'СЕТ СН'!$I$6-'СЕТ СН'!$I$22</f>
        <v>2442.62233487</v>
      </c>
      <c r="V136" s="36">
        <f>SUMIFS(СВЦЭМ!$C$39:$C$782,СВЦЭМ!$A$39:$A$782,$A136,СВЦЭМ!$B$39:$B$782,V$119)+'СЕТ СН'!$I$12+СВЦЭМ!$D$10+'СЕТ СН'!$I$6-'СЕТ СН'!$I$22</f>
        <v>2427.6629364999999</v>
      </c>
      <c r="W136" s="36">
        <f>SUMIFS(СВЦЭМ!$C$39:$C$782,СВЦЭМ!$A$39:$A$782,$A136,СВЦЭМ!$B$39:$B$782,W$119)+'СЕТ СН'!$I$12+СВЦЭМ!$D$10+'СЕТ СН'!$I$6-'СЕТ СН'!$I$22</f>
        <v>2397.3059175100002</v>
      </c>
      <c r="X136" s="36">
        <f>SUMIFS(СВЦЭМ!$C$39:$C$782,СВЦЭМ!$A$39:$A$782,$A136,СВЦЭМ!$B$39:$B$782,X$119)+'СЕТ СН'!$I$12+СВЦЭМ!$D$10+'СЕТ СН'!$I$6-'СЕТ СН'!$I$22</f>
        <v>2427.1226406300002</v>
      </c>
      <c r="Y136" s="36">
        <f>SUMIFS(СВЦЭМ!$C$39:$C$782,СВЦЭМ!$A$39:$A$782,$A136,СВЦЭМ!$B$39:$B$782,Y$119)+'СЕТ СН'!$I$12+СВЦЭМ!$D$10+'СЕТ СН'!$I$6-'СЕТ СН'!$I$22</f>
        <v>2514.9279867599998</v>
      </c>
    </row>
    <row r="137" spans="1:25" ht="15.75" x14ac:dyDescent="0.2">
      <c r="A137" s="35">
        <f t="shared" si="3"/>
        <v>45064</v>
      </c>
      <c r="B137" s="36">
        <f>SUMIFS(СВЦЭМ!$C$39:$C$782,СВЦЭМ!$A$39:$A$782,$A137,СВЦЭМ!$B$39:$B$782,B$119)+'СЕТ СН'!$I$12+СВЦЭМ!$D$10+'СЕТ СН'!$I$6-'СЕТ СН'!$I$22</f>
        <v>2571.5253847200001</v>
      </c>
      <c r="C137" s="36">
        <f>SUMIFS(СВЦЭМ!$C$39:$C$782,СВЦЭМ!$A$39:$A$782,$A137,СВЦЭМ!$B$39:$B$782,C$119)+'СЕТ СН'!$I$12+СВЦЭМ!$D$10+'СЕТ СН'!$I$6-'СЕТ СН'!$I$22</f>
        <v>2650.8527754000002</v>
      </c>
      <c r="D137" s="36">
        <f>SUMIFS(СВЦЭМ!$C$39:$C$782,СВЦЭМ!$A$39:$A$782,$A137,СВЦЭМ!$B$39:$B$782,D$119)+'СЕТ СН'!$I$12+СВЦЭМ!$D$10+'СЕТ СН'!$I$6-'СЕТ СН'!$I$22</f>
        <v>2695.14854646</v>
      </c>
      <c r="E137" s="36">
        <f>SUMIFS(СВЦЭМ!$C$39:$C$782,СВЦЭМ!$A$39:$A$782,$A137,СВЦЭМ!$B$39:$B$782,E$119)+'СЕТ СН'!$I$12+СВЦЭМ!$D$10+'СЕТ СН'!$I$6-'СЕТ СН'!$I$22</f>
        <v>2760.95310316</v>
      </c>
      <c r="F137" s="36">
        <f>SUMIFS(СВЦЭМ!$C$39:$C$782,СВЦЭМ!$A$39:$A$782,$A137,СВЦЭМ!$B$39:$B$782,F$119)+'СЕТ СН'!$I$12+СВЦЭМ!$D$10+'СЕТ СН'!$I$6-'СЕТ СН'!$I$22</f>
        <v>2773.8343840500002</v>
      </c>
      <c r="G137" s="36">
        <f>SUMIFS(СВЦЭМ!$C$39:$C$782,СВЦЭМ!$A$39:$A$782,$A137,СВЦЭМ!$B$39:$B$782,G$119)+'СЕТ СН'!$I$12+СВЦЭМ!$D$10+'СЕТ СН'!$I$6-'СЕТ СН'!$I$22</f>
        <v>2740.5617884600001</v>
      </c>
      <c r="H137" s="36">
        <f>SUMIFS(СВЦЭМ!$C$39:$C$782,СВЦЭМ!$A$39:$A$782,$A137,СВЦЭМ!$B$39:$B$782,H$119)+'СЕТ СН'!$I$12+СВЦЭМ!$D$10+'СЕТ СН'!$I$6-'СЕТ СН'!$I$22</f>
        <v>2663.4733246400001</v>
      </c>
      <c r="I137" s="36">
        <f>SUMIFS(СВЦЭМ!$C$39:$C$782,СВЦЭМ!$A$39:$A$782,$A137,СВЦЭМ!$B$39:$B$782,I$119)+'СЕТ СН'!$I$12+СВЦЭМ!$D$10+'СЕТ СН'!$I$6-'СЕТ СН'!$I$22</f>
        <v>2552.4413369700001</v>
      </c>
      <c r="J137" s="36">
        <f>SUMIFS(СВЦЭМ!$C$39:$C$782,СВЦЭМ!$A$39:$A$782,$A137,СВЦЭМ!$B$39:$B$782,J$119)+'СЕТ СН'!$I$12+СВЦЭМ!$D$10+'СЕТ СН'!$I$6-'СЕТ СН'!$I$22</f>
        <v>2487.90999719</v>
      </c>
      <c r="K137" s="36">
        <f>SUMIFS(СВЦЭМ!$C$39:$C$782,СВЦЭМ!$A$39:$A$782,$A137,СВЦЭМ!$B$39:$B$782,K$119)+'СЕТ СН'!$I$12+СВЦЭМ!$D$10+'СЕТ СН'!$I$6-'СЕТ СН'!$I$22</f>
        <v>2476.9834193400002</v>
      </c>
      <c r="L137" s="36">
        <f>SUMIFS(СВЦЭМ!$C$39:$C$782,СВЦЭМ!$A$39:$A$782,$A137,СВЦЭМ!$B$39:$B$782,L$119)+'СЕТ СН'!$I$12+СВЦЭМ!$D$10+'СЕТ СН'!$I$6-'СЕТ СН'!$I$22</f>
        <v>2488.2460880799999</v>
      </c>
      <c r="M137" s="36">
        <f>SUMIFS(СВЦЭМ!$C$39:$C$782,СВЦЭМ!$A$39:$A$782,$A137,СВЦЭМ!$B$39:$B$782,M$119)+'СЕТ СН'!$I$12+СВЦЭМ!$D$10+'СЕТ СН'!$I$6-'СЕТ СН'!$I$22</f>
        <v>2513.86313814</v>
      </c>
      <c r="N137" s="36">
        <f>SUMIFS(СВЦЭМ!$C$39:$C$782,СВЦЭМ!$A$39:$A$782,$A137,СВЦЭМ!$B$39:$B$782,N$119)+'СЕТ СН'!$I$12+СВЦЭМ!$D$10+'СЕТ СН'!$I$6-'СЕТ СН'!$I$22</f>
        <v>2558.0763336500004</v>
      </c>
      <c r="O137" s="36">
        <f>SUMIFS(СВЦЭМ!$C$39:$C$782,СВЦЭМ!$A$39:$A$782,$A137,СВЦЭМ!$B$39:$B$782,O$119)+'СЕТ СН'!$I$12+СВЦЭМ!$D$10+'СЕТ СН'!$I$6-'СЕТ СН'!$I$22</f>
        <v>2592.7381751299999</v>
      </c>
      <c r="P137" s="36">
        <f>SUMIFS(СВЦЭМ!$C$39:$C$782,СВЦЭМ!$A$39:$A$782,$A137,СВЦЭМ!$B$39:$B$782,P$119)+'СЕТ СН'!$I$12+СВЦЭМ!$D$10+'СЕТ СН'!$I$6-'СЕТ СН'!$I$22</f>
        <v>2588.8509976599998</v>
      </c>
      <c r="Q137" s="36">
        <f>SUMIFS(СВЦЭМ!$C$39:$C$782,СВЦЭМ!$A$39:$A$782,$A137,СВЦЭМ!$B$39:$B$782,Q$119)+'СЕТ СН'!$I$12+СВЦЭМ!$D$10+'СЕТ СН'!$I$6-'СЕТ СН'!$I$22</f>
        <v>2588.89132913</v>
      </c>
      <c r="R137" s="36">
        <f>SUMIFS(СВЦЭМ!$C$39:$C$782,СВЦЭМ!$A$39:$A$782,$A137,СВЦЭМ!$B$39:$B$782,R$119)+'СЕТ СН'!$I$12+СВЦЭМ!$D$10+'СЕТ СН'!$I$6-'СЕТ СН'!$I$22</f>
        <v>2612.3830636500002</v>
      </c>
      <c r="S137" s="36">
        <f>SUMIFS(СВЦЭМ!$C$39:$C$782,СВЦЭМ!$A$39:$A$782,$A137,СВЦЭМ!$B$39:$B$782,S$119)+'СЕТ СН'!$I$12+СВЦЭМ!$D$10+'СЕТ СН'!$I$6-'СЕТ СН'!$I$22</f>
        <v>2564.9479361900003</v>
      </c>
      <c r="T137" s="36">
        <f>SUMIFS(СВЦЭМ!$C$39:$C$782,СВЦЭМ!$A$39:$A$782,$A137,СВЦЭМ!$B$39:$B$782,T$119)+'СЕТ СН'!$I$12+СВЦЭМ!$D$10+'СЕТ СН'!$I$6-'СЕТ СН'!$I$22</f>
        <v>2511.2237925899999</v>
      </c>
      <c r="U137" s="36">
        <f>SUMIFS(СВЦЭМ!$C$39:$C$782,СВЦЭМ!$A$39:$A$782,$A137,СВЦЭМ!$B$39:$B$782,U$119)+'СЕТ СН'!$I$12+СВЦЭМ!$D$10+'СЕТ СН'!$I$6-'СЕТ СН'!$I$22</f>
        <v>2492.8700645700001</v>
      </c>
      <c r="V137" s="36">
        <f>SUMIFS(СВЦЭМ!$C$39:$C$782,СВЦЭМ!$A$39:$A$782,$A137,СВЦЭМ!$B$39:$B$782,V$119)+'СЕТ СН'!$I$12+СВЦЭМ!$D$10+'СЕТ СН'!$I$6-'СЕТ СН'!$I$22</f>
        <v>2461.29259267</v>
      </c>
      <c r="W137" s="36">
        <f>SUMIFS(СВЦЭМ!$C$39:$C$782,СВЦЭМ!$A$39:$A$782,$A137,СВЦЭМ!$B$39:$B$782,W$119)+'СЕТ СН'!$I$12+СВЦЭМ!$D$10+'СЕТ СН'!$I$6-'СЕТ СН'!$I$22</f>
        <v>2451.7178258700001</v>
      </c>
      <c r="X137" s="36">
        <f>SUMIFS(СВЦЭМ!$C$39:$C$782,СВЦЭМ!$A$39:$A$782,$A137,СВЦЭМ!$B$39:$B$782,X$119)+'СЕТ СН'!$I$12+СВЦЭМ!$D$10+'СЕТ СН'!$I$6-'СЕТ СН'!$I$22</f>
        <v>2503.4032738800001</v>
      </c>
      <c r="Y137" s="36">
        <f>SUMIFS(СВЦЭМ!$C$39:$C$782,СВЦЭМ!$A$39:$A$782,$A137,СВЦЭМ!$B$39:$B$782,Y$119)+'СЕТ СН'!$I$12+СВЦЭМ!$D$10+'СЕТ СН'!$I$6-'СЕТ СН'!$I$22</f>
        <v>2590.1862749400002</v>
      </c>
    </row>
    <row r="138" spans="1:25" ht="15.75" x14ac:dyDescent="0.2">
      <c r="A138" s="35">
        <f t="shared" si="3"/>
        <v>45065</v>
      </c>
      <c r="B138" s="36">
        <f>SUMIFS(СВЦЭМ!$C$39:$C$782,СВЦЭМ!$A$39:$A$782,$A138,СВЦЭМ!$B$39:$B$782,B$119)+'СЕТ СН'!$I$12+СВЦЭМ!$D$10+'СЕТ СН'!$I$6-'СЕТ СН'!$I$22</f>
        <v>2653.3085648599999</v>
      </c>
      <c r="C138" s="36">
        <f>SUMIFS(СВЦЭМ!$C$39:$C$782,СВЦЭМ!$A$39:$A$782,$A138,СВЦЭМ!$B$39:$B$782,C$119)+'СЕТ СН'!$I$12+СВЦЭМ!$D$10+'СЕТ СН'!$I$6-'СЕТ СН'!$I$22</f>
        <v>2693.8727632199998</v>
      </c>
      <c r="D138" s="36">
        <f>SUMIFS(СВЦЭМ!$C$39:$C$782,СВЦЭМ!$A$39:$A$782,$A138,СВЦЭМ!$B$39:$B$782,D$119)+'СЕТ СН'!$I$12+СВЦЭМ!$D$10+'СЕТ СН'!$I$6-'СЕТ СН'!$I$22</f>
        <v>2697.5143981000001</v>
      </c>
      <c r="E138" s="36">
        <f>SUMIFS(СВЦЭМ!$C$39:$C$782,СВЦЭМ!$A$39:$A$782,$A138,СВЦЭМ!$B$39:$B$782,E$119)+'СЕТ СН'!$I$12+СВЦЭМ!$D$10+'СЕТ СН'!$I$6-'СЕТ СН'!$I$22</f>
        <v>2695.3153924200001</v>
      </c>
      <c r="F138" s="36">
        <f>SUMIFS(СВЦЭМ!$C$39:$C$782,СВЦЭМ!$A$39:$A$782,$A138,СВЦЭМ!$B$39:$B$782,F$119)+'СЕТ СН'!$I$12+СВЦЭМ!$D$10+'СЕТ СН'!$I$6-'СЕТ СН'!$I$22</f>
        <v>2698.2078941700001</v>
      </c>
      <c r="G138" s="36">
        <f>SUMIFS(СВЦЭМ!$C$39:$C$782,СВЦЭМ!$A$39:$A$782,$A138,СВЦЭМ!$B$39:$B$782,G$119)+'СЕТ СН'!$I$12+СВЦЭМ!$D$10+'СЕТ СН'!$I$6-'СЕТ СН'!$I$22</f>
        <v>2636.3072013600004</v>
      </c>
      <c r="H138" s="36">
        <f>SUMIFS(СВЦЭМ!$C$39:$C$782,СВЦЭМ!$A$39:$A$782,$A138,СВЦЭМ!$B$39:$B$782,H$119)+'СЕТ СН'!$I$12+СВЦЭМ!$D$10+'СЕТ СН'!$I$6-'СЕТ СН'!$I$22</f>
        <v>2488.0112032699999</v>
      </c>
      <c r="I138" s="36">
        <f>SUMIFS(СВЦЭМ!$C$39:$C$782,СВЦЭМ!$A$39:$A$782,$A138,СВЦЭМ!$B$39:$B$782,I$119)+'СЕТ СН'!$I$12+СВЦЭМ!$D$10+'СЕТ СН'!$I$6-'СЕТ СН'!$I$22</f>
        <v>2485.7255387700002</v>
      </c>
      <c r="J138" s="36">
        <f>SUMIFS(СВЦЭМ!$C$39:$C$782,СВЦЭМ!$A$39:$A$782,$A138,СВЦЭМ!$B$39:$B$782,J$119)+'СЕТ СН'!$I$12+СВЦЭМ!$D$10+'СЕТ СН'!$I$6-'СЕТ СН'!$I$22</f>
        <v>2426.5413383000005</v>
      </c>
      <c r="K138" s="36">
        <f>SUMIFS(СВЦЭМ!$C$39:$C$782,СВЦЭМ!$A$39:$A$782,$A138,СВЦЭМ!$B$39:$B$782,K$119)+'СЕТ СН'!$I$12+СВЦЭМ!$D$10+'СЕТ СН'!$I$6-'СЕТ СН'!$I$22</f>
        <v>2425.6987266599999</v>
      </c>
      <c r="L138" s="36">
        <f>SUMIFS(СВЦЭМ!$C$39:$C$782,СВЦЭМ!$A$39:$A$782,$A138,СВЦЭМ!$B$39:$B$782,L$119)+'СЕТ СН'!$I$12+СВЦЭМ!$D$10+'СЕТ СН'!$I$6-'СЕТ СН'!$I$22</f>
        <v>2449.1606714999998</v>
      </c>
      <c r="M138" s="36">
        <f>SUMIFS(СВЦЭМ!$C$39:$C$782,СВЦЭМ!$A$39:$A$782,$A138,СВЦЭМ!$B$39:$B$782,M$119)+'СЕТ СН'!$I$12+СВЦЭМ!$D$10+'СЕТ СН'!$I$6-'СЕТ СН'!$I$22</f>
        <v>2468.8707373100001</v>
      </c>
      <c r="N138" s="36">
        <f>SUMIFS(СВЦЭМ!$C$39:$C$782,СВЦЭМ!$A$39:$A$782,$A138,СВЦЭМ!$B$39:$B$782,N$119)+'СЕТ СН'!$I$12+СВЦЭМ!$D$10+'СЕТ СН'!$I$6-'СЕТ СН'!$I$22</f>
        <v>2509.79439095</v>
      </c>
      <c r="O138" s="36">
        <f>SUMIFS(СВЦЭМ!$C$39:$C$782,СВЦЭМ!$A$39:$A$782,$A138,СВЦЭМ!$B$39:$B$782,O$119)+'СЕТ СН'!$I$12+СВЦЭМ!$D$10+'СЕТ СН'!$I$6-'СЕТ СН'!$I$22</f>
        <v>2539.4582257400002</v>
      </c>
      <c r="P138" s="36">
        <f>SUMIFS(СВЦЭМ!$C$39:$C$782,СВЦЭМ!$A$39:$A$782,$A138,СВЦЭМ!$B$39:$B$782,P$119)+'СЕТ СН'!$I$12+СВЦЭМ!$D$10+'СЕТ СН'!$I$6-'СЕТ СН'!$I$22</f>
        <v>2570.0516975199998</v>
      </c>
      <c r="Q138" s="36">
        <f>SUMIFS(СВЦЭМ!$C$39:$C$782,СВЦЭМ!$A$39:$A$782,$A138,СВЦЭМ!$B$39:$B$782,Q$119)+'СЕТ СН'!$I$12+СВЦЭМ!$D$10+'СЕТ СН'!$I$6-'СЕТ СН'!$I$22</f>
        <v>2574.1071845900001</v>
      </c>
      <c r="R138" s="36">
        <f>SUMIFS(СВЦЭМ!$C$39:$C$782,СВЦЭМ!$A$39:$A$782,$A138,СВЦЭМ!$B$39:$B$782,R$119)+'СЕТ СН'!$I$12+СВЦЭМ!$D$10+'СЕТ СН'!$I$6-'СЕТ СН'!$I$22</f>
        <v>2506.5364164100001</v>
      </c>
      <c r="S138" s="36">
        <f>SUMIFS(СВЦЭМ!$C$39:$C$782,СВЦЭМ!$A$39:$A$782,$A138,СВЦЭМ!$B$39:$B$782,S$119)+'СЕТ СН'!$I$12+СВЦЭМ!$D$10+'СЕТ СН'!$I$6-'СЕТ СН'!$I$22</f>
        <v>2452.6778572500002</v>
      </c>
      <c r="T138" s="36">
        <f>SUMIFS(СВЦЭМ!$C$39:$C$782,СВЦЭМ!$A$39:$A$782,$A138,СВЦЭМ!$B$39:$B$782,T$119)+'СЕТ СН'!$I$12+СВЦЭМ!$D$10+'СЕТ СН'!$I$6-'СЕТ СН'!$I$22</f>
        <v>2399.1440812999999</v>
      </c>
      <c r="U138" s="36">
        <f>SUMIFS(СВЦЭМ!$C$39:$C$782,СВЦЭМ!$A$39:$A$782,$A138,СВЦЭМ!$B$39:$B$782,U$119)+'СЕТ СН'!$I$12+СВЦЭМ!$D$10+'СЕТ СН'!$I$6-'СЕТ СН'!$I$22</f>
        <v>2360.4972499400001</v>
      </c>
      <c r="V138" s="36">
        <f>SUMIFS(СВЦЭМ!$C$39:$C$782,СВЦЭМ!$A$39:$A$782,$A138,СВЦЭМ!$B$39:$B$782,V$119)+'СЕТ СН'!$I$12+СВЦЭМ!$D$10+'СЕТ СН'!$I$6-'СЕТ СН'!$I$22</f>
        <v>2325.8056722600004</v>
      </c>
      <c r="W138" s="36">
        <f>SUMIFS(СВЦЭМ!$C$39:$C$782,СВЦЭМ!$A$39:$A$782,$A138,СВЦЭМ!$B$39:$B$782,W$119)+'СЕТ СН'!$I$12+СВЦЭМ!$D$10+'СЕТ СН'!$I$6-'СЕТ СН'!$I$22</f>
        <v>2337.6259941400003</v>
      </c>
      <c r="X138" s="36">
        <f>SUMIFS(СВЦЭМ!$C$39:$C$782,СВЦЭМ!$A$39:$A$782,$A138,СВЦЭМ!$B$39:$B$782,X$119)+'СЕТ СН'!$I$12+СВЦЭМ!$D$10+'СЕТ СН'!$I$6-'СЕТ СН'!$I$22</f>
        <v>2390.2468852900001</v>
      </c>
      <c r="Y138" s="36">
        <f>SUMIFS(СВЦЭМ!$C$39:$C$782,СВЦЭМ!$A$39:$A$782,$A138,СВЦЭМ!$B$39:$B$782,Y$119)+'СЕТ СН'!$I$12+СВЦЭМ!$D$10+'СЕТ СН'!$I$6-'СЕТ СН'!$I$22</f>
        <v>2428.5219282200001</v>
      </c>
    </row>
    <row r="139" spans="1:25" ht="15.75" x14ac:dyDescent="0.2">
      <c r="A139" s="35">
        <f t="shared" si="3"/>
        <v>45066</v>
      </c>
      <c r="B139" s="36">
        <f>SUMIFS(СВЦЭМ!$C$39:$C$782,СВЦЭМ!$A$39:$A$782,$A139,СВЦЭМ!$B$39:$B$782,B$119)+'СЕТ СН'!$I$12+СВЦЭМ!$D$10+'СЕТ СН'!$I$6-'СЕТ СН'!$I$22</f>
        <v>2538.8870251500002</v>
      </c>
      <c r="C139" s="36">
        <f>SUMIFS(СВЦЭМ!$C$39:$C$782,СВЦЭМ!$A$39:$A$782,$A139,СВЦЭМ!$B$39:$B$782,C$119)+'СЕТ СН'!$I$12+СВЦЭМ!$D$10+'СЕТ СН'!$I$6-'СЕТ СН'!$I$22</f>
        <v>2627.6608628499998</v>
      </c>
      <c r="D139" s="36">
        <f>SUMIFS(СВЦЭМ!$C$39:$C$782,СВЦЭМ!$A$39:$A$782,$A139,СВЦЭМ!$B$39:$B$782,D$119)+'СЕТ СН'!$I$12+СВЦЭМ!$D$10+'СЕТ СН'!$I$6-'СЕТ СН'!$I$22</f>
        <v>2634.4103373400003</v>
      </c>
      <c r="E139" s="36">
        <f>SUMIFS(СВЦЭМ!$C$39:$C$782,СВЦЭМ!$A$39:$A$782,$A139,СВЦЭМ!$B$39:$B$782,E$119)+'СЕТ СН'!$I$12+СВЦЭМ!$D$10+'СЕТ СН'!$I$6-'СЕТ СН'!$I$22</f>
        <v>2625.6961516700003</v>
      </c>
      <c r="F139" s="36">
        <f>SUMIFS(СВЦЭМ!$C$39:$C$782,СВЦЭМ!$A$39:$A$782,$A139,СВЦЭМ!$B$39:$B$782,F$119)+'СЕТ СН'!$I$12+СВЦЭМ!$D$10+'СЕТ СН'!$I$6-'СЕТ СН'!$I$22</f>
        <v>2702.4191697200004</v>
      </c>
      <c r="G139" s="36">
        <f>SUMIFS(СВЦЭМ!$C$39:$C$782,СВЦЭМ!$A$39:$A$782,$A139,СВЦЭМ!$B$39:$B$782,G$119)+'СЕТ СН'!$I$12+СВЦЭМ!$D$10+'СЕТ СН'!$I$6-'СЕТ СН'!$I$22</f>
        <v>2692.6809935400001</v>
      </c>
      <c r="H139" s="36">
        <f>SUMIFS(СВЦЭМ!$C$39:$C$782,СВЦЭМ!$A$39:$A$782,$A139,СВЦЭМ!$B$39:$B$782,H$119)+'СЕТ СН'!$I$12+СВЦЭМ!$D$10+'СЕТ СН'!$I$6-'СЕТ СН'!$I$22</f>
        <v>2677.7278750400001</v>
      </c>
      <c r="I139" s="36">
        <f>SUMIFS(СВЦЭМ!$C$39:$C$782,СВЦЭМ!$A$39:$A$782,$A139,СВЦЭМ!$B$39:$B$782,I$119)+'СЕТ СН'!$I$12+СВЦЭМ!$D$10+'СЕТ СН'!$I$6-'СЕТ СН'!$I$22</f>
        <v>2576.0015861400002</v>
      </c>
      <c r="J139" s="36">
        <f>SUMIFS(СВЦЭМ!$C$39:$C$782,СВЦЭМ!$A$39:$A$782,$A139,СВЦЭМ!$B$39:$B$782,J$119)+'СЕТ СН'!$I$12+СВЦЭМ!$D$10+'СЕТ СН'!$I$6-'СЕТ СН'!$I$22</f>
        <v>2473.8243881799999</v>
      </c>
      <c r="K139" s="36">
        <f>SUMIFS(СВЦЭМ!$C$39:$C$782,СВЦЭМ!$A$39:$A$782,$A139,СВЦЭМ!$B$39:$B$782,K$119)+'СЕТ СН'!$I$12+СВЦЭМ!$D$10+'СЕТ СН'!$I$6-'СЕТ СН'!$I$22</f>
        <v>2434.5435115500004</v>
      </c>
      <c r="L139" s="36">
        <f>SUMIFS(СВЦЭМ!$C$39:$C$782,СВЦЭМ!$A$39:$A$782,$A139,СВЦЭМ!$B$39:$B$782,L$119)+'СЕТ СН'!$I$12+СВЦЭМ!$D$10+'СЕТ СН'!$I$6-'СЕТ СН'!$I$22</f>
        <v>2418.8179760600001</v>
      </c>
      <c r="M139" s="36">
        <f>SUMIFS(СВЦЭМ!$C$39:$C$782,СВЦЭМ!$A$39:$A$782,$A139,СВЦЭМ!$B$39:$B$782,M$119)+'СЕТ СН'!$I$12+СВЦЭМ!$D$10+'СЕТ СН'!$I$6-'СЕТ СН'!$I$22</f>
        <v>2412.1140974700002</v>
      </c>
      <c r="N139" s="36">
        <f>SUMIFS(СВЦЭМ!$C$39:$C$782,СВЦЭМ!$A$39:$A$782,$A139,СВЦЭМ!$B$39:$B$782,N$119)+'СЕТ СН'!$I$12+СВЦЭМ!$D$10+'СЕТ СН'!$I$6-'СЕТ СН'!$I$22</f>
        <v>2445.3042286099999</v>
      </c>
      <c r="O139" s="36">
        <f>SUMIFS(СВЦЭМ!$C$39:$C$782,СВЦЭМ!$A$39:$A$782,$A139,СВЦЭМ!$B$39:$B$782,O$119)+'СЕТ СН'!$I$12+СВЦЭМ!$D$10+'СЕТ СН'!$I$6-'СЕТ СН'!$I$22</f>
        <v>2455.9102788099999</v>
      </c>
      <c r="P139" s="36">
        <f>SUMIFS(СВЦЭМ!$C$39:$C$782,СВЦЭМ!$A$39:$A$782,$A139,СВЦЭМ!$B$39:$B$782,P$119)+'СЕТ СН'!$I$12+СВЦЭМ!$D$10+'СЕТ СН'!$I$6-'СЕТ СН'!$I$22</f>
        <v>2469.1305810399999</v>
      </c>
      <c r="Q139" s="36">
        <f>SUMIFS(СВЦЭМ!$C$39:$C$782,СВЦЭМ!$A$39:$A$782,$A139,СВЦЭМ!$B$39:$B$782,Q$119)+'СЕТ СН'!$I$12+СВЦЭМ!$D$10+'СЕТ СН'!$I$6-'СЕТ СН'!$I$22</f>
        <v>2485.4922120800002</v>
      </c>
      <c r="R139" s="36">
        <f>SUMIFS(СВЦЭМ!$C$39:$C$782,СВЦЭМ!$A$39:$A$782,$A139,СВЦЭМ!$B$39:$B$782,R$119)+'СЕТ СН'!$I$12+СВЦЭМ!$D$10+'СЕТ СН'!$I$6-'СЕТ СН'!$I$22</f>
        <v>2469.8746229500002</v>
      </c>
      <c r="S139" s="36">
        <f>SUMIFS(СВЦЭМ!$C$39:$C$782,СВЦЭМ!$A$39:$A$782,$A139,СВЦЭМ!$B$39:$B$782,S$119)+'СЕТ СН'!$I$12+СВЦЭМ!$D$10+'СЕТ СН'!$I$6-'СЕТ СН'!$I$22</f>
        <v>2420.5133475800003</v>
      </c>
      <c r="T139" s="36">
        <f>SUMIFS(СВЦЭМ!$C$39:$C$782,СВЦЭМ!$A$39:$A$782,$A139,СВЦЭМ!$B$39:$B$782,T$119)+'СЕТ СН'!$I$12+СВЦЭМ!$D$10+'СЕТ СН'!$I$6-'СЕТ СН'!$I$22</f>
        <v>2386.6393565200001</v>
      </c>
      <c r="U139" s="36">
        <f>SUMIFS(СВЦЭМ!$C$39:$C$782,СВЦЭМ!$A$39:$A$782,$A139,СВЦЭМ!$B$39:$B$782,U$119)+'СЕТ СН'!$I$12+СВЦЭМ!$D$10+'СЕТ СН'!$I$6-'СЕТ СН'!$I$22</f>
        <v>2375.60010083</v>
      </c>
      <c r="V139" s="36">
        <f>SUMIFS(СВЦЭМ!$C$39:$C$782,СВЦЭМ!$A$39:$A$782,$A139,СВЦЭМ!$B$39:$B$782,V$119)+'СЕТ СН'!$I$12+СВЦЭМ!$D$10+'СЕТ СН'!$I$6-'СЕТ СН'!$I$22</f>
        <v>2345.7710518800004</v>
      </c>
      <c r="W139" s="36">
        <f>SUMIFS(СВЦЭМ!$C$39:$C$782,СВЦЭМ!$A$39:$A$782,$A139,СВЦЭМ!$B$39:$B$782,W$119)+'СЕТ СН'!$I$12+СВЦЭМ!$D$10+'СЕТ СН'!$I$6-'СЕТ СН'!$I$22</f>
        <v>2317.8705821000003</v>
      </c>
      <c r="X139" s="36">
        <f>SUMIFS(СВЦЭМ!$C$39:$C$782,СВЦЭМ!$A$39:$A$782,$A139,СВЦЭМ!$B$39:$B$782,X$119)+'СЕТ СН'!$I$12+СВЦЭМ!$D$10+'СЕТ СН'!$I$6-'СЕТ СН'!$I$22</f>
        <v>2361.2270459400002</v>
      </c>
      <c r="Y139" s="36">
        <f>SUMIFS(СВЦЭМ!$C$39:$C$782,СВЦЭМ!$A$39:$A$782,$A139,СВЦЭМ!$B$39:$B$782,Y$119)+'СЕТ СН'!$I$12+СВЦЭМ!$D$10+'СЕТ СН'!$I$6-'СЕТ СН'!$I$22</f>
        <v>2420.5397197800003</v>
      </c>
    </row>
    <row r="140" spans="1:25" ht="15.75" x14ac:dyDescent="0.2">
      <c r="A140" s="35">
        <f t="shared" si="3"/>
        <v>45067</v>
      </c>
      <c r="B140" s="36">
        <f>SUMIFS(СВЦЭМ!$C$39:$C$782,СВЦЭМ!$A$39:$A$782,$A140,СВЦЭМ!$B$39:$B$782,B$119)+'СЕТ СН'!$I$12+СВЦЭМ!$D$10+'СЕТ СН'!$I$6-'СЕТ СН'!$I$22</f>
        <v>2474.4853190399999</v>
      </c>
      <c r="C140" s="36">
        <f>SUMIFS(СВЦЭМ!$C$39:$C$782,СВЦЭМ!$A$39:$A$782,$A140,СВЦЭМ!$B$39:$B$782,C$119)+'СЕТ СН'!$I$12+СВЦЭМ!$D$10+'СЕТ СН'!$I$6-'СЕТ СН'!$I$22</f>
        <v>2564.5494537200002</v>
      </c>
      <c r="D140" s="36">
        <f>SUMIFS(СВЦЭМ!$C$39:$C$782,СВЦЭМ!$A$39:$A$782,$A140,СВЦЭМ!$B$39:$B$782,D$119)+'СЕТ СН'!$I$12+СВЦЭМ!$D$10+'СЕТ СН'!$I$6-'СЕТ СН'!$I$22</f>
        <v>2667.0333037999999</v>
      </c>
      <c r="E140" s="36">
        <f>SUMIFS(СВЦЭМ!$C$39:$C$782,СВЦЭМ!$A$39:$A$782,$A140,СВЦЭМ!$B$39:$B$782,E$119)+'СЕТ СН'!$I$12+СВЦЭМ!$D$10+'СЕТ СН'!$I$6-'СЕТ СН'!$I$22</f>
        <v>2638.1133463900001</v>
      </c>
      <c r="F140" s="36">
        <f>SUMIFS(СВЦЭМ!$C$39:$C$782,СВЦЭМ!$A$39:$A$782,$A140,СВЦЭМ!$B$39:$B$782,F$119)+'СЕТ СН'!$I$12+СВЦЭМ!$D$10+'СЕТ СН'!$I$6-'СЕТ СН'!$I$22</f>
        <v>2727.1447019300003</v>
      </c>
      <c r="G140" s="36">
        <f>SUMIFS(СВЦЭМ!$C$39:$C$782,СВЦЭМ!$A$39:$A$782,$A140,СВЦЭМ!$B$39:$B$782,G$119)+'СЕТ СН'!$I$12+СВЦЭМ!$D$10+'СЕТ СН'!$I$6-'СЕТ СН'!$I$22</f>
        <v>2714.96326881</v>
      </c>
      <c r="H140" s="36">
        <f>SUMIFS(СВЦЭМ!$C$39:$C$782,СВЦЭМ!$A$39:$A$782,$A140,СВЦЭМ!$B$39:$B$782,H$119)+'СЕТ СН'!$I$12+СВЦЭМ!$D$10+'СЕТ СН'!$I$6-'СЕТ СН'!$I$22</f>
        <v>2675.8734600100001</v>
      </c>
      <c r="I140" s="36">
        <f>SUMIFS(СВЦЭМ!$C$39:$C$782,СВЦЭМ!$A$39:$A$782,$A140,СВЦЭМ!$B$39:$B$782,I$119)+'СЕТ СН'!$I$12+СВЦЭМ!$D$10+'СЕТ СН'!$I$6-'СЕТ СН'!$I$22</f>
        <v>2620.5168786300001</v>
      </c>
      <c r="J140" s="36">
        <f>SUMIFS(СВЦЭМ!$C$39:$C$782,СВЦЭМ!$A$39:$A$782,$A140,СВЦЭМ!$B$39:$B$782,J$119)+'СЕТ СН'!$I$12+СВЦЭМ!$D$10+'СЕТ СН'!$I$6-'СЕТ СН'!$I$22</f>
        <v>2511.4680309599999</v>
      </c>
      <c r="K140" s="36">
        <f>SUMIFS(СВЦЭМ!$C$39:$C$782,СВЦЭМ!$A$39:$A$782,$A140,СВЦЭМ!$B$39:$B$782,K$119)+'СЕТ СН'!$I$12+СВЦЭМ!$D$10+'СЕТ СН'!$I$6-'СЕТ СН'!$I$22</f>
        <v>2489.1778734200002</v>
      </c>
      <c r="L140" s="36">
        <f>SUMIFS(СВЦЭМ!$C$39:$C$782,СВЦЭМ!$A$39:$A$782,$A140,СВЦЭМ!$B$39:$B$782,L$119)+'СЕТ СН'!$I$12+СВЦЭМ!$D$10+'СЕТ СН'!$I$6-'СЕТ СН'!$I$22</f>
        <v>2465.6967552900001</v>
      </c>
      <c r="M140" s="36">
        <f>SUMIFS(СВЦЭМ!$C$39:$C$782,СВЦЭМ!$A$39:$A$782,$A140,СВЦЭМ!$B$39:$B$782,M$119)+'СЕТ СН'!$I$12+СВЦЭМ!$D$10+'СЕТ СН'!$I$6-'СЕТ СН'!$I$22</f>
        <v>2454.0425160000004</v>
      </c>
      <c r="N140" s="36">
        <f>SUMIFS(СВЦЭМ!$C$39:$C$782,СВЦЭМ!$A$39:$A$782,$A140,СВЦЭМ!$B$39:$B$782,N$119)+'СЕТ СН'!$I$12+СВЦЭМ!$D$10+'СЕТ СН'!$I$6-'СЕТ СН'!$I$22</f>
        <v>2478.6833878300004</v>
      </c>
      <c r="O140" s="36">
        <f>SUMIFS(СВЦЭМ!$C$39:$C$782,СВЦЭМ!$A$39:$A$782,$A140,СВЦЭМ!$B$39:$B$782,O$119)+'СЕТ СН'!$I$12+СВЦЭМ!$D$10+'СЕТ СН'!$I$6-'СЕТ СН'!$I$22</f>
        <v>2495.2023688400004</v>
      </c>
      <c r="P140" s="36">
        <f>SUMIFS(СВЦЭМ!$C$39:$C$782,СВЦЭМ!$A$39:$A$782,$A140,СВЦЭМ!$B$39:$B$782,P$119)+'СЕТ СН'!$I$12+СВЦЭМ!$D$10+'СЕТ СН'!$I$6-'СЕТ СН'!$I$22</f>
        <v>2507.3236874800004</v>
      </c>
      <c r="Q140" s="36">
        <f>SUMIFS(СВЦЭМ!$C$39:$C$782,СВЦЭМ!$A$39:$A$782,$A140,СВЦЭМ!$B$39:$B$782,Q$119)+'СЕТ СН'!$I$12+СВЦЭМ!$D$10+'СЕТ СН'!$I$6-'СЕТ СН'!$I$22</f>
        <v>2514.9248125600002</v>
      </c>
      <c r="R140" s="36">
        <f>SUMIFS(СВЦЭМ!$C$39:$C$782,СВЦЭМ!$A$39:$A$782,$A140,СВЦЭМ!$B$39:$B$782,R$119)+'СЕТ СН'!$I$12+СВЦЭМ!$D$10+'СЕТ СН'!$I$6-'СЕТ СН'!$I$22</f>
        <v>2497.5705630000002</v>
      </c>
      <c r="S140" s="36">
        <f>SUMIFS(СВЦЭМ!$C$39:$C$782,СВЦЭМ!$A$39:$A$782,$A140,СВЦЭМ!$B$39:$B$782,S$119)+'СЕТ СН'!$I$12+СВЦЭМ!$D$10+'СЕТ СН'!$I$6-'СЕТ СН'!$I$22</f>
        <v>2460.1844619900003</v>
      </c>
      <c r="T140" s="36">
        <f>SUMIFS(СВЦЭМ!$C$39:$C$782,СВЦЭМ!$A$39:$A$782,$A140,СВЦЭМ!$B$39:$B$782,T$119)+'СЕТ СН'!$I$12+СВЦЭМ!$D$10+'СЕТ СН'!$I$6-'СЕТ СН'!$I$22</f>
        <v>2432.2292157800002</v>
      </c>
      <c r="U140" s="36">
        <f>SUMIFS(СВЦЭМ!$C$39:$C$782,СВЦЭМ!$A$39:$A$782,$A140,СВЦЭМ!$B$39:$B$782,U$119)+'СЕТ СН'!$I$12+СВЦЭМ!$D$10+'СЕТ СН'!$I$6-'СЕТ СН'!$I$22</f>
        <v>2417.4140518900003</v>
      </c>
      <c r="V140" s="36">
        <f>SUMIFS(СВЦЭМ!$C$39:$C$782,СВЦЭМ!$A$39:$A$782,$A140,СВЦЭМ!$B$39:$B$782,V$119)+'СЕТ СН'!$I$12+СВЦЭМ!$D$10+'СЕТ СН'!$I$6-'СЕТ СН'!$I$22</f>
        <v>2403.1964034800003</v>
      </c>
      <c r="W140" s="36">
        <f>SUMIFS(СВЦЭМ!$C$39:$C$782,СВЦЭМ!$A$39:$A$782,$A140,СВЦЭМ!$B$39:$B$782,W$119)+'СЕТ СН'!$I$12+СВЦЭМ!$D$10+'СЕТ СН'!$I$6-'СЕТ СН'!$I$22</f>
        <v>2373.6933361400002</v>
      </c>
      <c r="X140" s="36">
        <f>SUMIFS(СВЦЭМ!$C$39:$C$782,СВЦЭМ!$A$39:$A$782,$A140,СВЦЭМ!$B$39:$B$782,X$119)+'СЕТ СН'!$I$12+СВЦЭМ!$D$10+'СЕТ СН'!$I$6-'СЕТ СН'!$I$22</f>
        <v>2417.8011263400003</v>
      </c>
      <c r="Y140" s="36">
        <f>SUMIFS(СВЦЭМ!$C$39:$C$782,СВЦЭМ!$A$39:$A$782,$A140,СВЦЭМ!$B$39:$B$782,Y$119)+'СЕТ СН'!$I$12+СВЦЭМ!$D$10+'СЕТ СН'!$I$6-'СЕТ СН'!$I$22</f>
        <v>2475.01281857</v>
      </c>
    </row>
    <row r="141" spans="1:25" ht="15.75" x14ac:dyDescent="0.2">
      <c r="A141" s="35">
        <f t="shared" si="3"/>
        <v>45068</v>
      </c>
      <c r="B141" s="36">
        <f>SUMIFS(СВЦЭМ!$C$39:$C$782,СВЦЭМ!$A$39:$A$782,$A141,СВЦЭМ!$B$39:$B$782,B$119)+'СЕТ СН'!$I$12+СВЦЭМ!$D$10+'СЕТ СН'!$I$6-'СЕТ СН'!$I$22</f>
        <v>2552.95061966</v>
      </c>
      <c r="C141" s="36">
        <f>SUMIFS(СВЦЭМ!$C$39:$C$782,СВЦЭМ!$A$39:$A$782,$A141,СВЦЭМ!$B$39:$B$782,C$119)+'СЕТ СН'!$I$12+СВЦЭМ!$D$10+'СЕТ СН'!$I$6-'СЕТ СН'!$I$22</f>
        <v>2630.72320614</v>
      </c>
      <c r="D141" s="36">
        <f>SUMIFS(СВЦЭМ!$C$39:$C$782,СВЦЭМ!$A$39:$A$782,$A141,СВЦЭМ!$B$39:$B$782,D$119)+'СЕТ СН'!$I$12+СВЦЭМ!$D$10+'СЕТ СН'!$I$6-'СЕТ СН'!$I$22</f>
        <v>2626.53563781</v>
      </c>
      <c r="E141" s="36">
        <f>SUMIFS(СВЦЭМ!$C$39:$C$782,СВЦЭМ!$A$39:$A$782,$A141,СВЦЭМ!$B$39:$B$782,E$119)+'СЕТ СН'!$I$12+СВЦЭМ!$D$10+'СЕТ СН'!$I$6-'СЕТ СН'!$I$22</f>
        <v>2613.28180595</v>
      </c>
      <c r="F141" s="36">
        <f>SUMIFS(СВЦЭМ!$C$39:$C$782,СВЦЭМ!$A$39:$A$782,$A141,СВЦЭМ!$B$39:$B$782,F$119)+'СЕТ СН'!$I$12+СВЦЭМ!$D$10+'СЕТ СН'!$I$6-'СЕТ СН'!$I$22</f>
        <v>2678.0550303</v>
      </c>
      <c r="G141" s="36">
        <f>SUMIFS(СВЦЭМ!$C$39:$C$782,СВЦЭМ!$A$39:$A$782,$A141,СВЦЭМ!$B$39:$B$782,G$119)+'СЕТ СН'!$I$12+СВЦЭМ!$D$10+'СЕТ СН'!$I$6-'СЕТ СН'!$I$22</f>
        <v>2633.6126811300001</v>
      </c>
      <c r="H141" s="36">
        <f>SUMIFS(СВЦЭМ!$C$39:$C$782,СВЦЭМ!$A$39:$A$782,$A141,СВЦЭМ!$B$39:$B$782,H$119)+'СЕТ СН'!$I$12+СВЦЭМ!$D$10+'СЕТ СН'!$I$6-'СЕТ СН'!$I$22</f>
        <v>2588.7635716900004</v>
      </c>
      <c r="I141" s="36">
        <f>SUMIFS(СВЦЭМ!$C$39:$C$782,СВЦЭМ!$A$39:$A$782,$A141,СВЦЭМ!$B$39:$B$782,I$119)+'СЕТ СН'!$I$12+СВЦЭМ!$D$10+'СЕТ СН'!$I$6-'СЕТ СН'!$I$22</f>
        <v>2516.2647572699998</v>
      </c>
      <c r="J141" s="36">
        <f>SUMIFS(СВЦЭМ!$C$39:$C$782,СВЦЭМ!$A$39:$A$782,$A141,СВЦЭМ!$B$39:$B$782,J$119)+'СЕТ СН'!$I$12+СВЦЭМ!$D$10+'СЕТ СН'!$I$6-'СЕТ СН'!$I$22</f>
        <v>2474.5803905000002</v>
      </c>
      <c r="K141" s="36">
        <f>SUMIFS(СВЦЭМ!$C$39:$C$782,СВЦЭМ!$A$39:$A$782,$A141,СВЦЭМ!$B$39:$B$782,K$119)+'СЕТ СН'!$I$12+СВЦЭМ!$D$10+'СЕТ СН'!$I$6-'СЕТ СН'!$I$22</f>
        <v>2443.0492143600004</v>
      </c>
      <c r="L141" s="36">
        <f>SUMIFS(СВЦЭМ!$C$39:$C$782,СВЦЭМ!$A$39:$A$782,$A141,СВЦЭМ!$B$39:$B$782,L$119)+'СЕТ СН'!$I$12+СВЦЭМ!$D$10+'СЕТ СН'!$I$6-'СЕТ СН'!$I$22</f>
        <v>2453.4121325000001</v>
      </c>
      <c r="M141" s="36">
        <f>SUMIFS(СВЦЭМ!$C$39:$C$782,СВЦЭМ!$A$39:$A$782,$A141,СВЦЭМ!$B$39:$B$782,M$119)+'СЕТ СН'!$I$12+СВЦЭМ!$D$10+'СЕТ СН'!$I$6-'СЕТ СН'!$I$22</f>
        <v>2507.6436708900001</v>
      </c>
      <c r="N141" s="36">
        <f>SUMIFS(СВЦЭМ!$C$39:$C$782,СВЦЭМ!$A$39:$A$782,$A141,СВЦЭМ!$B$39:$B$782,N$119)+'СЕТ СН'!$I$12+СВЦЭМ!$D$10+'СЕТ СН'!$I$6-'СЕТ СН'!$I$22</f>
        <v>2531.2755090800001</v>
      </c>
      <c r="O141" s="36">
        <f>SUMIFS(СВЦЭМ!$C$39:$C$782,СВЦЭМ!$A$39:$A$782,$A141,СВЦЭМ!$B$39:$B$782,O$119)+'СЕТ СН'!$I$12+СВЦЭМ!$D$10+'СЕТ СН'!$I$6-'СЕТ СН'!$I$22</f>
        <v>2528.2751001500001</v>
      </c>
      <c r="P141" s="36">
        <f>SUMIFS(СВЦЭМ!$C$39:$C$782,СВЦЭМ!$A$39:$A$782,$A141,СВЦЭМ!$B$39:$B$782,P$119)+'СЕТ СН'!$I$12+СВЦЭМ!$D$10+'СЕТ СН'!$I$6-'СЕТ СН'!$I$22</f>
        <v>2532.5334856099998</v>
      </c>
      <c r="Q141" s="36">
        <f>SUMIFS(СВЦЭМ!$C$39:$C$782,СВЦЭМ!$A$39:$A$782,$A141,СВЦЭМ!$B$39:$B$782,Q$119)+'СЕТ СН'!$I$12+СВЦЭМ!$D$10+'СЕТ СН'!$I$6-'СЕТ СН'!$I$22</f>
        <v>2697.9688695499999</v>
      </c>
      <c r="R141" s="36">
        <f>SUMIFS(СВЦЭМ!$C$39:$C$782,СВЦЭМ!$A$39:$A$782,$A141,СВЦЭМ!$B$39:$B$782,R$119)+'СЕТ СН'!$I$12+СВЦЭМ!$D$10+'СЕТ СН'!$I$6-'СЕТ СН'!$I$22</f>
        <v>2737.7493461200002</v>
      </c>
      <c r="S141" s="36">
        <f>SUMIFS(СВЦЭМ!$C$39:$C$782,СВЦЭМ!$A$39:$A$782,$A141,СВЦЭМ!$B$39:$B$782,S$119)+'СЕТ СН'!$I$12+СВЦЭМ!$D$10+'СЕТ СН'!$I$6-'СЕТ СН'!$I$22</f>
        <v>2466.9361484600004</v>
      </c>
      <c r="T141" s="36">
        <f>SUMIFS(СВЦЭМ!$C$39:$C$782,СВЦЭМ!$A$39:$A$782,$A141,СВЦЭМ!$B$39:$B$782,T$119)+'СЕТ СН'!$I$12+СВЦЭМ!$D$10+'СЕТ СН'!$I$6-'СЕТ СН'!$I$22</f>
        <v>2397.6038221099998</v>
      </c>
      <c r="U141" s="36">
        <f>SUMIFS(СВЦЭМ!$C$39:$C$782,СВЦЭМ!$A$39:$A$782,$A141,СВЦЭМ!$B$39:$B$782,U$119)+'СЕТ СН'!$I$12+СВЦЭМ!$D$10+'СЕТ СН'!$I$6-'СЕТ СН'!$I$22</f>
        <v>2417.8942710400001</v>
      </c>
      <c r="V141" s="36">
        <f>SUMIFS(СВЦЭМ!$C$39:$C$782,СВЦЭМ!$A$39:$A$782,$A141,СВЦЭМ!$B$39:$B$782,V$119)+'СЕТ СН'!$I$12+СВЦЭМ!$D$10+'СЕТ СН'!$I$6-'СЕТ СН'!$I$22</f>
        <v>2365.4403856500003</v>
      </c>
      <c r="W141" s="36">
        <f>SUMIFS(СВЦЭМ!$C$39:$C$782,СВЦЭМ!$A$39:$A$782,$A141,СВЦЭМ!$B$39:$B$782,W$119)+'СЕТ СН'!$I$12+СВЦЭМ!$D$10+'СЕТ СН'!$I$6-'СЕТ СН'!$I$22</f>
        <v>2459.1621249200002</v>
      </c>
      <c r="X141" s="36">
        <f>SUMIFS(СВЦЭМ!$C$39:$C$782,СВЦЭМ!$A$39:$A$782,$A141,СВЦЭМ!$B$39:$B$782,X$119)+'СЕТ СН'!$I$12+СВЦЭМ!$D$10+'СЕТ СН'!$I$6-'СЕТ СН'!$I$22</f>
        <v>2542.3857831800001</v>
      </c>
      <c r="Y141" s="36">
        <f>SUMIFS(СВЦЭМ!$C$39:$C$782,СВЦЭМ!$A$39:$A$782,$A141,СВЦЭМ!$B$39:$B$782,Y$119)+'СЕТ СН'!$I$12+СВЦЭМ!$D$10+'СЕТ СН'!$I$6-'СЕТ СН'!$I$22</f>
        <v>2611.9475102300003</v>
      </c>
    </row>
    <row r="142" spans="1:25" ht="15.75" x14ac:dyDescent="0.2">
      <c r="A142" s="35">
        <f t="shared" si="3"/>
        <v>45069</v>
      </c>
      <c r="B142" s="36">
        <f>SUMIFS(СВЦЭМ!$C$39:$C$782,СВЦЭМ!$A$39:$A$782,$A142,СВЦЭМ!$B$39:$B$782,B$119)+'СЕТ СН'!$I$12+СВЦЭМ!$D$10+'СЕТ СН'!$I$6-'СЕТ СН'!$I$22</f>
        <v>2643.6849546800004</v>
      </c>
      <c r="C142" s="36">
        <f>SUMIFS(СВЦЭМ!$C$39:$C$782,СВЦЭМ!$A$39:$A$782,$A142,СВЦЭМ!$B$39:$B$782,C$119)+'СЕТ СН'!$I$12+СВЦЭМ!$D$10+'СЕТ СН'!$I$6-'СЕТ СН'!$I$22</f>
        <v>2719.9355261800001</v>
      </c>
      <c r="D142" s="36">
        <f>SUMIFS(СВЦЭМ!$C$39:$C$782,СВЦЭМ!$A$39:$A$782,$A142,СВЦЭМ!$B$39:$B$782,D$119)+'СЕТ СН'!$I$12+СВЦЭМ!$D$10+'СЕТ СН'!$I$6-'СЕТ СН'!$I$22</f>
        <v>2772.8418535999999</v>
      </c>
      <c r="E142" s="36">
        <f>SUMIFS(СВЦЭМ!$C$39:$C$782,СВЦЭМ!$A$39:$A$782,$A142,СВЦЭМ!$B$39:$B$782,E$119)+'СЕТ СН'!$I$12+СВЦЭМ!$D$10+'СЕТ СН'!$I$6-'СЕТ СН'!$I$22</f>
        <v>2766.4827552800002</v>
      </c>
      <c r="F142" s="36">
        <f>SUMIFS(СВЦЭМ!$C$39:$C$782,СВЦЭМ!$A$39:$A$782,$A142,СВЦЭМ!$B$39:$B$782,F$119)+'СЕТ СН'!$I$12+СВЦЭМ!$D$10+'СЕТ СН'!$I$6-'СЕТ СН'!$I$22</f>
        <v>2776.0666322000002</v>
      </c>
      <c r="G142" s="36">
        <f>SUMIFS(СВЦЭМ!$C$39:$C$782,СВЦЭМ!$A$39:$A$782,$A142,СВЦЭМ!$B$39:$B$782,G$119)+'СЕТ СН'!$I$12+СВЦЭМ!$D$10+'СЕТ СН'!$I$6-'СЕТ СН'!$I$22</f>
        <v>2707.0242883500005</v>
      </c>
      <c r="H142" s="36">
        <f>SUMIFS(СВЦЭМ!$C$39:$C$782,СВЦЭМ!$A$39:$A$782,$A142,СВЦЭМ!$B$39:$B$782,H$119)+'СЕТ СН'!$I$12+СВЦЭМ!$D$10+'СЕТ СН'!$I$6-'СЕТ СН'!$I$22</f>
        <v>2648.6221501999999</v>
      </c>
      <c r="I142" s="36">
        <f>SUMIFS(СВЦЭМ!$C$39:$C$782,СВЦЭМ!$A$39:$A$782,$A142,СВЦЭМ!$B$39:$B$782,I$119)+'СЕТ СН'!$I$12+СВЦЭМ!$D$10+'СЕТ СН'!$I$6-'СЕТ СН'!$I$22</f>
        <v>2581.8396733200002</v>
      </c>
      <c r="J142" s="36">
        <f>SUMIFS(СВЦЭМ!$C$39:$C$782,СВЦЭМ!$A$39:$A$782,$A142,СВЦЭМ!$B$39:$B$782,J$119)+'СЕТ СН'!$I$12+СВЦЭМ!$D$10+'СЕТ СН'!$I$6-'СЕТ СН'!$I$22</f>
        <v>2530.4272783500001</v>
      </c>
      <c r="K142" s="36">
        <f>SUMIFS(СВЦЭМ!$C$39:$C$782,СВЦЭМ!$A$39:$A$782,$A142,СВЦЭМ!$B$39:$B$782,K$119)+'СЕТ СН'!$I$12+СВЦЭМ!$D$10+'СЕТ СН'!$I$6-'СЕТ СН'!$I$22</f>
        <v>2515.5505464799999</v>
      </c>
      <c r="L142" s="36">
        <f>SUMIFS(СВЦЭМ!$C$39:$C$782,СВЦЭМ!$A$39:$A$782,$A142,СВЦЭМ!$B$39:$B$782,L$119)+'СЕТ СН'!$I$12+СВЦЭМ!$D$10+'СЕТ СН'!$I$6-'СЕТ СН'!$I$22</f>
        <v>2511.2276471100004</v>
      </c>
      <c r="M142" s="36">
        <f>SUMIFS(СВЦЭМ!$C$39:$C$782,СВЦЭМ!$A$39:$A$782,$A142,СВЦЭМ!$B$39:$B$782,M$119)+'СЕТ СН'!$I$12+СВЦЭМ!$D$10+'СЕТ СН'!$I$6-'СЕТ СН'!$I$22</f>
        <v>2561.5449648600002</v>
      </c>
      <c r="N142" s="36">
        <f>SUMIFS(СВЦЭМ!$C$39:$C$782,СВЦЭМ!$A$39:$A$782,$A142,СВЦЭМ!$B$39:$B$782,N$119)+'СЕТ СН'!$I$12+СВЦЭМ!$D$10+'СЕТ СН'!$I$6-'СЕТ СН'!$I$22</f>
        <v>2579.0752831899999</v>
      </c>
      <c r="O142" s="36">
        <f>SUMIFS(СВЦЭМ!$C$39:$C$782,СВЦЭМ!$A$39:$A$782,$A142,СВЦЭМ!$B$39:$B$782,O$119)+'СЕТ СН'!$I$12+СВЦЭМ!$D$10+'СЕТ СН'!$I$6-'СЕТ СН'!$I$22</f>
        <v>2587.7085872900002</v>
      </c>
      <c r="P142" s="36">
        <f>SUMIFS(СВЦЭМ!$C$39:$C$782,СВЦЭМ!$A$39:$A$782,$A142,СВЦЭМ!$B$39:$B$782,P$119)+'СЕТ СН'!$I$12+СВЦЭМ!$D$10+'СЕТ СН'!$I$6-'СЕТ СН'!$I$22</f>
        <v>2610.90873048</v>
      </c>
      <c r="Q142" s="36">
        <f>SUMIFS(СВЦЭМ!$C$39:$C$782,СВЦЭМ!$A$39:$A$782,$A142,СВЦЭМ!$B$39:$B$782,Q$119)+'СЕТ СН'!$I$12+СВЦЭМ!$D$10+'СЕТ СН'!$I$6-'СЕТ СН'!$I$22</f>
        <v>2614.4215353300001</v>
      </c>
      <c r="R142" s="36">
        <f>SUMIFS(СВЦЭМ!$C$39:$C$782,СВЦЭМ!$A$39:$A$782,$A142,СВЦЭМ!$B$39:$B$782,R$119)+'СЕТ СН'!$I$12+СВЦЭМ!$D$10+'СЕТ СН'!$I$6-'СЕТ СН'!$I$22</f>
        <v>2599.66668071</v>
      </c>
      <c r="S142" s="36">
        <f>SUMIFS(СВЦЭМ!$C$39:$C$782,СВЦЭМ!$A$39:$A$782,$A142,СВЦЭМ!$B$39:$B$782,S$119)+'СЕТ СН'!$I$12+СВЦЭМ!$D$10+'СЕТ СН'!$I$6-'СЕТ СН'!$I$22</f>
        <v>2551.21962085</v>
      </c>
      <c r="T142" s="36">
        <f>SUMIFS(СВЦЭМ!$C$39:$C$782,СВЦЭМ!$A$39:$A$782,$A142,СВЦЭМ!$B$39:$B$782,T$119)+'СЕТ СН'!$I$12+СВЦЭМ!$D$10+'СЕТ СН'!$I$6-'СЕТ СН'!$I$22</f>
        <v>2484.8908627199999</v>
      </c>
      <c r="U142" s="36">
        <f>SUMIFS(СВЦЭМ!$C$39:$C$782,СВЦЭМ!$A$39:$A$782,$A142,СВЦЭМ!$B$39:$B$782,U$119)+'СЕТ СН'!$I$12+СВЦЭМ!$D$10+'СЕТ СН'!$I$6-'СЕТ СН'!$I$22</f>
        <v>2439.2741423699999</v>
      </c>
      <c r="V142" s="36">
        <f>SUMIFS(СВЦЭМ!$C$39:$C$782,СВЦЭМ!$A$39:$A$782,$A142,СВЦЭМ!$B$39:$B$782,V$119)+'СЕТ СН'!$I$12+СВЦЭМ!$D$10+'СЕТ СН'!$I$6-'СЕТ СН'!$I$22</f>
        <v>2426.83891795</v>
      </c>
      <c r="W142" s="36">
        <f>SUMIFS(СВЦЭМ!$C$39:$C$782,СВЦЭМ!$A$39:$A$782,$A142,СВЦЭМ!$B$39:$B$782,W$119)+'СЕТ СН'!$I$12+СВЦЭМ!$D$10+'СЕТ СН'!$I$6-'СЕТ СН'!$I$22</f>
        <v>2480.4989339600002</v>
      </c>
      <c r="X142" s="36">
        <f>SUMIFS(СВЦЭМ!$C$39:$C$782,СВЦЭМ!$A$39:$A$782,$A142,СВЦЭМ!$B$39:$B$782,X$119)+'СЕТ СН'!$I$12+СВЦЭМ!$D$10+'СЕТ СН'!$I$6-'СЕТ СН'!$I$22</f>
        <v>2514.1781998900001</v>
      </c>
      <c r="Y142" s="36">
        <f>SUMIFS(СВЦЭМ!$C$39:$C$782,СВЦЭМ!$A$39:$A$782,$A142,СВЦЭМ!$B$39:$B$782,Y$119)+'СЕТ СН'!$I$12+СВЦЭМ!$D$10+'СЕТ СН'!$I$6-'СЕТ СН'!$I$22</f>
        <v>2579.1832013900002</v>
      </c>
    </row>
    <row r="143" spans="1:25" ht="15.75" x14ac:dyDescent="0.2">
      <c r="A143" s="35">
        <f t="shared" si="3"/>
        <v>45070</v>
      </c>
      <c r="B143" s="36">
        <f>SUMIFS(СВЦЭМ!$C$39:$C$782,СВЦЭМ!$A$39:$A$782,$A143,СВЦЭМ!$B$39:$B$782,B$119)+'СЕТ СН'!$I$12+СВЦЭМ!$D$10+'СЕТ СН'!$I$6-'СЕТ СН'!$I$22</f>
        <v>2568.99714804</v>
      </c>
      <c r="C143" s="36">
        <f>SUMIFS(СВЦЭМ!$C$39:$C$782,СВЦЭМ!$A$39:$A$782,$A143,СВЦЭМ!$B$39:$B$782,C$119)+'СЕТ СН'!$I$12+СВЦЭМ!$D$10+'СЕТ СН'!$I$6-'СЕТ СН'!$I$22</f>
        <v>2647.3833096200001</v>
      </c>
      <c r="D143" s="36">
        <f>SUMIFS(СВЦЭМ!$C$39:$C$782,СВЦЭМ!$A$39:$A$782,$A143,СВЦЭМ!$B$39:$B$782,D$119)+'СЕТ СН'!$I$12+СВЦЭМ!$D$10+'СЕТ СН'!$I$6-'СЕТ СН'!$I$22</f>
        <v>2673.1631870199999</v>
      </c>
      <c r="E143" s="36">
        <f>SUMIFS(СВЦЭМ!$C$39:$C$782,СВЦЭМ!$A$39:$A$782,$A143,СВЦЭМ!$B$39:$B$782,E$119)+'СЕТ СН'!$I$12+СВЦЭМ!$D$10+'СЕТ СН'!$I$6-'СЕТ СН'!$I$22</f>
        <v>2645.6003875200004</v>
      </c>
      <c r="F143" s="36">
        <f>SUMIFS(СВЦЭМ!$C$39:$C$782,СВЦЭМ!$A$39:$A$782,$A143,СВЦЭМ!$B$39:$B$782,F$119)+'СЕТ СН'!$I$12+СВЦЭМ!$D$10+'СЕТ СН'!$I$6-'СЕТ СН'!$I$22</f>
        <v>2703.8321446800001</v>
      </c>
      <c r="G143" s="36">
        <f>SUMIFS(СВЦЭМ!$C$39:$C$782,СВЦЭМ!$A$39:$A$782,$A143,СВЦЭМ!$B$39:$B$782,G$119)+'СЕТ СН'!$I$12+СВЦЭМ!$D$10+'СЕТ СН'!$I$6-'СЕТ СН'!$I$22</f>
        <v>2615.4441829699999</v>
      </c>
      <c r="H143" s="36">
        <f>SUMIFS(СВЦЭМ!$C$39:$C$782,СВЦЭМ!$A$39:$A$782,$A143,СВЦЭМ!$B$39:$B$782,H$119)+'СЕТ СН'!$I$12+СВЦЭМ!$D$10+'СЕТ СН'!$I$6-'СЕТ СН'!$I$22</f>
        <v>2516.8577023600001</v>
      </c>
      <c r="I143" s="36">
        <f>SUMIFS(СВЦЭМ!$C$39:$C$782,СВЦЭМ!$A$39:$A$782,$A143,СВЦЭМ!$B$39:$B$782,I$119)+'СЕТ СН'!$I$12+СВЦЭМ!$D$10+'СЕТ СН'!$I$6-'СЕТ СН'!$I$22</f>
        <v>2459.5660784299998</v>
      </c>
      <c r="J143" s="36">
        <f>SUMIFS(СВЦЭМ!$C$39:$C$782,СВЦЭМ!$A$39:$A$782,$A143,СВЦЭМ!$B$39:$B$782,J$119)+'СЕТ СН'!$I$12+СВЦЭМ!$D$10+'СЕТ СН'!$I$6-'СЕТ СН'!$I$22</f>
        <v>2485.5475094399999</v>
      </c>
      <c r="K143" s="36">
        <f>SUMIFS(СВЦЭМ!$C$39:$C$782,СВЦЭМ!$A$39:$A$782,$A143,СВЦЭМ!$B$39:$B$782,K$119)+'СЕТ СН'!$I$12+СВЦЭМ!$D$10+'СЕТ СН'!$I$6-'СЕТ СН'!$I$22</f>
        <v>2560.1335403800003</v>
      </c>
      <c r="L143" s="36">
        <f>SUMIFS(СВЦЭМ!$C$39:$C$782,СВЦЭМ!$A$39:$A$782,$A143,СВЦЭМ!$B$39:$B$782,L$119)+'СЕТ СН'!$I$12+СВЦЭМ!$D$10+'СЕТ СН'!$I$6-'СЕТ СН'!$I$22</f>
        <v>2564.9668213499999</v>
      </c>
      <c r="M143" s="36">
        <f>SUMIFS(СВЦЭМ!$C$39:$C$782,СВЦЭМ!$A$39:$A$782,$A143,СВЦЭМ!$B$39:$B$782,M$119)+'СЕТ СН'!$I$12+СВЦЭМ!$D$10+'СЕТ СН'!$I$6-'СЕТ СН'!$I$22</f>
        <v>2569.3015026800003</v>
      </c>
      <c r="N143" s="36">
        <f>SUMIFS(СВЦЭМ!$C$39:$C$782,СВЦЭМ!$A$39:$A$782,$A143,СВЦЭМ!$B$39:$B$782,N$119)+'СЕТ СН'!$I$12+СВЦЭМ!$D$10+'СЕТ СН'!$I$6-'СЕТ СН'!$I$22</f>
        <v>2600.0889548300001</v>
      </c>
      <c r="O143" s="36">
        <f>SUMIFS(СВЦЭМ!$C$39:$C$782,СВЦЭМ!$A$39:$A$782,$A143,СВЦЭМ!$B$39:$B$782,O$119)+'СЕТ СН'!$I$12+СВЦЭМ!$D$10+'СЕТ СН'!$I$6-'СЕТ СН'!$I$22</f>
        <v>2588.3376309800001</v>
      </c>
      <c r="P143" s="36">
        <f>SUMIFS(СВЦЭМ!$C$39:$C$782,СВЦЭМ!$A$39:$A$782,$A143,СВЦЭМ!$B$39:$B$782,P$119)+'СЕТ СН'!$I$12+СВЦЭМ!$D$10+'СЕТ СН'!$I$6-'СЕТ СН'!$I$22</f>
        <v>2593.89155957</v>
      </c>
      <c r="Q143" s="36">
        <f>SUMIFS(СВЦЭМ!$C$39:$C$782,СВЦЭМ!$A$39:$A$782,$A143,СВЦЭМ!$B$39:$B$782,Q$119)+'СЕТ СН'!$I$12+СВЦЭМ!$D$10+'СЕТ СН'!$I$6-'СЕТ СН'!$I$22</f>
        <v>2589.7642028500004</v>
      </c>
      <c r="R143" s="36">
        <f>SUMIFS(СВЦЭМ!$C$39:$C$782,СВЦЭМ!$A$39:$A$782,$A143,СВЦЭМ!$B$39:$B$782,R$119)+'СЕТ СН'!$I$12+СВЦЭМ!$D$10+'СЕТ СН'!$I$6-'СЕТ СН'!$I$22</f>
        <v>2590.9706638400003</v>
      </c>
      <c r="S143" s="36">
        <f>SUMIFS(СВЦЭМ!$C$39:$C$782,СВЦЭМ!$A$39:$A$782,$A143,СВЦЭМ!$B$39:$B$782,S$119)+'СЕТ СН'!$I$12+СВЦЭМ!$D$10+'СЕТ СН'!$I$6-'СЕТ СН'!$I$22</f>
        <v>2552.4868863299998</v>
      </c>
      <c r="T143" s="36">
        <f>SUMIFS(СВЦЭМ!$C$39:$C$782,СВЦЭМ!$A$39:$A$782,$A143,СВЦЭМ!$B$39:$B$782,T$119)+'СЕТ СН'!$I$12+СВЦЭМ!$D$10+'СЕТ СН'!$I$6-'СЕТ СН'!$I$22</f>
        <v>2487.6459496699999</v>
      </c>
      <c r="U143" s="36">
        <f>SUMIFS(СВЦЭМ!$C$39:$C$782,СВЦЭМ!$A$39:$A$782,$A143,СВЦЭМ!$B$39:$B$782,U$119)+'СЕТ СН'!$I$12+СВЦЭМ!$D$10+'СЕТ СН'!$I$6-'СЕТ СН'!$I$22</f>
        <v>2463.33065304</v>
      </c>
      <c r="V143" s="36">
        <f>SUMIFS(СВЦЭМ!$C$39:$C$782,СВЦЭМ!$A$39:$A$782,$A143,СВЦЭМ!$B$39:$B$782,V$119)+'СЕТ СН'!$I$12+СВЦЭМ!$D$10+'СЕТ СН'!$I$6-'СЕТ СН'!$I$22</f>
        <v>2459.7019554100002</v>
      </c>
      <c r="W143" s="36">
        <f>SUMIFS(СВЦЭМ!$C$39:$C$782,СВЦЭМ!$A$39:$A$782,$A143,СВЦЭМ!$B$39:$B$782,W$119)+'СЕТ СН'!$I$12+СВЦЭМ!$D$10+'СЕТ СН'!$I$6-'СЕТ СН'!$I$22</f>
        <v>2476.4875357400001</v>
      </c>
      <c r="X143" s="36">
        <f>SUMIFS(СВЦЭМ!$C$39:$C$782,СВЦЭМ!$A$39:$A$782,$A143,СВЦЭМ!$B$39:$B$782,X$119)+'СЕТ СН'!$I$12+СВЦЭМ!$D$10+'СЕТ СН'!$I$6-'СЕТ СН'!$I$22</f>
        <v>2555.3560964300004</v>
      </c>
      <c r="Y143" s="36">
        <f>SUMIFS(СВЦЭМ!$C$39:$C$782,СВЦЭМ!$A$39:$A$782,$A143,СВЦЭМ!$B$39:$B$782,Y$119)+'СЕТ СН'!$I$12+СВЦЭМ!$D$10+'СЕТ СН'!$I$6-'СЕТ СН'!$I$22</f>
        <v>2565.7966644300004</v>
      </c>
    </row>
    <row r="144" spans="1:25" ht="15.75" x14ac:dyDescent="0.2">
      <c r="A144" s="35">
        <f t="shared" si="3"/>
        <v>45071</v>
      </c>
      <c r="B144" s="36">
        <f>SUMIFS(СВЦЭМ!$C$39:$C$782,СВЦЭМ!$A$39:$A$782,$A144,СВЦЭМ!$B$39:$B$782,B$119)+'СЕТ СН'!$I$12+СВЦЭМ!$D$10+'СЕТ СН'!$I$6-'СЕТ СН'!$I$22</f>
        <v>2622.3579478299998</v>
      </c>
      <c r="C144" s="36">
        <f>SUMIFS(СВЦЭМ!$C$39:$C$782,СВЦЭМ!$A$39:$A$782,$A144,СВЦЭМ!$B$39:$B$782,C$119)+'СЕТ СН'!$I$12+СВЦЭМ!$D$10+'СЕТ СН'!$I$6-'СЕТ СН'!$I$22</f>
        <v>2699.5744418499999</v>
      </c>
      <c r="D144" s="36">
        <f>SUMIFS(СВЦЭМ!$C$39:$C$782,СВЦЭМ!$A$39:$A$782,$A144,СВЦЭМ!$B$39:$B$782,D$119)+'СЕТ СН'!$I$12+СВЦЭМ!$D$10+'СЕТ СН'!$I$6-'СЕТ СН'!$I$22</f>
        <v>2693.6971958000004</v>
      </c>
      <c r="E144" s="36">
        <f>SUMIFS(СВЦЭМ!$C$39:$C$782,СВЦЭМ!$A$39:$A$782,$A144,СВЦЭМ!$B$39:$B$782,E$119)+'СЕТ СН'!$I$12+СВЦЭМ!$D$10+'СЕТ СН'!$I$6-'СЕТ СН'!$I$22</f>
        <v>2678.3192129500003</v>
      </c>
      <c r="F144" s="36">
        <f>SUMIFS(СВЦЭМ!$C$39:$C$782,СВЦЭМ!$A$39:$A$782,$A144,СВЦЭМ!$B$39:$B$782,F$119)+'СЕТ СН'!$I$12+СВЦЭМ!$D$10+'СЕТ СН'!$I$6-'СЕТ СН'!$I$22</f>
        <v>2682.8787108200004</v>
      </c>
      <c r="G144" s="36">
        <f>SUMIFS(СВЦЭМ!$C$39:$C$782,СВЦЭМ!$A$39:$A$782,$A144,СВЦЭМ!$B$39:$B$782,G$119)+'СЕТ СН'!$I$12+СВЦЭМ!$D$10+'СЕТ СН'!$I$6-'СЕТ СН'!$I$22</f>
        <v>2668.95956716</v>
      </c>
      <c r="H144" s="36">
        <f>SUMIFS(СВЦЭМ!$C$39:$C$782,СВЦЭМ!$A$39:$A$782,$A144,СВЦЭМ!$B$39:$B$782,H$119)+'СЕТ СН'!$I$12+СВЦЭМ!$D$10+'СЕТ СН'!$I$6-'СЕТ СН'!$I$22</f>
        <v>2555.2197326900005</v>
      </c>
      <c r="I144" s="36">
        <f>SUMIFS(СВЦЭМ!$C$39:$C$782,СВЦЭМ!$A$39:$A$782,$A144,СВЦЭМ!$B$39:$B$782,I$119)+'СЕТ СН'!$I$12+СВЦЭМ!$D$10+'СЕТ СН'!$I$6-'СЕТ СН'!$I$22</f>
        <v>2502.1524832599998</v>
      </c>
      <c r="J144" s="36">
        <f>SUMIFS(СВЦЭМ!$C$39:$C$782,СВЦЭМ!$A$39:$A$782,$A144,СВЦЭМ!$B$39:$B$782,J$119)+'СЕТ СН'!$I$12+СВЦЭМ!$D$10+'СЕТ СН'!$I$6-'СЕТ СН'!$I$22</f>
        <v>2513.5936042200001</v>
      </c>
      <c r="K144" s="36">
        <f>SUMIFS(СВЦЭМ!$C$39:$C$782,СВЦЭМ!$A$39:$A$782,$A144,СВЦЭМ!$B$39:$B$782,K$119)+'СЕТ СН'!$I$12+СВЦЭМ!$D$10+'СЕТ СН'!$I$6-'СЕТ СН'!$I$22</f>
        <v>2522.20079042</v>
      </c>
      <c r="L144" s="36">
        <f>SUMIFS(СВЦЭМ!$C$39:$C$782,СВЦЭМ!$A$39:$A$782,$A144,СВЦЭМ!$B$39:$B$782,L$119)+'СЕТ СН'!$I$12+СВЦЭМ!$D$10+'СЕТ СН'!$I$6-'СЕТ СН'!$I$22</f>
        <v>2526.2642752700003</v>
      </c>
      <c r="M144" s="36">
        <f>SUMIFS(СВЦЭМ!$C$39:$C$782,СВЦЭМ!$A$39:$A$782,$A144,СВЦЭМ!$B$39:$B$782,M$119)+'СЕТ СН'!$I$12+СВЦЭМ!$D$10+'СЕТ СН'!$I$6-'СЕТ СН'!$I$22</f>
        <v>2575.7664370800003</v>
      </c>
      <c r="N144" s="36">
        <f>SUMIFS(СВЦЭМ!$C$39:$C$782,СВЦЭМ!$A$39:$A$782,$A144,СВЦЭМ!$B$39:$B$782,N$119)+'СЕТ СН'!$I$12+СВЦЭМ!$D$10+'СЕТ СН'!$I$6-'СЕТ СН'!$I$22</f>
        <v>2613.4624180400001</v>
      </c>
      <c r="O144" s="36">
        <f>SUMIFS(СВЦЭМ!$C$39:$C$782,СВЦЭМ!$A$39:$A$782,$A144,СВЦЭМ!$B$39:$B$782,O$119)+'СЕТ СН'!$I$12+СВЦЭМ!$D$10+'СЕТ СН'!$I$6-'СЕТ СН'!$I$22</f>
        <v>2606.1564208099999</v>
      </c>
      <c r="P144" s="36">
        <f>SUMIFS(СВЦЭМ!$C$39:$C$782,СВЦЭМ!$A$39:$A$782,$A144,СВЦЭМ!$B$39:$B$782,P$119)+'СЕТ СН'!$I$12+СВЦЭМ!$D$10+'СЕТ СН'!$I$6-'СЕТ СН'!$I$22</f>
        <v>2594.3510067100001</v>
      </c>
      <c r="Q144" s="36">
        <f>SUMIFS(СВЦЭМ!$C$39:$C$782,СВЦЭМ!$A$39:$A$782,$A144,СВЦЭМ!$B$39:$B$782,Q$119)+'СЕТ СН'!$I$12+СВЦЭМ!$D$10+'СЕТ СН'!$I$6-'СЕТ СН'!$I$22</f>
        <v>2587.5816786400001</v>
      </c>
      <c r="R144" s="36">
        <f>SUMIFS(СВЦЭМ!$C$39:$C$782,СВЦЭМ!$A$39:$A$782,$A144,СВЦЭМ!$B$39:$B$782,R$119)+'СЕТ СН'!$I$12+СВЦЭМ!$D$10+'СЕТ СН'!$I$6-'СЕТ СН'!$I$22</f>
        <v>2603.3522776600003</v>
      </c>
      <c r="S144" s="36">
        <f>SUMIFS(СВЦЭМ!$C$39:$C$782,СВЦЭМ!$A$39:$A$782,$A144,СВЦЭМ!$B$39:$B$782,S$119)+'СЕТ СН'!$I$12+СВЦЭМ!$D$10+'СЕТ СН'!$I$6-'СЕТ СН'!$I$22</f>
        <v>2565.7431692</v>
      </c>
      <c r="T144" s="36">
        <f>SUMIFS(СВЦЭМ!$C$39:$C$782,СВЦЭМ!$A$39:$A$782,$A144,СВЦЭМ!$B$39:$B$782,T$119)+'СЕТ СН'!$I$12+СВЦЭМ!$D$10+'СЕТ СН'!$I$6-'СЕТ СН'!$I$22</f>
        <v>2528.2938111600001</v>
      </c>
      <c r="U144" s="36">
        <f>SUMIFS(СВЦЭМ!$C$39:$C$782,СВЦЭМ!$A$39:$A$782,$A144,СВЦЭМ!$B$39:$B$782,U$119)+'СЕТ СН'!$I$12+СВЦЭМ!$D$10+'СЕТ СН'!$I$6-'СЕТ СН'!$I$22</f>
        <v>2453.4930825600004</v>
      </c>
      <c r="V144" s="36">
        <f>SUMIFS(СВЦЭМ!$C$39:$C$782,СВЦЭМ!$A$39:$A$782,$A144,СВЦЭМ!$B$39:$B$782,V$119)+'СЕТ СН'!$I$12+СВЦЭМ!$D$10+'СЕТ СН'!$I$6-'СЕТ СН'!$I$22</f>
        <v>2413.3092842000001</v>
      </c>
      <c r="W144" s="36">
        <f>SUMIFS(СВЦЭМ!$C$39:$C$782,СВЦЭМ!$A$39:$A$782,$A144,СВЦЭМ!$B$39:$B$782,W$119)+'СЕТ СН'!$I$12+СВЦЭМ!$D$10+'СЕТ СН'!$I$6-'СЕТ СН'!$I$22</f>
        <v>2416.4876310899999</v>
      </c>
      <c r="X144" s="36">
        <f>SUMIFS(СВЦЭМ!$C$39:$C$782,СВЦЭМ!$A$39:$A$782,$A144,СВЦЭМ!$B$39:$B$782,X$119)+'СЕТ СН'!$I$12+СВЦЭМ!$D$10+'СЕТ СН'!$I$6-'СЕТ СН'!$I$22</f>
        <v>2489.1507236100001</v>
      </c>
      <c r="Y144" s="36">
        <f>SUMIFS(СВЦЭМ!$C$39:$C$782,СВЦЭМ!$A$39:$A$782,$A144,СВЦЭМ!$B$39:$B$782,Y$119)+'СЕТ СН'!$I$12+СВЦЭМ!$D$10+'СЕТ СН'!$I$6-'СЕТ СН'!$I$22</f>
        <v>2580.5519629800001</v>
      </c>
    </row>
    <row r="145" spans="1:26" ht="15.75" x14ac:dyDescent="0.2">
      <c r="A145" s="35">
        <f t="shared" si="3"/>
        <v>45072</v>
      </c>
      <c r="B145" s="36">
        <f>SUMIFS(СВЦЭМ!$C$39:$C$782,СВЦЭМ!$A$39:$A$782,$A145,СВЦЭМ!$B$39:$B$782,B$119)+'СЕТ СН'!$I$12+СВЦЭМ!$D$10+'СЕТ СН'!$I$6-'СЕТ СН'!$I$22</f>
        <v>2503.5903239600002</v>
      </c>
      <c r="C145" s="36">
        <f>SUMIFS(СВЦЭМ!$C$39:$C$782,СВЦЭМ!$A$39:$A$782,$A145,СВЦЭМ!$B$39:$B$782,C$119)+'СЕТ СН'!$I$12+СВЦЭМ!$D$10+'СЕТ СН'!$I$6-'СЕТ СН'!$I$22</f>
        <v>2600.0908113900005</v>
      </c>
      <c r="D145" s="36">
        <f>SUMIFS(СВЦЭМ!$C$39:$C$782,СВЦЭМ!$A$39:$A$782,$A145,СВЦЭМ!$B$39:$B$782,D$119)+'СЕТ СН'!$I$12+СВЦЭМ!$D$10+'СЕТ СН'!$I$6-'СЕТ СН'!$I$22</f>
        <v>2638.10889443</v>
      </c>
      <c r="E145" s="36">
        <f>SUMIFS(СВЦЭМ!$C$39:$C$782,СВЦЭМ!$A$39:$A$782,$A145,СВЦЭМ!$B$39:$B$782,E$119)+'СЕТ СН'!$I$12+СВЦЭМ!$D$10+'СЕТ СН'!$I$6-'СЕТ СН'!$I$22</f>
        <v>2635.95984443</v>
      </c>
      <c r="F145" s="36">
        <f>SUMIFS(СВЦЭМ!$C$39:$C$782,СВЦЭМ!$A$39:$A$782,$A145,СВЦЭМ!$B$39:$B$782,F$119)+'СЕТ СН'!$I$12+СВЦЭМ!$D$10+'СЕТ СН'!$I$6-'СЕТ СН'!$I$22</f>
        <v>2653.74256358</v>
      </c>
      <c r="G145" s="36">
        <f>SUMIFS(СВЦЭМ!$C$39:$C$782,СВЦЭМ!$A$39:$A$782,$A145,СВЦЭМ!$B$39:$B$782,G$119)+'СЕТ СН'!$I$12+СВЦЭМ!$D$10+'СЕТ СН'!$I$6-'СЕТ СН'!$I$22</f>
        <v>2590.51552541</v>
      </c>
      <c r="H145" s="36">
        <f>SUMIFS(СВЦЭМ!$C$39:$C$782,СВЦЭМ!$A$39:$A$782,$A145,СВЦЭМ!$B$39:$B$782,H$119)+'СЕТ СН'!$I$12+СВЦЭМ!$D$10+'СЕТ СН'!$I$6-'СЕТ СН'!$I$22</f>
        <v>2478.9796369300002</v>
      </c>
      <c r="I145" s="36">
        <f>SUMIFS(СВЦЭМ!$C$39:$C$782,СВЦЭМ!$A$39:$A$782,$A145,СВЦЭМ!$B$39:$B$782,I$119)+'СЕТ СН'!$I$12+СВЦЭМ!$D$10+'СЕТ СН'!$I$6-'СЕТ СН'!$I$22</f>
        <v>2465.5325819700001</v>
      </c>
      <c r="J145" s="36">
        <f>SUMIFS(СВЦЭМ!$C$39:$C$782,СВЦЭМ!$A$39:$A$782,$A145,СВЦЭМ!$B$39:$B$782,J$119)+'СЕТ СН'!$I$12+СВЦЭМ!$D$10+'СЕТ СН'!$I$6-'СЕТ СН'!$I$22</f>
        <v>2477.33343775</v>
      </c>
      <c r="K145" s="36">
        <f>SUMIFS(СВЦЭМ!$C$39:$C$782,СВЦЭМ!$A$39:$A$782,$A145,СВЦЭМ!$B$39:$B$782,K$119)+'СЕТ СН'!$I$12+СВЦЭМ!$D$10+'СЕТ СН'!$I$6-'СЕТ СН'!$I$22</f>
        <v>2501.87792154</v>
      </c>
      <c r="L145" s="36">
        <f>SUMIFS(СВЦЭМ!$C$39:$C$782,СВЦЭМ!$A$39:$A$782,$A145,СВЦЭМ!$B$39:$B$782,L$119)+'СЕТ СН'!$I$12+СВЦЭМ!$D$10+'СЕТ СН'!$I$6-'СЕТ СН'!$I$22</f>
        <v>2490.5742022499999</v>
      </c>
      <c r="M145" s="36">
        <f>SUMIFS(СВЦЭМ!$C$39:$C$782,СВЦЭМ!$A$39:$A$782,$A145,СВЦЭМ!$B$39:$B$782,M$119)+'СЕТ СН'!$I$12+СВЦЭМ!$D$10+'СЕТ СН'!$I$6-'СЕТ СН'!$I$22</f>
        <v>2496.0598912200003</v>
      </c>
      <c r="N145" s="36">
        <f>SUMIFS(СВЦЭМ!$C$39:$C$782,СВЦЭМ!$A$39:$A$782,$A145,СВЦЭМ!$B$39:$B$782,N$119)+'СЕТ СН'!$I$12+СВЦЭМ!$D$10+'СЕТ СН'!$I$6-'СЕТ СН'!$I$22</f>
        <v>2506.1023597600001</v>
      </c>
      <c r="O145" s="36">
        <f>SUMIFS(СВЦЭМ!$C$39:$C$782,СВЦЭМ!$A$39:$A$782,$A145,СВЦЭМ!$B$39:$B$782,O$119)+'СЕТ СН'!$I$12+СВЦЭМ!$D$10+'СЕТ СН'!$I$6-'СЕТ СН'!$I$22</f>
        <v>2533.9880733999998</v>
      </c>
      <c r="P145" s="36">
        <f>SUMIFS(СВЦЭМ!$C$39:$C$782,СВЦЭМ!$A$39:$A$782,$A145,СВЦЭМ!$B$39:$B$782,P$119)+'СЕТ СН'!$I$12+СВЦЭМ!$D$10+'СЕТ СН'!$I$6-'СЕТ СН'!$I$22</f>
        <v>2536.74155281</v>
      </c>
      <c r="Q145" s="36">
        <f>SUMIFS(СВЦЭМ!$C$39:$C$782,СВЦЭМ!$A$39:$A$782,$A145,СВЦЭМ!$B$39:$B$782,Q$119)+'СЕТ СН'!$I$12+СВЦЭМ!$D$10+'СЕТ СН'!$I$6-'СЕТ СН'!$I$22</f>
        <v>2540.8483968099999</v>
      </c>
      <c r="R145" s="36">
        <f>SUMIFS(СВЦЭМ!$C$39:$C$782,СВЦЭМ!$A$39:$A$782,$A145,СВЦЭМ!$B$39:$B$782,R$119)+'СЕТ СН'!$I$12+СВЦЭМ!$D$10+'СЕТ СН'!$I$6-'СЕТ СН'!$I$22</f>
        <v>2517.68208349</v>
      </c>
      <c r="S145" s="36">
        <f>SUMIFS(СВЦЭМ!$C$39:$C$782,СВЦЭМ!$A$39:$A$782,$A145,СВЦЭМ!$B$39:$B$782,S$119)+'СЕТ СН'!$I$12+СВЦЭМ!$D$10+'СЕТ СН'!$I$6-'СЕТ СН'!$I$22</f>
        <v>2457.6702217900001</v>
      </c>
      <c r="T145" s="36">
        <f>SUMIFS(СВЦЭМ!$C$39:$C$782,СВЦЭМ!$A$39:$A$782,$A145,СВЦЭМ!$B$39:$B$782,T$119)+'СЕТ СН'!$I$12+СВЦЭМ!$D$10+'СЕТ СН'!$I$6-'СЕТ СН'!$I$22</f>
        <v>2400.1169755500005</v>
      </c>
      <c r="U145" s="36">
        <f>SUMIFS(СВЦЭМ!$C$39:$C$782,СВЦЭМ!$A$39:$A$782,$A145,СВЦЭМ!$B$39:$B$782,U$119)+'СЕТ СН'!$I$12+СВЦЭМ!$D$10+'СЕТ СН'!$I$6-'СЕТ СН'!$I$22</f>
        <v>2388.2881087400001</v>
      </c>
      <c r="V145" s="36">
        <f>SUMIFS(СВЦЭМ!$C$39:$C$782,СВЦЭМ!$A$39:$A$782,$A145,СВЦЭМ!$B$39:$B$782,V$119)+'СЕТ СН'!$I$12+СВЦЭМ!$D$10+'СЕТ СН'!$I$6-'СЕТ СН'!$I$22</f>
        <v>2347.79541978</v>
      </c>
      <c r="W145" s="36">
        <f>SUMIFS(СВЦЭМ!$C$39:$C$782,СВЦЭМ!$A$39:$A$782,$A145,СВЦЭМ!$B$39:$B$782,W$119)+'СЕТ СН'!$I$12+СВЦЭМ!$D$10+'СЕТ СН'!$I$6-'СЕТ СН'!$I$22</f>
        <v>2365.9701561600004</v>
      </c>
      <c r="X145" s="36">
        <f>SUMIFS(СВЦЭМ!$C$39:$C$782,СВЦЭМ!$A$39:$A$782,$A145,СВЦЭМ!$B$39:$B$782,X$119)+'СЕТ СН'!$I$12+СВЦЭМ!$D$10+'СЕТ СН'!$I$6-'СЕТ СН'!$I$22</f>
        <v>2371.0142416799999</v>
      </c>
      <c r="Y145" s="36">
        <f>SUMIFS(СВЦЭМ!$C$39:$C$782,СВЦЭМ!$A$39:$A$782,$A145,СВЦЭМ!$B$39:$B$782,Y$119)+'СЕТ СН'!$I$12+СВЦЭМ!$D$10+'СЕТ СН'!$I$6-'СЕТ СН'!$I$22</f>
        <v>2461.5755944399998</v>
      </c>
    </row>
    <row r="146" spans="1:26" ht="15.75" x14ac:dyDescent="0.2">
      <c r="A146" s="35">
        <f t="shared" si="3"/>
        <v>45073</v>
      </c>
      <c r="B146" s="36">
        <f>SUMIFS(СВЦЭМ!$C$39:$C$782,СВЦЭМ!$A$39:$A$782,$A146,СВЦЭМ!$B$39:$B$782,B$119)+'СЕТ СН'!$I$12+СВЦЭМ!$D$10+'СЕТ СН'!$I$6-'СЕТ СН'!$I$22</f>
        <v>2542.4378614100001</v>
      </c>
      <c r="C146" s="36">
        <f>SUMIFS(СВЦЭМ!$C$39:$C$782,СВЦЭМ!$A$39:$A$782,$A146,СВЦЭМ!$B$39:$B$782,C$119)+'СЕТ СН'!$I$12+СВЦЭМ!$D$10+'СЕТ СН'!$I$6-'СЕТ СН'!$I$22</f>
        <v>2533.15579303</v>
      </c>
      <c r="D146" s="36">
        <f>SUMIFS(СВЦЭМ!$C$39:$C$782,СВЦЭМ!$A$39:$A$782,$A146,СВЦЭМ!$B$39:$B$782,D$119)+'СЕТ СН'!$I$12+СВЦЭМ!$D$10+'СЕТ СН'!$I$6-'СЕТ СН'!$I$22</f>
        <v>2611.1867631800001</v>
      </c>
      <c r="E146" s="36">
        <f>SUMIFS(СВЦЭМ!$C$39:$C$782,СВЦЭМ!$A$39:$A$782,$A146,СВЦЭМ!$B$39:$B$782,E$119)+'СЕТ СН'!$I$12+СВЦЭМ!$D$10+'СЕТ СН'!$I$6-'СЕТ СН'!$I$22</f>
        <v>2597.35660061</v>
      </c>
      <c r="F146" s="36">
        <f>SUMIFS(СВЦЭМ!$C$39:$C$782,СВЦЭМ!$A$39:$A$782,$A146,СВЦЭМ!$B$39:$B$782,F$119)+'СЕТ СН'!$I$12+СВЦЭМ!$D$10+'СЕТ СН'!$I$6-'СЕТ СН'!$I$22</f>
        <v>2604.6607751000001</v>
      </c>
      <c r="G146" s="36">
        <f>SUMIFS(СВЦЭМ!$C$39:$C$782,СВЦЭМ!$A$39:$A$782,$A146,СВЦЭМ!$B$39:$B$782,G$119)+'СЕТ СН'!$I$12+СВЦЭМ!$D$10+'СЕТ СН'!$I$6-'СЕТ СН'!$I$22</f>
        <v>2577.9330310400001</v>
      </c>
      <c r="H146" s="36">
        <f>SUMIFS(СВЦЭМ!$C$39:$C$782,СВЦЭМ!$A$39:$A$782,$A146,СВЦЭМ!$B$39:$B$782,H$119)+'СЕТ СН'!$I$12+СВЦЭМ!$D$10+'СЕТ СН'!$I$6-'СЕТ СН'!$I$22</f>
        <v>2513.5836185400003</v>
      </c>
      <c r="I146" s="36">
        <f>SUMIFS(СВЦЭМ!$C$39:$C$782,СВЦЭМ!$A$39:$A$782,$A146,СВЦЭМ!$B$39:$B$782,I$119)+'СЕТ СН'!$I$12+СВЦЭМ!$D$10+'СЕТ СН'!$I$6-'СЕТ СН'!$I$22</f>
        <v>2396.2693745300003</v>
      </c>
      <c r="J146" s="36">
        <f>SUMIFS(СВЦЭМ!$C$39:$C$782,СВЦЭМ!$A$39:$A$782,$A146,СВЦЭМ!$B$39:$B$782,J$119)+'СЕТ СН'!$I$12+СВЦЭМ!$D$10+'СЕТ СН'!$I$6-'СЕТ СН'!$I$22</f>
        <v>2302.9117541300002</v>
      </c>
      <c r="K146" s="36">
        <f>SUMIFS(СВЦЭМ!$C$39:$C$782,СВЦЭМ!$A$39:$A$782,$A146,СВЦЭМ!$B$39:$B$782,K$119)+'СЕТ СН'!$I$12+СВЦЭМ!$D$10+'СЕТ СН'!$I$6-'СЕТ СН'!$I$22</f>
        <v>2312.0811417700002</v>
      </c>
      <c r="L146" s="36">
        <f>SUMIFS(СВЦЭМ!$C$39:$C$782,СВЦЭМ!$A$39:$A$782,$A146,СВЦЭМ!$B$39:$B$782,L$119)+'СЕТ СН'!$I$12+СВЦЭМ!$D$10+'СЕТ СН'!$I$6-'СЕТ СН'!$I$22</f>
        <v>2307.46214366</v>
      </c>
      <c r="M146" s="36">
        <f>SUMIFS(СВЦЭМ!$C$39:$C$782,СВЦЭМ!$A$39:$A$782,$A146,СВЦЭМ!$B$39:$B$782,M$119)+'СЕТ СН'!$I$12+СВЦЭМ!$D$10+'СЕТ СН'!$I$6-'СЕТ СН'!$I$22</f>
        <v>2322.23594602</v>
      </c>
      <c r="N146" s="36">
        <f>SUMIFS(СВЦЭМ!$C$39:$C$782,СВЦЭМ!$A$39:$A$782,$A146,СВЦЭМ!$B$39:$B$782,N$119)+'СЕТ СН'!$I$12+СВЦЭМ!$D$10+'СЕТ СН'!$I$6-'СЕТ СН'!$I$22</f>
        <v>2450.2067696200002</v>
      </c>
      <c r="O146" s="36">
        <f>SUMIFS(СВЦЭМ!$C$39:$C$782,СВЦЭМ!$A$39:$A$782,$A146,СВЦЭМ!$B$39:$B$782,O$119)+'СЕТ СН'!$I$12+СВЦЭМ!$D$10+'СЕТ СН'!$I$6-'СЕТ СН'!$I$22</f>
        <v>2460.3156294199998</v>
      </c>
      <c r="P146" s="36">
        <f>SUMIFS(СВЦЭМ!$C$39:$C$782,СВЦЭМ!$A$39:$A$782,$A146,СВЦЭМ!$B$39:$B$782,P$119)+'СЕТ СН'!$I$12+СВЦЭМ!$D$10+'СЕТ СН'!$I$6-'СЕТ СН'!$I$22</f>
        <v>2479.2825914100004</v>
      </c>
      <c r="Q146" s="36">
        <f>SUMIFS(СВЦЭМ!$C$39:$C$782,СВЦЭМ!$A$39:$A$782,$A146,СВЦЭМ!$B$39:$B$782,Q$119)+'СЕТ СН'!$I$12+СВЦЭМ!$D$10+'СЕТ СН'!$I$6-'СЕТ СН'!$I$22</f>
        <v>2484.5154452699999</v>
      </c>
      <c r="R146" s="36">
        <f>SUMIFS(СВЦЭМ!$C$39:$C$782,СВЦЭМ!$A$39:$A$782,$A146,СВЦЭМ!$B$39:$B$782,R$119)+'СЕТ СН'!$I$12+СВЦЭМ!$D$10+'СЕТ СН'!$I$6-'СЕТ СН'!$I$22</f>
        <v>2472.7460976800003</v>
      </c>
      <c r="S146" s="36">
        <f>SUMIFS(СВЦЭМ!$C$39:$C$782,СВЦЭМ!$A$39:$A$782,$A146,СВЦЭМ!$B$39:$B$782,S$119)+'СЕТ СН'!$I$12+СВЦЭМ!$D$10+'СЕТ СН'!$I$6-'СЕТ СН'!$I$22</f>
        <v>2437.2245731500002</v>
      </c>
      <c r="T146" s="36">
        <f>SUMIFS(СВЦЭМ!$C$39:$C$782,СВЦЭМ!$A$39:$A$782,$A146,СВЦЭМ!$B$39:$B$782,T$119)+'СЕТ СН'!$I$12+СВЦЭМ!$D$10+'СЕТ СН'!$I$6-'СЕТ СН'!$I$22</f>
        <v>2385.9649440600001</v>
      </c>
      <c r="U146" s="36">
        <f>SUMIFS(СВЦЭМ!$C$39:$C$782,СВЦЭМ!$A$39:$A$782,$A146,СВЦЭМ!$B$39:$B$782,U$119)+'СЕТ СН'!$I$12+СВЦЭМ!$D$10+'СЕТ СН'!$I$6-'СЕТ СН'!$I$22</f>
        <v>2320.9156022500001</v>
      </c>
      <c r="V146" s="36">
        <f>SUMIFS(СВЦЭМ!$C$39:$C$782,СВЦЭМ!$A$39:$A$782,$A146,СВЦЭМ!$B$39:$B$782,V$119)+'СЕТ СН'!$I$12+СВЦЭМ!$D$10+'СЕТ СН'!$I$6-'СЕТ СН'!$I$22</f>
        <v>2306.6476294700001</v>
      </c>
      <c r="W146" s="36">
        <f>SUMIFS(СВЦЭМ!$C$39:$C$782,СВЦЭМ!$A$39:$A$782,$A146,СВЦЭМ!$B$39:$B$782,W$119)+'СЕТ СН'!$I$12+СВЦЭМ!$D$10+'СЕТ СН'!$I$6-'СЕТ СН'!$I$22</f>
        <v>2343.0765274100004</v>
      </c>
      <c r="X146" s="36">
        <f>SUMIFS(СВЦЭМ!$C$39:$C$782,СВЦЭМ!$A$39:$A$782,$A146,СВЦЭМ!$B$39:$B$782,X$119)+'СЕТ СН'!$I$12+СВЦЭМ!$D$10+'СЕТ СН'!$I$6-'СЕТ СН'!$I$22</f>
        <v>2346.0275637000004</v>
      </c>
      <c r="Y146" s="36">
        <f>SUMIFS(СВЦЭМ!$C$39:$C$782,СВЦЭМ!$A$39:$A$782,$A146,СВЦЭМ!$B$39:$B$782,Y$119)+'СЕТ СН'!$I$12+СВЦЭМ!$D$10+'СЕТ СН'!$I$6-'СЕТ СН'!$I$22</f>
        <v>2461.7796811600001</v>
      </c>
    </row>
    <row r="147" spans="1:26" ht="15.75" x14ac:dyDescent="0.2">
      <c r="A147" s="35">
        <f t="shared" si="3"/>
        <v>45074</v>
      </c>
      <c r="B147" s="36">
        <f>SUMIFS(СВЦЭМ!$C$39:$C$782,СВЦЭМ!$A$39:$A$782,$A147,СВЦЭМ!$B$39:$B$782,B$119)+'СЕТ СН'!$I$12+СВЦЭМ!$D$10+'СЕТ СН'!$I$6-'СЕТ СН'!$I$22</f>
        <v>2319.6622547000002</v>
      </c>
      <c r="C147" s="36">
        <f>SUMIFS(СВЦЭМ!$C$39:$C$782,СВЦЭМ!$A$39:$A$782,$A147,СВЦЭМ!$B$39:$B$782,C$119)+'СЕТ СН'!$I$12+СВЦЭМ!$D$10+'СЕТ СН'!$I$6-'СЕТ СН'!$I$22</f>
        <v>2409.0510964100004</v>
      </c>
      <c r="D147" s="36">
        <f>SUMIFS(СВЦЭМ!$C$39:$C$782,СВЦЭМ!$A$39:$A$782,$A147,СВЦЭМ!$B$39:$B$782,D$119)+'СЕТ СН'!$I$12+СВЦЭМ!$D$10+'СЕТ СН'!$I$6-'СЕТ СН'!$I$22</f>
        <v>2471.3575912599999</v>
      </c>
      <c r="E147" s="36">
        <f>SUMIFS(СВЦЭМ!$C$39:$C$782,СВЦЭМ!$A$39:$A$782,$A147,СВЦЭМ!$B$39:$B$782,E$119)+'СЕТ СН'!$I$12+СВЦЭМ!$D$10+'СЕТ СН'!$I$6-'СЕТ СН'!$I$22</f>
        <v>2480.3488126500001</v>
      </c>
      <c r="F147" s="36">
        <f>SUMIFS(СВЦЭМ!$C$39:$C$782,СВЦЭМ!$A$39:$A$782,$A147,СВЦЭМ!$B$39:$B$782,F$119)+'СЕТ СН'!$I$12+СВЦЭМ!$D$10+'СЕТ СН'!$I$6-'СЕТ СН'!$I$22</f>
        <v>2486.1515186200004</v>
      </c>
      <c r="G147" s="36">
        <f>SUMIFS(СВЦЭМ!$C$39:$C$782,СВЦЭМ!$A$39:$A$782,$A147,СВЦЭМ!$B$39:$B$782,G$119)+'СЕТ СН'!$I$12+СВЦЭМ!$D$10+'СЕТ СН'!$I$6-'СЕТ СН'!$I$22</f>
        <v>2553.6974325000001</v>
      </c>
      <c r="H147" s="36">
        <f>SUMIFS(СВЦЭМ!$C$39:$C$782,СВЦЭМ!$A$39:$A$782,$A147,СВЦЭМ!$B$39:$B$782,H$119)+'СЕТ СН'!$I$12+СВЦЭМ!$D$10+'СЕТ СН'!$I$6-'СЕТ СН'!$I$22</f>
        <v>2495.5336310900002</v>
      </c>
      <c r="I147" s="36">
        <f>SUMIFS(СВЦЭМ!$C$39:$C$782,СВЦЭМ!$A$39:$A$782,$A147,СВЦЭМ!$B$39:$B$782,I$119)+'СЕТ СН'!$I$12+СВЦЭМ!$D$10+'СЕТ СН'!$I$6-'СЕТ СН'!$I$22</f>
        <v>2452.6244515300004</v>
      </c>
      <c r="J147" s="36">
        <f>SUMIFS(СВЦЭМ!$C$39:$C$782,СВЦЭМ!$A$39:$A$782,$A147,СВЦЭМ!$B$39:$B$782,J$119)+'СЕТ СН'!$I$12+СВЦЭМ!$D$10+'СЕТ СН'!$I$6-'СЕТ СН'!$I$22</f>
        <v>2376.6728904000001</v>
      </c>
      <c r="K147" s="36">
        <f>SUMIFS(СВЦЭМ!$C$39:$C$782,СВЦЭМ!$A$39:$A$782,$A147,СВЦЭМ!$B$39:$B$782,K$119)+'СЕТ СН'!$I$12+СВЦЭМ!$D$10+'СЕТ СН'!$I$6-'СЕТ СН'!$I$22</f>
        <v>2302.5271367</v>
      </c>
      <c r="L147" s="36">
        <f>SUMIFS(СВЦЭМ!$C$39:$C$782,СВЦЭМ!$A$39:$A$782,$A147,СВЦЭМ!$B$39:$B$782,L$119)+'СЕТ СН'!$I$12+СВЦЭМ!$D$10+'СЕТ СН'!$I$6-'СЕТ СН'!$I$22</f>
        <v>2298.0168067000004</v>
      </c>
      <c r="M147" s="36">
        <f>SUMIFS(СВЦЭМ!$C$39:$C$782,СВЦЭМ!$A$39:$A$782,$A147,СВЦЭМ!$B$39:$B$782,M$119)+'СЕТ СН'!$I$12+СВЦЭМ!$D$10+'СЕТ СН'!$I$6-'СЕТ СН'!$I$22</f>
        <v>2272.3300706300001</v>
      </c>
      <c r="N147" s="36">
        <f>SUMIFS(СВЦЭМ!$C$39:$C$782,СВЦЭМ!$A$39:$A$782,$A147,СВЦЭМ!$B$39:$B$782,N$119)+'СЕТ СН'!$I$12+СВЦЭМ!$D$10+'СЕТ СН'!$I$6-'СЕТ СН'!$I$22</f>
        <v>2314.6524014900001</v>
      </c>
      <c r="O147" s="36">
        <f>SUMIFS(СВЦЭМ!$C$39:$C$782,СВЦЭМ!$A$39:$A$782,$A147,СВЦЭМ!$B$39:$B$782,O$119)+'СЕТ СН'!$I$12+СВЦЭМ!$D$10+'СЕТ СН'!$I$6-'СЕТ СН'!$I$22</f>
        <v>2338.9058193500005</v>
      </c>
      <c r="P147" s="36">
        <f>SUMIFS(СВЦЭМ!$C$39:$C$782,СВЦЭМ!$A$39:$A$782,$A147,СВЦЭМ!$B$39:$B$782,P$119)+'СЕТ СН'!$I$12+СВЦЭМ!$D$10+'СЕТ СН'!$I$6-'СЕТ СН'!$I$22</f>
        <v>2348.2534409200002</v>
      </c>
      <c r="Q147" s="36">
        <f>SUMIFS(СВЦЭМ!$C$39:$C$782,СВЦЭМ!$A$39:$A$782,$A147,СВЦЭМ!$B$39:$B$782,Q$119)+'СЕТ СН'!$I$12+СВЦЭМ!$D$10+'СЕТ СН'!$I$6-'СЕТ СН'!$I$22</f>
        <v>2364.85414528</v>
      </c>
      <c r="R147" s="36">
        <f>SUMIFS(СВЦЭМ!$C$39:$C$782,СВЦЭМ!$A$39:$A$782,$A147,СВЦЭМ!$B$39:$B$782,R$119)+'СЕТ СН'!$I$12+СВЦЭМ!$D$10+'СЕТ СН'!$I$6-'СЕТ СН'!$I$22</f>
        <v>2336.4550470600002</v>
      </c>
      <c r="S147" s="36">
        <f>SUMIFS(СВЦЭМ!$C$39:$C$782,СВЦЭМ!$A$39:$A$782,$A147,СВЦЭМ!$B$39:$B$782,S$119)+'СЕТ СН'!$I$12+СВЦЭМ!$D$10+'СЕТ СН'!$I$6-'СЕТ СН'!$I$22</f>
        <v>2322.3981665700003</v>
      </c>
      <c r="T147" s="36">
        <f>SUMIFS(СВЦЭМ!$C$39:$C$782,СВЦЭМ!$A$39:$A$782,$A147,СВЦЭМ!$B$39:$B$782,T$119)+'СЕТ СН'!$I$12+СВЦЭМ!$D$10+'СЕТ СН'!$I$6-'СЕТ СН'!$I$22</f>
        <v>2288.5076503600003</v>
      </c>
      <c r="U147" s="36">
        <f>SUMIFS(СВЦЭМ!$C$39:$C$782,СВЦЭМ!$A$39:$A$782,$A147,СВЦЭМ!$B$39:$B$782,U$119)+'СЕТ СН'!$I$12+СВЦЭМ!$D$10+'СЕТ СН'!$I$6-'СЕТ СН'!$I$22</f>
        <v>2284.4745955899998</v>
      </c>
      <c r="V147" s="36">
        <f>SUMIFS(СВЦЭМ!$C$39:$C$782,СВЦЭМ!$A$39:$A$782,$A147,СВЦЭМ!$B$39:$B$782,V$119)+'СЕТ СН'!$I$12+СВЦЭМ!$D$10+'СЕТ СН'!$I$6-'СЕТ СН'!$I$22</f>
        <v>2261.2817837000002</v>
      </c>
      <c r="W147" s="36">
        <f>SUMIFS(СВЦЭМ!$C$39:$C$782,СВЦЭМ!$A$39:$A$782,$A147,СВЦЭМ!$B$39:$B$782,W$119)+'СЕТ СН'!$I$12+СВЦЭМ!$D$10+'СЕТ СН'!$I$6-'СЕТ СН'!$I$22</f>
        <v>2239.6776716300001</v>
      </c>
      <c r="X147" s="36">
        <f>SUMIFS(СВЦЭМ!$C$39:$C$782,СВЦЭМ!$A$39:$A$782,$A147,СВЦЭМ!$B$39:$B$782,X$119)+'СЕТ СН'!$I$12+СВЦЭМ!$D$10+'СЕТ СН'!$I$6-'СЕТ СН'!$I$22</f>
        <v>2264.4119336100002</v>
      </c>
      <c r="Y147" s="36">
        <f>SUMIFS(СВЦЭМ!$C$39:$C$782,СВЦЭМ!$A$39:$A$782,$A147,СВЦЭМ!$B$39:$B$782,Y$119)+'СЕТ СН'!$I$12+СВЦЭМ!$D$10+'СЕТ СН'!$I$6-'СЕТ СН'!$I$22</f>
        <v>2320.9504907999999</v>
      </c>
    </row>
    <row r="148" spans="1:26" ht="15.75" x14ac:dyDescent="0.2">
      <c r="A148" s="35">
        <f t="shared" si="3"/>
        <v>45075</v>
      </c>
      <c r="B148" s="36">
        <f>SUMIFS(СВЦЭМ!$C$39:$C$782,СВЦЭМ!$A$39:$A$782,$A148,СВЦЭМ!$B$39:$B$782,B$119)+'СЕТ СН'!$I$12+СВЦЭМ!$D$10+'СЕТ СН'!$I$6-'СЕТ СН'!$I$22</f>
        <v>2314.8540728600001</v>
      </c>
      <c r="C148" s="36">
        <f>SUMIFS(СВЦЭМ!$C$39:$C$782,СВЦЭМ!$A$39:$A$782,$A148,СВЦЭМ!$B$39:$B$782,C$119)+'СЕТ СН'!$I$12+СВЦЭМ!$D$10+'СЕТ СН'!$I$6-'СЕТ СН'!$I$22</f>
        <v>2415.06265222</v>
      </c>
      <c r="D148" s="36">
        <f>SUMIFS(СВЦЭМ!$C$39:$C$782,СВЦЭМ!$A$39:$A$782,$A148,СВЦЭМ!$B$39:$B$782,D$119)+'СЕТ СН'!$I$12+СВЦЭМ!$D$10+'СЕТ СН'!$I$6-'СЕТ СН'!$I$22</f>
        <v>2502.7219059099998</v>
      </c>
      <c r="E148" s="36">
        <f>SUMIFS(СВЦЭМ!$C$39:$C$782,СВЦЭМ!$A$39:$A$782,$A148,СВЦЭМ!$B$39:$B$782,E$119)+'СЕТ СН'!$I$12+СВЦЭМ!$D$10+'СЕТ СН'!$I$6-'СЕТ СН'!$I$22</f>
        <v>2583.0472741600001</v>
      </c>
      <c r="F148" s="36">
        <f>SUMIFS(СВЦЭМ!$C$39:$C$782,СВЦЭМ!$A$39:$A$782,$A148,СВЦЭМ!$B$39:$B$782,F$119)+'СЕТ СН'!$I$12+СВЦЭМ!$D$10+'СЕТ СН'!$I$6-'СЕТ СН'!$I$22</f>
        <v>2574.7112632200001</v>
      </c>
      <c r="G148" s="36">
        <f>SUMIFS(СВЦЭМ!$C$39:$C$782,СВЦЭМ!$A$39:$A$782,$A148,СВЦЭМ!$B$39:$B$782,G$119)+'СЕТ СН'!$I$12+СВЦЭМ!$D$10+'СЕТ СН'!$I$6-'СЕТ СН'!$I$22</f>
        <v>2562.8904671999999</v>
      </c>
      <c r="H148" s="36">
        <f>SUMIFS(СВЦЭМ!$C$39:$C$782,СВЦЭМ!$A$39:$A$782,$A148,СВЦЭМ!$B$39:$B$782,H$119)+'СЕТ СН'!$I$12+СВЦЭМ!$D$10+'СЕТ СН'!$I$6-'СЕТ СН'!$I$22</f>
        <v>2493.32722788</v>
      </c>
      <c r="I148" s="36">
        <f>SUMIFS(СВЦЭМ!$C$39:$C$782,СВЦЭМ!$A$39:$A$782,$A148,СВЦЭМ!$B$39:$B$782,I$119)+'СЕТ СН'!$I$12+СВЦЭМ!$D$10+'СЕТ СН'!$I$6-'СЕТ СН'!$I$22</f>
        <v>2439.9836860300002</v>
      </c>
      <c r="J148" s="36">
        <f>SUMIFS(СВЦЭМ!$C$39:$C$782,СВЦЭМ!$A$39:$A$782,$A148,СВЦЭМ!$B$39:$B$782,J$119)+'СЕТ СН'!$I$12+СВЦЭМ!$D$10+'СЕТ СН'!$I$6-'СЕТ СН'!$I$22</f>
        <v>2398.8415998700002</v>
      </c>
      <c r="K148" s="36">
        <f>SUMIFS(СВЦЭМ!$C$39:$C$782,СВЦЭМ!$A$39:$A$782,$A148,СВЦЭМ!$B$39:$B$782,K$119)+'СЕТ СН'!$I$12+СВЦЭМ!$D$10+'СЕТ СН'!$I$6-'СЕТ СН'!$I$22</f>
        <v>2406.7623217</v>
      </c>
      <c r="L148" s="36">
        <f>SUMIFS(СВЦЭМ!$C$39:$C$782,СВЦЭМ!$A$39:$A$782,$A148,СВЦЭМ!$B$39:$B$782,L$119)+'СЕТ СН'!$I$12+СВЦЭМ!$D$10+'СЕТ СН'!$I$6-'СЕТ СН'!$I$22</f>
        <v>2411.66539878</v>
      </c>
      <c r="M148" s="36">
        <f>SUMIFS(СВЦЭМ!$C$39:$C$782,СВЦЭМ!$A$39:$A$782,$A148,СВЦЭМ!$B$39:$B$782,M$119)+'СЕТ СН'!$I$12+СВЦЭМ!$D$10+'СЕТ СН'!$I$6-'СЕТ СН'!$I$22</f>
        <v>2422.8203243200001</v>
      </c>
      <c r="N148" s="36">
        <f>SUMIFS(СВЦЭМ!$C$39:$C$782,СВЦЭМ!$A$39:$A$782,$A148,СВЦЭМ!$B$39:$B$782,N$119)+'СЕТ СН'!$I$12+СВЦЭМ!$D$10+'СЕТ СН'!$I$6-'СЕТ СН'!$I$22</f>
        <v>2420.1762002100004</v>
      </c>
      <c r="O148" s="36">
        <f>SUMIFS(СВЦЭМ!$C$39:$C$782,СВЦЭМ!$A$39:$A$782,$A148,СВЦЭМ!$B$39:$B$782,O$119)+'СЕТ СН'!$I$12+СВЦЭМ!$D$10+'СЕТ СН'!$I$6-'СЕТ СН'!$I$22</f>
        <v>2416.4886698199998</v>
      </c>
      <c r="P148" s="36">
        <f>SUMIFS(СВЦЭМ!$C$39:$C$782,СВЦЭМ!$A$39:$A$782,$A148,СВЦЭМ!$B$39:$B$782,P$119)+'СЕТ СН'!$I$12+СВЦЭМ!$D$10+'СЕТ СН'!$I$6-'СЕТ СН'!$I$22</f>
        <v>2408.7737128899998</v>
      </c>
      <c r="Q148" s="36">
        <f>SUMIFS(СВЦЭМ!$C$39:$C$782,СВЦЭМ!$A$39:$A$782,$A148,СВЦЭМ!$B$39:$B$782,Q$119)+'СЕТ СН'!$I$12+СВЦЭМ!$D$10+'СЕТ СН'!$I$6-'СЕТ СН'!$I$22</f>
        <v>2402.5875103799999</v>
      </c>
      <c r="R148" s="36">
        <f>SUMIFS(СВЦЭМ!$C$39:$C$782,СВЦЭМ!$A$39:$A$782,$A148,СВЦЭМ!$B$39:$B$782,R$119)+'СЕТ СН'!$I$12+СВЦЭМ!$D$10+'СЕТ СН'!$I$6-'СЕТ СН'!$I$22</f>
        <v>2395.5880888299998</v>
      </c>
      <c r="S148" s="36">
        <f>SUMIFS(СВЦЭМ!$C$39:$C$782,СВЦЭМ!$A$39:$A$782,$A148,СВЦЭМ!$B$39:$B$782,S$119)+'СЕТ СН'!$I$12+СВЦЭМ!$D$10+'СЕТ СН'!$I$6-'СЕТ СН'!$I$22</f>
        <v>2392.3467706600004</v>
      </c>
      <c r="T148" s="36">
        <f>SUMIFS(СВЦЭМ!$C$39:$C$782,СВЦЭМ!$A$39:$A$782,$A148,СВЦЭМ!$B$39:$B$782,T$119)+'СЕТ СН'!$I$12+СВЦЭМ!$D$10+'СЕТ СН'!$I$6-'СЕТ СН'!$I$22</f>
        <v>2313.9400635400002</v>
      </c>
      <c r="U148" s="36">
        <f>SUMIFS(СВЦЭМ!$C$39:$C$782,СВЦЭМ!$A$39:$A$782,$A148,СВЦЭМ!$B$39:$B$782,U$119)+'СЕТ СН'!$I$12+СВЦЭМ!$D$10+'СЕТ СН'!$I$6-'СЕТ СН'!$I$22</f>
        <v>2316.9174554299998</v>
      </c>
      <c r="V148" s="36">
        <f>SUMIFS(СВЦЭМ!$C$39:$C$782,СВЦЭМ!$A$39:$A$782,$A148,СВЦЭМ!$B$39:$B$782,V$119)+'СЕТ СН'!$I$12+СВЦЭМ!$D$10+'СЕТ СН'!$I$6-'СЕТ СН'!$I$22</f>
        <v>2330.9415197899998</v>
      </c>
      <c r="W148" s="36">
        <f>SUMIFS(СВЦЭМ!$C$39:$C$782,СВЦЭМ!$A$39:$A$782,$A148,СВЦЭМ!$B$39:$B$782,W$119)+'СЕТ СН'!$I$12+СВЦЭМ!$D$10+'СЕТ СН'!$I$6-'СЕТ СН'!$I$22</f>
        <v>2315.7383524500001</v>
      </c>
      <c r="X148" s="36">
        <f>SUMIFS(СВЦЭМ!$C$39:$C$782,СВЦЭМ!$A$39:$A$782,$A148,СВЦЭМ!$B$39:$B$782,X$119)+'СЕТ СН'!$I$12+СВЦЭМ!$D$10+'СЕТ СН'!$I$6-'СЕТ СН'!$I$22</f>
        <v>2366.8902504100001</v>
      </c>
      <c r="Y148" s="36">
        <f>SUMIFS(СВЦЭМ!$C$39:$C$782,СВЦЭМ!$A$39:$A$782,$A148,СВЦЭМ!$B$39:$B$782,Y$119)+'СЕТ СН'!$I$12+СВЦЭМ!$D$10+'СЕТ СН'!$I$6-'СЕТ СН'!$I$22</f>
        <v>2410.9673122800004</v>
      </c>
    </row>
    <row r="149" spans="1:26" ht="15.75" x14ac:dyDescent="0.2">
      <c r="A149" s="35">
        <f t="shared" si="3"/>
        <v>45076</v>
      </c>
      <c r="B149" s="36">
        <f>SUMIFS(СВЦЭМ!$C$39:$C$782,СВЦЭМ!$A$39:$A$782,$A149,СВЦЭМ!$B$39:$B$782,B$119)+'СЕТ СН'!$I$12+СВЦЭМ!$D$10+'СЕТ СН'!$I$6-'СЕТ СН'!$I$22</f>
        <v>2538.1858818999999</v>
      </c>
      <c r="C149" s="36">
        <f>SUMIFS(СВЦЭМ!$C$39:$C$782,СВЦЭМ!$A$39:$A$782,$A149,СВЦЭМ!$B$39:$B$782,C$119)+'СЕТ СН'!$I$12+СВЦЭМ!$D$10+'СЕТ СН'!$I$6-'СЕТ СН'!$I$22</f>
        <v>2599.1520338500004</v>
      </c>
      <c r="D149" s="36">
        <f>SUMIFS(СВЦЭМ!$C$39:$C$782,СВЦЭМ!$A$39:$A$782,$A149,СВЦЭМ!$B$39:$B$782,D$119)+'СЕТ СН'!$I$12+СВЦЭМ!$D$10+'СЕТ СН'!$I$6-'СЕТ СН'!$I$22</f>
        <v>2651.6098615800001</v>
      </c>
      <c r="E149" s="36">
        <f>SUMIFS(СВЦЭМ!$C$39:$C$782,СВЦЭМ!$A$39:$A$782,$A149,СВЦЭМ!$B$39:$B$782,E$119)+'СЕТ СН'!$I$12+СВЦЭМ!$D$10+'СЕТ СН'!$I$6-'СЕТ СН'!$I$22</f>
        <v>2643.9594313400003</v>
      </c>
      <c r="F149" s="36">
        <f>SUMIFS(СВЦЭМ!$C$39:$C$782,СВЦЭМ!$A$39:$A$782,$A149,СВЦЭМ!$B$39:$B$782,F$119)+'СЕТ СН'!$I$12+СВЦЭМ!$D$10+'СЕТ СН'!$I$6-'СЕТ СН'!$I$22</f>
        <v>2645.0365559000002</v>
      </c>
      <c r="G149" s="36">
        <f>SUMIFS(СВЦЭМ!$C$39:$C$782,СВЦЭМ!$A$39:$A$782,$A149,СВЦЭМ!$B$39:$B$782,G$119)+'СЕТ СН'!$I$12+СВЦЭМ!$D$10+'СЕТ СН'!$I$6-'СЕТ СН'!$I$22</f>
        <v>2590.3763338100002</v>
      </c>
      <c r="H149" s="36">
        <f>SUMIFS(СВЦЭМ!$C$39:$C$782,СВЦЭМ!$A$39:$A$782,$A149,СВЦЭМ!$B$39:$B$782,H$119)+'СЕТ СН'!$I$12+СВЦЭМ!$D$10+'СЕТ СН'!$I$6-'СЕТ СН'!$I$22</f>
        <v>2509.4676764100004</v>
      </c>
      <c r="I149" s="36">
        <f>SUMIFS(СВЦЭМ!$C$39:$C$782,СВЦЭМ!$A$39:$A$782,$A149,СВЦЭМ!$B$39:$B$782,I$119)+'СЕТ СН'!$I$12+СВЦЭМ!$D$10+'СЕТ СН'!$I$6-'СЕТ СН'!$I$22</f>
        <v>2464.3700999399998</v>
      </c>
      <c r="J149" s="36">
        <f>SUMIFS(СВЦЭМ!$C$39:$C$782,СВЦЭМ!$A$39:$A$782,$A149,СВЦЭМ!$B$39:$B$782,J$119)+'СЕТ СН'!$I$12+СВЦЭМ!$D$10+'СЕТ СН'!$I$6-'СЕТ СН'!$I$22</f>
        <v>2414.3867476800001</v>
      </c>
      <c r="K149" s="36">
        <f>SUMIFS(СВЦЭМ!$C$39:$C$782,СВЦЭМ!$A$39:$A$782,$A149,СВЦЭМ!$B$39:$B$782,K$119)+'СЕТ СН'!$I$12+СВЦЭМ!$D$10+'СЕТ СН'!$I$6-'СЕТ СН'!$I$22</f>
        <v>2455.9543572399998</v>
      </c>
      <c r="L149" s="36">
        <f>SUMIFS(СВЦЭМ!$C$39:$C$782,СВЦЭМ!$A$39:$A$782,$A149,СВЦЭМ!$B$39:$B$782,L$119)+'СЕТ СН'!$I$12+СВЦЭМ!$D$10+'СЕТ СН'!$I$6-'СЕТ СН'!$I$22</f>
        <v>2441.4922605700003</v>
      </c>
      <c r="M149" s="36">
        <f>SUMIFS(СВЦЭМ!$C$39:$C$782,СВЦЭМ!$A$39:$A$782,$A149,СВЦЭМ!$B$39:$B$782,M$119)+'СЕТ СН'!$I$12+СВЦЭМ!$D$10+'СЕТ СН'!$I$6-'СЕТ СН'!$I$22</f>
        <v>2451.5445003000004</v>
      </c>
      <c r="N149" s="36">
        <f>SUMIFS(СВЦЭМ!$C$39:$C$782,СВЦЭМ!$A$39:$A$782,$A149,СВЦЭМ!$B$39:$B$782,N$119)+'СЕТ СН'!$I$12+СВЦЭМ!$D$10+'СЕТ СН'!$I$6-'СЕТ СН'!$I$22</f>
        <v>2482.6023150000001</v>
      </c>
      <c r="O149" s="36">
        <f>SUMIFS(СВЦЭМ!$C$39:$C$782,СВЦЭМ!$A$39:$A$782,$A149,СВЦЭМ!$B$39:$B$782,O$119)+'СЕТ СН'!$I$12+СВЦЭМ!$D$10+'СЕТ СН'!$I$6-'СЕТ СН'!$I$22</f>
        <v>2446.0157462400002</v>
      </c>
      <c r="P149" s="36">
        <f>SUMIFS(СВЦЭМ!$C$39:$C$782,СВЦЭМ!$A$39:$A$782,$A149,СВЦЭМ!$B$39:$B$782,P$119)+'СЕТ СН'!$I$12+СВЦЭМ!$D$10+'СЕТ СН'!$I$6-'СЕТ СН'!$I$22</f>
        <v>2443.5013153099999</v>
      </c>
      <c r="Q149" s="36">
        <f>SUMIFS(СВЦЭМ!$C$39:$C$782,СВЦЭМ!$A$39:$A$782,$A149,СВЦЭМ!$B$39:$B$782,Q$119)+'СЕТ СН'!$I$12+СВЦЭМ!$D$10+'СЕТ СН'!$I$6-'СЕТ СН'!$I$22</f>
        <v>2454.1316103099998</v>
      </c>
      <c r="R149" s="36">
        <f>SUMIFS(СВЦЭМ!$C$39:$C$782,СВЦЭМ!$A$39:$A$782,$A149,СВЦЭМ!$B$39:$B$782,R$119)+'СЕТ СН'!$I$12+СВЦЭМ!$D$10+'СЕТ СН'!$I$6-'СЕТ СН'!$I$22</f>
        <v>2471.7134331500001</v>
      </c>
      <c r="S149" s="36">
        <f>SUMIFS(СВЦЭМ!$C$39:$C$782,СВЦЭМ!$A$39:$A$782,$A149,СВЦЭМ!$B$39:$B$782,S$119)+'СЕТ СН'!$I$12+СВЦЭМ!$D$10+'СЕТ СН'!$I$6-'СЕТ СН'!$I$22</f>
        <v>2420.3724667200004</v>
      </c>
      <c r="T149" s="36">
        <f>SUMIFS(СВЦЭМ!$C$39:$C$782,СВЦЭМ!$A$39:$A$782,$A149,СВЦЭМ!$B$39:$B$782,T$119)+'СЕТ СН'!$I$12+СВЦЭМ!$D$10+'СЕТ СН'!$I$6-'СЕТ СН'!$I$22</f>
        <v>2407.6461686800003</v>
      </c>
      <c r="U149" s="36">
        <f>SUMIFS(СВЦЭМ!$C$39:$C$782,СВЦЭМ!$A$39:$A$782,$A149,СВЦЭМ!$B$39:$B$782,U$119)+'СЕТ СН'!$I$12+СВЦЭМ!$D$10+'СЕТ СН'!$I$6-'СЕТ СН'!$I$22</f>
        <v>2348.91483053</v>
      </c>
      <c r="V149" s="36">
        <f>SUMIFS(СВЦЭМ!$C$39:$C$782,СВЦЭМ!$A$39:$A$782,$A149,СВЦЭМ!$B$39:$B$782,V$119)+'СЕТ СН'!$I$12+СВЦЭМ!$D$10+'СЕТ СН'!$I$6-'СЕТ СН'!$I$22</f>
        <v>2313.0038460400001</v>
      </c>
      <c r="W149" s="36">
        <f>SUMIFS(СВЦЭМ!$C$39:$C$782,СВЦЭМ!$A$39:$A$782,$A149,СВЦЭМ!$B$39:$B$782,W$119)+'СЕТ СН'!$I$12+СВЦЭМ!$D$10+'СЕТ СН'!$I$6-'СЕТ СН'!$I$22</f>
        <v>2345.1115961100004</v>
      </c>
      <c r="X149" s="36">
        <f>SUMIFS(СВЦЭМ!$C$39:$C$782,СВЦЭМ!$A$39:$A$782,$A149,СВЦЭМ!$B$39:$B$782,X$119)+'СЕТ СН'!$I$12+СВЦЭМ!$D$10+'СЕТ СН'!$I$6-'СЕТ СН'!$I$22</f>
        <v>2420.79518001</v>
      </c>
      <c r="Y149" s="36">
        <f>SUMIFS(СВЦЭМ!$C$39:$C$782,СВЦЭМ!$A$39:$A$782,$A149,СВЦЭМ!$B$39:$B$782,Y$119)+'СЕТ СН'!$I$12+СВЦЭМ!$D$10+'СЕТ СН'!$I$6-'СЕТ СН'!$I$22</f>
        <v>2456.16639119</v>
      </c>
    </row>
    <row r="150" spans="1:26" ht="15.75" x14ac:dyDescent="0.2">
      <c r="A150" s="35">
        <f t="shared" si="3"/>
        <v>45077</v>
      </c>
      <c r="B150" s="36">
        <f>SUMIFS(СВЦЭМ!$C$39:$C$782,СВЦЭМ!$A$39:$A$782,$A150,СВЦЭМ!$B$39:$B$782,B$119)+'СЕТ СН'!$I$12+СВЦЭМ!$D$10+'СЕТ СН'!$I$6-'СЕТ СН'!$I$22</f>
        <v>2589.9942964700003</v>
      </c>
      <c r="C150" s="36">
        <f>SUMIFS(СВЦЭМ!$C$39:$C$782,СВЦЭМ!$A$39:$A$782,$A150,СВЦЭМ!$B$39:$B$782,C$119)+'СЕТ СН'!$I$12+СВЦЭМ!$D$10+'СЕТ СН'!$I$6-'СЕТ СН'!$I$22</f>
        <v>2652.2534475800003</v>
      </c>
      <c r="D150" s="36">
        <f>SUMIFS(СВЦЭМ!$C$39:$C$782,СВЦЭМ!$A$39:$A$782,$A150,СВЦЭМ!$B$39:$B$782,D$119)+'СЕТ СН'!$I$12+СВЦЭМ!$D$10+'СЕТ СН'!$I$6-'СЕТ СН'!$I$22</f>
        <v>2665.6364332900002</v>
      </c>
      <c r="E150" s="36">
        <f>SUMIFS(СВЦЭМ!$C$39:$C$782,СВЦЭМ!$A$39:$A$782,$A150,СВЦЭМ!$B$39:$B$782,E$119)+'СЕТ СН'!$I$12+СВЦЭМ!$D$10+'СЕТ СН'!$I$6-'СЕТ СН'!$I$22</f>
        <v>2637.6892464800003</v>
      </c>
      <c r="F150" s="36">
        <f>SUMIFS(СВЦЭМ!$C$39:$C$782,СВЦЭМ!$A$39:$A$782,$A150,СВЦЭМ!$B$39:$B$782,F$119)+'СЕТ СН'!$I$12+СВЦЭМ!$D$10+'СЕТ СН'!$I$6-'СЕТ СН'!$I$22</f>
        <v>2649.39374649</v>
      </c>
      <c r="G150" s="36">
        <f>SUMIFS(СВЦЭМ!$C$39:$C$782,СВЦЭМ!$A$39:$A$782,$A150,СВЦЭМ!$B$39:$B$782,G$119)+'СЕТ СН'!$I$12+СВЦЭМ!$D$10+'СЕТ СН'!$I$6-'СЕТ СН'!$I$22</f>
        <v>2632.7099612900001</v>
      </c>
      <c r="H150" s="36">
        <f>SUMIFS(СВЦЭМ!$C$39:$C$782,СВЦЭМ!$A$39:$A$782,$A150,СВЦЭМ!$B$39:$B$782,H$119)+'СЕТ СН'!$I$12+СВЦЭМ!$D$10+'СЕТ СН'!$I$6-'СЕТ СН'!$I$22</f>
        <v>2489.9236296099998</v>
      </c>
      <c r="I150" s="36">
        <f>SUMIFS(СВЦЭМ!$C$39:$C$782,СВЦЭМ!$A$39:$A$782,$A150,СВЦЭМ!$B$39:$B$782,I$119)+'СЕТ СН'!$I$12+СВЦЭМ!$D$10+'СЕТ СН'!$I$6-'СЕТ СН'!$I$22</f>
        <v>2466.2492648500001</v>
      </c>
      <c r="J150" s="36">
        <f>SUMIFS(СВЦЭМ!$C$39:$C$782,СВЦЭМ!$A$39:$A$782,$A150,СВЦЭМ!$B$39:$B$782,J$119)+'СЕТ СН'!$I$12+СВЦЭМ!$D$10+'СЕТ СН'!$I$6-'СЕТ СН'!$I$22</f>
        <v>2406.0872018500004</v>
      </c>
      <c r="K150" s="36">
        <f>SUMIFS(СВЦЭМ!$C$39:$C$782,СВЦЭМ!$A$39:$A$782,$A150,СВЦЭМ!$B$39:$B$782,K$119)+'СЕТ СН'!$I$12+СВЦЭМ!$D$10+'СЕТ СН'!$I$6-'СЕТ СН'!$I$22</f>
        <v>2409.7476519600004</v>
      </c>
      <c r="L150" s="36">
        <f>SUMIFS(СВЦЭМ!$C$39:$C$782,СВЦЭМ!$A$39:$A$782,$A150,СВЦЭМ!$B$39:$B$782,L$119)+'СЕТ СН'!$I$12+СВЦЭМ!$D$10+'СЕТ СН'!$I$6-'СЕТ СН'!$I$22</f>
        <v>2397.0521303200003</v>
      </c>
      <c r="M150" s="36">
        <f>SUMIFS(СВЦЭМ!$C$39:$C$782,СВЦЭМ!$A$39:$A$782,$A150,СВЦЭМ!$B$39:$B$782,M$119)+'СЕТ СН'!$I$12+СВЦЭМ!$D$10+'СЕТ СН'!$I$6-'СЕТ СН'!$I$22</f>
        <v>2420.1689744700002</v>
      </c>
      <c r="N150" s="36">
        <f>SUMIFS(СВЦЭМ!$C$39:$C$782,СВЦЭМ!$A$39:$A$782,$A150,СВЦЭМ!$B$39:$B$782,N$119)+'СЕТ СН'!$I$12+СВЦЭМ!$D$10+'СЕТ СН'!$I$6-'СЕТ СН'!$I$22</f>
        <v>2444.6747937199998</v>
      </c>
      <c r="O150" s="36">
        <f>SUMIFS(СВЦЭМ!$C$39:$C$782,СВЦЭМ!$A$39:$A$782,$A150,СВЦЭМ!$B$39:$B$782,O$119)+'СЕТ СН'!$I$12+СВЦЭМ!$D$10+'СЕТ СН'!$I$6-'СЕТ СН'!$I$22</f>
        <v>2409.9154405999998</v>
      </c>
      <c r="P150" s="36">
        <f>SUMIFS(СВЦЭМ!$C$39:$C$782,СВЦЭМ!$A$39:$A$782,$A150,СВЦЭМ!$B$39:$B$782,P$119)+'СЕТ СН'!$I$12+СВЦЭМ!$D$10+'СЕТ СН'!$I$6-'СЕТ СН'!$I$22</f>
        <v>2439.5005943000001</v>
      </c>
      <c r="Q150" s="36">
        <f>SUMIFS(СВЦЭМ!$C$39:$C$782,СВЦЭМ!$A$39:$A$782,$A150,СВЦЭМ!$B$39:$B$782,Q$119)+'СЕТ СН'!$I$12+СВЦЭМ!$D$10+'СЕТ СН'!$I$6-'СЕТ СН'!$I$22</f>
        <v>2434.0893431600002</v>
      </c>
      <c r="R150" s="36">
        <f>SUMIFS(СВЦЭМ!$C$39:$C$782,СВЦЭМ!$A$39:$A$782,$A150,СВЦЭМ!$B$39:$B$782,R$119)+'СЕТ СН'!$I$12+СВЦЭМ!$D$10+'СЕТ СН'!$I$6-'СЕТ СН'!$I$22</f>
        <v>2434.0285146699998</v>
      </c>
      <c r="S150" s="36">
        <f>SUMIFS(СВЦЭМ!$C$39:$C$782,СВЦЭМ!$A$39:$A$782,$A150,СВЦЭМ!$B$39:$B$782,S$119)+'СЕТ СН'!$I$12+СВЦЭМ!$D$10+'СЕТ СН'!$I$6-'СЕТ СН'!$I$22</f>
        <v>2423.0271065200004</v>
      </c>
      <c r="T150" s="36">
        <f>SUMIFS(СВЦЭМ!$C$39:$C$782,СВЦЭМ!$A$39:$A$782,$A150,СВЦЭМ!$B$39:$B$782,T$119)+'СЕТ СН'!$I$12+СВЦЭМ!$D$10+'СЕТ СН'!$I$6-'СЕТ СН'!$I$22</f>
        <v>2380.6115211000001</v>
      </c>
      <c r="U150" s="36">
        <f>SUMIFS(СВЦЭМ!$C$39:$C$782,СВЦЭМ!$A$39:$A$782,$A150,СВЦЭМ!$B$39:$B$782,U$119)+'СЕТ СН'!$I$12+СВЦЭМ!$D$10+'СЕТ СН'!$I$6-'СЕТ СН'!$I$22</f>
        <v>2318.4174875799999</v>
      </c>
      <c r="V150" s="36">
        <f>SUMIFS(СВЦЭМ!$C$39:$C$782,СВЦЭМ!$A$39:$A$782,$A150,СВЦЭМ!$B$39:$B$782,V$119)+'СЕТ СН'!$I$12+СВЦЭМ!$D$10+'СЕТ СН'!$I$6-'СЕТ СН'!$I$22</f>
        <v>2292.7852310300004</v>
      </c>
      <c r="W150" s="36">
        <f>SUMIFS(СВЦЭМ!$C$39:$C$782,СВЦЭМ!$A$39:$A$782,$A150,СВЦЭМ!$B$39:$B$782,W$119)+'СЕТ СН'!$I$12+СВЦЭМ!$D$10+'СЕТ СН'!$I$6-'СЕТ СН'!$I$22</f>
        <v>2293.6888987000002</v>
      </c>
      <c r="X150" s="36">
        <f>SUMIFS(СВЦЭМ!$C$39:$C$782,СВЦЭМ!$A$39:$A$782,$A150,СВЦЭМ!$B$39:$B$782,X$119)+'СЕТ СН'!$I$12+СВЦЭМ!$D$10+'СЕТ СН'!$I$6-'СЕТ СН'!$I$22</f>
        <v>2338.9538836199999</v>
      </c>
      <c r="Y150" s="36">
        <f>SUMIFS(СВЦЭМ!$C$39:$C$782,СВЦЭМ!$A$39:$A$782,$A150,СВЦЭМ!$B$39:$B$782,Y$119)+'СЕТ СН'!$I$12+СВЦЭМ!$D$10+'СЕТ СН'!$I$6-'СЕТ СН'!$I$22</f>
        <v>2403.1589008600004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40" t="s">
        <v>74</v>
      </c>
      <c r="B153" s="140"/>
      <c r="C153" s="140"/>
      <c r="D153" s="140"/>
      <c r="E153" s="140"/>
      <c r="F153" s="140"/>
      <c r="G153" s="140"/>
      <c r="H153" s="140"/>
      <c r="I153" s="140"/>
      <c r="J153" s="140"/>
      <c r="K153" s="140"/>
      <c r="L153" s="140"/>
      <c r="M153" s="140"/>
      <c r="N153" s="141" t="s">
        <v>29</v>
      </c>
      <c r="O153" s="141"/>
      <c r="P153" s="141"/>
      <c r="Q153" s="141"/>
      <c r="R153" s="141"/>
      <c r="S153" s="141"/>
      <c r="T153" s="141"/>
      <c r="U153" s="141"/>
      <c r="V153" s="39"/>
      <c r="W153" s="39"/>
      <c r="X153" s="39"/>
      <c r="Y153" s="39"/>
      <c r="Z153" s="39"/>
    </row>
    <row r="154" spans="1:26" ht="15.75" x14ac:dyDescent="0.25">
      <c r="A154" s="140"/>
      <c r="B154" s="140"/>
      <c r="C154" s="140"/>
      <c r="D154" s="140"/>
      <c r="E154" s="140"/>
      <c r="F154" s="140"/>
      <c r="G154" s="140"/>
      <c r="H154" s="140"/>
      <c r="I154" s="140"/>
      <c r="J154" s="140"/>
      <c r="K154" s="140"/>
      <c r="L154" s="140"/>
      <c r="M154" s="140"/>
      <c r="N154" s="142" t="s">
        <v>0</v>
      </c>
      <c r="O154" s="142"/>
      <c r="P154" s="142" t="s">
        <v>1</v>
      </c>
      <c r="Q154" s="142"/>
      <c r="R154" s="142" t="s">
        <v>2</v>
      </c>
      <c r="S154" s="142"/>
      <c r="T154" s="142" t="s">
        <v>3</v>
      </c>
      <c r="U154" s="142"/>
      <c r="V154" s="32"/>
      <c r="W154" s="32"/>
      <c r="X154" s="32"/>
      <c r="Y154" s="32"/>
    </row>
    <row r="155" spans="1:26" ht="15.75" x14ac:dyDescent="0.2">
      <c r="A155" s="140"/>
      <c r="B155" s="140"/>
      <c r="C155" s="140"/>
      <c r="D155" s="140"/>
      <c r="E155" s="140"/>
      <c r="F155" s="140"/>
      <c r="G155" s="140"/>
      <c r="H155" s="140"/>
      <c r="I155" s="140"/>
      <c r="J155" s="140"/>
      <c r="K155" s="140"/>
      <c r="L155" s="140"/>
      <c r="M155" s="140"/>
      <c r="N155" s="143">
        <f>СВЦЭМ!$D$12+'СЕТ СН'!$F$13-'СЕТ СН'!$F$23</f>
        <v>725499.18548752833</v>
      </c>
      <c r="O155" s="144"/>
      <c r="P155" s="143">
        <f>СВЦЭМ!$D$12+'СЕТ СН'!$F$13-'СЕТ СН'!$G$23</f>
        <v>725499.18548752833</v>
      </c>
      <c r="Q155" s="144"/>
      <c r="R155" s="143">
        <f>СВЦЭМ!$D$12+'СЕТ СН'!$F$13-'СЕТ СН'!$H$23</f>
        <v>725499.18548752833</v>
      </c>
      <c r="S155" s="144"/>
      <c r="T155" s="143">
        <f>СВЦЭМ!$D$12+'СЕТ СН'!$F$13-'СЕТ СН'!$I$23</f>
        <v>725499.18548752833</v>
      </c>
      <c r="U155" s="144"/>
      <c r="V155" s="40"/>
      <c r="W155" s="40"/>
      <c r="X155" s="40"/>
      <c r="Y155" s="40"/>
    </row>
    <row r="156" spans="1:26" x14ac:dyDescent="0.25">
      <c r="A156" s="146"/>
      <c r="B156" s="146"/>
      <c r="C156" s="146"/>
      <c r="D156" s="146"/>
      <c r="E156" s="146"/>
      <c r="F156" s="147"/>
      <c r="G156" s="147"/>
      <c r="H156" s="147"/>
      <c r="I156" s="147"/>
      <c r="J156" s="147"/>
      <c r="K156" s="147"/>
      <c r="L156" s="147"/>
      <c r="M156" s="147"/>
    </row>
    <row r="157" spans="1:26" ht="15.75" x14ac:dyDescent="0.25">
      <c r="A157" s="149" t="s">
        <v>75</v>
      </c>
      <c r="B157" s="150"/>
      <c r="C157" s="150"/>
      <c r="D157" s="150"/>
      <c r="E157" s="150"/>
      <c r="F157" s="150"/>
      <c r="G157" s="150"/>
      <c r="H157" s="150"/>
      <c r="I157" s="150"/>
      <c r="J157" s="150"/>
      <c r="K157" s="150"/>
      <c r="L157" s="150"/>
      <c r="M157" s="151"/>
      <c r="N157" s="141" t="s">
        <v>29</v>
      </c>
      <c r="O157" s="141"/>
      <c r="P157" s="141"/>
      <c r="Q157" s="141"/>
      <c r="R157" s="141"/>
      <c r="S157" s="141"/>
      <c r="T157" s="141"/>
      <c r="U157" s="141"/>
    </row>
    <row r="158" spans="1:26" ht="15.75" x14ac:dyDescent="0.25">
      <c r="A158" s="152"/>
      <c r="B158" s="153"/>
      <c r="C158" s="153"/>
      <c r="D158" s="153"/>
      <c r="E158" s="153"/>
      <c r="F158" s="153"/>
      <c r="G158" s="153"/>
      <c r="H158" s="153"/>
      <c r="I158" s="153"/>
      <c r="J158" s="153"/>
      <c r="K158" s="153"/>
      <c r="L158" s="153"/>
      <c r="M158" s="154"/>
      <c r="N158" s="142" t="s">
        <v>0</v>
      </c>
      <c r="O158" s="142"/>
      <c r="P158" s="142" t="s">
        <v>1</v>
      </c>
      <c r="Q158" s="142"/>
      <c r="R158" s="142" t="s">
        <v>2</v>
      </c>
      <c r="S158" s="142"/>
      <c r="T158" s="142" t="s">
        <v>3</v>
      </c>
      <c r="U158" s="142"/>
    </row>
    <row r="159" spans="1:26" ht="15.75" x14ac:dyDescent="0.25">
      <c r="A159" s="155"/>
      <c r="B159" s="156"/>
      <c r="C159" s="156"/>
      <c r="D159" s="156"/>
      <c r="E159" s="156"/>
      <c r="F159" s="156"/>
      <c r="G159" s="156"/>
      <c r="H159" s="156"/>
      <c r="I159" s="156"/>
      <c r="J159" s="156"/>
      <c r="K159" s="156"/>
      <c r="L159" s="156"/>
      <c r="M159" s="157"/>
      <c r="N159" s="148">
        <f>'СЕТ СН'!$F$7</f>
        <v>1765744.73</v>
      </c>
      <c r="O159" s="148"/>
      <c r="P159" s="148">
        <f>'СЕТ СН'!$G$7</f>
        <v>1442615.09</v>
      </c>
      <c r="Q159" s="148"/>
      <c r="R159" s="148">
        <f>'СЕТ СН'!$H$7</f>
        <v>1841546.13</v>
      </c>
      <c r="S159" s="148"/>
      <c r="T159" s="148">
        <f>'СЕТ СН'!$I$7</f>
        <v>1879310.42</v>
      </c>
      <c r="U159" s="148"/>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875" defaultRowHeight="15" x14ac:dyDescent="0.25"/>
  <cols>
    <col min="1" max="25" width="10.875" style="49"/>
    <col min="26" max="16384" width="10.875" style="42"/>
  </cols>
  <sheetData>
    <row r="1" spans="1:27" ht="30.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8" t="s">
        <v>40</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7" ht="32.25" customHeight="1" x14ac:dyDescent="0.2">
      <c r="A4" s="128" t="s">
        <v>10</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9" t="s">
        <v>7</v>
      </c>
      <c r="B9" s="132" t="s">
        <v>69</v>
      </c>
      <c r="C9" s="133"/>
      <c r="D9" s="133"/>
      <c r="E9" s="133"/>
      <c r="F9" s="133"/>
      <c r="G9" s="133"/>
      <c r="H9" s="133"/>
      <c r="I9" s="133"/>
      <c r="J9" s="133"/>
      <c r="K9" s="133"/>
      <c r="L9" s="133"/>
      <c r="M9" s="133"/>
      <c r="N9" s="133"/>
      <c r="O9" s="133"/>
      <c r="P9" s="133"/>
      <c r="Q9" s="133"/>
      <c r="R9" s="133"/>
      <c r="S9" s="133"/>
      <c r="T9" s="133"/>
      <c r="U9" s="133"/>
      <c r="V9" s="133"/>
      <c r="W9" s="133"/>
      <c r="X9" s="133"/>
      <c r="Y9" s="134"/>
    </row>
    <row r="10" spans="1:27" ht="12.75" customHeight="1"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7" ht="12.75" customHeight="1"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01.05.2023</v>
      </c>
      <c r="B12" s="36">
        <f>SUMIFS(СВЦЭМ!$D$39:$D$782,СВЦЭМ!$A$39:$A$782,$A12,СВЦЭМ!$B$39:$B$782,B$11)+'СЕТ СН'!$F$14+СВЦЭМ!$D$10+'СЕТ СН'!$F$5-'СЕТ СН'!$F$24</f>
        <v>4851.76657006</v>
      </c>
      <c r="C12" s="36">
        <f>SUMIFS(СВЦЭМ!$D$39:$D$782,СВЦЭМ!$A$39:$A$782,$A12,СВЦЭМ!$B$39:$B$782,C$11)+'СЕТ СН'!$F$14+СВЦЭМ!$D$10+'СЕТ СН'!$F$5-'СЕТ СН'!$F$24</f>
        <v>4952.4997591600004</v>
      </c>
      <c r="D12" s="36">
        <f>SUMIFS(СВЦЭМ!$D$39:$D$782,СВЦЭМ!$A$39:$A$782,$A12,СВЦЭМ!$B$39:$B$782,D$11)+'СЕТ СН'!$F$14+СВЦЭМ!$D$10+'СЕТ СН'!$F$5-'СЕТ СН'!$F$24</f>
        <v>5010.0286550300007</v>
      </c>
      <c r="E12" s="36">
        <f>SUMIFS(СВЦЭМ!$D$39:$D$782,СВЦЭМ!$A$39:$A$782,$A12,СВЦЭМ!$B$39:$B$782,E$11)+'СЕТ СН'!$F$14+СВЦЭМ!$D$10+'СЕТ СН'!$F$5-'СЕТ СН'!$F$24</f>
        <v>5042.96852347</v>
      </c>
      <c r="F12" s="36">
        <f>SUMIFS(СВЦЭМ!$D$39:$D$782,СВЦЭМ!$A$39:$A$782,$A12,СВЦЭМ!$B$39:$B$782,F$11)+'СЕТ СН'!$F$14+СВЦЭМ!$D$10+'СЕТ СН'!$F$5-'СЕТ СН'!$F$24</f>
        <v>5047.1571038600005</v>
      </c>
      <c r="G12" s="36">
        <f>SUMIFS(СВЦЭМ!$D$39:$D$782,СВЦЭМ!$A$39:$A$782,$A12,СВЦЭМ!$B$39:$B$782,G$11)+'СЕТ СН'!$F$14+СВЦЭМ!$D$10+'СЕТ СН'!$F$5-'СЕТ СН'!$F$24</f>
        <v>5036.7407363800003</v>
      </c>
      <c r="H12" s="36">
        <f>SUMIFS(СВЦЭМ!$D$39:$D$782,СВЦЭМ!$A$39:$A$782,$A12,СВЦЭМ!$B$39:$B$782,H$11)+'СЕТ СН'!$F$14+СВЦЭМ!$D$10+'СЕТ СН'!$F$5-'СЕТ СН'!$F$24</f>
        <v>5037.9792324500004</v>
      </c>
      <c r="I12" s="36">
        <f>SUMIFS(СВЦЭМ!$D$39:$D$782,СВЦЭМ!$A$39:$A$782,$A12,СВЦЭМ!$B$39:$B$782,I$11)+'СЕТ СН'!$F$14+СВЦЭМ!$D$10+'СЕТ СН'!$F$5-'СЕТ СН'!$F$24</f>
        <v>4986.79759999</v>
      </c>
      <c r="J12" s="36">
        <f>SUMIFS(СВЦЭМ!$D$39:$D$782,СВЦЭМ!$A$39:$A$782,$A12,СВЦЭМ!$B$39:$B$782,J$11)+'СЕТ СН'!$F$14+СВЦЭМ!$D$10+'СЕТ СН'!$F$5-'СЕТ СН'!$F$24</f>
        <v>4936.4054351800005</v>
      </c>
      <c r="K12" s="36">
        <f>SUMIFS(СВЦЭМ!$D$39:$D$782,СВЦЭМ!$A$39:$A$782,$A12,СВЦЭМ!$B$39:$B$782,K$11)+'СЕТ СН'!$F$14+СВЦЭМ!$D$10+'СЕТ СН'!$F$5-'СЕТ СН'!$F$24</f>
        <v>4888.2165880400007</v>
      </c>
      <c r="L12" s="36">
        <f>SUMIFS(СВЦЭМ!$D$39:$D$782,СВЦЭМ!$A$39:$A$782,$A12,СВЦЭМ!$B$39:$B$782,L$11)+'СЕТ СН'!$F$14+СВЦЭМ!$D$10+'СЕТ СН'!$F$5-'СЕТ СН'!$F$24</f>
        <v>4854.3963119300006</v>
      </c>
      <c r="M12" s="36">
        <f>SUMIFS(СВЦЭМ!$D$39:$D$782,СВЦЭМ!$A$39:$A$782,$A12,СВЦЭМ!$B$39:$B$782,M$11)+'СЕТ СН'!$F$14+СВЦЭМ!$D$10+'СЕТ СН'!$F$5-'СЕТ СН'!$F$24</f>
        <v>4859.9127695100005</v>
      </c>
      <c r="N12" s="36">
        <f>SUMIFS(СВЦЭМ!$D$39:$D$782,СВЦЭМ!$A$39:$A$782,$A12,СВЦЭМ!$B$39:$B$782,N$11)+'СЕТ СН'!$F$14+СВЦЭМ!$D$10+'СЕТ СН'!$F$5-'СЕТ СН'!$F$24</f>
        <v>4893.0252846399999</v>
      </c>
      <c r="O12" s="36">
        <f>SUMIFS(СВЦЭМ!$D$39:$D$782,СВЦЭМ!$A$39:$A$782,$A12,СВЦЭМ!$B$39:$B$782,O$11)+'СЕТ СН'!$F$14+СВЦЭМ!$D$10+'СЕТ СН'!$F$5-'СЕТ СН'!$F$24</f>
        <v>4904.0338636300003</v>
      </c>
      <c r="P12" s="36">
        <f>SUMIFS(СВЦЭМ!$D$39:$D$782,СВЦЭМ!$A$39:$A$782,$A12,СВЦЭМ!$B$39:$B$782,P$11)+'СЕТ СН'!$F$14+СВЦЭМ!$D$10+'СЕТ СН'!$F$5-'СЕТ СН'!$F$24</f>
        <v>4902.0920338000005</v>
      </c>
      <c r="Q12" s="36">
        <f>SUMIFS(СВЦЭМ!$D$39:$D$782,СВЦЭМ!$A$39:$A$782,$A12,СВЦЭМ!$B$39:$B$782,Q$11)+'СЕТ СН'!$F$14+СВЦЭМ!$D$10+'СЕТ СН'!$F$5-'СЕТ СН'!$F$24</f>
        <v>4909.3151899100003</v>
      </c>
      <c r="R12" s="36">
        <f>SUMIFS(СВЦЭМ!$D$39:$D$782,СВЦЭМ!$A$39:$A$782,$A12,СВЦЭМ!$B$39:$B$782,R$11)+'СЕТ СН'!$F$14+СВЦЭМ!$D$10+'СЕТ СН'!$F$5-'СЕТ СН'!$F$24</f>
        <v>4906.1196158299999</v>
      </c>
      <c r="S12" s="36">
        <f>SUMIFS(СВЦЭМ!$D$39:$D$782,СВЦЭМ!$A$39:$A$782,$A12,СВЦЭМ!$B$39:$B$782,S$11)+'СЕТ СН'!$F$14+СВЦЭМ!$D$10+'СЕТ СН'!$F$5-'СЕТ СН'!$F$24</f>
        <v>4850.4099400800005</v>
      </c>
      <c r="T12" s="36">
        <f>SUMIFS(СВЦЭМ!$D$39:$D$782,СВЦЭМ!$A$39:$A$782,$A12,СВЦЭМ!$B$39:$B$782,T$11)+'СЕТ СН'!$F$14+СВЦЭМ!$D$10+'СЕТ СН'!$F$5-'СЕТ СН'!$F$24</f>
        <v>4820.5549047800005</v>
      </c>
      <c r="U12" s="36">
        <f>SUMIFS(СВЦЭМ!$D$39:$D$782,СВЦЭМ!$A$39:$A$782,$A12,СВЦЭМ!$B$39:$B$782,U$11)+'СЕТ СН'!$F$14+СВЦЭМ!$D$10+'СЕТ СН'!$F$5-'СЕТ СН'!$F$24</f>
        <v>4794.6884277099998</v>
      </c>
      <c r="V12" s="36">
        <f>SUMIFS(СВЦЭМ!$D$39:$D$782,СВЦЭМ!$A$39:$A$782,$A12,СВЦЭМ!$B$39:$B$782,V$11)+'СЕТ СН'!$F$14+СВЦЭМ!$D$10+'СЕТ СН'!$F$5-'СЕТ СН'!$F$24</f>
        <v>4743.0829451200007</v>
      </c>
      <c r="W12" s="36">
        <f>SUMIFS(СВЦЭМ!$D$39:$D$782,СВЦЭМ!$A$39:$A$782,$A12,СВЦЭМ!$B$39:$B$782,W$11)+'СЕТ СН'!$F$14+СВЦЭМ!$D$10+'СЕТ СН'!$F$5-'СЕТ СН'!$F$24</f>
        <v>4722.0811574300005</v>
      </c>
      <c r="X12" s="36">
        <f>SUMIFS(СВЦЭМ!$D$39:$D$782,СВЦЭМ!$A$39:$A$782,$A12,СВЦЭМ!$B$39:$B$782,X$11)+'СЕТ СН'!$F$14+СВЦЭМ!$D$10+'СЕТ СН'!$F$5-'СЕТ СН'!$F$24</f>
        <v>4760.1008338199999</v>
      </c>
      <c r="Y12" s="36">
        <f>SUMIFS(СВЦЭМ!$D$39:$D$782,СВЦЭМ!$A$39:$A$782,$A12,СВЦЭМ!$B$39:$B$782,Y$11)+'СЕТ СН'!$F$14+СВЦЭМ!$D$10+'СЕТ СН'!$F$5-'СЕТ СН'!$F$24</f>
        <v>4811.7537138300004</v>
      </c>
      <c r="AA12" s="45"/>
    </row>
    <row r="13" spans="1:27" ht="15.75" x14ac:dyDescent="0.2">
      <c r="A13" s="35">
        <f>A12+1</f>
        <v>45048</v>
      </c>
      <c r="B13" s="36">
        <f>SUMIFS(СВЦЭМ!$D$39:$D$782,СВЦЭМ!$A$39:$A$782,$A13,СВЦЭМ!$B$39:$B$782,B$11)+'СЕТ СН'!$F$14+СВЦЭМ!$D$10+'СЕТ СН'!$F$5-'СЕТ СН'!$F$24</f>
        <v>4893.6996384399999</v>
      </c>
      <c r="C13" s="36">
        <f>SUMIFS(СВЦЭМ!$D$39:$D$782,СВЦЭМ!$A$39:$A$782,$A13,СВЦЭМ!$B$39:$B$782,C$11)+'СЕТ СН'!$F$14+СВЦЭМ!$D$10+'СЕТ СН'!$F$5-'СЕТ СН'!$F$24</f>
        <v>4957.10454923</v>
      </c>
      <c r="D13" s="36">
        <f>SUMIFS(СВЦЭМ!$D$39:$D$782,СВЦЭМ!$A$39:$A$782,$A13,СВЦЭМ!$B$39:$B$782,D$11)+'СЕТ СН'!$F$14+СВЦЭМ!$D$10+'СЕТ СН'!$F$5-'СЕТ СН'!$F$24</f>
        <v>5012.5000920100001</v>
      </c>
      <c r="E13" s="36">
        <f>SUMIFS(СВЦЭМ!$D$39:$D$782,СВЦЭМ!$A$39:$A$782,$A13,СВЦЭМ!$B$39:$B$782,E$11)+'СЕТ СН'!$F$14+СВЦЭМ!$D$10+'СЕТ СН'!$F$5-'СЕТ СН'!$F$24</f>
        <v>5018.4541764300002</v>
      </c>
      <c r="F13" s="36">
        <f>SUMIFS(СВЦЭМ!$D$39:$D$782,СВЦЭМ!$A$39:$A$782,$A13,СВЦЭМ!$B$39:$B$782,F$11)+'СЕТ СН'!$F$14+СВЦЭМ!$D$10+'СЕТ СН'!$F$5-'СЕТ СН'!$F$24</f>
        <v>5026.6752449900005</v>
      </c>
      <c r="G13" s="36">
        <f>SUMIFS(СВЦЭМ!$D$39:$D$782,СВЦЭМ!$A$39:$A$782,$A13,СВЦЭМ!$B$39:$B$782,G$11)+'СЕТ СН'!$F$14+СВЦЭМ!$D$10+'СЕТ СН'!$F$5-'СЕТ СН'!$F$24</f>
        <v>5022.8305141700002</v>
      </c>
      <c r="H13" s="36">
        <f>SUMIFS(СВЦЭМ!$D$39:$D$782,СВЦЭМ!$A$39:$A$782,$A13,СВЦЭМ!$B$39:$B$782,H$11)+'СЕТ СН'!$F$14+СВЦЭМ!$D$10+'СЕТ СН'!$F$5-'СЕТ СН'!$F$24</f>
        <v>5057.5704904000004</v>
      </c>
      <c r="I13" s="36">
        <f>SUMIFS(СВЦЭМ!$D$39:$D$782,СВЦЭМ!$A$39:$A$782,$A13,СВЦЭМ!$B$39:$B$782,I$11)+'СЕТ СН'!$F$14+СВЦЭМ!$D$10+'СЕТ СН'!$F$5-'СЕТ СН'!$F$24</f>
        <v>4885.5358815100008</v>
      </c>
      <c r="J13" s="36">
        <f>SUMIFS(СВЦЭМ!$D$39:$D$782,СВЦЭМ!$A$39:$A$782,$A13,СВЦЭМ!$B$39:$B$782,J$11)+'СЕТ СН'!$F$14+СВЦЭМ!$D$10+'СЕТ СН'!$F$5-'СЕТ СН'!$F$24</f>
        <v>4859.1147278300004</v>
      </c>
      <c r="K13" s="36">
        <f>SUMIFS(СВЦЭМ!$D$39:$D$782,СВЦЭМ!$A$39:$A$782,$A13,СВЦЭМ!$B$39:$B$782,K$11)+'СЕТ СН'!$F$14+СВЦЭМ!$D$10+'СЕТ СН'!$F$5-'СЕТ СН'!$F$24</f>
        <v>4843.2068902999999</v>
      </c>
      <c r="L13" s="36">
        <f>SUMIFS(СВЦЭМ!$D$39:$D$782,СВЦЭМ!$A$39:$A$782,$A13,СВЦЭМ!$B$39:$B$782,L$11)+'СЕТ СН'!$F$14+СВЦЭМ!$D$10+'СЕТ СН'!$F$5-'СЕТ СН'!$F$24</f>
        <v>4842.6091758399998</v>
      </c>
      <c r="M13" s="36">
        <f>SUMIFS(СВЦЭМ!$D$39:$D$782,СВЦЭМ!$A$39:$A$782,$A13,СВЦЭМ!$B$39:$B$782,M$11)+'СЕТ СН'!$F$14+СВЦЭМ!$D$10+'СЕТ СН'!$F$5-'СЕТ СН'!$F$24</f>
        <v>4851.1705513400002</v>
      </c>
      <c r="N13" s="36">
        <f>SUMIFS(СВЦЭМ!$D$39:$D$782,СВЦЭМ!$A$39:$A$782,$A13,СВЦЭМ!$B$39:$B$782,N$11)+'СЕТ СН'!$F$14+СВЦЭМ!$D$10+'СЕТ СН'!$F$5-'СЕТ СН'!$F$24</f>
        <v>4872.3895734899997</v>
      </c>
      <c r="O13" s="36">
        <f>SUMIFS(СВЦЭМ!$D$39:$D$782,СВЦЭМ!$A$39:$A$782,$A13,СВЦЭМ!$B$39:$B$782,O$11)+'СЕТ СН'!$F$14+СВЦЭМ!$D$10+'СЕТ СН'!$F$5-'СЕТ СН'!$F$24</f>
        <v>4889.8961953899998</v>
      </c>
      <c r="P13" s="36">
        <f>SUMIFS(СВЦЭМ!$D$39:$D$782,СВЦЭМ!$A$39:$A$782,$A13,СВЦЭМ!$B$39:$B$782,P$11)+'СЕТ СН'!$F$14+СВЦЭМ!$D$10+'СЕТ СН'!$F$5-'СЕТ СН'!$F$24</f>
        <v>4842.5588597700007</v>
      </c>
      <c r="Q13" s="36">
        <f>SUMIFS(СВЦЭМ!$D$39:$D$782,СВЦЭМ!$A$39:$A$782,$A13,СВЦЭМ!$B$39:$B$782,Q$11)+'СЕТ СН'!$F$14+СВЦЭМ!$D$10+'СЕТ СН'!$F$5-'СЕТ СН'!$F$24</f>
        <v>4796.2140182800003</v>
      </c>
      <c r="R13" s="36">
        <f>SUMIFS(СВЦЭМ!$D$39:$D$782,СВЦЭМ!$A$39:$A$782,$A13,СВЦЭМ!$B$39:$B$782,R$11)+'СЕТ СН'!$F$14+СВЦЭМ!$D$10+'СЕТ СН'!$F$5-'СЕТ СН'!$F$24</f>
        <v>4798.4834214700004</v>
      </c>
      <c r="S13" s="36">
        <f>SUMIFS(СВЦЭМ!$D$39:$D$782,СВЦЭМ!$A$39:$A$782,$A13,СВЦЭМ!$B$39:$B$782,S$11)+'СЕТ СН'!$F$14+СВЦЭМ!$D$10+'СЕТ СН'!$F$5-'СЕТ СН'!$F$24</f>
        <v>4763.0984176300008</v>
      </c>
      <c r="T13" s="36">
        <f>SUMIFS(СВЦЭМ!$D$39:$D$782,СВЦЭМ!$A$39:$A$782,$A13,СВЦЭМ!$B$39:$B$782,T$11)+'СЕТ СН'!$F$14+СВЦЭМ!$D$10+'СЕТ СН'!$F$5-'СЕТ СН'!$F$24</f>
        <v>4725.9057517199999</v>
      </c>
      <c r="U13" s="36">
        <f>SUMIFS(СВЦЭМ!$D$39:$D$782,СВЦЭМ!$A$39:$A$782,$A13,СВЦЭМ!$B$39:$B$782,U$11)+'СЕТ СН'!$F$14+СВЦЭМ!$D$10+'СЕТ СН'!$F$5-'СЕТ СН'!$F$24</f>
        <v>4700.87736606</v>
      </c>
      <c r="V13" s="36">
        <f>SUMIFS(СВЦЭМ!$D$39:$D$782,СВЦЭМ!$A$39:$A$782,$A13,СВЦЭМ!$B$39:$B$782,V$11)+'СЕТ СН'!$F$14+СВЦЭМ!$D$10+'СЕТ СН'!$F$5-'СЕТ СН'!$F$24</f>
        <v>4692.79888192</v>
      </c>
      <c r="W13" s="36">
        <f>SUMIFS(СВЦЭМ!$D$39:$D$782,СВЦЭМ!$A$39:$A$782,$A13,СВЦЭМ!$B$39:$B$782,W$11)+'СЕТ СН'!$F$14+СВЦЭМ!$D$10+'СЕТ СН'!$F$5-'СЕТ СН'!$F$24</f>
        <v>4666.5771077899999</v>
      </c>
      <c r="X13" s="36">
        <f>SUMIFS(СВЦЭМ!$D$39:$D$782,СВЦЭМ!$A$39:$A$782,$A13,СВЦЭМ!$B$39:$B$782,X$11)+'СЕТ СН'!$F$14+СВЦЭМ!$D$10+'СЕТ СН'!$F$5-'СЕТ СН'!$F$24</f>
        <v>4711.8961448</v>
      </c>
      <c r="Y13" s="36">
        <f>SUMIFS(СВЦЭМ!$D$39:$D$782,СВЦЭМ!$A$39:$A$782,$A13,СВЦЭМ!$B$39:$B$782,Y$11)+'СЕТ СН'!$F$14+СВЦЭМ!$D$10+'СЕТ СН'!$F$5-'СЕТ СН'!$F$24</f>
        <v>4743.53598332</v>
      </c>
    </row>
    <row r="14" spans="1:27" ht="15.75" x14ac:dyDescent="0.2">
      <c r="A14" s="35">
        <f t="shared" ref="A14:A42" si="0">A13+1</f>
        <v>45049</v>
      </c>
      <c r="B14" s="36">
        <f>SUMIFS(СВЦЭМ!$D$39:$D$782,СВЦЭМ!$A$39:$A$782,$A14,СВЦЭМ!$B$39:$B$782,B$11)+'СЕТ СН'!$F$14+СВЦЭМ!$D$10+'СЕТ СН'!$F$5-'СЕТ СН'!$F$24</f>
        <v>4880.83951566</v>
      </c>
      <c r="C14" s="36">
        <f>SUMIFS(СВЦЭМ!$D$39:$D$782,СВЦЭМ!$A$39:$A$782,$A14,СВЦЭМ!$B$39:$B$782,C$11)+'СЕТ СН'!$F$14+СВЦЭМ!$D$10+'СЕТ СН'!$F$5-'СЕТ СН'!$F$24</f>
        <v>4943.7770392000002</v>
      </c>
      <c r="D14" s="36">
        <f>SUMIFS(СВЦЭМ!$D$39:$D$782,СВЦЭМ!$A$39:$A$782,$A14,СВЦЭМ!$B$39:$B$782,D$11)+'СЕТ СН'!$F$14+СВЦЭМ!$D$10+'СЕТ СН'!$F$5-'СЕТ СН'!$F$24</f>
        <v>5014.7599037099999</v>
      </c>
      <c r="E14" s="36">
        <f>SUMIFS(СВЦЭМ!$D$39:$D$782,СВЦЭМ!$A$39:$A$782,$A14,СВЦЭМ!$B$39:$B$782,E$11)+'СЕТ СН'!$F$14+СВЦЭМ!$D$10+'СЕТ СН'!$F$5-'СЕТ СН'!$F$24</f>
        <v>5019.23774022</v>
      </c>
      <c r="F14" s="36">
        <f>SUMIFS(СВЦЭМ!$D$39:$D$782,СВЦЭМ!$A$39:$A$782,$A14,СВЦЭМ!$B$39:$B$782,F$11)+'СЕТ СН'!$F$14+СВЦЭМ!$D$10+'СЕТ СН'!$F$5-'СЕТ СН'!$F$24</f>
        <v>5032.9075604400005</v>
      </c>
      <c r="G14" s="36">
        <f>SUMIFS(СВЦЭМ!$D$39:$D$782,СВЦЭМ!$A$39:$A$782,$A14,СВЦЭМ!$B$39:$B$782,G$11)+'СЕТ СН'!$F$14+СВЦЭМ!$D$10+'СЕТ СН'!$F$5-'СЕТ СН'!$F$24</f>
        <v>4993.6874893300001</v>
      </c>
      <c r="H14" s="36">
        <f>SUMIFS(СВЦЭМ!$D$39:$D$782,СВЦЭМ!$A$39:$A$782,$A14,СВЦЭМ!$B$39:$B$782,H$11)+'СЕТ СН'!$F$14+СВЦЭМ!$D$10+'СЕТ СН'!$F$5-'СЕТ СН'!$F$24</f>
        <v>4939.92985228</v>
      </c>
      <c r="I14" s="36">
        <f>SUMIFS(СВЦЭМ!$D$39:$D$782,СВЦЭМ!$A$39:$A$782,$A14,СВЦЭМ!$B$39:$B$782,I$11)+'СЕТ СН'!$F$14+СВЦЭМ!$D$10+'СЕТ СН'!$F$5-'СЕТ СН'!$F$24</f>
        <v>4860.1583640200006</v>
      </c>
      <c r="J14" s="36">
        <f>SUMIFS(СВЦЭМ!$D$39:$D$782,СВЦЭМ!$A$39:$A$782,$A14,СВЦЭМ!$B$39:$B$782,J$11)+'СЕТ СН'!$F$14+СВЦЭМ!$D$10+'СЕТ СН'!$F$5-'СЕТ СН'!$F$24</f>
        <v>4819.32151101</v>
      </c>
      <c r="K14" s="36">
        <f>SUMIFS(СВЦЭМ!$D$39:$D$782,СВЦЭМ!$A$39:$A$782,$A14,СВЦЭМ!$B$39:$B$782,K$11)+'СЕТ СН'!$F$14+СВЦЭМ!$D$10+'СЕТ СН'!$F$5-'СЕТ СН'!$F$24</f>
        <v>4779.9495228699998</v>
      </c>
      <c r="L14" s="36">
        <f>SUMIFS(СВЦЭМ!$D$39:$D$782,СВЦЭМ!$A$39:$A$782,$A14,СВЦЭМ!$B$39:$B$782,L$11)+'СЕТ СН'!$F$14+СВЦЭМ!$D$10+'СЕТ СН'!$F$5-'СЕТ СН'!$F$24</f>
        <v>4770.1230309800003</v>
      </c>
      <c r="M14" s="36">
        <f>SUMIFS(СВЦЭМ!$D$39:$D$782,СВЦЭМ!$A$39:$A$782,$A14,СВЦЭМ!$B$39:$B$782,M$11)+'СЕТ СН'!$F$14+СВЦЭМ!$D$10+'СЕТ СН'!$F$5-'СЕТ СН'!$F$24</f>
        <v>4796.64061133</v>
      </c>
      <c r="N14" s="36">
        <f>SUMIFS(СВЦЭМ!$D$39:$D$782,СВЦЭМ!$A$39:$A$782,$A14,СВЦЭМ!$B$39:$B$782,N$11)+'СЕТ СН'!$F$14+СВЦЭМ!$D$10+'СЕТ СН'!$F$5-'СЕТ СН'!$F$24</f>
        <v>4840.9337452</v>
      </c>
      <c r="O14" s="36">
        <f>SUMIFS(СВЦЭМ!$D$39:$D$782,СВЦЭМ!$A$39:$A$782,$A14,СВЦЭМ!$B$39:$B$782,O$11)+'СЕТ СН'!$F$14+СВЦЭМ!$D$10+'СЕТ СН'!$F$5-'СЕТ СН'!$F$24</f>
        <v>4851.5485485600002</v>
      </c>
      <c r="P14" s="36">
        <f>SUMIFS(СВЦЭМ!$D$39:$D$782,СВЦЭМ!$A$39:$A$782,$A14,СВЦЭМ!$B$39:$B$782,P$11)+'СЕТ СН'!$F$14+СВЦЭМ!$D$10+'СЕТ СН'!$F$5-'СЕТ СН'!$F$24</f>
        <v>4863.24316344</v>
      </c>
      <c r="Q14" s="36">
        <f>SUMIFS(СВЦЭМ!$D$39:$D$782,СВЦЭМ!$A$39:$A$782,$A14,СВЦЭМ!$B$39:$B$782,Q$11)+'СЕТ СН'!$F$14+СВЦЭМ!$D$10+'СЕТ СН'!$F$5-'СЕТ СН'!$F$24</f>
        <v>4877.5050867500004</v>
      </c>
      <c r="R14" s="36">
        <f>SUMIFS(СВЦЭМ!$D$39:$D$782,СВЦЭМ!$A$39:$A$782,$A14,СВЦЭМ!$B$39:$B$782,R$11)+'СЕТ СН'!$F$14+СВЦЭМ!$D$10+'СЕТ СН'!$F$5-'СЕТ СН'!$F$24</f>
        <v>4870.9570959499997</v>
      </c>
      <c r="S14" s="36">
        <f>SUMIFS(СВЦЭМ!$D$39:$D$782,СВЦЭМ!$A$39:$A$782,$A14,СВЦЭМ!$B$39:$B$782,S$11)+'СЕТ СН'!$F$14+СВЦЭМ!$D$10+'СЕТ СН'!$F$5-'СЕТ СН'!$F$24</f>
        <v>4828.2473060700004</v>
      </c>
      <c r="T14" s="36">
        <f>SUMIFS(СВЦЭМ!$D$39:$D$782,СВЦЭМ!$A$39:$A$782,$A14,СВЦЭМ!$B$39:$B$782,T$11)+'СЕТ СН'!$F$14+СВЦЭМ!$D$10+'СЕТ СН'!$F$5-'СЕТ СН'!$F$24</f>
        <v>4790.5024452899997</v>
      </c>
      <c r="U14" s="36">
        <f>SUMIFS(СВЦЭМ!$D$39:$D$782,СВЦЭМ!$A$39:$A$782,$A14,СВЦЭМ!$B$39:$B$782,U$11)+'СЕТ СН'!$F$14+СВЦЭМ!$D$10+'СЕТ СН'!$F$5-'СЕТ СН'!$F$24</f>
        <v>4772.6546517100005</v>
      </c>
      <c r="V14" s="36">
        <f>SUMIFS(СВЦЭМ!$D$39:$D$782,СВЦЭМ!$A$39:$A$782,$A14,СВЦЭМ!$B$39:$B$782,V$11)+'СЕТ СН'!$F$14+СВЦЭМ!$D$10+'СЕТ СН'!$F$5-'СЕТ СН'!$F$24</f>
        <v>4740.7182102300003</v>
      </c>
      <c r="W14" s="36">
        <f>SUMIFS(СВЦЭМ!$D$39:$D$782,СВЦЭМ!$A$39:$A$782,$A14,СВЦЭМ!$B$39:$B$782,W$11)+'СЕТ СН'!$F$14+СВЦЭМ!$D$10+'СЕТ СН'!$F$5-'СЕТ СН'!$F$24</f>
        <v>4725.45630291</v>
      </c>
      <c r="X14" s="36">
        <f>SUMIFS(СВЦЭМ!$D$39:$D$782,СВЦЭМ!$A$39:$A$782,$A14,СВЦЭМ!$B$39:$B$782,X$11)+'СЕТ СН'!$F$14+СВЦЭМ!$D$10+'СЕТ СН'!$F$5-'СЕТ СН'!$F$24</f>
        <v>4774.6898759900005</v>
      </c>
      <c r="Y14" s="36">
        <f>SUMIFS(СВЦЭМ!$D$39:$D$782,СВЦЭМ!$A$39:$A$782,$A14,СВЦЭМ!$B$39:$B$782,Y$11)+'СЕТ СН'!$F$14+СВЦЭМ!$D$10+'СЕТ СН'!$F$5-'СЕТ СН'!$F$24</f>
        <v>4830.77024145</v>
      </c>
    </row>
    <row r="15" spans="1:27" ht="15.75" x14ac:dyDescent="0.2">
      <c r="A15" s="35">
        <f t="shared" si="0"/>
        <v>45050</v>
      </c>
      <c r="B15" s="36">
        <f>SUMIFS(СВЦЭМ!$D$39:$D$782,СВЦЭМ!$A$39:$A$782,$A15,СВЦЭМ!$B$39:$B$782,B$11)+'СЕТ СН'!$F$14+СВЦЭМ!$D$10+'СЕТ СН'!$F$5-'СЕТ СН'!$F$24</f>
        <v>5025.3919396000001</v>
      </c>
      <c r="C15" s="36">
        <f>SUMIFS(СВЦЭМ!$D$39:$D$782,СВЦЭМ!$A$39:$A$782,$A15,СВЦЭМ!$B$39:$B$782,C$11)+'СЕТ СН'!$F$14+СВЦЭМ!$D$10+'СЕТ СН'!$F$5-'СЕТ СН'!$F$24</f>
        <v>5104.6353968500007</v>
      </c>
      <c r="D15" s="36">
        <f>SUMIFS(СВЦЭМ!$D$39:$D$782,СВЦЭМ!$A$39:$A$782,$A15,СВЦЭМ!$B$39:$B$782,D$11)+'СЕТ СН'!$F$14+СВЦЭМ!$D$10+'СЕТ СН'!$F$5-'СЕТ СН'!$F$24</f>
        <v>5160.2418601899999</v>
      </c>
      <c r="E15" s="36">
        <f>SUMIFS(СВЦЭМ!$D$39:$D$782,СВЦЭМ!$A$39:$A$782,$A15,СВЦЭМ!$B$39:$B$782,E$11)+'СЕТ СН'!$F$14+СВЦЭМ!$D$10+'СЕТ СН'!$F$5-'СЕТ СН'!$F$24</f>
        <v>5159.0611103699994</v>
      </c>
      <c r="F15" s="36">
        <f>SUMIFS(СВЦЭМ!$D$39:$D$782,СВЦЭМ!$A$39:$A$782,$A15,СВЦЭМ!$B$39:$B$782,F$11)+'СЕТ СН'!$F$14+СВЦЭМ!$D$10+'СЕТ СН'!$F$5-'СЕТ СН'!$F$24</f>
        <v>5157.3582275600002</v>
      </c>
      <c r="G15" s="36">
        <f>SUMIFS(СВЦЭМ!$D$39:$D$782,СВЦЭМ!$A$39:$A$782,$A15,СВЦЭМ!$B$39:$B$782,G$11)+'СЕТ СН'!$F$14+СВЦЭМ!$D$10+'СЕТ СН'!$F$5-'СЕТ СН'!$F$24</f>
        <v>5157.27334419</v>
      </c>
      <c r="H15" s="36">
        <f>SUMIFS(СВЦЭМ!$D$39:$D$782,СВЦЭМ!$A$39:$A$782,$A15,СВЦЭМ!$B$39:$B$782,H$11)+'СЕТ СН'!$F$14+СВЦЭМ!$D$10+'СЕТ СН'!$F$5-'СЕТ СН'!$F$24</f>
        <v>5126.5676004699999</v>
      </c>
      <c r="I15" s="36">
        <f>SUMIFS(СВЦЭМ!$D$39:$D$782,СВЦЭМ!$A$39:$A$782,$A15,СВЦЭМ!$B$39:$B$782,I$11)+'СЕТ СН'!$F$14+СВЦЭМ!$D$10+'СЕТ СН'!$F$5-'СЕТ СН'!$F$24</f>
        <v>5070.3437233499999</v>
      </c>
      <c r="J15" s="36">
        <f>SUMIFS(СВЦЭМ!$D$39:$D$782,СВЦЭМ!$A$39:$A$782,$A15,СВЦЭМ!$B$39:$B$782,J$11)+'СЕТ СН'!$F$14+СВЦЭМ!$D$10+'СЕТ СН'!$F$5-'СЕТ СН'!$F$24</f>
        <v>5015.9509436300004</v>
      </c>
      <c r="K15" s="36">
        <f>SUMIFS(СВЦЭМ!$D$39:$D$782,СВЦЭМ!$A$39:$A$782,$A15,СВЦЭМ!$B$39:$B$782,K$11)+'СЕТ СН'!$F$14+СВЦЭМ!$D$10+'СЕТ СН'!$F$5-'СЕТ СН'!$F$24</f>
        <v>5002.7529071600002</v>
      </c>
      <c r="L15" s="36">
        <f>SUMIFS(СВЦЭМ!$D$39:$D$782,СВЦЭМ!$A$39:$A$782,$A15,СВЦЭМ!$B$39:$B$782,L$11)+'СЕТ СН'!$F$14+СВЦЭМ!$D$10+'СЕТ СН'!$F$5-'СЕТ СН'!$F$24</f>
        <v>4978.4847752700007</v>
      </c>
      <c r="M15" s="36">
        <f>SUMIFS(СВЦЭМ!$D$39:$D$782,СВЦЭМ!$A$39:$A$782,$A15,СВЦЭМ!$B$39:$B$782,M$11)+'СЕТ СН'!$F$14+СВЦЭМ!$D$10+'СЕТ СН'!$F$5-'СЕТ СН'!$F$24</f>
        <v>5001.7532914700005</v>
      </c>
      <c r="N15" s="36">
        <f>SUMIFS(СВЦЭМ!$D$39:$D$782,СВЦЭМ!$A$39:$A$782,$A15,СВЦЭМ!$B$39:$B$782,N$11)+'СЕТ СН'!$F$14+СВЦЭМ!$D$10+'СЕТ СН'!$F$5-'СЕТ СН'!$F$24</f>
        <v>5039.4350401400006</v>
      </c>
      <c r="O15" s="36">
        <f>SUMIFS(СВЦЭМ!$D$39:$D$782,СВЦЭМ!$A$39:$A$782,$A15,СВЦЭМ!$B$39:$B$782,O$11)+'СЕТ СН'!$F$14+СВЦЭМ!$D$10+'СЕТ СН'!$F$5-'СЕТ СН'!$F$24</f>
        <v>5054.7111211700003</v>
      </c>
      <c r="P15" s="36">
        <f>SUMIFS(СВЦЭМ!$D$39:$D$782,СВЦЭМ!$A$39:$A$782,$A15,СВЦЭМ!$B$39:$B$782,P$11)+'СЕТ СН'!$F$14+СВЦЭМ!$D$10+'СЕТ СН'!$F$5-'СЕТ СН'!$F$24</f>
        <v>5068.5099502400008</v>
      </c>
      <c r="Q15" s="36">
        <f>SUMIFS(СВЦЭМ!$D$39:$D$782,СВЦЭМ!$A$39:$A$782,$A15,СВЦЭМ!$B$39:$B$782,Q$11)+'СЕТ СН'!$F$14+СВЦЭМ!$D$10+'СЕТ СН'!$F$5-'СЕТ СН'!$F$24</f>
        <v>5081.9567887800004</v>
      </c>
      <c r="R15" s="36">
        <f>SUMIFS(СВЦЭМ!$D$39:$D$782,СВЦЭМ!$A$39:$A$782,$A15,СВЦЭМ!$B$39:$B$782,R$11)+'СЕТ СН'!$F$14+СВЦЭМ!$D$10+'СЕТ СН'!$F$5-'СЕТ СН'!$F$24</f>
        <v>5066.39822121</v>
      </c>
      <c r="S15" s="36">
        <f>SUMIFS(СВЦЭМ!$D$39:$D$782,СВЦЭМ!$A$39:$A$782,$A15,СВЦЭМ!$B$39:$B$782,S$11)+'СЕТ СН'!$F$14+СВЦЭМ!$D$10+'СЕТ СН'!$F$5-'СЕТ СН'!$F$24</f>
        <v>5016.8456917200001</v>
      </c>
      <c r="T15" s="36">
        <f>SUMIFS(СВЦЭМ!$D$39:$D$782,СВЦЭМ!$A$39:$A$782,$A15,СВЦЭМ!$B$39:$B$782,T$11)+'СЕТ СН'!$F$14+СВЦЭМ!$D$10+'СЕТ СН'!$F$5-'СЕТ СН'!$F$24</f>
        <v>4970.2062468200002</v>
      </c>
      <c r="U15" s="36">
        <f>SUMIFS(СВЦЭМ!$D$39:$D$782,СВЦЭМ!$A$39:$A$782,$A15,СВЦЭМ!$B$39:$B$782,U$11)+'СЕТ СН'!$F$14+СВЦЭМ!$D$10+'СЕТ СН'!$F$5-'СЕТ СН'!$F$24</f>
        <v>4942.9947151100005</v>
      </c>
      <c r="V15" s="36">
        <f>SUMIFS(СВЦЭМ!$D$39:$D$782,СВЦЭМ!$A$39:$A$782,$A15,СВЦЭМ!$B$39:$B$782,V$11)+'СЕТ СН'!$F$14+СВЦЭМ!$D$10+'СЕТ СН'!$F$5-'СЕТ СН'!$F$24</f>
        <v>4914.0566552500004</v>
      </c>
      <c r="W15" s="36">
        <f>SUMIFS(СВЦЭМ!$D$39:$D$782,СВЦЭМ!$A$39:$A$782,$A15,СВЦЭМ!$B$39:$B$782,W$11)+'СЕТ СН'!$F$14+СВЦЭМ!$D$10+'СЕТ СН'!$F$5-'СЕТ СН'!$F$24</f>
        <v>4900.9909837000005</v>
      </c>
      <c r="X15" s="36">
        <f>SUMIFS(СВЦЭМ!$D$39:$D$782,СВЦЭМ!$A$39:$A$782,$A15,СВЦЭМ!$B$39:$B$782,X$11)+'СЕТ СН'!$F$14+СВЦЭМ!$D$10+'СЕТ СН'!$F$5-'СЕТ СН'!$F$24</f>
        <v>4956.0178763900003</v>
      </c>
      <c r="Y15" s="36">
        <f>SUMIFS(СВЦЭМ!$D$39:$D$782,СВЦЭМ!$A$39:$A$782,$A15,СВЦЭМ!$B$39:$B$782,Y$11)+'СЕТ СН'!$F$14+СВЦЭМ!$D$10+'СЕТ СН'!$F$5-'СЕТ СН'!$F$24</f>
        <v>4989.85341195</v>
      </c>
    </row>
    <row r="16" spans="1:27" ht="15.75" x14ac:dyDescent="0.2">
      <c r="A16" s="35">
        <f t="shared" si="0"/>
        <v>45051</v>
      </c>
      <c r="B16" s="36">
        <f>SUMIFS(СВЦЭМ!$D$39:$D$782,СВЦЭМ!$A$39:$A$782,$A16,СВЦЭМ!$B$39:$B$782,B$11)+'СЕТ СН'!$F$14+СВЦЭМ!$D$10+'СЕТ СН'!$F$5-'СЕТ СН'!$F$24</f>
        <v>5011.7762857400003</v>
      </c>
      <c r="C16" s="36">
        <f>SUMIFS(СВЦЭМ!$D$39:$D$782,СВЦЭМ!$A$39:$A$782,$A16,СВЦЭМ!$B$39:$B$782,C$11)+'СЕТ СН'!$F$14+СВЦЭМ!$D$10+'СЕТ СН'!$F$5-'СЕТ СН'!$F$24</f>
        <v>5035.6725439900001</v>
      </c>
      <c r="D16" s="36">
        <f>SUMIFS(СВЦЭМ!$D$39:$D$782,СВЦЭМ!$A$39:$A$782,$A16,СВЦЭМ!$B$39:$B$782,D$11)+'СЕТ СН'!$F$14+СВЦЭМ!$D$10+'СЕТ СН'!$F$5-'СЕТ СН'!$F$24</f>
        <v>5113.4687871000006</v>
      </c>
      <c r="E16" s="36">
        <f>SUMIFS(СВЦЭМ!$D$39:$D$782,СВЦЭМ!$A$39:$A$782,$A16,СВЦЭМ!$B$39:$B$782,E$11)+'СЕТ СН'!$F$14+СВЦЭМ!$D$10+'СЕТ СН'!$F$5-'СЕТ СН'!$F$24</f>
        <v>5109.3299650999998</v>
      </c>
      <c r="F16" s="36">
        <f>SUMIFS(СВЦЭМ!$D$39:$D$782,СВЦЭМ!$A$39:$A$782,$A16,СВЦЭМ!$B$39:$B$782,F$11)+'СЕТ СН'!$F$14+СВЦЭМ!$D$10+'СЕТ СН'!$F$5-'СЕТ СН'!$F$24</f>
        <v>5113.70370826</v>
      </c>
      <c r="G16" s="36">
        <f>SUMIFS(СВЦЭМ!$D$39:$D$782,СВЦЭМ!$A$39:$A$782,$A16,СВЦЭМ!$B$39:$B$782,G$11)+'СЕТ СН'!$F$14+СВЦЭМ!$D$10+'СЕТ СН'!$F$5-'СЕТ СН'!$F$24</f>
        <v>5096.8323845699997</v>
      </c>
      <c r="H16" s="36">
        <f>SUMIFS(СВЦЭМ!$D$39:$D$782,СВЦЭМ!$A$39:$A$782,$A16,СВЦЭМ!$B$39:$B$782,H$11)+'СЕТ СН'!$F$14+СВЦЭМ!$D$10+'СЕТ СН'!$F$5-'СЕТ СН'!$F$24</f>
        <v>5041.2123085900002</v>
      </c>
      <c r="I16" s="36">
        <f>SUMIFS(СВЦЭМ!$D$39:$D$782,СВЦЭМ!$A$39:$A$782,$A16,СВЦЭМ!$B$39:$B$782,I$11)+'СЕТ СН'!$F$14+СВЦЭМ!$D$10+'СЕТ СН'!$F$5-'СЕТ СН'!$F$24</f>
        <v>4934.2162271800007</v>
      </c>
      <c r="J16" s="36">
        <f>SUMIFS(СВЦЭМ!$D$39:$D$782,СВЦЭМ!$A$39:$A$782,$A16,СВЦЭМ!$B$39:$B$782,J$11)+'СЕТ СН'!$F$14+СВЦЭМ!$D$10+'СЕТ СН'!$F$5-'СЕТ СН'!$F$24</f>
        <v>4946.2071281400003</v>
      </c>
      <c r="K16" s="36">
        <f>SUMIFS(СВЦЭМ!$D$39:$D$782,СВЦЭМ!$A$39:$A$782,$A16,СВЦЭМ!$B$39:$B$782,K$11)+'СЕТ СН'!$F$14+СВЦЭМ!$D$10+'СЕТ СН'!$F$5-'СЕТ СН'!$F$24</f>
        <v>4915.9480525600002</v>
      </c>
      <c r="L16" s="36">
        <f>SUMIFS(СВЦЭМ!$D$39:$D$782,СВЦЭМ!$A$39:$A$782,$A16,СВЦЭМ!$B$39:$B$782,L$11)+'СЕТ СН'!$F$14+СВЦЭМ!$D$10+'СЕТ СН'!$F$5-'СЕТ СН'!$F$24</f>
        <v>4895.3386124500003</v>
      </c>
      <c r="M16" s="36">
        <f>SUMIFS(СВЦЭМ!$D$39:$D$782,СВЦЭМ!$A$39:$A$782,$A16,СВЦЭМ!$B$39:$B$782,M$11)+'СЕТ СН'!$F$14+СВЦЭМ!$D$10+'СЕТ СН'!$F$5-'СЕТ СН'!$F$24</f>
        <v>4913.5256866500004</v>
      </c>
      <c r="N16" s="36">
        <f>SUMIFS(СВЦЭМ!$D$39:$D$782,СВЦЭМ!$A$39:$A$782,$A16,СВЦЭМ!$B$39:$B$782,N$11)+'СЕТ СН'!$F$14+СВЦЭМ!$D$10+'СЕТ СН'!$F$5-'СЕТ СН'!$F$24</f>
        <v>4950.0356286000006</v>
      </c>
      <c r="O16" s="36">
        <f>SUMIFS(СВЦЭМ!$D$39:$D$782,СВЦЭМ!$A$39:$A$782,$A16,СВЦЭМ!$B$39:$B$782,O$11)+'СЕТ СН'!$F$14+СВЦЭМ!$D$10+'СЕТ СН'!$F$5-'СЕТ СН'!$F$24</f>
        <v>4959.7502878000005</v>
      </c>
      <c r="P16" s="36">
        <f>SUMIFS(СВЦЭМ!$D$39:$D$782,СВЦЭМ!$A$39:$A$782,$A16,СВЦЭМ!$B$39:$B$782,P$11)+'СЕТ СН'!$F$14+СВЦЭМ!$D$10+'СЕТ СН'!$F$5-'СЕТ СН'!$F$24</f>
        <v>4982.2807571100002</v>
      </c>
      <c r="Q16" s="36">
        <f>SUMIFS(СВЦЭМ!$D$39:$D$782,СВЦЭМ!$A$39:$A$782,$A16,СВЦЭМ!$B$39:$B$782,Q$11)+'СЕТ СН'!$F$14+СВЦЭМ!$D$10+'СЕТ СН'!$F$5-'СЕТ СН'!$F$24</f>
        <v>4998.0343998799999</v>
      </c>
      <c r="R16" s="36">
        <f>SUMIFS(СВЦЭМ!$D$39:$D$782,СВЦЭМ!$A$39:$A$782,$A16,СВЦЭМ!$B$39:$B$782,R$11)+'СЕТ СН'!$F$14+СВЦЭМ!$D$10+'СЕТ СН'!$F$5-'СЕТ СН'!$F$24</f>
        <v>4980.8409554600003</v>
      </c>
      <c r="S16" s="36">
        <f>SUMIFS(СВЦЭМ!$D$39:$D$782,СВЦЭМ!$A$39:$A$782,$A16,СВЦЭМ!$B$39:$B$782,S$11)+'СЕТ СН'!$F$14+СВЦЭМ!$D$10+'СЕТ СН'!$F$5-'СЕТ СН'!$F$24</f>
        <v>4917.4314258900004</v>
      </c>
      <c r="T16" s="36">
        <f>SUMIFS(СВЦЭМ!$D$39:$D$782,СВЦЭМ!$A$39:$A$782,$A16,СВЦЭМ!$B$39:$B$782,T$11)+'СЕТ СН'!$F$14+СВЦЭМ!$D$10+'СЕТ СН'!$F$5-'СЕТ СН'!$F$24</f>
        <v>4869.6711632400002</v>
      </c>
      <c r="U16" s="36">
        <f>SUMIFS(СВЦЭМ!$D$39:$D$782,СВЦЭМ!$A$39:$A$782,$A16,СВЦЭМ!$B$39:$B$782,U$11)+'СЕТ СН'!$F$14+СВЦЭМ!$D$10+'СЕТ СН'!$F$5-'СЕТ СН'!$F$24</f>
        <v>4851.5915980299997</v>
      </c>
      <c r="V16" s="36">
        <f>SUMIFS(СВЦЭМ!$D$39:$D$782,СВЦЭМ!$A$39:$A$782,$A16,СВЦЭМ!$B$39:$B$782,V$11)+'СЕТ СН'!$F$14+СВЦЭМ!$D$10+'СЕТ СН'!$F$5-'СЕТ СН'!$F$24</f>
        <v>4830.01912137</v>
      </c>
      <c r="W16" s="36">
        <f>SUMIFS(СВЦЭМ!$D$39:$D$782,СВЦЭМ!$A$39:$A$782,$A16,СВЦЭМ!$B$39:$B$782,W$11)+'СЕТ СН'!$F$14+СВЦЭМ!$D$10+'СЕТ СН'!$F$5-'СЕТ СН'!$F$24</f>
        <v>4804.7354354899999</v>
      </c>
      <c r="X16" s="36">
        <f>SUMIFS(СВЦЭМ!$D$39:$D$782,СВЦЭМ!$A$39:$A$782,$A16,СВЦЭМ!$B$39:$B$782,X$11)+'СЕТ СН'!$F$14+СВЦЭМ!$D$10+'СЕТ СН'!$F$5-'СЕТ СН'!$F$24</f>
        <v>4860.7864945399997</v>
      </c>
      <c r="Y16" s="36">
        <f>SUMIFS(СВЦЭМ!$D$39:$D$782,СВЦЭМ!$A$39:$A$782,$A16,СВЦЭМ!$B$39:$B$782,Y$11)+'СЕТ СН'!$F$14+СВЦЭМ!$D$10+'СЕТ СН'!$F$5-'СЕТ СН'!$F$24</f>
        <v>4888.6538067900001</v>
      </c>
    </row>
    <row r="17" spans="1:25" ht="15.75" x14ac:dyDescent="0.2">
      <c r="A17" s="35">
        <f t="shared" si="0"/>
        <v>45052</v>
      </c>
      <c r="B17" s="36">
        <f>SUMIFS(СВЦЭМ!$D$39:$D$782,СВЦЭМ!$A$39:$A$782,$A17,СВЦЭМ!$B$39:$B$782,B$11)+'СЕТ СН'!$F$14+СВЦЭМ!$D$10+'СЕТ СН'!$F$5-'СЕТ СН'!$F$24</f>
        <v>4871.7957321800004</v>
      </c>
      <c r="C17" s="36">
        <f>SUMIFS(СВЦЭМ!$D$39:$D$782,СВЦЭМ!$A$39:$A$782,$A17,СВЦЭМ!$B$39:$B$782,C$11)+'СЕТ СН'!$F$14+СВЦЭМ!$D$10+'СЕТ СН'!$F$5-'СЕТ СН'!$F$24</f>
        <v>4992.3424344600007</v>
      </c>
      <c r="D17" s="36">
        <f>SUMIFS(СВЦЭМ!$D$39:$D$782,СВЦЭМ!$A$39:$A$782,$A17,СВЦЭМ!$B$39:$B$782,D$11)+'СЕТ СН'!$F$14+СВЦЭМ!$D$10+'СЕТ СН'!$F$5-'СЕТ СН'!$F$24</f>
        <v>5061.7041005999999</v>
      </c>
      <c r="E17" s="36">
        <f>SUMIFS(СВЦЭМ!$D$39:$D$782,СВЦЭМ!$A$39:$A$782,$A17,СВЦЭМ!$B$39:$B$782,E$11)+'СЕТ СН'!$F$14+СВЦЭМ!$D$10+'СЕТ СН'!$F$5-'СЕТ СН'!$F$24</f>
        <v>5051.1837703000001</v>
      </c>
      <c r="F17" s="36">
        <f>SUMIFS(СВЦЭМ!$D$39:$D$782,СВЦЭМ!$A$39:$A$782,$A17,СВЦЭМ!$B$39:$B$782,F$11)+'СЕТ СН'!$F$14+СВЦЭМ!$D$10+'СЕТ СН'!$F$5-'СЕТ СН'!$F$24</f>
        <v>5049.1972876899999</v>
      </c>
      <c r="G17" s="36">
        <f>SUMIFS(СВЦЭМ!$D$39:$D$782,СВЦЭМ!$A$39:$A$782,$A17,СВЦЭМ!$B$39:$B$782,G$11)+'СЕТ СН'!$F$14+СВЦЭМ!$D$10+'СЕТ СН'!$F$5-'СЕТ СН'!$F$24</f>
        <v>5048.5125422199999</v>
      </c>
      <c r="H17" s="36">
        <f>SUMIFS(СВЦЭМ!$D$39:$D$782,СВЦЭМ!$A$39:$A$782,$A17,СВЦЭМ!$B$39:$B$782,H$11)+'СЕТ СН'!$F$14+СВЦЭМ!$D$10+'СЕТ СН'!$F$5-'СЕТ СН'!$F$24</f>
        <v>5041.33915093</v>
      </c>
      <c r="I17" s="36">
        <f>SUMIFS(СВЦЭМ!$D$39:$D$782,СВЦЭМ!$A$39:$A$782,$A17,СВЦЭМ!$B$39:$B$782,I$11)+'СЕТ СН'!$F$14+СВЦЭМ!$D$10+'СЕТ СН'!$F$5-'СЕТ СН'!$F$24</f>
        <v>4962.9769756300002</v>
      </c>
      <c r="J17" s="36">
        <f>SUMIFS(СВЦЭМ!$D$39:$D$782,СВЦЭМ!$A$39:$A$782,$A17,СВЦЭМ!$B$39:$B$782,J$11)+'СЕТ СН'!$F$14+СВЦЭМ!$D$10+'СЕТ СН'!$F$5-'СЕТ СН'!$F$24</f>
        <v>4882.4998987700001</v>
      </c>
      <c r="K17" s="36">
        <f>SUMIFS(СВЦЭМ!$D$39:$D$782,СВЦЭМ!$A$39:$A$782,$A17,СВЦЭМ!$B$39:$B$782,K$11)+'СЕТ СН'!$F$14+СВЦЭМ!$D$10+'СЕТ СН'!$F$5-'СЕТ СН'!$F$24</f>
        <v>4807.4473459600003</v>
      </c>
      <c r="L17" s="36">
        <f>SUMIFS(СВЦЭМ!$D$39:$D$782,СВЦЭМ!$A$39:$A$782,$A17,СВЦЭМ!$B$39:$B$782,L$11)+'СЕТ СН'!$F$14+СВЦЭМ!$D$10+'СЕТ СН'!$F$5-'СЕТ СН'!$F$24</f>
        <v>4801.7180343199998</v>
      </c>
      <c r="M17" s="36">
        <f>SUMIFS(СВЦЭМ!$D$39:$D$782,СВЦЭМ!$A$39:$A$782,$A17,СВЦЭМ!$B$39:$B$782,M$11)+'СЕТ СН'!$F$14+СВЦЭМ!$D$10+'СЕТ СН'!$F$5-'СЕТ СН'!$F$24</f>
        <v>4798.9443419700001</v>
      </c>
      <c r="N17" s="36">
        <f>SUMIFS(СВЦЭМ!$D$39:$D$782,СВЦЭМ!$A$39:$A$782,$A17,СВЦЭМ!$B$39:$B$782,N$11)+'СЕТ СН'!$F$14+СВЦЭМ!$D$10+'СЕТ СН'!$F$5-'СЕТ СН'!$F$24</f>
        <v>4834.6269391100004</v>
      </c>
      <c r="O17" s="36">
        <f>SUMIFS(СВЦЭМ!$D$39:$D$782,СВЦЭМ!$A$39:$A$782,$A17,СВЦЭМ!$B$39:$B$782,O$11)+'СЕТ СН'!$F$14+СВЦЭМ!$D$10+'СЕТ СН'!$F$5-'СЕТ СН'!$F$24</f>
        <v>4836.3245775100004</v>
      </c>
      <c r="P17" s="36">
        <f>SUMIFS(СВЦЭМ!$D$39:$D$782,СВЦЭМ!$A$39:$A$782,$A17,СВЦЭМ!$B$39:$B$782,P$11)+'СЕТ СН'!$F$14+СВЦЭМ!$D$10+'СЕТ СН'!$F$5-'СЕТ СН'!$F$24</f>
        <v>4841.6489926700006</v>
      </c>
      <c r="Q17" s="36">
        <f>SUMIFS(СВЦЭМ!$D$39:$D$782,СВЦЭМ!$A$39:$A$782,$A17,СВЦЭМ!$B$39:$B$782,Q$11)+'СЕТ СН'!$F$14+СВЦЭМ!$D$10+'СЕТ СН'!$F$5-'СЕТ СН'!$F$24</f>
        <v>4808.7651780900005</v>
      </c>
      <c r="R17" s="36">
        <f>SUMIFS(СВЦЭМ!$D$39:$D$782,СВЦЭМ!$A$39:$A$782,$A17,СВЦЭМ!$B$39:$B$782,R$11)+'СЕТ СН'!$F$14+СВЦЭМ!$D$10+'СЕТ СН'!$F$5-'СЕТ СН'!$F$24</f>
        <v>4730.7972511400003</v>
      </c>
      <c r="S17" s="36">
        <f>SUMIFS(СВЦЭМ!$D$39:$D$782,СВЦЭМ!$A$39:$A$782,$A17,СВЦЭМ!$B$39:$B$782,S$11)+'СЕТ СН'!$F$14+СВЦЭМ!$D$10+'СЕТ СН'!$F$5-'СЕТ СН'!$F$24</f>
        <v>4545.0049656800002</v>
      </c>
      <c r="T17" s="36">
        <f>SUMIFS(СВЦЭМ!$D$39:$D$782,СВЦЭМ!$A$39:$A$782,$A17,СВЦЭМ!$B$39:$B$782,T$11)+'СЕТ СН'!$F$14+СВЦЭМ!$D$10+'СЕТ СН'!$F$5-'СЕТ СН'!$F$24</f>
        <v>4400.0687886100004</v>
      </c>
      <c r="U17" s="36">
        <f>SUMIFS(СВЦЭМ!$D$39:$D$782,СВЦЭМ!$A$39:$A$782,$A17,СВЦЭМ!$B$39:$B$782,U$11)+'СЕТ СН'!$F$14+СВЦЭМ!$D$10+'СЕТ СН'!$F$5-'СЕТ СН'!$F$24</f>
        <v>4404.8586547200002</v>
      </c>
      <c r="V17" s="36">
        <f>SUMIFS(СВЦЭМ!$D$39:$D$782,СВЦЭМ!$A$39:$A$782,$A17,СВЦЭМ!$B$39:$B$782,V$11)+'СЕТ СН'!$F$14+СВЦЭМ!$D$10+'СЕТ СН'!$F$5-'СЕТ СН'!$F$24</f>
        <v>4387.7821470600002</v>
      </c>
      <c r="W17" s="36">
        <f>SUMIFS(СВЦЭМ!$D$39:$D$782,СВЦЭМ!$A$39:$A$782,$A17,СВЦЭМ!$B$39:$B$782,W$11)+'СЕТ СН'!$F$14+СВЦЭМ!$D$10+'СЕТ СН'!$F$5-'СЕТ СН'!$F$24</f>
        <v>4381.0761813500003</v>
      </c>
      <c r="X17" s="36">
        <f>SUMIFS(СВЦЭМ!$D$39:$D$782,СВЦЭМ!$A$39:$A$782,$A17,СВЦЭМ!$B$39:$B$782,X$11)+'СЕТ СН'!$F$14+СВЦЭМ!$D$10+'СЕТ СН'!$F$5-'СЕТ СН'!$F$24</f>
        <v>4579.2241551300003</v>
      </c>
      <c r="Y17" s="36">
        <f>SUMIFS(СВЦЭМ!$D$39:$D$782,СВЦЭМ!$A$39:$A$782,$A17,СВЦЭМ!$B$39:$B$782,Y$11)+'СЕТ СН'!$F$14+СВЦЭМ!$D$10+'СЕТ СН'!$F$5-'СЕТ СН'!$F$24</f>
        <v>4830.7288122500004</v>
      </c>
    </row>
    <row r="18" spans="1:25" ht="15.75" x14ac:dyDescent="0.2">
      <c r="A18" s="35">
        <f t="shared" si="0"/>
        <v>45053</v>
      </c>
      <c r="B18" s="36">
        <f>SUMIFS(СВЦЭМ!$D$39:$D$782,СВЦЭМ!$A$39:$A$782,$A18,СВЦЭМ!$B$39:$B$782,B$11)+'СЕТ СН'!$F$14+СВЦЭМ!$D$10+'СЕТ СН'!$F$5-'СЕТ СН'!$F$24</f>
        <v>4778.3865308599998</v>
      </c>
      <c r="C18" s="36">
        <f>SUMIFS(СВЦЭМ!$D$39:$D$782,СВЦЭМ!$A$39:$A$782,$A18,СВЦЭМ!$B$39:$B$782,C$11)+'СЕТ СН'!$F$14+СВЦЭМ!$D$10+'СЕТ СН'!$F$5-'СЕТ СН'!$F$24</f>
        <v>4860.4197379100005</v>
      </c>
      <c r="D18" s="36">
        <f>SUMIFS(СВЦЭМ!$D$39:$D$782,СВЦЭМ!$A$39:$A$782,$A18,СВЦЭМ!$B$39:$B$782,D$11)+'СЕТ СН'!$F$14+СВЦЭМ!$D$10+'СЕТ СН'!$F$5-'СЕТ СН'!$F$24</f>
        <v>4868.3235090300004</v>
      </c>
      <c r="E18" s="36">
        <f>SUMIFS(СВЦЭМ!$D$39:$D$782,СВЦЭМ!$A$39:$A$782,$A18,СВЦЭМ!$B$39:$B$782,E$11)+'СЕТ СН'!$F$14+СВЦЭМ!$D$10+'СЕТ СН'!$F$5-'СЕТ СН'!$F$24</f>
        <v>4911.5025093100003</v>
      </c>
      <c r="F18" s="36">
        <f>SUMIFS(СВЦЭМ!$D$39:$D$782,СВЦЭМ!$A$39:$A$782,$A18,СВЦЭМ!$B$39:$B$782,F$11)+'СЕТ СН'!$F$14+СВЦЭМ!$D$10+'СЕТ СН'!$F$5-'СЕТ СН'!$F$24</f>
        <v>4912.7646045399997</v>
      </c>
      <c r="G18" s="36">
        <f>SUMIFS(СВЦЭМ!$D$39:$D$782,СВЦЭМ!$A$39:$A$782,$A18,СВЦЭМ!$B$39:$B$782,G$11)+'СЕТ СН'!$F$14+СВЦЭМ!$D$10+'СЕТ СН'!$F$5-'СЕТ СН'!$F$24</f>
        <v>4890.4220910000004</v>
      </c>
      <c r="H18" s="36">
        <f>SUMIFS(СВЦЭМ!$D$39:$D$782,СВЦЭМ!$A$39:$A$782,$A18,СВЦЭМ!$B$39:$B$782,H$11)+'СЕТ СН'!$F$14+СВЦЭМ!$D$10+'СЕТ СН'!$F$5-'СЕТ СН'!$F$24</f>
        <v>4866.8502252799999</v>
      </c>
      <c r="I18" s="36">
        <f>SUMIFS(СВЦЭМ!$D$39:$D$782,СВЦЭМ!$A$39:$A$782,$A18,СВЦЭМ!$B$39:$B$782,I$11)+'СЕТ СН'!$F$14+СВЦЭМ!$D$10+'СЕТ СН'!$F$5-'СЕТ СН'!$F$24</f>
        <v>4833.3957707700001</v>
      </c>
      <c r="J18" s="36">
        <f>SUMIFS(СВЦЭМ!$D$39:$D$782,СВЦЭМ!$A$39:$A$782,$A18,СВЦЭМ!$B$39:$B$782,J$11)+'СЕТ СН'!$F$14+СВЦЭМ!$D$10+'СЕТ СН'!$F$5-'СЕТ СН'!$F$24</f>
        <v>4817.8313469000004</v>
      </c>
      <c r="K18" s="36">
        <f>SUMIFS(СВЦЭМ!$D$39:$D$782,СВЦЭМ!$A$39:$A$782,$A18,СВЦЭМ!$B$39:$B$782,K$11)+'СЕТ СН'!$F$14+СВЦЭМ!$D$10+'СЕТ СН'!$F$5-'СЕТ СН'!$F$24</f>
        <v>4721.5352928000002</v>
      </c>
      <c r="L18" s="36">
        <f>SUMIFS(СВЦЭМ!$D$39:$D$782,СВЦЭМ!$A$39:$A$782,$A18,СВЦЭМ!$B$39:$B$782,L$11)+'СЕТ СН'!$F$14+СВЦЭМ!$D$10+'СЕТ СН'!$F$5-'СЕТ СН'!$F$24</f>
        <v>4762.7436128200006</v>
      </c>
      <c r="M18" s="36">
        <f>SUMIFS(СВЦЭМ!$D$39:$D$782,СВЦЭМ!$A$39:$A$782,$A18,СВЦЭМ!$B$39:$B$782,M$11)+'СЕТ СН'!$F$14+СВЦЭМ!$D$10+'СЕТ СН'!$F$5-'СЕТ СН'!$F$24</f>
        <v>4765.4730035400007</v>
      </c>
      <c r="N18" s="36">
        <f>SUMIFS(СВЦЭМ!$D$39:$D$782,СВЦЭМ!$A$39:$A$782,$A18,СВЦЭМ!$B$39:$B$782,N$11)+'СЕТ СН'!$F$14+СВЦЭМ!$D$10+'СЕТ СН'!$F$5-'СЕТ СН'!$F$24</f>
        <v>4804.6904748200004</v>
      </c>
      <c r="O18" s="36">
        <f>SUMIFS(СВЦЭМ!$D$39:$D$782,СВЦЭМ!$A$39:$A$782,$A18,СВЦЭМ!$B$39:$B$782,O$11)+'СЕТ СН'!$F$14+СВЦЭМ!$D$10+'СЕТ СН'!$F$5-'СЕТ СН'!$F$24</f>
        <v>4827.4481069100002</v>
      </c>
      <c r="P18" s="36">
        <f>SUMIFS(СВЦЭМ!$D$39:$D$782,СВЦЭМ!$A$39:$A$782,$A18,СВЦЭМ!$B$39:$B$782,P$11)+'СЕТ СН'!$F$14+СВЦЭМ!$D$10+'СЕТ СН'!$F$5-'СЕТ СН'!$F$24</f>
        <v>4840.4459355899999</v>
      </c>
      <c r="Q18" s="36">
        <f>SUMIFS(СВЦЭМ!$D$39:$D$782,СВЦЭМ!$A$39:$A$782,$A18,СВЦЭМ!$B$39:$B$782,Q$11)+'СЕТ СН'!$F$14+СВЦЭМ!$D$10+'СЕТ СН'!$F$5-'СЕТ СН'!$F$24</f>
        <v>4844.6299132700005</v>
      </c>
      <c r="R18" s="36">
        <f>SUMIFS(СВЦЭМ!$D$39:$D$782,СВЦЭМ!$A$39:$A$782,$A18,СВЦЭМ!$B$39:$B$782,R$11)+'СЕТ СН'!$F$14+СВЦЭМ!$D$10+'СЕТ СН'!$F$5-'СЕТ СН'!$F$24</f>
        <v>4808.8839926400005</v>
      </c>
      <c r="S18" s="36">
        <f>SUMIFS(СВЦЭМ!$D$39:$D$782,СВЦЭМ!$A$39:$A$782,$A18,СВЦЭМ!$B$39:$B$782,S$11)+'СЕТ СН'!$F$14+СВЦЭМ!$D$10+'СЕТ СН'!$F$5-'СЕТ СН'!$F$24</f>
        <v>4801.3231372999999</v>
      </c>
      <c r="T18" s="36">
        <f>SUMIFS(СВЦЭМ!$D$39:$D$782,СВЦЭМ!$A$39:$A$782,$A18,СВЦЭМ!$B$39:$B$782,T$11)+'СЕТ СН'!$F$14+СВЦЭМ!$D$10+'СЕТ СН'!$F$5-'СЕТ СН'!$F$24</f>
        <v>4743.3200508200007</v>
      </c>
      <c r="U18" s="36">
        <f>SUMIFS(СВЦЭМ!$D$39:$D$782,СВЦЭМ!$A$39:$A$782,$A18,СВЦЭМ!$B$39:$B$782,U$11)+'СЕТ СН'!$F$14+СВЦЭМ!$D$10+'СЕТ СН'!$F$5-'СЕТ СН'!$F$24</f>
        <v>4752.3986663300002</v>
      </c>
      <c r="V18" s="36">
        <f>SUMIFS(СВЦЭМ!$D$39:$D$782,СВЦЭМ!$A$39:$A$782,$A18,СВЦЭМ!$B$39:$B$782,V$11)+'СЕТ СН'!$F$14+СВЦЭМ!$D$10+'СЕТ СН'!$F$5-'СЕТ СН'!$F$24</f>
        <v>4761.0090766100002</v>
      </c>
      <c r="W18" s="36">
        <f>SUMIFS(СВЦЭМ!$D$39:$D$782,СВЦЭМ!$A$39:$A$782,$A18,СВЦЭМ!$B$39:$B$782,W$11)+'СЕТ СН'!$F$14+СВЦЭМ!$D$10+'СЕТ СН'!$F$5-'СЕТ СН'!$F$24</f>
        <v>4737.7395931800002</v>
      </c>
      <c r="X18" s="36">
        <f>SUMIFS(СВЦЭМ!$D$39:$D$782,СВЦЭМ!$A$39:$A$782,$A18,СВЦЭМ!$B$39:$B$782,X$11)+'СЕТ СН'!$F$14+СВЦЭМ!$D$10+'СЕТ СН'!$F$5-'СЕТ СН'!$F$24</f>
        <v>4768.9175563700001</v>
      </c>
      <c r="Y18" s="36">
        <f>SUMIFS(СВЦЭМ!$D$39:$D$782,СВЦЭМ!$A$39:$A$782,$A18,СВЦЭМ!$B$39:$B$782,Y$11)+'СЕТ СН'!$F$14+СВЦЭМ!$D$10+'СЕТ СН'!$F$5-'СЕТ СН'!$F$24</f>
        <v>4783.3614457800004</v>
      </c>
    </row>
    <row r="19" spans="1:25" ht="15.75" x14ac:dyDescent="0.2">
      <c r="A19" s="35">
        <f t="shared" si="0"/>
        <v>45054</v>
      </c>
      <c r="B19" s="36">
        <f>SUMIFS(СВЦЭМ!$D$39:$D$782,СВЦЭМ!$A$39:$A$782,$A19,СВЦЭМ!$B$39:$B$782,B$11)+'СЕТ СН'!$F$14+СВЦЭМ!$D$10+'СЕТ СН'!$F$5-'СЕТ СН'!$F$24</f>
        <v>4770.18573793</v>
      </c>
      <c r="C19" s="36">
        <f>SUMIFS(СВЦЭМ!$D$39:$D$782,СВЦЭМ!$A$39:$A$782,$A19,СВЦЭМ!$B$39:$B$782,C$11)+'СЕТ СН'!$F$14+СВЦЭМ!$D$10+'СЕТ СН'!$F$5-'СЕТ СН'!$F$24</f>
        <v>4822.3587002700006</v>
      </c>
      <c r="D19" s="36">
        <f>SUMIFS(СВЦЭМ!$D$39:$D$782,СВЦЭМ!$A$39:$A$782,$A19,СВЦЭМ!$B$39:$B$782,D$11)+'СЕТ СН'!$F$14+СВЦЭМ!$D$10+'СЕТ СН'!$F$5-'СЕТ СН'!$F$24</f>
        <v>4900.1005534400001</v>
      </c>
      <c r="E19" s="36">
        <f>SUMIFS(СВЦЭМ!$D$39:$D$782,СВЦЭМ!$A$39:$A$782,$A19,СВЦЭМ!$B$39:$B$782,E$11)+'СЕТ СН'!$F$14+СВЦЭМ!$D$10+'СЕТ СН'!$F$5-'СЕТ СН'!$F$24</f>
        <v>4929.2227527200002</v>
      </c>
      <c r="F19" s="36">
        <f>SUMIFS(СВЦЭМ!$D$39:$D$782,СВЦЭМ!$A$39:$A$782,$A19,СВЦЭМ!$B$39:$B$782,F$11)+'СЕТ СН'!$F$14+СВЦЭМ!$D$10+'СЕТ СН'!$F$5-'СЕТ СН'!$F$24</f>
        <v>4940.7419614500004</v>
      </c>
      <c r="G19" s="36">
        <f>SUMIFS(СВЦЭМ!$D$39:$D$782,СВЦЭМ!$A$39:$A$782,$A19,СВЦЭМ!$B$39:$B$782,G$11)+'СЕТ СН'!$F$14+СВЦЭМ!$D$10+'СЕТ СН'!$F$5-'СЕТ СН'!$F$24</f>
        <v>4905.9136362200006</v>
      </c>
      <c r="H19" s="36">
        <f>SUMIFS(СВЦЭМ!$D$39:$D$782,СВЦЭМ!$A$39:$A$782,$A19,СВЦЭМ!$B$39:$B$782,H$11)+'СЕТ СН'!$F$14+СВЦЭМ!$D$10+'СЕТ СН'!$F$5-'СЕТ СН'!$F$24</f>
        <v>4892.7560083400003</v>
      </c>
      <c r="I19" s="36">
        <f>SUMIFS(СВЦЭМ!$D$39:$D$782,СВЦЭМ!$A$39:$A$782,$A19,СВЦЭМ!$B$39:$B$782,I$11)+'СЕТ СН'!$F$14+СВЦЭМ!$D$10+'СЕТ СН'!$F$5-'СЕТ СН'!$F$24</f>
        <v>4831.4330507900004</v>
      </c>
      <c r="J19" s="36">
        <f>SUMIFS(СВЦЭМ!$D$39:$D$782,СВЦЭМ!$A$39:$A$782,$A19,СВЦЭМ!$B$39:$B$782,J$11)+'СЕТ СН'!$F$14+СВЦЭМ!$D$10+'СЕТ СН'!$F$5-'СЕТ СН'!$F$24</f>
        <v>4803.1948525600001</v>
      </c>
      <c r="K19" s="36">
        <f>SUMIFS(СВЦЭМ!$D$39:$D$782,СВЦЭМ!$A$39:$A$782,$A19,СВЦЭМ!$B$39:$B$782,K$11)+'СЕТ СН'!$F$14+СВЦЭМ!$D$10+'СЕТ СН'!$F$5-'СЕТ СН'!$F$24</f>
        <v>4762.7951508700007</v>
      </c>
      <c r="L19" s="36">
        <f>SUMIFS(СВЦЭМ!$D$39:$D$782,СВЦЭМ!$A$39:$A$782,$A19,СВЦЭМ!$B$39:$B$782,L$11)+'СЕТ СН'!$F$14+СВЦЭМ!$D$10+'СЕТ СН'!$F$5-'СЕТ СН'!$F$24</f>
        <v>4738.4990269800001</v>
      </c>
      <c r="M19" s="36">
        <f>SUMIFS(СВЦЭМ!$D$39:$D$782,СВЦЭМ!$A$39:$A$782,$A19,СВЦЭМ!$B$39:$B$782,M$11)+'СЕТ СН'!$F$14+СВЦЭМ!$D$10+'СЕТ СН'!$F$5-'СЕТ СН'!$F$24</f>
        <v>4682.8446377800001</v>
      </c>
      <c r="N19" s="36">
        <f>SUMIFS(СВЦЭМ!$D$39:$D$782,СВЦЭМ!$A$39:$A$782,$A19,СВЦЭМ!$B$39:$B$782,N$11)+'СЕТ СН'!$F$14+СВЦЭМ!$D$10+'СЕТ СН'!$F$5-'СЕТ СН'!$F$24</f>
        <v>4738.7314034000001</v>
      </c>
      <c r="O19" s="36">
        <f>SUMIFS(СВЦЭМ!$D$39:$D$782,СВЦЭМ!$A$39:$A$782,$A19,СВЦЭМ!$B$39:$B$782,O$11)+'СЕТ СН'!$F$14+СВЦЭМ!$D$10+'СЕТ СН'!$F$5-'СЕТ СН'!$F$24</f>
        <v>4744.0320832400002</v>
      </c>
      <c r="P19" s="36">
        <f>SUMIFS(СВЦЭМ!$D$39:$D$782,СВЦЭМ!$A$39:$A$782,$A19,СВЦЭМ!$B$39:$B$782,P$11)+'СЕТ СН'!$F$14+СВЦЭМ!$D$10+'СЕТ СН'!$F$5-'СЕТ СН'!$F$24</f>
        <v>4747.5736114600004</v>
      </c>
      <c r="Q19" s="36">
        <f>SUMIFS(СВЦЭМ!$D$39:$D$782,СВЦЭМ!$A$39:$A$782,$A19,СВЦЭМ!$B$39:$B$782,Q$11)+'СЕТ СН'!$F$14+СВЦЭМ!$D$10+'СЕТ СН'!$F$5-'СЕТ СН'!$F$24</f>
        <v>4746.4185167100004</v>
      </c>
      <c r="R19" s="36">
        <f>SUMIFS(СВЦЭМ!$D$39:$D$782,СВЦЭМ!$A$39:$A$782,$A19,СВЦЭМ!$B$39:$B$782,R$11)+'СЕТ СН'!$F$14+СВЦЭМ!$D$10+'СЕТ СН'!$F$5-'СЕТ СН'!$F$24</f>
        <v>4737.4519110399997</v>
      </c>
      <c r="S19" s="36">
        <f>SUMIFS(СВЦЭМ!$D$39:$D$782,СВЦЭМ!$A$39:$A$782,$A19,СВЦЭМ!$B$39:$B$782,S$11)+'СЕТ СН'!$F$14+СВЦЭМ!$D$10+'СЕТ СН'!$F$5-'СЕТ СН'!$F$24</f>
        <v>4715.0565337999997</v>
      </c>
      <c r="T19" s="36">
        <f>SUMIFS(СВЦЭМ!$D$39:$D$782,СВЦЭМ!$A$39:$A$782,$A19,СВЦЭМ!$B$39:$B$782,T$11)+'СЕТ СН'!$F$14+СВЦЭМ!$D$10+'СЕТ СН'!$F$5-'СЕТ СН'!$F$24</f>
        <v>4681.1196018700002</v>
      </c>
      <c r="U19" s="36">
        <f>SUMIFS(СВЦЭМ!$D$39:$D$782,СВЦЭМ!$A$39:$A$782,$A19,СВЦЭМ!$B$39:$B$782,U$11)+'СЕТ СН'!$F$14+СВЦЭМ!$D$10+'СЕТ СН'!$F$5-'СЕТ СН'!$F$24</f>
        <v>4669.5084263999997</v>
      </c>
      <c r="V19" s="36">
        <f>SUMIFS(СВЦЭМ!$D$39:$D$782,СВЦЭМ!$A$39:$A$782,$A19,СВЦЭМ!$B$39:$B$782,V$11)+'СЕТ СН'!$F$14+СВЦЭМ!$D$10+'СЕТ СН'!$F$5-'СЕТ СН'!$F$24</f>
        <v>4685.0843508400003</v>
      </c>
      <c r="W19" s="36">
        <f>SUMIFS(СВЦЭМ!$D$39:$D$782,СВЦЭМ!$A$39:$A$782,$A19,СВЦЭМ!$B$39:$B$782,W$11)+'СЕТ СН'!$F$14+СВЦЭМ!$D$10+'СЕТ СН'!$F$5-'СЕТ СН'!$F$24</f>
        <v>4682.7209383500003</v>
      </c>
      <c r="X19" s="36">
        <f>SUMIFS(СВЦЭМ!$D$39:$D$782,СВЦЭМ!$A$39:$A$782,$A19,СВЦЭМ!$B$39:$B$782,X$11)+'СЕТ СН'!$F$14+СВЦЭМ!$D$10+'СЕТ СН'!$F$5-'СЕТ СН'!$F$24</f>
        <v>4722.3018583600006</v>
      </c>
      <c r="Y19" s="36">
        <f>SUMIFS(СВЦЭМ!$D$39:$D$782,СВЦЭМ!$A$39:$A$782,$A19,СВЦЭМ!$B$39:$B$782,Y$11)+'СЕТ СН'!$F$14+СВЦЭМ!$D$10+'СЕТ СН'!$F$5-'СЕТ СН'!$F$24</f>
        <v>4704.7381169800001</v>
      </c>
    </row>
    <row r="20" spans="1:25" ht="15.75" x14ac:dyDescent="0.2">
      <c r="A20" s="35">
        <f t="shared" si="0"/>
        <v>45055</v>
      </c>
      <c r="B20" s="36">
        <f>SUMIFS(СВЦЭМ!$D$39:$D$782,СВЦЭМ!$A$39:$A$782,$A20,СВЦЭМ!$B$39:$B$782,B$11)+'СЕТ СН'!$F$14+СВЦЭМ!$D$10+'СЕТ СН'!$F$5-'СЕТ СН'!$F$24</f>
        <v>4847.68470032</v>
      </c>
      <c r="C20" s="36">
        <f>SUMIFS(СВЦЭМ!$D$39:$D$782,СВЦЭМ!$A$39:$A$782,$A20,СВЦЭМ!$B$39:$B$782,C$11)+'СЕТ СН'!$F$14+СВЦЭМ!$D$10+'СЕТ СН'!$F$5-'СЕТ СН'!$F$24</f>
        <v>4855.01034463</v>
      </c>
      <c r="D20" s="36">
        <f>SUMIFS(СВЦЭМ!$D$39:$D$782,СВЦЭМ!$A$39:$A$782,$A20,СВЦЭМ!$B$39:$B$782,D$11)+'СЕТ СН'!$F$14+СВЦЭМ!$D$10+'СЕТ СН'!$F$5-'СЕТ СН'!$F$24</f>
        <v>4896.8913443500005</v>
      </c>
      <c r="E20" s="36">
        <f>SUMIFS(СВЦЭМ!$D$39:$D$782,СВЦЭМ!$A$39:$A$782,$A20,СВЦЭМ!$B$39:$B$782,E$11)+'СЕТ СН'!$F$14+СВЦЭМ!$D$10+'СЕТ СН'!$F$5-'СЕТ СН'!$F$24</f>
        <v>4891.5645741500002</v>
      </c>
      <c r="F20" s="36">
        <f>SUMIFS(СВЦЭМ!$D$39:$D$782,СВЦЭМ!$A$39:$A$782,$A20,СВЦЭМ!$B$39:$B$782,F$11)+'СЕТ СН'!$F$14+СВЦЭМ!$D$10+'СЕТ СН'!$F$5-'СЕТ СН'!$F$24</f>
        <v>4879.43873059</v>
      </c>
      <c r="G20" s="36">
        <f>SUMIFS(СВЦЭМ!$D$39:$D$782,СВЦЭМ!$A$39:$A$782,$A20,СВЦЭМ!$B$39:$B$782,G$11)+'СЕТ СН'!$F$14+СВЦЭМ!$D$10+'СЕТ СН'!$F$5-'СЕТ СН'!$F$24</f>
        <v>4894.2909205599999</v>
      </c>
      <c r="H20" s="36">
        <f>SUMIFS(СВЦЭМ!$D$39:$D$782,СВЦЭМ!$A$39:$A$782,$A20,СВЦЭМ!$B$39:$B$782,H$11)+'СЕТ СН'!$F$14+СВЦЭМ!$D$10+'СЕТ СН'!$F$5-'СЕТ СН'!$F$24</f>
        <v>4930.7219889300004</v>
      </c>
      <c r="I20" s="36">
        <f>SUMIFS(СВЦЭМ!$D$39:$D$782,СВЦЭМ!$A$39:$A$782,$A20,СВЦЭМ!$B$39:$B$782,I$11)+'СЕТ СН'!$F$14+СВЦЭМ!$D$10+'СЕТ СН'!$F$5-'СЕТ СН'!$F$24</f>
        <v>4916.0497401900002</v>
      </c>
      <c r="J20" s="36">
        <f>SUMIFS(СВЦЭМ!$D$39:$D$782,СВЦЭМ!$A$39:$A$782,$A20,СВЦЭМ!$B$39:$B$782,J$11)+'СЕТ СН'!$F$14+СВЦЭМ!$D$10+'СЕТ СН'!$F$5-'СЕТ СН'!$F$24</f>
        <v>4874.9038830899999</v>
      </c>
      <c r="K20" s="36">
        <f>SUMIFS(СВЦЭМ!$D$39:$D$782,СВЦЭМ!$A$39:$A$782,$A20,СВЦЭМ!$B$39:$B$782,K$11)+'СЕТ СН'!$F$14+СВЦЭМ!$D$10+'СЕТ СН'!$F$5-'СЕТ СН'!$F$24</f>
        <v>4801.3762875600005</v>
      </c>
      <c r="L20" s="36">
        <f>SUMIFS(СВЦЭМ!$D$39:$D$782,СВЦЭМ!$A$39:$A$782,$A20,СВЦЭМ!$B$39:$B$782,L$11)+'СЕТ СН'!$F$14+СВЦЭМ!$D$10+'СЕТ СН'!$F$5-'СЕТ СН'!$F$24</f>
        <v>4772.5050483200002</v>
      </c>
      <c r="M20" s="36">
        <f>SUMIFS(СВЦЭМ!$D$39:$D$782,СВЦЭМ!$A$39:$A$782,$A20,СВЦЭМ!$B$39:$B$782,M$11)+'СЕТ СН'!$F$14+СВЦЭМ!$D$10+'СЕТ СН'!$F$5-'СЕТ СН'!$F$24</f>
        <v>4755.5629944100001</v>
      </c>
      <c r="N20" s="36">
        <f>SUMIFS(СВЦЭМ!$D$39:$D$782,СВЦЭМ!$A$39:$A$782,$A20,СВЦЭМ!$B$39:$B$782,N$11)+'СЕТ СН'!$F$14+СВЦЭМ!$D$10+'СЕТ СН'!$F$5-'СЕТ СН'!$F$24</f>
        <v>4783.1690736400005</v>
      </c>
      <c r="O20" s="36">
        <f>SUMIFS(СВЦЭМ!$D$39:$D$782,СВЦЭМ!$A$39:$A$782,$A20,СВЦЭМ!$B$39:$B$782,O$11)+'СЕТ СН'!$F$14+СВЦЭМ!$D$10+'СЕТ СН'!$F$5-'СЕТ СН'!$F$24</f>
        <v>4802.5598131400002</v>
      </c>
      <c r="P20" s="36">
        <f>SUMIFS(СВЦЭМ!$D$39:$D$782,СВЦЭМ!$A$39:$A$782,$A20,СВЦЭМ!$B$39:$B$782,P$11)+'СЕТ СН'!$F$14+СВЦЭМ!$D$10+'СЕТ СН'!$F$5-'СЕТ СН'!$F$24</f>
        <v>4819.7139284800005</v>
      </c>
      <c r="Q20" s="36">
        <f>SUMIFS(СВЦЭМ!$D$39:$D$782,СВЦЭМ!$A$39:$A$782,$A20,СВЦЭМ!$B$39:$B$782,Q$11)+'СЕТ СН'!$F$14+СВЦЭМ!$D$10+'СЕТ СН'!$F$5-'СЕТ СН'!$F$24</f>
        <v>4835.3451159100005</v>
      </c>
      <c r="R20" s="36">
        <f>SUMIFS(СВЦЭМ!$D$39:$D$782,СВЦЭМ!$A$39:$A$782,$A20,СВЦЭМ!$B$39:$B$782,R$11)+'СЕТ СН'!$F$14+СВЦЭМ!$D$10+'СЕТ СН'!$F$5-'СЕТ СН'!$F$24</f>
        <v>4833.3859525999997</v>
      </c>
      <c r="S20" s="36">
        <f>SUMIFS(СВЦЭМ!$D$39:$D$782,СВЦЭМ!$A$39:$A$782,$A20,СВЦЭМ!$B$39:$B$782,S$11)+'СЕТ СН'!$F$14+СВЦЭМ!$D$10+'СЕТ СН'!$F$5-'СЕТ СН'!$F$24</f>
        <v>4795.1857548400003</v>
      </c>
      <c r="T20" s="36">
        <f>SUMIFS(СВЦЭМ!$D$39:$D$782,СВЦЭМ!$A$39:$A$782,$A20,СВЦЭМ!$B$39:$B$782,T$11)+'СЕТ СН'!$F$14+СВЦЭМ!$D$10+'СЕТ СН'!$F$5-'СЕТ СН'!$F$24</f>
        <v>4755.5237911800004</v>
      </c>
      <c r="U20" s="36">
        <f>SUMIFS(СВЦЭМ!$D$39:$D$782,СВЦЭМ!$A$39:$A$782,$A20,СВЦЭМ!$B$39:$B$782,U$11)+'СЕТ СН'!$F$14+СВЦЭМ!$D$10+'СЕТ СН'!$F$5-'СЕТ СН'!$F$24</f>
        <v>4738.9575740300006</v>
      </c>
      <c r="V20" s="36">
        <f>SUMIFS(СВЦЭМ!$D$39:$D$782,СВЦЭМ!$A$39:$A$782,$A20,СВЦЭМ!$B$39:$B$782,V$11)+'СЕТ СН'!$F$14+СВЦЭМ!$D$10+'СЕТ СН'!$F$5-'СЕТ СН'!$F$24</f>
        <v>4700.9750994799997</v>
      </c>
      <c r="W20" s="36">
        <f>SUMIFS(СВЦЭМ!$D$39:$D$782,СВЦЭМ!$A$39:$A$782,$A20,СВЦЭМ!$B$39:$B$782,W$11)+'СЕТ СН'!$F$14+СВЦЭМ!$D$10+'СЕТ СН'!$F$5-'СЕТ СН'!$F$24</f>
        <v>4673.5419765799998</v>
      </c>
      <c r="X20" s="36">
        <f>SUMIFS(СВЦЭМ!$D$39:$D$782,СВЦЭМ!$A$39:$A$782,$A20,СВЦЭМ!$B$39:$B$782,X$11)+'СЕТ СН'!$F$14+СВЦЭМ!$D$10+'СЕТ СН'!$F$5-'СЕТ СН'!$F$24</f>
        <v>4705.9147488600001</v>
      </c>
      <c r="Y20" s="36">
        <f>SUMIFS(СВЦЭМ!$D$39:$D$782,СВЦЭМ!$A$39:$A$782,$A20,СВЦЭМ!$B$39:$B$782,Y$11)+'СЕТ СН'!$F$14+СВЦЭМ!$D$10+'СЕТ СН'!$F$5-'СЕТ СН'!$F$24</f>
        <v>4778.25342636</v>
      </c>
    </row>
    <row r="21" spans="1:25" ht="15.75" x14ac:dyDescent="0.2">
      <c r="A21" s="35">
        <f t="shared" si="0"/>
        <v>45056</v>
      </c>
      <c r="B21" s="36">
        <f>SUMIFS(СВЦЭМ!$D$39:$D$782,СВЦЭМ!$A$39:$A$782,$A21,СВЦЭМ!$B$39:$B$782,B$11)+'СЕТ СН'!$F$14+СВЦЭМ!$D$10+'СЕТ СН'!$F$5-'СЕТ СН'!$F$24</f>
        <v>4788.6570232900003</v>
      </c>
      <c r="C21" s="36">
        <f>SUMIFS(СВЦЭМ!$D$39:$D$782,СВЦЭМ!$A$39:$A$782,$A21,СВЦЭМ!$B$39:$B$782,C$11)+'СЕТ СН'!$F$14+СВЦЭМ!$D$10+'СЕТ СН'!$F$5-'СЕТ СН'!$F$24</f>
        <v>4819.7951470799999</v>
      </c>
      <c r="D21" s="36">
        <f>SUMIFS(СВЦЭМ!$D$39:$D$782,СВЦЭМ!$A$39:$A$782,$A21,СВЦЭМ!$B$39:$B$782,D$11)+'СЕТ СН'!$F$14+СВЦЭМ!$D$10+'СЕТ СН'!$F$5-'СЕТ СН'!$F$24</f>
        <v>4850.3352777300006</v>
      </c>
      <c r="E21" s="36">
        <f>SUMIFS(СВЦЭМ!$D$39:$D$782,СВЦЭМ!$A$39:$A$782,$A21,СВЦЭМ!$B$39:$B$782,E$11)+'СЕТ СН'!$F$14+СВЦЭМ!$D$10+'СЕТ СН'!$F$5-'СЕТ СН'!$F$24</f>
        <v>4861.7085765500005</v>
      </c>
      <c r="F21" s="36">
        <f>SUMIFS(СВЦЭМ!$D$39:$D$782,СВЦЭМ!$A$39:$A$782,$A21,СВЦЭМ!$B$39:$B$782,F$11)+'СЕТ СН'!$F$14+СВЦЭМ!$D$10+'СЕТ СН'!$F$5-'СЕТ СН'!$F$24</f>
        <v>4883.8438939400003</v>
      </c>
      <c r="G21" s="36">
        <f>SUMIFS(СВЦЭМ!$D$39:$D$782,СВЦЭМ!$A$39:$A$782,$A21,СВЦЭМ!$B$39:$B$782,G$11)+'СЕТ СН'!$F$14+СВЦЭМ!$D$10+'СЕТ СН'!$F$5-'СЕТ СН'!$F$24</f>
        <v>4907.9605124099999</v>
      </c>
      <c r="H21" s="36">
        <f>SUMIFS(СВЦЭМ!$D$39:$D$782,СВЦЭМ!$A$39:$A$782,$A21,СВЦЭМ!$B$39:$B$782,H$11)+'СЕТ СН'!$F$14+СВЦЭМ!$D$10+'СЕТ СН'!$F$5-'СЕТ СН'!$F$24</f>
        <v>4897.0698884399999</v>
      </c>
      <c r="I21" s="36">
        <f>SUMIFS(СВЦЭМ!$D$39:$D$782,СВЦЭМ!$A$39:$A$782,$A21,СВЦЭМ!$B$39:$B$782,I$11)+'СЕТ СН'!$F$14+СВЦЭМ!$D$10+'СЕТ СН'!$F$5-'СЕТ СН'!$F$24</f>
        <v>4843.6649749600001</v>
      </c>
      <c r="J21" s="36">
        <f>SUMIFS(СВЦЭМ!$D$39:$D$782,СВЦЭМ!$A$39:$A$782,$A21,СВЦЭМ!$B$39:$B$782,J$11)+'СЕТ СН'!$F$14+СВЦЭМ!$D$10+'СЕТ СН'!$F$5-'СЕТ СН'!$F$24</f>
        <v>4821.3629672900006</v>
      </c>
      <c r="K21" s="36">
        <f>SUMIFS(СВЦЭМ!$D$39:$D$782,СВЦЭМ!$A$39:$A$782,$A21,СВЦЭМ!$B$39:$B$782,K$11)+'СЕТ СН'!$F$14+СВЦЭМ!$D$10+'СЕТ СН'!$F$5-'СЕТ СН'!$F$24</f>
        <v>4784.0648480899999</v>
      </c>
      <c r="L21" s="36">
        <f>SUMIFS(СВЦЭМ!$D$39:$D$782,СВЦЭМ!$A$39:$A$782,$A21,СВЦЭМ!$B$39:$B$782,L$11)+'СЕТ СН'!$F$14+СВЦЭМ!$D$10+'СЕТ СН'!$F$5-'СЕТ СН'!$F$24</f>
        <v>4770.6136138399997</v>
      </c>
      <c r="M21" s="36">
        <f>SUMIFS(СВЦЭМ!$D$39:$D$782,СВЦЭМ!$A$39:$A$782,$A21,СВЦЭМ!$B$39:$B$782,M$11)+'СЕТ СН'!$F$14+СВЦЭМ!$D$10+'СЕТ СН'!$F$5-'СЕТ СН'!$F$24</f>
        <v>4791.7070188300004</v>
      </c>
      <c r="N21" s="36">
        <f>SUMIFS(СВЦЭМ!$D$39:$D$782,СВЦЭМ!$A$39:$A$782,$A21,СВЦЭМ!$B$39:$B$782,N$11)+'СЕТ СН'!$F$14+СВЦЭМ!$D$10+'СЕТ СН'!$F$5-'СЕТ СН'!$F$24</f>
        <v>4734.7224394200002</v>
      </c>
      <c r="O21" s="36">
        <f>SUMIFS(СВЦЭМ!$D$39:$D$782,СВЦЭМ!$A$39:$A$782,$A21,СВЦЭМ!$B$39:$B$782,O$11)+'СЕТ СН'!$F$14+СВЦЭМ!$D$10+'СЕТ СН'!$F$5-'СЕТ СН'!$F$24</f>
        <v>4858.32648462</v>
      </c>
      <c r="P21" s="36">
        <f>SUMIFS(СВЦЭМ!$D$39:$D$782,СВЦЭМ!$A$39:$A$782,$A21,СВЦЭМ!$B$39:$B$782,P$11)+'СЕТ СН'!$F$14+СВЦЭМ!$D$10+'СЕТ СН'!$F$5-'СЕТ СН'!$F$24</f>
        <v>4748.3198057899999</v>
      </c>
      <c r="Q21" s="36">
        <f>SUMIFS(СВЦЭМ!$D$39:$D$782,СВЦЭМ!$A$39:$A$782,$A21,СВЦЭМ!$B$39:$B$782,Q$11)+'СЕТ СН'!$F$14+СВЦЭМ!$D$10+'СЕТ СН'!$F$5-'СЕТ СН'!$F$24</f>
        <v>4869.56390663</v>
      </c>
      <c r="R21" s="36">
        <f>SUMIFS(СВЦЭМ!$D$39:$D$782,СВЦЭМ!$A$39:$A$782,$A21,СВЦЭМ!$B$39:$B$782,R$11)+'СЕТ СН'!$F$14+СВЦЭМ!$D$10+'СЕТ СН'!$F$5-'СЕТ СН'!$F$24</f>
        <v>4709.3783146300002</v>
      </c>
      <c r="S21" s="36">
        <f>SUMIFS(СВЦЭМ!$D$39:$D$782,СВЦЭМ!$A$39:$A$782,$A21,СВЦЭМ!$B$39:$B$782,S$11)+'СЕТ СН'!$F$14+СВЦЭМ!$D$10+'СЕТ СН'!$F$5-'СЕТ СН'!$F$24</f>
        <v>4821.9801801200001</v>
      </c>
      <c r="T21" s="36">
        <f>SUMIFS(СВЦЭМ!$D$39:$D$782,СВЦЭМ!$A$39:$A$782,$A21,СВЦЭМ!$B$39:$B$782,T$11)+'СЕТ СН'!$F$14+СВЦЭМ!$D$10+'СЕТ СН'!$F$5-'СЕТ СН'!$F$24</f>
        <v>4750.7823352699997</v>
      </c>
      <c r="U21" s="36">
        <f>SUMIFS(СВЦЭМ!$D$39:$D$782,СВЦЭМ!$A$39:$A$782,$A21,СВЦЭМ!$B$39:$B$782,U$11)+'СЕТ СН'!$F$14+СВЦЭМ!$D$10+'СЕТ СН'!$F$5-'СЕТ СН'!$F$24</f>
        <v>4698.9991229200004</v>
      </c>
      <c r="V21" s="36">
        <f>SUMIFS(СВЦЭМ!$D$39:$D$782,СВЦЭМ!$A$39:$A$782,$A21,СВЦЭМ!$B$39:$B$782,V$11)+'СЕТ СН'!$F$14+СВЦЭМ!$D$10+'СЕТ СН'!$F$5-'СЕТ СН'!$F$24</f>
        <v>4683.08953449</v>
      </c>
      <c r="W21" s="36">
        <f>SUMIFS(СВЦЭМ!$D$39:$D$782,СВЦЭМ!$A$39:$A$782,$A21,СВЦЭМ!$B$39:$B$782,W$11)+'СЕТ СН'!$F$14+СВЦЭМ!$D$10+'СЕТ СН'!$F$5-'СЕТ СН'!$F$24</f>
        <v>4720.8179859000002</v>
      </c>
      <c r="X21" s="36">
        <f>SUMIFS(СВЦЭМ!$D$39:$D$782,СВЦЭМ!$A$39:$A$782,$A21,СВЦЭМ!$B$39:$B$782,X$11)+'СЕТ СН'!$F$14+СВЦЭМ!$D$10+'СЕТ СН'!$F$5-'СЕТ СН'!$F$24</f>
        <v>4764.4648770500007</v>
      </c>
      <c r="Y21" s="36">
        <f>SUMIFS(СВЦЭМ!$D$39:$D$782,СВЦЭМ!$A$39:$A$782,$A21,СВЦЭМ!$B$39:$B$782,Y$11)+'СЕТ СН'!$F$14+СВЦЭМ!$D$10+'СЕТ СН'!$F$5-'СЕТ СН'!$F$24</f>
        <v>4772.3932179000003</v>
      </c>
    </row>
    <row r="22" spans="1:25" ht="15.75" x14ac:dyDescent="0.2">
      <c r="A22" s="35">
        <f t="shared" si="0"/>
        <v>45057</v>
      </c>
      <c r="B22" s="36">
        <f>SUMIFS(СВЦЭМ!$D$39:$D$782,СВЦЭМ!$A$39:$A$782,$A22,СВЦЭМ!$B$39:$B$782,B$11)+'СЕТ СН'!$F$14+СВЦЭМ!$D$10+'СЕТ СН'!$F$5-'СЕТ СН'!$F$24</f>
        <v>4808.50235049</v>
      </c>
      <c r="C22" s="36">
        <f>SUMIFS(СВЦЭМ!$D$39:$D$782,СВЦЭМ!$A$39:$A$782,$A22,СВЦЭМ!$B$39:$B$782,C$11)+'СЕТ СН'!$F$14+СВЦЭМ!$D$10+'СЕТ СН'!$F$5-'СЕТ СН'!$F$24</f>
        <v>4883.2412138700001</v>
      </c>
      <c r="D22" s="36">
        <f>SUMIFS(СВЦЭМ!$D$39:$D$782,СВЦЭМ!$A$39:$A$782,$A22,СВЦЭМ!$B$39:$B$782,D$11)+'СЕТ СН'!$F$14+СВЦЭМ!$D$10+'СЕТ СН'!$F$5-'СЕТ СН'!$F$24</f>
        <v>4958.1782513899998</v>
      </c>
      <c r="E22" s="36">
        <f>SUMIFS(СВЦЭМ!$D$39:$D$782,СВЦЭМ!$A$39:$A$782,$A22,СВЦЭМ!$B$39:$B$782,E$11)+'СЕТ СН'!$F$14+СВЦЭМ!$D$10+'СЕТ СН'!$F$5-'СЕТ СН'!$F$24</f>
        <v>4976.9104919300007</v>
      </c>
      <c r="F22" s="36">
        <f>SUMIFS(СВЦЭМ!$D$39:$D$782,СВЦЭМ!$A$39:$A$782,$A22,СВЦЭМ!$B$39:$B$782,F$11)+'СЕТ СН'!$F$14+СВЦЭМ!$D$10+'СЕТ СН'!$F$5-'СЕТ СН'!$F$24</f>
        <v>4884.8904082200006</v>
      </c>
      <c r="G22" s="36">
        <f>SUMIFS(СВЦЭМ!$D$39:$D$782,СВЦЭМ!$A$39:$A$782,$A22,СВЦЭМ!$B$39:$B$782,G$11)+'СЕТ СН'!$F$14+СВЦЭМ!$D$10+'СЕТ СН'!$F$5-'СЕТ СН'!$F$24</f>
        <v>4950.7499873699999</v>
      </c>
      <c r="H22" s="36">
        <f>SUMIFS(СВЦЭМ!$D$39:$D$782,СВЦЭМ!$A$39:$A$782,$A22,СВЦЭМ!$B$39:$B$782,H$11)+'СЕТ СН'!$F$14+СВЦЭМ!$D$10+'СЕТ СН'!$F$5-'СЕТ СН'!$F$24</f>
        <v>4874.1684590499999</v>
      </c>
      <c r="I22" s="36">
        <f>SUMIFS(СВЦЭМ!$D$39:$D$782,СВЦЭМ!$A$39:$A$782,$A22,СВЦЭМ!$B$39:$B$782,I$11)+'СЕТ СН'!$F$14+СВЦЭМ!$D$10+'СЕТ СН'!$F$5-'СЕТ СН'!$F$24</f>
        <v>4776.6662291800003</v>
      </c>
      <c r="J22" s="36">
        <f>SUMIFS(СВЦЭМ!$D$39:$D$782,СВЦЭМ!$A$39:$A$782,$A22,СВЦЭМ!$B$39:$B$782,J$11)+'СЕТ СН'!$F$14+СВЦЭМ!$D$10+'СЕТ СН'!$F$5-'СЕТ СН'!$F$24</f>
        <v>4731.0327488100002</v>
      </c>
      <c r="K22" s="36">
        <f>SUMIFS(СВЦЭМ!$D$39:$D$782,СВЦЭМ!$A$39:$A$782,$A22,СВЦЭМ!$B$39:$B$782,K$11)+'СЕТ СН'!$F$14+СВЦЭМ!$D$10+'СЕТ СН'!$F$5-'СЕТ СН'!$F$24</f>
        <v>4708.3498462900006</v>
      </c>
      <c r="L22" s="36">
        <f>SUMIFS(СВЦЭМ!$D$39:$D$782,СВЦЭМ!$A$39:$A$782,$A22,СВЦЭМ!$B$39:$B$782,L$11)+'СЕТ СН'!$F$14+СВЦЭМ!$D$10+'СЕТ СН'!$F$5-'СЕТ СН'!$F$24</f>
        <v>4715.7180615300003</v>
      </c>
      <c r="M22" s="36">
        <f>SUMIFS(СВЦЭМ!$D$39:$D$782,СВЦЭМ!$A$39:$A$782,$A22,СВЦЭМ!$B$39:$B$782,M$11)+'СЕТ СН'!$F$14+СВЦЭМ!$D$10+'СЕТ СН'!$F$5-'СЕТ СН'!$F$24</f>
        <v>4698.0107221200005</v>
      </c>
      <c r="N22" s="36">
        <f>SUMIFS(СВЦЭМ!$D$39:$D$782,СВЦЭМ!$A$39:$A$782,$A22,СВЦЭМ!$B$39:$B$782,N$11)+'СЕТ СН'!$F$14+СВЦЭМ!$D$10+'СЕТ СН'!$F$5-'СЕТ СН'!$F$24</f>
        <v>4760.2956439600002</v>
      </c>
      <c r="O22" s="36">
        <f>SUMIFS(СВЦЭМ!$D$39:$D$782,СВЦЭМ!$A$39:$A$782,$A22,СВЦЭМ!$B$39:$B$782,O$11)+'СЕТ СН'!$F$14+СВЦЭМ!$D$10+'СЕТ СН'!$F$5-'СЕТ СН'!$F$24</f>
        <v>4769.7488133200004</v>
      </c>
      <c r="P22" s="36">
        <f>SUMIFS(СВЦЭМ!$D$39:$D$782,СВЦЭМ!$A$39:$A$782,$A22,СВЦЭМ!$B$39:$B$782,P$11)+'СЕТ СН'!$F$14+СВЦЭМ!$D$10+'СЕТ СН'!$F$5-'СЕТ СН'!$F$24</f>
        <v>4770.0675386800003</v>
      </c>
      <c r="Q22" s="36">
        <f>SUMIFS(СВЦЭМ!$D$39:$D$782,СВЦЭМ!$A$39:$A$782,$A22,СВЦЭМ!$B$39:$B$782,Q$11)+'СЕТ СН'!$F$14+СВЦЭМ!$D$10+'СЕТ СН'!$F$5-'СЕТ СН'!$F$24</f>
        <v>4775.1307274999999</v>
      </c>
      <c r="R22" s="36">
        <f>SUMIFS(СВЦЭМ!$D$39:$D$782,СВЦЭМ!$A$39:$A$782,$A22,СВЦЭМ!$B$39:$B$782,R$11)+'СЕТ СН'!$F$14+СВЦЭМ!$D$10+'СЕТ СН'!$F$5-'СЕТ СН'!$F$24</f>
        <v>4763.8015656200005</v>
      </c>
      <c r="S22" s="36">
        <f>SUMIFS(СВЦЭМ!$D$39:$D$782,СВЦЭМ!$A$39:$A$782,$A22,СВЦЭМ!$B$39:$B$782,S$11)+'СЕТ СН'!$F$14+СВЦЭМ!$D$10+'СЕТ СН'!$F$5-'СЕТ СН'!$F$24</f>
        <v>4712.6942753599997</v>
      </c>
      <c r="T22" s="36">
        <f>SUMIFS(СВЦЭМ!$D$39:$D$782,СВЦЭМ!$A$39:$A$782,$A22,СВЦЭМ!$B$39:$B$782,T$11)+'СЕТ СН'!$F$14+СВЦЭМ!$D$10+'СЕТ СН'!$F$5-'СЕТ СН'!$F$24</f>
        <v>4681.7900272699999</v>
      </c>
      <c r="U22" s="36">
        <f>SUMIFS(СВЦЭМ!$D$39:$D$782,СВЦЭМ!$A$39:$A$782,$A22,СВЦЭМ!$B$39:$B$782,U$11)+'СЕТ СН'!$F$14+СВЦЭМ!$D$10+'СЕТ СН'!$F$5-'СЕТ СН'!$F$24</f>
        <v>4703.5161972000005</v>
      </c>
      <c r="V22" s="36">
        <f>SUMIFS(СВЦЭМ!$D$39:$D$782,СВЦЭМ!$A$39:$A$782,$A22,СВЦЭМ!$B$39:$B$782,V$11)+'СЕТ СН'!$F$14+СВЦЭМ!$D$10+'СЕТ СН'!$F$5-'СЕТ СН'!$F$24</f>
        <v>4685.5509757099999</v>
      </c>
      <c r="W22" s="36">
        <f>SUMIFS(СВЦЭМ!$D$39:$D$782,СВЦЭМ!$A$39:$A$782,$A22,СВЦЭМ!$B$39:$B$782,W$11)+'СЕТ СН'!$F$14+СВЦЭМ!$D$10+'СЕТ СН'!$F$5-'СЕТ СН'!$F$24</f>
        <v>4701.8212995700005</v>
      </c>
      <c r="X22" s="36">
        <f>SUMIFS(СВЦЭМ!$D$39:$D$782,СВЦЭМ!$A$39:$A$782,$A22,СВЦЭМ!$B$39:$B$782,X$11)+'СЕТ СН'!$F$14+СВЦЭМ!$D$10+'СЕТ СН'!$F$5-'СЕТ СН'!$F$24</f>
        <v>4708.1959446399997</v>
      </c>
      <c r="Y22" s="36">
        <f>SUMIFS(СВЦЭМ!$D$39:$D$782,СВЦЭМ!$A$39:$A$782,$A22,СВЦЭМ!$B$39:$B$782,Y$11)+'СЕТ СН'!$F$14+СВЦЭМ!$D$10+'СЕТ СН'!$F$5-'СЕТ СН'!$F$24</f>
        <v>4753.7558543100004</v>
      </c>
    </row>
    <row r="23" spans="1:25" ht="15.75" x14ac:dyDescent="0.2">
      <c r="A23" s="35">
        <f t="shared" si="0"/>
        <v>45058</v>
      </c>
      <c r="B23" s="36">
        <f>SUMIFS(СВЦЭМ!$D$39:$D$782,СВЦЭМ!$A$39:$A$782,$A23,СВЦЭМ!$B$39:$B$782,B$11)+'СЕТ СН'!$F$14+СВЦЭМ!$D$10+'СЕТ СН'!$F$5-'СЕТ СН'!$F$24</f>
        <v>4905.6469752800003</v>
      </c>
      <c r="C23" s="36">
        <f>SUMIFS(СВЦЭМ!$D$39:$D$782,СВЦЭМ!$A$39:$A$782,$A23,СВЦЭМ!$B$39:$B$782,C$11)+'СЕТ СН'!$F$14+СВЦЭМ!$D$10+'СЕТ СН'!$F$5-'СЕТ СН'!$F$24</f>
        <v>4969.3041785200003</v>
      </c>
      <c r="D23" s="36">
        <f>SUMIFS(СВЦЭМ!$D$39:$D$782,СВЦЭМ!$A$39:$A$782,$A23,СВЦЭМ!$B$39:$B$782,D$11)+'СЕТ СН'!$F$14+СВЦЭМ!$D$10+'СЕТ СН'!$F$5-'СЕТ СН'!$F$24</f>
        <v>4982.8284290500005</v>
      </c>
      <c r="E23" s="36">
        <f>SUMIFS(СВЦЭМ!$D$39:$D$782,СВЦЭМ!$A$39:$A$782,$A23,СВЦЭМ!$B$39:$B$782,E$11)+'СЕТ СН'!$F$14+СВЦЭМ!$D$10+'СЕТ СН'!$F$5-'СЕТ СН'!$F$24</f>
        <v>4962.4944853200004</v>
      </c>
      <c r="F23" s="36">
        <f>SUMIFS(СВЦЭМ!$D$39:$D$782,СВЦЭМ!$A$39:$A$782,$A23,СВЦЭМ!$B$39:$B$782,F$11)+'СЕТ СН'!$F$14+СВЦЭМ!$D$10+'СЕТ СН'!$F$5-'СЕТ СН'!$F$24</f>
        <v>4961.0990401300005</v>
      </c>
      <c r="G23" s="36">
        <f>SUMIFS(СВЦЭМ!$D$39:$D$782,СВЦЭМ!$A$39:$A$782,$A23,СВЦЭМ!$B$39:$B$782,G$11)+'СЕТ СН'!$F$14+СВЦЭМ!$D$10+'СЕТ СН'!$F$5-'СЕТ СН'!$F$24</f>
        <v>4956.4358036399999</v>
      </c>
      <c r="H23" s="36">
        <f>SUMIFS(СВЦЭМ!$D$39:$D$782,СВЦЭМ!$A$39:$A$782,$A23,СВЦЭМ!$B$39:$B$782,H$11)+'СЕТ СН'!$F$14+СВЦЭМ!$D$10+'СЕТ СН'!$F$5-'СЕТ СН'!$F$24</f>
        <v>4808.5725737299999</v>
      </c>
      <c r="I23" s="36">
        <f>SUMIFS(СВЦЭМ!$D$39:$D$782,СВЦЭМ!$A$39:$A$782,$A23,СВЦЭМ!$B$39:$B$782,I$11)+'СЕТ СН'!$F$14+СВЦЭМ!$D$10+'СЕТ СН'!$F$5-'СЕТ СН'!$F$24</f>
        <v>4768.3434336200007</v>
      </c>
      <c r="J23" s="36">
        <f>SUMIFS(СВЦЭМ!$D$39:$D$782,СВЦЭМ!$A$39:$A$782,$A23,СВЦЭМ!$B$39:$B$782,J$11)+'СЕТ СН'!$F$14+СВЦЭМ!$D$10+'СЕТ СН'!$F$5-'СЕТ СН'!$F$24</f>
        <v>4700.5415466100003</v>
      </c>
      <c r="K23" s="36">
        <f>SUMIFS(СВЦЭМ!$D$39:$D$782,СВЦЭМ!$A$39:$A$782,$A23,СВЦЭМ!$B$39:$B$782,K$11)+'СЕТ СН'!$F$14+СВЦЭМ!$D$10+'СЕТ СН'!$F$5-'СЕТ СН'!$F$24</f>
        <v>4659.28734609</v>
      </c>
      <c r="L23" s="36">
        <f>SUMIFS(СВЦЭМ!$D$39:$D$782,СВЦЭМ!$A$39:$A$782,$A23,СВЦЭМ!$B$39:$B$782,L$11)+'СЕТ СН'!$F$14+СВЦЭМ!$D$10+'СЕТ СН'!$F$5-'СЕТ СН'!$F$24</f>
        <v>4673.36375469</v>
      </c>
      <c r="M23" s="36">
        <f>SUMIFS(СВЦЭМ!$D$39:$D$782,СВЦЭМ!$A$39:$A$782,$A23,СВЦЭМ!$B$39:$B$782,M$11)+'СЕТ СН'!$F$14+СВЦЭМ!$D$10+'СЕТ СН'!$F$5-'СЕТ СН'!$F$24</f>
        <v>4706.9741067800005</v>
      </c>
      <c r="N23" s="36">
        <f>SUMIFS(СВЦЭМ!$D$39:$D$782,СВЦЭМ!$A$39:$A$782,$A23,СВЦЭМ!$B$39:$B$782,N$11)+'СЕТ СН'!$F$14+СВЦЭМ!$D$10+'СЕТ СН'!$F$5-'СЕТ СН'!$F$24</f>
        <v>4752.83254536</v>
      </c>
      <c r="O23" s="36">
        <f>SUMIFS(СВЦЭМ!$D$39:$D$782,СВЦЭМ!$A$39:$A$782,$A23,СВЦЭМ!$B$39:$B$782,O$11)+'СЕТ СН'!$F$14+СВЦЭМ!$D$10+'СЕТ СН'!$F$5-'СЕТ СН'!$F$24</f>
        <v>4756.2551950100005</v>
      </c>
      <c r="P23" s="36">
        <f>SUMIFS(СВЦЭМ!$D$39:$D$782,СВЦЭМ!$A$39:$A$782,$A23,СВЦЭМ!$B$39:$B$782,P$11)+'СЕТ СН'!$F$14+СВЦЭМ!$D$10+'СЕТ СН'!$F$5-'СЕТ СН'!$F$24</f>
        <v>4781.0191269799998</v>
      </c>
      <c r="Q23" s="36">
        <f>SUMIFS(СВЦЭМ!$D$39:$D$782,СВЦЭМ!$A$39:$A$782,$A23,СВЦЭМ!$B$39:$B$782,Q$11)+'СЕТ СН'!$F$14+СВЦЭМ!$D$10+'СЕТ СН'!$F$5-'СЕТ СН'!$F$24</f>
        <v>4769.5393026000002</v>
      </c>
      <c r="R23" s="36">
        <f>SUMIFS(СВЦЭМ!$D$39:$D$782,СВЦЭМ!$A$39:$A$782,$A23,СВЦЭМ!$B$39:$B$782,R$11)+'СЕТ СН'!$F$14+СВЦЭМ!$D$10+'СЕТ СН'!$F$5-'СЕТ СН'!$F$24</f>
        <v>4737.2540324300007</v>
      </c>
      <c r="S23" s="36">
        <f>SUMIFS(СВЦЭМ!$D$39:$D$782,СВЦЭМ!$A$39:$A$782,$A23,СВЦЭМ!$B$39:$B$782,S$11)+'СЕТ СН'!$F$14+СВЦЭМ!$D$10+'СЕТ СН'!$F$5-'СЕТ СН'!$F$24</f>
        <v>4702.8837797599999</v>
      </c>
      <c r="T23" s="36">
        <f>SUMIFS(СВЦЭМ!$D$39:$D$782,СВЦЭМ!$A$39:$A$782,$A23,СВЦЭМ!$B$39:$B$782,T$11)+'СЕТ СН'!$F$14+СВЦЭМ!$D$10+'СЕТ СН'!$F$5-'СЕТ СН'!$F$24</f>
        <v>4674.9388168900005</v>
      </c>
      <c r="U23" s="36">
        <f>SUMIFS(СВЦЭМ!$D$39:$D$782,СВЦЭМ!$A$39:$A$782,$A23,СВЦЭМ!$B$39:$B$782,U$11)+'СЕТ СН'!$F$14+СВЦЭМ!$D$10+'СЕТ СН'!$F$5-'СЕТ СН'!$F$24</f>
        <v>4634.2044786200004</v>
      </c>
      <c r="V23" s="36">
        <f>SUMIFS(СВЦЭМ!$D$39:$D$782,СВЦЭМ!$A$39:$A$782,$A23,СВЦЭМ!$B$39:$B$782,V$11)+'СЕТ СН'!$F$14+СВЦЭМ!$D$10+'СЕТ СН'!$F$5-'СЕТ СН'!$F$24</f>
        <v>4623.8934459499997</v>
      </c>
      <c r="W23" s="36">
        <f>SUMIFS(СВЦЭМ!$D$39:$D$782,СВЦЭМ!$A$39:$A$782,$A23,СВЦЭМ!$B$39:$B$782,W$11)+'СЕТ СН'!$F$14+СВЦЭМ!$D$10+'СЕТ СН'!$F$5-'СЕТ СН'!$F$24</f>
        <v>4687.8904466100003</v>
      </c>
      <c r="X23" s="36">
        <f>SUMIFS(СВЦЭМ!$D$39:$D$782,СВЦЭМ!$A$39:$A$782,$A23,СВЦЭМ!$B$39:$B$782,X$11)+'СЕТ СН'!$F$14+СВЦЭМ!$D$10+'СЕТ СН'!$F$5-'СЕТ СН'!$F$24</f>
        <v>4703.9936565099997</v>
      </c>
      <c r="Y23" s="36">
        <f>SUMIFS(СВЦЭМ!$D$39:$D$782,СВЦЭМ!$A$39:$A$782,$A23,СВЦЭМ!$B$39:$B$782,Y$11)+'СЕТ СН'!$F$14+СВЦЭМ!$D$10+'СЕТ СН'!$F$5-'СЕТ СН'!$F$24</f>
        <v>4764.5691404400004</v>
      </c>
    </row>
    <row r="24" spans="1:25" ht="15.75" x14ac:dyDescent="0.2">
      <c r="A24" s="35">
        <f t="shared" si="0"/>
        <v>45059</v>
      </c>
      <c r="B24" s="36">
        <f>SUMIFS(СВЦЭМ!$D$39:$D$782,СВЦЭМ!$A$39:$A$782,$A24,СВЦЭМ!$B$39:$B$782,B$11)+'СЕТ СН'!$F$14+СВЦЭМ!$D$10+'СЕТ СН'!$F$5-'СЕТ СН'!$F$24</f>
        <v>4838.8335253499999</v>
      </c>
      <c r="C24" s="36">
        <f>SUMIFS(СВЦЭМ!$D$39:$D$782,СВЦЭМ!$A$39:$A$782,$A24,СВЦЭМ!$B$39:$B$782,C$11)+'СЕТ СН'!$F$14+СВЦЭМ!$D$10+'СЕТ СН'!$F$5-'СЕТ СН'!$F$24</f>
        <v>4887.1279405100004</v>
      </c>
      <c r="D24" s="36">
        <f>SUMIFS(СВЦЭМ!$D$39:$D$782,СВЦЭМ!$A$39:$A$782,$A24,СВЦЭМ!$B$39:$B$782,D$11)+'СЕТ СН'!$F$14+СВЦЭМ!$D$10+'СЕТ СН'!$F$5-'СЕТ СН'!$F$24</f>
        <v>4933.5605975799999</v>
      </c>
      <c r="E24" s="36">
        <f>SUMIFS(СВЦЭМ!$D$39:$D$782,СВЦЭМ!$A$39:$A$782,$A24,СВЦЭМ!$B$39:$B$782,E$11)+'СЕТ СН'!$F$14+СВЦЭМ!$D$10+'СЕТ СН'!$F$5-'СЕТ СН'!$F$24</f>
        <v>4951.9082099200004</v>
      </c>
      <c r="F24" s="36">
        <f>SUMIFS(СВЦЭМ!$D$39:$D$782,СВЦЭМ!$A$39:$A$782,$A24,СВЦЭМ!$B$39:$B$782,F$11)+'СЕТ СН'!$F$14+СВЦЭМ!$D$10+'СЕТ СН'!$F$5-'СЕТ СН'!$F$24</f>
        <v>4951.4690934500004</v>
      </c>
      <c r="G24" s="36">
        <f>SUMIFS(СВЦЭМ!$D$39:$D$782,СВЦЭМ!$A$39:$A$782,$A24,СВЦЭМ!$B$39:$B$782,G$11)+'СЕТ СН'!$F$14+СВЦЭМ!$D$10+'СЕТ СН'!$F$5-'СЕТ СН'!$F$24</f>
        <v>4932.22793112</v>
      </c>
      <c r="H24" s="36">
        <f>SUMIFS(СВЦЭМ!$D$39:$D$782,СВЦЭМ!$A$39:$A$782,$A24,СВЦЭМ!$B$39:$B$782,H$11)+'СЕТ СН'!$F$14+СВЦЭМ!$D$10+'СЕТ СН'!$F$5-'СЕТ СН'!$F$24</f>
        <v>4910.8492342600002</v>
      </c>
      <c r="I24" s="36">
        <f>SUMIFS(СВЦЭМ!$D$39:$D$782,СВЦЭМ!$A$39:$A$782,$A24,СВЦЭМ!$B$39:$B$782,I$11)+'СЕТ СН'!$F$14+СВЦЭМ!$D$10+'СЕТ СН'!$F$5-'СЕТ СН'!$F$24</f>
        <v>4827.7644387199998</v>
      </c>
      <c r="J24" s="36">
        <f>SUMIFS(СВЦЭМ!$D$39:$D$782,СВЦЭМ!$A$39:$A$782,$A24,СВЦЭМ!$B$39:$B$782,J$11)+'СЕТ СН'!$F$14+СВЦЭМ!$D$10+'СЕТ СН'!$F$5-'СЕТ СН'!$F$24</f>
        <v>4766.9327936500003</v>
      </c>
      <c r="K24" s="36">
        <f>SUMIFS(СВЦЭМ!$D$39:$D$782,СВЦЭМ!$A$39:$A$782,$A24,СВЦЭМ!$B$39:$B$782,K$11)+'СЕТ СН'!$F$14+СВЦЭМ!$D$10+'СЕТ СН'!$F$5-'СЕТ СН'!$F$24</f>
        <v>4768.4072005200005</v>
      </c>
      <c r="L24" s="36">
        <f>SUMIFS(СВЦЭМ!$D$39:$D$782,СВЦЭМ!$A$39:$A$782,$A24,СВЦЭМ!$B$39:$B$782,L$11)+'СЕТ СН'!$F$14+СВЦЭМ!$D$10+'СЕТ СН'!$F$5-'СЕТ СН'!$F$24</f>
        <v>4756.1447458399998</v>
      </c>
      <c r="M24" s="36">
        <f>SUMIFS(СВЦЭМ!$D$39:$D$782,СВЦЭМ!$A$39:$A$782,$A24,СВЦЭМ!$B$39:$B$782,M$11)+'СЕТ СН'!$F$14+СВЦЭМ!$D$10+'СЕТ СН'!$F$5-'СЕТ СН'!$F$24</f>
        <v>4738.29347091</v>
      </c>
      <c r="N24" s="36">
        <f>SUMIFS(СВЦЭМ!$D$39:$D$782,СВЦЭМ!$A$39:$A$782,$A24,СВЦЭМ!$B$39:$B$782,N$11)+'СЕТ СН'!$F$14+СВЦЭМ!$D$10+'СЕТ СН'!$F$5-'СЕТ СН'!$F$24</f>
        <v>4771.3945473700005</v>
      </c>
      <c r="O24" s="36">
        <f>SUMIFS(СВЦЭМ!$D$39:$D$782,СВЦЭМ!$A$39:$A$782,$A24,СВЦЭМ!$B$39:$B$782,O$11)+'СЕТ СН'!$F$14+СВЦЭМ!$D$10+'СЕТ СН'!$F$5-'СЕТ СН'!$F$24</f>
        <v>4796.9206902000005</v>
      </c>
      <c r="P24" s="36">
        <f>SUMIFS(СВЦЭМ!$D$39:$D$782,СВЦЭМ!$A$39:$A$782,$A24,СВЦЭМ!$B$39:$B$782,P$11)+'СЕТ СН'!$F$14+СВЦЭМ!$D$10+'СЕТ СН'!$F$5-'СЕТ СН'!$F$24</f>
        <v>4812.2457491800005</v>
      </c>
      <c r="Q24" s="36">
        <f>SUMIFS(СВЦЭМ!$D$39:$D$782,СВЦЭМ!$A$39:$A$782,$A24,СВЦЭМ!$B$39:$B$782,Q$11)+'СЕТ СН'!$F$14+СВЦЭМ!$D$10+'СЕТ СН'!$F$5-'СЕТ СН'!$F$24</f>
        <v>4834.0555137800002</v>
      </c>
      <c r="R24" s="36">
        <f>SUMIFS(СВЦЭМ!$D$39:$D$782,СВЦЭМ!$A$39:$A$782,$A24,СВЦЭМ!$B$39:$B$782,R$11)+'СЕТ СН'!$F$14+СВЦЭМ!$D$10+'СЕТ СН'!$F$5-'СЕТ СН'!$F$24</f>
        <v>4833.9253578400003</v>
      </c>
      <c r="S24" s="36">
        <f>SUMIFS(СВЦЭМ!$D$39:$D$782,СВЦЭМ!$A$39:$A$782,$A24,СВЦЭМ!$B$39:$B$782,S$11)+'СЕТ СН'!$F$14+СВЦЭМ!$D$10+'СЕТ СН'!$F$5-'СЕТ СН'!$F$24</f>
        <v>4806.43338649</v>
      </c>
      <c r="T24" s="36">
        <f>SUMIFS(СВЦЭМ!$D$39:$D$782,СВЦЭМ!$A$39:$A$782,$A24,СВЦЭМ!$B$39:$B$782,T$11)+'СЕТ СН'!$F$14+СВЦЭМ!$D$10+'СЕТ СН'!$F$5-'СЕТ СН'!$F$24</f>
        <v>4779.6772030400007</v>
      </c>
      <c r="U24" s="36">
        <f>SUMIFS(СВЦЭМ!$D$39:$D$782,СВЦЭМ!$A$39:$A$782,$A24,СВЦЭМ!$B$39:$B$782,U$11)+'СЕТ СН'!$F$14+СВЦЭМ!$D$10+'СЕТ СН'!$F$5-'СЕТ СН'!$F$24</f>
        <v>4673.12008651</v>
      </c>
      <c r="V24" s="36">
        <f>SUMIFS(СВЦЭМ!$D$39:$D$782,СВЦЭМ!$A$39:$A$782,$A24,СВЦЭМ!$B$39:$B$782,V$11)+'СЕТ СН'!$F$14+СВЦЭМ!$D$10+'СЕТ СН'!$F$5-'СЕТ СН'!$F$24</f>
        <v>4682.79638737</v>
      </c>
      <c r="W24" s="36">
        <f>SUMIFS(СВЦЭМ!$D$39:$D$782,СВЦЭМ!$A$39:$A$782,$A24,СВЦЭМ!$B$39:$B$782,W$11)+'СЕТ СН'!$F$14+СВЦЭМ!$D$10+'СЕТ СН'!$F$5-'СЕТ СН'!$F$24</f>
        <v>4678.3335478300005</v>
      </c>
      <c r="X24" s="36">
        <f>SUMIFS(СВЦЭМ!$D$39:$D$782,СВЦЭМ!$A$39:$A$782,$A24,СВЦЭМ!$B$39:$B$782,X$11)+'СЕТ СН'!$F$14+СВЦЭМ!$D$10+'СЕТ СН'!$F$5-'СЕТ СН'!$F$24</f>
        <v>4727.0705506900003</v>
      </c>
      <c r="Y24" s="36">
        <f>SUMIFS(СВЦЭМ!$D$39:$D$782,СВЦЭМ!$A$39:$A$782,$A24,СВЦЭМ!$B$39:$B$782,Y$11)+'СЕТ СН'!$F$14+СВЦЭМ!$D$10+'СЕТ СН'!$F$5-'СЕТ СН'!$F$24</f>
        <v>4731.2221996500002</v>
      </c>
    </row>
    <row r="25" spans="1:25" ht="15.75" x14ac:dyDescent="0.2">
      <c r="A25" s="35">
        <f t="shared" si="0"/>
        <v>45060</v>
      </c>
      <c r="B25" s="36">
        <f>SUMIFS(СВЦЭМ!$D$39:$D$782,СВЦЭМ!$A$39:$A$782,$A25,СВЦЭМ!$B$39:$B$782,B$11)+'СЕТ СН'!$F$14+СВЦЭМ!$D$10+'СЕТ СН'!$F$5-'СЕТ СН'!$F$24</f>
        <v>4798.1182377100004</v>
      </c>
      <c r="C25" s="36">
        <f>SUMIFS(СВЦЭМ!$D$39:$D$782,СВЦЭМ!$A$39:$A$782,$A25,СВЦЭМ!$B$39:$B$782,C$11)+'СЕТ СН'!$F$14+СВЦЭМ!$D$10+'СЕТ СН'!$F$5-'СЕТ СН'!$F$24</f>
        <v>4880.5637969700001</v>
      </c>
      <c r="D25" s="36">
        <f>SUMIFS(СВЦЭМ!$D$39:$D$782,СВЦЭМ!$A$39:$A$782,$A25,СВЦЭМ!$B$39:$B$782,D$11)+'СЕТ СН'!$F$14+СВЦЭМ!$D$10+'СЕТ СН'!$F$5-'СЕТ СН'!$F$24</f>
        <v>4948.2171951099999</v>
      </c>
      <c r="E25" s="36">
        <f>SUMIFS(СВЦЭМ!$D$39:$D$782,СВЦЭМ!$A$39:$A$782,$A25,СВЦЭМ!$B$39:$B$782,E$11)+'СЕТ СН'!$F$14+СВЦЭМ!$D$10+'СЕТ СН'!$F$5-'СЕТ СН'!$F$24</f>
        <v>4940.68280082</v>
      </c>
      <c r="F25" s="36">
        <f>SUMIFS(СВЦЭМ!$D$39:$D$782,СВЦЭМ!$A$39:$A$782,$A25,СВЦЭМ!$B$39:$B$782,F$11)+'СЕТ СН'!$F$14+СВЦЭМ!$D$10+'СЕТ СН'!$F$5-'СЕТ СН'!$F$24</f>
        <v>4950.2465004200003</v>
      </c>
      <c r="G25" s="36">
        <f>SUMIFS(СВЦЭМ!$D$39:$D$782,СВЦЭМ!$A$39:$A$782,$A25,СВЦЭМ!$B$39:$B$782,G$11)+'СЕТ СН'!$F$14+СВЦЭМ!$D$10+'СЕТ СН'!$F$5-'СЕТ СН'!$F$24</f>
        <v>4938.1965811299997</v>
      </c>
      <c r="H25" s="36">
        <f>SUMIFS(СВЦЭМ!$D$39:$D$782,СВЦЭМ!$A$39:$A$782,$A25,СВЦЭМ!$B$39:$B$782,H$11)+'СЕТ СН'!$F$14+СВЦЭМ!$D$10+'СЕТ СН'!$F$5-'СЕТ СН'!$F$24</f>
        <v>4937.9530343100005</v>
      </c>
      <c r="I25" s="36">
        <f>SUMIFS(СВЦЭМ!$D$39:$D$782,СВЦЭМ!$A$39:$A$782,$A25,СВЦЭМ!$B$39:$B$782,I$11)+'СЕТ СН'!$F$14+СВЦЭМ!$D$10+'СЕТ СН'!$F$5-'СЕТ СН'!$F$24</f>
        <v>4887.0036677099997</v>
      </c>
      <c r="J25" s="36">
        <f>SUMIFS(СВЦЭМ!$D$39:$D$782,СВЦЭМ!$A$39:$A$782,$A25,СВЦЭМ!$B$39:$B$782,J$11)+'СЕТ СН'!$F$14+СВЦЭМ!$D$10+'СЕТ СН'!$F$5-'СЕТ СН'!$F$24</f>
        <v>4808.0945424199999</v>
      </c>
      <c r="K25" s="36">
        <f>SUMIFS(СВЦЭМ!$D$39:$D$782,СВЦЭМ!$A$39:$A$782,$A25,СВЦЭМ!$B$39:$B$782,K$11)+'СЕТ СН'!$F$14+СВЦЭМ!$D$10+'СЕТ СН'!$F$5-'СЕТ СН'!$F$24</f>
        <v>4736.4789837799999</v>
      </c>
      <c r="L25" s="36">
        <f>SUMIFS(СВЦЭМ!$D$39:$D$782,СВЦЭМ!$A$39:$A$782,$A25,СВЦЭМ!$B$39:$B$782,L$11)+'СЕТ СН'!$F$14+СВЦЭМ!$D$10+'СЕТ СН'!$F$5-'СЕТ СН'!$F$24</f>
        <v>4709.3178100499999</v>
      </c>
      <c r="M25" s="36">
        <f>SUMIFS(СВЦЭМ!$D$39:$D$782,СВЦЭМ!$A$39:$A$782,$A25,СВЦЭМ!$B$39:$B$782,M$11)+'СЕТ СН'!$F$14+СВЦЭМ!$D$10+'СЕТ СН'!$F$5-'СЕТ СН'!$F$24</f>
        <v>4699.6118952300003</v>
      </c>
      <c r="N25" s="36">
        <f>SUMIFS(СВЦЭМ!$D$39:$D$782,СВЦЭМ!$A$39:$A$782,$A25,СВЦЭМ!$B$39:$B$782,N$11)+'СЕТ СН'!$F$14+СВЦЭМ!$D$10+'СЕТ СН'!$F$5-'СЕТ СН'!$F$24</f>
        <v>4721.5072691100004</v>
      </c>
      <c r="O25" s="36">
        <f>SUMIFS(СВЦЭМ!$D$39:$D$782,СВЦЭМ!$A$39:$A$782,$A25,СВЦЭМ!$B$39:$B$782,O$11)+'СЕТ СН'!$F$14+СВЦЭМ!$D$10+'СЕТ СН'!$F$5-'СЕТ СН'!$F$24</f>
        <v>4753.2624671700005</v>
      </c>
      <c r="P25" s="36">
        <f>SUMIFS(СВЦЭМ!$D$39:$D$782,СВЦЭМ!$A$39:$A$782,$A25,СВЦЭМ!$B$39:$B$782,P$11)+'СЕТ СН'!$F$14+СВЦЭМ!$D$10+'СЕТ СН'!$F$5-'СЕТ СН'!$F$24</f>
        <v>4768.4990270799999</v>
      </c>
      <c r="Q25" s="36">
        <f>SUMIFS(СВЦЭМ!$D$39:$D$782,СВЦЭМ!$A$39:$A$782,$A25,СВЦЭМ!$B$39:$B$782,Q$11)+'СЕТ СН'!$F$14+СВЦЭМ!$D$10+'СЕТ СН'!$F$5-'СЕТ СН'!$F$24</f>
        <v>4787.0838942</v>
      </c>
      <c r="R25" s="36">
        <f>SUMIFS(СВЦЭМ!$D$39:$D$782,СВЦЭМ!$A$39:$A$782,$A25,СВЦЭМ!$B$39:$B$782,R$11)+'СЕТ СН'!$F$14+СВЦЭМ!$D$10+'СЕТ СН'!$F$5-'СЕТ СН'!$F$24</f>
        <v>4768.4868559000006</v>
      </c>
      <c r="S25" s="36">
        <f>SUMIFS(СВЦЭМ!$D$39:$D$782,СВЦЭМ!$A$39:$A$782,$A25,СВЦЭМ!$B$39:$B$782,S$11)+'СЕТ СН'!$F$14+СВЦЭМ!$D$10+'СЕТ СН'!$F$5-'СЕТ СН'!$F$24</f>
        <v>4734.88389611</v>
      </c>
      <c r="T25" s="36">
        <f>SUMIFS(СВЦЭМ!$D$39:$D$782,СВЦЭМ!$A$39:$A$782,$A25,СВЦЭМ!$B$39:$B$782,T$11)+'СЕТ СН'!$F$14+СВЦЭМ!$D$10+'СЕТ СН'!$F$5-'СЕТ СН'!$F$24</f>
        <v>4722.0949639500004</v>
      </c>
      <c r="U25" s="36">
        <f>SUMIFS(СВЦЭМ!$D$39:$D$782,СВЦЭМ!$A$39:$A$782,$A25,СВЦЭМ!$B$39:$B$782,U$11)+'СЕТ СН'!$F$14+СВЦЭМ!$D$10+'СЕТ СН'!$F$5-'СЕТ СН'!$F$24</f>
        <v>4694.3780966200002</v>
      </c>
      <c r="V25" s="36">
        <f>SUMIFS(СВЦЭМ!$D$39:$D$782,СВЦЭМ!$A$39:$A$782,$A25,СВЦЭМ!$B$39:$B$782,V$11)+'СЕТ СН'!$F$14+СВЦЭМ!$D$10+'СЕТ СН'!$F$5-'СЕТ СН'!$F$24</f>
        <v>4670.6070135500004</v>
      </c>
      <c r="W25" s="36">
        <f>SUMIFS(СВЦЭМ!$D$39:$D$782,СВЦЭМ!$A$39:$A$782,$A25,СВЦЭМ!$B$39:$B$782,W$11)+'СЕТ СН'!$F$14+СВЦЭМ!$D$10+'СЕТ СН'!$F$5-'СЕТ СН'!$F$24</f>
        <v>4635.8396810700006</v>
      </c>
      <c r="X25" s="36">
        <f>SUMIFS(СВЦЭМ!$D$39:$D$782,СВЦЭМ!$A$39:$A$782,$A25,СВЦЭМ!$B$39:$B$782,X$11)+'СЕТ СН'!$F$14+СВЦЭМ!$D$10+'СЕТ СН'!$F$5-'СЕТ СН'!$F$24</f>
        <v>4677.0532240600005</v>
      </c>
      <c r="Y25" s="36">
        <f>SUMIFS(СВЦЭМ!$D$39:$D$782,СВЦЭМ!$A$39:$A$782,$A25,СВЦЭМ!$B$39:$B$782,Y$11)+'СЕТ СН'!$F$14+СВЦЭМ!$D$10+'СЕТ СН'!$F$5-'СЕТ СН'!$F$24</f>
        <v>4745.3206600000003</v>
      </c>
    </row>
    <row r="26" spans="1:25" ht="15.75" x14ac:dyDescent="0.2">
      <c r="A26" s="35">
        <f t="shared" si="0"/>
        <v>45061</v>
      </c>
      <c r="B26" s="36">
        <f>SUMIFS(СВЦЭМ!$D$39:$D$782,СВЦЭМ!$A$39:$A$782,$A26,СВЦЭМ!$B$39:$B$782,B$11)+'СЕТ СН'!$F$14+СВЦЭМ!$D$10+'СЕТ СН'!$F$5-'СЕТ СН'!$F$24</f>
        <v>4835.0920287999998</v>
      </c>
      <c r="C26" s="36">
        <f>SUMIFS(СВЦЭМ!$D$39:$D$782,СВЦЭМ!$A$39:$A$782,$A26,СВЦЭМ!$B$39:$B$782,C$11)+'СЕТ СН'!$F$14+СВЦЭМ!$D$10+'СЕТ СН'!$F$5-'СЕТ СН'!$F$24</f>
        <v>4904.3540582100004</v>
      </c>
      <c r="D26" s="36">
        <f>SUMIFS(СВЦЭМ!$D$39:$D$782,СВЦЭМ!$A$39:$A$782,$A26,СВЦЭМ!$B$39:$B$782,D$11)+'СЕТ СН'!$F$14+СВЦЭМ!$D$10+'СЕТ СН'!$F$5-'СЕТ СН'!$F$24</f>
        <v>4995.0334133599999</v>
      </c>
      <c r="E26" s="36">
        <f>SUMIFS(СВЦЭМ!$D$39:$D$782,СВЦЭМ!$A$39:$A$782,$A26,СВЦЭМ!$B$39:$B$782,E$11)+'СЕТ СН'!$F$14+СВЦЭМ!$D$10+'СЕТ СН'!$F$5-'СЕТ СН'!$F$24</f>
        <v>4992.99520046</v>
      </c>
      <c r="F26" s="36">
        <f>SUMIFS(СВЦЭМ!$D$39:$D$782,СВЦЭМ!$A$39:$A$782,$A26,СВЦЭМ!$B$39:$B$782,F$11)+'СЕТ СН'!$F$14+СВЦЭМ!$D$10+'СЕТ СН'!$F$5-'СЕТ СН'!$F$24</f>
        <v>4978.2894494100001</v>
      </c>
      <c r="G26" s="36">
        <f>SUMIFS(СВЦЭМ!$D$39:$D$782,СВЦЭМ!$A$39:$A$782,$A26,СВЦЭМ!$B$39:$B$782,G$11)+'СЕТ СН'!$F$14+СВЦЭМ!$D$10+'СЕТ СН'!$F$5-'СЕТ СН'!$F$24</f>
        <v>4943.5274404400006</v>
      </c>
      <c r="H26" s="36">
        <f>SUMIFS(СВЦЭМ!$D$39:$D$782,СВЦЭМ!$A$39:$A$782,$A26,СВЦЭМ!$B$39:$B$782,H$11)+'СЕТ СН'!$F$14+СВЦЭМ!$D$10+'СЕТ СН'!$F$5-'СЕТ СН'!$F$24</f>
        <v>4890.7635509299998</v>
      </c>
      <c r="I26" s="36">
        <f>SUMIFS(СВЦЭМ!$D$39:$D$782,СВЦЭМ!$A$39:$A$782,$A26,СВЦЭМ!$B$39:$B$782,I$11)+'СЕТ СН'!$F$14+СВЦЭМ!$D$10+'СЕТ СН'!$F$5-'СЕТ СН'!$F$24</f>
        <v>4837.0408413800005</v>
      </c>
      <c r="J26" s="36">
        <f>SUMIFS(СВЦЭМ!$D$39:$D$782,СВЦЭМ!$A$39:$A$782,$A26,СВЦЭМ!$B$39:$B$782,J$11)+'СЕТ СН'!$F$14+СВЦЭМ!$D$10+'СЕТ СН'!$F$5-'СЕТ СН'!$F$24</f>
        <v>4765.05131196</v>
      </c>
      <c r="K26" s="36">
        <f>SUMIFS(СВЦЭМ!$D$39:$D$782,СВЦЭМ!$A$39:$A$782,$A26,СВЦЭМ!$B$39:$B$782,K$11)+'СЕТ СН'!$F$14+СВЦЭМ!$D$10+'СЕТ СН'!$F$5-'СЕТ СН'!$F$24</f>
        <v>4747.5109719800002</v>
      </c>
      <c r="L26" s="36">
        <f>SUMIFS(СВЦЭМ!$D$39:$D$782,СВЦЭМ!$A$39:$A$782,$A26,СВЦЭМ!$B$39:$B$782,L$11)+'СЕТ СН'!$F$14+СВЦЭМ!$D$10+'СЕТ СН'!$F$5-'СЕТ СН'!$F$24</f>
        <v>4735.2618766000005</v>
      </c>
      <c r="M26" s="36">
        <f>SUMIFS(СВЦЭМ!$D$39:$D$782,СВЦЭМ!$A$39:$A$782,$A26,СВЦЭМ!$B$39:$B$782,M$11)+'СЕТ СН'!$F$14+СВЦЭМ!$D$10+'СЕТ СН'!$F$5-'СЕТ СН'!$F$24</f>
        <v>4729.8603981800006</v>
      </c>
      <c r="N26" s="36">
        <f>SUMIFS(СВЦЭМ!$D$39:$D$782,СВЦЭМ!$A$39:$A$782,$A26,СВЦЭМ!$B$39:$B$782,N$11)+'СЕТ СН'!$F$14+СВЦЭМ!$D$10+'СЕТ СН'!$F$5-'СЕТ СН'!$F$24</f>
        <v>4791.8602771599999</v>
      </c>
      <c r="O26" s="36">
        <f>SUMIFS(СВЦЭМ!$D$39:$D$782,СВЦЭМ!$A$39:$A$782,$A26,СВЦЭМ!$B$39:$B$782,O$11)+'СЕТ СН'!$F$14+СВЦЭМ!$D$10+'СЕТ СН'!$F$5-'СЕТ СН'!$F$24</f>
        <v>4792.7122620400005</v>
      </c>
      <c r="P26" s="36">
        <f>SUMIFS(СВЦЭМ!$D$39:$D$782,СВЦЭМ!$A$39:$A$782,$A26,СВЦЭМ!$B$39:$B$782,P$11)+'СЕТ СН'!$F$14+СВЦЭМ!$D$10+'СЕТ СН'!$F$5-'СЕТ СН'!$F$24</f>
        <v>4783.34410665</v>
      </c>
      <c r="Q26" s="36">
        <f>SUMIFS(СВЦЭМ!$D$39:$D$782,СВЦЭМ!$A$39:$A$782,$A26,СВЦЭМ!$B$39:$B$782,Q$11)+'СЕТ СН'!$F$14+СВЦЭМ!$D$10+'СЕТ СН'!$F$5-'СЕТ СН'!$F$24</f>
        <v>4783.6172045800004</v>
      </c>
      <c r="R26" s="36">
        <f>SUMIFS(СВЦЭМ!$D$39:$D$782,СВЦЭМ!$A$39:$A$782,$A26,СВЦЭМ!$B$39:$B$782,R$11)+'СЕТ СН'!$F$14+СВЦЭМ!$D$10+'СЕТ СН'!$F$5-'СЕТ СН'!$F$24</f>
        <v>4803.7338824799999</v>
      </c>
      <c r="S26" s="36">
        <f>SUMIFS(СВЦЭМ!$D$39:$D$782,СВЦЭМ!$A$39:$A$782,$A26,СВЦЭМ!$B$39:$B$782,S$11)+'СЕТ СН'!$F$14+СВЦЭМ!$D$10+'СЕТ СН'!$F$5-'СЕТ СН'!$F$24</f>
        <v>4750.1288550300005</v>
      </c>
      <c r="T26" s="36">
        <f>SUMIFS(СВЦЭМ!$D$39:$D$782,СВЦЭМ!$A$39:$A$782,$A26,СВЦЭМ!$B$39:$B$782,T$11)+'СЕТ СН'!$F$14+СВЦЭМ!$D$10+'СЕТ СН'!$F$5-'СЕТ СН'!$F$24</f>
        <v>4679.7390921000006</v>
      </c>
      <c r="U26" s="36">
        <f>SUMIFS(СВЦЭМ!$D$39:$D$782,СВЦЭМ!$A$39:$A$782,$A26,СВЦЭМ!$B$39:$B$782,U$11)+'СЕТ СН'!$F$14+СВЦЭМ!$D$10+'СЕТ СН'!$F$5-'СЕТ СН'!$F$24</f>
        <v>4630.1752003800002</v>
      </c>
      <c r="V26" s="36">
        <f>SUMIFS(СВЦЭМ!$D$39:$D$782,СВЦЭМ!$A$39:$A$782,$A26,СВЦЭМ!$B$39:$B$782,V$11)+'СЕТ СН'!$F$14+СВЦЭМ!$D$10+'СЕТ СН'!$F$5-'СЕТ СН'!$F$24</f>
        <v>4607.4992848399997</v>
      </c>
      <c r="W26" s="36">
        <f>SUMIFS(СВЦЭМ!$D$39:$D$782,СВЦЭМ!$A$39:$A$782,$A26,СВЦЭМ!$B$39:$B$782,W$11)+'СЕТ СН'!$F$14+СВЦЭМ!$D$10+'СЕТ СН'!$F$5-'СЕТ СН'!$F$24</f>
        <v>4661.25469686</v>
      </c>
      <c r="X26" s="36">
        <f>SUMIFS(СВЦЭМ!$D$39:$D$782,СВЦЭМ!$A$39:$A$782,$A26,СВЦЭМ!$B$39:$B$782,X$11)+'СЕТ СН'!$F$14+СВЦЭМ!$D$10+'СЕТ СН'!$F$5-'СЕТ СН'!$F$24</f>
        <v>4709.4512370299999</v>
      </c>
      <c r="Y26" s="36">
        <f>SUMIFS(СВЦЭМ!$D$39:$D$782,СВЦЭМ!$A$39:$A$782,$A26,СВЦЭМ!$B$39:$B$782,Y$11)+'СЕТ СН'!$F$14+СВЦЭМ!$D$10+'СЕТ СН'!$F$5-'СЕТ СН'!$F$24</f>
        <v>4773.52263666</v>
      </c>
    </row>
    <row r="27" spans="1:25" ht="15.75" x14ac:dyDescent="0.2">
      <c r="A27" s="35">
        <f t="shared" si="0"/>
        <v>45062</v>
      </c>
      <c r="B27" s="36">
        <f>SUMIFS(СВЦЭМ!$D$39:$D$782,СВЦЭМ!$A$39:$A$782,$A27,СВЦЭМ!$B$39:$B$782,B$11)+'СЕТ СН'!$F$14+СВЦЭМ!$D$10+'СЕТ СН'!$F$5-'СЕТ СН'!$F$24</f>
        <v>4896.89917066</v>
      </c>
      <c r="C27" s="36">
        <f>SUMIFS(СВЦЭМ!$D$39:$D$782,СВЦЭМ!$A$39:$A$782,$A27,СВЦЭМ!$B$39:$B$782,C$11)+'СЕТ СН'!$F$14+СВЦЭМ!$D$10+'СЕТ СН'!$F$5-'СЕТ СН'!$F$24</f>
        <v>4932.0232755500001</v>
      </c>
      <c r="D27" s="36">
        <f>SUMIFS(СВЦЭМ!$D$39:$D$782,СВЦЭМ!$A$39:$A$782,$A27,СВЦЭМ!$B$39:$B$782,D$11)+'СЕТ СН'!$F$14+СВЦЭМ!$D$10+'СЕТ СН'!$F$5-'СЕТ СН'!$F$24</f>
        <v>4952.8547354299999</v>
      </c>
      <c r="E27" s="36">
        <f>SUMIFS(СВЦЭМ!$D$39:$D$782,СВЦЭМ!$A$39:$A$782,$A27,СВЦЭМ!$B$39:$B$782,E$11)+'СЕТ СН'!$F$14+СВЦЭМ!$D$10+'СЕТ СН'!$F$5-'СЕТ СН'!$F$24</f>
        <v>4932.0015874000001</v>
      </c>
      <c r="F27" s="36">
        <f>SUMIFS(СВЦЭМ!$D$39:$D$782,СВЦЭМ!$A$39:$A$782,$A27,СВЦЭМ!$B$39:$B$782,F$11)+'СЕТ СН'!$F$14+СВЦЭМ!$D$10+'СЕТ СН'!$F$5-'СЕТ СН'!$F$24</f>
        <v>4931.5551077300006</v>
      </c>
      <c r="G27" s="36">
        <f>SUMIFS(СВЦЭМ!$D$39:$D$782,СВЦЭМ!$A$39:$A$782,$A27,СВЦЭМ!$B$39:$B$782,G$11)+'СЕТ СН'!$F$14+СВЦЭМ!$D$10+'СЕТ СН'!$F$5-'СЕТ СН'!$F$24</f>
        <v>4938.4795053899998</v>
      </c>
      <c r="H27" s="36">
        <f>SUMIFS(СВЦЭМ!$D$39:$D$782,СВЦЭМ!$A$39:$A$782,$A27,СВЦЭМ!$B$39:$B$782,H$11)+'СЕТ СН'!$F$14+СВЦЭМ!$D$10+'СЕТ СН'!$F$5-'СЕТ СН'!$F$24</f>
        <v>4812.9991092199998</v>
      </c>
      <c r="I27" s="36">
        <f>SUMIFS(СВЦЭМ!$D$39:$D$782,СВЦЭМ!$A$39:$A$782,$A27,СВЦЭМ!$B$39:$B$782,I$11)+'СЕТ СН'!$F$14+СВЦЭМ!$D$10+'СЕТ СН'!$F$5-'СЕТ СН'!$F$24</f>
        <v>4799.3078641100001</v>
      </c>
      <c r="J27" s="36">
        <f>SUMIFS(СВЦЭМ!$D$39:$D$782,СВЦЭМ!$A$39:$A$782,$A27,СВЦЭМ!$B$39:$B$782,J$11)+'СЕТ СН'!$F$14+СВЦЭМ!$D$10+'СЕТ СН'!$F$5-'СЕТ СН'!$F$24</f>
        <v>4709.4466146600007</v>
      </c>
      <c r="K27" s="36">
        <f>SUMIFS(СВЦЭМ!$D$39:$D$782,СВЦЭМ!$A$39:$A$782,$A27,СВЦЭМ!$B$39:$B$782,K$11)+'СЕТ СН'!$F$14+СВЦЭМ!$D$10+'СЕТ СН'!$F$5-'СЕТ СН'!$F$24</f>
        <v>4703.6092306099999</v>
      </c>
      <c r="L27" s="36">
        <f>SUMIFS(СВЦЭМ!$D$39:$D$782,СВЦЭМ!$A$39:$A$782,$A27,СВЦЭМ!$B$39:$B$782,L$11)+'СЕТ СН'!$F$14+СВЦЭМ!$D$10+'СЕТ СН'!$F$5-'СЕТ СН'!$F$24</f>
        <v>4708.7510873900001</v>
      </c>
      <c r="M27" s="36">
        <f>SUMIFS(СВЦЭМ!$D$39:$D$782,СВЦЭМ!$A$39:$A$782,$A27,СВЦЭМ!$B$39:$B$782,M$11)+'СЕТ СН'!$F$14+СВЦЭМ!$D$10+'СЕТ СН'!$F$5-'СЕТ СН'!$F$24</f>
        <v>4734.4705331100004</v>
      </c>
      <c r="N27" s="36">
        <f>SUMIFS(СВЦЭМ!$D$39:$D$782,СВЦЭМ!$A$39:$A$782,$A27,СВЦЭМ!$B$39:$B$782,N$11)+'СЕТ СН'!$F$14+СВЦЭМ!$D$10+'СЕТ СН'!$F$5-'СЕТ СН'!$F$24</f>
        <v>4774.7394521200004</v>
      </c>
      <c r="O27" s="36">
        <f>SUMIFS(СВЦЭМ!$D$39:$D$782,СВЦЭМ!$A$39:$A$782,$A27,СВЦЭМ!$B$39:$B$782,O$11)+'СЕТ СН'!$F$14+СВЦЭМ!$D$10+'СЕТ СН'!$F$5-'СЕТ СН'!$F$24</f>
        <v>4789.7258193600001</v>
      </c>
      <c r="P27" s="36">
        <f>SUMIFS(СВЦЭМ!$D$39:$D$782,СВЦЭМ!$A$39:$A$782,$A27,СВЦЭМ!$B$39:$B$782,P$11)+'СЕТ СН'!$F$14+СВЦЭМ!$D$10+'СЕТ СН'!$F$5-'СЕТ СН'!$F$24</f>
        <v>4797.3967723700007</v>
      </c>
      <c r="Q27" s="36">
        <f>SUMIFS(СВЦЭМ!$D$39:$D$782,СВЦЭМ!$A$39:$A$782,$A27,СВЦЭМ!$B$39:$B$782,Q$11)+'СЕТ СН'!$F$14+СВЦЭМ!$D$10+'СЕТ СН'!$F$5-'СЕТ СН'!$F$24</f>
        <v>4787.2485486799997</v>
      </c>
      <c r="R27" s="36">
        <f>SUMIFS(СВЦЭМ!$D$39:$D$782,СВЦЭМ!$A$39:$A$782,$A27,СВЦЭМ!$B$39:$B$782,R$11)+'СЕТ СН'!$F$14+СВЦЭМ!$D$10+'СЕТ СН'!$F$5-'СЕТ СН'!$F$24</f>
        <v>4743.78991795</v>
      </c>
      <c r="S27" s="36">
        <f>SUMIFS(СВЦЭМ!$D$39:$D$782,СВЦЭМ!$A$39:$A$782,$A27,СВЦЭМ!$B$39:$B$782,S$11)+'СЕТ СН'!$F$14+СВЦЭМ!$D$10+'СЕТ СН'!$F$5-'СЕТ СН'!$F$24</f>
        <v>4711.2485744599999</v>
      </c>
      <c r="T27" s="36">
        <f>SUMIFS(СВЦЭМ!$D$39:$D$782,СВЦЭМ!$A$39:$A$782,$A27,СВЦЭМ!$B$39:$B$782,T$11)+'СЕТ СН'!$F$14+СВЦЭМ!$D$10+'СЕТ СН'!$F$5-'СЕТ СН'!$F$24</f>
        <v>4600.0055866900002</v>
      </c>
      <c r="U27" s="36">
        <f>SUMIFS(СВЦЭМ!$D$39:$D$782,СВЦЭМ!$A$39:$A$782,$A27,СВЦЭМ!$B$39:$B$782,U$11)+'СЕТ СН'!$F$14+СВЦЭМ!$D$10+'СЕТ СН'!$F$5-'СЕТ СН'!$F$24</f>
        <v>4523.4361681800001</v>
      </c>
      <c r="V27" s="36">
        <f>SUMIFS(СВЦЭМ!$D$39:$D$782,СВЦЭМ!$A$39:$A$782,$A27,СВЦЭМ!$B$39:$B$782,V$11)+'СЕТ СН'!$F$14+СВЦЭМ!$D$10+'СЕТ СН'!$F$5-'СЕТ СН'!$F$24</f>
        <v>4530.3588610799998</v>
      </c>
      <c r="W27" s="36">
        <f>SUMIFS(СВЦЭМ!$D$39:$D$782,СВЦЭМ!$A$39:$A$782,$A27,СВЦЭМ!$B$39:$B$782,W$11)+'СЕТ СН'!$F$14+СВЦЭМ!$D$10+'СЕТ СН'!$F$5-'СЕТ СН'!$F$24</f>
        <v>4587.1380441700003</v>
      </c>
      <c r="X27" s="36">
        <f>SUMIFS(СВЦЭМ!$D$39:$D$782,СВЦЭМ!$A$39:$A$782,$A27,СВЦЭМ!$B$39:$B$782,X$11)+'СЕТ СН'!$F$14+СВЦЭМ!$D$10+'СЕТ СН'!$F$5-'СЕТ СН'!$F$24</f>
        <v>4636.0274749500004</v>
      </c>
      <c r="Y27" s="36">
        <f>SUMIFS(СВЦЭМ!$D$39:$D$782,СВЦЭМ!$A$39:$A$782,$A27,СВЦЭМ!$B$39:$B$782,Y$11)+'СЕТ СН'!$F$14+СВЦЭМ!$D$10+'СЕТ СН'!$F$5-'СЕТ СН'!$F$24</f>
        <v>4729.9557675800006</v>
      </c>
    </row>
    <row r="28" spans="1:25" ht="15.75" x14ac:dyDescent="0.2">
      <c r="A28" s="35">
        <f t="shared" si="0"/>
        <v>45063</v>
      </c>
      <c r="B28" s="36">
        <f>SUMIFS(СВЦЭМ!$D$39:$D$782,СВЦЭМ!$A$39:$A$782,$A28,СВЦЭМ!$B$39:$B$782,B$11)+'СЕТ СН'!$F$14+СВЦЭМ!$D$10+'СЕТ СН'!$F$5-'СЕТ СН'!$F$24</f>
        <v>4802.8118450399998</v>
      </c>
      <c r="C28" s="36">
        <f>SUMIFS(СВЦЭМ!$D$39:$D$782,СВЦЭМ!$A$39:$A$782,$A28,СВЦЭМ!$B$39:$B$782,C$11)+'СЕТ СН'!$F$14+СВЦЭМ!$D$10+'СЕТ СН'!$F$5-'СЕТ СН'!$F$24</f>
        <v>4901.88062111</v>
      </c>
      <c r="D28" s="36">
        <f>SUMIFS(СВЦЭМ!$D$39:$D$782,СВЦЭМ!$A$39:$A$782,$A28,СВЦЭМ!$B$39:$B$782,D$11)+'СЕТ СН'!$F$14+СВЦЭМ!$D$10+'СЕТ СН'!$F$5-'СЕТ СН'!$F$24</f>
        <v>4879.6232000099999</v>
      </c>
      <c r="E28" s="36">
        <f>SUMIFS(СВЦЭМ!$D$39:$D$782,СВЦЭМ!$A$39:$A$782,$A28,СВЦЭМ!$B$39:$B$782,E$11)+'СЕТ СН'!$F$14+СВЦЭМ!$D$10+'СЕТ СН'!$F$5-'СЕТ СН'!$F$24</f>
        <v>4964.5516929100004</v>
      </c>
      <c r="F28" s="36">
        <f>SUMIFS(СВЦЭМ!$D$39:$D$782,СВЦЭМ!$A$39:$A$782,$A28,СВЦЭМ!$B$39:$B$782,F$11)+'СЕТ СН'!$F$14+СВЦЭМ!$D$10+'СЕТ СН'!$F$5-'СЕТ СН'!$F$24</f>
        <v>4963.7093731000004</v>
      </c>
      <c r="G28" s="36">
        <f>SUMIFS(СВЦЭМ!$D$39:$D$782,СВЦЭМ!$A$39:$A$782,$A28,СВЦЭМ!$B$39:$B$782,G$11)+'СЕТ СН'!$F$14+СВЦЭМ!$D$10+'СЕТ СН'!$F$5-'СЕТ СН'!$F$24</f>
        <v>4880.6076276100002</v>
      </c>
      <c r="H28" s="36">
        <f>SUMIFS(СВЦЭМ!$D$39:$D$782,СВЦЭМ!$A$39:$A$782,$A28,СВЦЭМ!$B$39:$B$782,H$11)+'СЕТ СН'!$F$14+СВЦЭМ!$D$10+'СЕТ СН'!$F$5-'СЕТ СН'!$F$24</f>
        <v>4837.0102972200002</v>
      </c>
      <c r="I28" s="36">
        <f>SUMIFS(СВЦЭМ!$D$39:$D$782,СВЦЭМ!$A$39:$A$782,$A28,СВЦЭМ!$B$39:$B$782,I$11)+'СЕТ СН'!$F$14+СВЦЭМ!$D$10+'СЕТ СН'!$F$5-'СЕТ СН'!$F$24</f>
        <v>4774.42631669</v>
      </c>
      <c r="J28" s="36">
        <f>SUMIFS(СВЦЭМ!$D$39:$D$782,СВЦЭМ!$A$39:$A$782,$A28,СВЦЭМ!$B$39:$B$782,J$11)+'СЕТ СН'!$F$14+СВЦЭМ!$D$10+'СЕТ СН'!$F$5-'СЕТ СН'!$F$24</f>
        <v>4746.1210747800005</v>
      </c>
      <c r="K28" s="36">
        <f>SUMIFS(СВЦЭМ!$D$39:$D$782,СВЦЭМ!$A$39:$A$782,$A28,СВЦЭМ!$B$39:$B$782,K$11)+'СЕТ СН'!$F$14+СВЦЭМ!$D$10+'СЕТ СН'!$F$5-'СЕТ СН'!$F$24</f>
        <v>4720.0602490500005</v>
      </c>
      <c r="L28" s="36">
        <f>SUMIFS(СВЦЭМ!$D$39:$D$782,СВЦЭМ!$A$39:$A$782,$A28,СВЦЭМ!$B$39:$B$782,L$11)+'СЕТ СН'!$F$14+СВЦЭМ!$D$10+'СЕТ СН'!$F$5-'СЕТ СН'!$F$24</f>
        <v>4709.46380073</v>
      </c>
      <c r="M28" s="36">
        <f>SUMIFS(СВЦЭМ!$D$39:$D$782,СВЦЭМ!$A$39:$A$782,$A28,СВЦЭМ!$B$39:$B$782,M$11)+'СЕТ СН'!$F$14+СВЦЭМ!$D$10+'СЕТ СН'!$F$5-'СЕТ СН'!$F$24</f>
        <v>4739.70812776</v>
      </c>
      <c r="N28" s="36">
        <f>SUMIFS(СВЦЭМ!$D$39:$D$782,СВЦЭМ!$A$39:$A$782,$A28,СВЦЭМ!$B$39:$B$782,N$11)+'СЕТ СН'!$F$14+СВЦЭМ!$D$10+'СЕТ СН'!$F$5-'СЕТ СН'!$F$24</f>
        <v>4832.8954915200002</v>
      </c>
      <c r="O28" s="36">
        <f>SUMIFS(СВЦЭМ!$D$39:$D$782,СВЦЭМ!$A$39:$A$782,$A28,СВЦЭМ!$B$39:$B$782,O$11)+'СЕТ СН'!$F$14+СВЦЭМ!$D$10+'СЕТ СН'!$F$5-'СЕТ СН'!$F$24</f>
        <v>4798.3363739500001</v>
      </c>
      <c r="P28" s="36">
        <f>SUMIFS(СВЦЭМ!$D$39:$D$782,СВЦЭМ!$A$39:$A$782,$A28,СВЦЭМ!$B$39:$B$782,P$11)+'СЕТ СН'!$F$14+СВЦЭМ!$D$10+'СЕТ СН'!$F$5-'СЕТ СН'!$F$24</f>
        <v>4806.5048287600002</v>
      </c>
      <c r="Q28" s="36">
        <f>SUMIFS(СВЦЭМ!$D$39:$D$782,СВЦЭМ!$A$39:$A$782,$A28,СВЦЭМ!$B$39:$B$782,Q$11)+'СЕТ СН'!$F$14+СВЦЭМ!$D$10+'СЕТ СН'!$F$5-'СЕТ СН'!$F$24</f>
        <v>4881.3218882399997</v>
      </c>
      <c r="R28" s="36">
        <f>SUMIFS(СВЦЭМ!$D$39:$D$782,СВЦЭМ!$A$39:$A$782,$A28,СВЦЭМ!$B$39:$B$782,R$11)+'СЕТ СН'!$F$14+СВЦЭМ!$D$10+'СЕТ СН'!$F$5-'СЕТ СН'!$F$24</f>
        <v>4818.0329982100002</v>
      </c>
      <c r="S28" s="36">
        <f>SUMIFS(СВЦЭМ!$D$39:$D$782,СВЦЭМ!$A$39:$A$782,$A28,СВЦЭМ!$B$39:$B$782,S$11)+'СЕТ СН'!$F$14+СВЦЭМ!$D$10+'СЕТ СН'!$F$5-'СЕТ СН'!$F$24</f>
        <v>4768.1590058199999</v>
      </c>
      <c r="T28" s="36">
        <f>SUMIFS(СВЦЭМ!$D$39:$D$782,СВЦЭМ!$A$39:$A$782,$A28,СВЦЭМ!$B$39:$B$782,T$11)+'СЕТ СН'!$F$14+СВЦЭМ!$D$10+'СЕТ СН'!$F$5-'СЕТ СН'!$F$24</f>
        <v>4708.0155808899999</v>
      </c>
      <c r="U28" s="36">
        <f>SUMIFS(СВЦЭМ!$D$39:$D$782,СВЦЭМ!$A$39:$A$782,$A28,СВЦЭМ!$B$39:$B$782,U$11)+'СЕТ СН'!$F$14+СВЦЭМ!$D$10+'СЕТ СН'!$F$5-'СЕТ СН'!$F$24</f>
        <v>4676.2054931500006</v>
      </c>
      <c r="V28" s="36">
        <f>SUMIFS(СВЦЭМ!$D$39:$D$782,СВЦЭМ!$A$39:$A$782,$A28,СВЦЭМ!$B$39:$B$782,V$11)+'СЕТ СН'!$F$14+СВЦЭМ!$D$10+'СЕТ СН'!$F$5-'СЕТ СН'!$F$24</f>
        <v>4661.4225101499997</v>
      </c>
      <c r="W28" s="36">
        <f>SUMIFS(СВЦЭМ!$D$39:$D$782,СВЦЭМ!$A$39:$A$782,$A28,СВЦЭМ!$B$39:$B$782,W$11)+'СЕТ СН'!$F$14+СВЦЭМ!$D$10+'СЕТ СН'!$F$5-'СЕТ СН'!$F$24</f>
        <v>4630.4891528799999</v>
      </c>
      <c r="X28" s="36">
        <f>SUMIFS(СВЦЭМ!$D$39:$D$782,СВЦЭМ!$A$39:$A$782,$A28,СВЦЭМ!$B$39:$B$782,X$11)+'СЕТ СН'!$F$14+СВЦЭМ!$D$10+'СЕТ СН'!$F$5-'СЕТ СН'!$F$24</f>
        <v>4659.4268020700001</v>
      </c>
      <c r="Y28" s="36">
        <f>SUMIFS(СВЦЭМ!$D$39:$D$782,СВЦЭМ!$A$39:$A$782,$A28,СВЦЭМ!$B$39:$B$782,Y$11)+'СЕТ СН'!$F$14+СВЦЭМ!$D$10+'СЕТ СН'!$F$5-'СЕТ СН'!$F$24</f>
        <v>4746.8738581500002</v>
      </c>
    </row>
    <row r="29" spans="1:25" ht="15.75" x14ac:dyDescent="0.2">
      <c r="A29" s="35">
        <f t="shared" si="0"/>
        <v>45064</v>
      </c>
      <c r="B29" s="36">
        <f>SUMIFS(СВЦЭМ!$D$39:$D$782,СВЦЭМ!$A$39:$A$782,$A29,СВЦЭМ!$B$39:$B$782,B$11)+'СЕТ СН'!$F$14+СВЦЭМ!$D$10+'СЕТ СН'!$F$5-'СЕТ СН'!$F$24</f>
        <v>4810.1869646699997</v>
      </c>
      <c r="C29" s="36">
        <f>SUMIFS(СВЦЭМ!$D$39:$D$782,СВЦЭМ!$A$39:$A$782,$A29,СВЦЭМ!$B$39:$B$782,C$11)+'СЕТ СН'!$F$14+СВЦЭМ!$D$10+'СЕТ СН'!$F$5-'СЕТ СН'!$F$24</f>
        <v>4889.4978244600006</v>
      </c>
      <c r="D29" s="36">
        <f>SUMIFS(СВЦЭМ!$D$39:$D$782,СВЦЭМ!$A$39:$A$782,$A29,СВЦЭМ!$B$39:$B$782,D$11)+'СЕТ СН'!$F$14+СВЦЭМ!$D$10+'СЕТ СН'!$F$5-'СЕТ СН'!$F$24</f>
        <v>4935.1579039500002</v>
      </c>
      <c r="E29" s="36">
        <f>SUMIFS(СВЦЭМ!$D$39:$D$782,СВЦЭМ!$A$39:$A$782,$A29,СВЦЭМ!$B$39:$B$782,E$11)+'СЕТ СН'!$F$14+СВЦЭМ!$D$10+'СЕТ СН'!$F$5-'СЕТ СН'!$F$24</f>
        <v>4992.29575277</v>
      </c>
      <c r="F29" s="36">
        <f>SUMIFS(СВЦЭМ!$D$39:$D$782,СВЦЭМ!$A$39:$A$782,$A29,СВЦЭМ!$B$39:$B$782,F$11)+'СЕТ СН'!$F$14+СВЦЭМ!$D$10+'СЕТ СН'!$F$5-'СЕТ СН'!$F$24</f>
        <v>5008.4788063300002</v>
      </c>
      <c r="G29" s="36">
        <f>SUMIFS(СВЦЭМ!$D$39:$D$782,СВЦЭМ!$A$39:$A$782,$A29,СВЦЭМ!$B$39:$B$782,G$11)+'СЕТ СН'!$F$14+СВЦЭМ!$D$10+'СЕТ СН'!$F$5-'СЕТ СН'!$F$24</f>
        <v>4976.9302004700003</v>
      </c>
      <c r="H29" s="36">
        <f>SUMIFS(СВЦЭМ!$D$39:$D$782,СВЦЭМ!$A$39:$A$782,$A29,СВЦЭМ!$B$39:$B$782,H$11)+'СЕТ СН'!$F$14+СВЦЭМ!$D$10+'СЕТ СН'!$F$5-'СЕТ СН'!$F$24</f>
        <v>4900.2297489000002</v>
      </c>
      <c r="I29" s="36">
        <f>SUMIFS(СВЦЭМ!$D$39:$D$782,СВЦЭМ!$A$39:$A$782,$A29,СВЦЭМ!$B$39:$B$782,I$11)+'СЕТ СН'!$F$14+СВЦЭМ!$D$10+'СЕТ СН'!$F$5-'СЕТ СН'!$F$24</f>
        <v>4791.98690291</v>
      </c>
      <c r="J29" s="36">
        <f>SUMIFS(СВЦЭМ!$D$39:$D$782,СВЦЭМ!$A$39:$A$782,$A29,СВЦЭМ!$B$39:$B$782,J$11)+'СЕТ СН'!$F$14+СВЦЭМ!$D$10+'СЕТ СН'!$F$5-'СЕТ СН'!$F$24</f>
        <v>4724.4303756200006</v>
      </c>
      <c r="K29" s="36">
        <f>SUMIFS(СВЦЭМ!$D$39:$D$782,СВЦЭМ!$A$39:$A$782,$A29,СВЦЭМ!$B$39:$B$782,K$11)+'СЕТ СН'!$F$14+СВЦЭМ!$D$10+'СЕТ СН'!$F$5-'СЕТ СН'!$F$24</f>
        <v>4719.2468449900007</v>
      </c>
      <c r="L29" s="36">
        <f>SUMIFS(СВЦЭМ!$D$39:$D$782,СВЦЭМ!$A$39:$A$782,$A29,СВЦЭМ!$B$39:$B$782,L$11)+'СЕТ СН'!$F$14+СВЦЭМ!$D$10+'СЕТ СН'!$F$5-'СЕТ СН'!$F$24</f>
        <v>4721.5278561900004</v>
      </c>
      <c r="M29" s="36">
        <f>SUMIFS(СВЦЭМ!$D$39:$D$782,СВЦЭМ!$A$39:$A$782,$A29,СВЦЭМ!$B$39:$B$782,M$11)+'СЕТ СН'!$F$14+СВЦЭМ!$D$10+'СЕТ СН'!$F$5-'СЕТ СН'!$F$24</f>
        <v>4747.0002069800003</v>
      </c>
      <c r="N29" s="36">
        <f>SUMIFS(СВЦЭМ!$D$39:$D$782,СВЦЭМ!$A$39:$A$782,$A29,СВЦЭМ!$B$39:$B$782,N$11)+'СЕТ СН'!$F$14+СВЦЭМ!$D$10+'СЕТ СН'!$F$5-'СЕТ СН'!$F$24</f>
        <v>4790.9623126500001</v>
      </c>
      <c r="O29" s="36">
        <f>SUMIFS(СВЦЭМ!$D$39:$D$782,СВЦЭМ!$A$39:$A$782,$A29,СВЦЭМ!$B$39:$B$782,O$11)+'СЕТ СН'!$F$14+СВЦЭМ!$D$10+'СЕТ СН'!$F$5-'СЕТ СН'!$F$24</f>
        <v>4831.2457417599999</v>
      </c>
      <c r="P29" s="36">
        <f>SUMIFS(СВЦЭМ!$D$39:$D$782,СВЦЭМ!$A$39:$A$782,$A29,СВЦЭМ!$B$39:$B$782,P$11)+'СЕТ СН'!$F$14+СВЦЭМ!$D$10+'СЕТ СН'!$F$5-'СЕТ СН'!$F$24</f>
        <v>4820.7804940900005</v>
      </c>
      <c r="Q29" s="36">
        <f>SUMIFS(СВЦЭМ!$D$39:$D$782,СВЦЭМ!$A$39:$A$782,$A29,СВЦЭМ!$B$39:$B$782,Q$11)+'СЕТ СН'!$F$14+СВЦЭМ!$D$10+'СЕТ СН'!$F$5-'СЕТ СН'!$F$24</f>
        <v>4819.7543770100001</v>
      </c>
      <c r="R29" s="36">
        <f>SUMIFS(СВЦЭМ!$D$39:$D$782,СВЦЭМ!$A$39:$A$782,$A29,СВЦЭМ!$B$39:$B$782,R$11)+'СЕТ СН'!$F$14+СВЦЭМ!$D$10+'СЕТ СН'!$F$5-'СЕТ СН'!$F$24</f>
        <v>4844.1000056800003</v>
      </c>
      <c r="S29" s="36">
        <f>SUMIFS(СВЦЭМ!$D$39:$D$782,СВЦЭМ!$A$39:$A$782,$A29,СВЦЭМ!$B$39:$B$782,S$11)+'СЕТ СН'!$F$14+СВЦЭМ!$D$10+'СЕТ СН'!$F$5-'СЕТ СН'!$F$24</f>
        <v>4797.7916033900001</v>
      </c>
      <c r="T29" s="36">
        <f>SUMIFS(СВЦЭМ!$D$39:$D$782,СВЦЭМ!$A$39:$A$782,$A29,СВЦЭМ!$B$39:$B$782,T$11)+'СЕТ СН'!$F$14+СВЦЭМ!$D$10+'СЕТ СН'!$F$5-'СЕТ СН'!$F$24</f>
        <v>4753.9709323699999</v>
      </c>
      <c r="U29" s="36">
        <f>SUMIFS(СВЦЭМ!$D$39:$D$782,СВЦЭМ!$A$39:$A$782,$A29,СВЦЭМ!$B$39:$B$782,U$11)+'СЕТ СН'!$F$14+СВЦЭМ!$D$10+'СЕТ СН'!$F$5-'СЕТ СН'!$F$24</f>
        <v>4726.2112897500001</v>
      </c>
      <c r="V29" s="36">
        <f>SUMIFS(СВЦЭМ!$D$39:$D$782,СВЦЭМ!$A$39:$A$782,$A29,СВЦЭМ!$B$39:$B$782,V$11)+'СЕТ СН'!$F$14+СВЦЭМ!$D$10+'СЕТ СН'!$F$5-'СЕТ СН'!$F$24</f>
        <v>4696.6098628199998</v>
      </c>
      <c r="W29" s="36">
        <f>SUMIFS(СВЦЭМ!$D$39:$D$782,СВЦЭМ!$A$39:$A$782,$A29,СВЦЭМ!$B$39:$B$782,W$11)+'СЕТ СН'!$F$14+СВЦЭМ!$D$10+'СЕТ СН'!$F$5-'СЕТ СН'!$F$24</f>
        <v>4685.6515857000004</v>
      </c>
      <c r="X29" s="36">
        <f>SUMIFS(СВЦЭМ!$D$39:$D$782,СВЦЭМ!$A$39:$A$782,$A29,СВЦЭМ!$B$39:$B$782,X$11)+'СЕТ СН'!$F$14+СВЦЭМ!$D$10+'СЕТ СН'!$F$5-'СЕТ СН'!$F$24</f>
        <v>4736.39666562</v>
      </c>
      <c r="Y29" s="36">
        <f>SUMIFS(СВЦЭМ!$D$39:$D$782,СВЦЭМ!$A$39:$A$782,$A29,СВЦЭМ!$B$39:$B$782,Y$11)+'СЕТ СН'!$F$14+СВЦЭМ!$D$10+'СЕТ СН'!$F$5-'СЕТ СН'!$F$24</f>
        <v>4822.4136971500002</v>
      </c>
    </row>
    <row r="30" spans="1:25" ht="15.75" x14ac:dyDescent="0.2">
      <c r="A30" s="35">
        <f t="shared" si="0"/>
        <v>45065</v>
      </c>
      <c r="B30" s="36">
        <f>SUMIFS(СВЦЭМ!$D$39:$D$782,СВЦЭМ!$A$39:$A$782,$A30,СВЦЭМ!$B$39:$B$782,B$11)+'СЕТ СН'!$F$14+СВЦЭМ!$D$10+'СЕТ СН'!$F$5-'СЕТ СН'!$F$24</f>
        <v>4884.6974393400005</v>
      </c>
      <c r="C30" s="36">
        <f>SUMIFS(СВЦЭМ!$D$39:$D$782,СВЦЭМ!$A$39:$A$782,$A30,СВЦЭМ!$B$39:$B$782,C$11)+'СЕТ СН'!$F$14+СВЦЭМ!$D$10+'СЕТ СН'!$F$5-'СЕТ СН'!$F$24</f>
        <v>4924.6777296300006</v>
      </c>
      <c r="D30" s="36">
        <f>SUMIFS(СВЦЭМ!$D$39:$D$782,СВЦЭМ!$A$39:$A$782,$A30,СВЦЭМ!$B$39:$B$782,D$11)+'СЕТ СН'!$F$14+СВЦЭМ!$D$10+'СЕТ СН'!$F$5-'СЕТ СН'!$F$24</f>
        <v>4937.4507163500002</v>
      </c>
      <c r="E30" s="36">
        <f>SUMIFS(СВЦЭМ!$D$39:$D$782,СВЦЭМ!$A$39:$A$782,$A30,СВЦЭМ!$B$39:$B$782,E$11)+'СЕТ СН'!$F$14+СВЦЭМ!$D$10+'СЕТ СН'!$F$5-'СЕТ СН'!$F$24</f>
        <v>4926.3109222000003</v>
      </c>
      <c r="F30" s="36">
        <f>SUMIFS(СВЦЭМ!$D$39:$D$782,СВЦЭМ!$A$39:$A$782,$A30,СВЦЭМ!$B$39:$B$782,F$11)+'СЕТ СН'!$F$14+СВЦЭМ!$D$10+'СЕТ СН'!$F$5-'СЕТ СН'!$F$24</f>
        <v>4929.5019801400003</v>
      </c>
      <c r="G30" s="36">
        <f>SUMIFS(СВЦЭМ!$D$39:$D$782,СВЦЭМ!$A$39:$A$782,$A30,СВЦЭМ!$B$39:$B$782,G$11)+'СЕТ СН'!$F$14+СВЦЭМ!$D$10+'СЕТ СН'!$F$5-'СЕТ СН'!$F$24</f>
        <v>4868.0524036300003</v>
      </c>
      <c r="H30" s="36">
        <f>SUMIFS(СВЦЭМ!$D$39:$D$782,СВЦЭМ!$A$39:$A$782,$A30,СВЦЭМ!$B$39:$B$782,H$11)+'СЕТ СН'!$F$14+СВЦЭМ!$D$10+'СЕТ СН'!$F$5-'СЕТ СН'!$F$24</f>
        <v>4719.8552721400001</v>
      </c>
      <c r="I30" s="36">
        <f>SUMIFS(СВЦЭМ!$D$39:$D$782,СВЦЭМ!$A$39:$A$782,$A30,СВЦЭМ!$B$39:$B$782,I$11)+'СЕТ СН'!$F$14+СВЦЭМ!$D$10+'СЕТ СН'!$F$5-'СЕТ СН'!$F$24</f>
        <v>4717.0437471400001</v>
      </c>
      <c r="J30" s="36">
        <f>SUMIFS(СВЦЭМ!$D$39:$D$782,СВЦЭМ!$A$39:$A$782,$A30,СВЦЭМ!$B$39:$B$782,J$11)+'СЕТ СН'!$F$14+СВЦЭМ!$D$10+'СЕТ СН'!$F$5-'СЕТ СН'!$F$24</f>
        <v>4659.40303313</v>
      </c>
      <c r="K30" s="36">
        <f>SUMIFS(СВЦЭМ!$D$39:$D$782,СВЦЭМ!$A$39:$A$782,$A30,СВЦЭМ!$B$39:$B$782,K$11)+'СЕТ СН'!$F$14+СВЦЭМ!$D$10+'СЕТ СН'!$F$5-'СЕТ СН'!$F$24</f>
        <v>4657.6813710900005</v>
      </c>
      <c r="L30" s="36">
        <f>SUMIFS(СВЦЭМ!$D$39:$D$782,СВЦЭМ!$A$39:$A$782,$A30,СВЦЭМ!$B$39:$B$782,L$11)+'СЕТ СН'!$F$14+СВЦЭМ!$D$10+'СЕТ СН'!$F$5-'СЕТ СН'!$F$24</f>
        <v>4680.3402180499997</v>
      </c>
      <c r="M30" s="36">
        <f>SUMIFS(СВЦЭМ!$D$39:$D$782,СВЦЭМ!$A$39:$A$782,$A30,СВЦЭМ!$B$39:$B$782,M$11)+'СЕТ СН'!$F$14+СВЦЭМ!$D$10+'СЕТ СН'!$F$5-'СЕТ СН'!$F$24</f>
        <v>4700.3069784700001</v>
      </c>
      <c r="N30" s="36">
        <f>SUMIFS(СВЦЭМ!$D$39:$D$782,СВЦЭМ!$A$39:$A$782,$A30,СВЦЭМ!$B$39:$B$782,N$11)+'СЕТ СН'!$F$14+СВЦЭМ!$D$10+'СЕТ СН'!$F$5-'СЕТ СН'!$F$24</f>
        <v>4740.8826946400004</v>
      </c>
      <c r="O30" s="36">
        <f>SUMIFS(СВЦЭМ!$D$39:$D$782,СВЦЭМ!$A$39:$A$782,$A30,СВЦЭМ!$B$39:$B$782,O$11)+'СЕТ СН'!$F$14+СВЦЭМ!$D$10+'СЕТ СН'!$F$5-'СЕТ СН'!$F$24</f>
        <v>4769.4249175300001</v>
      </c>
      <c r="P30" s="36">
        <f>SUMIFS(СВЦЭМ!$D$39:$D$782,СВЦЭМ!$A$39:$A$782,$A30,СВЦЭМ!$B$39:$B$782,P$11)+'СЕТ СН'!$F$14+СВЦЭМ!$D$10+'СЕТ СН'!$F$5-'СЕТ СН'!$F$24</f>
        <v>4802.0499098600003</v>
      </c>
      <c r="Q30" s="36">
        <f>SUMIFS(СВЦЭМ!$D$39:$D$782,СВЦЭМ!$A$39:$A$782,$A30,СВЦЭМ!$B$39:$B$782,Q$11)+'СЕТ СН'!$F$14+СВЦЭМ!$D$10+'СЕТ СН'!$F$5-'СЕТ СН'!$F$24</f>
        <v>4804.7257496399998</v>
      </c>
      <c r="R30" s="36">
        <f>SUMIFS(СВЦЭМ!$D$39:$D$782,СВЦЭМ!$A$39:$A$782,$A30,СВЦЭМ!$B$39:$B$782,R$11)+'СЕТ СН'!$F$14+СВЦЭМ!$D$10+'СЕТ СН'!$F$5-'СЕТ СН'!$F$24</f>
        <v>4739.0997325500002</v>
      </c>
      <c r="S30" s="36">
        <f>SUMIFS(СВЦЭМ!$D$39:$D$782,СВЦЭМ!$A$39:$A$782,$A30,СВЦЭМ!$B$39:$B$782,S$11)+'СЕТ СН'!$F$14+СВЦЭМ!$D$10+'СЕТ СН'!$F$5-'СЕТ СН'!$F$24</f>
        <v>4684.0105263000005</v>
      </c>
      <c r="T30" s="36">
        <f>SUMIFS(СВЦЭМ!$D$39:$D$782,СВЦЭМ!$A$39:$A$782,$A30,СВЦЭМ!$B$39:$B$782,T$11)+'СЕТ СН'!$F$14+СВЦЭМ!$D$10+'СЕТ СН'!$F$5-'СЕТ СН'!$F$24</f>
        <v>4631.0133066899998</v>
      </c>
      <c r="U30" s="36">
        <f>SUMIFS(СВЦЭМ!$D$39:$D$782,СВЦЭМ!$A$39:$A$782,$A30,СВЦЭМ!$B$39:$B$782,U$11)+'СЕТ СН'!$F$14+СВЦЭМ!$D$10+'СЕТ СН'!$F$5-'СЕТ СН'!$F$24</f>
        <v>4592.7521702200002</v>
      </c>
      <c r="V30" s="36">
        <f>SUMIFS(СВЦЭМ!$D$39:$D$782,СВЦЭМ!$A$39:$A$782,$A30,СВЦЭМ!$B$39:$B$782,V$11)+'СЕТ СН'!$F$14+СВЦЭМ!$D$10+'СЕТ СН'!$F$5-'СЕТ СН'!$F$24</f>
        <v>4558.8827751900008</v>
      </c>
      <c r="W30" s="36">
        <f>SUMIFS(СВЦЭМ!$D$39:$D$782,СВЦЭМ!$A$39:$A$782,$A30,СВЦЭМ!$B$39:$B$782,W$11)+'СЕТ СН'!$F$14+СВЦЭМ!$D$10+'СЕТ СН'!$F$5-'СЕТ СН'!$F$24</f>
        <v>4570.4541315900005</v>
      </c>
      <c r="X30" s="36">
        <f>SUMIFS(СВЦЭМ!$D$39:$D$782,СВЦЭМ!$A$39:$A$782,$A30,СВЦЭМ!$B$39:$B$782,X$11)+'СЕТ СН'!$F$14+СВЦЭМ!$D$10+'СЕТ СН'!$F$5-'СЕТ СН'!$F$24</f>
        <v>4623.9707143900005</v>
      </c>
      <c r="Y30" s="36">
        <f>SUMIFS(СВЦЭМ!$D$39:$D$782,СВЦЭМ!$A$39:$A$782,$A30,СВЦЭМ!$B$39:$B$782,Y$11)+'СЕТ СН'!$F$14+СВЦЭМ!$D$10+'СЕТ СН'!$F$5-'СЕТ СН'!$F$24</f>
        <v>4662.0069028200005</v>
      </c>
    </row>
    <row r="31" spans="1:25" ht="15.75" x14ac:dyDescent="0.2">
      <c r="A31" s="35">
        <f t="shared" si="0"/>
        <v>45066</v>
      </c>
      <c r="B31" s="36">
        <f>SUMIFS(СВЦЭМ!$D$39:$D$782,СВЦЭМ!$A$39:$A$782,$A31,СВЦЭМ!$B$39:$B$782,B$11)+'СЕТ СН'!$F$14+СВЦЭМ!$D$10+'СЕТ СН'!$F$5-'СЕТ СН'!$F$24</f>
        <v>4770.7617340400002</v>
      </c>
      <c r="C31" s="36">
        <f>SUMIFS(СВЦЭМ!$D$39:$D$782,СВЦЭМ!$A$39:$A$782,$A31,СВЦЭМ!$B$39:$B$782,C$11)+'СЕТ СН'!$F$14+СВЦЭМ!$D$10+'СЕТ СН'!$F$5-'СЕТ СН'!$F$24</f>
        <v>4858.4307586100003</v>
      </c>
      <c r="D31" s="36">
        <f>SUMIFS(СВЦЭМ!$D$39:$D$782,СВЦЭМ!$A$39:$A$782,$A31,СВЦЭМ!$B$39:$B$782,D$11)+'СЕТ СН'!$F$14+СВЦЭМ!$D$10+'СЕТ СН'!$F$5-'СЕТ СН'!$F$24</f>
        <v>4865.9022344900004</v>
      </c>
      <c r="E31" s="36">
        <f>SUMIFS(СВЦЭМ!$D$39:$D$782,СВЦЭМ!$A$39:$A$782,$A31,СВЦЭМ!$B$39:$B$782,E$11)+'СЕТ СН'!$F$14+СВЦЭМ!$D$10+'СЕТ СН'!$F$5-'СЕТ СН'!$F$24</f>
        <v>4852.2409104600001</v>
      </c>
      <c r="F31" s="36">
        <f>SUMIFS(СВЦЭМ!$D$39:$D$782,СВЦЭМ!$A$39:$A$782,$A31,СВЦЭМ!$B$39:$B$782,F$11)+'СЕТ СН'!$F$14+СВЦЭМ!$D$10+'СЕТ СН'!$F$5-'СЕТ СН'!$F$24</f>
        <v>4930.6754229600001</v>
      </c>
      <c r="G31" s="36">
        <f>SUMIFS(СВЦЭМ!$D$39:$D$782,СВЦЭМ!$A$39:$A$782,$A31,СВЦЭМ!$B$39:$B$782,G$11)+'СЕТ СН'!$F$14+СВЦЭМ!$D$10+'СЕТ СН'!$F$5-'СЕТ СН'!$F$24</f>
        <v>4922.4444284800002</v>
      </c>
      <c r="H31" s="36">
        <f>SUMIFS(СВЦЭМ!$D$39:$D$782,СВЦЭМ!$A$39:$A$782,$A31,СВЦЭМ!$B$39:$B$782,H$11)+'СЕТ СН'!$F$14+СВЦЭМ!$D$10+'СЕТ СН'!$F$5-'СЕТ СН'!$F$24</f>
        <v>4907.1709489000004</v>
      </c>
      <c r="I31" s="36">
        <f>SUMIFS(СВЦЭМ!$D$39:$D$782,СВЦЭМ!$A$39:$A$782,$A31,СВЦЭМ!$B$39:$B$782,I$11)+'СЕТ СН'!$F$14+СВЦЭМ!$D$10+'СЕТ СН'!$F$5-'СЕТ СН'!$F$24</f>
        <v>4805.72420599</v>
      </c>
      <c r="J31" s="36">
        <f>SUMIFS(СВЦЭМ!$D$39:$D$782,СВЦЭМ!$A$39:$A$782,$A31,СВЦЭМ!$B$39:$B$782,J$11)+'СЕТ СН'!$F$14+СВЦЭМ!$D$10+'СЕТ СН'!$F$5-'СЕТ СН'!$F$24</f>
        <v>4704.5498421900002</v>
      </c>
      <c r="K31" s="36">
        <f>SUMIFS(СВЦЭМ!$D$39:$D$782,СВЦЭМ!$A$39:$A$782,$A31,СВЦЭМ!$B$39:$B$782,K$11)+'СЕТ СН'!$F$14+СВЦЭМ!$D$10+'СЕТ СН'!$F$5-'СЕТ СН'!$F$24</f>
        <v>4666.0245622600005</v>
      </c>
      <c r="L31" s="36">
        <f>SUMIFS(СВЦЭМ!$D$39:$D$782,СВЦЭМ!$A$39:$A$782,$A31,СВЦЭМ!$B$39:$B$782,L$11)+'СЕТ СН'!$F$14+СВЦЭМ!$D$10+'СЕТ СН'!$F$5-'СЕТ СН'!$F$24</f>
        <v>4650.8507587500008</v>
      </c>
      <c r="M31" s="36">
        <f>SUMIFS(СВЦЭМ!$D$39:$D$782,СВЦЭМ!$A$39:$A$782,$A31,СВЦЭМ!$B$39:$B$782,M$11)+'СЕТ СН'!$F$14+СВЦЭМ!$D$10+'СЕТ СН'!$F$5-'СЕТ СН'!$F$24</f>
        <v>4643.60274347</v>
      </c>
      <c r="N31" s="36">
        <f>SUMIFS(СВЦЭМ!$D$39:$D$782,СВЦЭМ!$A$39:$A$782,$A31,СВЦЭМ!$B$39:$B$782,N$11)+'СЕТ СН'!$F$14+СВЦЭМ!$D$10+'СЕТ СН'!$F$5-'СЕТ СН'!$F$24</f>
        <v>4677.1757521600002</v>
      </c>
      <c r="O31" s="36">
        <f>SUMIFS(СВЦЭМ!$D$39:$D$782,СВЦЭМ!$A$39:$A$782,$A31,СВЦЭМ!$B$39:$B$782,O$11)+'СЕТ СН'!$F$14+СВЦЭМ!$D$10+'СЕТ СН'!$F$5-'СЕТ СН'!$F$24</f>
        <v>4688.1925537699999</v>
      </c>
      <c r="P31" s="36">
        <f>SUMIFS(СВЦЭМ!$D$39:$D$782,СВЦЭМ!$A$39:$A$782,$A31,СВЦЭМ!$B$39:$B$782,P$11)+'СЕТ СН'!$F$14+СВЦЭМ!$D$10+'СЕТ СН'!$F$5-'СЕТ СН'!$F$24</f>
        <v>4701.1696020400004</v>
      </c>
      <c r="Q31" s="36">
        <f>SUMIFS(СВЦЭМ!$D$39:$D$782,СВЦЭМ!$A$39:$A$782,$A31,СВЦЭМ!$B$39:$B$782,Q$11)+'СЕТ СН'!$F$14+СВЦЭМ!$D$10+'СЕТ СН'!$F$5-'СЕТ СН'!$F$24</f>
        <v>4718.7003379600001</v>
      </c>
      <c r="R31" s="36">
        <f>SUMIFS(СВЦЭМ!$D$39:$D$782,СВЦЭМ!$A$39:$A$782,$A31,СВЦЭМ!$B$39:$B$782,R$11)+'СЕТ СН'!$F$14+СВЦЭМ!$D$10+'СЕТ СН'!$F$5-'СЕТ СН'!$F$24</f>
        <v>4703.3408353200002</v>
      </c>
      <c r="S31" s="36">
        <f>SUMIFS(СВЦЭМ!$D$39:$D$782,СВЦЭМ!$A$39:$A$782,$A31,СВЦЭМ!$B$39:$B$782,S$11)+'СЕТ СН'!$F$14+СВЦЭМ!$D$10+'СЕТ СН'!$F$5-'СЕТ СН'!$F$24</f>
        <v>4651.7981207499997</v>
      </c>
      <c r="T31" s="36">
        <f>SUMIFS(СВЦЭМ!$D$39:$D$782,СВЦЭМ!$A$39:$A$782,$A31,СВЦЭМ!$B$39:$B$782,T$11)+'СЕТ СН'!$F$14+СВЦЭМ!$D$10+'СЕТ СН'!$F$5-'СЕТ СН'!$F$24</f>
        <v>4618.1987559400004</v>
      </c>
      <c r="U31" s="36">
        <f>SUMIFS(СВЦЭМ!$D$39:$D$782,СВЦЭМ!$A$39:$A$782,$A31,СВЦЭМ!$B$39:$B$782,U$11)+'СЕТ СН'!$F$14+СВЦЭМ!$D$10+'СЕТ СН'!$F$5-'СЕТ СН'!$F$24</f>
        <v>4606.4244306800001</v>
      </c>
      <c r="V31" s="36">
        <f>SUMIFS(СВЦЭМ!$D$39:$D$782,СВЦЭМ!$A$39:$A$782,$A31,СВЦЭМ!$B$39:$B$782,V$11)+'СЕТ СН'!$F$14+СВЦЭМ!$D$10+'СЕТ СН'!$F$5-'СЕТ СН'!$F$24</f>
        <v>4576.3308809099999</v>
      </c>
      <c r="W31" s="36">
        <f>SUMIFS(СВЦЭМ!$D$39:$D$782,СВЦЭМ!$A$39:$A$782,$A31,СВЦЭМ!$B$39:$B$782,W$11)+'СЕТ СН'!$F$14+СВЦЭМ!$D$10+'СЕТ СН'!$F$5-'СЕТ СН'!$F$24</f>
        <v>4550.10060806</v>
      </c>
      <c r="X31" s="36">
        <f>SUMIFS(СВЦЭМ!$D$39:$D$782,СВЦЭМ!$A$39:$A$782,$A31,СВЦЭМ!$B$39:$B$782,X$11)+'СЕТ СН'!$F$14+СВЦЭМ!$D$10+'СЕТ СН'!$F$5-'СЕТ СН'!$F$24</f>
        <v>4595.1256060300002</v>
      </c>
      <c r="Y31" s="36">
        <f>SUMIFS(СВЦЭМ!$D$39:$D$782,СВЦЭМ!$A$39:$A$782,$A31,СВЦЭМ!$B$39:$B$782,Y$11)+'СЕТ СН'!$F$14+СВЦЭМ!$D$10+'СЕТ СН'!$F$5-'СЕТ СН'!$F$24</f>
        <v>4654.0790271000005</v>
      </c>
    </row>
    <row r="32" spans="1:25" ht="15.75" x14ac:dyDescent="0.2">
      <c r="A32" s="35">
        <f t="shared" si="0"/>
        <v>45067</v>
      </c>
      <c r="B32" s="36">
        <f>SUMIFS(СВЦЭМ!$D$39:$D$782,СВЦЭМ!$A$39:$A$782,$A32,СВЦЭМ!$B$39:$B$782,B$11)+'СЕТ СН'!$F$14+СВЦЭМ!$D$10+'СЕТ СН'!$F$5-'СЕТ СН'!$F$24</f>
        <v>4707.4134903800004</v>
      </c>
      <c r="C32" s="36">
        <f>SUMIFS(СВЦЭМ!$D$39:$D$782,СВЦЭМ!$A$39:$A$782,$A32,СВЦЭМ!$B$39:$B$782,C$11)+'СЕТ СН'!$F$14+СВЦЭМ!$D$10+'СЕТ СН'!$F$5-'СЕТ СН'!$F$24</f>
        <v>4796.5180042700003</v>
      </c>
      <c r="D32" s="36">
        <f>SUMIFS(СВЦЭМ!$D$39:$D$782,СВЦЭМ!$A$39:$A$782,$A32,СВЦЭМ!$B$39:$B$782,D$11)+'СЕТ СН'!$F$14+СВЦЭМ!$D$10+'СЕТ СН'!$F$5-'СЕТ СН'!$F$24</f>
        <v>4899.2324073899999</v>
      </c>
      <c r="E32" s="36">
        <f>SUMIFS(СВЦЭМ!$D$39:$D$782,СВЦЭМ!$A$39:$A$782,$A32,СВЦЭМ!$B$39:$B$782,E$11)+'СЕТ СН'!$F$14+СВЦЭМ!$D$10+'СЕТ СН'!$F$5-'СЕТ СН'!$F$24</f>
        <v>4866.9378534400003</v>
      </c>
      <c r="F32" s="36">
        <f>SUMIFS(СВЦЭМ!$D$39:$D$782,СВЦЭМ!$A$39:$A$782,$A32,СВЦЭМ!$B$39:$B$782,F$11)+'СЕТ СН'!$F$14+СВЦЭМ!$D$10+'СЕТ СН'!$F$5-'СЕТ СН'!$F$24</f>
        <v>4956.9097154600004</v>
      </c>
      <c r="G32" s="36">
        <f>SUMIFS(СВЦЭМ!$D$39:$D$782,СВЦЭМ!$A$39:$A$782,$A32,СВЦЭМ!$B$39:$B$782,G$11)+'СЕТ СН'!$F$14+СВЦЭМ!$D$10+'СЕТ СН'!$F$5-'СЕТ СН'!$F$24</f>
        <v>4945.7719287600003</v>
      </c>
      <c r="H32" s="36">
        <f>SUMIFS(СВЦЭМ!$D$39:$D$782,СВЦЭМ!$A$39:$A$782,$A32,СВЦЭМ!$B$39:$B$782,H$11)+'СЕТ СН'!$F$14+СВЦЭМ!$D$10+'СЕТ СН'!$F$5-'СЕТ СН'!$F$24</f>
        <v>4907.5893605700003</v>
      </c>
      <c r="I32" s="36">
        <f>SUMIFS(СВЦЭМ!$D$39:$D$782,СВЦЭМ!$A$39:$A$782,$A32,СВЦЭМ!$B$39:$B$782,I$11)+'СЕТ СН'!$F$14+СВЦЭМ!$D$10+'СЕТ СН'!$F$5-'СЕТ СН'!$F$24</f>
        <v>4852.5223746199999</v>
      </c>
      <c r="J32" s="36">
        <f>SUMIFS(СВЦЭМ!$D$39:$D$782,СВЦЭМ!$A$39:$A$782,$A32,СВЦЭМ!$B$39:$B$782,J$11)+'СЕТ СН'!$F$14+СВЦЭМ!$D$10+'СЕТ СН'!$F$5-'СЕТ СН'!$F$24</f>
        <v>4744.4034334200005</v>
      </c>
      <c r="K32" s="36">
        <f>SUMIFS(СВЦЭМ!$D$39:$D$782,СВЦЭМ!$A$39:$A$782,$A32,СВЦЭМ!$B$39:$B$782,K$11)+'СЕТ СН'!$F$14+СВЦЭМ!$D$10+'СЕТ СН'!$F$5-'СЕТ СН'!$F$24</f>
        <v>4720.5521558700002</v>
      </c>
      <c r="L32" s="36">
        <f>SUMIFS(СВЦЭМ!$D$39:$D$782,СВЦЭМ!$A$39:$A$782,$A32,СВЦЭМ!$B$39:$B$782,L$11)+'СЕТ СН'!$F$14+СВЦЭМ!$D$10+'СЕТ СН'!$F$5-'СЕТ СН'!$F$24</f>
        <v>4698.2499725800008</v>
      </c>
      <c r="M32" s="36">
        <f>SUMIFS(СВЦЭМ!$D$39:$D$782,СВЦЭМ!$A$39:$A$782,$A32,СВЦЭМ!$B$39:$B$782,M$11)+'СЕТ СН'!$F$14+СВЦЭМ!$D$10+'СЕТ СН'!$F$5-'СЕТ СН'!$F$24</f>
        <v>4685.6189026600005</v>
      </c>
      <c r="N32" s="36">
        <f>SUMIFS(СВЦЭМ!$D$39:$D$782,СВЦЭМ!$A$39:$A$782,$A32,СВЦЭМ!$B$39:$B$782,N$11)+'СЕТ СН'!$F$14+СВЦЭМ!$D$10+'СЕТ СН'!$F$5-'СЕТ СН'!$F$24</f>
        <v>4711.3363623499999</v>
      </c>
      <c r="O32" s="36">
        <f>SUMIFS(СВЦЭМ!$D$39:$D$782,СВЦЭМ!$A$39:$A$782,$A32,СВЦЭМ!$B$39:$B$782,O$11)+'СЕТ СН'!$F$14+СВЦЭМ!$D$10+'СЕТ СН'!$F$5-'СЕТ СН'!$F$24</f>
        <v>4727.13711943</v>
      </c>
      <c r="P32" s="36">
        <f>SUMIFS(СВЦЭМ!$D$39:$D$782,СВЦЭМ!$A$39:$A$782,$A32,СВЦЭМ!$B$39:$B$782,P$11)+'СЕТ СН'!$F$14+СВЦЭМ!$D$10+'СЕТ СН'!$F$5-'СЕТ СН'!$F$24</f>
        <v>4739.8443537900002</v>
      </c>
      <c r="Q32" s="36">
        <f>SUMIFS(СВЦЭМ!$D$39:$D$782,СВЦЭМ!$A$39:$A$782,$A32,СВЦЭМ!$B$39:$B$782,Q$11)+'СЕТ СН'!$F$14+СВЦЭМ!$D$10+'СЕТ СН'!$F$5-'СЕТ СН'!$F$24</f>
        <v>4748.2939055799998</v>
      </c>
      <c r="R32" s="36">
        <f>SUMIFS(СВЦЭМ!$D$39:$D$782,СВЦЭМ!$A$39:$A$782,$A32,СВЦЭМ!$B$39:$B$782,R$11)+'СЕТ СН'!$F$14+СВЦЭМ!$D$10+'СЕТ СН'!$F$5-'СЕТ СН'!$F$24</f>
        <v>4730.8327653300003</v>
      </c>
      <c r="S32" s="36">
        <f>SUMIFS(СВЦЭМ!$D$39:$D$782,СВЦЭМ!$A$39:$A$782,$A32,СВЦЭМ!$B$39:$B$782,S$11)+'СЕТ СН'!$F$14+СВЦЭМ!$D$10+'СЕТ СН'!$F$5-'СЕТ СН'!$F$24</f>
        <v>4690.8664639600001</v>
      </c>
      <c r="T32" s="36">
        <f>SUMIFS(СВЦЭМ!$D$39:$D$782,СВЦЭМ!$A$39:$A$782,$A32,СВЦЭМ!$B$39:$B$782,T$11)+'СЕТ СН'!$F$14+СВЦЭМ!$D$10+'СЕТ СН'!$F$5-'СЕТ СН'!$F$24</f>
        <v>4663.2923872700003</v>
      </c>
      <c r="U32" s="36">
        <f>SUMIFS(СВЦЭМ!$D$39:$D$782,СВЦЭМ!$A$39:$A$782,$A32,СВЦЭМ!$B$39:$B$782,U$11)+'СЕТ СН'!$F$14+СВЦЭМ!$D$10+'СЕТ СН'!$F$5-'СЕТ СН'!$F$24</f>
        <v>4648.6253531500006</v>
      </c>
      <c r="V32" s="36">
        <f>SUMIFS(СВЦЭМ!$D$39:$D$782,СВЦЭМ!$A$39:$A$782,$A32,СВЦЭМ!$B$39:$B$782,V$11)+'СЕТ СН'!$F$14+СВЦЭМ!$D$10+'СЕТ СН'!$F$5-'СЕТ СН'!$F$24</f>
        <v>4635.1084207000004</v>
      </c>
      <c r="W32" s="36">
        <f>SUMIFS(СВЦЭМ!$D$39:$D$782,СВЦЭМ!$A$39:$A$782,$A32,СВЦЭМ!$B$39:$B$782,W$11)+'СЕТ СН'!$F$14+СВЦЭМ!$D$10+'СЕТ СН'!$F$5-'СЕТ СН'!$F$24</f>
        <v>4604.3936440899997</v>
      </c>
      <c r="X32" s="36">
        <f>SUMIFS(СВЦЭМ!$D$39:$D$782,СВЦЭМ!$A$39:$A$782,$A32,СВЦЭМ!$B$39:$B$782,X$11)+'СЕТ СН'!$F$14+СВЦЭМ!$D$10+'СЕТ СН'!$F$5-'СЕТ СН'!$F$24</f>
        <v>4649.8304790000002</v>
      </c>
      <c r="Y32" s="36">
        <f>SUMIFS(СВЦЭМ!$D$39:$D$782,СВЦЭМ!$A$39:$A$782,$A32,СВЦЭМ!$B$39:$B$782,Y$11)+'СЕТ СН'!$F$14+СВЦЭМ!$D$10+'СЕТ СН'!$F$5-'СЕТ СН'!$F$24</f>
        <v>4706.7820364899999</v>
      </c>
    </row>
    <row r="33" spans="1:27" ht="15.75" x14ac:dyDescent="0.2">
      <c r="A33" s="35">
        <f t="shared" si="0"/>
        <v>45068</v>
      </c>
      <c r="B33" s="36">
        <f>SUMIFS(СВЦЭМ!$D$39:$D$782,СВЦЭМ!$A$39:$A$782,$A33,СВЦЭМ!$B$39:$B$782,B$11)+'СЕТ СН'!$F$14+СВЦЭМ!$D$10+'СЕТ СН'!$F$5-'СЕТ СН'!$F$24</f>
        <v>4783.1336123999999</v>
      </c>
      <c r="C33" s="36">
        <f>SUMIFS(СВЦЭМ!$D$39:$D$782,СВЦЭМ!$A$39:$A$782,$A33,СВЦЭМ!$B$39:$B$782,C$11)+'СЕТ СН'!$F$14+СВЦЭМ!$D$10+'СЕТ СН'!$F$5-'СЕТ СН'!$F$24</f>
        <v>4860.3365234400007</v>
      </c>
      <c r="D33" s="36">
        <f>SUMIFS(СВЦЭМ!$D$39:$D$782,СВЦЭМ!$A$39:$A$782,$A33,СВЦЭМ!$B$39:$B$782,D$11)+'СЕТ СН'!$F$14+СВЦЭМ!$D$10+'СЕТ СН'!$F$5-'СЕТ СН'!$F$24</f>
        <v>4856.7306608199997</v>
      </c>
      <c r="E33" s="36">
        <f>SUMIFS(СВЦЭМ!$D$39:$D$782,СВЦЭМ!$A$39:$A$782,$A33,СВЦЭМ!$B$39:$B$782,E$11)+'СЕТ СН'!$F$14+СВЦЭМ!$D$10+'СЕТ СН'!$F$5-'СЕТ СН'!$F$24</f>
        <v>4841.7833791400008</v>
      </c>
      <c r="F33" s="36">
        <f>SUMIFS(СВЦЭМ!$D$39:$D$782,СВЦЭМ!$A$39:$A$782,$A33,СВЦЭМ!$B$39:$B$782,F$11)+'СЕТ СН'!$F$14+СВЦЭМ!$D$10+'СЕТ СН'!$F$5-'СЕТ СН'!$F$24</f>
        <v>4906.0114216100001</v>
      </c>
      <c r="G33" s="36">
        <f>SUMIFS(СВЦЭМ!$D$39:$D$782,СВЦЭМ!$A$39:$A$782,$A33,СВЦЭМ!$B$39:$B$782,G$11)+'СЕТ СН'!$F$14+СВЦЭМ!$D$10+'СЕТ СН'!$F$5-'СЕТ СН'!$F$24</f>
        <v>4862.2347067000001</v>
      </c>
      <c r="H33" s="36">
        <f>SUMIFS(СВЦЭМ!$D$39:$D$782,СВЦЭМ!$A$39:$A$782,$A33,СВЦЭМ!$B$39:$B$782,H$11)+'СЕТ СН'!$F$14+СВЦЭМ!$D$10+'СЕТ СН'!$F$5-'СЕТ СН'!$F$24</f>
        <v>4816.9692745100001</v>
      </c>
      <c r="I33" s="36">
        <f>SUMIFS(СВЦЭМ!$D$39:$D$782,СВЦЭМ!$A$39:$A$782,$A33,СВЦЭМ!$B$39:$B$782,I$11)+'СЕТ СН'!$F$14+СВЦЭМ!$D$10+'СЕТ СН'!$F$5-'СЕТ СН'!$F$24</f>
        <v>4746.6644483</v>
      </c>
      <c r="J33" s="36">
        <f>SUMIFS(СВЦЭМ!$D$39:$D$782,СВЦЭМ!$A$39:$A$782,$A33,СВЦЭМ!$B$39:$B$782,J$11)+'СЕТ СН'!$F$14+СВЦЭМ!$D$10+'СЕТ СН'!$F$5-'СЕТ СН'!$F$24</f>
        <v>4705.7003393499999</v>
      </c>
      <c r="K33" s="36">
        <f>SUMIFS(СВЦЭМ!$D$39:$D$782,СВЦЭМ!$A$39:$A$782,$A33,СВЦЭМ!$B$39:$B$782,K$11)+'СЕТ СН'!$F$14+СВЦЭМ!$D$10+'СЕТ СН'!$F$5-'СЕТ СН'!$F$24</f>
        <v>4672.4662280100001</v>
      </c>
      <c r="L33" s="36">
        <f>SUMIFS(СВЦЭМ!$D$39:$D$782,СВЦЭМ!$A$39:$A$782,$A33,СВЦЭМ!$B$39:$B$782,L$11)+'СЕТ СН'!$F$14+СВЦЭМ!$D$10+'СЕТ СН'!$F$5-'СЕТ СН'!$F$24</f>
        <v>4684.5193255900003</v>
      </c>
      <c r="M33" s="36">
        <f>SUMIFS(СВЦЭМ!$D$39:$D$782,СВЦЭМ!$A$39:$A$782,$A33,СВЦЭМ!$B$39:$B$782,M$11)+'СЕТ СН'!$F$14+СВЦЭМ!$D$10+'СЕТ СН'!$F$5-'СЕТ СН'!$F$24</f>
        <v>4738.2107890400002</v>
      </c>
      <c r="N33" s="36">
        <f>SUMIFS(СВЦЭМ!$D$39:$D$782,СВЦЭМ!$A$39:$A$782,$A33,СВЦЭМ!$B$39:$B$782,N$11)+'СЕТ СН'!$F$14+СВЦЭМ!$D$10+'СЕТ СН'!$F$5-'СЕТ СН'!$F$24</f>
        <v>4762.5692603799998</v>
      </c>
      <c r="O33" s="36">
        <f>SUMIFS(СВЦЭМ!$D$39:$D$782,СВЦЭМ!$A$39:$A$782,$A33,СВЦЭМ!$B$39:$B$782,O$11)+'СЕТ СН'!$F$14+СВЦЭМ!$D$10+'СЕТ СН'!$F$5-'СЕТ СН'!$F$24</f>
        <v>4758.6949730300003</v>
      </c>
      <c r="P33" s="36">
        <f>SUMIFS(СВЦЭМ!$D$39:$D$782,СВЦЭМ!$A$39:$A$782,$A33,СВЦЭМ!$B$39:$B$782,P$11)+'СЕТ СН'!$F$14+СВЦЭМ!$D$10+'СЕТ СН'!$F$5-'СЕТ СН'!$F$24</f>
        <v>4765.4466160100001</v>
      </c>
      <c r="Q33" s="36">
        <f>SUMIFS(СВЦЭМ!$D$39:$D$782,СВЦЭМ!$A$39:$A$782,$A33,СВЦЭМ!$B$39:$B$782,Q$11)+'СЕТ СН'!$F$14+СВЦЭМ!$D$10+'СЕТ СН'!$F$5-'СЕТ СН'!$F$24</f>
        <v>4765.9126383100001</v>
      </c>
      <c r="R33" s="36">
        <f>SUMIFS(СВЦЭМ!$D$39:$D$782,СВЦЭМ!$A$39:$A$782,$A33,СВЦЭМ!$B$39:$B$782,R$11)+'СЕТ СН'!$F$14+СВЦЭМ!$D$10+'СЕТ СН'!$F$5-'СЕТ СН'!$F$24</f>
        <v>4728.3014265700003</v>
      </c>
      <c r="S33" s="36">
        <f>SUMIFS(СВЦЭМ!$D$39:$D$782,СВЦЭМ!$A$39:$A$782,$A33,СВЦЭМ!$B$39:$B$782,S$11)+'СЕТ СН'!$F$14+СВЦЭМ!$D$10+'СЕТ СН'!$F$5-'СЕТ СН'!$F$24</f>
        <v>4685.5006351499997</v>
      </c>
      <c r="T33" s="36">
        <f>SUMIFS(СВЦЭМ!$D$39:$D$782,СВЦЭМ!$A$39:$A$782,$A33,СВЦЭМ!$B$39:$B$782,T$11)+'СЕТ СН'!$F$14+СВЦЭМ!$D$10+'СЕТ СН'!$F$5-'СЕТ СН'!$F$24</f>
        <v>4631.0614158099997</v>
      </c>
      <c r="U33" s="36">
        <f>SUMIFS(СВЦЭМ!$D$39:$D$782,СВЦЭМ!$A$39:$A$782,$A33,СВЦЭМ!$B$39:$B$782,U$11)+'СЕТ СН'!$F$14+СВЦЭМ!$D$10+'СЕТ СН'!$F$5-'СЕТ СН'!$F$24</f>
        <v>4651.3645944899999</v>
      </c>
      <c r="V33" s="36">
        <f>SUMIFS(СВЦЭМ!$D$39:$D$782,СВЦЭМ!$A$39:$A$782,$A33,СВЦЭМ!$B$39:$B$782,V$11)+'СЕТ СН'!$F$14+СВЦЭМ!$D$10+'СЕТ СН'!$F$5-'СЕТ СН'!$F$24</f>
        <v>4599.0251298000003</v>
      </c>
      <c r="W33" s="36">
        <f>SUMIFS(СВЦЭМ!$D$39:$D$782,СВЦЭМ!$A$39:$A$782,$A33,СВЦЭМ!$B$39:$B$782,W$11)+'СЕТ СН'!$F$14+СВЦЭМ!$D$10+'СЕТ СН'!$F$5-'СЕТ СН'!$F$24</f>
        <v>4690.7176323200001</v>
      </c>
      <c r="X33" s="36">
        <f>SUMIFS(СВЦЭМ!$D$39:$D$782,СВЦЭМ!$A$39:$A$782,$A33,СВЦЭМ!$B$39:$B$782,X$11)+'СЕТ СН'!$F$14+СВЦЭМ!$D$10+'СЕТ СН'!$F$5-'СЕТ СН'!$F$24</f>
        <v>4775.2040846300006</v>
      </c>
      <c r="Y33" s="36">
        <f>SUMIFS(СВЦЭМ!$D$39:$D$782,СВЦЭМ!$A$39:$A$782,$A33,СВЦЭМ!$B$39:$B$782,Y$11)+'СЕТ СН'!$F$14+СВЦЭМ!$D$10+'СЕТ СН'!$F$5-'СЕТ СН'!$F$24</f>
        <v>4844.3587852000001</v>
      </c>
    </row>
    <row r="34" spans="1:27" ht="15.75" x14ac:dyDescent="0.2">
      <c r="A34" s="35">
        <f t="shared" si="0"/>
        <v>45069</v>
      </c>
      <c r="B34" s="36">
        <f>SUMIFS(СВЦЭМ!$D$39:$D$782,СВЦЭМ!$A$39:$A$782,$A34,СВЦЭМ!$B$39:$B$782,B$11)+'СЕТ СН'!$F$14+СВЦЭМ!$D$10+'СЕТ СН'!$F$5-'СЕТ СН'!$F$24</f>
        <v>4873.4849192900001</v>
      </c>
      <c r="C34" s="36">
        <f>SUMIFS(СВЦЭМ!$D$39:$D$782,СВЦЭМ!$A$39:$A$782,$A34,СВЦЭМ!$B$39:$B$782,C$11)+'СЕТ СН'!$F$14+СВЦЭМ!$D$10+'СЕТ СН'!$F$5-'СЕТ СН'!$F$24</f>
        <v>4947.2660860100004</v>
      </c>
      <c r="D34" s="36">
        <f>SUMIFS(СВЦЭМ!$D$39:$D$782,СВЦЭМ!$A$39:$A$782,$A34,СВЦЭМ!$B$39:$B$782,D$11)+'СЕТ СН'!$F$14+СВЦЭМ!$D$10+'СЕТ СН'!$F$5-'СЕТ СН'!$F$24</f>
        <v>5001.4322262100004</v>
      </c>
      <c r="E34" s="36">
        <f>SUMIFS(СВЦЭМ!$D$39:$D$782,СВЦЭМ!$A$39:$A$782,$A34,СВЦЭМ!$B$39:$B$782,E$11)+'СЕТ СН'!$F$14+СВЦЭМ!$D$10+'СЕТ СН'!$F$5-'СЕТ СН'!$F$24</f>
        <v>4995.2786553700007</v>
      </c>
      <c r="F34" s="36">
        <f>SUMIFS(СВЦЭМ!$D$39:$D$782,СВЦЭМ!$A$39:$A$782,$A34,СВЦЭМ!$B$39:$B$782,F$11)+'СЕТ СН'!$F$14+СВЦЭМ!$D$10+'СЕТ СН'!$F$5-'СЕТ СН'!$F$24</f>
        <v>5005.3560934800007</v>
      </c>
      <c r="G34" s="36">
        <f>SUMIFS(СВЦЭМ!$D$39:$D$782,СВЦЭМ!$A$39:$A$782,$A34,СВЦЭМ!$B$39:$B$782,G$11)+'СЕТ СН'!$F$14+СВЦЭМ!$D$10+'СЕТ СН'!$F$5-'СЕТ СН'!$F$24</f>
        <v>4937.4604642000004</v>
      </c>
      <c r="H34" s="36">
        <f>SUMIFS(СВЦЭМ!$D$39:$D$782,СВЦЭМ!$A$39:$A$782,$A34,СВЦЭМ!$B$39:$B$782,H$11)+'СЕТ СН'!$F$14+СВЦЭМ!$D$10+'СЕТ СН'!$F$5-'СЕТ СН'!$F$24</f>
        <v>4878.9904929200002</v>
      </c>
      <c r="I34" s="36">
        <f>SUMIFS(СВЦЭМ!$D$39:$D$782,СВЦЭМ!$A$39:$A$782,$A34,СВЦЭМ!$B$39:$B$782,I$11)+'СЕТ СН'!$F$14+СВЦЭМ!$D$10+'СЕТ СН'!$F$5-'СЕТ СН'!$F$24</f>
        <v>4812.8599898800003</v>
      </c>
      <c r="J34" s="36">
        <f>SUMIFS(СВЦЭМ!$D$39:$D$782,СВЦЭМ!$A$39:$A$782,$A34,СВЦЭМ!$B$39:$B$782,J$11)+'СЕТ СН'!$F$14+СВЦЭМ!$D$10+'СЕТ СН'!$F$5-'СЕТ СН'!$F$24</f>
        <v>4763.2490896700001</v>
      </c>
      <c r="K34" s="36">
        <f>SUMIFS(СВЦЭМ!$D$39:$D$782,СВЦЭМ!$A$39:$A$782,$A34,СВЦЭМ!$B$39:$B$782,K$11)+'СЕТ СН'!$F$14+СВЦЭМ!$D$10+'СЕТ СН'!$F$5-'СЕТ СН'!$F$24</f>
        <v>4747.6060211599997</v>
      </c>
      <c r="L34" s="36">
        <f>SUMIFS(СВЦЭМ!$D$39:$D$782,СВЦЭМ!$A$39:$A$782,$A34,СВЦЭМ!$B$39:$B$782,L$11)+'СЕТ СН'!$F$14+СВЦЭМ!$D$10+'СЕТ СН'!$F$5-'СЕТ СН'!$F$24</f>
        <v>4744.0240565100003</v>
      </c>
      <c r="M34" s="36">
        <f>SUMIFS(СВЦЭМ!$D$39:$D$782,СВЦЭМ!$A$39:$A$782,$A34,СВЦЭМ!$B$39:$B$782,M$11)+'СЕТ СН'!$F$14+СВЦЭМ!$D$10+'СЕТ СН'!$F$5-'СЕТ СН'!$F$24</f>
        <v>4794.2031140600002</v>
      </c>
      <c r="N34" s="36">
        <f>SUMIFS(СВЦЭМ!$D$39:$D$782,СВЦЭМ!$A$39:$A$782,$A34,СВЦЭМ!$B$39:$B$782,N$11)+'СЕТ СН'!$F$14+СВЦЭМ!$D$10+'СЕТ СН'!$F$5-'СЕТ СН'!$F$24</f>
        <v>4811.7736358100001</v>
      </c>
      <c r="O34" s="36">
        <f>SUMIFS(СВЦЭМ!$D$39:$D$782,СВЦЭМ!$A$39:$A$782,$A34,СВЦЭМ!$B$39:$B$782,O$11)+'СЕТ СН'!$F$14+СВЦЭМ!$D$10+'СЕТ СН'!$F$5-'СЕТ СН'!$F$24</f>
        <v>4820.6917988499999</v>
      </c>
      <c r="P34" s="36">
        <f>SUMIFS(СВЦЭМ!$D$39:$D$782,СВЦЭМ!$A$39:$A$782,$A34,СВЦЭМ!$B$39:$B$782,P$11)+'СЕТ СН'!$F$14+СВЦЭМ!$D$10+'СЕТ СН'!$F$5-'СЕТ СН'!$F$24</f>
        <v>4853.53240284</v>
      </c>
      <c r="Q34" s="36">
        <f>SUMIFS(СВЦЭМ!$D$39:$D$782,СВЦЭМ!$A$39:$A$782,$A34,СВЦЭМ!$B$39:$B$782,Q$11)+'СЕТ СН'!$F$14+СВЦЭМ!$D$10+'СЕТ СН'!$F$5-'СЕТ СН'!$F$24</f>
        <v>4850.5036943499999</v>
      </c>
      <c r="R34" s="36">
        <f>SUMIFS(СВЦЭМ!$D$39:$D$782,СВЦЭМ!$A$39:$A$782,$A34,СВЦЭМ!$B$39:$B$782,R$11)+'СЕТ СН'!$F$14+СВЦЭМ!$D$10+'СЕТ СН'!$F$5-'СЕТ СН'!$F$24</f>
        <v>4834.1963830700006</v>
      </c>
      <c r="S34" s="36">
        <f>SUMIFS(СВЦЭМ!$D$39:$D$782,СВЦЭМ!$A$39:$A$782,$A34,СВЦЭМ!$B$39:$B$782,S$11)+'СЕТ СН'!$F$14+СВЦЭМ!$D$10+'СЕТ СН'!$F$5-'СЕТ СН'!$F$24</f>
        <v>4790.9723725500007</v>
      </c>
      <c r="T34" s="36">
        <f>SUMIFS(СВЦЭМ!$D$39:$D$782,СВЦЭМ!$A$39:$A$782,$A34,СВЦЭМ!$B$39:$B$782,T$11)+'СЕТ СН'!$F$14+СВЦЭМ!$D$10+'СЕТ СН'!$F$5-'СЕТ СН'!$F$24</f>
        <v>4725.6424421700003</v>
      </c>
      <c r="U34" s="36">
        <f>SUMIFS(СВЦЭМ!$D$39:$D$782,СВЦЭМ!$A$39:$A$782,$A34,СВЦЭМ!$B$39:$B$782,U$11)+'СЕТ СН'!$F$14+СВЦЭМ!$D$10+'СЕТ СН'!$F$5-'СЕТ СН'!$F$24</f>
        <v>4673.0366798200002</v>
      </c>
      <c r="V34" s="36">
        <f>SUMIFS(СВЦЭМ!$D$39:$D$782,СВЦЭМ!$A$39:$A$782,$A34,СВЦЭМ!$B$39:$B$782,V$11)+'СЕТ СН'!$F$14+СВЦЭМ!$D$10+'СЕТ СН'!$F$5-'СЕТ СН'!$F$24</f>
        <v>4661.1340571400006</v>
      </c>
      <c r="W34" s="36">
        <f>SUMIFS(СВЦЭМ!$D$39:$D$782,СВЦЭМ!$A$39:$A$782,$A34,СВЦЭМ!$B$39:$B$782,W$11)+'СЕТ СН'!$F$14+СВЦЭМ!$D$10+'СЕТ СН'!$F$5-'СЕТ СН'!$F$24</f>
        <v>4710.2867521900007</v>
      </c>
      <c r="X34" s="36">
        <f>SUMIFS(СВЦЭМ!$D$39:$D$782,СВЦЭМ!$A$39:$A$782,$A34,СВЦЭМ!$B$39:$B$782,X$11)+'СЕТ СН'!$F$14+СВЦЭМ!$D$10+'СЕТ СН'!$F$5-'СЕТ СН'!$F$24</f>
        <v>4747.5661301400005</v>
      </c>
      <c r="Y34" s="36">
        <f>SUMIFS(СВЦЭМ!$D$39:$D$782,СВЦЭМ!$A$39:$A$782,$A34,СВЦЭМ!$B$39:$B$782,Y$11)+'СЕТ СН'!$F$14+СВЦЭМ!$D$10+'СЕТ СН'!$F$5-'СЕТ СН'!$F$24</f>
        <v>4820.8017901100002</v>
      </c>
    </row>
    <row r="35" spans="1:27" ht="15.75" x14ac:dyDescent="0.2">
      <c r="A35" s="35">
        <f t="shared" si="0"/>
        <v>45070</v>
      </c>
      <c r="B35" s="36">
        <f>SUMIFS(СВЦЭМ!$D$39:$D$782,СВЦЭМ!$A$39:$A$782,$A35,СВЦЭМ!$B$39:$B$782,B$11)+'СЕТ СН'!$F$14+СВЦЭМ!$D$10+'СЕТ СН'!$F$5-'СЕТ СН'!$F$24</f>
        <v>4801.7550286400001</v>
      </c>
      <c r="C35" s="36">
        <f>SUMIFS(СВЦЭМ!$D$39:$D$782,СВЦЭМ!$A$39:$A$782,$A35,СВЦЭМ!$B$39:$B$782,C$11)+'СЕТ СН'!$F$14+СВЦЭМ!$D$10+'СЕТ СН'!$F$5-'СЕТ СН'!$F$24</f>
        <v>4891.5645361400002</v>
      </c>
      <c r="D35" s="36">
        <f>SUMIFS(СВЦЭМ!$D$39:$D$782,СВЦЭМ!$A$39:$A$782,$A35,СВЦЭМ!$B$39:$B$782,D$11)+'СЕТ СН'!$F$14+СВЦЭМ!$D$10+'СЕТ СН'!$F$5-'СЕТ СН'!$F$24</f>
        <v>4906.4142229999998</v>
      </c>
      <c r="E35" s="36">
        <f>SUMIFS(СВЦЭМ!$D$39:$D$782,СВЦЭМ!$A$39:$A$782,$A35,СВЦЭМ!$B$39:$B$782,E$11)+'СЕТ СН'!$F$14+СВЦЭМ!$D$10+'СЕТ СН'!$F$5-'СЕТ СН'!$F$24</f>
        <v>4887.48292803</v>
      </c>
      <c r="F35" s="36">
        <f>SUMIFS(СВЦЭМ!$D$39:$D$782,СВЦЭМ!$A$39:$A$782,$A35,СВЦЭМ!$B$39:$B$782,F$11)+'СЕТ СН'!$F$14+СВЦЭМ!$D$10+'СЕТ СН'!$F$5-'СЕТ СН'!$F$24</f>
        <v>4941.6365550999999</v>
      </c>
      <c r="G35" s="36">
        <f>SUMIFS(СВЦЭМ!$D$39:$D$782,СВЦЭМ!$A$39:$A$782,$A35,СВЦЭМ!$B$39:$B$782,G$11)+'СЕТ СН'!$F$14+СВЦЭМ!$D$10+'СЕТ СН'!$F$5-'СЕТ СН'!$F$24</f>
        <v>4861.1600321900005</v>
      </c>
      <c r="H35" s="36">
        <f>SUMIFS(СВЦЭМ!$D$39:$D$782,СВЦЭМ!$A$39:$A$782,$A35,СВЦЭМ!$B$39:$B$782,H$11)+'СЕТ СН'!$F$14+СВЦЭМ!$D$10+'СЕТ СН'!$F$5-'СЕТ СН'!$F$24</f>
        <v>4753.5061600400004</v>
      </c>
      <c r="I35" s="36">
        <f>SUMIFS(СВЦЭМ!$D$39:$D$782,СВЦЭМ!$A$39:$A$782,$A35,СВЦЭМ!$B$39:$B$782,I$11)+'СЕТ СН'!$F$14+СВЦЭМ!$D$10+'СЕТ СН'!$F$5-'СЕТ СН'!$F$24</f>
        <v>4695.5241870400005</v>
      </c>
      <c r="J35" s="36">
        <f>SUMIFS(СВЦЭМ!$D$39:$D$782,СВЦЭМ!$A$39:$A$782,$A35,СВЦЭМ!$B$39:$B$782,J$11)+'СЕТ СН'!$F$14+СВЦЭМ!$D$10+'СЕТ СН'!$F$5-'СЕТ СН'!$F$24</f>
        <v>4720.6166962400002</v>
      </c>
      <c r="K35" s="36">
        <f>SUMIFS(СВЦЭМ!$D$39:$D$782,СВЦЭМ!$A$39:$A$782,$A35,СВЦЭМ!$B$39:$B$782,K$11)+'СЕТ СН'!$F$14+СВЦЭМ!$D$10+'СЕТ СН'!$F$5-'СЕТ СН'!$F$24</f>
        <v>4795.1462679800006</v>
      </c>
      <c r="L35" s="36">
        <f>SUMIFS(СВЦЭМ!$D$39:$D$782,СВЦЭМ!$A$39:$A$782,$A35,СВЦЭМ!$B$39:$B$782,L$11)+'СЕТ СН'!$F$14+СВЦЭМ!$D$10+'СЕТ СН'!$F$5-'СЕТ СН'!$F$24</f>
        <v>4799.9823008000003</v>
      </c>
      <c r="M35" s="36">
        <f>SUMIFS(СВЦЭМ!$D$39:$D$782,СВЦЭМ!$A$39:$A$782,$A35,СВЦЭМ!$B$39:$B$782,M$11)+'СЕТ СН'!$F$14+СВЦЭМ!$D$10+'СЕТ СН'!$F$5-'СЕТ СН'!$F$24</f>
        <v>4804.6421220499997</v>
      </c>
      <c r="N35" s="36">
        <f>SUMIFS(СВЦЭМ!$D$39:$D$782,СВЦЭМ!$A$39:$A$782,$A35,СВЦЭМ!$B$39:$B$782,N$11)+'СЕТ СН'!$F$14+СВЦЭМ!$D$10+'СЕТ СН'!$F$5-'СЕТ СН'!$F$24</f>
        <v>4834.9302223699997</v>
      </c>
      <c r="O35" s="36">
        <f>SUMIFS(СВЦЭМ!$D$39:$D$782,СВЦЭМ!$A$39:$A$782,$A35,СВЦЭМ!$B$39:$B$782,O$11)+'СЕТ СН'!$F$14+СВЦЭМ!$D$10+'СЕТ СН'!$F$5-'СЕТ СН'!$F$24</f>
        <v>4823.0661072000003</v>
      </c>
      <c r="P35" s="36">
        <f>SUMIFS(СВЦЭМ!$D$39:$D$782,СВЦЭМ!$A$39:$A$782,$A35,СВЦЭМ!$B$39:$B$782,P$11)+'СЕТ СН'!$F$14+СВЦЭМ!$D$10+'СЕТ СН'!$F$5-'СЕТ СН'!$F$24</f>
        <v>4828.8469917700004</v>
      </c>
      <c r="Q35" s="36">
        <f>SUMIFS(СВЦЭМ!$D$39:$D$782,СВЦЭМ!$A$39:$A$782,$A35,СВЦЭМ!$B$39:$B$782,Q$11)+'СЕТ СН'!$F$14+СВЦЭМ!$D$10+'СЕТ СН'!$F$5-'СЕТ СН'!$F$24</f>
        <v>4822.5705360800002</v>
      </c>
      <c r="R35" s="36">
        <f>SUMIFS(СВЦЭМ!$D$39:$D$782,СВЦЭМ!$A$39:$A$782,$A35,СВЦЭМ!$B$39:$B$782,R$11)+'СЕТ СН'!$F$14+СВЦЭМ!$D$10+'СЕТ СН'!$F$5-'СЕТ СН'!$F$24</f>
        <v>4825.6197522000002</v>
      </c>
      <c r="S35" s="36">
        <f>SUMIFS(СВЦЭМ!$D$39:$D$782,СВЦЭМ!$A$39:$A$782,$A35,СВЦЭМ!$B$39:$B$782,S$11)+'СЕТ СН'!$F$14+СВЦЭМ!$D$10+'СЕТ СН'!$F$5-'СЕТ СН'!$F$24</f>
        <v>4788.4244863399999</v>
      </c>
      <c r="T35" s="36">
        <f>SUMIFS(СВЦЭМ!$D$39:$D$782,СВЦЭМ!$A$39:$A$782,$A35,СВЦЭМ!$B$39:$B$782,T$11)+'СЕТ СН'!$F$14+СВЦЭМ!$D$10+'СЕТ СН'!$F$5-'СЕТ СН'!$F$24</f>
        <v>4724.0404783499998</v>
      </c>
      <c r="U35" s="36">
        <f>SUMIFS(СВЦЭМ!$D$39:$D$782,СВЦЭМ!$A$39:$A$782,$A35,СВЦЭМ!$B$39:$B$782,U$11)+'СЕТ СН'!$F$14+СВЦЭМ!$D$10+'СЕТ СН'!$F$5-'СЕТ СН'!$F$24</f>
        <v>4699.8597962000003</v>
      </c>
      <c r="V35" s="36">
        <f>SUMIFS(СВЦЭМ!$D$39:$D$782,СВЦЭМ!$A$39:$A$782,$A35,СВЦЭМ!$B$39:$B$782,V$11)+'СЕТ СН'!$F$14+СВЦЭМ!$D$10+'СЕТ СН'!$F$5-'СЕТ СН'!$F$24</f>
        <v>4696.0065119400006</v>
      </c>
      <c r="W35" s="36">
        <f>SUMIFS(СВЦЭМ!$D$39:$D$782,СВЦЭМ!$A$39:$A$782,$A35,СВЦЭМ!$B$39:$B$782,W$11)+'СЕТ СН'!$F$14+СВЦЭМ!$D$10+'СЕТ СН'!$F$5-'СЕТ СН'!$F$24</f>
        <v>4712.4407855200006</v>
      </c>
      <c r="X35" s="36">
        <f>SUMIFS(СВЦЭМ!$D$39:$D$782,СВЦЭМ!$A$39:$A$782,$A35,СВЦЭМ!$B$39:$B$782,X$11)+'СЕТ СН'!$F$14+СВЦЭМ!$D$10+'СЕТ СН'!$F$5-'СЕТ СН'!$F$24</f>
        <v>4789.7907036300003</v>
      </c>
      <c r="Y35" s="36">
        <f>SUMIFS(СВЦЭМ!$D$39:$D$782,СВЦЭМ!$A$39:$A$782,$A35,СВЦЭМ!$B$39:$B$782,Y$11)+'СЕТ СН'!$F$14+СВЦЭМ!$D$10+'СЕТ СН'!$F$5-'СЕТ СН'!$F$24</f>
        <v>4811.2454132299999</v>
      </c>
    </row>
    <row r="36" spans="1:27" ht="15.75" x14ac:dyDescent="0.2">
      <c r="A36" s="35">
        <f t="shared" si="0"/>
        <v>45071</v>
      </c>
      <c r="B36" s="36">
        <f>SUMIFS(СВЦЭМ!$D$39:$D$782,СВЦЭМ!$A$39:$A$782,$A36,СВЦЭМ!$B$39:$B$782,B$11)+'СЕТ СН'!$F$14+СВЦЭМ!$D$10+'СЕТ СН'!$F$5-'СЕТ СН'!$F$24</f>
        <v>4856.4541189199999</v>
      </c>
      <c r="C36" s="36">
        <f>SUMIFS(СВЦЭМ!$D$39:$D$782,СВЦЭМ!$A$39:$A$782,$A36,СВЦЭМ!$B$39:$B$782,C$11)+'СЕТ СН'!$F$14+СВЦЭМ!$D$10+'СЕТ СН'!$F$5-'СЕТ СН'!$F$24</f>
        <v>4936.3867796699997</v>
      </c>
      <c r="D36" s="36">
        <f>SUMIFS(СВЦЭМ!$D$39:$D$782,СВЦЭМ!$A$39:$A$782,$A36,СВЦЭМ!$B$39:$B$782,D$11)+'СЕТ СН'!$F$14+СВЦЭМ!$D$10+'СЕТ СН'!$F$5-'СЕТ СН'!$F$24</f>
        <v>4925.5459799700002</v>
      </c>
      <c r="E36" s="36">
        <f>SUMIFS(СВЦЭМ!$D$39:$D$782,СВЦЭМ!$A$39:$A$782,$A36,СВЦЭМ!$B$39:$B$782,E$11)+'СЕТ СН'!$F$14+СВЦЭМ!$D$10+'СЕТ СН'!$F$5-'СЕТ СН'!$F$24</f>
        <v>4912.7435506100001</v>
      </c>
      <c r="F36" s="36">
        <f>SUMIFS(СВЦЭМ!$D$39:$D$782,СВЦЭМ!$A$39:$A$782,$A36,СВЦЭМ!$B$39:$B$782,F$11)+'СЕТ СН'!$F$14+СВЦЭМ!$D$10+'СЕТ СН'!$F$5-'СЕТ СН'!$F$24</f>
        <v>4916.9825754499998</v>
      </c>
      <c r="G36" s="36">
        <f>SUMIFS(СВЦЭМ!$D$39:$D$782,СВЦЭМ!$A$39:$A$782,$A36,СВЦЭМ!$B$39:$B$782,G$11)+'СЕТ СН'!$F$14+СВЦЭМ!$D$10+'СЕТ СН'!$F$5-'СЕТ СН'!$F$24</f>
        <v>4907.2458575800001</v>
      </c>
      <c r="H36" s="36">
        <f>SUMIFS(СВЦЭМ!$D$39:$D$782,СВЦЭМ!$A$39:$A$782,$A36,СВЦЭМ!$B$39:$B$782,H$11)+'СЕТ СН'!$F$14+СВЦЭМ!$D$10+'СЕТ СН'!$F$5-'СЕТ СН'!$F$24</f>
        <v>4789.7346878099997</v>
      </c>
      <c r="I36" s="36">
        <f>SUMIFS(СВЦЭМ!$D$39:$D$782,СВЦЭМ!$A$39:$A$782,$A36,СВЦЭМ!$B$39:$B$782,I$11)+'СЕТ СН'!$F$14+СВЦЭМ!$D$10+'СЕТ СН'!$F$5-'СЕТ СН'!$F$24</f>
        <v>4739.1161587000006</v>
      </c>
      <c r="J36" s="36">
        <f>SUMIFS(СВЦЭМ!$D$39:$D$782,СВЦЭМ!$A$39:$A$782,$A36,СВЦЭМ!$B$39:$B$782,J$11)+'СЕТ СН'!$F$14+СВЦЭМ!$D$10+'СЕТ СН'!$F$5-'СЕТ СН'!$F$24</f>
        <v>4751.0938724300004</v>
      </c>
      <c r="K36" s="36">
        <f>SUMIFS(СВЦЭМ!$D$39:$D$782,СВЦЭМ!$A$39:$A$782,$A36,СВЦЭМ!$B$39:$B$782,K$11)+'СЕТ СН'!$F$14+СВЦЭМ!$D$10+'СЕТ СН'!$F$5-'СЕТ СН'!$F$24</f>
        <v>4763.3027694400007</v>
      </c>
      <c r="L36" s="36">
        <f>SUMIFS(СВЦЭМ!$D$39:$D$782,СВЦЭМ!$A$39:$A$782,$A36,СВЦЭМ!$B$39:$B$782,L$11)+'СЕТ СН'!$F$14+СВЦЭМ!$D$10+'СЕТ СН'!$F$5-'СЕТ СН'!$F$24</f>
        <v>4762.4645296300005</v>
      </c>
      <c r="M36" s="36">
        <f>SUMIFS(СВЦЭМ!$D$39:$D$782,СВЦЭМ!$A$39:$A$782,$A36,СВЦЭМ!$B$39:$B$782,M$11)+'СЕТ СН'!$F$14+СВЦЭМ!$D$10+'СЕТ СН'!$F$5-'СЕТ СН'!$F$24</f>
        <v>4817.2152983400001</v>
      </c>
      <c r="N36" s="36">
        <f>SUMIFS(СВЦЭМ!$D$39:$D$782,СВЦЭМ!$A$39:$A$782,$A36,СВЦЭМ!$B$39:$B$782,N$11)+'СЕТ СН'!$F$14+СВЦЭМ!$D$10+'СЕТ СН'!$F$5-'СЕТ СН'!$F$24</f>
        <v>4851.4750758</v>
      </c>
      <c r="O36" s="36">
        <f>SUMIFS(СВЦЭМ!$D$39:$D$782,СВЦЭМ!$A$39:$A$782,$A36,СВЦЭМ!$B$39:$B$782,O$11)+'СЕТ СН'!$F$14+СВЦЭМ!$D$10+'СЕТ СН'!$F$5-'СЕТ СН'!$F$24</f>
        <v>4840.6664415900004</v>
      </c>
      <c r="P36" s="36">
        <f>SUMIFS(СВЦЭМ!$D$39:$D$782,СВЦЭМ!$A$39:$A$782,$A36,СВЦЭМ!$B$39:$B$782,P$11)+'СЕТ СН'!$F$14+СВЦЭМ!$D$10+'СЕТ СН'!$F$5-'СЕТ СН'!$F$24</f>
        <v>4831.0517700999999</v>
      </c>
      <c r="Q36" s="36">
        <f>SUMIFS(СВЦЭМ!$D$39:$D$782,СВЦЭМ!$A$39:$A$782,$A36,СВЦЭМ!$B$39:$B$782,Q$11)+'СЕТ СН'!$F$14+СВЦЭМ!$D$10+'СЕТ СН'!$F$5-'СЕТ СН'!$F$24</f>
        <v>4824.7576248200003</v>
      </c>
      <c r="R36" s="36">
        <f>SUMIFS(СВЦЭМ!$D$39:$D$782,СВЦЭМ!$A$39:$A$782,$A36,СВЦЭМ!$B$39:$B$782,R$11)+'СЕТ СН'!$F$14+СВЦЭМ!$D$10+'СЕТ СН'!$F$5-'СЕТ СН'!$F$24</f>
        <v>4841.1876875799999</v>
      </c>
      <c r="S36" s="36">
        <f>SUMIFS(СВЦЭМ!$D$39:$D$782,СВЦЭМ!$A$39:$A$782,$A36,СВЦЭМ!$B$39:$B$782,S$11)+'СЕТ СН'!$F$14+СВЦЭМ!$D$10+'СЕТ СН'!$F$5-'СЕТ СН'!$F$24</f>
        <v>4802.7437161500002</v>
      </c>
      <c r="T36" s="36">
        <f>SUMIFS(СВЦЭМ!$D$39:$D$782,СВЦЭМ!$A$39:$A$782,$A36,СВЦЭМ!$B$39:$B$782,T$11)+'СЕТ СН'!$F$14+СВЦЭМ!$D$10+'СЕТ СН'!$F$5-'СЕТ СН'!$F$24</f>
        <v>4763.7515742800006</v>
      </c>
      <c r="U36" s="36">
        <f>SUMIFS(СВЦЭМ!$D$39:$D$782,СВЦЭМ!$A$39:$A$782,$A36,СВЦЭМ!$B$39:$B$782,U$11)+'СЕТ СН'!$F$14+СВЦЭМ!$D$10+'СЕТ СН'!$F$5-'СЕТ СН'!$F$24</f>
        <v>4690.5374805199999</v>
      </c>
      <c r="V36" s="36">
        <f>SUMIFS(СВЦЭМ!$D$39:$D$782,СВЦЭМ!$A$39:$A$782,$A36,СВЦЭМ!$B$39:$B$782,V$11)+'СЕТ СН'!$F$14+СВЦЭМ!$D$10+'СЕТ СН'!$F$5-'СЕТ СН'!$F$24</f>
        <v>4649.74389488</v>
      </c>
      <c r="W36" s="36">
        <f>SUMIFS(СВЦЭМ!$D$39:$D$782,СВЦЭМ!$A$39:$A$782,$A36,СВЦЭМ!$B$39:$B$782,W$11)+'СЕТ СН'!$F$14+СВЦЭМ!$D$10+'СЕТ СН'!$F$5-'СЕТ СН'!$F$24</f>
        <v>4653.6982299500005</v>
      </c>
      <c r="X36" s="36">
        <f>SUMIFS(СВЦЭМ!$D$39:$D$782,СВЦЭМ!$A$39:$A$782,$A36,СВЦЭМ!$B$39:$B$782,X$11)+'СЕТ СН'!$F$14+СВЦЭМ!$D$10+'СЕТ СН'!$F$5-'СЕТ СН'!$F$24</f>
        <v>4725.3912539400008</v>
      </c>
      <c r="Y36" s="36">
        <f>SUMIFS(СВЦЭМ!$D$39:$D$782,СВЦЭМ!$A$39:$A$782,$A36,СВЦЭМ!$B$39:$B$782,Y$11)+'СЕТ СН'!$F$14+СВЦЭМ!$D$10+'СЕТ СН'!$F$5-'СЕТ СН'!$F$24</f>
        <v>4815.2688840000001</v>
      </c>
    </row>
    <row r="37" spans="1:27" ht="15.75" x14ac:dyDescent="0.2">
      <c r="A37" s="35">
        <f t="shared" si="0"/>
        <v>45072</v>
      </c>
      <c r="B37" s="36">
        <f>SUMIFS(СВЦЭМ!$D$39:$D$782,СВЦЭМ!$A$39:$A$782,$A37,СВЦЭМ!$B$39:$B$782,B$11)+'СЕТ СН'!$F$14+СВЦЭМ!$D$10+'СЕТ СН'!$F$5-'СЕТ СН'!$F$24</f>
        <v>4739.2777559900005</v>
      </c>
      <c r="C37" s="36">
        <f>SUMIFS(СВЦЭМ!$D$39:$D$782,СВЦЭМ!$A$39:$A$782,$A37,СВЦЭМ!$B$39:$B$782,C$11)+'СЕТ СН'!$F$14+СВЦЭМ!$D$10+'СЕТ СН'!$F$5-'СЕТ СН'!$F$24</f>
        <v>4835.5119597100002</v>
      </c>
      <c r="D37" s="36">
        <f>SUMIFS(СВЦЭМ!$D$39:$D$782,СВЦЭМ!$A$39:$A$782,$A37,СВЦЭМ!$B$39:$B$782,D$11)+'СЕТ СН'!$F$14+СВЦЭМ!$D$10+'СЕТ СН'!$F$5-'СЕТ СН'!$F$24</f>
        <v>4876.3443138399998</v>
      </c>
      <c r="E37" s="36">
        <f>SUMIFS(СВЦЭМ!$D$39:$D$782,СВЦЭМ!$A$39:$A$782,$A37,СВЦЭМ!$B$39:$B$782,E$11)+'СЕТ СН'!$F$14+СВЦЭМ!$D$10+'СЕТ СН'!$F$5-'СЕТ СН'!$F$24</f>
        <v>4871.0994072399999</v>
      </c>
      <c r="F37" s="36">
        <f>SUMIFS(СВЦЭМ!$D$39:$D$782,СВЦЭМ!$A$39:$A$782,$A37,СВЦЭМ!$B$39:$B$782,F$11)+'СЕТ СН'!$F$14+СВЦЭМ!$D$10+'СЕТ СН'!$F$5-'СЕТ СН'!$F$24</f>
        <v>4888.1138899800007</v>
      </c>
      <c r="G37" s="36">
        <f>SUMIFS(СВЦЭМ!$D$39:$D$782,СВЦЭМ!$A$39:$A$782,$A37,СВЦЭМ!$B$39:$B$782,G$11)+'СЕТ СН'!$F$14+СВЦЭМ!$D$10+'СЕТ СН'!$F$5-'СЕТ СН'!$F$24</f>
        <v>4825.3713124300002</v>
      </c>
      <c r="H37" s="36">
        <f>SUMIFS(СВЦЭМ!$D$39:$D$782,СВЦЭМ!$A$39:$A$782,$A37,СВЦЭМ!$B$39:$B$782,H$11)+'СЕТ СН'!$F$14+СВЦЭМ!$D$10+'СЕТ СН'!$F$5-'СЕТ СН'!$F$24</f>
        <v>4714.9739366700005</v>
      </c>
      <c r="I37" s="36">
        <f>SUMIFS(СВЦЭМ!$D$39:$D$782,СВЦЭМ!$A$39:$A$782,$A37,СВЦЭМ!$B$39:$B$782,I$11)+'СЕТ СН'!$F$14+СВЦЭМ!$D$10+'СЕТ СН'!$F$5-'СЕТ СН'!$F$24</f>
        <v>4701.0918837999998</v>
      </c>
      <c r="J37" s="36">
        <f>SUMIFS(СВЦЭМ!$D$39:$D$782,СВЦЭМ!$A$39:$A$782,$A37,СВЦЭМ!$B$39:$B$782,J$11)+'СЕТ СН'!$F$14+СВЦЭМ!$D$10+'СЕТ СН'!$F$5-'СЕТ СН'!$F$24</f>
        <v>4713.2420219900005</v>
      </c>
      <c r="K37" s="36">
        <f>SUMIFS(СВЦЭМ!$D$39:$D$782,СВЦЭМ!$A$39:$A$782,$A37,СВЦЭМ!$B$39:$B$782,K$11)+'СЕТ СН'!$F$14+СВЦЭМ!$D$10+'СЕТ СН'!$F$5-'СЕТ СН'!$F$24</f>
        <v>4737.81284409</v>
      </c>
      <c r="L37" s="36">
        <f>SUMIFS(СВЦЭМ!$D$39:$D$782,СВЦЭМ!$A$39:$A$782,$A37,СВЦЭМ!$B$39:$B$782,L$11)+'СЕТ СН'!$F$14+СВЦЭМ!$D$10+'СЕТ СН'!$F$5-'СЕТ СН'!$F$24</f>
        <v>4726.2223022200005</v>
      </c>
      <c r="M37" s="36">
        <f>SUMIFS(СВЦЭМ!$D$39:$D$782,СВЦЭМ!$A$39:$A$782,$A37,СВЦЭМ!$B$39:$B$782,M$11)+'СЕТ СН'!$F$14+СВЦЭМ!$D$10+'СЕТ СН'!$F$5-'СЕТ СН'!$F$24</f>
        <v>4732.4268129299999</v>
      </c>
      <c r="N37" s="36">
        <f>SUMIFS(СВЦЭМ!$D$39:$D$782,СВЦЭМ!$A$39:$A$782,$A37,СВЦЭМ!$B$39:$B$782,N$11)+'СЕТ СН'!$F$14+СВЦЭМ!$D$10+'СЕТ СН'!$F$5-'СЕТ СН'!$F$24</f>
        <v>4742.1350501200004</v>
      </c>
      <c r="O37" s="36">
        <f>SUMIFS(СВЦЭМ!$D$39:$D$782,СВЦЭМ!$A$39:$A$782,$A37,СВЦЭМ!$B$39:$B$782,O$11)+'СЕТ СН'!$F$14+СВЦЭМ!$D$10+'СЕТ СН'!$F$5-'СЕТ СН'!$F$24</f>
        <v>4769.6464624199998</v>
      </c>
      <c r="P37" s="36">
        <f>SUMIFS(СВЦЭМ!$D$39:$D$782,СВЦЭМ!$A$39:$A$782,$A37,СВЦЭМ!$B$39:$B$782,P$11)+'СЕТ СН'!$F$14+СВЦЭМ!$D$10+'СЕТ СН'!$F$5-'СЕТ СН'!$F$24</f>
        <v>4781.3748083999999</v>
      </c>
      <c r="Q37" s="36">
        <f>SUMIFS(СВЦЭМ!$D$39:$D$782,СВЦЭМ!$A$39:$A$782,$A37,СВЦЭМ!$B$39:$B$782,Q$11)+'СЕТ СН'!$F$14+СВЦЭМ!$D$10+'СЕТ СН'!$F$5-'СЕТ СН'!$F$24</f>
        <v>4780.8624278699999</v>
      </c>
      <c r="R37" s="36">
        <f>SUMIFS(СВЦЭМ!$D$39:$D$782,СВЦЭМ!$A$39:$A$782,$A37,СВЦЭМ!$B$39:$B$782,R$11)+'СЕТ СН'!$F$14+СВЦЭМ!$D$10+'СЕТ СН'!$F$5-'СЕТ СН'!$F$24</f>
        <v>4756.74632217</v>
      </c>
      <c r="S37" s="36">
        <f>SUMIFS(СВЦЭМ!$D$39:$D$782,СВЦЭМ!$A$39:$A$782,$A37,СВЦЭМ!$B$39:$B$782,S$11)+'СЕТ СН'!$F$14+СВЦЭМ!$D$10+'СЕТ СН'!$F$5-'СЕТ СН'!$F$24</f>
        <v>4696.3700805300005</v>
      </c>
      <c r="T37" s="36">
        <f>SUMIFS(СВЦЭМ!$D$39:$D$782,СВЦЭМ!$A$39:$A$782,$A37,СВЦЭМ!$B$39:$B$782,T$11)+'СЕТ СН'!$F$14+СВЦЭМ!$D$10+'СЕТ СН'!$F$5-'СЕТ СН'!$F$24</f>
        <v>4637.2087728000006</v>
      </c>
      <c r="U37" s="36">
        <f>SUMIFS(СВЦЭМ!$D$39:$D$782,СВЦЭМ!$A$39:$A$782,$A37,СВЦЭМ!$B$39:$B$782,U$11)+'СЕТ СН'!$F$14+СВЦЭМ!$D$10+'СЕТ СН'!$F$5-'СЕТ СН'!$F$24</f>
        <v>4625.2674292299998</v>
      </c>
      <c r="V37" s="36">
        <f>SUMIFS(СВЦЭМ!$D$39:$D$782,СВЦЭМ!$A$39:$A$782,$A37,СВЦЭМ!$B$39:$B$782,V$11)+'СЕТ СН'!$F$14+СВЦЭМ!$D$10+'СЕТ СН'!$F$5-'СЕТ СН'!$F$24</f>
        <v>4584.6912143500003</v>
      </c>
      <c r="W37" s="36">
        <f>SUMIFS(СВЦЭМ!$D$39:$D$782,СВЦЭМ!$A$39:$A$782,$A37,СВЦЭМ!$B$39:$B$782,W$11)+'СЕТ СН'!$F$14+СВЦЭМ!$D$10+'СЕТ СН'!$F$5-'СЕТ СН'!$F$24</f>
        <v>4603.49500859</v>
      </c>
      <c r="X37" s="36">
        <f>SUMIFS(СВЦЭМ!$D$39:$D$782,СВЦЭМ!$A$39:$A$782,$A37,СВЦЭМ!$B$39:$B$782,X$11)+'СЕТ СН'!$F$14+СВЦЭМ!$D$10+'СЕТ СН'!$F$5-'СЕТ СН'!$F$24</f>
        <v>4611.6230308499999</v>
      </c>
      <c r="Y37" s="36">
        <f>SUMIFS(СВЦЭМ!$D$39:$D$782,СВЦЭМ!$A$39:$A$782,$A37,СВЦЭМ!$B$39:$B$782,Y$11)+'СЕТ СН'!$F$14+СВЦЭМ!$D$10+'СЕТ СН'!$F$5-'СЕТ СН'!$F$24</f>
        <v>4694.3764846900003</v>
      </c>
    </row>
    <row r="38" spans="1:27" ht="15.75" x14ac:dyDescent="0.2">
      <c r="A38" s="35">
        <f t="shared" si="0"/>
        <v>45073</v>
      </c>
      <c r="B38" s="36">
        <f>SUMIFS(СВЦЭМ!$D$39:$D$782,СВЦЭМ!$A$39:$A$782,$A38,СВЦЭМ!$B$39:$B$782,B$11)+'СЕТ СН'!$F$14+СВЦЭМ!$D$10+'СЕТ СН'!$F$5-'СЕТ СН'!$F$24</f>
        <v>4775.5851199400004</v>
      </c>
      <c r="C38" s="36">
        <f>SUMIFS(СВЦЭМ!$D$39:$D$782,СВЦЭМ!$A$39:$A$782,$A38,СВЦЭМ!$B$39:$B$782,C$11)+'СЕТ СН'!$F$14+СВЦЭМ!$D$10+'СЕТ СН'!$F$5-'СЕТ СН'!$F$24</f>
        <v>4777.01177904</v>
      </c>
      <c r="D38" s="36">
        <f>SUMIFS(СВЦЭМ!$D$39:$D$782,СВЦЭМ!$A$39:$A$782,$A38,СВЦЭМ!$B$39:$B$782,D$11)+'СЕТ СН'!$F$14+СВЦЭМ!$D$10+'СЕТ СН'!$F$5-'СЕТ СН'!$F$24</f>
        <v>4853.4508985800003</v>
      </c>
      <c r="E38" s="36">
        <f>SUMIFS(СВЦЭМ!$D$39:$D$782,СВЦЭМ!$A$39:$A$782,$A38,СВЦЭМ!$B$39:$B$782,E$11)+'СЕТ СН'!$F$14+СВЦЭМ!$D$10+'СЕТ СН'!$F$5-'СЕТ СН'!$F$24</f>
        <v>4831.8284814799999</v>
      </c>
      <c r="F38" s="36">
        <f>SUMIFS(СВЦЭМ!$D$39:$D$782,СВЦЭМ!$A$39:$A$782,$A38,СВЦЭМ!$B$39:$B$782,F$11)+'СЕТ СН'!$F$14+СВЦЭМ!$D$10+'СЕТ СН'!$F$5-'СЕТ СН'!$F$24</f>
        <v>4843.2366380900003</v>
      </c>
      <c r="G38" s="36">
        <f>SUMIFS(СВЦЭМ!$D$39:$D$782,СВЦЭМ!$A$39:$A$782,$A38,СВЦЭМ!$B$39:$B$782,G$11)+'СЕТ СН'!$F$14+СВЦЭМ!$D$10+'СЕТ СН'!$F$5-'СЕТ СН'!$F$24</f>
        <v>4823.56235328</v>
      </c>
      <c r="H38" s="36">
        <f>SUMIFS(СВЦЭМ!$D$39:$D$782,СВЦЭМ!$A$39:$A$782,$A38,СВЦЭМ!$B$39:$B$782,H$11)+'СЕТ СН'!$F$14+СВЦЭМ!$D$10+'СЕТ СН'!$F$5-'СЕТ СН'!$F$24</f>
        <v>4748.3098108900003</v>
      </c>
      <c r="I38" s="36">
        <f>SUMIFS(СВЦЭМ!$D$39:$D$782,СВЦЭМ!$A$39:$A$782,$A38,СВЦЭМ!$B$39:$B$782,I$11)+'СЕТ СН'!$F$14+СВЦЭМ!$D$10+'СЕТ СН'!$F$5-'СЕТ СН'!$F$24</f>
        <v>4632.2714302300001</v>
      </c>
      <c r="J38" s="36">
        <f>SUMIFS(СВЦЭМ!$D$39:$D$782,СВЦЭМ!$A$39:$A$782,$A38,СВЦЭМ!$B$39:$B$782,J$11)+'СЕТ СН'!$F$14+СВЦЭМ!$D$10+'СЕТ СН'!$F$5-'СЕТ СН'!$F$24</f>
        <v>4539.8873292500002</v>
      </c>
      <c r="K38" s="36">
        <f>SUMIFS(СВЦЭМ!$D$39:$D$782,СВЦЭМ!$A$39:$A$782,$A38,СВЦЭМ!$B$39:$B$782,K$11)+'СЕТ СН'!$F$14+СВЦЭМ!$D$10+'СЕТ СН'!$F$5-'СЕТ СН'!$F$24</f>
        <v>4549.3307174800002</v>
      </c>
      <c r="L38" s="36">
        <f>SUMIFS(СВЦЭМ!$D$39:$D$782,СВЦЭМ!$A$39:$A$782,$A38,СВЦЭМ!$B$39:$B$782,L$11)+'СЕТ СН'!$F$14+СВЦЭМ!$D$10+'СЕТ СН'!$F$5-'СЕТ СН'!$F$24</f>
        <v>4544.6841039000001</v>
      </c>
      <c r="M38" s="36">
        <f>SUMIFS(СВЦЭМ!$D$39:$D$782,СВЦЭМ!$A$39:$A$782,$A38,СВЦЭМ!$B$39:$B$782,M$11)+'СЕТ СН'!$F$14+СВЦЭМ!$D$10+'СЕТ СН'!$F$5-'СЕТ СН'!$F$24</f>
        <v>4559.5853220500003</v>
      </c>
      <c r="N38" s="36">
        <f>SUMIFS(СВЦЭМ!$D$39:$D$782,СВЦЭМ!$A$39:$A$782,$A38,СВЦЭМ!$B$39:$B$782,N$11)+'СЕТ СН'!$F$14+СВЦЭМ!$D$10+'СЕТ СН'!$F$5-'СЕТ СН'!$F$24</f>
        <v>4686.32486513</v>
      </c>
      <c r="O38" s="36">
        <f>SUMIFS(СВЦЭМ!$D$39:$D$782,СВЦЭМ!$A$39:$A$782,$A38,СВЦЭМ!$B$39:$B$782,O$11)+'СЕТ СН'!$F$14+СВЦЭМ!$D$10+'СЕТ СН'!$F$5-'СЕТ СН'!$F$24</f>
        <v>4696.4663489499999</v>
      </c>
      <c r="P38" s="36">
        <f>SUMIFS(СВЦЭМ!$D$39:$D$782,СВЦЭМ!$A$39:$A$782,$A38,СВЦЭМ!$B$39:$B$782,P$11)+'СЕТ СН'!$F$14+СВЦЭМ!$D$10+'СЕТ СН'!$F$5-'СЕТ СН'!$F$24</f>
        <v>4715.4448330200003</v>
      </c>
      <c r="Q38" s="36">
        <f>SUMIFS(СВЦЭМ!$D$39:$D$782,СВЦЭМ!$A$39:$A$782,$A38,СВЦЭМ!$B$39:$B$782,Q$11)+'СЕТ СН'!$F$14+СВЦЭМ!$D$10+'СЕТ СН'!$F$5-'СЕТ СН'!$F$24</f>
        <v>4723.2399914899997</v>
      </c>
      <c r="R38" s="36">
        <f>SUMIFS(СВЦЭМ!$D$39:$D$782,СВЦЭМ!$A$39:$A$782,$A38,СВЦЭМ!$B$39:$B$782,R$11)+'СЕТ СН'!$F$14+СВЦЭМ!$D$10+'СЕТ СН'!$F$5-'СЕТ СН'!$F$24</f>
        <v>4708.4238688599999</v>
      </c>
      <c r="S38" s="36">
        <f>SUMIFS(СВЦЭМ!$D$39:$D$782,СВЦЭМ!$A$39:$A$782,$A38,СВЦЭМ!$B$39:$B$782,S$11)+'СЕТ СН'!$F$14+СВЦЭМ!$D$10+'СЕТ СН'!$F$5-'СЕТ СН'!$F$24</f>
        <v>4674.3418756000001</v>
      </c>
      <c r="T38" s="36">
        <f>SUMIFS(СВЦЭМ!$D$39:$D$782,СВЦЭМ!$A$39:$A$782,$A38,СВЦЭМ!$B$39:$B$782,T$11)+'СЕТ СН'!$F$14+СВЦЭМ!$D$10+'СЕТ СН'!$F$5-'СЕТ СН'!$F$24</f>
        <v>4623.4010125900004</v>
      </c>
      <c r="U38" s="36">
        <f>SUMIFS(СВЦЭМ!$D$39:$D$782,СВЦЭМ!$A$39:$A$782,$A38,СВЦЭМ!$B$39:$B$782,U$11)+'СЕТ СН'!$F$14+СВЦЭМ!$D$10+'СЕТ СН'!$F$5-'СЕТ СН'!$F$24</f>
        <v>4558.7325984700001</v>
      </c>
      <c r="V38" s="36">
        <f>SUMIFS(СВЦЭМ!$D$39:$D$782,СВЦЭМ!$A$39:$A$782,$A38,СВЦЭМ!$B$39:$B$782,V$11)+'СЕТ СН'!$F$14+СВЦЭМ!$D$10+'СЕТ СН'!$F$5-'СЕТ СН'!$F$24</f>
        <v>4544.6352146300005</v>
      </c>
      <c r="W38" s="36">
        <f>SUMIFS(СВЦЭМ!$D$39:$D$782,СВЦЭМ!$A$39:$A$782,$A38,СВЦЭМ!$B$39:$B$782,W$11)+'СЕТ СН'!$F$14+СВЦЭМ!$D$10+'СЕТ СН'!$F$5-'СЕТ СН'!$F$24</f>
        <v>4580.7036934600001</v>
      </c>
      <c r="X38" s="36">
        <f>SUMIFS(СВЦЭМ!$D$39:$D$782,СВЦЭМ!$A$39:$A$782,$A38,СВЦЭМ!$B$39:$B$782,X$11)+'СЕТ СН'!$F$14+СВЦЭМ!$D$10+'СЕТ СН'!$F$5-'СЕТ СН'!$F$24</f>
        <v>4585.3403709300001</v>
      </c>
      <c r="Y38" s="36">
        <f>SUMIFS(СВЦЭМ!$D$39:$D$782,СВЦЭМ!$A$39:$A$782,$A38,СВЦЭМ!$B$39:$B$782,Y$11)+'СЕТ СН'!$F$14+СВЦЭМ!$D$10+'СЕТ СН'!$F$5-'СЕТ СН'!$F$24</f>
        <v>4699.8761193500004</v>
      </c>
    </row>
    <row r="39" spans="1:27" ht="15.75" x14ac:dyDescent="0.2">
      <c r="A39" s="35">
        <f t="shared" si="0"/>
        <v>45074</v>
      </c>
      <c r="B39" s="36">
        <f>SUMIFS(СВЦЭМ!$D$39:$D$782,СВЦЭМ!$A$39:$A$782,$A39,СВЦЭМ!$B$39:$B$782,B$11)+'СЕТ СН'!$F$14+СВЦЭМ!$D$10+'СЕТ СН'!$F$5-'СЕТ СН'!$F$24</f>
        <v>4557.2338539400007</v>
      </c>
      <c r="C39" s="36">
        <f>SUMIFS(СВЦЭМ!$D$39:$D$782,СВЦЭМ!$A$39:$A$782,$A39,СВЦЭМ!$B$39:$B$782,C$11)+'СЕТ СН'!$F$14+СВЦЭМ!$D$10+'СЕТ СН'!$F$5-'СЕТ СН'!$F$24</f>
        <v>4645.58544686</v>
      </c>
      <c r="D39" s="36">
        <f>SUMIFS(СВЦЭМ!$D$39:$D$782,СВЦЭМ!$A$39:$A$782,$A39,СВЦЭМ!$B$39:$B$782,D$11)+'СЕТ СН'!$F$14+СВЦЭМ!$D$10+'СЕТ СН'!$F$5-'СЕТ СН'!$F$24</f>
        <v>4707.9822776300007</v>
      </c>
      <c r="E39" s="36">
        <f>SUMIFS(СВЦЭМ!$D$39:$D$782,СВЦЭМ!$A$39:$A$782,$A39,СВЦЭМ!$B$39:$B$782,E$11)+'СЕТ СН'!$F$14+СВЦЭМ!$D$10+'СЕТ СН'!$F$5-'СЕТ СН'!$F$24</f>
        <v>4716.8329718900004</v>
      </c>
      <c r="F39" s="36">
        <f>SUMIFS(СВЦЭМ!$D$39:$D$782,СВЦЭМ!$A$39:$A$782,$A39,СВЦЭМ!$B$39:$B$782,F$11)+'СЕТ СН'!$F$14+СВЦЭМ!$D$10+'СЕТ СН'!$F$5-'СЕТ СН'!$F$24</f>
        <v>4722.7276458699998</v>
      </c>
      <c r="G39" s="36">
        <f>SUMIFS(СВЦЭМ!$D$39:$D$782,СВЦЭМ!$A$39:$A$782,$A39,СВЦЭМ!$B$39:$B$782,G$11)+'СЕТ СН'!$F$14+СВЦЭМ!$D$10+'СЕТ СН'!$F$5-'СЕТ СН'!$F$24</f>
        <v>4789.37692814</v>
      </c>
      <c r="H39" s="36">
        <f>SUMIFS(СВЦЭМ!$D$39:$D$782,СВЦЭМ!$A$39:$A$782,$A39,СВЦЭМ!$B$39:$B$782,H$11)+'СЕТ СН'!$F$14+СВЦЭМ!$D$10+'СЕТ СН'!$F$5-'СЕТ СН'!$F$24</f>
        <v>4731.05954234</v>
      </c>
      <c r="I39" s="36">
        <f>SUMIFS(СВЦЭМ!$D$39:$D$782,СВЦЭМ!$A$39:$A$782,$A39,СВЦЭМ!$B$39:$B$782,I$11)+'СЕТ СН'!$F$14+СВЦЭМ!$D$10+'СЕТ СН'!$F$5-'СЕТ СН'!$F$24</f>
        <v>4688.4099185699997</v>
      </c>
      <c r="J39" s="36">
        <f>SUMIFS(СВЦЭМ!$D$39:$D$782,СВЦЭМ!$A$39:$A$782,$A39,СВЦЭМ!$B$39:$B$782,J$11)+'СЕТ СН'!$F$14+СВЦЭМ!$D$10+'СЕТ СН'!$F$5-'СЕТ СН'!$F$24</f>
        <v>4612.5324947700001</v>
      </c>
      <c r="K39" s="36">
        <f>SUMIFS(СВЦЭМ!$D$39:$D$782,СВЦЭМ!$A$39:$A$782,$A39,СВЦЭМ!$B$39:$B$782,K$11)+'СЕТ СН'!$F$14+СВЦЭМ!$D$10+'СЕТ СН'!$F$5-'СЕТ СН'!$F$24</f>
        <v>4542.6651956900005</v>
      </c>
      <c r="L39" s="36">
        <f>SUMIFS(СВЦЭМ!$D$39:$D$782,СВЦЭМ!$A$39:$A$782,$A39,СВЦЭМ!$B$39:$B$782,L$11)+'СЕТ СН'!$F$14+СВЦЭМ!$D$10+'СЕТ СН'!$F$5-'СЕТ СН'!$F$24</f>
        <v>4534.8320000399999</v>
      </c>
      <c r="M39" s="36">
        <f>SUMIFS(СВЦЭМ!$D$39:$D$782,СВЦЭМ!$A$39:$A$782,$A39,СВЦЭМ!$B$39:$B$782,M$11)+'СЕТ СН'!$F$14+СВЦЭМ!$D$10+'СЕТ СН'!$F$5-'СЕТ СН'!$F$24</f>
        <v>4509.63245267</v>
      </c>
      <c r="N39" s="36">
        <f>SUMIFS(СВЦЭМ!$D$39:$D$782,СВЦЭМ!$A$39:$A$782,$A39,СВЦЭМ!$B$39:$B$782,N$11)+'СЕТ СН'!$F$14+СВЦЭМ!$D$10+'СЕТ СН'!$F$5-'СЕТ СН'!$F$24</f>
        <v>4551.8328107300003</v>
      </c>
      <c r="O39" s="36">
        <f>SUMIFS(СВЦЭМ!$D$39:$D$782,СВЦЭМ!$A$39:$A$782,$A39,СВЦЭМ!$B$39:$B$782,O$11)+'СЕТ СН'!$F$14+СВЦЭМ!$D$10+'СЕТ СН'!$F$5-'СЕТ СН'!$F$24</f>
        <v>4575.9727598500003</v>
      </c>
      <c r="P39" s="36">
        <f>SUMIFS(СВЦЭМ!$D$39:$D$782,СВЦЭМ!$A$39:$A$782,$A39,СВЦЭМ!$B$39:$B$782,P$11)+'СЕТ СН'!$F$14+СВЦЭМ!$D$10+'СЕТ СН'!$F$5-'СЕТ СН'!$F$24</f>
        <v>4585.70031647</v>
      </c>
      <c r="Q39" s="36">
        <f>SUMIFS(СВЦЭМ!$D$39:$D$782,СВЦЭМ!$A$39:$A$782,$A39,СВЦЭМ!$B$39:$B$782,Q$11)+'СЕТ СН'!$F$14+СВЦЭМ!$D$10+'СЕТ СН'!$F$5-'СЕТ СН'!$F$24</f>
        <v>4602.5945667699998</v>
      </c>
      <c r="R39" s="36">
        <f>SUMIFS(СВЦЭМ!$D$39:$D$782,СВЦЭМ!$A$39:$A$782,$A39,СВЦЭМ!$B$39:$B$782,R$11)+'СЕТ СН'!$F$14+СВЦЭМ!$D$10+'СЕТ СН'!$F$5-'СЕТ СН'!$F$24</f>
        <v>4579.09016041</v>
      </c>
      <c r="S39" s="36">
        <f>SUMIFS(СВЦЭМ!$D$39:$D$782,СВЦЭМ!$A$39:$A$782,$A39,СВЦЭМ!$B$39:$B$782,S$11)+'СЕТ СН'!$F$14+СВЦЭМ!$D$10+'СЕТ СН'!$F$5-'СЕТ СН'!$F$24</f>
        <v>4557.3295818799998</v>
      </c>
      <c r="T39" s="36">
        <f>SUMIFS(СВЦЭМ!$D$39:$D$782,СВЦЭМ!$A$39:$A$782,$A39,СВЦЭМ!$B$39:$B$782,T$11)+'СЕТ СН'!$F$14+СВЦЭМ!$D$10+'СЕТ СН'!$F$5-'СЕТ СН'!$F$24</f>
        <v>4522.87669138</v>
      </c>
      <c r="U39" s="36">
        <f>SUMIFS(СВЦЭМ!$D$39:$D$782,СВЦЭМ!$A$39:$A$782,$A39,СВЦЭМ!$B$39:$B$782,U$11)+'СЕТ СН'!$F$14+СВЦЭМ!$D$10+'СЕТ СН'!$F$5-'СЕТ СН'!$F$24</f>
        <v>4518.7133758</v>
      </c>
      <c r="V39" s="36">
        <f>SUMIFS(СВЦЭМ!$D$39:$D$782,СВЦЭМ!$A$39:$A$782,$A39,СВЦЭМ!$B$39:$B$782,V$11)+'СЕТ СН'!$F$14+СВЦЭМ!$D$10+'СЕТ СН'!$F$5-'СЕТ СН'!$F$24</f>
        <v>4497.9785686200003</v>
      </c>
      <c r="W39" s="36">
        <f>SUMIFS(СВЦЭМ!$D$39:$D$782,СВЦЭМ!$A$39:$A$782,$A39,СВЦЭМ!$B$39:$B$782,W$11)+'СЕТ СН'!$F$14+СВЦЭМ!$D$10+'СЕТ СН'!$F$5-'СЕТ СН'!$F$24</f>
        <v>4477.0928224899999</v>
      </c>
      <c r="X39" s="36">
        <f>SUMIFS(СВЦЭМ!$D$39:$D$782,СВЦЭМ!$A$39:$A$782,$A39,СВЦЭМ!$B$39:$B$782,X$11)+'СЕТ СН'!$F$14+СВЦЭМ!$D$10+'СЕТ СН'!$F$5-'СЕТ СН'!$F$24</f>
        <v>4501.1770785799999</v>
      </c>
      <c r="Y39" s="36">
        <f>SUMIFS(СВЦЭМ!$D$39:$D$782,СВЦЭМ!$A$39:$A$782,$A39,СВЦЭМ!$B$39:$B$782,Y$11)+'СЕТ СН'!$F$14+СВЦЭМ!$D$10+'СЕТ СН'!$F$5-'СЕТ СН'!$F$24</f>
        <v>4557.4650601499998</v>
      </c>
    </row>
    <row r="40" spans="1:27" ht="15.75" x14ac:dyDescent="0.2">
      <c r="A40" s="35">
        <f t="shared" si="0"/>
        <v>45075</v>
      </c>
      <c r="B40" s="36">
        <f>SUMIFS(СВЦЭМ!$D$39:$D$782,СВЦЭМ!$A$39:$A$782,$A40,СВЦЭМ!$B$39:$B$782,B$11)+'СЕТ СН'!$F$14+СВЦЭМ!$D$10+'СЕТ СН'!$F$5-'СЕТ СН'!$F$24</f>
        <v>4551.9507663100003</v>
      </c>
      <c r="C40" s="36">
        <f>SUMIFS(СВЦЭМ!$D$39:$D$782,СВЦЭМ!$A$39:$A$782,$A40,СВЦЭМ!$B$39:$B$782,C$11)+'СЕТ СН'!$F$14+СВЦЭМ!$D$10+'СЕТ СН'!$F$5-'СЕТ СН'!$F$24</f>
        <v>4651.1830789000005</v>
      </c>
      <c r="D40" s="36">
        <f>SUMIFS(СВЦЭМ!$D$39:$D$782,СВЦЭМ!$A$39:$A$782,$A40,СВЦЭМ!$B$39:$B$782,D$11)+'СЕТ СН'!$F$14+СВЦЭМ!$D$10+'СЕТ СН'!$F$5-'СЕТ СН'!$F$24</f>
        <v>4739.17311075</v>
      </c>
      <c r="E40" s="36">
        <f>SUMIFS(СВЦЭМ!$D$39:$D$782,СВЦЭМ!$A$39:$A$782,$A40,СВЦЭМ!$B$39:$B$782,E$11)+'СЕТ СН'!$F$14+СВЦЭМ!$D$10+'СЕТ СН'!$F$5-'СЕТ СН'!$F$24</f>
        <v>4818.1411369699999</v>
      </c>
      <c r="F40" s="36">
        <f>SUMIFS(СВЦЭМ!$D$39:$D$782,СВЦЭМ!$A$39:$A$782,$A40,СВЦЭМ!$B$39:$B$782,F$11)+'СЕТ СН'!$F$14+СВЦЭМ!$D$10+'СЕТ СН'!$F$5-'СЕТ СН'!$F$24</f>
        <v>4810.03298275</v>
      </c>
      <c r="G40" s="36">
        <f>SUMIFS(СВЦЭМ!$D$39:$D$782,СВЦЭМ!$A$39:$A$782,$A40,СВЦЭМ!$B$39:$B$782,G$11)+'СЕТ СН'!$F$14+СВЦЭМ!$D$10+'СЕТ СН'!$F$5-'СЕТ СН'!$F$24</f>
        <v>4798.4500506700006</v>
      </c>
      <c r="H40" s="36">
        <f>SUMIFS(СВЦЭМ!$D$39:$D$782,СВЦЭМ!$A$39:$A$782,$A40,СВЦЭМ!$B$39:$B$782,H$11)+'СЕТ СН'!$F$14+СВЦЭМ!$D$10+'СЕТ СН'!$F$5-'СЕТ СН'!$F$24</f>
        <v>4728.9676533399997</v>
      </c>
      <c r="I40" s="36">
        <f>SUMIFS(СВЦЭМ!$D$39:$D$782,СВЦЭМ!$A$39:$A$782,$A40,СВЦЭМ!$B$39:$B$782,I$11)+'СЕТ СН'!$F$14+СВЦЭМ!$D$10+'СЕТ СН'!$F$5-'СЕТ СН'!$F$24</f>
        <v>4676.3640663599999</v>
      </c>
      <c r="J40" s="36">
        <f>SUMIFS(СВЦЭМ!$D$39:$D$782,СВЦЭМ!$A$39:$A$782,$A40,СВЦЭМ!$B$39:$B$782,J$11)+'СЕТ СН'!$F$14+СВЦЭМ!$D$10+'СЕТ СН'!$F$5-'СЕТ СН'!$F$24</f>
        <v>4635.0626819200006</v>
      </c>
      <c r="K40" s="36">
        <f>SUMIFS(СВЦЭМ!$D$39:$D$782,СВЦЭМ!$A$39:$A$782,$A40,СВЦЭМ!$B$39:$B$782,K$11)+'СЕТ СН'!$F$14+СВЦЭМ!$D$10+'СЕТ СН'!$F$5-'СЕТ СН'!$F$24</f>
        <v>4643.46529156</v>
      </c>
      <c r="L40" s="36">
        <f>SUMIFS(СВЦЭМ!$D$39:$D$782,СВЦЭМ!$A$39:$A$782,$A40,СВЦЭМ!$B$39:$B$782,L$11)+'СЕТ СН'!$F$14+СВЦЭМ!$D$10+'СЕТ СН'!$F$5-'СЕТ СН'!$F$24</f>
        <v>4648.1744699200008</v>
      </c>
      <c r="M40" s="36">
        <f>SUMIFS(СВЦЭМ!$D$39:$D$782,СВЦЭМ!$A$39:$A$782,$A40,СВЦЭМ!$B$39:$B$782,M$11)+'СЕТ СН'!$F$14+СВЦЭМ!$D$10+'СЕТ СН'!$F$5-'СЕТ СН'!$F$24</f>
        <v>4659.3144054900004</v>
      </c>
      <c r="N40" s="36">
        <f>SUMIFS(СВЦЭМ!$D$39:$D$782,СВЦЭМ!$A$39:$A$782,$A40,СВЦЭМ!$B$39:$B$782,N$11)+'СЕТ СН'!$F$14+СВЦЭМ!$D$10+'СЕТ СН'!$F$5-'СЕТ СН'!$F$24</f>
        <v>4656.4682318900004</v>
      </c>
      <c r="O40" s="36">
        <f>SUMIFS(СВЦЭМ!$D$39:$D$782,СВЦЭМ!$A$39:$A$782,$A40,СВЦЭМ!$B$39:$B$782,O$11)+'СЕТ СН'!$F$14+СВЦЭМ!$D$10+'СЕТ СН'!$F$5-'СЕТ СН'!$F$24</f>
        <v>4652.7309084400003</v>
      </c>
      <c r="P40" s="36">
        <f>SUMIFS(СВЦЭМ!$D$39:$D$782,СВЦЭМ!$A$39:$A$782,$A40,СВЦЭМ!$B$39:$B$782,P$11)+'СЕТ СН'!$F$14+СВЦЭМ!$D$10+'СЕТ СН'!$F$5-'СЕТ СН'!$F$24</f>
        <v>4645.6723255100005</v>
      </c>
      <c r="Q40" s="36">
        <f>SUMIFS(СВЦЭМ!$D$39:$D$782,СВЦЭМ!$A$39:$A$782,$A40,СВЦЭМ!$B$39:$B$782,Q$11)+'СЕТ СН'!$F$14+СВЦЭМ!$D$10+'СЕТ СН'!$F$5-'СЕТ СН'!$F$24</f>
        <v>4640.5579465800001</v>
      </c>
      <c r="R40" s="36">
        <f>SUMIFS(СВЦЭМ!$D$39:$D$782,СВЦЭМ!$A$39:$A$782,$A40,СВЦЭМ!$B$39:$B$782,R$11)+'СЕТ СН'!$F$14+СВЦЭМ!$D$10+'СЕТ СН'!$F$5-'СЕТ СН'!$F$24</f>
        <v>4631.8590224300006</v>
      </c>
      <c r="S40" s="36">
        <f>SUMIFS(СВЦЭМ!$D$39:$D$782,СВЦЭМ!$A$39:$A$782,$A40,СВЦЭМ!$B$39:$B$782,S$11)+'СЕТ СН'!$F$14+СВЦЭМ!$D$10+'СЕТ СН'!$F$5-'СЕТ СН'!$F$24</f>
        <v>4628.2464395100005</v>
      </c>
      <c r="T40" s="36">
        <f>SUMIFS(СВЦЭМ!$D$39:$D$782,СВЦЭМ!$A$39:$A$782,$A40,СВЦЭМ!$B$39:$B$782,T$11)+'СЕТ СН'!$F$14+СВЦЭМ!$D$10+'СЕТ СН'!$F$5-'СЕТ СН'!$F$24</f>
        <v>4550.0568831500004</v>
      </c>
      <c r="U40" s="36">
        <f>SUMIFS(СВЦЭМ!$D$39:$D$782,СВЦЭМ!$A$39:$A$782,$A40,СВЦЭМ!$B$39:$B$782,U$11)+'СЕТ СН'!$F$14+СВЦЭМ!$D$10+'СЕТ СН'!$F$5-'СЕТ СН'!$F$24</f>
        <v>4558.3988424100007</v>
      </c>
      <c r="V40" s="36">
        <f>SUMIFS(СВЦЭМ!$D$39:$D$782,СВЦЭМ!$A$39:$A$782,$A40,СВЦЭМ!$B$39:$B$782,V$11)+'СЕТ СН'!$F$14+СВЦЭМ!$D$10+'СЕТ СН'!$F$5-'СЕТ СН'!$F$24</f>
        <v>4567.2336180399998</v>
      </c>
      <c r="W40" s="36">
        <f>SUMIFS(СВЦЭМ!$D$39:$D$782,СВЦЭМ!$A$39:$A$782,$A40,СВЦЭМ!$B$39:$B$782,W$11)+'СЕТ СН'!$F$14+СВЦЭМ!$D$10+'СЕТ СН'!$F$5-'СЕТ СН'!$F$24</f>
        <v>4551.9310120800001</v>
      </c>
      <c r="X40" s="36">
        <f>SUMIFS(СВЦЭМ!$D$39:$D$782,СВЦЭМ!$A$39:$A$782,$A40,СВЦЭМ!$B$39:$B$782,X$11)+'СЕТ СН'!$F$14+СВЦЭМ!$D$10+'СЕТ СН'!$F$5-'СЕТ СН'!$F$24</f>
        <v>4603.3199908000006</v>
      </c>
      <c r="Y40" s="36">
        <f>SUMIFS(СВЦЭМ!$D$39:$D$782,СВЦЭМ!$A$39:$A$782,$A40,СВЦЭМ!$B$39:$B$782,Y$11)+'СЕТ СН'!$F$14+СВЦЭМ!$D$10+'СЕТ СН'!$F$5-'СЕТ СН'!$F$24</f>
        <v>4646.8666249100006</v>
      </c>
    </row>
    <row r="41" spans="1:27" ht="15.75" x14ac:dyDescent="0.2">
      <c r="A41" s="35">
        <f t="shared" si="0"/>
        <v>45076</v>
      </c>
      <c r="B41" s="36">
        <f>SUMIFS(СВЦЭМ!$D$39:$D$782,СВЦЭМ!$A$39:$A$782,$A41,СВЦЭМ!$B$39:$B$782,B$11)+'СЕТ СН'!$F$14+СВЦЭМ!$D$10+'СЕТ СН'!$F$5-'СЕТ СН'!$F$24</f>
        <v>4771.5022818200005</v>
      </c>
      <c r="C41" s="36">
        <f>SUMIFS(СВЦЭМ!$D$39:$D$782,СВЦЭМ!$A$39:$A$782,$A41,СВЦЭМ!$B$39:$B$782,C$11)+'СЕТ СН'!$F$14+СВЦЭМ!$D$10+'СЕТ СН'!$F$5-'СЕТ СН'!$F$24</f>
        <v>4831.7330777200004</v>
      </c>
      <c r="D41" s="36">
        <f>SUMIFS(СВЦЭМ!$D$39:$D$782,СВЦЭМ!$A$39:$A$782,$A41,СВЦЭМ!$B$39:$B$782,D$11)+'СЕТ СН'!$F$14+СВЦЭМ!$D$10+'СЕТ СН'!$F$5-'СЕТ СН'!$F$24</f>
        <v>4886.0196634000004</v>
      </c>
      <c r="E41" s="36">
        <f>SUMIFS(СВЦЭМ!$D$39:$D$782,СВЦЭМ!$A$39:$A$782,$A41,СВЦЭМ!$B$39:$B$782,E$11)+'СЕТ СН'!$F$14+СВЦЭМ!$D$10+'СЕТ СН'!$F$5-'СЕТ СН'!$F$24</f>
        <v>4879.92730252</v>
      </c>
      <c r="F41" s="36">
        <f>SUMIFS(СВЦЭМ!$D$39:$D$782,СВЦЭМ!$A$39:$A$782,$A41,СВЦЭМ!$B$39:$B$782,F$11)+'СЕТ СН'!$F$14+СВЦЭМ!$D$10+'СЕТ СН'!$F$5-'СЕТ СН'!$F$24</f>
        <v>4879.2141589000003</v>
      </c>
      <c r="G41" s="36">
        <f>SUMIFS(СВЦЭМ!$D$39:$D$782,СВЦЭМ!$A$39:$A$782,$A41,СВЦЭМ!$B$39:$B$782,G$11)+'СЕТ СН'!$F$14+СВЦЭМ!$D$10+'СЕТ СН'!$F$5-'СЕТ СН'!$F$24</f>
        <v>4827.7320362200007</v>
      </c>
      <c r="H41" s="36">
        <f>SUMIFS(СВЦЭМ!$D$39:$D$782,СВЦЭМ!$A$39:$A$782,$A41,СВЦЭМ!$B$39:$B$782,H$11)+'СЕТ СН'!$F$14+СВЦЭМ!$D$10+'СЕТ СН'!$F$5-'СЕТ СН'!$F$24</f>
        <v>4744.52047339</v>
      </c>
      <c r="I41" s="36">
        <f>SUMIFS(СВЦЭМ!$D$39:$D$782,СВЦЭМ!$A$39:$A$782,$A41,СВЦЭМ!$B$39:$B$782,I$11)+'СЕТ СН'!$F$14+СВЦЭМ!$D$10+'СЕТ СН'!$F$5-'СЕТ СН'!$F$24</f>
        <v>4700.2226179999998</v>
      </c>
      <c r="J41" s="36">
        <f>SUMIFS(СВЦЭМ!$D$39:$D$782,СВЦЭМ!$A$39:$A$782,$A41,СВЦЭМ!$B$39:$B$782,J$11)+'СЕТ СН'!$F$14+СВЦЭМ!$D$10+'СЕТ СН'!$F$5-'СЕТ СН'!$F$24</f>
        <v>4650.7887148099999</v>
      </c>
      <c r="K41" s="36">
        <f>SUMIFS(СВЦЭМ!$D$39:$D$782,СВЦЭМ!$A$39:$A$782,$A41,СВЦЭМ!$B$39:$B$782,K$11)+'СЕТ СН'!$F$14+СВЦЭМ!$D$10+'СЕТ СН'!$F$5-'СЕТ СН'!$F$24</f>
        <v>4692.5704550700002</v>
      </c>
      <c r="L41" s="36">
        <f>SUMIFS(СВЦЭМ!$D$39:$D$782,СВЦЭМ!$A$39:$A$782,$A41,СВЦЭМ!$B$39:$B$782,L$11)+'СЕТ СН'!$F$14+СВЦЭМ!$D$10+'СЕТ СН'!$F$5-'СЕТ СН'!$F$24</f>
        <v>4678.2833360900004</v>
      </c>
      <c r="M41" s="36">
        <f>SUMIFS(СВЦЭМ!$D$39:$D$782,СВЦЭМ!$A$39:$A$782,$A41,СВЦЭМ!$B$39:$B$782,M$11)+'СЕТ СН'!$F$14+СВЦЭМ!$D$10+'СЕТ СН'!$F$5-'СЕТ СН'!$F$24</f>
        <v>4687.5523529500006</v>
      </c>
      <c r="N41" s="36">
        <f>SUMIFS(СВЦЭМ!$D$39:$D$782,СВЦЭМ!$A$39:$A$782,$A41,СВЦЭМ!$B$39:$B$782,N$11)+'СЕТ СН'!$F$14+СВЦЭМ!$D$10+'СЕТ СН'!$F$5-'СЕТ СН'!$F$24</f>
        <v>4720.0744521100005</v>
      </c>
      <c r="O41" s="36">
        <f>SUMIFS(СВЦЭМ!$D$39:$D$782,СВЦЭМ!$A$39:$A$782,$A41,СВЦЭМ!$B$39:$B$782,O$11)+'СЕТ СН'!$F$14+СВЦЭМ!$D$10+'СЕТ СН'!$F$5-'СЕТ СН'!$F$24</f>
        <v>4679.8108462800001</v>
      </c>
      <c r="P41" s="36">
        <f>SUMIFS(СВЦЭМ!$D$39:$D$782,СВЦЭМ!$A$39:$A$782,$A41,СВЦЭМ!$B$39:$B$782,P$11)+'СЕТ СН'!$F$14+СВЦЭМ!$D$10+'СЕТ СН'!$F$5-'СЕТ СН'!$F$24</f>
        <v>4686.9839509499998</v>
      </c>
      <c r="Q41" s="36">
        <f>SUMIFS(СВЦЭМ!$D$39:$D$782,СВЦЭМ!$A$39:$A$782,$A41,СВЦЭМ!$B$39:$B$782,Q$11)+'СЕТ СН'!$F$14+СВЦЭМ!$D$10+'СЕТ СН'!$F$5-'СЕТ СН'!$F$24</f>
        <v>4691.4228690899999</v>
      </c>
      <c r="R41" s="36">
        <f>SUMIFS(СВЦЭМ!$D$39:$D$782,СВЦЭМ!$A$39:$A$782,$A41,СВЦЭМ!$B$39:$B$782,R$11)+'СЕТ СН'!$F$14+СВЦЭМ!$D$10+'СЕТ СН'!$F$5-'СЕТ СН'!$F$24</f>
        <v>4707.8358097</v>
      </c>
      <c r="S41" s="36">
        <f>SUMIFS(СВЦЭМ!$D$39:$D$782,СВЦЭМ!$A$39:$A$782,$A41,СВЦЭМ!$B$39:$B$782,S$11)+'СЕТ СН'!$F$14+СВЦЭМ!$D$10+'СЕТ СН'!$F$5-'СЕТ СН'!$F$24</f>
        <v>4665.7028345600002</v>
      </c>
      <c r="T41" s="36">
        <f>SUMIFS(СВЦЭМ!$D$39:$D$782,СВЦЭМ!$A$39:$A$782,$A41,СВЦЭМ!$B$39:$B$782,T$11)+'СЕТ СН'!$F$14+СВЦЭМ!$D$10+'СЕТ СН'!$F$5-'СЕТ СН'!$F$24</f>
        <v>4640.7991262800006</v>
      </c>
      <c r="U41" s="36">
        <f>SUMIFS(СВЦЭМ!$D$39:$D$782,СВЦЭМ!$A$39:$A$782,$A41,СВЦЭМ!$B$39:$B$782,U$11)+'СЕТ СН'!$F$14+СВЦЭМ!$D$10+'СЕТ СН'!$F$5-'СЕТ СН'!$F$24</f>
        <v>4581.6229714500005</v>
      </c>
      <c r="V41" s="36">
        <f>SUMIFS(СВЦЭМ!$D$39:$D$782,СВЦЭМ!$A$39:$A$782,$A41,СВЦЭМ!$B$39:$B$782,V$11)+'СЕТ СН'!$F$14+СВЦЭМ!$D$10+'СЕТ СН'!$F$5-'СЕТ СН'!$F$24</f>
        <v>4555.6803585100006</v>
      </c>
      <c r="W41" s="36">
        <f>SUMIFS(СВЦЭМ!$D$39:$D$782,СВЦЭМ!$A$39:$A$782,$A41,СВЦЭМ!$B$39:$B$782,W$11)+'СЕТ СН'!$F$14+СВЦЭМ!$D$10+'СЕТ СН'!$F$5-'СЕТ СН'!$F$24</f>
        <v>4584.4973776799998</v>
      </c>
      <c r="X41" s="36">
        <f>SUMIFS(СВЦЭМ!$D$39:$D$782,СВЦЭМ!$A$39:$A$782,$A41,СВЦЭМ!$B$39:$B$782,X$11)+'СЕТ СН'!$F$14+СВЦЭМ!$D$10+'СЕТ СН'!$F$5-'СЕТ СН'!$F$24</f>
        <v>4654.4154578400003</v>
      </c>
      <c r="Y41" s="36">
        <f>SUMIFS(СВЦЭМ!$D$39:$D$782,СВЦЭМ!$A$39:$A$782,$A41,СВЦЭМ!$B$39:$B$782,Y$11)+'СЕТ СН'!$F$14+СВЦЭМ!$D$10+'СЕТ СН'!$F$5-'СЕТ СН'!$F$24</f>
        <v>4696.8562399100001</v>
      </c>
    </row>
    <row r="42" spans="1:27" ht="15.75" x14ac:dyDescent="0.2">
      <c r="A42" s="35">
        <f t="shared" si="0"/>
        <v>45077</v>
      </c>
      <c r="B42" s="36">
        <f>SUMIFS(СВЦЭМ!$D$39:$D$782,СВЦЭМ!$A$39:$A$782,$A42,СВЦЭМ!$B$39:$B$782,B$11)+'СЕТ СН'!$F$14+СВЦЭМ!$D$10+'СЕТ СН'!$F$5-'СЕТ СН'!$F$24</f>
        <v>4823.8408700500004</v>
      </c>
      <c r="C42" s="36">
        <f>SUMIFS(СВЦЭМ!$D$39:$D$782,СВЦЭМ!$A$39:$A$782,$A42,СВЦЭМ!$B$39:$B$782,C$11)+'СЕТ СН'!$F$14+СВЦЭМ!$D$10+'СЕТ СН'!$F$5-'СЕТ СН'!$F$24</f>
        <v>4884.2529639900004</v>
      </c>
      <c r="D42" s="36">
        <f>SUMIFS(СВЦЭМ!$D$39:$D$782,СВЦЭМ!$A$39:$A$782,$A42,СВЦЭМ!$B$39:$B$782,D$11)+'СЕТ СН'!$F$14+СВЦЭМ!$D$10+'СЕТ СН'!$F$5-'СЕТ СН'!$F$24</f>
        <v>4897.4376847200001</v>
      </c>
      <c r="E42" s="36">
        <f>SUMIFS(СВЦЭМ!$D$39:$D$782,СВЦЭМ!$A$39:$A$782,$A42,СВЦЭМ!$B$39:$B$782,E$11)+'СЕТ СН'!$F$14+СВЦЭМ!$D$10+'СЕТ СН'!$F$5-'СЕТ СН'!$F$24</f>
        <v>4868.2152052600004</v>
      </c>
      <c r="F42" s="36">
        <f>SUMIFS(СВЦЭМ!$D$39:$D$782,СВЦЭМ!$A$39:$A$782,$A42,СВЦЭМ!$B$39:$B$782,F$11)+'СЕТ СН'!$F$14+СВЦЭМ!$D$10+'СЕТ СН'!$F$5-'СЕТ СН'!$F$24</f>
        <v>4881.2220797200007</v>
      </c>
      <c r="G42" s="36">
        <f>SUMIFS(СВЦЭМ!$D$39:$D$782,СВЦЭМ!$A$39:$A$782,$A42,СВЦЭМ!$B$39:$B$782,G$11)+'СЕТ СН'!$F$14+СВЦЭМ!$D$10+'СЕТ СН'!$F$5-'СЕТ СН'!$F$24</f>
        <v>4877.8964213500003</v>
      </c>
      <c r="H42" s="36">
        <f>SUMIFS(СВЦЭМ!$D$39:$D$782,СВЦЭМ!$A$39:$A$782,$A42,СВЦЭМ!$B$39:$B$782,H$11)+'СЕТ СН'!$F$14+СВЦЭМ!$D$10+'СЕТ СН'!$F$5-'СЕТ СН'!$F$24</f>
        <v>4726.6476199400004</v>
      </c>
      <c r="I42" s="36">
        <f>SUMIFS(СВЦЭМ!$D$39:$D$782,СВЦЭМ!$A$39:$A$782,$A42,СВЦЭМ!$B$39:$B$782,I$11)+'СЕТ СН'!$F$14+СВЦЭМ!$D$10+'СЕТ СН'!$F$5-'СЕТ СН'!$F$24</f>
        <v>4699.2282957900006</v>
      </c>
      <c r="J42" s="36">
        <f>SUMIFS(СВЦЭМ!$D$39:$D$782,СВЦЭМ!$A$39:$A$782,$A42,СВЦЭМ!$B$39:$B$782,J$11)+'СЕТ СН'!$F$14+СВЦЭМ!$D$10+'СЕТ СН'!$F$5-'СЕТ СН'!$F$24</f>
        <v>4639.4327543400004</v>
      </c>
      <c r="K42" s="36">
        <f>SUMIFS(СВЦЭМ!$D$39:$D$782,СВЦЭМ!$A$39:$A$782,$A42,СВЦЭМ!$B$39:$B$782,K$11)+'СЕТ СН'!$F$14+СВЦЭМ!$D$10+'СЕТ СН'!$F$5-'СЕТ СН'!$F$24</f>
        <v>4643.8653647400006</v>
      </c>
      <c r="L42" s="36">
        <f>SUMIFS(СВЦЭМ!$D$39:$D$782,СВЦЭМ!$A$39:$A$782,$A42,СВЦЭМ!$B$39:$B$782,L$11)+'СЕТ СН'!$F$14+СВЦЭМ!$D$10+'СЕТ СН'!$F$5-'СЕТ СН'!$F$24</f>
        <v>4630.5352302600004</v>
      </c>
      <c r="M42" s="36">
        <f>SUMIFS(СВЦЭМ!$D$39:$D$782,СВЦЭМ!$A$39:$A$782,$A42,СВЦЭМ!$B$39:$B$782,M$11)+'СЕТ СН'!$F$14+СВЦЭМ!$D$10+'СЕТ СН'!$F$5-'СЕТ СН'!$F$24</f>
        <v>4652.8945331000004</v>
      </c>
      <c r="N42" s="36">
        <f>SUMIFS(СВЦЭМ!$D$39:$D$782,СВЦЭМ!$A$39:$A$782,$A42,СВЦЭМ!$B$39:$B$782,N$11)+'СЕТ СН'!$F$14+СВЦЭМ!$D$10+'СЕТ СН'!$F$5-'СЕТ СН'!$F$24</f>
        <v>4677.6147958300007</v>
      </c>
      <c r="O42" s="36">
        <f>SUMIFS(СВЦЭМ!$D$39:$D$782,СВЦЭМ!$A$39:$A$782,$A42,СВЦЭМ!$B$39:$B$782,O$11)+'СЕТ СН'!$F$14+СВЦЭМ!$D$10+'СЕТ СН'!$F$5-'СЕТ СН'!$F$24</f>
        <v>4642.2654306800005</v>
      </c>
      <c r="P42" s="36">
        <f>SUMIFS(СВЦЭМ!$D$39:$D$782,СВЦЭМ!$A$39:$A$782,$A42,СВЦЭМ!$B$39:$B$782,P$11)+'СЕТ СН'!$F$14+СВЦЭМ!$D$10+'СЕТ СН'!$F$5-'СЕТ СН'!$F$24</f>
        <v>4672.8317759500005</v>
      </c>
      <c r="Q42" s="36">
        <f>SUMIFS(СВЦЭМ!$D$39:$D$782,СВЦЭМ!$A$39:$A$782,$A42,СВЦЭМ!$B$39:$B$782,Q$11)+'СЕТ СН'!$F$14+СВЦЭМ!$D$10+'СЕТ СН'!$F$5-'СЕТ СН'!$F$24</f>
        <v>4666.34531926</v>
      </c>
      <c r="R42" s="36">
        <f>SUMIFS(СВЦЭМ!$D$39:$D$782,СВЦЭМ!$A$39:$A$782,$A42,СВЦЭМ!$B$39:$B$782,R$11)+'СЕТ СН'!$F$14+СВЦЭМ!$D$10+'СЕТ СН'!$F$5-'СЕТ СН'!$F$24</f>
        <v>4665.0221687499998</v>
      </c>
      <c r="S42" s="36">
        <f>SUMIFS(СВЦЭМ!$D$39:$D$782,СВЦЭМ!$A$39:$A$782,$A42,СВЦЭМ!$B$39:$B$782,S$11)+'СЕТ СН'!$F$14+СВЦЭМ!$D$10+'СЕТ СН'!$F$5-'СЕТ СН'!$F$24</f>
        <v>4656.1531351100002</v>
      </c>
      <c r="T42" s="36">
        <f>SUMIFS(СВЦЭМ!$D$39:$D$782,СВЦЭМ!$A$39:$A$782,$A42,СВЦЭМ!$B$39:$B$782,T$11)+'СЕТ СН'!$F$14+СВЦЭМ!$D$10+'СЕТ СН'!$F$5-'СЕТ СН'!$F$24</f>
        <v>4614.0525255800003</v>
      </c>
      <c r="U42" s="36">
        <f>SUMIFS(СВЦЭМ!$D$39:$D$782,СВЦЭМ!$A$39:$A$782,$A42,СВЦЭМ!$B$39:$B$782,U$11)+'СЕТ СН'!$F$14+СВЦЭМ!$D$10+'СЕТ СН'!$F$5-'СЕТ СН'!$F$24</f>
        <v>4552.6832682700006</v>
      </c>
      <c r="V42" s="36">
        <f>SUMIFS(СВЦЭМ!$D$39:$D$782,СВЦЭМ!$A$39:$A$782,$A42,СВЦЭМ!$B$39:$B$782,V$11)+'СЕТ СН'!$F$14+СВЦЭМ!$D$10+'СЕТ СН'!$F$5-'СЕТ СН'!$F$24</f>
        <v>4526.8214813699997</v>
      </c>
      <c r="W42" s="36">
        <f>SUMIFS(СВЦЭМ!$D$39:$D$782,СВЦЭМ!$A$39:$A$782,$A42,СВЦЭМ!$B$39:$B$782,W$11)+'СЕТ СН'!$F$14+СВЦЭМ!$D$10+'СЕТ СН'!$F$5-'СЕТ СН'!$F$24</f>
        <v>4529.7496846900003</v>
      </c>
      <c r="X42" s="36">
        <f>SUMIFS(СВЦЭМ!$D$39:$D$782,СВЦЭМ!$A$39:$A$782,$A42,СВЦЭМ!$B$39:$B$782,X$11)+'СЕТ СН'!$F$14+СВЦЭМ!$D$10+'СЕТ СН'!$F$5-'СЕТ СН'!$F$24</f>
        <v>4580.7735197399998</v>
      </c>
      <c r="Y42" s="36">
        <f>SUMIFS(СВЦЭМ!$D$39:$D$782,СВЦЭМ!$A$39:$A$782,$A42,СВЦЭМ!$B$39:$B$782,Y$11)+'СЕТ СН'!$F$14+СВЦЭМ!$D$10+'СЕТ СН'!$F$5-'СЕТ СН'!$F$24</f>
        <v>4639.8205868700006</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9" t="s">
        <v>7</v>
      </c>
      <c r="B45" s="132" t="s">
        <v>71</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01.05.2023</v>
      </c>
      <c r="B48" s="36">
        <f>SUMIFS(СВЦЭМ!$D$39:$D$782,СВЦЭМ!$A$39:$A$782,$A48,СВЦЭМ!$B$39:$B$782,B$47)+'СЕТ СН'!$G$14+СВЦЭМ!$D$10+'СЕТ СН'!$G$5-'СЕТ СН'!$G$24</f>
        <v>5232.2065700600006</v>
      </c>
      <c r="C48" s="36">
        <f>SUMIFS(СВЦЭМ!$D$39:$D$782,СВЦЭМ!$A$39:$A$782,$A48,СВЦЭМ!$B$39:$B$782,C$47)+'СЕТ СН'!$G$14+СВЦЭМ!$D$10+'СЕТ СН'!$G$5-'СЕТ СН'!$G$24</f>
        <v>5332.93975916</v>
      </c>
      <c r="D48" s="36">
        <f>SUMIFS(СВЦЭМ!$D$39:$D$782,СВЦЭМ!$A$39:$A$782,$A48,СВЦЭМ!$B$39:$B$782,D$47)+'СЕТ СН'!$G$14+СВЦЭМ!$D$10+'СЕТ СН'!$G$5-'СЕТ СН'!$G$24</f>
        <v>5390.4686550300003</v>
      </c>
      <c r="E48" s="36">
        <f>SUMIFS(СВЦЭМ!$D$39:$D$782,СВЦЭМ!$A$39:$A$782,$A48,СВЦЭМ!$B$39:$B$782,E$47)+'СЕТ СН'!$G$14+СВЦЭМ!$D$10+'СЕТ СН'!$G$5-'СЕТ СН'!$G$24</f>
        <v>5423.4085234700005</v>
      </c>
      <c r="F48" s="36">
        <f>SUMIFS(СВЦЭМ!$D$39:$D$782,СВЦЭМ!$A$39:$A$782,$A48,СВЦЭМ!$B$39:$B$782,F$47)+'СЕТ СН'!$G$14+СВЦЭМ!$D$10+'СЕТ СН'!$G$5-'СЕТ СН'!$G$24</f>
        <v>5427.5971038600001</v>
      </c>
      <c r="G48" s="36">
        <f>SUMIFS(СВЦЭМ!$D$39:$D$782,СВЦЭМ!$A$39:$A$782,$A48,СВЦЭМ!$B$39:$B$782,G$47)+'СЕТ СН'!$G$14+СВЦЭМ!$D$10+'СЕТ СН'!$G$5-'СЕТ СН'!$G$24</f>
        <v>5417.1807363799999</v>
      </c>
      <c r="H48" s="36">
        <f>SUMIFS(СВЦЭМ!$D$39:$D$782,СВЦЭМ!$A$39:$A$782,$A48,СВЦЭМ!$B$39:$B$782,H$47)+'СЕТ СН'!$G$14+СВЦЭМ!$D$10+'СЕТ СН'!$G$5-'СЕТ СН'!$G$24</f>
        <v>5418.41923245</v>
      </c>
      <c r="I48" s="36">
        <f>SUMIFS(СВЦЭМ!$D$39:$D$782,СВЦЭМ!$A$39:$A$782,$A48,СВЦЭМ!$B$39:$B$782,I$47)+'СЕТ СН'!$G$14+СВЦЭМ!$D$10+'СЕТ СН'!$G$5-'СЕТ СН'!$G$24</f>
        <v>5367.2375999900005</v>
      </c>
      <c r="J48" s="36">
        <f>SUMIFS(СВЦЭМ!$D$39:$D$782,СВЦЭМ!$A$39:$A$782,$A48,СВЦЭМ!$B$39:$B$782,J$47)+'СЕТ СН'!$G$14+СВЦЭМ!$D$10+'СЕТ СН'!$G$5-'СЕТ СН'!$G$24</f>
        <v>5316.8454351800001</v>
      </c>
      <c r="K48" s="36">
        <f>SUMIFS(СВЦЭМ!$D$39:$D$782,СВЦЭМ!$A$39:$A$782,$A48,СВЦЭМ!$B$39:$B$782,K$47)+'СЕТ СН'!$G$14+СВЦЭМ!$D$10+'СЕТ СН'!$G$5-'СЕТ СН'!$G$24</f>
        <v>5268.6565880400003</v>
      </c>
      <c r="L48" s="36">
        <f>SUMIFS(СВЦЭМ!$D$39:$D$782,СВЦЭМ!$A$39:$A$782,$A48,СВЦЭМ!$B$39:$B$782,L$47)+'СЕТ СН'!$G$14+СВЦЭМ!$D$10+'СЕТ СН'!$G$5-'СЕТ СН'!$G$24</f>
        <v>5234.8363119300002</v>
      </c>
      <c r="M48" s="36">
        <f>SUMIFS(СВЦЭМ!$D$39:$D$782,СВЦЭМ!$A$39:$A$782,$A48,СВЦЭМ!$B$39:$B$782,M$47)+'СЕТ СН'!$G$14+СВЦЭМ!$D$10+'СЕТ СН'!$G$5-'СЕТ СН'!$G$24</f>
        <v>5240.3527695100001</v>
      </c>
      <c r="N48" s="36">
        <f>SUMIFS(СВЦЭМ!$D$39:$D$782,СВЦЭМ!$A$39:$A$782,$A48,СВЦЭМ!$B$39:$B$782,N$47)+'СЕТ СН'!$G$14+СВЦЭМ!$D$10+'СЕТ СН'!$G$5-'СЕТ СН'!$G$24</f>
        <v>5273.4652846400004</v>
      </c>
      <c r="O48" s="36">
        <f>SUMIFS(СВЦЭМ!$D$39:$D$782,СВЦЭМ!$A$39:$A$782,$A48,СВЦЭМ!$B$39:$B$782,O$47)+'СЕТ СН'!$G$14+СВЦЭМ!$D$10+'СЕТ СН'!$G$5-'СЕТ СН'!$G$24</f>
        <v>5284.4738636300008</v>
      </c>
      <c r="P48" s="36">
        <f>SUMIFS(СВЦЭМ!$D$39:$D$782,СВЦЭМ!$A$39:$A$782,$A48,СВЦЭМ!$B$39:$B$782,P$47)+'СЕТ СН'!$G$14+СВЦЭМ!$D$10+'СЕТ СН'!$G$5-'СЕТ СН'!$G$24</f>
        <v>5282.5320338000001</v>
      </c>
      <c r="Q48" s="36">
        <f>SUMIFS(СВЦЭМ!$D$39:$D$782,СВЦЭМ!$A$39:$A$782,$A48,СВЦЭМ!$B$39:$B$782,Q$47)+'СЕТ СН'!$G$14+СВЦЭМ!$D$10+'СЕТ СН'!$G$5-'СЕТ СН'!$G$24</f>
        <v>5289.7551899099999</v>
      </c>
      <c r="R48" s="36">
        <f>SUMIFS(СВЦЭМ!$D$39:$D$782,СВЦЭМ!$A$39:$A$782,$A48,СВЦЭМ!$B$39:$B$782,R$47)+'СЕТ СН'!$G$14+СВЦЭМ!$D$10+'СЕТ СН'!$G$5-'СЕТ СН'!$G$24</f>
        <v>5286.5596158300004</v>
      </c>
      <c r="S48" s="36">
        <f>SUMIFS(СВЦЭМ!$D$39:$D$782,СВЦЭМ!$A$39:$A$782,$A48,СВЦЭМ!$B$39:$B$782,S$47)+'СЕТ СН'!$G$14+СВЦЭМ!$D$10+'СЕТ СН'!$G$5-'СЕТ СН'!$G$24</f>
        <v>5230.8499400800001</v>
      </c>
      <c r="T48" s="36">
        <f>SUMIFS(СВЦЭМ!$D$39:$D$782,СВЦЭМ!$A$39:$A$782,$A48,СВЦЭМ!$B$39:$B$782,T$47)+'СЕТ СН'!$G$14+СВЦЭМ!$D$10+'СЕТ СН'!$G$5-'СЕТ СН'!$G$24</f>
        <v>5200.9949047800001</v>
      </c>
      <c r="U48" s="36">
        <f>SUMIFS(СВЦЭМ!$D$39:$D$782,СВЦЭМ!$A$39:$A$782,$A48,СВЦЭМ!$B$39:$B$782,U$47)+'СЕТ СН'!$G$14+СВЦЭМ!$D$10+'СЕТ СН'!$G$5-'СЕТ СН'!$G$24</f>
        <v>5175.1284277100003</v>
      </c>
      <c r="V48" s="36">
        <f>SUMIFS(СВЦЭМ!$D$39:$D$782,СВЦЭМ!$A$39:$A$782,$A48,СВЦЭМ!$B$39:$B$782,V$47)+'СЕТ СН'!$G$14+СВЦЭМ!$D$10+'СЕТ СН'!$G$5-'СЕТ СН'!$G$24</f>
        <v>5123.5229451200003</v>
      </c>
      <c r="W48" s="36">
        <f>SUMIFS(СВЦЭМ!$D$39:$D$782,СВЦЭМ!$A$39:$A$782,$A48,СВЦЭМ!$B$39:$B$782,W$47)+'СЕТ СН'!$G$14+СВЦЭМ!$D$10+'СЕТ СН'!$G$5-'СЕТ СН'!$G$24</f>
        <v>5102.5211574300001</v>
      </c>
      <c r="X48" s="36">
        <f>SUMIFS(СВЦЭМ!$D$39:$D$782,СВЦЭМ!$A$39:$A$782,$A48,СВЦЭМ!$B$39:$B$782,X$47)+'СЕТ СН'!$G$14+СВЦЭМ!$D$10+'СЕТ СН'!$G$5-'СЕТ СН'!$G$24</f>
        <v>5140.5408338200004</v>
      </c>
      <c r="Y48" s="36">
        <f>SUMIFS(СВЦЭМ!$D$39:$D$782,СВЦЭМ!$A$39:$A$782,$A48,СВЦЭМ!$B$39:$B$782,Y$47)+'СЕТ СН'!$G$14+СВЦЭМ!$D$10+'СЕТ СН'!$G$5-'СЕТ СН'!$G$24</f>
        <v>5192.19371383</v>
      </c>
      <c r="AA48" s="45"/>
    </row>
    <row r="49" spans="1:25" ht="15.75" x14ac:dyDescent="0.2">
      <c r="A49" s="35">
        <f>A48+1</f>
        <v>45048</v>
      </c>
      <c r="B49" s="36">
        <f>SUMIFS(СВЦЭМ!$D$39:$D$782,СВЦЭМ!$A$39:$A$782,$A49,СВЦЭМ!$B$39:$B$782,B$47)+'СЕТ СН'!$G$14+СВЦЭМ!$D$10+'СЕТ СН'!$G$5-'СЕТ СН'!$G$24</f>
        <v>5274.1396384400005</v>
      </c>
      <c r="C49" s="36">
        <f>SUMIFS(СВЦЭМ!$D$39:$D$782,СВЦЭМ!$A$39:$A$782,$A49,СВЦЭМ!$B$39:$B$782,C$47)+'СЕТ СН'!$G$14+СВЦЭМ!$D$10+'СЕТ СН'!$G$5-'СЕТ СН'!$G$24</f>
        <v>5337.5445492300005</v>
      </c>
      <c r="D49" s="36">
        <f>SUMIFS(СВЦЭМ!$D$39:$D$782,СВЦЭМ!$A$39:$A$782,$A49,СВЦЭМ!$B$39:$B$782,D$47)+'СЕТ СН'!$G$14+СВЦЭМ!$D$10+'СЕТ СН'!$G$5-'СЕТ СН'!$G$24</f>
        <v>5392.9400920099997</v>
      </c>
      <c r="E49" s="36">
        <f>SUMIFS(СВЦЭМ!$D$39:$D$782,СВЦЭМ!$A$39:$A$782,$A49,СВЦЭМ!$B$39:$B$782,E$47)+'СЕТ СН'!$G$14+СВЦЭМ!$D$10+'СЕТ СН'!$G$5-'СЕТ СН'!$G$24</f>
        <v>5398.8941764299998</v>
      </c>
      <c r="F49" s="36">
        <f>SUMIFS(СВЦЭМ!$D$39:$D$782,СВЦЭМ!$A$39:$A$782,$A49,СВЦЭМ!$B$39:$B$782,F$47)+'СЕТ СН'!$G$14+СВЦЭМ!$D$10+'СЕТ СН'!$G$5-'СЕТ СН'!$G$24</f>
        <v>5407.1152449900001</v>
      </c>
      <c r="G49" s="36">
        <f>SUMIFS(СВЦЭМ!$D$39:$D$782,СВЦЭМ!$A$39:$A$782,$A49,СВЦЭМ!$B$39:$B$782,G$47)+'СЕТ СН'!$G$14+СВЦЭМ!$D$10+'СЕТ СН'!$G$5-'СЕТ СН'!$G$24</f>
        <v>5403.2705141700008</v>
      </c>
      <c r="H49" s="36">
        <f>SUMIFS(СВЦЭМ!$D$39:$D$782,СВЦЭМ!$A$39:$A$782,$A49,СВЦЭМ!$B$39:$B$782,H$47)+'СЕТ СН'!$G$14+СВЦЭМ!$D$10+'СЕТ СН'!$G$5-'СЕТ СН'!$G$24</f>
        <v>5438.0104904</v>
      </c>
      <c r="I49" s="36">
        <f>SUMIFS(СВЦЭМ!$D$39:$D$782,СВЦЭМ!$A$39:$A$782,$A49,СВЦЭМ!$B$39:$B$782,I$47)+'СЕТ СН'!$G$14+СВЦЭМ!$D$10+'СЕТ СН'!$G$5-'СЕТ СН'!$G$24</f>
        <v>5265.9758815100004</v>
      </c>
      <c r="J49" s="36">
        <f>SUMIFS(СВЦЭМ!$D$39:$D$782,СВЦЭМ!$A$39:$A$782,$A49,СВЦЭМ!$B$39:$B$782,J$47)+'СЕТ СН'!$G$14+СВЦЭМ!$D$10+'СЕТ СН'!$G$5-'СЕТ СН'!$G$24</f>
        <v>5239.55472783</v>
      </c>
      <c r="K49" s="36">
        <f>SUMIFS(СВЦЭМ!$D$39:$D$782,СВЦЭМ!$A$39:$A$782,$A49,СВЦЭМ!$B$39:$B$782,K$47)+'СЕТ СН'!$G$14+СВЦЭМ!$D$10+'СЕТ СН'!$G$5-'СЕТ СН'!$G$24</f>
        <v>5223.6468903000005</v>
      </c>
      <c r="L49" s="36">
        <f>SUMIFS(СВЦЭМ!$D$39:$D$782,СВЦЭМ!$A$39:$A$782,$A49,СВЦЭМ!$B$39:$B$782,L$47)+'СЕТ СН'!$G$14+СВЦЭМ!$D$10+'СЕТ СН'!$G$5-'СЕТ СН'!$G$24</f>
        <v>5223.0491758400003</v>
      </c>
      <c r="M49" s="36">
        <f>SUMIFS(СВЦЭМ!$D$39:$D$782,СВЦЭМ!$A$39:$A$782,$A49,СВЦЭМ!$B$39:$B$782,M$47)+'СЕТ СН'!$G$14+СВЦЭМ!$D$10+'СЕТ СН'!$G$5-'СЕТ СН'!$G$24</f>
        <v>5231.6105513399998</v>
      </c>
      <c r="N49" s="36">
        <f>SUMIFS(СВЦЭМ!$D$39:$D$782,СВЦЭМ!$A$39:$A$782,$A49,СВЦЭМ!$B$39:$B$782,N$47)+'СЕТ СН'!$G$14+СВЦЭМ!$D$10+'СЕТ СН'!$G$5-'СЕТ СН'!$G$24</f>
        <v>5252.8295734900003</v>
      </c>
      <c r="O49" s="36">
        <f>SUMIFS(СВЦЭМ!$D$39:$D$782,СВЦЭМ!$A$39:$A$782,$A49,СВЦЭМ!$B$39:$B$782,O$47)+'СЕТ СН'!$G$14+СВЦЭМ!$D$10+'СЕТ СН'!$G$5-'СЕТ СН'!$G$24</f>
        <v>5270.3361953900003</v>
      </c>
      <c r="P49" s="36">
        <f>SUMIFS(СВЦЭМ!$D$39:$D$782,СВЦЭМ!$A$39:$A$782,$A49,СВЦЭМ!$B$39:$B$782,P$47)+'СЕТ СН'!$G$14+СВЦЭМ!$D$10+'СЕТ СН'!$G$5-'СЕТ СН'!$G$24</f>
        <v>5222.9988597700003</v>
      </c>
      <c r="Q49" s="36">
        <f>SUMIFS(СВЦЭМ!$D$39:$D$782,СВЦЭМ!$A$39:$A$782,$A49,СВЦЭМ!$B$39:$B$782,Q$47)+'СЕТ СН'!$G$14+СВЦЭМ!$D$10+'СЕТ СН'!$G$5-'СЕТ СН'!$G$24</f>
        <v>5176.6540182799999</v>
      </c>
      <c r="R49" s="36">
        <f>SUMIFS(СВЦЭМ!$D$39:$D$782,СВЦЭМ!$A$39:$A$782,$A49,СВЦЭМ!$B$39:$B$782,R$47)+'СЕТ СН'!$G$14+СВЦЭМ!$D$10+'СЕТ СН'!$G$5-'СЕТ СН'!$G$24</f>
        <v>5178.92342147</v>
      </c>
      <c r="S49" s="36">
        <f>SUMIFS(СВЦЭМ!$D$39:$D$782,СВЦЭМ!$A$39:$A$782,$A49,СВЦЭМ!$B$39:$B$782,S$47)+'СЕТ СН'!$G$14+СВЦЭМ!$D$10+'СЕТ СН'!$G$5-'СЕТ СН'!$G$24</f>
        <v>5143.5384176300004</v>
      </c>
      <c r="T49" s="36">
        <f>SUMIFS(СВЦЭМ!$D$39:$D$782,СВЦЭМ!$A$39:$A$782,$A49,СВЦЭМ!$B$39:$B$782,T$47)+'СЕТ СН'!$G$14+СВЦЭМ!$D$10+'СЕТ СН'!$G$5-'СЕТ СН'!$G$24</f>
        <v>5106.3457517200004</v>
      </c>
      <c r="U49" s="36">
        <f>SUMIFS(СВЦЭМ!$D$39:$D$782,СВЦЭМ!$A$39:$A$782,$A49,СВЦЭМ!$B$39:$B$782,U$47)+'СЕТ СН'!$G$14+СВЦЭМ!$D$10+'СЕТ СН'!$G$5-'СЕТ СН'!$G$24</f>
        <v>5081.3173660600005</v>
      </c>
      <c r="V49" s="36">
        <f>SUMIFS(СВЦЭМ!$D$39:$D$782,СВЦЭМ!$A$39:$A$782,$A49,СВЦЭМ!$B$39:$B$782,V$47)+'СЕТ СН'!$G$14+СВЦЭМ!$D$10+'СЕТ СН'!$G$5-'СЕТ СН'!$G$24</f>
        <v>5073.2388819200005</v>
      </c>
      <c r="W49" s="36">
        <f>SUMIFS(СВЦЭМ!$D$39:$D$782,СВЦЭМ!$A$39:$A$782,$A49,СВЦЭМ!$B$39:$B$782,W$47)+'СЕТ СН'!$G$14+СВЦЭМ!$D$10+'СЕТ СН'!$G$5-'СЕТ СН'!$G$24</f>
        <v>5047.0171077900004</v>
      </c>
      <c r="X49" s="36">
        <f>SUMIFS(СВЦЭМ!$D$39:$D$782,СВЦЭМ!$A$39:$A$782,$A49,СВЦЭМ!$B$39:$B$782,X$47)+'СЕТ СН'!$G$14+СВЦЭМ!$D$10+'СЕТ СН'!$G$5-'СЕТ СН'!$G$24</f>
        <v>5092.3361448000005</v>
      </c>
      <c r="Y49" s="36">
        <f>SUMIFS(СВЦЭМ!$D$39:$D$782,СВЦЭМ!$A$39:$A$782,$A49,СВЦЭМ!$B$39:$B$782,Y$47)+'СЕТ СН'!$G$14+СВЦЭМ!$D$10+'СЕТ СН'!$G$5-'СЕТ СН'!$G$24</f>
        <v>5123.9759833200005</v>
      </c>
    </row>
    <row r="50" spans="1:25" ht="15.75" x14ac:dyDescent="0.2">
      <c r="A50" s="35">
        <f t="shared" ref="A50:A78" si="1">A49+1</f>
        <v>45049</v>
      </c>
      <c r="B50" s="36">
        <f>SUMIFS(СВЦЭМ!$D$39:$D$782,СВЦЭМ!$A$39:$A$782,$A50,СВЦЭМ!$B$39:$B$782,B$47)+'СЕТ СН'!$G$14+СВЦЭМ!$D$10+'СЕТ СН'!$G$5-'СЕТ СН'!$G$24</f>
        <v>5261.2795156600005</v>
      </c>
      <c r="C50" s="36">
        <f>SUMIFS(СВЦЭМ!$D$39:$D$782,СВЦЭМ!$A$39:$A$782,$A50,СВЦЭМ!$B$39:$B$782,C$47)+'СЕТ СН'!$G$14+СВЦЭМ!$D$10+'СЕТ СН'!$G$5-'СЕТ СН'!$G$24</f>
        <v>5324.2170392000007</v>
      </c>
      <c r="D50" s="36">
        <f>SUMIFS(СВЦЭМ!$D$39:$D$782,СВЦЭМ!$A$39:$A$782,$A50,СВЦЭМ!$B$39:$B$782,D$47)+'СЕТ СН'!$G$14+СВЦЭМ!$D$10+'СЕТ СН'!$G$5-'СЕТ СН'!$G$24</f>
        <v>5395.1999037100004</v>
      </c>
      <c r="E50" s="36">
        <f>SUMIFS(СВЦЭМ!$D$39:$D$782,СВЦЭМ!$A$39:$A$782,$A50,СВЦЭМ!$B$39:$B$782,E$47)+'СЕТ СН'!$G$14+СВЦЭМ!$D$10+'СЕТ СН'!$G$5-'СЕТ СН'!$G$24</f>
        <v>5399.6777402200005</v>
      </c>
      <c r="F50" s="36">
        <f>SUMIFS(СВЦЭМ!$D$39:$D$782,СВЦЭМ!$A$39:$A$782,$A50,СВЦЭМ!$B$39:$B$782,F$47)+'СЕТ СН'!$G$14+СВЦЭМ!$D$10+'СЕТ СН'!$G$5-'СЕТ СН'!$G$24</f>
        <v>5413.3475604400001</v>
      </c>
      <c r="G50" s="36">
        <f>SUMIFS(СВЦЭМ!$D$39:$D$782,СВЦЭМ!$A$39:$A$782,$A50,СВЦЭМ!$B$39:$B$782,G$47)+'СЕТ СН'!$G$14+СВЦЭМ!$D$10+'СЕТ СН'!$G$5-'СЕТ СН'!$G$24</f>
        <v>5374.1274893300006</v>
      </c>
      <c r="H50" s="36">
        <f>SUMIFS(СВЦЭМ!$D$39:$D$782,СВЦЭМ!$A$39:$A$782,$A50,СВЦЭМ!$B$39:$B$782,H$47)+'СЕТ СН'!$G$14+СВЦЭМ!$D$10+'СЕТ СН'!$G$5-'СЕТ СН'!$G$24</f>
        <v>5320.3698522800005</v>
      </c>
      <c r="I50" s="36">
        <f>SUMIFS(СВЦЭМ!$D$39:$D$782,СВЦЭМ!$A$39:$A$782,$A50,СВЦЭМ!$B$39:$B$782,I$47)+'СЕТ СН'!$G$14+СВЦЭМ!$D$10+'СЕТ СН'!$G$5-'СЕТ СН'!$G$24</f>
        <v>5240.5983640200002</v>
      </c>
      <c r="J50" s="36">
        <f>SUMIFS(СВЦЭМ!$D$39:$D$782,СВЦЭМ!$A$39:$A$782,$A50,СВЦЭМ!$B$39:$B$782,J$47)+'СЕТ СН'!$G$14+СВЦЭМ!$D$10+'СЕТ СН'!$G$5-'СЕТ СН'!$G$24</f>
        <v>5199.7615110100005</v>
      </c>
      <c r="K50" s="36">
        <f>SUMIFS(СВЦЭМ!$D$39:$D$782,СВЦЭМ!$A$39:$A$782,$A50,СВЦЭМ!$B$39:$B$782,K$47)+'СЕТ СН'!$G$14+СВЦЭМ!$D$10+'СЕТ СН'!$G$5-'СЕТ СН'!$G$24</f>
        <v>5160.3895228700003</v>
      </c>
      <c r="L50" s="36">
        <f>SUMIFS(СВЦЭМ!$D$39:$D$782,СВЦЭМ!$A$39:$A$782,$A50,СВЦЭМ!$B$39:$B$782,L$47)+'СЕТ СН'!$G$14+СВЦЭМ!$D$10+'СЕТ СН'!$G$5-'СЕТ СН'!$G$24</f>
        <v>5150.5630309799999</v>
      </c>
      <c r="M50" s="36">
        <f>SUMIFS(СВЦЭМ!$D$39:$D$782,СВЦЭМ!$A$39:$A$782,$A50,СВЦЭМ!$B$39:$B$782,M$47)+'СЕТ СН'!$G$14+СВЦЭМ!$D$10+'СЕТ СН'!$G$5-'СЕТ СН'!$G$24</f>
        <v>5177.0806113300005</v>
      </c>
      <c r="N50" s="36">
        <f>SUMIFS(СВЦЭМ!$D$39:$D$782,СВЦЭМ!$A$39:$A$782,$A50,СВЦЭМ!$B$39:$B$782,N$47)+'СЕТ СН'!$G$14+СВЦЭМ!$D$10+'СЕТ СН'!$G$5-'СЕТ СН'!$G$24</f>
        <v>5221.3737452000005</v>
      </c>
      <c r="O50" s="36">
        <f>SUMIFS(СВЦЭМ!$D$39:$D$782,СВЦЭМ!$A$39:$A$782,$A50,СВЦЭМ!$B$39:$B$782,O$47)+'СЕТ СН'!$G$14+СВЦЭМ!$D$10+'СЕТ СН'!$G$5-'СЕТ СН'!$G$24</f>
        <v>5231.9885485600007</v>
      </c>
      <c r="P50" s="36">
        <f>SUMIFS(СВЦЭМ!$D$39:$D$782,СВЦЭМ!$A$39:$A$782,$A50,СВЦЭМ!$B$39:$B$782,P$47)+'СЕТ СН'!$G$14+СВЦЭМ!$D$10+'СЕТ СН'!$G$5-'СЕТ СН'!$G$24</f>
        <v>5243.6831634400005</v>
      </c>
      <c r="Q50" s="36">
        <f>SUMIFS(СВЦЭМ!$D$39:$D$782,СВЦЭМ!$A$39:$A$782,$A50,СВЦЭМ!$B$39:$B$782,Q$47)+'СЕТ СН'!$G$14+СВЦЭМ!$D$10+'СЕТ СН'!$G$5-'СЕТ СН'!$G$24</f>
        <v>5257.94508675</v>
      </c>
      <c r="R50" s="36">
        <f>SUMIFS(СВЦЭМ!$D$39:$D$782,СВЦЭМ!$A$39:$A$782,$A50,СВЦЭМ!$B$39:$B$782,R$47)+'СЕТ СН'!$G$14+СВЦЭМ!$D$10+'СЕТ СН'!$G$5-'СЕТ СН'!$G$24</f>
        <v>5251.3970959500002</v>
      </c>
      <c r="S50" s="36">
        <f>SUMIFS(СВЦЭМ!$D$39:$D$782,СВЦЭМ!$A$39:$A$782,$A50,СВЦЭМ!$B$39:$B$782,S$47)+'СЕТ СН'!$G$14+СВЦЭМ!$D$10+'СЕТ СН'!$G$5-'СЕТ СН'!$G$24</f>
        <v>5208.68730607</v>
      </c>
      <c r="T50" s="36">
        <f>SUMIFS(СВЦЭМ!$D$39:$D$782,СВЦЭМ!$A$39:$A$782,$A50,СВЦЭМ!$B$39:$B$782,T$47)+'СЕТ СН'!$G$14+СВЦЭМ!$D$10+'СЕТ СН'!$G$5-'СЕТ СН'!$G$24</f>
        <v>5170.9424452900003</v>
      </c>
      <c r="U50" s="36">
        <f>SUMIFS(СВЦЭМ!$D$39:$D$782,СВЦЭМ!$A$39:$A$782,$A50,СВЦЭМ!$B$39:$B$782,U$47)+'СЕТ СН'!$G$14+СВЦЭМ!$D$10+'СЕТ СН'!$G$5-'СЕТ СН'!$G$24</f>
        <v>5153.0946517100001</v>
      </c>
      <c r="V50" s="36">
        <f>SUMIFS(СВЦЭМ!$D$39:$D$782,СВЦЭМ!$A$39:$A$782,$A50,СВЦЭМ!$B$39:$B$782,V$47)+'СЕТ СН'!$G$14+СВЦЭМ!$D$10+'СЕТ СН'!$G$5-'СЕТ СН'!$G$24</f>
        <v>5121.1582102299999</v>
      </c>
      <c r="W50" s="36">
        <f>SUMIFS(СВЦЭМ!$D$39:$D$782,СВЦЭМ!$A$39:$A$782,$A50,СВЦЭМ!$B$39:$B$782,W$47)+'СЕТ СН'!$G$14+СВЦЭМ!$D$10+'СЕТ СН'!$G$5-'СЕТ СН'!$G$24</f>
        <v>5105.8963029100005</v>
      </c>
      <c r="X50" s="36">
        <f>SUMIFS(СВЦЭМ!$D$39:$D$782,СВЦЭМ!$A$39:$A$782,$A50,СВЦЭМ!$B$39:$B$782,X$47)+'СЕТ СН'!$G$14+СВЦЭМ!$D$10+'СЕТ СН'!$G$5-'СЕТ СН'!$G$24</f>
        <v>5155.1298759900001</v>
      </c>
      <c r="Y50" s="36">
        <f>SUMIFS(СВЦЭМ!$D$39:$D$782,СВЦЭМ!$A$39:$A$782,$A50,СВЦЭМ!$B$39:$B$782,Y$47)+'СЕТ СН'!$G$14+СВЦЭМ!$D$10+'СЕТ СН'!$G$5-'СЕТ СН'!$G$24</f>
        <v>5211.2102414500005</v>
      </c>
    </row>
    <row r="51" spans="1:25" ht="15.75" x14ac:dyDescent="0.2">
      <c r="A51" s="35">
        <f t="shared" si="1"/>
        <v>45050</v>
      </c>
      <c r="B51" s="36">
        <f>SUMIFS(СВЦЭМ!$D$39:$D$782,СВЦЭМ!$A$39:$A$782,$A51,СВЦЭМ!$B$39:$B$782,B$47)+'СЕТ СН'!$G$14+СВЦЭМ!$D$10+'СЕТ СН'!$G$5-'СЕТ СН'!$G$24</f>
        <v>5405.8319396000006</v>
      </c>
      <c r="C51" s="36">
        <f>SUMIFS(СВЦЭМ!$D$39:$D$782,СВЦЭМ!$A$39:$A$782,$A51,СВЦЭМ!$B$39:$B$782,C$47)+'СЕТ СН'!$G$14+СВЦЭМ!$D$10+'СЕТ СН'!$G$5-'СЕТ СН'!$G$24</f>
        <v>5485.0753968500003</v>
      </c>
      <c r="D51" s="36">
        <f>SUMIFS(СВЦЭМ!$D$39:$D$782,СВЦЭМ!$A$39:$A$782,$A51,СВЦЭМ!$B$39:$B$782,D$47)+'СЕТ СН'!$G$14+СВЦЭМ!$D$10+'СЕТ СН'!$G$5-'СЕТ СН'!$G$24</f>
        <v>5540.6818601899995</v>
      </c>
      <c r="E51" s="36">
        <f>SUMIFS(СВЦЭМ!$D$39:$D$782,СВЦЭМ!$A$39:$A$782,$A51,СВЦЭМ!$B$39:$B$782,E$47)+'СЕТ СН'!$G$14+СВЦЭМ!$D$10+'СЕТ СН'!$G$5-'СЕТ СН'!$G$24</f>
        <v>5539.5011103699999</v>
      </c>
      <c r="F51" s="36">
        <f>SUMIFS(СВЦЭМ!$D$39:$D$782,СВЦЭМ!$A$39:$A$782,$A51,СВЦЭМ!$B$39:$B$782,F$47)+'СЕТ СН'!$G$14+СВЦЭМ!$D$10+'СЕТ СН'!$G$5-'СЕТ СН'!$G$24</f>
        <v>5537.7982275599998</v>
      </c>
      <c r="G51" s="36">
        <f>SUMIFS(СВЦЭМ!$D$39:$D$782,СВЦЭМ!$A$39:$A$782,$A51,СВЦЭМ!$B$39:$B$782,G$47)+'СЕТ СН'!$G$14+СВЦЭМ!$D$10+'СЕТ СН'!$G$5-'СЕТ СН'!$G$24</f>
        <v>5537.7133441900005</v>
      </c>
      <c r="H51" s="36">
        <f>SUMIFS(СВЦЭМ!$D$39:$D$782,СВЦЭМ!$A$39:$A$782,$A51,СВЦЭМ!$B$39:$B$782,H$47)+'СЕТ СН'!$G$14+СВЦЭМ!$D$10+'СЕТ СН'!$G$5-'СЕТ СН'!$G$24</f>
        <v>5507.0076004700004</v>
      </c>
      <c r="I51" s="36">
        <f>SUMIFS(СВЦЭМ!$D$39:$D$782,СВЦЭМ!$A$39:$A$782,$A51,СВЦЭМ!$B$39:$B$782,I$47)+'СЕТ СН'!$G$14+СВЦЭМ!$D$10+'СЕТ СН'!$G$5-'СЕТ СН'!$G$24</f>
        <v>5450.7837233500004</v>
      </c>
      <c r="J51" s="36">
        <f>SUMIFS(СВЦЭМ!$D$39:$D$782,СВЦЭМ!$A$39:$A$782,$A51,СВЦЭМ!$B$39:$B$782,J$47)+'СЕТ СН'!$G$14+СВЦЭМ!$D$10+'СЕТ СН'!$G$5-'СЕТ СН'!$G$24</f>
        <v>5396.39094363</v>
      </c>
      <c r="K51" s="36">
        <f>SUMIFS(СВЦЭМ!$D$39:$D$782,СВЦЭМ!$A$39:$A$782,$A51,СВЦЭМ!$B$39:$B$782,K$47)+'СЕТ СН'!$G$14+СВЦЭМ!$D$10+'СЕТ СН'!$G$5-'СЕТ СН'!$G$24</f>
        <v>5383.1929071600007</v>
      </c>
      <c r="L51" s="36">
        <f>SUMIFS(СВЦЭМ!$D$39:$D$782,СВЦЭМ!$A$39:$A$782,$A51,СВЦЭМ!$B$39:$B$782,L$47)+'СЕТ СН'!$G$14+СВЦЭМ!$D$10+'СЕТ СН'!$G$5-'СЕТ СН'!$G$24</f>
        <v>5358.9247752700003</v>
      </c>
      <c r="M51" s="36">
        <f>SUMIFS(СВЦЭМ!$D$39:$D$782,СВЦЭМ!$A$39:$A$782,$A51,СВЦЭМ!$B$39:$B$782,M$47)+'СЕТ СН'!$G$14+СВЦЭМ!$D$10+'СЕТ СН'!$G$5-'СЕТ СН'!$G$24</f>
        <v>5382.1932914700001</v>
      </c>
      <c r="N51" s="36">
        <f>SUMIFS(СВЦЭМ!$D$39:$D$782,СВЦЭМ!$A$39:$A$782,$A51,СВЦЭМ!$B$39:$B$782,N$47)+'СЕТ СН'!$G$14+СВЦЭМ!$D$10+'СЕТ СН'!$G$5-'СЕТ СН'!$G$24</f>
        <v>5419.8750401400002</v>
      </c>
      <c r="O51" s="36">
        <f>SUMIFS(СВЦЭМ!$D$39:$D$782,СВЦЭМ!$A$39:$A$782,$A51,СВЦЭМ!$B$39:$B$782,O$47)+'СЕТ СН'!$G$14+СВЦЭМ!$D$10+'СЕТ СН'!$G$5-'СЕТ СН'!$G$24</f>
        <v>5435.1511211699999</v>
      </c>
      <c r="P51" s="36">
        <f>SUMIFS(СВЦЭМ!$D$39:$D$782,СВЦЭМ!$A$39:$A$782,$A51,СВЦЭМ!$B$39:$B$782,P$47)+'СЕТ СН'!$G$14+СВЦЭМ!$D$10+'СЕТ СН'!$G$5-'СЕТ СН'!$G$24</f>
        <v>5448.9499502400004</v>
      </c>
      <c r="Q51" s="36">
        <f>SUMIFS(СВЦЭМ!$D$39:$D$782,СВЦЭМ!$A$39:$A$782,$A51,СВЦЭМ!$B$39:$B$782,Q$47)+'СЕТ СН'!$G$14+СВЦЭМ!$D$10+'СЕТ СН'!$G$5-'СЕТ СН'!$G$24</f>
        <v>5462.39678878</v>
      </c>
      <c r="R51" s="36">
        <f>SUMIFS(СВЦЭМ!$D$39:$D$782,СВЦЭМ!$A$39:$A$782,$A51,СВЦЭМ!$B$39:$B$782,R$47)+'СЕТ СН'!$G$14+СВЦЭМ!$D$10+'СЕТ СН'!$G$5-'СЕТ СН'!$G$24</f>
        <v>5446.8382212100005</v>
      </c>
      <c r="S51" s="36">
        <f>SUMIFS(СВЦЭМ!$D$39:$D$782,СВЦЭМ!$A$39:$A$782,$A51,СВЦЭМ!$B$39:$B$782,S$47)+'СЕТ СН'!$G$14+СВЦЭМ!$D$10+'СЕТ СН'!$G$5-'СЕТ СН'!$G$24</f>
        <v>5397.2856917200006</v>
      </c>
      <c r="T51" s="36">
        <f>SUMIFS(СВЦЭМ!$D$39:$D$782,СВЦЭМ!$A$39:$A$782,$A51,СВЦЭМ!$B$39:$B$782,T$47)+'СЕТ СН'!$G$14+СВЦЭМ!$D$10+'СЕТ СН'!$G$5-'СЕТ СН'!$G$24</f>
        <v>5350.6462468200007</v>
      </c>
      <c r="U51" s="36">
        <f>SUMIFS(СВЦЭМ!$D$39:$D$782,СВЦЭМ!$A$39:$A$782,$A51,СВЦЭМ!$B$39:$B$782,U$47)+'СЕТ СН'!$G$14+СВЦЭМ!$D$10+'СЕТ СН'!$G$5-'СЕТ СН'!$G$24</f>
        <v>5323.4347151100001</v>
      </c>
      <c r="V51" s="36">
        <f>SUMIFS(СВЦЭМ!$D$39:$D$782,СВЦЭМ!$A$39:$A$782,$A51,СВЦЭМ!$B$39:$B$782,V$47)+'СЕТ СН'!$G$14+СВЦЭМ!$D$10+'СЕТ СН'!$G$5-'СЕТ СН'!$G$24</f>
        <v>5294.49665525</v>
      </c>
      <c r="W51" s="36">
        <f>SUMIFS(СВЦЭМ!$D$39:$D$782,СВЦЭМ!$A$39:$A$782,$A51,СВЦЭМ!$B$39:$B$782,W$47)+'СЕТ СН'!$G$14+СВЦЭМ!$D$10+'СЕТ СН'!$G$5-'СЕТ СН'!$G$24</f>
        <v>5281.4309837000001</v>
      </c>
      <c r="X51" s="36">
        <f>SUMIFS(СВЦЭМ!$D$39:$D$782,СВЦЭМ!$A$39:$A$782,$A51,СВЦЭМ!$B$39:$B$782,X$47)+'СЕТ СН'!$G$14+СВЦЭМ!$D$10+'СЕТ СН'!$G$5-'СЕТ СН'!$G$24</f>
        <v>5336.4578763900008</v>
      </c>
      <c r="Y51" s="36">
        <f>SUMIFS(СВЦЭМ!$D$39:$D$782,СВЦЭМ!$A$39:$A$782,$A51,СВЦЭМ!$B$39:$B$782,Y$47)+'СЕТ СН'!$G$14+СВЦЭМ!$D$10+'СЕТ СН'!$G$5-'СЕТ СН'!$G$24</f>
        <v>5370.2934119500005</v>
      </c>
    </row>
    <row r="52" spans="1:25" ht="15.75" x14ac:dyDescent="0.2">
      <c r="A52" s="35">
        <f t="shared" si="1"/>
        <v>45051</v>
      </c>
      <c r="B52" s="36">
        <f>SUMIFS(СВЦЭМ!$D$39:$D$782,СВЦЭМ!$A$39:$A$782,$A52,СВЦЭМ!$B$39:$B$782,B$47)+'СЕТ СН'!$G$14+СВЦЭМ!$D$10+'СЕТ СН'!$G$5-'СЕТ СН'!$G$24</f>
        <v>5392.2162857399999</v>
      </c>
      <c r="C52" s="36">
        <f>SUMIFS(СВЦЭМ!$D$39:$D$782,СВЦЭМ!$A$39:$A$782,$A52,СВЦЭМ!$B$39:$B$782,C$47)+'СЕТ СН'!$G$14+СВЦЭМ!$D$10+'СЕТ СН'!$G$5-'СЕТ СН'!$G$24</f>
        <v>5416.1125439900006</v>
      </c>
      <c r="D52" s="36">
        <f>SUMIFS(СВЦЭМ!$D$39:$D$782,СВЦЭМ!$A$39:$A$782,$A52,СВЦЭМ!$B$39:$B$782,D$47)+'СЕТ СН'!$G$14+СВЦЭМ!$D$10+'СЕТ СН'!$G$5-'СЕТ СН'!$G$24</f>
        <v>5493.9087871000002</v>
      </c>
      <c r="E52" s="36">
        <f>SUMIFS(СВЦЭМ!$D$39:$D$782,СВЦЭМ!$A$39:$A$782,$A52,СВЦЭМ!$B$39:$B$782,E$47)+'СЕТ СН'!$G$14+СВЦЭМ!$D$10+'СЕТ СН'!$G$5-'СЕТ СН'!$G$24</f>
        <v>5489.7699651000003</v>
      </c>
      <c r="F52" s="36">
        <f>SUMIFS(СВЦЭМ!$D$39:$D$782,СВЦЭМ!$A$39:$A$782,$A52,СВЦЭМ!$B$39:$B$782,F$47)+'СЕТ СН'!$G$14+СВЦЭМ!$D$10+'СЕТ СН'!$G$5-'СЕТ СН'!$G$24</f>
        <v>5494.1437082600005</v>
      </c>
      <c r="G52" s="36">
        <f>SUMIFS(СВЦЭМ!$D$39:$D$782,СВЦЭМ!$A$39:$A$782,$A52,СВЦЭМ!$B$39:$B$782,G$47)+'СЕТ СН'!$G$14+СВЦЭМ!$D$10+'СЕТ СН'!$G$5-'СЕТ СН'!$G$24</f>
        <v>5477.2723845700002</v>
      </c>
      <c r="H52" s="36">
        <f>SUMIFS(СВЦЭМ!$D$39:$D$782,СВЦЭМ!$A$39:$A$782,$A52,СВЦЭМ!$B$39:$B$782,H$47)+'СЕТ СН'!$G$14+СВЦЭМ!$D$10+'СЕТ СН'!$G$5-'СЕТ СН'!$G$24</f>
        <v>5421.6523085900008</v>
      </c>
      <c r="I52" s="36">
        <f>SUMIFS(СВЦЭМ!$D$39:$D$782,СВЦЭМ!$A$39:$A$782,$A52,СВЦЭМ!$B$39:$B$782,I$47)+'СЕТ СН'!$G$14+СВЦЭМ!$D$10+'СЕТ СН'!$G$5-'СЕТ СН'!$G$24</f>
        <v>5314.6562271800003</v>
      </c>
      <c r="J52" s="36">
        <f>SUMIFS(СВЦЭМ!$D$39:$D$782,СВЦЭМ!$A$39:$A$782,$A52,СВЦЭМ!$B$39:$B$782,J$47)+'СЕТ СН'!$G$14+СВЦЭМ!$D$10+'СЕТ СН'!$G$5-'СЕТ СН'!$G$24</f>
        <v>5326.6471281399999</v>
      </c>
      <c r="K52" s="36">
        <f>SUMIFS(СВЦЭМ!$D$39:$D$782,СВЦЭМ!$A$39:$A$782,$A52,СВЦЭМ!$B$39:$B$782,K$47)+'СЕТ СН'!$G$14+СВЦЭМ!$D$10+'СЕТ СН'!$G$5-'СЕТ СН'!$G$24</f>
        <v>5296.3880525599998</v>
      </c>
      <c r="L52" s="36">
        <f>SUMIFS(СВЦЭМ!$D$39:$D$782,СВЦЭМ!$A$39:$A$782,$A52,СВЦЭМ!$B$39:$B$782,L$47)+'СЕТ СН'!$G$14+СВЦЭМ!$D$10+'СЕТ СН'!$G$5-'СЕТ СН'!$G$24</f>
        <v>5275.7786124499999</v>
      </c>
      <c r="M52" s="36">
        <f>SUMIFS(СВЦЭМ!$D$39:$D$782,СВЦЭМ!$A$39:$A$782,$A52,СВЦЭМ!$B$39:$B$782,M$47)+'СЕТ СН'!$G$14+СВЦЭМ!$D$10+'СЕТ СН'!$G$5-'СЕТ СН'!$G$24</f>
        <v>5293.96568665</v>
      </c>
      <c r="N52" s="36">
        <f>SUMIFS(СВЦЭМ!$D$39:$D$782,СВЦЭМ!$A$39:$A$782,$A52,СВЦЭМ!$B$39:$B$782,N$47)+'СЕТ СН'!$G$14+СВЦЭМ!$D$10+'СЕТ СН'!$G$5-'СЕТ СН'!$G$24</f>
        <v>5330.4756286000002</v>
      </c>
      <c r="O52" s="36">
        <f>SUMIFS(СВЦЭМ!$D$39:$D$782,СВЦЭМ!$A$39:$A$782,$A52,СВЦЭМ!$B$39:$B$782,O$47)+'СЕТ СН'!$G$14+СВЦЭМ!$D$10+'СЕТ СН'!$G$5-'СЕТ СН'!$G$24</f>
        <v>5340.1902878000001</v>
      </c>
      <c r="P52" s="36">
        <f>SUMIFS(СВЦЭМ!$D$39:$D$782,СВЦЭМ!$A$39:$A$782,$A52,СВЦЭМ!$B$39:$B$782,P$47)+'СЕТ СН'!$G$14+СВЦЭМ!$D$10+'СЕТ СН'!$G$5-'СЕТ СН'!$G$24</f>
        <v>5362.7207571100007</v>
      </c>
      <c r="Q52" s="36">
        <f>SUMIFS(СВЦЭМ!$D$39:$D$782,СВЦЭМ!$A$39:$A$782,$A52,СВЦЭМ!$B$39:$B$782,Q$47)+'СЕТ СН'!$G$14+СВЦЭМ!$D$10+'СЕТ СН'!$G$5-'СЕТ СН'!$G$24</f>
        <v>5378.4743998800004</v>
      </c>
      <c r="R52" s="36">
        <f>SUMIFS(СВЦЭМ!$D$39:$D$782,СВЦЭМ!$A$39:$A$782,$A52,СВЦЭМ!$B$39:$B$782,R$47)+'СЕТ СН'!$G$14+СВЦЭМ!$D$10+'СЕТ СН'!$G$5-'СЕТ СН'!$G$24</f>
        <v>5361.2809554600008</v>
      </c>
      <c r="S52" s="36">
        <f>SUMIFS(СВЦЭМ!$D$39:$D$782,СВЦЭМ!$A$39:$A$782,$A52,СВЦЭМ!$B$39:$B$782,S$47)+'СЕТ СН'!$G$14+СВЦЭМ!$D$10+'СЕТ СН'!$G$5-'СЕТ СН'!$G$24</f>
        <v>5297.87142589</v>
      </c>
      <c r="T52" s="36">
        <f>SUMIFS(СВЦЭМ!$D$39:$D$782,СВЦЭМ!$A$39:$A$782,$A52,СВЦЭМ!$B$39:$B$782,T$47)+'СЕТ СН'!$G$14+СВЦЭМ!$D$10+'СЕТ СН'!$G$5-'СЕТ СН'!$G$24</f>
        <v>5250.1111632400007</v>
      </c>
      <c r="U52" s="36">
        <f>SUMIFS(СВЦЭМ!$D$39:$D$782,СВЦЭМ!$A$39:$A$782,$A52,СВЦЭМ!$B$39:$B$782,U$47)+'СЕТ СН'!$G$14+СВЦЭМ!$D$10+'СЕТ СН'!$G$5-'СЕТ СН'!$G$24</f>
        <v>5232.0315980300002</v>
      </c>
      <c r="V52" s="36">
        <f>SUMIFS(СВЦЭМ!$D$39:$D$782,СВЦЭМ!$A$39:$A$782,$A52,СВЦЭМ!$B$39:$B$782,V$47)+'СЕТ СН'!$G$14+СВЦЭМ!$D$10+'СЕТ СН'!$G$5-'СЕТ СН'!$G$24</f>
        <v>5210.4591213700005</v>
      </c>
      <c r="W52" s="36">
        <f>SUMIFS(СВЦЭМ!$D$39:$D$782,СВЦЭМ!$A$39:$A$782,$A52,СВЦЭМ!$B$39:$B$782,W$47)+'СЕТ СН'!$G$14+СВЦЭМ!$D$10+'СЕТ СН'!$G$5-'СЕТ СН'!$G$24</f>
        <v>5185.1754354900004</v>
      </c>
      <c r="X52" s="36">
        <f>SUMIFS(СВЦЭМ!$D$39:$D$782,СВЦЭМ!$A$39:$A$782,$A52,СВЦЭМ!$B$39:$B$782,X$47)+'СЕТ СН'!$G$14+СВЦЭМ!$D$10+'СЕТ СН'!$G$5-'СЕТ СН'!$G$24</f>
        <v>5241.2264945400002</v>
      </c>
      <c r="Y52" s="36">
        <f>SUMIFS(СВЦЭМ!$D$39:$D$782,СВЦЭМ!$A$39:$A$782,$A52,СВЦЭМ!$B$39:$B$782,Y$47)+'СЕТ СН'!$G$14+СВЦЭМ!$D$10+'СЕТ СН'!$G$5-'СЕТ СН'!$G$24</f>
        <v>5269.0938067900006</v>
      </c>
    </row>
    <row r="53" spans="1:25" ht="15.75" x14ac:dyDescent="0.2">
      <c r="A53" s="35">
        <f t="shared" si="1"/>
        <v>45052</v>
      </c>
      <c r="B53" s="36">
        <f>SUMIFS(СВЦЭМ!$D$39:$D$782,СВЦЭМ!$A$39:$A$782,$A53,СВЦЭМ!$B$39:$B$782,B$47)+'СЕТ СН'!$G$14+СВЦЭМ!$D$10+'СЕТ СН'!$G$5-'СЕТ СН'!$G$24</f>
        <v>5252.23573218</v>
      </c>
      <c r="C53" s="36">
        <f>SUMIFS(СВЦЭМ!$D$39:$D$782,СВЦЭМ!$A$39:$A$782,$A53,СВЦЭМ!$B$39:$B$782,C$47)+'СЕТ СН'!$G$14+СВЦЭМ!$D$10+'СЕТ СН'!$G$5-'СЕТ СН'!$G$24</f>
        <v>5372.7824344600003</v>
      </c>
      <c r="D53" s="36">
        <f>SUMIFS(СВЦЭМ!$D$39:$D$782,СВЦЭМ!$A$39:$A$782,$A53,СВЦЭМ!$B$39:$B$782,D$47)+'СЕТ СН'!$G$14+СВЦЭМ!$D$10+'СЕТ СН'!$G$5-'СЕТ СН'!$G$24</f>
        <v>5442.1441006000005</v>
      </c>
      <c r="E53" s="36">
        <f>SUMIFS(СВЦЭМ!$D$39:$D$782,СВЦЭМ!$A$39:$A$782,$A53,СВЦЭМ!$B$39:$B$782,E$47)+'СЕТ СН'!$G$14+СВЦЭМ!$D$10+'СЕТ СН'!$G$5-'СЕТ СН'!$G$24</f>
        <v>5431.6237703000006</v>
      </c>
      <c r="F53" s="36">
        <f>SUMIFS(СВЦЭМ!$D$39:$D$782,СВЦЭМ!$A$39:$A$782,$A53,СВЦЭМ!$B$39:$B$782,F$47)+'СЕТ СН'!$G$14+СВЦЭМ!$D$10+'СЕТ СН'!$G$5-'СЕТ СН'!$G$24</f>
        <v>5429.6372876900004</v>
      </c>
      <c r="G53" s="36">
        <f>SUMIFS(СВЦЭМ!$D$39:$D$782,СВЦЭМ!$A$39:$A$782,$A53,СВЦЭМ!$B$39:$B$782,G$47)+'СЕТ СН'!$G$14+СВЦЭМ!$D$10+'СЕТ СН'!$G$5-'СЕТ СН'!$G$24</f>
        <v>5428.9525422200004</v>
      </c>
      <c r="H53" s="36">
        <f>SUMIFS(СВЦЭМ!$D$39:$D$782,СВЦЭМ!$A$39:$A$782,$A53,СВЦЭМ!$B$39:$B$782,H$47)+'СЕТ СН'!$G$14+СВЦЭМ!$D$10+'СЕТ СН'!$G$5-'СЕТ СН'!$G$24</f>
        <v>5421.7791509300005</v>
      </c>
      <c r="I53" s="36">
        <f>SUMIFS(СВЦЭМ!$D$39:$D$782,СВЦЭМ!$A$39:$A$782,$A53,СВЦЭМ!$B$39:$B$782,I$47)+'СЕТ СН'!$G$14+СВЦЭМ!$D$10+'СЕТ СН'!$G$5-'СЕТ СН'!$G$24</f>
        <v>5343.4169756299998</v>
      </c>
      <c r="J53" s="36">
        <f>SUMIFS(СВЦЭМ!$D$39:$D$782,СВЦЭМ!$A$39:$A$782,$A53,СВЦЭМ!$B$39:$B$782,J$47)+'СЕТ СН'!$G$14+СВЦЭМ!$D$10+'СЕТ СН'!$G$5-'СЕТ СН'!$G$24</f>
        <v>5262.9398987700006</v>
      </c>
      <c r="K53" s="36">
        <f>SUMIFS(СВЦЭМ!$D$39:$D$782,СВЦЭМ!$A$39:$A$782,$A53,СВЦЭМ!$B$39:$B$782,K$47)+'СЕТ СН'!$G$14+СВЦЭМ!$D$10+'СЕТ СН'!$G$5-'СЕТ СН'!$G$24</f>
        <v>5187.8873459599999</v>
      </c>
      <c r="L53" s="36">
        <f>SUMIFS(СВЦЭМ!$D$39:$D$782,СВЦЭМ!$A$39:$A$782,$A53,СВЦЭМ!$B$39:$B$782,L$47)+'СЕТ СН'!$G$14+СВЦЭМ!$D$10+'СЕТ СН'!$G$5-'СЕТ СН'!$G$24</f>
        <v>5182.1580343200003</v>
      </c>
      <c r="M53" s="36">
        <f>SUMIFS(СВЦЭМ!$D$39:$D$782,СВЦЭМ!$A$39:$A$782,$A53,СВЦЭМ!$B$39:$B$782,M$47)+'СЕТ СН'!$G$14+СВЦЭМ!$D$10+'СЕТ СН'!$G$5-'СЕТ СН'!$G$24</f>
        <v>5179.3843419700006</v>
      </c>
      <c r="N53" s="36">
        <f>SUMIFS(СВЦЭМ!$D$39:$D$782,СВЦЭМ!$A$39:$A$782,$A53,СВЦЭМ!$B$39:$B$782,N$47)+'СЕТ СН'!$G$14+СВЦЭМ!$D$10+'СЕТ СН'!$G$5-'СЕТ СН'!$G$24</f>
        <v>5215.06693911</v>
      </c>
      <c r="O53" s="36">
        <f>SUMIFS(СВЦЭМ!$D$39:$D$782,СВЦЭМ!$A$39:$A$782,$A53,СВЦЭМ!$B$39:$B$782,O$47)+'СЕТ СН'!$G$14+СВЦЭМ!$D$10+'СЕТ СН'!$G$5-'СЕТ СН'!$G$24</f>
        <v>5216.76457751</v>
      </c>
      <c r="P53" s="36">
        <f>SUMIFS(СВЦЭМ!$D$39:$D$782,СВЦЭМ!$A$39:$A$782,$A53,СВЦЭМ!$B$39:$B$782,P$47)+'СЕТ СН'!$G$14+СВЦЭМ!$D$10+'СЕТ СН'!$G$5-'СЕТ СН'!$G$24</f>
        <v>5222.0889926700002</v>
      </c>
      <c r="Q53" s="36">
        <f>SUMIFS(СВЦЭМ!$D$39:$D$782,СВЦЭМ!$A$39:$A$782,$A53,СВЦЭМ!$B$39:$B$782,Q$47)+'СЕТ СН'!$G$14+СВЦЭМ!$D$10+'СЕТ СН'!$G$5-'СЕТ СН'!$G$24</f>
        <v>5189.2051780900001</v>
      </c>
      <c r="R53" s="36">
        <f>SUMIFS(СВЦЭМ!$D$39:$D$782,СВЦЭМ!$A$39:$A$782,$A53,СВЦЭМ!$B$39:$B$782,R$47)+'СЕТ СН'!$G$14+СВЦЭМ!$D$10+'СЕТ СН'!$G$5-'СЕТ СН'!$G$24</f>
        <v>5111.2372511400008</v>
      </c>
      <c r="S53" s="36">
        <f>SUMIFS(СВЦЭМ!$D$39:$D$782,СВЦЭМ!$A$39:$A$782,$A53,СВЦЭМ!$B$39:$B$782,S$47)+'СЕТ СН'!$G$14+СВЦЭМ!$D$10+'СЕТ СН'!$G$5-'СЕТ СН'!$G$24</f>
        <v>4925.4449656800007</v>
      </c>
      <c r="T53" s="36">
        <f>SUMIFS(СВЦЭМ!$D$39:$D$782,СВЦЭМ!$A$39:$A$782,$A53,СВЦЭМ!$B$39:$B$782,T$47)+'СЕТ СН'!$G$14+СВЦЭМ!$D$10+'СЕТ СН'!$G$5-'СЕТ СН'!$G$24</f>
        <v>4780.50878861</v>
      </c>
      <c r="U53" s="36">
        <f>SUMIFS(СВЦЭМ!$D$39:$D$782,СВЦЭМ!$A$39:$A$782,$A53,СВЦЭМ!$B$39:$B$782,U$47)+'СЕТ СН'!$G$14+СВЦЭМ!$D$10+'СЕТ СН'!$G$5-'СЕТ СН'!$G$24</f>
        <v>4785.2986547199998</v>
      </c>
      <c r="V53" s="36">
        <f>SUMIFS(СВЦЭМ!$D$39:$D$782,СВЦЭМ!$A$39:$A$782,$A53,СВЦЭМ!$B$39:$B$782,V$47)+'СЕТ СН'!$G$14+СВЦЭМ!$D$10+'СЕТ СН'!$G$5-'СЕТ СН'!$G$24</f>
        <v>4768.2221470599998</v>
      </c>
      <c r="W53" s="36">
        <f>SUMIFS(СВЦЭМ!$D$39:$D$782,СВЦЭМ!$A$39:$A$782,$A53,СВЦЭМ!$B$39:$B$782,W$47)+'СЕТ СН'!$G$14+СВЦЭМ!$D$10+'СЕТ СН'!$G$5-'СЕТ СН'!$G$24</f>
        <v>4761.5161813499999</v>
      </c>
      <c r="X53" s="36">
        <f>SUMIFS(СВЦЭМ!$D$39:$D$782,СВЦЭМ!$A$39:$A$782,$A53,СВЦЭМ!$B$39:$B$782,X$47)+'СЕТ СН'!$G$14+СВЦЭМ!$D$10+'СЕТ СН'!$G$5-'СЕТ СН'!$G$24</f>
        <v>4959.6641551299999</v>
      </c>
      <c r="Y53" s="36">
        <f>SUMIFS(СВЦЭМ!$D$39:$D$782,СВЦЭМ!$A$39:$A$782,$A53,СВЦЭМ!$B$39:$B$782,Y$47)+'СЕТ СН'!$G$14+СВЦЭМ!$D$10+'СЕТ СН'!$G$5-'СЕТ СН'!$G$24</f>
        <v>5211.16881225</v>
      </c>
    </row>
    <row r="54" spans="1:25" ht="15.75" x14ac:dyDescent="0.2">
      <c r="A54" s="35">
        <f t="shared" si="1"/>
        <v>45053</v>
      </c>
      <c r="B54" s="36">
        <f>SUMIFS(СВЦЭМ!$D$39:$D$782,СВЦЭМ!$A$39:$A$782,$A54,СВЦЭМ!$B$39:$B$782,B$47)+'СЕТ СН'!$G$14+СВЦЭМ!$D$10+'СЕТ СН'!$G$5-'СЕТ СН'!$G$24</f>
        <v>5158.8265308600003</v>
      </c>
      <c r="C54" s="36">
        <f>SUMIFS(СВЦЭМ!$D$39:$D$782,СВЦЭМ!$A$39:$A$782,$A54,СВЦЭМ!$B$39:$B$782,C$47)+'СЕТ СН'!$G$14+СВЦЭМ!$D$10+'СЕТ СН'!$G$5-'СЕТ СН'!$G$24</f>
        <v>5240.8597379100001</v>
      </c>
      <c r="D54" s="36">
        <f>SUMIFS(СВЦЭМ!$D$39:$D$782,СВЦЭМ!$A$39:$A$782,$A54,СВЦЭМ!$B$39:$B$782,D$47)+'СЕТ СН'!$G$14+СВЦЭМ!$D$10+'СЕТ СН'!$G$5-'СЕТ СН'!$G$24</f>
        <v>5248.76350903</v>
      </c>
      <c r="E54" s="36">
        <f>SUMIFS(СВЦЭМ!$D$39:$D$782,СВЦЭМ!$A$39:$A$782,$A54,СВЦЭМ!$B$39:$B$782,E$47)+'СЕТ СН'!$G$14+СВЦЭМ!$D$10+'СЕТ СН'!$G$5-'СЕТ СН'!$G$24</f>
        <v>5291.9425093099999</v>
      </c>
      <c r="F54" s="36">
        <f>SUMIFS(СВЦЭМ!$D$39:$D$782,СВЦЭМ!$A$39:$A$782,$A54,СВЦЭМ!$B$39:$B$782,F$47)+'СЕТ СН'!$G$14+СВЦЭМ!$D$10+'СЕТ СН'!$G$5-'СЕТ СН'!$G$24</f>
        <v>5293.2046045400002</v>
      </c>
      <c r="G54" s="36">
        <f>SUMIFS(СВЦЭМ!$D$39:$D$782,СВЦЭМ!$A$39:$A$782,$A54,СВЦЭМ!$B$39:$B$782,G$47)+'СЕТ СН'!$G$14+СВЦЭМ!$D$10+'СЕТ СН'!$G$5-'СЕТ СН'!$G$24</f>
        <v>5270.862091</v>
      </c>
      <c r="H54" s="36">
        <f>SUMIFS(СВЦЭМ!$D$39:$D$782,СВЦЭМ!$A$39:$A$782,$A54,СВЦЭМ!$B$39:$B$782,H$47)+'СЕТ СН'!$G$14+СВЦЭМ!$D$10+'СЕТ СН'!$G$5-'СЕТ СН'!$G$24</f>
        <v>5247.2902252800004</v>
      </c>
      <c r="I54" s="36">
        <f>SUMIFS(СВЦЭМ!$D$39:$D$782,СВЦЭМ!$A$39:$A$782,$A54,СВЦЭМ!$B$39:$B$782,I$47)+'СЕТ СН'!$G$14+СВЦЭМ!$D$10+'СЕТ СН'!$G$5-'СЕТ СН'!$G$24</f>
        <v>5213.8357707699997</v>
      </c>
      <c r="J54" s="36">
        <f>SUMIFS(СВЦЭМ!$D$39:$D$782,СВЦЭМ!$A$39:$A$782,$A54,СВЦЭМ!$B$39:$B$782,J$47)+'СЕТ СН'!$G$14+СВЦЭМ!$D$10+'СЕТ СН'!$G$5-'СЕТ СН'!$G$24</f>
        <v>5198.2713469</v>
      </c>
      <c r="K54" s="36">
        <f>SUMIFS(СВЦЭМ!$D$39:$D$782,СВЦЭМ!$A$39:$A$782,$A54,СВЦЭМ!$B$39:$B$782,K$47)+'СЕТ СН'!$G$14+СВЦЭМ!$D$10+'СЕТ СН'!$G$5-'СЕТ СН'!$G$24</f>
        <v>5101.9752927999998</v>
      </c>
      <c r="L54" s="36">
        <f>SUMIFS(СВЦЭМ!$D$39:$D$782,СВЦЭМ!$A$39:$A$782,$A54,СВЦЭМ!$B$39:$B$782,L$47)+'СЕТ СН'!$G$14+СВЦЭМ!$D$10+'СЕТ СН'!$G$5-'СЕТ СН'!$G$24</f>
        <v>5143.1836128200002</v>
      </c>
      <c r="M54" s="36">
        <f>SUMIFS(СВЦЭМ!$D$39:$D$782,СВЦЭМ!$A$39:$A$782,$A54,СВЦЭМ!$B$39:$B$782,M$47)+'СЕТ СН'!$G$14+СВЦЭМ!$D$10+'СЕТ СН'!$G$5-'СЕТ СН'!$G$24</f>
        <v>5145.9130035400003</v>
      </c>
      <c r="N54" s="36">
        <f>SUMIFS(СВЦЭМ!$D$39:$D$782,СВЦЭМ!$A$39:$A$782,$A54,СВЦЭМ!$B$39:$B$782,N$47)+'СЕТ СН'!$G$14+СВЦЭМ!$D$10+'СЕТ СН'!$G$5-'СЕТ СН'!$G$24</f>
        <v>5185.13047482</v>
      </c>
      <c r="O54" s="36">
        <f>SUMIFS(СВЦЭМ!$D$39:$D$782,СВЦЭМ!$A$39:$A$782,$A54,СВЦЭМ!$B$39:$B$782,O$47)+'СЕТ СН'!$G$14+СВЦЭМ!$D$10+'СЕТ СН'!$G$5-'СЕТ СН'!$G$24</f>
        <v>5207.8881069100007</v>
      </c>
      <c r="P54" s="36">
        <f>SUMIFS(СВЦЭМ!$D$39:$D$782,СВЦЭМ!$A$39:$A$782,$A54,СВЦЭМ!$B$39:$B$782,P$47)+'СЕТ СН'!$G$14+СВЦЭМ!$D$10+'СЕТ СН'!$G$5-'СЕТ СН'!$G$24</f>
        <v>5220.8859355900004</v>
      </c>
      <c r="Q54" s="36">
        <f>SUMIFS(СВЦЭМ!$D$39:$D$782,СВЦЭМ!$A$39:$A$782,$A54,СВЦЭМ!$B$39:$B$782,Q$47)+'СЕТ СН'!$G$14+СВЦЭМ!$D$10+'СЕТ СН'!$G$5-'СЕТ СН'!$G$24</f>
        <v>5225.0699132700001</v>
      </c>
      <c r="R54" s="36">
        <f>SUMIFS(СВЦЭМ!$D$39:$D$782,СВЦЭМ!$A$39:$A$782,$A54,СВЦЭМ!$B$39:$B$782,R$47)+'СЕТ СН'!$G$14+СВЦЭМ!$D$10+'СЕТ СН'!$G$5-'СЕТ СН'!$G$24</f>
        <v>5189.3239926400001</v>
      </c>
      <c r="S54" s="36">
        <f>SUMIFS(СВЦЭМ!$D$39:$D$782,СВЦЭМ!$A$39:$A$782,$A54,СВЦЭМ!$B$39:$B$782,S$47)+'СЕТ СН'!$G$14+СВЦЭМ!$D$10+'СЕТ СН'!$G$5-'СЕТ СН'!$G$24</f>
        <v>5181.7631373000004</v>
      </c>
      <c r="T54" s="36">
        <f>SUMIFS(СВЦЭМ!$D$39:$D$782,СВЦЭМ!$A$39:$A$782,$A54,СВЦЭМ!$B$39:$B$782,T$47)+'СЕТ СН'!$G$14+СВЦЭМ!$D$10+'СЕТ СН'!$G$5-'СЕТ СН'!$G$24</f>
        <v>5123.7600508200003</v>
      </c>
      <c r="U54" s="36">
        <f>SUMIFS(СВЦЭМ!$D$39:$D$782,СВЦЭМ!$A$39:$A$782,$A54,СВЦЭМ!$B$39:$B$782,U$47)+'СЕТ СН'!$G$14+СВЦЭМ!$D$10+'СЕТ СН'!$G$5-'СЕТ СН'!$G$24</f>
        <v>5132.8386663300007</v>
      </c>
      <c r="V54" s="36">
        <f>SUMIFS(СВЦЭМ!$D$39:$D$782,СВЦЭМ!$A$39:$A$782,$A54,СВЦЭМ!$B$39:$B$782,V$47)+'СЕТ СН'!$G$14+СВЦЭМ!$D$10+'СЕТ СН'!$G$5-'СЕТ СН'!$G$24</f>
        <v>5141.4490766100007</v>
      </c>
      <c r="W54" s="36">
        <f>SUMIFS(СВЦЭМ!$D$39:$D$782,СВЦЭМ!$A$39:$A$782,$A54,СВЦЭМ!$B$39:$B$782,W$47)+'СЕТ СН'!$G$14+СВЦЭМ!$D$10+'СЕТ СН'!$G$5-'СЕТ СН'!$G$24</f>
        <v>5118.1795931800007</v>
      </c>
      <c r="X54" s="36">
        <f>SUMIFS(СВЦЭМ!$D$39:$D$782,СВЦЭМ!$A$39:$A$782,$A54,СВЦЭМ!$B$39:$B$782,X$47)+'СЕТ СН'!$G$14+СВЦЭМ!$D$10+'СЕТ СН'!$G$5-'СЕТ СН'!$G$24</f>
        <v>5149.3575563700006</v>
      </c>
      <c r="Y54" s="36">
        <f>SUMIFS(СВЦЭМ!$D$39:$D$782,СВЦЭМ!$A$39:$A$782,$A54,СВЦЭМ!$B$39:$B$782,Y$47)+'СЕТ СН'!$G$14+СВЦЭМ!$D$10+'СЕТ СН'!$G$5-'СЕТ СН'!$G$24</f>
        <v>5163.80144578</v>
      </c>
    </row>
    <row r="55" spans="1:25" ht="15.75" x14ac:dyDescent="0.2">
      <c r="A55" s="35">
        <f t="shared" si="1"/>
        <v>45054</v>
      </c>
      <c r="B55" s="36">
        <f>SUMIFS(СВЦЭМ!$D$39:$D$782,СВЦЭМ!$A$39:$A$782,$A55,СВЦЭМ!$B$39:$B$782,B$47)+'СЕТ СН'!$G$14+СВЦЭМ!$D$10+'СЕТ СН'!$G$5-'СЕТ СН'!$G$24</f>
        <v>5150.6257379300005</v>
      </c>
      <c r="C55" s="36">
        <f>SUMIFS(СВЦЭМ!$D$39:$D$782,СВЦЭМ!$A$39:$A$782,$A55,СВЦЭМ!$B$39:$B$782,C$47)+'СЕТ СН'!$G$14+СВЦЭМ!$D$10+'СЕТ СН'!$G$5-'СЕТ СН'!$G$24</f>
        <v>5202.7987002700002</v>
      </c>
      <c r="D55" s="36">
        <f>SUMIFS(СВЦЭМ!$D$39:$D$782,СВЦЭМ!$A$39:$A$782,$A55,СВЦЭМ!$B$39:$B$782,D$47)+'СЕТ СН'!$G$14+СВЦЭМ!$D$10+'СЕТ СН'!$G$5-'СЕТ СН'!$G$24</f>
        <v>5280.5405534399997</v>
      </c>
      <c r="E55" s="36">
        <f>SUMIFS(СВЦЭМ!$D$39:$D$782,СВЦЭМ!$A$39:$A$782,$A55,СВЦЭМ!$B$39:$B$782,E$47)+'СЕТ СН'!$G$14+СВЦЭМ!$D$10+'СЕТ СН'!$G$5-'СЕТ СН'!$G$24</f>
        <v>5309.6627527199998</v>
      </c>
      <c r="F55" s="36">
        <f>SUMIFS(СВЦЭМ!$D$39:$D$782,СВЦЭМ!$A$39:$A$782,$A55,СВЦЭМ!$B$39:$B$782,F$47)+'СЕТ СН'!$G$14+СВЦЭМ!$D$10+'СЕТ СН'!$G$5-'СЕТ СН'!$G$24</f>
        <v>5321.18196145</v>
      </c>
      <c r="G55" s="36">
        <f>SUMIFS(СВЦЭМ!$D$39:$D$782,СВЦЭМ!$A$39:$A$782,$A55,СВЦЭМ!$B$39:$B$782,G$47)+'СЕТ СН'!$G$14+СВЦЭМ!$D$10+'СЕТ СН'!$G$5-'СЕТ СН'!$G$24</f>
        <v>5286.3536362200002</v>
      </c>
      <c r="H55" s="36">
        <f>SUMIFS(СВЦЭМ!$D$39:$D$782,СВЦЭМ!$A$39:$A$782,$A55,СВЦЭМ!$B$39:$B$782,H$47)+'СЕТ СН'!$G$14+СВЦЭМ!$D$10+'СЕТ СН'!$G$5-'СЕТ СН'!$G$24</f>
        <v>5273.1960083399999</v>
      </c>
      <c r="I55" s="36">
        <f>SUMIFS(СВЦЭМ!$D$39:$D$782,СВЦЭМ!$A$39:$A$782,$A55,СВЦЭМ!$B$39:$B$782,I$47)+'СЕТ СН'!$G$14+СВЦЭМ!$D$10+'СЕТ СН'!$G$5-'СЕТ СН'!$G$24</f>
        <v>5211.87305079</v>
      </c>
      <c r="J55" s="36">
        <f>SUMIFS(СВЦЭМ!$D$39:$D$782,СВЦЭМ!$A$39:$A$782,$A55,СВЦЭМ!$B$39:$B$782,J$47)+'СЕТ СН'!$G$14+СВЦЭМ!$D$10+'СЕТ СН'!$G$5-'СЕТ СН'!$G$24</f>
        <v>5183.6348525600006</v>
      </c>
      <c r="K55" s="36">
        <f>SUMIFS(СВЦЭМ!$D$39:$D$782,СВЦЭМ!$A$39:$A$782,$A55,СВЦЭМ!$B$39:$B$782,K$47)+'СЕТ СН'!$G$14+СВЦЭМ!$D$10+'СЕТ СН'!$G$5-'СЕТ СН'!$G$24</f>
        <v>5143.2351508700003</v>
      </c>
      <c r="L55" s="36">
        <f>SUMIFS(СВЦЭМ!$D$39:$D$782,СВЦЭМ!$A$39:$A$782,$A55,СВЦЭМ!$B$39:$B$782,L$47)+'СЕТ СН'!$G$14+СВЦЭМ!$D$10+'СЕТ СН'!$G$5-'СЕТ СН'!$G$24</f>
        <v>5118.9390269800006</v>
      </c>
      <c r="M55" s="36">
        <f>SUMIFS(СВЦЭМ!$D$39:$D$782,СВЦЭМ!$A$39:$A$782,$A55,СВЦЭМ!$B$39:$B$782,M$47)+'СЕТ СН'!$G$14+СВЦЭМ!$D$10+'СЕТ СН'!$G$5-'СЕТ СН'!$G$24</f>
        <v>5063.2846377800006</v>
      </c>
      <c r="N55" s="36">
        <f>SUMIFS(СВЦЭМ!$D$39:$D$782,СВЦЭМ!$A$39:$A$782,$A55,СВЦЭМ!$B$39:$B$782,N$47)+'СЕТ СН'!$G$14+СВЦЭМ!$D$10+'СЕТ СН'!$G$5-'СЕТ СН'!$G$24</f>
        <v>5119.1714034000006</v>
      </c>
      <c r="O55" s="36">
        <f>SUMIFS(СВЦЭМ!$D$39:$D$782,СВЦЭМ!$A$39:$A$782,$A55,СВЦЭМ!$B$39:$B$782,O$47)+'СЕТ СН'!$G$14+СВЦЭМ!$D$10+'СЕТ СН'!$G$5-'СЕТ СН'!$G$24</f>
        <v>5124.4720832399998</v>
      </c>
      <c r="P55" s="36">
        <f>SUMIFS(СВЦЭМ!$D$39:$D$782,СВЦЭМ!$A$39:$A$782,$A55,СВЦЭМ!$B$39:$B$782,P$47)+'СЕТ СН'!$G$14+СВЦЭМ!$D$10+'СЕТ СН'!$G$5-'СЕТ СН'!$G$24</f>
        <v>5128.01361146</v>
      </c>
      <c r="Q55" s="36">
        <f>SUMIFS(СВЦЭМ!$D$39:$D$782,СВЦЭМ!$A$39:$A$782,$A55,СВЦЭМ!$B$39:$B$782,Q$47)+'СЕТ СН'!$G$14+СВЦЭМ!$D$10+'СЕТ СН'!$G$5-'СЕТ СН'!$G$24</f>
        <v>5126.85851671</v>
      </c>
      <c r="R55" s="36">
        <f>SUMIFS(СВЦЭМ!$D$39:$D$782,СВЦЭМ!$A$39:$A$782,$A55,СВЦЭМ!$B$39:$B$782,R$47)+'СЕТ СН'!$G$14+СВЦЭМ!$D$10+'СЕТ СН'!$G$5-'СЕТ СН'!$G$24</f>
        <v>5117.8919110400002</v>
      </c>
      <c r="S55" s="36">
        <f>SUMIFS(СВЦЭМ!$D$39:$D$782,СВЦЭМ!$A$39:$A$782,$A55,СВЦЭМ!$B$39:$B$782,S$47)+'СЕТ СН'!$G$14+СВЦЭМ!$D$10+'СЕТ СН'!$G$5-'СЕТ СН'!$G$24</f>
        <v>5095.4965338000002</v>
      </c>
      <c r="T55" s="36">
        <f>SUMIFS(СВЦЭМ!$D$39:$D$782,СВЦЭМ!$A$39:$A$782,$A55,СВЦЭМ!$B$39:$B$782,T$47)+'СЕТ СН'!$G$14+СВЦЭМ!$D$10+'СЕТ СН'!$G$5-'СЕТ СН'!$G$24</f>
        <v>5061.5596018699998</v>
      </c>
      <c r="U55" s="36">
        <f>SUMIFS(СВЦЭМ!$D$39:$D$782,СВЦЭМ!$A$39:$A$782,$A55,СВЦЭМ!$B$39:$B$782,U$47)+'СЕТ СН'!$G$14+СВЦЭМ!$D$10+'СЕТ СН'!$G$5-'СЕТ СН'!$G$24</f>
        <v>5049.9484264000002</v>
      </c>
      <c r="V55" s="36">
        <f>SUMIFS(СВЦЭМ!$D$39:$D$782,СВЦЭМ!$A$39:$A$782,$A55,СВЦЭМ!$B$39:$B$782,V$47)+'СЕТ СН'!$G$14+СВЦЭМ!$D$10+'СЕТ СН'!$G$5-'СЕТ СН'!$G$24</f>
        <v>5065.5243508399999</v>
      </c>
      <c r="W55" s="36">
        <f>SUMIFS(СВЦЭМ!$D$39:$D$782,СВЦЭМ!$A$39:$A$782,$A55,СВЦЭМ!$B$39:$B$782,W$47)+'СЕТ СН'!$G$14+СВЦЭМ!$D$10+'СЕТ СН'!$G$5-'СЕТ СН'!$G$24</f>
        <v>5063.1609383499999</v>
      </c>
      <c r="X55" s="36">
        <f>SUMIFS(СВЦЭМ!$D$39:$D$782,СВЦЭМ!$A$39:$A$782,$A55,СВЦЭМ!$B$39:$B$782,X$47)+'СЕТ СН'!$G$14+СВЦЭМ!$D$10+'СЕТ СН'!$G$5-'СЕТ СН'!$G$24</f>
        <v>5102.7418583600002</v>
      </c>
      <c r="Y55" s="36">
        <f>SUMIFS(СВЦЭМ!$D$39:$D$782,СВЦЭМ!$A$39:$A$782,$A55,СВЦЭМ!$B$39:$B$782,Y$47)+'СЕТ СН'!$G$14+СВЦЭМ!$D$10+'СЕТ СН'!$G$5-'СЕТ СН'!$G$24</f>
        <v>5085.1781169800006</v>
      </c>
    </row>
    <row r="56" spans="1:25" ht="15.75" x14ac:dyDescent="0.2">
      <c r="A56" s="35">
        <f t="shared" si="1"/>
        <v>45055</v>
      </c>
      <c r="B56" s="36">
        <f>SUMIFS(СВЦЭМ!$D$39:$D$782,СВЦЭМ!$A$39:$A$782,$A56,СВЦЭМ!$B$39:$B$782,B$47)+'СЕТ СН'!$G$14+СВЦЭМ!$D$10+'СЕТ СН'!$G$5-'СЕТ СН'!$G$24</f>
        <v>5228.1247003200006</v>
      </c>
      <c r="C56" s="36">
        <f>SUMIFS(СВЦЭМ!$D$39:$D$782,СВЦЭМ!$A$39:$A$782,$A56,СВЦЭМ!$B$39:$B$782,C$47)+'СЕТ СН'!$G$14+СВЦЭМ!$D$10+'СЕТ СН'!$G$5-'СЕТ СН'!$G$24</f>
        <v>5235.4503446300005</v>
      </c>
      <c r="D56" s="36">
        <f>SUMIFS(СВЦЭМ!$D$39:$D$782,СВЦЭМ!$A$39:$A$782,$A56,СВЦЭМ!$B$39:$B$782,D$47)+'СЕТ СН'!$G$14+СВЦЭМ!$D$10+'СЕТ СН'!$G$5-'СЕТ СН'!$G$24</f>
        <v>5277.3313443500001</v>
      </c>
      <c r="E56" s="36">
        <f>SUMIFS(СВЦЭМ!$D$39:$D$782,СВЦЭМ!$A$39:$A$782,$A56,СВЦЭМ!$B$39:$B$782,E$47)+'СЕТ СН'!$G$14+СВЦЭМ!$D$10+'СЕТ СН'!$G$5-'СЕТ СН'!$G$24</f>
        <v>5272.0045741499998</v>
      </c>
      <c r="F56" s="36">
        <f>SUMIFS(СВЦЭМ!$D$39:$D$782,СВЦЭМ!$A$39:$A$782,$A56,СВЦЭМ!$B$39:$B$782,F$47)+'СЕТ СН'!$G$14+СВЦЭМ!$D$10+'СЕТ СН'!$G$5-'СЕТ СН'!$G$24</f>
        <v>5259.8787305900005</v>
      </c>
      <c r="G56" s="36">
        <f>SUMIFS(СВЦЭМ!$D$39:$D$782,СВЦЭМ!$A$39:$A$782,$A56,СВЦЭМ!$B$39:$B$782,G$47)+'СЕТ СН'!$G$14+СВЦЭМ!$D$10+'СЕТ СН'!$G$5-'СЕТ СН'!$G$24</f>
        <v>5274.7309205600004</v>
      </c>
      <c r="H56" s="36">
        <f>SUMIFS(СВЦЭМ!$D$39:$D$782,СВЦЭМ!$A$39:$A$782,$A56,СВЦЭМ!$B$39:$B$782,H$47)+'СЕТ СН'!$G$14+СВЦЭМ!$D$10+'СЕТ СН'!$G$5-'СЕТ СН'!$G$24</f>
        <v>5311.16198893</v>
      </c>
      <c r="I56" s="36">
        <f>SUMIFS(СВЦЭМ!$D$39:$D$782,СВЦЭМ!$A$39:$A$782,$A56,СВЦЭМ!$B$39:$B$782,I$47)+'СЕТ СН'!$G$14+СВЦЭМ!$D$10+'СЕТ СН'!$G$5-'СЕТ СН'!$G$24</f>
        <v>5296.4897401899998</v>
      </c>
      <c r="J56" s="36">
        <f>SUMIFS(СВЦЭМ!$D$39:$D$782,СВЦЭМ!$A$39:$A$782,$A56,СВЦЭМ!$B$39:$B$782,J$47)+'СЕТ СН'!$G$14+СВЦЭМ!$D$10+'СЕТ СН'!$G$5-'СЕТ СН'!$G$24</f>
        <v>5255.3438830900004</v>
      </c>
      <c r="K56" s="36">
        <f>SUMIFS(СВЦЭМ!$D$39:$D$782,СВЦЭМ!$A$39:$A$782,$A56,СВЦЭМ!$B$39:$B$782,K$47)+'СЕТ СН'!$G$14+СВЦЭМ!$D$10+'СЕТ СН'!$G$5-'СЕТ СН'!$G$24</f>
        <v>5181.8162875600001</v>
      </c>
      <c r="L56" s="36">
        <f>SUMIFS(СВЦЭМ!$D$39:$D$782,СВЦЭМ!$A$39:$A$782,$A56,СВЦЭМ!$B$39:$B$782,L$47)+'СЕТ СН'!$G$14+СВЦЭМ!$D$10+'СЕТ СН'!$G$5-'СЕТ СН'!$G$24</f>
        <v>5152.9450483199998</v>
      </c>
      <c r="M56" s="36">
        <f>SUMIFS(СВЦЭМ!$D$39:$D$782,СВЦЭМ!$A$39:$A$782,$A56,СВЦЭМ!$B$39:$B$782,M$47)+'СЕТ СН'!$G$14+СВЦЭМ!$D$10+'СЕТ СН'!$G$5-'СЕТ СН'!$G$24</f>
        <v>5136.0029944100006</v>
      </c>
      <c r="N56" s="36">
        <f>SUMIFS(СВЦЭМ!$D$39:$D$782,СВЦЭМ!$A$39:$A$782,$A56,СВЦЭМ!$B$39:$B$782,N$47)+'СЕТ СН'!$G$14+СВЦЭМ!$D$10+'СЕТ СН'!$G$5-'СЕТ СН'!$G$24</f>
        <v>5163.6090736400001</v>
      </c>
      <c r="O56" s="36">
        <f>SUMIFS(СВЦЭМ!$D$39:$D$782,СВЦЭМ!$A$39:$A$782,$A56,СВЦЭМ!$B$39:$B$782,O$47)+'СЕТ СН'!$G$14+СВЦЭМ!$D$10+'СЕТ СН'!$G$5-'СЕТ СН'!$G$24</f>
        <v>5182.9998131400007</v>
      </c>
      <c r="P56" s="36">
        <f>SUMIFS(СВЦЭМ!$D$39:$D$782,СВЦЭМ!$A$39:$A$782,$A56,СВЦЭМ!$B$39:$B$782,P$47)+'СЕТ СН'!$G$14+СВЦЭМ!$D$10+'СЕТ СН'!$G$5-'СЕТ СН'!$G$24</f>
        <v>5200.1539284800001</v>
      </c>
      <c r="Q56" s="36">
        <f>SUMIFS(СВЦЭМ!$D$39:$D$782,СВЦЭМ!$A$39:$A$782,$A56,СВЦЭМ!$B$39:$B$782,Q$47)+'СЕТ СН'!$G$14+СВЦЭМ!$D$10+'СЕТ СН'!$G$5-'СЕТ СН'!$G$24</f>
        <v>5215.7851159100001</v>
      </c>
      <c r="R56" s="36">
        <f>SUMIFS(СВЦЭМ!$D$39:$D$782,СВЦЭМ!$A$39:$A$782,$A56,СВЦЭМ!$B$39:$B$782,R$47)+'СЕТ СН'!$G$14+СВЦЭМ!$D$10+'СЕТ СН'!$G$5-'СЕТ СН'!$G$24</f>
        <v>5213.8259526000002</v>
      </c>
      <c r="S56" s="36">
        <f>SUMIFS(СВЦЭМ!$D$39:$D$782,СВЦЭМ!$A$39:$A$782,$A56,СВЦЭМ!$B$39:$B$782,S$47)+'СЕТ СН'!$G$14+СВЦЭМ!$D$10+'СЕТ СН'!$G$5-'СЕТ СН'!$G$24</f>
        <v>5175.6257548400008</v>
      </c>
      <c r="T56" s="36">
        <f>SUMIFS(СВЦЭМ!$D$39:$D$782,СВЦЭМ!$A$39:$A$782,$A56,СВЦЭМ!$B$39:$B$782,T$47)+'СЕТ СН'!$G$14+СВЦЭМ!$D$10+'СЕТ СН'!$G$5-'СЕТ СН'!$G$24</f>
        <v>5135.96379118</v>
      </c>
      <c r="U56" s="36">
        <f>SUMIFS(СВЦЭМ!$D$39:$D$782,СВЦЭМ!$A$39:$A$782,$A56,СВЦЭМ!$B$39:$B$782,U$47)+'СЕТ СН'!$G$14+СВЦЭМ!$D$10+'СЕТ СН'!$G$5-'СЕТ СН'!$G$24</f>
        <v>5119.3975740300002</v>
      </c>
      <c r="V56" s="36">
        <f>SUMIFS(СВЦЭМ!$D$39:$D$782,СВЦЭМ!$A$39:$A$782,$A56,СВЦЭМ!$B$39:$B$782,V$47)+'СЕТ СН'!$G$14+СВЦЭМ!$D$10+'СЕТ СН'!$G$5-'СЕТ СН'!$G$24</f>
        <v>5081.4150994800002</v>
      </c>
      <c r="W56" s="36">
        <f>SUMIFS(СВЦЭМ!$D$39:$D$782,СВЦЭМ!$A$39:$A$782,$A56,СВЦЭМ!$B$39:$B$782,W$47)+'СЕТ СН'!$G$14+СВЦЭМ!$D$10+'СЕТ СН'!$G$5-'СЕТ СН'!$G$24</f>
        <v>5053.9819765800003</v>
      </c>
      <c r="X56" s="36">
        <f>SUMIFS(СВЦЭМ!$D$39:$D$782,СВЦЭМ!$A$39:$A$782,$A56,СВЦЭМ!$B$39:$B$782,X$47)+'СЕТ СН'!$G$14+СВЦЭМ!$D$10+'СЕТ СН'!$G$5-'СЕТ СН'!$G$24</f>
        <v>5086.3547488599997</v>
      </c>
      <c r="Y56" s="36">
        <f>SUMIFS(СВЦЭМ!$D$39:$D$782,СВЦЭМ!$A$39:$A$782,$A56,СВЦЭМ!$B$39:$B$782,Y$47)+'СЕТ СН'!$G$14+СВЦЭМ!$D$10+'СЕТ СН'!$G$5-'СЕТ СН'!$G$24</f>
        <v>5158.6934263600006</v>
      </c>
    </row>
    <row r="57" spans="1:25" ht="15.75" x14ac:dyDescent="0.2">
      <c r="A57" s="35">
        <f t="shared" si="1"/>
        <v>45056</v>
      </c>
      <c r="B57" s="36">
        <f>SUMIFS(СВЦЭМ!$D$39:$D$782,СВЦЭМ!$A$39:$A$782,$A57,СВЦЭМ!$B$39:$B$782,B$47)+'СЕТ СН'!$G$14+СВЦЭМ!$D$10+'СЕТ СН'!$G$5-'СЕТ СН'!$G$24</f>
        <v>5169.0970232899999</v>
      </c>
      <c r="C57" s="36">
        <f>SUMIFS(СВЦЭМ!$D$39:$D$782,СВЦЭМ!$A$39:$A$782,$A57,СВЦЭМ!$B$39:$B$782,C$47)+'СЕТ СН'!$G$14+СВЦЭМ!$D$10+'СЕТ СН'!$G$5-'СЕТ СН'!$G$24</f>
        <v>5200.2351470800004</v>
      </c>
      <c r="D57" s="36">
        <f>SUMIFS(СВЦЭМ!$D$39:$D$782,СВЦЭМ!$A$39:$A$782,$A57,СВЦЭМ!$B$39:$B$782,D$47)+'СЕТ СН'!$G$14+СВЦЭМ!$D$10+'СЕТ СН'!$G$5-'СЕТ СН'!$G$24</f>
        <v>5230.7752777300002</v>
      </c>
      <c r="E57" s="36">
        <f>SUMIFS(СВЦЭМ!$D$39:$D$782,СВЦЭМ!$A$39:$A$782,$A57,СВЦЭМ!$B$39:$B$782,E$47)+'СЕТ СН'!$G$14+СВЦЭМ!$D$10+'СЕТ СН'!$G$5-'СЕТ СН'!$G$24</f>
        <v>5242.1485765500001</v>
      </c>
      <c r="F57" s="36">
        <f>SUMIFS(СВЦЭМ!$D$39:$D$782,СВЦЭМ!$A$39:$A$782,$A57,СВЦЭМ!$B$39:$B$782,F$47)+'СЕТ СН'!$G$14+СВЦЭМ!$D$10+'СЕТ СН'!$G$5-'СЕТ СН'!$G$24</f>
        <v>5264.2838939400008</v>
      </c>
      <c r="G57" s="36">
        <f>SUMIFS(СВЦЭМ!$D$39:$D$782,СВЦЭМ!$A$39:$A$782,$A57,СВЦЭМ!$B$39:$B$782,G$47)+'СЕТ СН'!$G$14+СВЦЭМ!$D$10+'СЕТ СН'!$G$5-'СЕТ СН'!$G$24</f>
        <v>5288.4005124100004</v>
      </c>
      <c r="H57" s="36">
        <f>SUMIFS(СВЦЭМ!$D$39:$D$782,СВЦЭМ!$A$39:$A$782,$A57,СВЦЭМ!$B$39:$B$782,H$47)+'СЕТ СН'!$G$14+СВЦЭМ!$D$10+'СЕТ СН'!$G$5-'СЕТ СН'!$G$24</f>
        <v>5277.5098884400004</v>
      </c>
      <c r="I57" s="36">
        <f>SUMIFS(СВЦЭМ!$D$39:$D$782,СВЦЭМ!$A$39:$A$782,$A57,СВЦЭМ!$B$39:$B$782,I$47)+'СЕТ СН'!$G$14+СВЦЭМ!$D$10+'СЕТ СН'!$G$5-'СЕТ СН'!$G$24</f>
        <v>5224.1049749600006</v>
      </c>
      <c r="J57" s="36">
        <f>SUMIFS(СВЦЭМ!$D$39:$D$782,СВЦЭМ!$A$39:$A$782,$A57,СВЦЭМ!$B$39:$B$782,J$47)+'СЕТ СН'!$G$14+СВЦЭМ!$D$10+'СЕТ СН'!$G$5-'СЕТ СН'!$G$24</f>
        <v>5201.8029672900002</v>
      </c>
      <c r="K57" s="36">
        <f>SUMIFS(СВЦЭМ!$D$39:$D$782,СВЦЭМ!$A$39:$A$782,$A57,СВЦЭМ!$B$39:$B$782,K$47)+'СЕТ СН'!$G$14+СВЦЭМ!$D$10+'СЕТ СН'!$G$5-'СЕТ СН'!$G$24</f>
        <v>5164.5048480900005</v>
      </c>
      <c r="L57" s="36">
        <f>SUMIFS(СВЦЭМ!$D$39:$D$782,СВЦЭМ!$A$39:$A$782,$A57,СВЦЭМ!$B$39:$B$782,L$47)+'СЕТ СН'!$G$14+СВЦЭМ!$D$10+'СЕТ СН'!$G$5-'СЕТ СН'!$G$24</f>
        <v>5151.0536138400003</v>
      </c>
      <c r="M57" s="36">
        <f>SUMIFS(СВЦЭМ!$D$39:$D$782,СВЦЭМ!$A$39:$A$782,$A57,СВЦЭМ!$B$39:$B$782,M$47)+'СЕТ СН'!$G$14+СВЦЭМ!$D$10+'СЕТ СН'!$G$5-'СЕТ СН'!$G$24</f>
        <v>5172.14701883</v>
      </c>
      <c r="N57" s="36">
        <f>SUMIFS(СВЦЭМ!$D$39:$D$782,СВЦЭМ!$A$39:$A$782,$A57,СВЦЭМ!$B$39:$B$782,N$47)+'СЕТ СН'!$G$14+СВЦЭМ!$D$10+'СЕТ СН'!$G$5-'СЕТ СН'!$G$24</f>
        <v>5115.1624394200007</v>
      </c>
      <c r="O57" s="36">
        <f>SUMIFS(СВЦЭМ!$D$39:$D$782,СВЦЭМ!$A$39:$A$782,$A57,СВЦЭМ!$B$39:$B$782,O$47)+'СЕТ СН'!$G$14+СВЦЭМ!$D$10+'СЕТ СН'!$G$5-'СЕТ СН'!$G$24</f>
        <v>5238.7664846200005</v>
      </c>
      <c r="P57" s="36">
        <f>SUMIFS(СВЦЭМ!$D$39:$D$782,СВЦЭМ!$A$39:$A$782,$A57,СВЦЭМ!$B$39:$B$782,P$47)+'СЕТ СН'!$G$14+СВЦЭМ!$D$10+'СЕТ СН'!$G$5-'СЕТ СН'!$G$24</f>
        <v>5128.7598057900004</v>
      </c>
      <c r="Q57" s="36">
        <f>SUMIFS(СВЦЭМ!$D$39:$D$782,СВЦЭМ!$A$39:$A$782,$A57,СВЦЭМ!$B$39:$B$782,Q$47)+'СЕТ СН'!$G$14+СВЦЭМ!$D$10+'СЕТ СН'!$G$5-'СЕТ СН'!$G$24</f>
        <v>5250.0039066300005</v>
      </c>
      <c r="R57" s="36">
        <f>SUMIFS(СВЦЭМ!$D$39:$D$782,СВЦЭМ!$A$39:$A$782,$A57,СВЦЭМ!$B$39:$B$782,R$47)+'СЕТ СН'!$G$14+СВЦЭМ!$D$10+'СЕТ СН'!$G$5-'СЕТ СН'!$G$24</f>
        <v>5089.8183146299998</v>
      </c>
      <c r="S57" s="36">
        <f>SUMIFS(СВЦЭМ!$D$39:$D$782,СВЦЭМ!$A$39:$A$782,$A57,СВЦЭМ!$B$39:$B$782,S$47)+'СЕТ СН'!$G$14+СВЦЭМ!$D$10+'СЕТ СН'!$G$5-'СЕТ СН'!$G$24</f>
        <v>5202.4201801199997</v>
      </c>
      <c r="T57" s="36">
        <f>SUMIFS(СВЦЭМ!$D$39:$D$782,СВЦЭМ!$A$39:$A$782,$A57,СВЦЭМ!$B$39:$B$782,T$47)+'СЕТ СН'!$G$14+СВЦЭМ!$D$10+'СЕТ СН'!$G$5-'СЕТ СН'!$G$24</f>
        <v>5131.2223352700003</v>
      </c>
      <c r="U57" s="36">
        <f>SUMIFS(СВЦЭМ!$D$39:$D$782,СВЦЭМ!$A$39:$A$782,$A57,СВЦЭМ!$B$39:$B$782,U$47)+'СЕТ СН'!$G$14+СВЦЭМ!$D$10+'СЕТ СН'!$G$5-'СЕТ СН'!$G$24</f>
        <v>5079.43912292</v>
      </c>
      <c r="V57" s="36">
        <f>SUMIFS(СВЦЭМ!$D$39:$D$782,СВЦЭМ!$A$39:$A$782,$A57,СВЦЭМ!$B$39:$B$782,V$47)+'СЕТ СН'!$G$14+СВЦЭМ!$D$10+'СЕТ СН'!$G$5-'СЕТ СН'!$G$24</f>
        <v>5063.5295344900005</v>
      </c>
      <c r="W57" s="36">
        <f>SUMIFS(СВЦЭМ!$D$39:$D$782,СВЦЭМ!$A$39:$A$782,$A57,СВЦЭМ!$B$39:$B$782,W$47)+'СЕТ СН'!$G$14+СВЦЭМ!$D$10+'СЕТ СН'!$G$5-'СЕТ СН'!$G$24</f>
        <v>5101.2579858999998</v>
      </c>
      <c r="X57" s="36">
        <f>SUMIFS(СВЦЭМ!$D$39:$D$782,СВЦЭМ!$A$39:$A$782,$A57,СВЦЭМ!$B$39:$B$782,X$47)+'СЕТ СН'!$G$14+СВЦЭМ!$D$10+'СЕТ СН'!$G$5-'СЕТ СН'!$G$24</f>
        <v>5144.9048770500003</v>
      </c>
      <c r="Y57" s="36">
        <f>SUMIFS(СВЦЭМ!$D$39:$D$782,СВЦЭМ!$A$39:$A$782,$A57,СВЦЭМ!$B$39:$B$782,Y$47)+'СЕТ СН'!$G$14+СВЦЭМ!$D$10+'СЕТ СН'!$G$5-'СЕТ СН'!$G$24</f>
        <v>5152.8332179000008</v>
      </c>
    </row>
    <row r="58" spans="1:25" ht="15.75" x14ac:dyDescent="0.2">
      <c r="A58" s="35">
        <f t="shared" si="1"/>
        <v>45057</v>
      </c>
      <c r="B58" s="36">
        <f>SUMIFS(СВЦЭМ!$D$39:$D$782,СВЦЭМ!$A$39:$A$782,$A58,СВЦЭМ!$B$39:$B$782,B$47)+'СЕТ СН'!$G$14+СВЦЭМ!$D$10+'СЕТ СН'!$G$5-'СЕТ СН'!$G$24</f>
        <v>5188.9423504900005</v>
      </c>
      <c r="C58" s="36">
        <f>SUMIFS(СВЦЭМ!$D$39:$D$782,СВЦЭМ!$A$39:$A$782,$A58,СВЦЭМ!$B$39:$B$782,C$47)+'СЕТ СН'!$G$14+СВЦЭМ!$D$10+'СЕТ СН'!$G$5-'СЕТ СН'!$G$24</f>
        <v>5263.6812138700006</v>
      </c>
      <c r="D58" s="36">
        <f>SUMIFS(СВЦЭМ!$D$39:$D$782,СВЦЭМ!$A$39:$A$782,$A58,СВЦЭМ!$B$39:$B$782,D$47)+'СЕТ СН'!$G$14+СВЦЭМ!$D$10+'СЕТ СН'!$G$5-'СЕТ СН'!$G$24</f>
        <v>5338.6182513900003</v>
      </c>
      <c r="E58" s="36">
        <f>SUMIFS(СВЦЭМ!$D$39:$D$782,СВЦЭМ!$A$39:$A$782,$A58,СВЦЭМ!$B$39:$B$782,E$47)+'СЕТ СН'!$G$14+СВЦЭМ!$D$10+'СЕТ СН'!$G$5-'СЕТ СН'!$G$24</f>
        <v>5357.3504919300003</v>
      </c>
      <c r="F58" s="36">
        <f>SUMIFS(СВЦЭМ!$D$39:$D$782,СВЦЭМ!$A$39:$A$782,$A58,СВЦЭМ!$B$39:$B$782,F$47)+'СЕТ СН'!$G$14+СВЦЭМ!$D$10+'СЕТ СН'!$G$5-'СЕТ СН'!$G$24</f>
        <v>5265.3304082200002</v>
      </c>
      <c r="G58" s="36">
        <f>SUMIFS(СВЦЭМ!$D$39:$D$782,СВЦЭМ!$A$39:$A$782,$A58,СВЦЭМ!$B$39:$B$782,G$47)+'СЕТ СН'!$G$14+СВЦЭМ!$D$10+'СЕТ СН'!$G$5-'СЕТ СН'!$G$24</f>
        <v>5331.1899873700004</v>
      </c>
      <c r="H58" s="36">
        <f>SUMIFS(СВЦЭМ!$D$39:$D$782,СВЦЭМ!$A$39:$A$782,$A58,СВЦЭМ!$B$39:$B$782,H$47)+'СЕТ СН'!$G$14+СВЦЭМ!$D$10+'СЕТ СН'!$G$5-'СЕТ СН'!$G$24</f>
        <v>5254.6084590500004</v>
      </c>
      <c r="I58" s="36">
        <f>SUMIFS(СВЦЭМ!$D$39:$D$782,СВЦЭМ!$A$39:$A$782,$A58,СВЦЭМ!$B$39:$B$782,I$47)+'СЕТ СН'!$G$14+СВЦЭМ!$D$10+'СЕТ СН'!$G$5-'СЕТ СН'!$G$24</f>
        <v>5157.1062291800008</v>
      </c>
      <c r="J58" s="36">
        <f>SUMIFS(СВЦЭМ!$D$39:$D$782,СВЦЭМ!$A$39:$A$782,$A58,СВЦЭМ!$B$39:$B$782,J$47)+'СЕТ СН'!$G$14+СВЦЭМ!$D$10+'СЕТ СН'!$G$5-'СЕТ СН'!$G$24</f>
        <v>5111.4727488099998</v>
      </c>
      <c r="K58" s="36">
        <f>SUMIFS(СВЦЭМ!$D$39:$D$782,СВЦЭМ!$A$39:$A$782,$A58,СВЦЭМ!$B$39:$B$782,K$47)+'СЕТ СН'!$G$14+СВЦЭМ!$D$10+'СЕТ СН'!$G$5-'СЕТ СН'!$G$24</f>
        <v>5088.7898462900002</v>
      </c>
      <c r="L58" s="36">
        <f>SUMIFS(СВЦЭМ!$D$39:$D$782,СВЦЭМ!$A$39:$A$782,$A58,СВЦЭМ!$B$39:$B$782,L$47)+'СЕТ СН'!$G$14+СВЦЭМ!$D$10+'СЕТ СН'!$G$5-'СЕТ СН'!$G$24</f>
        <v>5096.1580615299999</v>
      </c>
      <c r="M58" s="36">
        <f>SUMIFS(СВЦЭМ!$D$39:$D$782,СВЦЭМ!$A$39:$A$782,$A58,СВЦЭМ!$B$39:$B$782,M$47)+'СЕТ СН'!$G$14+СВЦЭМ!$D$10+'СЕТ СН'!$G$5-'СЕТ СН'!$G$24</f>
        <v>5078.4507221200001</v>
      </c>
      <c r="N58" s="36">
        <f>SUMIFS(СВЦЭМ!$D$39:$D$782,СВЦЭМ!$A$39:$A$782,$A58,СВЦЭМ!$B$39:$B$782,N$47)+'СЕТ СН'!$G$14+СВЦЭМ!$D$10+'СЕТ СН'!$G$5-'СЕТ СН'!$G$24</f>
        <v>5140.7356439600007</v>
      </c>
      <c r="O58" s="36">
        <f>SUMIFS(СВЦЭМ!$D$39:$D$782,СВЦЭМ!$A$39:$A$782,$A58,СВЦЭМ!$B$39:$B$782,O$47)+'СЕТ СН'!$G$14+СВЦЭМ!$D$10+'СЕТ СН'!$G$5-'СЕТ СН'!$G$24</f>
        <v>5150.18881332</v>
      </c>
      <c r="P58" s="36">
        <f>SUMIFS(СВЦЭМ!$D$39:$D$782,СВЦЭМ!$A$39:$A$782,$A58,СВЦЭМ!$B$39:$B$782,P$47)+'СЕТ СН'!$G$14+СВЦЭМ!$D$10+'СЕТ СН'!$G$5-'СЕТ СН'!$G$24</f>
        <v>5150.5075386799999</v>
      </c>
      <c r="Q58" s="36">
        <f>SUMIFS(СВЦЭМ!$D$39:$D$782,СВЦЭМ!$A$39:$A$782,$A58,СВЦЭМ!$B$39:$B$782,Q$47)+'СЕТ СН'!$G$14+СВЦЭМ!$D$10+'СЕТ СН'!$G$5-'СЕТ СН'!$G$24</f>
        <v>5155.5707275000004</v>
      </c>
      <c r="R58" s="36">
        <f>SUMIFS(СВЦЭМ!$D$39:$D$782,СВЦЭМ!$A$39:$A$782,$A58,СВЦЭМ!$B$39:$B$782,R$47)+'СЕТ СН'!$G$14+СВЦЭМ!$D$10+'СЕТ СН'!$G$5-'СЕТ СН'!$G$24</f>
        <v>5144.2415656200001</v>
      </c>
      <c r="S58" s="36">
        <f>SUMIFS(СВЦЭМ!$D$39:$D$782,СВЦЭМ!$A$39:$A$782,$A58,СВЦЭМ!$B$39:$B$782,S$47)+'СЕТ СН'!$G$14+СВЦЭМ!$D$10+'СЕТ СН'!$G$5-'СЕТ СН'!$G$24</f>
        <v>5093.1342753600002</v>
      </c>
      <c r="T58" s="36">
        <f>SUMIFS(СВЦЭМ!$D$39:$D$782,СВЦЭМ!$A$39:$A$782,$A58,СВЦЭМ!$B$39:$B$782,T$47)+'СЕТ СН'!$G$14+СВЦЭМ!$D$10+'СЕТ СН'!$G$5-'СЕТ СН'!$G$24</f>
        <v>5062.2300272700004</v>
      </c>
      <c r="U58" s="36">
        <f>SUMIFS(СВЦЭМ!$D$39:$D$782,СВЦЭМ!$A$39:$A$782,$A58,СВЦЭМ!$B$39:$B$782,U$47)+'СЕТ СН'!$G$14+СВЦЭМ!$D$10+'СЕТ СН'!$G$5-'СЕТ СН'!$G$24</f>
        <v>5083.9561972000001</v>
      </c>
      <c r="V58" s="36">
        <f>SUMIFS(СВЦЭМ!$D$39:$D$782,СВЦЭМ!$A$39:$A$782,$A58,СВЦЭМ!$B$39:$B$782,V$47)+'СЕТ СН'!$G$14+СВЦЭМ!$D$10+'СЕТ СН'!$G$5-'СЕТ СН'!$G$24</f>
        <v>5065.9909757100004</v>
      </c>
      <c r="W58" s="36">
        <f>SUMIFS(СВЦЭМ!$D$39:$D$782,СВЦЭМ!$A$39:$A$782,$A58,СВЦЭМ!$B$39:$B$782,W$47)+'СЕТ СН'!$G$14+СВЦЭМ!$D$10+'СЕТ СН'!$G$5-'СЕТ СН'!$G$24</f>
        <v>5082.2612995700001</v>
      </c>
      <c r="X58" s="36">
        <f>SUMIFS(СВЦЭМ!$D$39:$D$782,СВЦЭМ!$A$39:$A$782,$A58,СВЦЭМ!$B$39:$B$782,X$47)+'СЕТ СН'!$G$14+СВЦЭМ!$D$10+'СЕТ СН'!$G$5-'СЕТ СН'!$G$24</f>
        <v>5088.6359446400002</v>
      </c>
      <c r="Y58" s="36">
        <f>SUMIFS(СВЦЭМ!$D$39:$D$782,СВЦЭМ!$A$39:$A$782,$A58,СВЦЭМ!$B$39:$B$782,Y$47)+'СЕТ СН'!$G$14+СВЦЭМ!$D$10+'СЕТ СН'!$G$5-'СЕТ СН'!$G$24</f>
        <v>5134.19585431</v>
      </c>
    </row>
    <row r="59" spans="1:25" ht="15.75" x14ac:dyDescent="0.2">
      <c r="A59" s="35">
        <f t="shared" si="1"/>
        <v>45058</v>
      </c>
      <c r="B59" s="36">
        <f>SUMIFS(СВЦЭМ!$D$39:$D$782,СВЦЭМ!$A$39:$A$782,$A59,СВЦЭМ!$B$39:$B$782,B$47)+'СЕТ СН'!$G$14+СВЦЭМ!$D$10+'СЕТ СН'!$G$5-'СЕТ СН'!$G$24</f>
        <v>5286.0869752799999</v>
      </c>
      <c r="C59" s="36">
        <f>SUMIFS(СВЦЭМ!$D$39:$D$782,СВЦЭМ!$A$39:$A$782,$A59,СВЦЭМ!$B$39:$B$782,C$47)+'СЕТ СН'!$G$14+СВЦЭМ!$D$10+'СЕТ СН'!$G$5-'СЕТ СН'!$G$24</f>
        <v>5349.7441785200008</v>
      </c>
      <c r="D59" s="36">
        <f>SUMIFS(СВЦЭМ!$D$39:$D$782,СВЦЭМ!$A$39:$A$782,$A59,СВЦЭМ!$B$39:$B$782,D$47)+'СЕТ СН'!$G$14+СВЦЭМ!$D$10+'СЕТ СН'!$G$5-'СЕТ СН'!$G$24</f>
        <v>5363.2684290500001</v>
      </c>
      <c r="E59" s="36">
        <f>SUMIFS(СВЦЭМ!$D$39:$D$782,СВЦЭМ!$A$39:$A$782,$A59,СВЦЭМ!$B$39:$B$782,E$47)+'СЕТ СН'!$G$14+СВЦЭМ!$D$10+'СЕТ СН'!$G$5-'СЕТ СН'!$G$24</f>
        <v>5342.93448532</v>
      </c>
      <c r="F59" s="36">
        <f>SUMIFS(СВЦЭМ!$D$39:$D$782,СВЦЭМ!$A$39:$A$782,$A59,СВЦЭМ!$B$39:$B$782,F$47)+'СЕТ СН'!$G$14+СВЦЭМ!$D$10+'СЕТ СН'!$G$5-'СЕТ СН'!$G$24</f>
        <v>5341.5390401300001</v>
      </c>
      <c r="G59" s="36">
        <f>SUMIFS(СВЦЭМ!$D$39:$D$782,СВЦЭМ!$A$39:$A$782,$A59,СВЦЭМ!$B$39:$B$782,G$47)+'СЕТ СН'!$G$14+СВЦЭМ!$D$10+'СЕТ СН'!$G$5-'СЕТ СН'!$G$24</f>
        <v>5336.8758036400004</v>
      </c>
      <c r="H59" s="36">
        <f>SUMIFS(СВЦЭМ!$D$39:$D$782,СВЦЭМ!$A$39:$A$782,$A59,СВЦЭМ!$B$39:$B$782,H$47)+'СЕТ СН'!$G$14+СВЦЭМ!$D$10+'СЕТ СН'!$G$5-'СЕТ СН'!$G$24</f>
        <v>5189.0125737300004</v>
      </c>
      <c r="I59" s="36">
        <f>SUMIFS(СВЦЭМ!$D$39:$D$782,СВЦЭМ!$A$39:$A$782,$A59,СВЦЭМ!$B$39:$B$782,I$47)+'СЕТ СН'!$G$14+СВЦЭМ!$D$10+'СЕТ СН'!$G$5-'СЕТ СН'!$G$24</f>
        <v>5148.7834336200003</v>
      </c>
      <c r="J59" s="36">
        <f>SUMIFS(СВЦЭМ!$D$39:$D$782,СВЦЭМ!$A$39:$A$782,$A59,СВЦЭМ!$B$39:$B$782,J$47)+'СЕТ СН'!$G$14+СВЦЭМ!$D$10+'СЕТ СН'!$G$5-'СЕТ СН'!$G$24</f>
        <v>5080.9815466100008</v>
      </c>
      <c r="K59" s="36">
        <f>SUMIFS(СВЦЭМ!$D$39:$D$782,СВЦЭМ!$A$39:$A$782,$A59,СВЦЭМ!$B$39:$B$782,K$47)+'СЕТ СН'!$G$14+СВЦЭМ!$D$10+'СЕТ СН'!$G$5-'СЕТ СН'!$G$24</f>
        <v>5039.7273460900005</v>
      </c>
      <c r="L59" s="36">
        <f>SUMIFS(СВЦЭМ!$D$39:$D$782,СВЦЭМ!$A$39:$A$782,$A59,СВЦЭМ!$B$39:$B$782,L$47)+'СЕТ СН'!$G$14+СВЦЭМ!$D$10+'СЕТ СН'!$G$5-'СЕТ СН'!$G$24</f>
        <v>5053.8037546900005</v>
      </c>
      <c r="M59" s="36">
        <f>SUMIFS(СВЦЭМ!$D$39:$D$782,СВЦЭМ!$A$39:$A$782,$A59,СВЦЭМ!$B$39:$B$782,M$47)+'СЕТ СН'!$G$14+СВЦЭМ!$D$10+'СЕТ СН'!$G$5-'СЕТ СН'!$G$24</f>
        <v>5087.4141067800001</v>
      </c>
      <c r="N59" s="36">
        <f>SUMIFS(СВЦЭМ!$D$39:$D$782,СВЦЭМ!$A$39:$A$782,$A59,СВЦЭМ!$B$39:$B$782,N$47)+'СЕТ СН'!$G$14+СВЦЭМ!$D$10+'СЕТ СН'!$G$5-'СЕТ СН'!$G$24</f>
        <v>5133.2725453600005</v>
      </c>
      <c r="O59" s="36">
        <f>SUMIFS(СВЦЭМ!$D$39:$D$782,СВЦЭМ!$A$39:$A$782,$A59,СВЦЭМ!$B$39:$B$782,O$47)+'СЕТ СН'!$G$14+СВЦЭМ!$D$10+'СЕТ СН'!$G$5-'СЕТ СН'!$G$24</f>
        <v>5136.6951950100001</v>
      </c>
      <c r="P59" s="36">
        <f>SUMIFS(СВЦЭМ!$D$39:$D$782,СВЦЭМ!$A$39:$A$782,$A59,СВЦЭМ!$B$39:$B$782,P$47)+'СЕТ СН'!$G$14+СВЦЭМ!$D$10+'СЕТ СН'!$G$5-'СЕТ СН'!$G$24</f>
        <v>5161.4591269800003</v>
      </c>
      <c r="Q59" s="36">
        <f>SUMIFS(СВЦЭМ!$D$39:$D$782,СВЦЭМ!$A$39:$A$782,$A59,СВЦЭМ!$B$39:$B$782,Q$47)+'СЕТ СН'!$G$14+СВЦЭМ!$D$10+'СЕТ СН'!$G$5-'СЕТ СН'!$G$24</f>
        <v>5149.9793026000007</v>
      </c>
      <c r="R59" s="36">
        <f>SUMIFS(СВЦЭМ!$D$39:$D$782,СВЦЭМ!$A$39:$A$782,$A59,СВЦЭМ!$B$39:$B$782,R$47)+'СЕТ СН'!$G$14+СВЦЭМ!$D$10+'СЕТ СН'!$G$5-'СЕТ СН'!$G$24</f>
        <v>5117.6940324300003</v>
      </c>
      <c r="S59" s="36">
        <f>SUMIFS(СВЦЭМ!$D$39:$D$782,СВЦЭМ!$A$39:$A$782,$A59,СВЦЭМ!$B$39:$B$782,S$47)+'СЕТ СН'!$G$14+СВЦЭМ!$D$10+'СЕТ СН'!$G$5-'СЕТ СН'!$G$24</f>
        <v>5083.3237797600004</v>
      </c>
      <c r="T59" s="36">
        <f>SUMIFS(СВЦЭМ!$D$39:$D$782,СВЦЭМ!$A$39:$A$782,$A59,СВЦЭМ!$B$39:$B$782,T$47)+'СЕТ СН'!$G$14+СВЦЭМ!$D$10+'СЕТ СН'!$G$5-'СЕТ СН'!$G$24</f>
        <v>5055.3788168900001</v>
      </c>
      <c r="U59" s="36">
        <f>SUMIFS(СВЦЭМ!$D$39:$D$782,СВЦЭМ!$A$39:$A$782,$A59,СВЦЭМ!$B$39:$B$782,U$47)+'СЕТ СН'!$G$14+СВЦЭМ!$D$10+'СЕТ СН'!$G$5-'СЕТ СН'!$G$24</f>
        <v>5014.64447862</v>
      </c>
      <c r="V59" s="36">
        <f>SUMIFS(СВЦЭМ!$D$39:$D$782,СВЦЭМ!$A$39:$A$782,$A59,СВЦЭМ!$B$39:$B$782,V$47)+'СЕТ СН'!$G$14+СВЦЭМ!$D$10+'СЕТ СН'!$G$5-'СЕТ СН'!$G$24</f>
        <v>5004.3334459500002</v>
      </c>
      <c r="W59" s="36">
        <f>SUMIFS(СВЦЭМ!$D$39:$D$782,СВЦЭМ!$A$39:$A$782,$A59,СВЦЭМ!$B$39:$B$782,W$47)+'СЕТ СН'!$G$14+СВЦЭМ!$D$10+'СЕТ СН'!$G$5-'СЕТ СН'!$G$24</f>
        <v>5068.3304466099999</v>
      </c>
      <c r="X59" s="36">
        <f>SUMIFS(СВЦЭМ!$D$39:$D$782,СВЦЭМ!$A$39:$A$782,$A59,СВЦЭМ!$B$39:$B$782,X$47)+'СЕТ СН'!$G$14+СВЦЭМ!$D$10+'СЕТ СН'!$G$5-'СЕТ СН'!$G$24</f>
        <v>5084.4336565100002</v>
      </c>
      <c r="Y59" s="36">
        <f>SUMIFS(СВЦЭМ!$D$39:$D$782,СВЦЭМ!$A$39:$A$782,$A59,СВЦЭМ!$B$39:$B$782,Y$47)+'СЕТ СН'!$G$14+СВЦЭМ!$D$10+'СЕТ СН'!$G$5-'СЕТ СН'!$G$24</f>
        <v>5145.00914044</v>
      </c>
    </row>
    <row r="60" spans="1:25" ht="15.75" x14ac:dyDescent="0.2">
      <c r="A60" s="35">
        <f t="shared" si="1"/>
        <v>45059</v>
      </c>
      <c r="B60" s="36">
        <f>SUMIFS(СВЦЭМ!$D$39:$D$782,СВЦЭМ!$A$39:$A$782,$A60,СВЦЭМ!$B$39:$B$782,B$47)+'СЕТ СН'!$G$14+СВЦЭМ!$D$10+'СЕТ СН'!$G$5-'СЕТ СН'!$G$24</f>
        <v>5219.2735253500005</v>
      </c>
      <c r="C60" s="36">
        <f>SUMIFS(СВЦЭМ!$D$39:$D$782,СВЦЭМ!$A$39:$A$782,$A60,СВЦЭМ!$B$39:$B$782,C$47)+'СЕТ СН'!$G$14+СВЦЭМ!$D$10+'СЕТ СН'!$G$5-'СЕТ СН'!$G$24</f>
        <v>5267.56794051</v>
      </c>
      <c r="D60" s="36">
        <f>SUMIFS(СВЦЭМ!$D$39:$D$782,СВЦЭМ!$A$39:$A$782,$A60,СВЦЭМ!$B$39:$B$782,D$47)+'СЕТ СН'!$G$14+СВЦЭМ!$D$10+'СЕТ СН'!$G$5-'СЕТ СН'!$G$24</f>
        <v>5314.0005975800004</v>
      </c>
      <c r="E60" s="36">
        <f>SUMIFS(СВЦЭМ!$D$39:$D$782,СВЦЭМ!$A$39:$A$782,$A60,СВЦЭМ!$B$39:$B$782,E$47)+'СЕТ СН'!$G$14+СВЦЭМ!$D$10+'СЕТ СН'!$G$5-'СЕТ СН'!$G$24</f>
        <v>5332.34820992</v>
      </c>
      <c r="F60" s="36">
        <f>SUMIFS(СВЦЭМ!$D$39:$D$782,СВЦЭМ!$A$39:$A$782,$A60,СВЦЭМ!$B$39:$B$782,F$47)+'СЕТ СН'!$G$14+СВЦЭМ!$D$10+'СЕТ СН'!$G$5-'СЕТ СН'!$G$24</f>
        <v>5331.90909345</v>
      </c>
      <c r="G60" s="36">
        <f>SUMIFS(СВЦЭМ!$D$39:$D$782,СВЦЭМ!$A$39:$A$782,$A60,СВЦЭМ!$B$39:$B$782,G$47)+'СЕТ СН'!$G$14+СВЦЭМ!$D$10+'СЕТ СН'!$G$5-'СЕТ СН'!$G$24</f>
        <v>5312.6679311200005</v>
      </c>
      <c r="H60" s="36">
        <f>SUMIFS(СВЦЭМ!$D$39:$D$782,СВЦЭМ!$A$39:$A$782,$A60,СВЦЭМ!$B$39:$B$782,H$47)+'СЕТ СН'!$G$14+СВЦЭМ!$D$10+'СЕТ СН'!$G$5-'СЕТ СН'!$G$24</f>
        <v>5291.2892342600007</v>
      </c>
      <c r="I60" s="36">
        <f>SUMIFS(СВЦЭМ!$D$39:$D$782,СВЦЭМ!$A$39:$A$782,$A60,СВЦЭМ!$B$39:$B$782,I$47)+'СЕТ СН'!$G$14+СВЦЭМ!$D$10+'СЕТ СН'!$G$5-'СЕТ СН'!$G$24</f>
        <v>5208.2044387200003</v>
      </c>
      <c r="J60" s="36">
        <f>SUMIFS(СВЦЭМ!$D$39:$D$782,СВЦЭМ!$A$39:$A$782,$A60,СВЦЭМ!$B$39:$B$782,J$47)+'СЕТ СН'!$G$14+СВЦЭМ!$D$10+'СЕТ СН'!$G$5-'СЕТ СН'!$G$24</f>
        <v>5147.3727936499999</v>
      </c>
      <c r="K60" s="36">
        <f>SUMIFS(СВЦЭМ!$D$39:$D$782,СВЦЭМ!$A$39:$A$782,$A60,СВЦЭМ!$B$39:$B$782,K$47)+'СЕТ СН'!$G$14+СВЦЭМ!$D$10+'СЕТ СН'!$G$5-'СЕТ СН'!$G$24</f>
        <v>5148.8472005200001</v>
      </c>
      <c r="L60" s="36">
        <f>SUMIFS(СВЦЭМ!$D$39:$D$782,СВЦЭМ!$A$39:$A$782,$A60,СВЦЭМ!$B$39:$B$782,L$47)+'СЕТ СН'!$G$14+СВЦЭМ!$D$10+'СЕТ СН'!$G$5-'СЕТ СН'!$G$24</f>
        <v>5136.5847458400003</v>
      </c>
      <c r="M60" s="36">
        <f>SUMIFS(СВЦЭМ!$D$39:$D$782,СВЦЭМ!$A$39:$A$782,$A60,СВЦЭМ!$B$39:$B$782,M$47)+'СЕТ СН'!$G$14+СВЦЭМ!$D$10+'СЕТ СН'!$G$5-'СЕТ СН'!$G$24</f>
        <v>5118.7334709100005</v>
      </c>
      <c r="N60" s="36">
        <f>SUMIFS(СВЦЭМ!$D$39:$D$782,СВЦЭМ!$A$39:$A$782,$A60,СВЦЭМ!$B$39:$B$782,N$47)+'СЕТ СН'!$G$14+СВЦЭМ!$D$10+'СЕТ СН'!$G$5-'СЕТ СН'!$G$24</f>
        <v>5151.8345473700001</v>
      </c>
      <c r="O60" s="36">
        <f>SUMIFS(СВЦЭМ!$D$39:$D$782,СВЦЭМ!$A$39:$A$782,$A60,СВЦЭМ!$B$39:$B$782,O$47)+'СЕТ СН'!$G$14+СВЦЭМ!$D$10+'СЕТ СН'!$G$5-'СЕТ СН'!$G$24</f>
        <v>5177.3606902000001</v>
      </c>
      <c r="P60" s="36">
        <f>SUMIFS(СВЦЭМ!$D$39:$D$782,СВЦЭМ!$A$39:$A$782,$A60,СВЦЭМ!$B$39:$B$782,P$47)+'СЕТ СН'!$G$14+СВЦЭМ!$D$10+'СЕТ СН'!$G$5-'СЕТ СН'!$G$24</f>
        <v>5192.6857491800001</v>
      </c>
      <c r="Q60" s="36">
        <f>SUMIFS(СВЦЭМ!$D$39:$D$782,СВЦЭМ!$A$39:$A$782,$A60,СВЦЭМ!$B$39:$B$782,Q$47)+'СЕТ СН'!$G$14+СВЦЭМ!$D$10+'СЕТ СН'!$G$5-'СЕТ СН'!$G$24</f>
        <v>5214.4955137800007</v>
      </c>
      <c r="R60" s="36">
        <f>SUMIFS(СВЦЭМ!$D$39:$D$782,СВЦЭМ!$A$39:$A$782,$A60,СВЦЭМ!$B$39:$B$782,R$47)+'СЕТ СН'!$G$14+СВЦЭМ!$D$10+'СЕТ СН'!$G$5-'СЕТ СН'!$G$24</f>
        <v>5214.3653578400008</v>
      </c>
      <c r="S60" s="36">
        <f>SUMIFS(СВЦЭМ!$D$39:$D$782,СВЦЭМ!$A$39:$A$782,$A60,СВЦЭМ!$B$39:$B$782,S$47)+'СЕТ СН'!$G$14+СВЦЭМ!$D$10+'СЕТ СН'!$G$5-'СЕТ СН'!$G$24</f>
        <v>5186.8733864900005</v>
      </c>
      <c r="T60" s="36">
        <f>SUMIFS(СВЦЭМ!$D$39:$D$782,СВЦЭМ!$A$39:$A$782,$A60,СВЦЭМ!$B$39:$B$782,T$47)+'СЕТ СН'!$G$14+СВЦЭМ!$D$10+'СЕТ СН'!$G$5-'СЕТ СН'!$G$24</f>
        <v>5160.1172030400003</v>
      </c>
      <c r="U60" s="36">
        <f>SUMIFS(СВЦЭМ!$D$39:$D$782,СВЦЭМ!$A$39:$A$782,$A60,СВЦЭМ!$B$39:$B$782,U$47)+'СЕТ СН'!$G$14+СВЦЭМ!$D$10+'СЕТ СН'!$G$5-'СЕТ СН'!$G$24</f>
        <v>5053.5600865100005</v>
      </c>
      <c r="V60" s="36">
        <f>SUMIFS(СВЦЭМ!$D$39:$D$782,СВЦЭМ!$A$39:$A$782,$A60,СВЦЭМ!$B$39:$B$782,V$47)+'СЕТ СН'!$G$14+СВЦЭМ!$D$10+'СЕТ СН'!$G$5-'СЕТ СН'!$G$24</f>
        <v>5063.2363873700006</v>
      </c>
      <c r="W60" s="36">
        <f>SUMIFS(СВЦЭМ!$D$39:$D$782,СВЦЭМ!$A$39:$A$782,$A60,СВЦЭМ!$B$39:$B$782,W$47)+'СЕТ СН'!$G$14+СВЦЭМ!$D$10+'СЕТ СН'!$G$5-'СЕТ СН'!$G$24</f>
        <v>5058.7735478300001</v>
      </c>
      <c r="X60" s="36">
        <f>SUMIFS(СВЦЭМ!$D$39:$D$782,СВЦЭМ!$A$39:$A$782,$A60,СВЦЭМ!$B$39:$B$782,X$47)+'СЕТ СН'!$G$14+СВЦЭМ!$D$10+'СЕТ СН'!$G$5-'СЕТ СН'!$G$24</f>
        <v>5107.5105506899999</v>
      </c>
      <c r="Y60" s="36">
        <f>SUMIFS(СВЦЭМ!$D$39:$D$782,СВЦЭМ!$A$39:$A$782,$A60,СВЦЭМ!$B$39:$B$782,Y$47)+'СЕТ СН'!$G$14+СВЦЭМ!$D$10+'СЕТ СН'!$G$5-'СЕТ СН'!$G$24</f>
        <v>5111.6621996499998</v>
      </c>
    </row>
    <row r="61" spans="1:25" ht="15.75" x14ac:dyDescent="0.2">
      <c r="A61" s="35">
        <f t="shared" si="1"/>
        <v>45060</v>
      </c>
      <c r="B61" s="36">
        <f>SUMIFS(СВЦЭМ!$D$39:$D$782,СВЦЭМ!$A$39:$A$782,$A61,СВЦЭМ!$B$39:$B$782,B$47)+'СЕТ СН'!$G$14+СВЦЭМ!$D$10+'СЕТ СН'!$G$5-'СЕТ СН'!$G$24</f>
        <v>5178.55823771</v>
      </c>
      <c r="C61" s="36">
        <f>SUMIFS(СВЦЭМ!$D$39:$D$782,СВЦЭМ!$A$39:$A$782,$A61,СВЦЭМ!$B$39:$B$782,C$47)+'СЕТ СН'!$G$14+СВЦЭМ!$D$10+'СЕТ СН'!$G$5-'СЕТ СН'!$G$24</f>
        <v>5261.0037969700006</v>
      </c>
      <c r="D61" s="36">
        <f>SUMIFS(СВЦЭМ!$D$39:$D$782,СВЦЭМ!$A$39:$A$782,$A61,СВЦЭМ!$B$39:$B$782,D$47)+'СЕТ СН'!$G$14+СВЦЭМ!$D$10+'СЕТ СН'!$G$5-'СЕТ СН'!$G$24</f>
        <v>5328.6571951100004</v>
      </c>
      <c r="E61" s="36">
        <f>SUMIFS(СВЦЭМ!$D$39:$D$782,СВЦЭМ!$A$39:$A$782,$A61,СВЦЭМ!$B$39:$B$782,E$47)+'СЕТ СН'!$G$14+СВЦЭМ!$D$10+'СЕТ СН'!$G$5-'СЕТ СН'!$G$24</f>
        <v>5321.1228008200005</v>
      </c>
      <c r="F61" s="36">
        <f>SUMIFS(СВЦЭМ!$D$39:$D$782,СВЦЭМ!$A$39:$A$782,$A61,СВЦЭМ!$B$39:$B$782,F$47)+'СЕТ СН'!$G$14+СВЦЭМ!$D$10+'СЕТ СН'!$G$5-'СЕТ СН'!$G$24</f>
        <v>5330.6865004200008</v>
      </c>
      <c r="G61" s="36">
        <f>SUMIFS(СВЦЭМ!$D$39:$D$782,СВЦЭМ!$A$39:$A$782,$A61,СВЦЭМ!$B$39:$B$782,G$47)+'СЕТ СН'!$G$14+СВЦЭМ!$D$10+'СЕТ СН'!$G$5-'СЕТ СН'!$G$24</f>
        <v>5318.6365811300002</v>
      </c>
      <c r="H61" s="36">
        <f>SUMIFS(СВЦЭМ!$D$39:$D$782,СВЦЭМ!$A$39:$A$782,$A61,СВЦЭМ!$B$39:$B$782,H$47)+'СЕТ СН'!$G$14+СВЦЭМ!$D$10+'СЕТ СН'!$G$5-'СЕТ СН'!$G$24</f>
        <v>5318.3930343100001</v>
      </c>
      <c r="I61" s="36">
        <f>SUMIFS(СВЦЭМ!$D$39:$D$782,СВЦЭМ!$A$39:$A$782,$A61,СВЦЭМ!$B$39:$B$782,I$47)+'СЕТ СН'!$G$14+СВЦЭМ!$D$10+'СЕТ СН'!$G$5-'СЕТ СН'!$G$24</f>
        <v>5267.4436677100002</v>
      </c>
      <c r="J61" s="36">
        <f>SUMIFS(СВЦЭМ!$D$39:$D$782,СВЦЭМ!$A$39:$A$782,$A61,СВЦЭМ!$B$39:$B$782,J$47)+'СЕТ СН'!$G$14+СВЦЭМ!$D$10+'СЕТ СН'!$G$5-'СЕТ СН'!$G$24</f>
        <v>5188.5345424200004</v>
      </c>
      <c r="K61" s="36">
        <f>SUMIFS(СВЦЭМ!$D$39:$D$782,СВЦЭМ!$A$39:$A$782,$A61,СВЦЭМ!$B$39:$B$782,K$47)+'СЕТ СН'!$G$14+СВЦЭМ!$D$10+'СЕТ СН'!$G$5-'СЕТ СН'!$G$24</f>
        <v>5116.9189837800004</v>
      </c>
      <c r="L61" s="36">
        <f>SUMIFS(СВЦЭМ!$D$39:$D$782,СВЦЭМ!$A$39:$A$782,$A61,СВЦЭМ!$B$39:$B$782,L$47)+'СЕТ СН'!$G$14+СВЦЭМ!$D$10+'СЕТ СН'!$G$5-'СЕТ СН'!$G$24</f>
        <v>5089.7578100500004</v>
      </c>
      <c r="M61" s="36">
        <f>SUMIFS(СВЦЭМ!$D$39:$D$782,СВЦЭМ!$A$39:$A$782,$A61,СВЦЭМ!$B$39:$B$782,M$47)+'СЕТ СН'!$G$14+СВЦЭМ!$D$10+'СЕТ СН'!$G$5-'СЕТ СН'!$G$24</f>
        <v>5080.0518952300008</v>
      </c>
      <c r="N61" s="36">
        <f>SUMIFS(СВЦЭМ!$D$39:$D$782,СВЦЭМ!$A$39:$A$782,$A61,СВЦЭМ!$B$39:$B$782,N$47)+'СЕТ СН'!$G$14+СВЦЭМ!$D$10+'СЕТ СН'!$G$5-'СЕТ СН'!$G$24</f>
        <v>5101.94726911</v>
      </c>
      <c r="O61" s="36">
        <f>SUMIFS(СВЦЭМ!$D$39:$D$782,СВЦЭМ!$A$39:$A$782,$A61,СВЦЭМ!$B$39:$B$782,O$47)+'СЕТ СН'!$G$14+СВЦЭМ!$D$10+'СЕТ СН'!$G$5-'СЕТ СН'!$G$24</f>
        <v>5133.7024671700001</v>
      </c>
      <c r="P61" s="36">
        <f>SUMIFS(СВЦЭМ!$D$39:$D$782,СВЦЭМ!$A$39:$A$782,$A61,СВЦЭМ!$B$39:$B$782,P$47)+'СЕТ СН'!$G$14+СВЦЭМ!$D$10+'СЕТ СН'!$G$5-'СЕТ СН'!$G$24</f>
        <v>5148.9390270800004</v>
      </c>
      <c r="Q61" s="36">
        <f>SUMIFS(СВЦЭМ!$D$39:$D$782,СВЦЭМ!$A$39:$A$782,$A61,СВЦЭМ!$B$39:$B$782,Q$47)+'СЕТ СН'!$G$14+СВЦЭМ!$D$10+'СЕТ СН'!$G$5-'СЕТ СН'!$G$24</f>
        <v>5167.5238942000005</v>
      </c>
      <c r="R61" s="36">
        <f>SUMIFS(СВЦЭМ!$D$39:$D$782,СВЦЭМ!$A$39:$A$782,$A61,СВЦЭМ!$B$39:$B$782,R$47)+'СЕТ СН'!$G$14+СВЦЭМ!$D$10+'СЕТ СН'!$G$5-'СЕТ СН'!$G$24</f>
        <v>5148.9268559000002</v>
      </c>
      <c r="S61" s="36">
        <f>SUMIFS(СВЦЭМ!$D$39:$D$782,СВЦЭМ!$A$39:$A$782,$A61,СВЦЭМ!$B$39:$B$782,S$47)+'СЕТ СН'!$G$14+СВЦЭМ!$D$10+'СЕТ СН'!$G$5-'СЕТ СН'!$G$24</f>
        <v>5115.3238961100005</v>
      </c>
      <c r="T61" s="36">
        <f>SUMIFS(СВЦЭМ!$D$39:$D$782,СВЦЭМ!$A$39:$A$782,$A61,СВЦЭМ!$B$39:$B$782,T$47)+'СЕТ СН'!$G$14+СВЦЭМ!$D$10+'СЕТ СН'!$G$5-'СЕТ СН'!$G$24</f>
        <v>5102.53496395</v>
      </c>
      <c r="U61" s="36">
        <f>SUMIFS(СВЦЭМ!$D$39:$D$782,СВЦЭМ!$A$39:$A$782,$A61,СВЦЭМ!$B$39:$B$782,U$47)+'СЕТ СН'!$G$14+СВЦЭМ!$D$10+'СЕТ СН'!$G$5-'СЕТ СН'!$G$24</f>
        <v>5074.8180966199998</v>
      </c>
      <c r="V61" s="36">
        <f>SUMIFS(СВЦЭМ!$D$39:$D$782,СВЦЭМ!$A$39:$A$782,$A61,СВЦЭМ!$B$39:$B$782,V$47)+'СЕТ СН'!$G$14+СВЦЭМ!$D$10+'СЕТ СН'!$G$5-'СЕТ СН'!$G$24</f>
        <v>5051.04701355</v>
      </c>
      <c r="W61" s="36">
        <f>SUMIFS(СВЦЭМ!$D$39:$D$782,СВЦЭМ!$A$39:$A$782,$A61,СВЦЭМ!$B$39:$B$782,W$47)+'СЕТ СН'!$G$14+СВЦЭМ!$D$10+'СЕТ СН'!$G$5-'СЕТ СН'!$G$24</f>
        <v>5016.2796810700002</v>
      </c>
      <c r="X61" s="36">
        <f>SUMIFS(СВЦЭМ!$D$39:$D$782,СВЦЭМ!$A$39:$A$782,$A61,СВЦЭМ!$B$39:$B$782,X$47)+'СЕТ СН'!$G$14+СВЦЭМ!$D$10+'СЕТ СН'!$G$5-'СЕТ СН'!$G$24</f>
        <v>5057.4932240600001</v>
      </c>
      <c r="Y61" s="36">
        <f>SUMIFS(СВЦЭМ!$D$39:$D$782,СВЦЭМ!$A$39:$A$782,$A61,СВЦЭМ!$B$39:$B$782,Y$47)+'СЕТ СН'!$G$14+СВЦЭМ!$D$10+'СЕТ СН'!$G$5-'СЕТ СН'!$G$24</f>
        <v>5125.7606599999999</v>
      </c>
    </row>
    <row r="62" spans="1:25" ht="15.75" x14ac:dyDescent="0.2">
      <c r="A62" s="35">
        <f t="shared" si="1"/>
        <v>45061</v>
      </c>
      <c r="B62" s="36">
        <f>SUMIFS(СВЦЭМ!$D$39:$D$782,СВЦЭМ!$A$39:$A$782,$A62,СВЦЭМ!$B$39:$B$782,B$47)+'СЕТ СН'!$G$14+СВЦЭМ!$D$10+'СЕТ СН'!$G$5-'СЕТ СН'!$G$24</f>
        <v>5215.5320288000003</v>
      </c>
      <c r="C62" s="36">
        <f>SUMIFS(СВЦЭМ!$D$39:$D$782,СВЦЭМ!$A$39:$A$782,$A62,СВЦЭМ!$B$39:$B$782,C$47)+'СЕТ СН'!$G$14+СВЦЭМ!$D$10+'СЕТ СН'!$G$5-'СЕТ СН'!$G$24</f>
        <v>5284.79405821</v>
      </c>
      <c r="D62" s="36">
        <f>SUMIFS(СВЦЭМ!$D$39:$D$782,СВЦЭМ!$A$39:$A$782,$A62,СВЦЭМ!$B$39:$B$782,D$47)+'СЕТ СН'!$G$14+СВЦЭМ!$D$10+'СЕТ СН'!$G$5-'СЕТ СН'!$G$24</f>
        <v>5375.4734133600004</v>
      </c>
      <c r="E62" s="36">
        <f>SUMIFS(СВЦЭМ!$D$39:$D$782,СВЦЭМ!$A$39:$A$782,$A62,СВЦЭМ!$B$39:$B$782,E$47)+'СЕТ СН'!$G$14+СВЦЭМ!$D$10+'СЕТ СН'!$G$5-'СЕТ СН'!$G$24</f>
        <v>5373.4352004600005</v>
      </c>
      <c r="F62" s="36">
        <f>SUMIFS(СВЦЭМ!$D$39:$D$782,СВЦЭМ!$A$39:$A$782,$A62,СВЦЭМ!$B$39:$B$782,F$47)+'СЕТ СН'!$G$14+СВЦЭМ!$D$10+'СЕТ СН'!$G$5-'СЕТ СН'!$G$24</f>
        <v>5358.7294494100006</v>
      </c>
      <c r="G62" s="36">
        <f>SUMIFS(СВЦЭМ!$D$39:$D$782,СВЦЭМ!$A$39:$A$782,$A62,СВЦЭМ!$B$39:$B$782,G$47)+'СЕТ СН'!$G$14+СВЦЭМ!$D$10+'СЕТ СН'!$G$5-'СЕТ СН'!$G$24</f>
        <v>5323.9674404400002</v>
      </c>
      <c r="H62" s="36">
        <f>SUMIFS(СВЦЭМ!$D$39:$D$782,СВЦЭМ!$A$39:$A$782,$A62,СВЦЭМ!$B$39:$B$782,H$47)+'СЕТ СН'!$G$14+СВЦЭМ!$D$10+'СЕТ СН'!$G$5-'СЕТ СН'!$G$24</f>
        <v>5271.2035509300003</v>
      </c>
      <c r="I62" s="36">
        <f>SUMIFS(СВЦЭМ!$D$39:$D$782,СВЦЭМ!$A$39:$A$782,$A62,СВЦЭМ!$B$39:$B$782,I$47)+'СЕТ СН'!$G$14+СВЦЭМ!$D$10+'СЕТ СН'!$G$5-'СЕТ СН'!$G$24</f>
        <v>5217.4808413800001</v>
      </c>
      <c r="J62" s="36">
        <f>SUMIFS(СВЦЭМ!$D$39:$D$782,СВЦЭМ!$A$39:$A$782,$A62,СВЦЭМ!$B$39:$B$782,J$47)+'СЕТ СН'!$G$14+СВЦЭМ!$D$10+'СЕТ СН'!$G$5-'СЕТ СН'!$G$24</f>
        <v>5145.4913119600005</v>
      </c>
      <c r="K62" s="36">
        <f>SUMIFS(СВЦЭМ!$D$39:$D$782,СВЦЭМ!$A$39:$A$782,$A62,СВЦЭМ!$B$39:$B$782,K$47)+'СЕТ СН'!$G$14+СВЦЭМ!$D$10+'СЕТ СН'!$G$5-'СЕТ СН'!$G$24</f>
        <v>5127.9509719800008</v>
      </c>
      <c r="L62" s="36">
        <f>SUMIFS(СВЦЭМ!$D$39:$D$782,СВЦЭМ!$A$39:$A$782,$A62,СВЦЭМ!$B$39:$B$782,L$47)+'СЕТ СН'!$G$14+СВЦЭМ!$D$10+'СЕТ СН'!$G$5-'СЕТ СН'!$G$24</f>
        <v>5115.7018766000001</v>
      </c>
      <c r="M62" s="36">
        <f>SUMIFS(СВЦЭМ!$D$39:$D$782,СВЦЭМ!$A$39:$A$782,$A62,СВЦЭМ!$B$39:$B$782,M$47)+'СЕТ СН'!$G$14+СВЦЭМ!$D$10+'СЕТ СН'!$G$5-'СЕТ СН'!$G$24</f>
        <v>5110.3003981800002</v>
      </c>
      <c r="N62" s="36">
        <f>SUMIFS(СВЦЭМ!$D$39:$D$782,СВЦЭМ!$A$39:$A$782,$A62,СВЦЭМ!$B$39:$B$782,N$47)+'СЕТ СН'!$G$14+СВЦЭМ!$D$10+'СЕТ СН'!$G$5-'СЕТ СН'!$G$24</f>
        <v>5172.3002771600004</v>
      </c>
      <c r="O62" s="36">
        <f>SUMIFS(СВЦЭМ!$D$39:$D$782,СВЦЭМ!$A$39:$A$782,$A62,СВЦЭМ!$B$39:$B$782,O$47)+'СЕТ СН'!$G$14+СВЦЭМ!$D$10+'СЕТ СН'!$G$5-'СЕТ СН'!$G$24</f>
        <v>5173.1522620400001</v>
      </c>
      <c r="P62" s="36">
        <f>SUMIFS(СВЦЭМ!$D$39:$D$782,СВЦЭМ!$A$39:$A$782,$A62,СВЦЭМ!$B$39:$B$782,P$47)+'СЕТ СН'!$G$14+СВЦЭМ!$D$10+'СЕТ СН'!$G$5-'СЕТ СН'!$G$24</f>
        <v>5163.7841066500005</v>
      </c>
      <c r="Q62" s="36">
        <f>SUMIFS(СВЦЭМ!$D$39:$D$782,СВЦЭМ!$A$39:$A$782,$A62,СВЦЭМ!$B$39:$B$782,Q$47)+'СЕТ СН'!$G$14+СВЦЭМ!$D$10+'СЕТ СН'!$G$5-'СЕТ СН'!$G$24</f>
        <v>5164.05720458</v>
      </c>
      <c r="R62" s="36">
        <f>SUMIFS(СВЦЭМ!$D$39:$D$782,СВЦЭМ!$A$39:$A$782,$A62,СВЦЭМ!$B$39:$B$782,R$47)+'СЕТ СН'!$G$14+СВЦЭМ!$D$10+'СЕТ СН'!$G$5-'СЕТ СН'!$G$24</f>
        <v>5184.1738824800004</v>
      </c>
      <c r="S62" s="36">
        <f>SUMIFS(СВЦЭМ!$D$39:$D$782,СВЦЭМ!$A$39:$A$782,$A62,СВЦЭМ!$B$39:$B$782,S$47)+'СЕТ СН'!$G$14+СВЦЭМ!$D$10+'СЕТ СН'!$G$5-'СЕТ СН'!$G$24</f>
        <v>5130.5688550300001</v>
      </c>
      <c r="T62" s="36">
        <f>SUMIFS(СВЦЭМ!$D$39:$D$782,СВЦЭМ!$A$39:$A$782,$A62,СВЦЭМ!$B$39:$B$782,T$47)+'СЕТ СН'!$G$14+СВЦЭМ!$D$10+'СЕТ СН'!$G$5-'СЕТ СН'!$G$24</f>
        <v>5060.1790921000002</v>
      </c>
      <c r="U62" s="36">
        <f>SUMIFS(СВЦЭМ!$D$39:$D$782,СВЦЭМ!$A$39:$A$782,$A62,СВЦЭМ!$B$39:$B$782,U$47)+'СЕТ СН'!$G$14+СВЦЭМ!$D$10+'СЕТ СН'!$G$5-'СЕТ СН'!$G$24</f>
        <v>5010.6152003799998</v>
      </c>
      <c r="V62" s="36">
        <f>SUMIFS(СВЦЭМ!$D$39:$D$782,СВЦЭМ!$A$39:$A$782,$A62,СВЦЭМ!$B$39:$B$782,V$47)+'СЕТ СН'!$G$14+СВЦЭМ!$D$10+'СЕТ СН'!$G$5-'СЕТ СН'!$G$24</f>
        <v>4987.9392848400003</v>
      </c>
      <c r="W62" s="36">
        <f>SUMIFS(СВЦЭМ!$D$39:$D$782,СВЦЭМ!$A$39:$A$782,$A62,СВЦЭМ!$B$39:$B$782,W$47)+'СЕТ СН'!$G$14+СВЦЭМ!$D$10+'СЕТ СН'!$G$5-'СЕТ СН'!$G$24</f>
        <v>5041.6946968600005</v>
      </c>
      <c r="X62" s="36">
        <f>SUMIFS(СВЦЭМ!$D$39:$D$782,СВЦЭМ!$A$39:$A$782,$A62,СВЦЭМ!$B$39:$B$782,X$47)+'СЕТ СН'!$G$14+СВЦЭМ!$D$10+'СЕТ СН'!$G$5-'СЕТ СН'!$G$24</f>
        <v>5089.8912370300004</v>
      </c>
      <c r="Y62" s="36">
        <f>SUMIFS(СВЦЭМ!$D$39:$D$782,СВЦЭМ!$A$39:$A$782,$A62,СВЦЭМ!$B$39:$B$782,Y$47)+'СЕТ СН'!$G$14+СВЦЭМ!$D$10+'СЕТ СН'!$G$5-'СЕТ СН'!$G$24</f>
        <v>5153.9626366600005</v>
      </c>
    </row>
    <row r="63" spans="1:25" ht="15.75" x14ac:dyDescent="0.2">
      <c r="A63" s="35">
        <f t="shared" si="1"/>
        <v>45062</v>
      </c>
      <c r="B63" s="36">
        <f>SUMIFS(СВЦЭМ!$D$39:$D$782,СВЦЭМ!$A$39:$A$782,$A63,СВЦЭМ!$B$39:$B$782,B$47)+'СЕТ СН'!$G$14+СВЦЭМ!$D$10+'СЕТ СН'!$G$5-'СЕТ СН'!$G$24</f>
        <v>5277.3391706600005</v>
      </c>
      <c r="C63" s="36">
        <f>SUMIFS(СВЦЭМ!$D$39:$D$782,СВЦЭМ!$A$39:$A$782,$A63,СВЦЭМ!$B$39:$B$782,C$47)+'СЕТ СН'!$G$14+СВЦЭМ!$D$10+'СЕТ СН'!$G$5-'СЕТ СН'!$G$24</f>
        <v>5312.4632755500006</v>
      </c>
      <c r="D63" s="36">
        <f>SUMIFS(СВЦЭМ!$D$39:$D$782,СВЦЭМ!$A$39:$A$782,$A63,СВЦЭМ!$B$39:$B$782,D$47)+'СЕТ СН'!$G$14+СВЦЭМ!$D$10+'СЕТ СН'!$G$5-'СЕТ СН'!$G$24</f>
        <v>5333.2947354300004</v>
      </c>
      <c r="E63" s="36">
        <f>SUMIFS(СВЦЭМ!$D$39:$D$782,СВЦЭМ!$A$39:$A$782,$A63,СВЦЭМ!$B$39:$B$782,E$47)+'СЕТ СН'!$G$14+СВЦЭМ!$D$10+'СЕТ СН'!$G$5-'СЕТ СН'!$G$24</f>
        <v>5312.4415874000006</v>
      </c>
      <c r="F63" s="36">
        <f>SUMIFS(СВЦЭМ!$D$39:$D$782,СВЦЭМ!$A$39:$A$782,$A63,СВЦЭМ!$B$39:$B$782,F$47)+'СЕТ СН'!$G$14+СВЦЭМ!$D$10+'СЕТ СН'!$G$5-'СЕТ СН'!$G$24</f>
        <v>5311.9951077300002</v>
      </c>
      <c r="G63" s="36">
        <f>SUMIFS(СВЦЭМ!$D$39:$D$782,СВЦЭМ!$A$39:$A$782,$A63,СВЦЭМ!$B$39:$B$782,G$47)+'СЕТ СН'!$G$14+СВЦЭМ!$D$10+'СЕТ СН'!$G$5-'СЕТ СН'!$G$24</f>
        <v>5318.9195053900003</v>
      </c>
      <c r="H63" s="36">
        <f>SUMIFS(СВЦЭМ!$D$39:$D$782,СВЦЭМ!$A$39:$A$782,$A63,СВЦЭМ!$B$39:$B$782,H$47)+'СЕТ СН'!$G$14+СВЦЭМ!$D$10+'СЕТ СН'!$G$5-'СЕТ СН'!$G$24</f>
        <v>5193.4391092200003</v>
      </c>
      <c r="I63" s="36">
        <f>SUMIFS(СВЦЭМ!$D$39:$D$782,СВЦЭМ!$A$39:$A$782,$A63,СВЦЭМ!$B$39:$B$782,I$47)+'СЕТ СН'!$G$14+СВЦЭМ!$D$10+'СЕТ СН'!$G$5-'СЕТ СН'!$G$24</f>
        <v>5179.7478641100006</v>
      </c>
      <c r="J63" s="36">
        <f>SUMIFS(СВЦЭМ!$D$39:$D$782,СВЦЭМ!$A$39:$A$782,$A63,СВЦЭМ!$B$39:$B$782,J$47)+'СЕТ СН'!$G$14+СВЦЭМ!$D$10+'СЕТ СН'!$G$5-'СЕТ СН'!$G$24</f>
        <v>5089.8866146600003</v>
      </c>
      <c r="K63" s="36">
        <f>SUMIFS(СВЦЭМ!$D$39:$D$782,СВЦЭМ!$A$39:$A$782,$A63,СВЦЭМ!$B$39:$B$782,K$47)+'СЕТ СН'!$G$14+СВЦЭМ!$D$10+'СЕТ СН'!$G$5-'СЕТ СН'!$G$24</f>
        <v>5084.0492306100004</v>
      </c>
      <c r="L63" s="36">
        <f>SUMIFS(СВЦЭМ!$D$39:$D$782,СВЦЭМ!$A$39:$A$782,$A63,СВЦЭМ!$B$39:$B$782,L$47)+'СЕТ СН'!$G$14+СВЦЭМ!$D$10+'СЕТ СН'!$G$5-'СЕТ СН'!$G$24</f>
        <v>5089.1910873900006</v>
      </c>
      <c r="M63" s="36">
        <f>SUMIFS(СВЦЭМ!$D$39:$D$782,СВЦЭМ!$A$39:$A$782,$A63,СВЦЭМ!$B$39:$B$782,M$47)+'СЕТ СН'!$G$14+СВЦЭМ!$D$10+'СЕТ СН'!$G$5-'СЕТ СН'!$G$24</f>
        <v>5114.91053311</v>
      </c>
      <c r="N63" s="36">
        <f>SUMIFS(СВЦЭМ!$D$39:$D$782,СВЦЭМ!$A$39:$A$782,$A63,СВЦЭМ!$B$39:$B$782,N$47)+'СЕТ СН'!$G$14+СВЦЭМ!$D$10+'СЕТ СН'!$G$5-'СЕТ СН'!$G$24</f>
        <v>5155.17945212</v>
      </c>
      <c r="O63" s="36">
        <f>SUMIFS(СВЦЭМ!$D$39:$D$782,СВЦЭМ!$A$39:$A$782,$A63,СВЦЭМ!$B$39:$B$782,O$47)+'СЕТ СН'!$G$14+СВЦЭМ!$D$10+'СЕТ СН'!$G$5-'СЕТ СН'!$G$24</f>
        <v>5170.1658193600006</v>
      </c>
      <c r="P63" s="36">
        <f>SUMIFS(СВЦЭМ!$D$39:$D$782,СВЦЭМ!$A$39:$A$782,$A63,СВЦЭМ!$B$39:$B$782,P$47)+'СЕТ СН'!$G$14+СВЦЭМ!$D$10+'СЕТ СН'!$G$5-'СЕТ СН'!$G$24</f>
        <v>5177.8367723700003</v>
      </c>
      <c r="Q63" s="36">
        <f>SUMIFS(СВЦЭМ!$D$39:$D$782,СВЦЭМ!$A$39:$A$782,$A63,СВЦЭМ!$B$39:$B$782,Q$47)+'СЕТ СН'!$G$14+СВЦЭМ!$D$10+'СЕТ СН'!$G$5-'СЕТ СН'!$G$24</f>
        <v>5167.6885486800002</v>
      </c>
      <c r="R63" s="36">
        <f>SUMIFS(СВЦЭМ!$D$39:$D$782,СВЦЭМ!$A$39:$A$782,$A63,СВЦЭМ!$B$39:$B$782,R$47)+'СЕТ СН'!$G$14+СВЦЭМ!$D$10+'СЕТ СН'!$G$5-'СЕТ СН'!$G$24</f>
        <v>5124.2299179500005</v>
      </c>
      <c r="S63" s="36">
        <f>SUMIFS(СВЦЭМ!$D$39:$D$782,СВЦЭМ!$A$39:$A$782,$A63,СВЦЭМ!$B$39:$B$782,S$47)+'СЕТ СН'!$G$14+СВЦЭМ!$D$10+'СЕТ СН'!$G$5-'СЕТ СН'!$G$24</f>
        <v>5091.6885744600004</v>
      </c>
      <c r="T63" s="36">
        <f>SUMIFS(СВЦЭМ!$D$39:$D$782,СВЦЭМ!$A$39:$A$782,$A63,СВЦЭМ!$B$39:$B$782,T$47)+'СЕТ СН'!$G$14+СВЦЭМ!$D$10+'СЕТ СН'!$G$5-'СЕТ СН'!$G$24</f>
        <v>4980.4455866900007</v>
      </c>
      <c r="U63" s="36">
        <f>SUMIFS(СВЦЭМ!$D$39:$D$782,СВЦЭМ!$A$39:$A$782,$A63,СВЦЭМ!$B$39:$B$782,U$47)+'СЕТ СН'!$G$14+СВЦЭМ!$D$10+'СЕТ СН'!$G$5-'СЕТ СН'!$G$24</f>
        <v>4903.8761681800006</v>
      </c>
      <c r="V63" s="36">
        <f>SUMIFS(СВЦЭМ!$D$39:$D$782,СВЦЭМ!$A$39:$A$782,$A63,СВЦЭМ!$B$39:$B$782,V$47)+'СЕТ СН'!$G$14+СВЦЭМ!$D$10+'СЕТ СН'!$G$5-'СЕТ СН'!$G$24</f>
        <v>4910.7988610800003</v>
      </c>
      <c r="W63" s="36">
        <f>SUMIFS(СВЦЭМ!$D$39:$D$782,СВЦЭМ!$A$39:$A$782,$A63,СВЦЭМ!$B$39:$B$782,W$47)+'СЕТ СН'!$G$14+СВЦЭМ!$D$10+'СЕТ СН'!$G$5-'СЕТ СН'!$G$24</f>
        <v>4967.5780441700008</v>
      </c>
      <c r="X63" s="36">
        <f>SUMIFS(СВЦЭМ!$D$39:$D$782,СВЦЭМ!$A$39:$A$782,$A63,СВЦЭМ!$B$39:$B$782,X$47)+'СЕТ СН'!$G$14+СВЦЭМ!$D$10+'СЕТ СН'!$G$5-'СЕТ СН'!$G$24</f>
        <v>5016.46747495</v>
      </c>
      <c r="Y63" s="36">
        <f>SUMIFS(СВЦЭМ!$D$39:$D$782,СВЦЭМ!$A$39:$A$782,$A63,СВЦЭМ!$B$39:$B$782,Y$47)+'СЕТ СН'!$G$14+СВЦЭМ!$D$10+'СЕТ СН'!$G$5-'СЕТ СН'!$G$24</f>
        <v>5110.3957675800002</v>
      </c>
    </row>
    <row r="64" spans="1:25" ht="15.75" x14ac:dyDescent="0.2">
      <c r="A64" s="35">
        <f t="shared" si="1"/>
        <v>45063</v>
      </c>
      <c r="B64" s="36">
        <f>SUMIFS(СВЦЭМ!$D$39:$D$782,СВЦЭМ!$A$39:$A$782,$A64,СВЦЭМ!$B$39:$B$782,B$47)+'СЕТ СН'!$G$14+СВЦЭМ!$D$10+'СЕТ СН'!$G$5-'СЕТ СН'!$G$24</f>
        <v>5183.2518450400003</v>
      </c>
      <c r="C64" s="36">
        <f>SUMIFS(СВЦЭМ!$D$39:$D$782,СВЦЭМ!$A$39:$A$782,$A64,СВЦЭМ!$B$39:$B$782,C$47)+'СЕТ СН'!$G$14+СВЦЭМ!$D$10+'СЕТ СН'!$G$5-'СЕТ СН'!$G$24</f>
        <v>5282.3206211100005</v>
      </c>
      <c r="D64" s="36">
        <f>SUMIFS(СВЦЭМ!$D$39:$D$782,СВЦЭМ!$A$39:$A$782,$A64,СВЦЭМ!$B$39:$B$782,D$47)+'СЕТ СН'!$G$14+СВЦЭМ!$D$10+'СЕТ СН'!$G$5-'СЕТ СН'!$G$24</f>
        <v>5260.0632000100004</v>
      </c>
      <c r="E64" s="36">
        <f>SUMIFS(СВЦЭМ!$D$39:$D$782,СВЦЭМ!$A$39:$A$782,$A64,СВЦЭМ!$B$39:$B$782,E$47)+'СЕТ СН'!$G$14+СВЦЭМ!$D$10+'СЕТ СН'!$G$5-'СЕТ СН'!$G$24</f>
        <v>5344.99169291</v>
      </c>
      <c r="F64" s="36">
        <f>SUMIFS(СВЦЭМ!$D$39:$D$782,СВЦЭМ!$A$39:$A$782,$A64,СВЦЭМ!$B$39:$B$782,F$47)+'СЕТ СН'!$G$14+СВЦЭМ!$D$10+'СЕТ СН'!$G$5-'СЕТ СН'!$G$24</f>
        <v>5344.1493731</v>
      </c>
      <c r="G64" s="36">
        <f>SUMIFS(СВЦЭМ!$D$39:$D$782,СВЦЭМ!$A$39:$A$782,$A64,СВЦЭМ!$B$39:$B$782,G$47)+'СЕТ СН'!$G$14+СВЦЭМ!$D$10+'СЕТ СН'!$G$5-'СЕТ СН'!$G$24</f>
        <v>5261.0476276099998</v>
      </c>
      <c r="H64" s="36">
        <f>SUMIFS(СВЦЭМ!$D$39:$D$782,СВЦЭМ!$A$39:$A$782,$A64,СВЦЭМ!$B$39:$B$782,H$47)+'СЕТ СН'!$G$14+СВЦЭМ!$D$10+'СЕТ СН'!$G$5-'СЕТ СН'!$G$24</f>
        <v>5217.4502972200007</v>
      </c>
      <c r="I64" s="36">
        <f>SUMIFS(СВЦЭМ!$D$39:$D$782,СВЦЭМ!$A$39:$A$782,$A64,СВЦЭМ!$B$39:$B$782,I$47)+'СЕТ СН'!$G$14+СВЦЭМ!$D$10+'СЕТ СН'!$G$5-'СЕТ СН'!$G$24</f>
        <v>5154.8663166900005</v>
      </c>
      <c r="J64" s="36">
        <f>SUMIFS(СВЦЭМ!$D$39:$D$782,СВЦЭМ!$A$39:$A$782,$A64,СВЦЭМ!$B$39:$B$782,J$47)+'СЕТ СН'!$G$14+СВЦЭМ!$D$10+'СЕТ СН'!$G$5-'СЕТ СН'!$G$24</f>
        <v>5126.5610747800001</v>
      </c>
      <c r="K64" s="36">
        <f>SUMIFS(СВЦЭМ!$D$39:$D$782,СВЦЭМ!$A$39:$A$782,$A64,СВЦЭМ!$B$39:$B$782,K$47)+'СЕТ СН'!$G$14+СВЦЭМ!$D$10+'СЕТ СН'!$G$5-'СЕТ СН'!$G$24</f>
        <v>5100.5002490500001</v>
      </c>
      <c r="L64" s="36">
        <f>SUMIFS(СВЦЭМ!$D$39:$D$782,СВЦЭМ!$A$39:$A$782,$A64,СВЦЭМ!$B$39:$B$782,L$47)+'СЕТ СН'!$G$14+СВЦЭМ!$D$10+'СЕТ СН'!$G$5-'СЕТ СН'!$G$24</f>
        <v>5089.9038007300005</v>
      </c>
      <c r="M64" s="36">
        <f>SUMIFS(СВЦЭМ!$D$39:$D$782,СВЦЭМ!$A$39:$A$782,$A64,СВЦЭМ!$B$39:$B$782,M$47)+'СЕТ СН'!$G$14+СВЦЭМ!$D$10+'СЕТ СН'!$G$5-'СЕТ СН'!$G$24</f>
        <v>5120.1481277600005</v>
      </c>
      <c r="N64" s="36">
        <f>SUMIFS(СВЦЭМ!$D$39:$D$782,СВЦЭМ!$A$39:$A$782,$A64,СВЦЭМ!$B$39:$B$782,N$47)+'СЕТ СН'!$G$14+СВЦЭМ!$D$10+'СЕТ СН'!$G$5-'СЕТ СН'!$G$24</f>
        <v>5213.3354915199998</v>
      </c>
      <c r="O64" s="36">
        <f>SUMIFS(СВЦЭМ!$D$39:$D$782,СВЦЭМ!$A$39:$A$782,$A64,СВЦЭМ!$B$39:$B$782,O$47)+'СЕТ СН'!$G$14+СВЦЭМ!$D$10+'СЕТ СН'!$G$5-'СЕТ СН'!$G$24</f>
        <v>5178.7763739500006</v>
      </c>
      <c r="P64" s="36">
        <f>SUMIFS(СВЦЭМ!$D$39:$D$782,СВЦЭМ!$A$39:$A$782,$A64,СВЦЭМ!$B$39:$B$782,P$47)+'СЕТ СН'!$G$14+СВЦЭМ!$D$10+'СЕТ СН'!$G$5-'СЕТ СН'!$G$24</f>
        <v>5186.9448287600007</v>
      </c>
      <c r="Q64" s="36">
        <f>SUMIFS(СВЦЭМ!$D$39:$D$782,СВЦЭМ!$A$39:$A$782,$A64,СВЦЭМ!$B$39:$B$782,Q$47)+'СЕТ СН'!$G$14+СВЦЭМ!$D$10+'СЕТ СН'!$G$5-'СЕТ СН'!$G$24</f>
        <v>5261.7618882400002</v>
      </c>
      <c r="R64" s="36">
        <f>SUMIFS(СВЦЭМ!$D$39:$D$782,СВЦЭМ!$A$39:$A$782,$A64,СВЦЭМ!$B$39:$B$782,R$47)+'СЕТ СН'!$G$14+СВЦЭМ!$D$10+'СЕТ СН'!$G$5-'СЕТ СН'!$G$24</f>
        <v>5198.4729982099998</v>
      </c>
      <c r="S64" s="36">
        <f>SUMIFS(СВЦЭМ!$D$39:$D$782,СВЦЭМ!$A$39:$A$782,$A64,СВЦЭМ!$B$39:$B$782,S$47)+'СЕТ СН'!$G$14+СВЦЭМ!$D$10+'СЕТ СН'!$G$5-'СЕТ СН'!$G$24</f>
        <v>5148.5990058200005</v>
      </c>
      <c r="T64" s="36">
        <f>SUMIFS(СВЦЭМ!$D$39:$D$782,СВЦЭМ!$A$39:$A$782,$A64,СВЦЭМ!$B$39:$B$782,T$47)+'СЕТ СН'!$G$14+СВЦЭМ!$D$10+'СЕТ СН'!$G$5-'СЕТ СН'!$G$24</f>
        <v>5088.4555808900004</v>
      </c>
      <c r="U64" s="36">
        <f>SUMIFS(СВЦЭМ!$D$39:$D$782,СВЦЭМ!$A$39:$A$782,$A64,СВЦЭМ!$B$39:$B$782,U$47)+'СЕТ СН'!$G$14+СВЦЭМ!$D$10+'СЕТ СН'!$G$5-'СЕТ СН'!$G$24</f>
        <v>5056.6454931500002</v>
      </c>
      <c r="V64" s="36">
        <f>SUMIFS(СВЦЭМ!$D$39:$D$782,СВЦЭМ!$A$39:$A$782,$A64,СВЦЭМ!$B$39:$B$782,V$47)+'СЕТ СН'!$G$14+СВЦЭМ!$D$10+'СЕТ СН'!$G$5-'СЕТ СН'!$G$24</f>
        <v>5041.8625101500002</v>
      </c>
      <c r="W64" s="36">
        <f>SUMIFS(СВЦЭМ!$D$39:$D$782,СВЦЭМ!$A$39:$A$782,$A64,СВЦЭМ!$B$39:$B$782,W$47)+'СЕТ СН'!$G$14+СВЦЭМ!$D$10+'СЕТ СН'!$G$5-'СЕТ СН'!$G$24</f>
        <v>5010.9291528800004</v>
      </c>
      <c r="X64" s="36">
        <f>SUMIFS(СВЦЭМ!$D$39:$D$782,СВЦЭМ!$A$39:$A$782,$A64,СВЦЭМ!$B$39:$B$782,X$47)+'СЕТ СН'!$G$14+СВЦЭМ!$D$10+'СЕТ СН'!$G$5-'СЕТ СН'!$G$24</f>
        <v>5039.8668020700006</v>
      </c>
      <c r="Y64" s="36">
        <f>SUMIFS(СВЦЭМ!$D$39:$D$782,СВЦЭМ!$A$39:$A$782,$A64,СВЦЭМ!$B$39:$B$782,Y$47)+'СЕТ СН'!$G$14+СВЦЭМ!$D$10+'СЕТ СН'!$G$5-'СЕТ СН'!$G$24</f>
        <v>5127.3138581500007</v>
      </c>
    </row>
    <row r="65" spans="1:26" ht="15.75" x14ac:dyDescent="0.2">
      <c r="A65" s="35">
        <f t="shared" si="1"/>
        <v>45064</v>
      </c>
      <c r="B65" s="36">
        <f>SUMIFS(СВЦЭМ!$D$39:$D$782,СВЦЭМ!$A$39:$A$782,$A65,СВЦЭМ!$B$39:$B$782,B$47)+'СЕТ СН'!$G$14+СВЦЭМ!$D$10+'СЕТ СН'!$G$5-'СЕТ СН'!$G$24</f>
        <v>5190.6269646700002</v>
      </c>
      <c r="C65" s="36">
        <f>SUMIFS(СВЦЭМ!$D$39:$D$782,СВЦЭМ!$A$39:$A$782,$A65,СВЦЭМ!$B$39:$B$782,C$47)+'СЕТ СН'!$G$14+СВЦЭМ!$D$10+'СЕТ СН'!$G$5-'СЕТ СН'!$G$24</f>
        <v>5269.9378244600002</v>
      </c>
      <c r="D65" s="36">
        <f>SUMIFS(СВЦЭМ!$D$39:$D$782,СВЦЭМ!$A$39:$A$782,$A65,СВЦЭМ!$B$39:$B$782,D$47)+'СЕТ СН'!$G$14+СВЦЭМ!$D$10+'СЕТ СН'!$G$5-'СЕТ СН'!$G$24</f>
        <v>5315.5979039499998</v>
      </c>
      <c r="E65" s="36">
        <f>SUMIFS(СВЦЭМ!$D$39:$D$782,СВЦЭМ!$A$39:$A$782,$A65,СВЦЭМ!$B$39:$B$782,E$47)+'СЕТ СН'!$G$14+СВЦЭМ!$D$10+'СЕТ СН'!$G$5-'СЕТ СН'!$G$24</f>
        <v>5372.7357527700005</v>
      </c>
      <c r="F65" s="36">
        <f>SUMIFS(СВЦЭМ!$D$39:$D$782,СВЦЭМ!$A$39:$A$782,$A65,СВЦЭМ!$B$39:$B$782,F$47)+'СЕТ СН'!$G$14+СВЦЭМ!$D$10+'СЕТ СН'!$G$5-'СЕТ СН'!$G$24</f>
        <v>5388.9188063300007</v>
      </c>
      <c r="G65" s="36">
        <f>SUMIFS(СВЦЭМ!$D$39:$D$782,СВЦЭМ!$A$39:$A$782,$A65,СВЦЭМ!$B$39:$B$782,G$47)+'СЕТ СН'!$G$14+СВЦЭМ!$D$10+'СЕТ СН'!$G$5-'СЕТ СН'!$G$24</f>
        <v>5357.3702004700008</v>
      </c>
      <c r="H65" s="36">
        <f>SUMIFS(СВЦЭМ!$D$39:$D$782,СВЦЭМ!$A$39:$A$782,$A65,СВЦЭМ!$B$39:$B$782,H$47)+'СЕТ СН'!$G$14+СВЦЭМ!$D$10+'СЕТ СН'!$G$5-'СЕТ СН'!$G$24</f>
        <v>5280.6697488999998</v>
      </c>
      <c r="I65" s="36">
        <f>SUMIFS(СВЦЭМ!$D$39:$D$782,СВЦЭМ!$A$39:$A$782,$A65,СВЦЭМ!$B$39:$B$782,I$47)+'СЕТ СН'!$G$14+СВЦЭМ!$D$10+'СЕТ СН'!$G$5-'СЕТ СН'!$G$24</f>
        <v>5172.4269029100005</v>
      </c>
      <c r="J65" s="36">
        <f>SUMIFS(СВЦЭМ!$D$39:$D$782,СВЦЭМ!$A$39:$A$782,$A65,СВЦЭМ!$B$39:$B$782,J$47)+'СЕТ СН'!$G$14+СВЦЭМ!$D$10+'СЕТ СН'!$G$5-'СЕТ СН'!$G$24</f>
        <v>5104.8703756200002</v>
      </c>
      <c r="K65" s="36">
        <f>SUMIFS(СВЦЭМ!$D$39:$D$782,СВЦЭМ!$A$39:$A$782,$A65,СВЦЭМ!$B$39:$B$782,K$47)+'СЕТ СН'!$G$14+СВЦЭМ!$D$10+'СЕТ СН'!$G$5-'СЕТ СН'!$G$24</f>
        <v>5099.6868449900003</v>
      </c>
      <c r="L65" s="36">
        <f>SUMIFS(СВЦЭМ!$D$39:$D$782,СВЦЭМ!$A$39:$A$782,$A65,СВЦЭМ!$B$39:$B$782,L$47)+'СЕТ СН'!$G$14+СВЦЭМ!$D$10+'СЕТ СН'!$G$5-'СЕТ СН'!$G$24</f>
        <v>5101.96785619</v>
      </c>
      <c r="M65" s="36">
        <f>SUMIFS(СВЦЭМ!$D$39:$D$782,СВЦЭМ!$A$39:$A$782,$A65,СВЦЭМ!$B$39:$B$782,M$47)+'СЕТ СН'!$G$14+СВЦЭМ!$D$10+'СЕТ СН'!$G$5-'СЕТ СН'!$G$24</f>
        <v>5127.4402069799999</v>
      </c>
      <c r="N65" s="36">
        <f>SUMIFS(СВЦЭМ!$D$39:$D$782,СВЦЭМ!$A$39:$A$782,$A65,СВЦЭМ!$B$39:$B$782,N$47)+'СЕТ СН'!$G$14+СВЦЭМ!$D$10+'СЕТ СН'!$G$5-'СЕТ СН'!$G$24</f>
        <v>5171.4023126500006</v>
      </c>
      <c r="O65" s="36">
        <f>SUMIFS(СВЦЭМ!$D$39:$D$782,СВЦЭМ!$A$39:$A$782,$A65,СВЦЭМ!$B$39:$B$782,O$47)+'СЕТ СН'!$G$14+СВЦЭМ!$D$10+'СЕТ СН'!$G$5-'СЕТ СН'!$G$24</f>
        <v>5211.6857417600004</v>
      </c>
      <c r="P65" s="36">
        <f>SUMIFS(СВЦЭМ!$D$39:$D$782,СВЦЭМ!$A$39:$A$782,$A65,СВЦЭМ!$B$39:$B$782,P$47)+'СЕТ СН'!$G$14+СВЦЭМ!$D$10+'СЕТ СН'!$G$5-'СЕТ СН'!$G$24</f>
        <v>5201.2204940900001</v>
      </c>
      <c r="Q65" s="36">
        <f>SUMIFS(СВЦЭМ!$D$39:$D$782,СВЦЭМ!$A$39:$A$782,$A65,СВЦЭМ!$B$39:$B$782,Q$47)+'СЕТ СН'!$G$14+СВЦЭМ!$D$10+'СЕТ СН'!$G$5-'СЕТ СН'!$G$24</f>
        <v>5200.1943770100006</v>
      </c>
      <c r="R65" s="36">
        <f>SUMIFS(СВЦЭМ!$D$39:$D$782,СВЦЭМ!$A$39:$A$782,$A65,СВЦЭМ!$B$39:$B$782,R$47)+'СЕТ СН'!$G$14+СВЦЭМ!$D$10+'СЕТ СН'!$G$5-'СЕТ СН'!$G$24</f>
        <v>5224.5400056800008</v>
      </c>
      <c r="S65" s="36">
        <f>SUMIFS(СВЦЭМ!$D$39:$D$782,СВЦЭМ!$A$39:$A$782,$A65,СВЦЭМ!$B$39:$B$782,S$47)+'СЕТ СН'!$G$14+СВЦЭМ!$D$10+'СЕТ СН'!$G$5-'СЕТ СН'!$G$24</f>
        <v>5178.2316033900006</v>
      </c>
      <c r="T65" s="36">
        <f>SUMIFS(СВЦЭМ!$D$39:$D$782,СВЦЭМ!$A$39:$A$782,$A65,СВЦЭМ!$B$39:$B$782,T$47)+'СЕТ СН'!$G$14+СВЦЭМ!$D$10+'СЕТ СН'!$G$5-'СЕТ СН'!$G$24</f>
        <v>5134.4109323700004</v>
      </c>
      <c r="U65" s="36">
        <f>SUMIFS(СВЦЭМ!$D$39:$D$782,СВЦЭМ!$A$39:$A$782,$A65,СВЦЭМ!$B$39:$B$782,U$47)+'СЕТ СН'!$G$14+СВЦЭМ!$D$10+'СЕТ СН'!$G$5-'СЕТ СН'!$G$24</f>
        <v>5106.6512897499997</v>
      </c>
      <c r="V65" s="36">
        <f>SUMIFS(СВЦЭМ!$D$39:$D$782,СВЦЭМ!$A$39:$A$782,$A65,СВЦЭМ!$B$39:$B$782,V$47)+'СЕТ СН'!$G$14+СВЦЭМ!$D$10+'СЕТ СН'!$G$5-'СЕТ СН'!$G$24</f>
        <v>5077.0498628200003</v>
      </c>
      <c r="W65" s="36">
        <f>SUMIFS(СВЦЭМ!$D$39:$D$782,СВЦЭМ!$A$39:$A$782,$A65,СВЦЭМ!$B$39:$B$782,W$47)+'СЕТ СН'!$G$14+СВЦЭМ!$D$10+'СЕТ СН'!$G$5-'СЕТ СН'!$G$24</f>
        <v>5066.0915857</v>
      </c>
      <c r="X65" s="36">
        <f>SUMIFS(СВЦЭМ!$D$39:$D$782,СВЦЭМ!$A$39:$A$782,$A65,СВЦЭМ!$B$39:$B$782,X$47)+'СЕТ СН'!$G$14+СВЦЭМ!$D$10+'СЕТ СН'!$G$5-'СЕТ СН'!$G$24</f>
        <v>5116.8366656200005</v>
      </c>
      <c r="Y65" s="36">
        <f>SUMIFS(СВЦЭМ!$D$39:$D$782,СВЦЭМ!$A$39:$A$782,$A65,СВЦЭМ!$B$39:$B$782,Y$47)+'СЕТ СН'!$G$14+СВЦЭМ!$D$10+'СЕТ СН'!$G$5-'СЕТ СН'!$G$24</f>
        <v>5202.8536971499998</v>
      </c>
    </row>
    <row r="66" spans="1:26" ht="15.75" x14ac:dyDescent="0.2">
      <c r="A66" s="35">
        <f t="shared" si="1"/>
        <v>45065</v>
      </c>
      <c r="B66" s="36">
        <f>SUMIFS(СВЦЭМ!$D$39:$D$782,СВЦЭМ!$A$39:$A$782,$A66,СВЦЭМ!$B$39:$B$782,B$47)+'СЕТ СН'!$G$14+СВЦЭМ!$D$10+'СЕТ СН'!$G$5-'СЕТ СН'!$G$24</f>
        <v>5265.1374393400001</v>
      </c>
      <c r="C66" s="36">
        <f>SUMIFS(СВЦЭМ!$D$39:$D$782,СВЦЭМ!$A$39:$A$782,$A66,СВЦЭМ!$B$39:$B$782,C$47)+'СЕТ СН'!$G$14+СВЦЭМ!$D$10+'СЕТ СН'!$G$5-'СЕТ СН'!$G$24</f>
        <v>5305.1177296300002</v>
      </c>
      <c r="D66" s="36">
        <f>SUMIFS(СВЦЭМ!$D$39:$D$782,СВЦЭМ!$A$39:$A$782,$A66,СВЦЭМ!$B$39:$B$782,D$47)+'СЕТ СН'!$G$14+СВЦЭМ!$D$10+'СЕТ СН'!$G$5-'СЕТ СН'!$G$24</f>
        <v>5317.8907163500007</v>
      </c>
      <c r="E66" s="36">
        <f>SUMIFS(СВЦЭМ!$D$39:$D$782,СВЦЭМ!$A$39:$A$782,$A66,СВЦЭМ!$B$39:$B$782,E$47)+'СЕТ СН'!$G$14+СВЦЭМ!$D$10+'СЕТ СН'!$G$5-'СЕТ СН'!$G$24</f>
        <v>5306.7509222000008</v>
      </c>
      <c r="F66" s="36">
        <f>SUMIFS(СВЦЭМ!$D$39:$D$782,СВЦЭМ!$A$39:$A$782,$A66,СВЦЭМ!$B$39:$B$782,F$47)+'СЕТ СН'!$G$14+СВЦЭМ!$D$10+'СЕТ СН'!$G$5-'СЕТ СН'!$G$24</f>
        <v>5309.9419801399999</v>
      </c>
      <c r="G66" s="36">
        <f>SUMIFS(СВЦЭМ!$D$39:$D$782,СВЦЭМ!$A$39:$A$782,$A66,СВЦЭМ!$B$39:$B$782,G$47)+'СЕТ СН'!$G$14+СВЦЭМ!$D$10+'СЕТ СН'!$G$5-'СЕТ СН'!$G$24</f>
        <v>5248.4924036299999</v>
      </c>
      <c r="H66" s="36">
        <f>SUMIFS(СВЦЭМ!$D$39:$D$782,СВЦЭМ!$A$39:$A$782,$A66,СВЦЭМ!$B$39:$B$782,H$47)+'СЕТ СН'!$G$14+СВЦЭМ!$D$10+'СЕТ СН'!$G$5-'СЕТ СН'!$G$24</f>
        <v>5100.2952721399997</v>
      </c>
      <c r="I66" s="36">
        <f>SUMIFS(СВЦЭМ!$D$39:$D$782,СВЦЭМ!$A$39:$A$782,$A66,СВЦЭМ!$B$39:$B$782,I$47)+'СЕТ СН'!$G$14+СВЦЭМ!$D$10+'СЕТ СН'!$G$5-'СЕТ СН'!$G$24</f>
        <v>5097.4837471400006</v>
      </c>
      <c r="J66" s="36">
        <f>SUMIFS(СВЦЭМ!$D$39:$D$782,СВЦЭМ!$A$39:$A$782,$A66,СВЦЭМ!$B$39:$B$782,J$47)+'СЕТ СН'!$G$14+СВЦЭМ!$D$10+'СЕТ СН'!$G$5-'СЕТ СН'!$G$24</f>
        <v>5039.8430331300005</v>
      </c>
      <c r="K66" s="36">
        <f>SUMIFS(СВЦЭМ!$D$39:$D$782,СВЦЭМ!$A$39:$A$782,$A66,СВЦЭМ!$B$39:$B$782,K$47)+'СЕТ СН'!$G$14+СВЦЭМ!$D$10+'СЕТ СН'!$G$5-'СЕТ СН'!$G$24</f>
        <v>5038.1213710900001</v>
      </c>
      <c r="L66" s="36">
        <f>SUMIFS(СВЦЭМ!$D$39:$D$782,СВЦЭМ!$A$39:$A$782,$A66,СВЦЭМ!$B$39:$B$782,L$47)+'СЕТ СН'!$G$14+СВЦЭМ!$D$10+'СЕТ СН'!$G$5-'СЕТ СН'!$G$24</f>
        <v>5060.7802180500003</v>
      </c>
      <c r="M66" s="36">
        <f>SUMIFS(СВЦЭМ!$D$39:$D$782,СВЦЭМ!$A$39:$A$782,$A66,СВЦЭМ!$B$39:$B$782,M$47)+'СЕТ СН'!$G$14+СВЦЭМ!$D$10+'СЕТ СН'!$G$5-'СЕТ СН'!$G$24</f>
        <v>5080.7469784700006</v>
      </c>
      <c r="N66" s="36">
        <f>SUMIFS(СВЦЭМ!$D$39:$D$782,СВЦЭМ!$A$39:$A$782,$A66,СВЦЭМ!$B$39:$B$782,N$47)+'СЕТ СН'!$G$14+СВЦЭМ!$D$10+'СЕТ СН'!$G$5-'СЕТ СН'!$G$24</f>
        <v>5121.32269464</v>
      </c>
      <c r="O66" s="36">
        <f>SUMIFS(СВЦЭМ!$D$39:$D$782,СВЦЭМ!$A$39:$A$782,$A66,СВЦЭМ!$B$39:$B$782,O$47)+'СЕТ СН'!$G$14+СВЦЭМ!$D$10+'СЕТ СН'!$G$5-'СЕТ СН'!$G$24</f>
        <v>5149.8649175299997</v>
      </c>
      <c r="P66" s="36">
        <f>SUMIFS(СВЦЭМ!$D$39:$D$782,СВЦЭМ!$A$39:$A$782,$A66,СВЦЭМ!$B$39:$B$782,P$47)+'СЕТ СН'!$G$14+СВЦЭМ!$D$10+'СЕТ СН'!$G$5-'СЕТ СН'!$G$24</f>
        <v>5182.4899098599999</v>
      </c>
      <c r="Q66" s="36">
        <f>SUMIFS(СВЦЭМ!$D$39:$D$782,СВЦЭМ!$A$39:$A$782,$A66,СВЦЭМ!$B$39:$B$782,Q$47)+'СЕТ СН'!$G$14+СВЦЭМ!$D$10+'СЕТ СН'!$G$5-'СЕТ СН'!$G$24</f>
        <v>5185.1657496400003</v>
      </c>
      <c r="R66" s="36">
        <f>SUMIFS(СВЦЭМ!$D$39:$D$782,СВЦЭМ!$A$39:$A$782,$A66,СВЦЭМ!$B$39:$B$782,R$47)+'СЕТ СН'!$G$14+СВЦЭМ!$D$10+'СЕТ СН'!$G$5-'СЕТ СН'!$G$24</f>
        <v>5119.5397325499998</v>
      </c>
      <c r="S66" s="36">
        <f>SUMIFS(СВЦЭМ!$D$39:$D$782,СВЦЭМ!$A$39:$A$782,$A66,СВЦЭМ!$B$39:$B$782,S$47)+'СЕТ СН'!$G$14+СВЦЭМ!$D$10+'СЕТ СН'!$G$5-'СЕТ СН'!$G$24</f>
        <v>5064.4505263000001</v>
      </c>
      <c r="T66" s="36">
        <f>SUMIFS(СВЦЭМ!$D$39:$D$782,СВЦЭМ!$A$39:$A$782,$A66,СВЦЭМ!$B$39:$B$782,T$47)+'СЕТ СН'!$G$14+СВЦЭМ!$D$10+'СЕТ СН'!$G$5-'СЕТ СН'!$G$24</f>
        <v>5011.4533066900003</v>
      </c>
      <c r="U66" s="36">
        <f>SUMIFS(СВЦЭМ!$D$39:$D$782,СВЦЭМ!$A$39:$A$782,$A66,СВЦЭМ!$B$39:$B$782,U$47)+'СЕТ СН'!$G$14+СВЦЭМ!$D$10+'СЕТ СН'!$G$5-'СЕТ СН'!$G$24</f>
        <v>4973.1921702199998</v>
      </c>
      <c r="V66" s="36">
        <f>SUMIFS(СВЦЭМ!$D$39:$D$782,СВЦЭМ!$A$39:$A$782,$A66,СВЦЭМ!$B$39:$B$782,V$47)+'СЕТ СН'!$G$14+СВЦЭМ!$D$10+'СЕТ СН'!$G$5-'СЕТ СН'!$G$24</f>
        <v>4939.3227751900004</v>
      </c>
      <c r="W66" s="36">
        <f>SUMIFS(СВЦЭМ!$D$39:$D$782,СВЦЭМ!$A$39:$A$782,$A66,СВЦЭМ!$B$39:$B$782,W$47)+'СЕТ СН'!$G$14+СВЦЭМ!$D$10+'СЕТ СН'!$G$5-'СЕТ СН'!$G$24</f>
        <v>4950.8941315900001</v>
      </c>
      <c r="X66" s="36">
        <f>SUMIFS(СВЦЭМ!$D$39:$D$782,СВЦЭМ!$A$39:$A$782,$A66,СВЦЭМ!$B$39:$B$782,X$47)+'СЕТ СН'!$G$14+СВЦЭМ!$D$10+'СЕТ СН'!$G$5-'СЕТ СН'!$G$24</f>
        <v>5004.4107143900001</v>
      </c>
      <c r="Y66" s="36">
        <f>SUMIFS(СВЦЭМ!$D$39:$D$782,СВЦЭМ!$A$39:$A$782,$A66,СВЦЭМ!$B$39:$B$782,Y$47)+'СЕТ СН'!$G$14+СВЦЭМ!$D$10+'СЕТ СН'!$G$5-'СЕТ СН'!$G$24</f>
        <v>5042.4469028200001</v>
      </c>
    </row>
    <row r="67" spans="1:26" ht="15.75" x14ac:dyDescent="0.2">
      <c r="A67" s="35">
        <f t="shared" si="1"/>
        <v>45066</v>
      </c>
      <c r="B67" s="36">
        <f>SUMIFS(СВЦЭМ!$D$39:$D$782,СВЦЭМ!$A$39:$A$782,$A67,СВЦЭМ!$B$39:$B$782,B$47)+'СЕТ СН'!$G$14+СВЦЭМ!$D$10+'СЕТ СН'!$G$5-'СЕТ СН'!$G$24</f>
        <v>5151.2017340399998</v>
      </c>
      <c r="C67" s="36">
        <f>SUMIFS(СВЦЭМ!$D$39:$D$782,СВЦЭМ!$A$39:$A$782,$A67,СВЦЭМ!$B$39:$B$782,C$47)+'СЕТ СН'!$G$14+СВЦЭМ!$D$10+'СЕТ СН'!$G$5-'СЕТ СН'!$G$24</f>
        <v>5238.8707586099999</v>
      </c>
      <c r="D67" s="36">
        <f>SUMIFS(СВЦЭМ!$D$39:$D$782,СВЦЭМ!$A$39:$A$782,$A67,СВЦЭМ!$B$39:$B$782,D$47)+'СЕТ СН'!$G$14+СВЦЭМ!$D$10+'СЕТ СН'!$G$5-'СЕТ СН'!$G$24</f>
        <v>5246.34223449</v>
      </c>
      <c r="E67" s="36">
        <f>SUMIFS(СВЦЭМ!$D$39:$D$782,СВЦЭМ!$A$39:$A$782,$A67,СВЦЭМ!$B$39:$B$782,E$47)+'СЕТ СН'!$G$14+СВЦЭМ!$D$10+'СЕТ СН'!$G$5-'СЕТ СН'!$G$24</f>
        <v>5232.6809104599997</v>
      </c>
      <c r="F67" s="36">
        <f>SUMIFS(СВЦЭМ!$D$39:$D$782,СВЦЭМ!$A$39:$A$782,$A67,СВЦЭМ!$B$39:$B$782,F$47)+'СЕТ СН'!$G$14+СВЦЭМ!$D$10+'СЕТ СН'!$G$5-'СЕТ СН'!$G$24</f>
        <v>5311.1154229599997</v>
      </c>
      <c r="G67" s="36">
        <f>SUMIFS(СВЦЭМ!$D$39:$D$782,СВЦЭМ!$A$39:$A$782,$A67,СВЦЭМ!$B$39:$B$782,G$47)+'СЕТ СН'!$G$14+СВЦЭМ!$D$10+'СЕТ СН'!$G$5-'СЕТ СН'!$G$24</f>
        <v>5302.8844284799998</v>
      </c>
      <c r="H67" s="36">
        <f>SUMIFS(СВЦЭМ!$D$39:$D$782,СВЦЭМ!$A$39:$A$782,$A67,СВЦЭМ!$B$39:$B$782,H$47)+'СЕТ СН'!$G$14+СВЦЭМ!$D$10+'СЕТ СН'!$G$5-'СЕТ СН'!$G$24</f>
        <v>5287.6109489</v>
      </c>
      <c r="I67" s="36">
        <f>SUMIFS(СВЦЭМ!$D$39:$D$782,СВЦЭМ!$A$39:$A$782,$A67,СВЦЭМ!$B$39:$B$782,I$47)+'СЕТ СН'!$G$14+СВЦЭМ!$D$10+'СЕТ СН'!$G$5-'СЕТ СН'!$G$24</f>
        <v>5186.1642059900005</v>
      </c>
      <c r="J67" s="36">
        <f>SUMIFS(СВЦЭМ!$D$39:$D$782,СВЦЭМ!$A$39:$A$782,$A67,СВЦЭМ!$B$39:$B$782,J$47)+'СЕТ СН'!$G$14+СВЦЭМ!$D$10+'СЕТ СН'!$G$5-'СЕТ СН'!$G$24</f>
        <v>5084.9898421899998</v>
      </c>
      <c r="K67" s="36">
        <f>SUMIFS(СВЦЭМ!$D$39:$D$782,СВЦЭМ!$A$39:$A$782,$A67,СВЦЭМ!$B$39:$B$782,K$47)+'СЕТ СН'!$G$14+СВЦЭМ!$D$10+'СЕТ СН'!$G$5-'СЕТ СН'!$G$24</f>
        <v>5046.4645622600001</v>
      </c>
      <c r="L67" s="36">
        <f>SUMIFS(СВЦЭМ!$D$39:$D$782,СВЦЭМ!$A$39:$A$782,$A67,СВЦЭМ!$B$39:$B$782,L$47)+'СЕТ СН'!$G$14+СВЦЭМ!$D$10+'СЕТ СН'!$G$5-'СЕТ СН'!$G$24</f>
        <v>5031.2907587500004</v>
      </c>
      <c r="M67" s="36">
        <f>SUMIFS(СВЦЭМ!$D$39:$D$782,СВЦЭМ!$A$39:$A$782,$A67,СВЦЭМ!$B$39:$B$782,M$47)+'СЕТ СН'!$G$14+СВЦЭМ!$D$10+'СЕТ СН'!$G$5-'СЕТ СН'!$G$24</f>
        <v>5024.0427434700005</v>
      </c>
      <c r="N67" s="36">
        <f>SUMIFS(СВЦЭМ!$D$39:$D$782,СВЦЭМ!$A$39:$A$782,$A67,СВЦЭМ!$B$39:$B$782,N$47)+'СЕТ СН'!$G$14+СВЦЭМ!$D$10+'СЕТ СН'!$G$5-'СЕТ СН'!$G$24</f>
        <v>5057.6157521599998</v>
      </c>
      <c r="O67" s="36">
        <f>SUMIFS(СВЦЭМ!$D$39:$D$782,СВЦЭМ!$A$39:$A$782,$A67,СВЦЭМ!$B$39:$B$782,O$47)+'СЕТ СН'!$G$14+СВЦЭМ!$D$10+'СЕТ СН'!$G$5-'СЕТ СН'!$G$24</f>
        <v>5068.6325537700004</v>
      </c>
      <c r="P67" s="36">
        <f>SUMIFS(СВЦЭМ!$D$39:$D$782,СВЦЭМ!$A$39:$A$782,$A67,СВЦЭМ!$B$39:$B$782,P$47)+'СЕТ СН'!$G$14+СВЦЭМ!$D$10+'СЕТ СН'!$G$5-'СЕТ СН'!$G$24</f>
        <v>5081.60960204</v>
      </c>
      <c r="Q67" s="36">
        <f>SUMIFS(СВЦЭМ!$D$39:$D$782,СВЦЭМ!$A$39:$A$782,$A67,СВЦЭМ!$B$39:$B$782,Q$47)+'СЕТ СН'!$G$14+СВЦЭМ!$D$10+'СЕТ СН'!$G$5-'СЕТ СН'!$G$24</f>
        <v>5099.1403379600006</v>
      </c>
      <c r="R67" s="36">
        <f>SUMIFS(СВЦЭМ!$D$39:$D$782,СВЦЭМ!$A$39:$A$782,$A67,СВЦЭМ!$B$39:$B$782,R$47)+'СЕТ СН'!$G$14+СВЦЭМ!$D$10+'СЕТ СН'!$G$5-'СЕТ СН'!$G$24</f>
        <v>5083.7808353199998</v>
      </c>
      <c r="S67" s="36">
        <f>SUMIFS(СВЦЭМ!$D$39:$D$782,СВЦЭМ!$A$39:$A$782,$A67,СВЦЭМ!$B$39:$B$782,S$47)+'СЕТ СН'!$G$14+СВЦЭМ!$D$10+'СЕТ СН'!$G$5-'СЕТ СН'!$G$24</f>
        <v>5032.2381207500002</v>
      </c>
      <c r="T67" s="36">
        <f>SUMIFS(СВЦЭМ!$D$39:$D$782,СВЦЭМ!$A$39:$A$782,$A67,СВЦЭМ!$B$39:$B$782,T$47)+'СЕТ СН'!$G$14+СВЦЭМ!$D$10+'СЕТ СН'!$G$5-'СЕТ СН'!$G$24</f>
        <v>4998.63875594</v>
      </c>
      <c r="U67" s="36">
        <f>SUMIFS(СВЦЭМ!$D$39:$D$782,СВЦЭМ!$A$39:$A$782,$A67,СВЦЭМ!$B$39:$B$782,U$47)+'СЕТ СН'!$G$14+СВЦЭМ!$D$10+'СЕТ СН'!$G$5-'СЕТ СН'!$G$24</f>
        <v>4986.8644306799997</v>
      </c>
      <c r="V67" s="36">
        <f>SUMIFS(СВЦЭМ!$D$39:$D$782,СВЦЭМ!$A$39:$A$782,$A67,СВЦЭМ!$B$39:$B$782,V$47)+'СЕТ СН'!$G$14+СВЦЭМ!$D$10+'СЕТ СН'!$G$5-'СЕТ СН'!$G$24</f>
        <v>4956.7708809100004</v>
      </c>
      <c r="W67" s="36">
        <f>SUMIFS(СВЦЭМ!$D$39:$D$782,СВЦЭМ!$A$39:$A$782,$A67,СВЦЭМ!$B$39:$B$782,W$47)+'СЕТ СН'!$G$14+СВЦЭМ!$D$10+'СЕТ СН'!$G$5-'СЕТ СН'!$G$24</f>
        <v>4930.5406080600005</v>
      </c>
      <c r="X67" s="36">
        <f>SUMIFS(СВЦЭМ!$D$39:$D$782,СВЦЭМ!$A$39:$A$782,$A67,СВЦЭМ!$B$39:$B$782,X$47)+'СЕТ СН'!$G$14+СВЦЭМ!$D$10+'СЕТ СН'!$G$5-'СЕТ СН'!$G$24</f>
        <v>4975.5656060300007</v>
      </c>
      <c r="Y67" s="36">
        <f>SUMIFS(СВЦЭМ!$D$39:$D$782,СВЦЭМ!$A$39:$A$782,$A67,СВЦЭМ!$B$39:$B$782,Y$47)+'СЕТ СН'!$G$14+СВЦЭМ!$D$10+'СЕТ СН'!$G$5-'СЕТ СН'!$G$24</f>
        <v>5034.5190271000001</v>
      </c>
    </row>
    <row r="68" spans="1:26" ht="15.75" x14ac:dyDescent="0.2">
      <c r="A68" s="35">
        <f t="shared" si="1"/>
        <v>45067</v>
      </c>
      <c r="B68" s="36">
        <f>SUMIFS(СВЦЭМ!$D$39:$D$782,СВЦЭМ!$A$39:$A$782,$A68,СВЦЭМ!$B$39:$B$782,B$47)+'СЕТ СН'!$G$14+СВЦЭМ!$D$10+'СЕТ СН'!$G$5-'СЕТ СН'!$G$24</f>
        <v>5087.85349038</v>
      </c>
      <c r="C68" s="36">
        <f>SUMIFS(СВЦЭМ!$D$39:$D$782,СВЦЭМ!$A$39:$A$782,$A68,СВЦЭМ!$B$39:$B$782,C$47)+'СЕТ СН'!$G$14+СВЦЭМ!$D$10+'СЕТ СН'!$G$5-'СЕТ СН'!$G$24</f>
        <v>5176.9580042699999</v>
      </c>
      <c r="D68" s="36">
        <f>SUMIFS(СВЦЭМ!$D$39:$D$782,СВЦЭМ!$A$39:$A$782,$A68,СВЦЭМ!$B$39:$B$782,D$47)+'СЕТ СН'!$G$14+СВЦЭМ!$D$10+'СЕТ СН'!$G$5-'СЕТ СН'!$G$24</f>
        <v>5279.6724073900004</v>
      </c>
      <c r="E68" s="36">
        <f>SUMIFS(СВЦЭМ!$D$39:$D$782,СВЦЭМ!$A$39:$A$782,$A68,СВЦЭМ!$B$39:$B$782,E$47)+'СЕТ СН'!$G$14+СВЦЭМ!$D$10+'СЕТ СН'!$G$5-'СЕТ СН'!$G$24</f>
        <v>5247.3778534400008</v>
      </c>
      <c r="F68" s="36">
        <f>SUMIFS(СВЦЭМ!$D$39:$D$782,СВЦЭМ!$A$39:$A$782,$A68,СВЦЭМ!$B$39:$B$782,F$47)+'СЕТ СН'!$G$14+СВЦЭМ!$D$10+'СЕТ СН'!$G$5-'СЕТ СН'!$G$24</f>
        <v>5337.34971546</v>
      </c>
      <c r="G68" s="36">
        <f>SUMIFS(СВЦЭМ!$D$39:$D$782,СВЦЭМ!$A$39:$A$782,$A68,СВЦЭМ!$B$39:$B$782,G$47)+'СЕТ СН'!$G$14+СВЦЭМ!$D$10+'СЕТ СН'!$G$5-'СЕТ СН'!$G$24</f>
        <v>5326.2119287599999</v>
      </c>
      <c r="H68" s="36">
        <f>SUMIFS(СВЦЭМ!$D$39:$D$782,СВЦЭМ!$A$39:$A$782,$A68,СВЦЭМ!$B$39:$B$782,H$47)+'СЕТ СН'!$G$14+СВЦЭМ!$D$10+'СЕТ СН'!$G$5-'СЕТ СН'!$G$24</f>
        <v>5288.0293605700008</v>
      </c>
      <c r="I68" s="36">
        <f>SUMIFS(СВЦЭМ!$D$39:$D$782,СВЦЭМ!$A$39:$A$782,$A68,СВЦЭМ!$B$39:$B$782,I$47)+'СЕТ СН'!$G$14+СВЦЭМ!$D$10+'СЕТ СН'!$G$5-'СЕТ СН'!$G$24</f>
        <v>5232.9623746200004</v>
      </c>
      <c r="J68" s="36">
        <f>SUMIFS(СВЦЭМ!$D$39:$D$782,СВЦЭМ!$A$39:$A$782,$A68,СВЦЭМ!$B$39:$B$782,J$47)+'СЕТ СН'!$G$14+СВЦЭМ!$D$10+'СЕТ СН'!$G$5-'СЕТ СН'!$G$24</f>
        <v>5124.8434334200001</v>
      </c>
      <c r="K68" s="36">
        <f>SUMIFS(СВЦЭМ!$D$39:$D$782,СВЦЭМ!$A$39:$A$782,$A68,СВЦЭМ!$B$39:$B$782,K$47)+'СЕТ СН'!$G$14+СВЦЭМ!$D$10+'СЕТ СН'!$G$5-'СЕТ СН'!$G$24</f>
        <v>5100.9921558700007</v>
      </c>
      <c r="L68" s="36">
        <f>SUMIFS(СВЦЭМ!$D$39:$D$782,СВЦЭМ!$A$39:$A$782,$A68,СВЦЭМ!$B$39:$B$782,L$47)+'СЕТ СН'!$G$14+СВЦЭМ!$D$10+'СЕТ СН'!$G$5-'СЕТ СН'!$G$24</f>
        <v>5078.6899725800004</v>
      </c>
      <c r="M68" s="36">
        <f>SUMIFS(СВЦЭМ!$D$39:$D$782,СВЦЭМ!$A$39:$A$782,$A68,СВЦЭМ!$B$39:$B$782,M$47)+'СЕТ СН'!$G$14+СВЦЭМ!$D$10+'СЕТ СН'!$G$5-'СЕТ СН'!$G$24</f>
        <v>5066.0589026600001</v>
      </c>
      <c r="N68" s="36">
        <f>SUMIFS(СВЦЭМ!$D$39:$D$782,СВЦЭМ!$A$39:$A$782,$A68,СВЦЭМ!$B$39:$B$782,N$47)+'СЕТ СН'!$G$14+СВЦЭМ!$D$10+'СЕТ СН'!$G$5-'СЕТ СН'!$G$24</f>
        <v>5091.7763623500005</v>
      </c>
      <c r="O68" s="36">
        <f>SUMIFS(СВЦЭМ!$D$39:$D$782,СВЦЭМ!$A$39:$A$782,$A68,СВЦЭМ!$B$39:$B$782,O$47)+'СЕТ СН'!$G$14+СВЦЭМ!$D$10+'СЕТ СН'!$G$5-'СЕТ СН'!$G$24</f>
        <v>5107.5771194300005</v>
      </c>
      <c r="P68" s="36">
        <f>SUMIFS(СВЦЭМ!$D$39:$D$782,СВЦЭМ!$A$39:$A$782,$A68,СВЦЭМ!$B$39:$B$782,P$47)+'СЕТ СН'!$G$14+СВЦЭМ!$D$10+'СЕТ СН'!$G$5-'СЕТ СН'!$G$24</f>
        <v>5120.2843537900008</v>
      </c>
      <c r="Q68" s="36">
        <f>SUMIFS(СВЦЭМ!$D$39:$D$782,СВЦЭМ!$A$39:$A$782,$A68,СВЦЭМ!$B$39:$B$782,Q$47)+'СЕТ СН'!$G$14+СВЦЭМ!$D$10+'СЕТ СН'!$G$5-'СЕТ СН'!$G$24</f>
        <v>5128.7339055800003</v>
      </c>
      <c r="R68" s="36">
        <f>SUMIFS(СВЦЭМ!$D$39:$D$782,СВЦЭМ!$A$39:$A$782,$A68,СВЦЭМ!$B$39:$B$782,R$47)+'СЕТ СН'!$G$14+СВЦЭМ!$D$10+'СЕТ СН'!$G$5-'СЕТ СН'!$G$24</f>
        <v>5111.2727653300008</v>
      </c>
      <c r="S68" s="36">
        <f>SUMIFS(СВЦЭМ!$D$39:$D$782,СВЦЭМ!$A$39:$A$782,$A68,СВЦЭМ!$B$39:$B$782,S$47)+'СЕТ СН'!$G$14+СВЦЭМ!$D$10+'СЕТ СН'!$G$5-'СЕТ СН'!$G$24</f>
        <v>5071.3064639599997</v>
      </c>
      <c r="T68" s="36">
        <f>SUMIFS(СВЦЭМ!$D$39:$D$782,СВЦЭМ!$A$39:$A$782,$A68,СВЦЭМ!$B$39:$B$782,T$47)+'СЕТ СН'!$G$14+СВЦЭМ!$D$10+'СЕТ СН'!$G$5-'СЕТ СН'!$G$24</f>
        <v>5043.7323872699999</v>
      </c>
      <c r="U68" s="36">
        <f>SUMIFS(СВЦЭМ!$D$39:$D$782,СВЦЭМ!$A$39:$A$782,$A68,СВЦЭМ!$B$39:$B$782,U$47)+'СЕТ СН'!$G$14+СВЦЭМ!$D$10+'СЕТ СН'!$G$5-'СЕТ СН'!$G$24</f>
        <v>5029.0653531500002</v>
      </c>
      <c r="V68" s="36">
        <f>SUMIFS(СВЦЭМ!$D$39:$D$782,СВЦЭМ!$A$39:$A$782,$A68,СВЦЭМ!$B$39:$B$782,V$47)+'СЕТ СН'!$G$14+СВЦЭМ!$D$10+'СЕТ СН'!$G$5-'СЕТ СН'!$G$24</f>
        <v>5015.5484207</v>
      </c>
      <c r="W68" s="36">
        <f>SUMIFS(СВЦЭМ!$D$39:$D$782,СВЦЭМ!$A$39:$A$782,$A68,СВЦЭМ!$B$39:$B$782,W$47)+'СЕТ СН'!$G$14+СВЦЭМ!$D$10+'СЕТ СН'!$G$5-'СЕТ СН'!$G$24</f>
        <v>4984.8336440900002</v>
      </c>
      <c r="X68" s="36">
        <f>SUMIFS(СВЦЭМ!$D$39:$D$782,СВЦЭМ!$A$39:$A$782,$A68,СВЦЭМ!$B$39:$B$782,X$47)+'СЕТ СН'!$G$14+СВЦЭМ!$D$10+'СЕТ СН'!$G$5-'СЕТ СН'!$G$24</f>
        <v>5030.2704790000007</v>
      </c>
      <c r="Y68" s="36">
        <f>SUMIFS(СВЦЭМ!$D$39:$D$782,СВЦЭМ!$A$39:$A$782,$A68,СВЦЭМ!$B$39:$B$782,Y$47)+'СЕТ СН'!$G$14+СВЦЭМ!$D$10+'СЕТ СН'!$G$5-'СЕТ СН'!$G$24</f>
        <v>5087.2220364900004</v>
      </c>
    </row>
    <row r="69" spans="1:26" ht="15.75" x14ac:dyDescent="0.2">
      <c r="A69" s="35">
        <f t="shared" si="1"/>
        <v>45068</v>
      </c>
      <c r="B69" s="36">
        <f>SUMIFS(СВЦЭМ!$D$39:$D$782,СВЦЭМ!$A$39:$A$782,$A69,СВЦЭМ!$B$39:$B$782,B$47)+'СЕТ СН'!$G$14+СВЦЭМ!$D$10+'СЕТ СН'!$G$5-'СЕТ СН'!$G$24</f>
        <v>5163.5736124000005</v>
      </c>
      <c r="C69" s="36">
        <f>SUMIFS(СВЦЭМ!$D$39:$D$782,СВЦЭМ!$A$39:$A$782,$A69,СВЦЭМ!$B$39:$B$782,C$47)+'СЕТ СН'!$G$14+СВЦЭМ!$D$10+'СЕТ СН'!$G$5-'СЕТ СН'!$G$24</f>
        <v>5240.7765234400003</v>
      </c>
      <c r="D69" s="36">
        <f>SUMIFS(СВЦЭМ!$D$39:$D$782,СВЦЭМ!$A$39:$A$782,$A69,СВЦЭМ!$B$39:$B$782,D$47)+'СЕТ СН'!$G$14+СВЦЭМ!$D$10+'СЕТ СН'!$G$5-'СЕТ СН'!$G$24</f>
        <v>5237.1706608200002</v>
      </c>
      <c r="E69" s="36">
        <f>SUMIFS(СВЦЭМ!$D$39:$D$782,СВЦЭМ!$A$39:$A$782,$A69,СВЦЭМ!$B$39:$B$782,E$47)+'СЕТ СН'!$G$14+СВЦЭМ!$D$10+'СЕТ СН'!$G$5-'СЕТ СН'!$G$24</f>
        <v>5222.2233791400004</v>
      </c>
      <c r="F69" s="36">
        <f>SUMIFS(СВЦЭМ!$D$39:$D$782,СВЦЭМ!$A$39:$A$782,$A69,СВЦЭМ!$B$39:$B$782,F$47)+'СЕТ СН'!$G$14+СВЦЭМ!$D$10+'СЕТ СН'!$G$5-'СЕТ СН'!$G$24</f>
        <v>5286.4514216100006</v>
      </c>
      <c r="G69" s="36">
        <f>SUMIFS(СВЦЭМ!$D$39:$D$782,СВЦЭМ!$A$39:$A$782,$A69,СВЦЭМ!$B$39:$B$782,G$47)+'СЕТ СН'!$G$14+СВЦЭМ!$D$10+'СЕТ СН'!$G$5-'СЕТ СН'!$G$24</f>
        <v>5242.6747067000006</v>
      </c>
      <c r="H69" s="36">
        <f>SUMIFS(СВЦЭМ!$D$39:$D$782,СВЦЭМ!$A$39:$A$782,$A69,СВЦЭМ!$B$39:$B$782,H$47)+'СЕТ СН'!$G$14+СВЦЭМ!$D$10+'СЕТ СН'!$G$5-'СЕТ СН'!$G$24</f>
        <v>5197.4092745100006</v>
      </c>
      <c r="I69" s="36">
        <f>SUMIFS(СВЦЭМ!$D$39:$D$782,СВЦЭМ!$A$39:$A$782,$A69,СВЦЭМ!$B$39:$B$782,I$47)+'СЕТ СН'!$G$14+СВЦЭМ!$D$10+'СЕТ СН'!$G$5-'СЕТ СН'!$G$24</f>
        <v>5127.1044483000005</v>
      </c>
      <c r="J69" s="36">
        <f>SUMIFS(СВЦЭМ!$D$39:$D$782,СВЦЭМ!$A$39:$A$782,$A69,СВЦЭМ!$B$39:$B$782,J$47)+'СЕТ СН'!$G$14+СВЦЭМ!$D$10+'СЕТ СН'!$G$5-'СЕТ СН'!$G$24</f>
        <v>5086.1403393500004</v>
      </c>
      <c r="K69" s="36">
        <f>SUMIFS(СВЦЭМ!$D$39:$D$782,СВЦЭМ!$A$39:$A$782,$A69,СВЦЭМ!$B$39:$B$782,K$47)+'СЕТ СН'!$G$14+СВЦЭМ!$D$10+'СЕТ СН'!$G$5-'СЕТ СН'!$G$24</f>
        <v>5052.9062280100006</v>
      </c>
      <c r="L69" s="36">
        <f>SUMIFS(СВЦЭМ!$D$39:$D$782,СВЦЭМ!$A$39:$A$782,$A69,СВЦЭМ!$B$39:$B$782,L$47)+'СЕТ СН'!$G$14+СВЦЭМ!$D$10+'СЕТ СН'!$G$5-'СЕТ СН'!$G$24</f>
        <v>5064.9593255899999</v>
      </c>
      <c r="M69" s="36">
        <f>SUMIFS(СВЦЭМ!$D$39:$D$782,СВЦЭМ!$A$39:$A$782,$A69,СВЦЭМ!$B$39:$B$782,M$47)+'СЕТ СН'!$G$14+СВЦЭМ!$D$10+'СЕТ СН'!$G$5-'СЕТ СН'!$G$24</f>
        <v>5118.6507890400007</v>
      </c>
      <c r="N69" s="36">
        <f>SUMIFS(СВЦЭМ!$D$39:$D$782,СВЦЭМ!$A$39:$A$782,$A69,СВЦЭМ!$B$39:$B$782,N$47)+'СЕТ СН'!$G$14+СВЦЭМ!$D$10+'СЕТ СН'!$G$5-'СЕТ СН'!$G$24</f>
        <v>5143.0092603800003</v>
      </c>
      <c r="O69" s="36">
        <f>SUMIFS(СВЦЭМ!$D$39:$D$782,СВЦЭМ!$A$39:$A$782,$A69,СВЦЭМ!$B$39:$B$782,O$47)+'СЕТ СН'!$G$14+СВЦЭМ!$D$10+'СЕТ СН'!$G$5-'СЕТ СН'!$G$24</f>
        <v>5139.1349730300008</v>
      </c>
      <c r="P69" s="36">
        <f>SUMIFS(СВЦЭМ!$D$39:$D$782,СВЦЭМ!$A$39:$A$782,$A69,СВЦЭМ!$B$39:$B$782,P$47)+'СЕТ СН'!$G$14+СВЦЭМ!$D$10+'СЕТ СН'!$G$5-'СЕТ СН'!$G$24</f>
        <v>5145.8866160100006</v>
      </c>
      <c r="Q69" s="36">
        <f>SUMIFS(СВЦЭМ!$D$39:$D$782,СВЦЭМ!$A$39:$A$782,$A69,СВЦЭМ!$B$39:$B$782,Q$47)+'СЕТ СН'!$G$14+СВЦЭМ!$D$10+'СЕТ СН'!$G$5-'СЕТ СН'!$G$24</f>
        <v>5146.3526383099997</v>
      </c>
      <c r="R69" s="36">
        <f>SUMIFS(СВЦЭМ!$D$39:$D$782,СВЦЭМ!$A$39:$A$782,$A69,СВЦЭМ!$B$39:$B$782,R$47)+'СЕТ СН'!$G$14+СВЦЭМ!$D$10+'СЕТ СН'!$G$5-'СЕТ СН'!$G$24</f>
        <v>5108.7414265699999</v>
      </c>
      <c r="S69" s="36">
        <f>SUMIFS(СВЦЭМ!$D$39:$D$782,СВЦЭМ!$A$39:$A$782,$A69,СВЦЭМ!$B$39:$B$782,S$47)+'СЕТ СН'!$G$14+СВЦЭМ!$D$10+'СЕТ СН'!$G$5-'СЕТ СН'!$G$24</f>
        <v>5065.9406351500002</v>
      </c>
      <c r="T69" s="36">
        <f>SUMIFS(СВЦЭМ!$D$39:$D$782,СВЦЭМ!$A$39:$A$782,$A69,СВЦЭМ!$B$39:$B$782,T$47)+'СЕТ СН'!$G$14+СВЦЭМ!$D$10+'СЕТ СН'!$G$5-'СЕТ СН'!$G$24</f>
        <v>5011.5014158100003</v>
      </c>
      <c r="U69" s="36">
        <f>SUMIFS(СВЦЭМ!$D$39:$D$782,СВЦЭМ!$A$39:$A$782,$A69,СВЦЭМ!$B$39:$B$782,U$47)+'СЕТ СН'!$G$14+СВЦЭМ!$D$10+'СЕТ СН'!$G$5-'СЕТ СН'!$G$24</f>
        <v>5031.8045944900005</v>
      </c>
      <c r="V69" s="36">
        <f>SUMIFS(СВЦЭМ!$D$39:$D$782,СВЦЭМ!$A$39:$A$782,$A69,СВЦЭМ!$B$39:$B$782,V$47)+'СЕТ СН'!$G$14+СВЦЭМ!$D$10+'СЕТ СН'!$G$5-'СЕТ СН'!$G$24</f>
        <v>4979.4651298000008</v>
      </c>
      <c r="W69" s="36">
        <f>SUMIFS(СВЦЭМ!$D$39:$D$782,СВЦЭМ!$A$39:$A$782,$A69,СВЦЭМ!$B$39:$B$782,W$47)+'СЕТ СН'!$G$14+СВЦЭМ!$D$10+'СЕТ СН'!$G$5-'СЕТ СН'!$G$24</f>
        <v>5071.1576323200006</v>
      </c>
      <c r="X69" s="36">
        <f>SUMIFS(СВЦЭМ!$D$39:$D$782,СВЦЭМ!$A$39:$A$782,$A69,СВЦЭМ!$B$39:$B$782,X$47)+'СЕТ СН'!$G$14+СВЦЭМ!$D$10+'СЕТ СН'!$G$5-'СЕТ СН'!$G$24</f>
        <v>5155.6440846300002</v>
      </c>
      <c r="Y69" s="36">
        <f>SUMIFS(СВЦЭМ!$D$39:$D$782,СВЦЭМ!$A$39:$A$782,$A69,СВЦЭМ!$B$39:$B$782,Y$47)+'СЕТ СН'!$G$14+СВЦЭМ!$D$10+'СЕТ СН'!$G$5-'СЕТ СН'!$G$24</f>
        <v>5224.7987852000006</v>
      </c>
    </row>
    <row r="70" spans="1:26" ht="15.75" x14ac:dyDescent="0.2">
      <c r="A70" s="35">
        <f t="shared" si="1"/>
        <v>45069</v>
      </c>
      <c r="B70" s="36">
        <f>SUMIFS(СВЦЭМ!$D$39:$D$782,СВЦЭМ!$A$39:$A$782,$A70,СВЦЭМ!$B$39:$B$782,B$47)+'СЕТ СН'!$G$14+СВЦЭМ!$D$10+'СЕТ СН'!$G$5-'СЕТ СН'!$G$24</f>
        <v>5253.9249192900006</v>
      </c>
      <c r="C70" s="36">
        <f>SUMIFS(СВЦЭМ!$D$39:$D$782,СВЦЭМ!$A$39:$A$782,$A70,СВЦЭМ!$B$39:$B$782,C$47)+'СЕТ СН'!$G$14+СВЦЭМ!$D$10+'СЕТ СН'!$G$5-'СЕТ СН'!$G$24</f>
        <v>5327.70608601</v>
      </c>
      <c r="D70" s="36">
        <f>SUMIFS(СВЦЭМ!$D$39:$D$782,СВЦЭМ!$A$39:$A$782,$A70,СВЦЭМ!$B$39:$B$782,D$47)+'СЕТ СН'!$G$14+СВЦЭМ!$D$10+'СЕТ СН'!$G$5-'СЕТ СН'!$G$24</f>
        <v>5381.87222621</v>
      </c>
      <c r="E70" s="36">
        <f>SUMIFS(СВЦЭМ!$D$39:$D$782,СВЦЭМ!$A$39:$A$782,$A70,СВЦЭМ!$B$39:$B$782,E$47)+'СЕТ СН'!$G$14+СВЦЭМ!$D$10+'СЕТ СН'!$G$5-'СЕТ СН'!$G$24</f>
        <v>5375.7186553700003</v>
      </c>
      <c r="F70" s="36">
        <f>SUMIFS(СВЦЭМ!$D$39:$D$782,СВЦЭМ!$A$39:$A$782,$A70,СВЦЭМ!$B$39:$B$782,F$47)+'СЕТ СН'!$G$14+СВЦЭМ!$D$10+'СЕТ СН'!$G$5-'СЕТ СН'!$G$24</f>
        <v>5385.7960934800003</v>
      </c>
      <c r="G70" s="36">
        <f>SUMIFS(СВЦЭМ!$D$39:$D$782,СВЦЭМ!$A$39:$A$782,$A70,СВЦЭМ!$B$39:$B$782,G$47)+'СЕТ СН'!$G$14+СВЦЭМ!$D$10+'СЕТ СН'!$G$5-'СЕТ СН'!$G$24</f>
        <v>5317.9004642</v>
      </c>
      <c r="H70" s="36">
        <f>SUMIFS(СВЦЭМ!$D$39:$D$782,СВЦЭМ!$A$39:$A$782,$A70,СВЦЭМ!$B$39:$B$782,H$47)+'СЕТ СН'!$G$14+СВЦЭМ!$D$10+'СЕТ СН'!$G$5-'СЕТ СН'!$G$24</f>
        <v>5259.4304929200007</v>
      </c>
      <c r="I70" s="36">
        <f>SUMIFS(СВЦЭМ!$D$39:$D$782,СВЦЭМ!$A$39:$A$782,$A70,СВЦЭМ!$B$39:$B$782,I$47)+'СЕТ СН'!$G$14+СВЦЭМ!$D$10+'СЕТ СН'!$G$5-'СЕТ СН'!$G$24</f>
        <v>5193.2999898800008</v>
      </c>
      <c r="J70" s="36">
        <f>SUMIFS(СВЦЭМ!$D$39:$D$782,СВЦЭМ!$A$39:$A$782,$A70,СВЦЭМ!$B$39:$B$782,J$47)+'СЕТ СН'!$G$14+СВЦЭМ!$D$10+'СЕТ СН'!$G$5-'СЕТ СН'!$G$24</f>
        <v>5143.6890896700006</v>
      </c>
      <c r="K70" s="36">
        <f>SUMIFS(СВЦЭМ!$D$39:$D$782,СВЦЭМ!$A$39:$A$782,$A70,СВЦЭМ!$B$39:$B$782,K$47)+'СЕТ СН'!$G$14+СВЦЭМ!$D$10+'СЕТ СН'!$G$5-'СЕТ СН'!$G$24</f>
        <v>5128.0460211600002</v>
      </c>
      <c r="L70" s="36">
        <f>SUMIFS(СВЦЭМ!$D$39:$D$782,СВЦЭМ!$A$39:$A$782,$A70,СВЦЭМ!$B$39:$B$782,L$47)+'СЕТ СН'!$G$14+СВЦЭМ!$D$10+'СЕТ СН'!$G$5-'СЕТ СН'!$G$24</f>
        <v>5124.4640565099999</v>
      </c>
      <c r="M70" s="36">
        <f>SUMIFS(СВЦЭМ!$D$39:$D$782,СВЦЭМ!$A$39:$A$782,$A70,СВЦЭМ!$B$39:$B$782,M$47)+'СЕТ СН'!$G$14+СВЦЭМ!$D$10+'СЕТ СН'!$G$5-'СЕТ СН'!$G$24</f>
        <v>5174.6431140599998</v>
      </c>
      <c r="N70" s="36">
        <f>SUMIFS(СВЦЭМ!$D$39:$D$782,СВЦЭМ!$A$39:$A$782,$A70,СВЦЭМ!$B$39:$B$782,N$47)+'СЕТ СН'!$G$14+СВЦЭМ!$D$10+'СЕТ СН'!$G$5-'СЕТ СН'!$G$24</f>
        <v>5192.2136358100006</v>
      </c>
      <c r="O70" s="36">
        <f>SUMIFS(СВЦЭМ!$D$39:$D$782,СВЦЭМ!$A$39:$A$782,$A70,СВЦЭМ!$B$39:$B$782,O$47)+'СЕТ СН'!$G$14+СВЦЭМ!$D$10+'СЕТ СН'!$G$5-'СЕТ СН'!$G$24</f>
        <v>5201.1317988500005</v>
      </c>
      <c r="P70" s="36">
        <f>SUMIFS(СВЦЭМ!$D$39:$D$782,СВЦЭМ!$A$39:$A$782,$A70,СВЦЭМ!$B$39:$B$782,P$47)+'СЕТ СН'!$G$14+СВЦЭМ!$D$10+'СЕТ СН'!$G$5-'СЕТ СН'!$G$24</f>
        <v>5233.9724028400005</v>
      </c>
      <c r="Q70" s="36">
        <f>SUMIFS(СВЦЭМ!$D$39:$D$782,СВЦЭМ!$A$39:$A$782,$A70,СВЦЭМ!$B$39:$B$782,Q$47)+'СЕТ СН'!$G$14+СВЦЭМ!$D$10+'СЕТ СН'!$G$5-'СЕТ СН'!$G$24</f>
        <v>5230.9436943500004</v>
      </c>
      <c r="R70" s="36">
        <f>SUMIFS(СВЦЭМ!$D$39:$D$782,СВЦЭМ!$A$39:$A$782,$A70,СВЦЭМ!$B$39:$B$782,R$47)+'СЕТ СН'!$G$14+СВЦЭМ!$D$10+'СЕТ СН'!$G$5-'СЕТ СН'!$G$24</f>
        <v>5214.6363830700002</v>
      </c>
      <c r="S70" s="36">
        <f>SUMIFS(СВЦЭМ!$D$39:$D$782,СВЦЭМ!$A$39:$A$782,$A70,СВЦЭМ!$B$39:$B$782,S$47)+'СЕТ СН'!$G$14+СВЦЭМ!$D$10+'СЕТ СН'!$G$5-'СЕТ СН'!$G$24</f>
        <v>5171.4123725500003</v>
      </c>
      <c r="T70" s="36">
        <f>SUMIFS(СВЦЭМ!$D$39:$D$782,СВЦЭМ!$A$39:$A$782,$A70,СВЦЭМ!$B$39:$B$782,T$47)+'СЕТ СН'!$G$14+СВЦЭМ!$D$10+'СЕТ СН'!$G$5-'СЕТ СН'!$G$24</f>
        <v>5106.0824421699999</v>
      </c>
      <c r="U70" s="36">
        <f>SUMIFS(СВЦЭМ!$D$39:$D$782,СВЦЭМ!$A$39:$A$782,$A70,СВЦЭМ!$B$39:$B$782,U$47)+'СЕТ СН'!$G$14+СВЦЭМ!$D$10+'СЕТ СН'!$G$5-'СЕТ СН'!$G$24</f>
        <v>5053.4766798199998</v>
      </c>
      <c r="V70" s="36">
        <f>SUMIFS(СВЦЭМ!$D$39:$D$782,СВЦЭМ!$A$39:$A$782,$A70,СВЦЭМ!$B$39:$B$782,V$47)+'СЕТ СН'!$G$14+СВЦЭМ!$D$10+'СЕТ СН'!$G$5-'СЕТ СН'!$G$24</f>
        <v>5041.5740571400001</v>
      </c>
      <c r="W70" s="36">
        <f>SUMIFS(СВЦЭМ!$D$39:$D$782,СВЦЭМ!$A$39:$A$782,$A70,СВЦЭМ!$B$39:$B$782,W$47)+'СЕТ СН'!$G$14+СВЦЭМ!$D$10+'СЕТ СН'!$G$5-'СЕТ СН'!$G$24</f>
        <v>5090.7267521900003</v>
      </c>
      <c r="X70" s="36">
        <f>SUMIFS(СВЦЭМ!$D$39:$D$782,СВЦЭМ!$A$39:$A$782,$A70,СВЦЭМ!$B$39:$B$782,X$47)+'СЕТ СН'!$G$14+СВЦЭМ!$D$10+'СЕТ СН'!$G$5-'СЕТ СН'!$G$24</f>
        <v>5128.0061301400001</v>
      </c>
      <c r="Y70" s="36">
        <f>SUMIFS(СВЦЭМ!$D$39:$D$782,СВЦЭМ!$A$39:$A$782,$A70,СВЦЭМ!$B$39:$B$782,Y$47)+'СЕТ СН'!$G$14+СВЦЭМ!$D$10+'СЕТ СН'!$G$5-'СЕТ СН'!$G$24</f>
        <v>5201.2417901099998</v>
      </c>
    </row>
    <row r="71" spans="1:26" ht="15.75" x14ac:dyDescent="0.2">
      <c r="A71" s="35">
        <f t="shared" si="1"/>
        <v>45070</v>
      </c>
      <c r="B71" s="36">
        <f>SUMIFS(СВЦЭМ!$D$39:$D$782,СВЦЭМ!$A$39:$A$782,$A71,СВЦЭМ!$B$39:$B$782,B$47)+'СЕТ СН'!$G$14+СВЦЭМ!$D$10+'СЕТ СН'!$G$5-'СЕТ СН'!$G$24</f>
        <v>5182.1950286400006</v>
      </c>
      <c r="C71" s="36">
        <f>SUMIFS(СВЦЭМ!$D$39:$D$782,СВЦЭМ!$A$39:$A$782,$A71,СВЦЭМ!$B$39:$B$782,C$47)+'СЕТ СН'!$G$14+СВЦЭМ!$D$10+'СЕТ СН'!$G$5-'СЕТ СН'!$G$24</f>
        <v>5272.0045361400007</v>
      </c>
      <c r="D71" s="36">
        <f>SUMIFS(СВЦЭМ!$D$39:$D$782,СВЦЭМ!$A$39:$A$782,$A71,СВЦЭМ!$B$39:$B$782,D$47)+'СЕТ СН'!$G$14+СВЦЭМ!$D$10+'СЕТ СН'!$G$5-'СЕТ СН'!$G$24</f>
        <v>5286.8542230000003</v>
      </c>
      <c r="E71" s="36">
        <f>SUMIFS(СВЦЭМ!$D$39:$D$782,СВЦЭМ!$A$39:$A$782,$A71,СВЦЭМ!$B$39:$B$782,E$47)+'СЕТ СН'!$G$14+СВЦЭМ!$D$10+'СЕТ СН'!$G$5-'СЕТ СН'!$G$24</f>
        <v>5267.9229280300005</v>
      </c>
      <c r="F71" s="36">
        <f>SUMIFS(СВЦЭМ!$D$39:$D$782,СВЦЭМ!$A$39:$A$782,$A71,СВЦЭМ!$B$39:$B$782,F$47)+'СЕТ СН'!$G$14+СВЦЭМ!$D$10+'СЕТ СН'!$G$5-'СЕТ СН'!$G$24</f>
        <v>5322.0765551000004</v>
      </c>
      <c r="G71" s="36">
        <f>SUMIFS(СВЦЭМ!$D$39:$D$782,СВЦЭМ!$A$39:$A$782,$A71,СВЦЭМ!$B$39:$B$782,G$47)+'СЕТ СН'!$G$14+СВЦЭМ!$D$10+'СЕТ СН'!$G$5-'СЕТ СН'!$G$24</f>
        <v>5241.6000321900001</v>
      </c>
      <c r="H71" s="36">
        <f>SUMIFS(СВЦЭМ!$D$39:$D$782,СВЦЭМ!$A$39:$A$782,$A71,СВЦЭМ!$B$39:$B$782,H$47)+'СЕТ СН'!$G$14+СВЦЭМ!$D$10+'СЕТ СН'!$G$5-'СЕТ СН'!$G$24</f>
        <v>5133.94616004</v>
      </c>
      <c r="I71" s="36">
        <f>SUMIFS(СВЦЭМ!$D$39:$D$782,СВЦЭМ!$A$39:$A$782,$A71,СВЦЭМ!$B$39:$B$782,I$47)+'СЕТ СН'!$G$14+СВЦЭМ!$D$10+'СЕТ СН'!$G$5-'СЕТ СН'!$G$24</f>
        <v>5075.9641870400001</v>
      </c>
      <c r="J71" s="36">
        <f>SUMIFS(СВЦЭМ!$D$39:$D$782,СВЦЭМ!$A$39:$A$782,$A71,СВЦЭМ!$B$39:$B$782,J$47)+'СЕТ СН'!$G$14+СВЦЭМ!$D$10+'СЕТ СН'!$G$5-'СЕТ СН'!$G$24</f>
        <v>5101.0566962400007</v>
      </c>
      <c r="K71" s="36">
        <f>SUMIFS(СВЦЭМ!$D$39:$D$782,СВЦЭМ!$A$39:$A$782,$A71,СВЦЭМ!$B$39:$B$782,K$47)+'СЕТ СН'!$G$14+СВЦЭМ!$D$10+'СЕТ СН'!$G$5-'СЕТ СН'!$G$24</f>
        <v>5175.5862679800002</v>
      </c>
      <c r="L71" s="36">
        <f>SUMIFS(СВЦЭМ!$D$39:$D$782,СВЦЭМ!$A$39:$A$782,$A71,СВЦЭМ!$B$39:$B$782,L$47)+'СЕТ СН'!$G$14+СВЦЭМ!$D$10+'СЕТ СН'!$G$5-'СЕТ СН'!$G$24</f>
        <v>5180.4223008000008</v>
      </c>
      <c r="M71" s="36">
        <f>SUMIFS(СВЦЭМ!$D$39:$D$782,СВЦЭМ!$A$39:$A$782,$A71,СВЦЭМ!$B$39:$B$782,M$47)+'СЕТ СН'!$G$14+СВЦЭМ!$D$10+'СЕТ СН'!$G$5-'СЕТ СН'!$G$24</f>
        <v>5185.0821220500002</v>
      </c>
      <c r="N71" s="36">
        <f>SUMIFS(СВЦЭМ!$D$39:$D$782,СВЦЭМ!$A$39:$A$782,$A71,СВЦЭМ!$B$39:$B$782,N$47)+'СЕТ СН'!$G$14+СВЦЭМ!$D$10+'СЕТ СН'!$G$5-'СЕТ СН'!$G$24</f>
        <v>5215.3702223700002</v>
      </c>
      <c r="O71" s="36">
        <f>SUMIFS(СВЦЭМ!$D$39:$D$782,СВЦЭМ!$A$39:$A$782,$A71,СВЦЭМ!$B$39:$B$782,O$47)+'СЕТ СН'!$G$14+СВЦЭМ!$D$10+'СЕТ СН'!$G$5-'СЕТ СН'!$G$24</f>
        <v>5203.5061072000008</v>
      </c>
      <c r="P71" s="36">
        <f>SUMIFS(СВЦЭМ!$D$39:$D$782,СВЦЭМ!$A$39:$A$782,$A71,СВЦЭМ!$B$39:$B$782,P$47)+'СЕТ СН'!$G$14+СВЦЭМ!$D$10+'СЕТ СН'!$G$5-'СЕТ СН'!$G$24</f>
        <v>5209.28699177</v>
      </c>
      <c r="Q71" s="36">
        <f>SUMIFS(СВЦЭМ!$D$39:$D$782,СВЦЭМ!$A$39:$A$782,$A71,СВЦЭМ!$B$39:$B$782,Q$47)+'СЕТ СН'!$G$14+СВЦЭМ!$D$10+'СЕТ СН'!$G$5-'СЕТ СН'!$G$24</f>
        <v>5203.0105360800007</v>
      </c>
      <c r="R71" s="36">
        <f>SUMIFS(СВЦЭМ!$D$39:$D$782,СВЦЭМ!$A$39:$A$782,$A71,СВЦЭМ!$B$39:$B$782,R$47)+'СЕТ СН'!$G$14+СВЦЭМ!$D$10+'СЕТ СН'!$G$5-'СЕТ СН'!$G$24</f>
        <v>5206.0597522000007</v>
      </c>
      <c r="S71" s="36">
        <f>SUMIFS(СВЦЭМ!$D$39:$D$782,СВЦЭМ!$A$39:$A$782,$A71,СВЦЭМ!$B$39:$B$782,S$47)+'СЕТ СН'!$G$14+СВЦЭМ!$D$10+'СЕТ СН'!$G$5-'СЕТ СН'!$G$24</f>
        <v>5168.8644863400004</v>
      </c>
      <c r="T71" s="36">
        <f>SUMIFS(СВЦЭМ!$D$39:$D$782,СВЦЭМ!$A$39:$A$782,$A71,СВЦЭМ!$B$39:$B$782,T$47)+'СЕТ СН'!$G$14+СВЦЭМ!$D$10+'СЕТ СН'!$G$5-'СЕТ СН'!$G$24</f>
        <v>5104.4804783500003</v>
      </c>
      <c r="U71" s="36">
        <f>SUMIFS(СВЦЭМ!$D$39:$D$782,СВЦЭМ!$A$39:$A$782,$A71,СВЦЭМ!$B$39:$B$782,U$47)+'СЕТ СН'!$G$14+СВЦЭМ!$D$10+'СЕТ СН'!$G$5-'СЕТ СН'!$G$24</f>
        <v>5080.2997961999999</v>
      </c>
      <c r="V71" s="36">
        <f>SUMIFS(СВЦЭМ!$D$39:$D$782,СВЦЭМ!$A$39:$A$782,$A71,СВЦЭМ!$B$39:$B$782,V$47)+'СЕТ СН'!$G$14+СВЦЭМ!$D$10+'СЕТ СН'!$G$5-'СЕТ СН'!$G$24</f>
        <v>5076.4465119400002</v>
      </c>
      <c r="W71" s="36">
        <f>SUMIFS(СВЦЭМ!$D$39:$D$782,СВЦЭМ!$A$39:$A$782,$A71,СВЦЭМ!$B$39:$B$782,W$47)+'СЕТ СН'!$G$14+СВЦЭМ!$D$10+'СЕТ СН'!$G$5-'СЕТ СН'!$G$24</f>
        <v>5092.8807855200002</v>
      </c>
      <c r="X71" s="36">
        <f>SUMIFS(СВЦЭМ!$D$39:$D$782,СВЦЭМ!$A$39:$A$782,$A71,СВЦЭМ!$B$39:$B$782,X$47)+'СЕТ СН'!$G$14+СВЦЭМ!$D$10+'СЕТ СН'!$G$5-'СЕТ СН'!$G$24</f>
        <v>5170.2307036300008</v>
      </c>
      <c r="Y71" s="36">
        <f>SUMIFS(СВЦЭМ!$D$39:$D$782,СВЦЭМ!$A$39:$A$782,$A71,СВЦЭМ!$B$39:$B$782,Y$47)+'СЕТ СН'!$G$14+СВЦЭМ!$D$10+'СЕТ СН'!$G$5-'СЕТ СН'!$G$24</f>
        <v>5191.6854132300004</v>
      </c>
    </row>
    <row r="72" spans="1:26" ht="15.75" x14ac:dyDescent="0.2">
      <c r="A72" s="35">
        <f t="shared" si="1"/>
        <v>45071</v>
      </c>
      <c r="B72" s="36">
        <f>SUMIFS(СВЦЭМ!$D$39:$D$782,СВЦЭМ!$A$39:$A$782,$A72,СВЦЭМ!$B$39:$B$782,B$47)+'СЕТ СН'!$G$14+СВЦЭМ!$D$10+'СЕТ СН'!$G$5-'СЕТ СН'!$G$24</f>
        <v>5236.8941189200004</v>
      </c>
      <c r="C72" s="36">
        <f>SUMIFS(СВЦЭМ!$D$39:$D$782,СВЦЭМ!$A$39:$A$782,$A72,СВЦЭМ!$B$39:$B$782,C$47)+'СЕТ СН'!$G$14+СВЦЭМ!$D$10+'СЕТ СН'!$G$5-'СЕТ СН'!$G$24</f>
        <v>5316.8267796700002</v>
      </c>
      <c r="D72" s="36">
        <f>SUMIFS(СВЦЭМ!$D$39:$D$782,СВЦЭМ!$A$39:$A$782,$A72,СВЦЭМ!$B$39:$B$782,D$47)+'СЕТ СН'!$G$14+СВЦЭМ!$D$10+'СЕТ СН'!$G$5-'СЕТ СН'!$G$24</f>
        <v>5305.9859799700007</v>
      </c>
      <c r="E72" s="36">
        <f>SUMIFS(СВЦЭМ!$D$39:$D$782,СВЦЭМ!$A$39:$A$782,$A72,СВЦЭМ!$B$39:$B$782,E$47)+'СЕТ СН'!$G$14+СВЦЭМ!$D$10+'СЕТ СН'!$G$5-'СЕТ СН'!$G$24</f>
        <v>5293.1835506100006</v>
      </c>
      <c r="F72" s="36">
        <f>SUMIFS(СВЦЭМ!$D$39:$D$782,СВЦЭМ!$A$39:$A$782,$A72,СВЦЭМ!$B$39:$B$782,F$47)+'СЕТ СН'!$G$14+СВЦЭМ!$D$10+'СЕТ СН'!$G$5-'СЕТ СН'!$G$24</f>
        <v>5297.4225754500003</v>
      </c>
      <c r="G72" s="36">
        <f>SUMIFS(СВЦЭМ!$D$39:$D$782,СВЦЭМ!$A$39:$A$782,$A72,СВЦЭМ!$B$39:$B$782,G$47)+'СЕТ СН'!$G$14+СВЦЭМ!$D$10+'СЕТ СН'!$G$5-'СЕТ СН'!$G$24</f>
        <v>5287.6858575799997</v>
      </c>
      <c r="H72" s="36">
        <f>SUMIFS(СВЦЭМ!$D$39:$D$782,СВЦЭМ!$A$39:$A$782,$A72,СВЦЭМ!$B$39:$B$782,H$47)+'СЕТ СН'!$G$14+СВЦЭМ!$D$10+'СЕТ СН'!$G$5-'СЕТ СН'!$G$24</f>
        <v>5170.1746878100003</v>
      </c>
      <c r="I72" s="36">
        <f>SUMIFS(СВЦЭМ!$D$39:$D$782,СВЦЭМ!$A$39:$A$782,$A72,СВЦЭМ!$B$39:$B$782,I$47)+'СЕТ СН'!$G$14+СВЦЭМ!$D$10+'СЕТ СН'!$G$5-'СЕТ СН'!$G$24</f>
        <v>5119.5561587000002</v>
      </c>
      <c r="J72" s="36">
        <f>SUMIFS(СВЦЭМ!$D$39:$D$782,СВЦЭМ!$A$39:$A$782,$A72,СВЦЭМ!$B$39:$B$782,J$47)+'СЕТ СН'!$G$14+СВЦЭМ!$D$10+'СЕТ СН'!$G$5-'СЕТ СН'!$G$24</f>
        <v>5131.53387243</v>
      </c>
      <c r="K72" s="36">
        <f>SUMIFS(СВЦЭМ!$D$39:$D$782,СВЦЭМ!$A$39:$A$782,$A72,СВЦЭМ!$B$39:$B$782,K$47)+'СЕТ СН'!$G$14+СВЦЭМ!$D$10+'СЕТ СН'!$G$5-'СЕТ СН'!$G$24</f>
        <v>5143.7427694400003</v>
      </c>
      <c r="L72" s="36">
        <f>SUMIFS(СВЦЭМ!$D$39:$D$782,СВЦЭМ!$A$39:$A$782,$A72,СВЦЭМ!$B$39:$B$782,L$47)+'СЕТ СН'!$G$14+СВЦЭМ!$D$10+'СЕТ СН'!$G$5-'СЕТ СН'!$G$24</f>
        <v>5142.9045296300001</v>
      </c>
      <c r="M72" s="36">
        <f>SUMIFS(СВЦЭМ!$D$39:$D$782,СВЦЭМ!$A$39:$A$782,$A72,СВЦЭМ!$B$39:$B$782,M$47)+'СЕТ СН'!$G$14+СВЦЭМ!$D$10+'СЕТ СН'!$G$5-'СЕТ СН'!$G$24</f>
        <v>5197.6552983399997</v>
      </c>
      <c r="N72" s="36">
        <f>SUMIFS(СВЦЭМ!$D$39:$D$782,СВЦЭМ!$A$39:$A$782,$A72,СВЦЭМ!$B$39:$B$782,N$47)+'СЕТ СН'!$G$14+СВЦЭМ!$D$10+'СЕТ СН'!$G$5-'СЕТ СН'!$G$24</f>
        <v>5231.9150758000005</v>
      </c>
      <c r="O72" s="36">
        <f>SUMIFS(СВЦЭМ!$D$39:$D$782,СВЦЭМ!$A$39:$A$782,$A72,СВЦЭМ!$B$39:$B$782,O$47)+'СЕТ СН'!$G$14+СВЦЭМ!$D$10+'СЕТ СН'!$G$5-'СЕТ СН'!$G$24</f>
        <v>5221.10644159</v>
      </c>
      <c r="P72" s="36">
        <f>SUMIFS(СВЦЭМ!$D$39:$D$782,СВЦЭМ!$A$39:$A$782,$A72,СВЦЭМ!$B$39:$B$782,P$47)+'СЕТ СН'!$G$14+СВЦЭМ!$D$10+'СЕТ СН'!$G$5-'СЕТ СН'!$G$24</f>
        <v>5211.4917701000004</v>
      </c>
      <c r="Q72" s="36">
        <f>SUMIFS(СВЦЭМ!$D$39:$D$782,СВЦЭМ!$A$39:$A$782,$A72,СВЦЭМ!$B$39:$B$782,Q$47)+'СЕТ СН'!$G$14+СВЦЭМ!$D$10+'СЕТ СН'!$G$5-'СЕТ СН'!$G$24</f>
        <v>5205.1976248200008</v>
      </c>
      <c r="R72" s="36">
        <f>SUMIFS(СВЦЭМ!$D$39:$D$782,СВЦЭМ!$A$39:$A$782,$A72,СВЦЭМ!$B$39:$B$782,R$47)+'СЕТ СН'!$G$14+СВЦЭМ!$D$10+'СЕТ СН'!$G$5-'СЕТ СН'!$G$24</f>
        <v>5221.6276875800004</v>
      </c>
      <c r="S72" s="36">
        <f>SUMIFS(СВЦЭМ!$D$39:$D$782,СВЦЭМ!$A$39:$A$782,$A72,СВЦЭМ!$B$39:$B$782,S$47)+'СЕТ СН'!$G$14+СВЦЭМ!$D$10+'СЕТ СН'!$G$5-'СЕТ СН'!$G$24</f>
        <v>5183.1837161500007</v>
      </c>
      <c r="T72" s="36">
        <f>SUMIFS(СВЦЭМ!$D$39:$D$782,СВЦЭМ!$A$39:$A$782,$A72,СВЦЭМ!$B$39:$B$782,T$47)+'СЕТ СН'!$G$14+СВЦЭМ!$D$10+'СЕТ СН'!$G$5-'СЕТ СН'!$G$24</f>
        <v>5144.1915742800002</v>
      </c>
      <c r="U72" s="36">
        <f>SUMIFS(СВЦЭМ!$D$39:$D$782,СВЦЭМ!$A$39:$A$782,$A72,СВЦЭМ!$B$39:$B$782,U$47)+'СЕТ СН'!$G$14+СВЦЭМ!$D$10+'СЕТ СН'!$G$5-'СЕТ СН'!$G$24</f>
        <v>5070.9774805200004</v>
      </c>
      <c r="V72" s="36">
        <f>SUMIFS(СВЦЭМ!$D$39:$D$782,СВЦЭМ!$A$39:$A$782,$A72,СВЦЭМ!$B$39:$B$782,V$47)+'СЕТ СН'!$G$14+СВЦЭМ!$D$10+'СЕТ СН'!$G$5-'СЕТ СН'!$G$24</f>
        <v>5030.1838948800005</v>
      </c>
      <c r="W72" s="36">
        <f>SUMIFS(СВЦЭМ!$D$39:$D$782,СВЦЭМ!$A$39:$A$782,$A72,СВЦЭМ!$B$39:$B$782,W$47)+'СЕТ СН'!$G$14+СВЦЭМ!$D$10+'СЕТ СН'!$G$5-'СЕТ СН'!$G$24</f>
        <v>5034.1382299500001</v>
      </c>
      <c r="X72" s="36">
        <f>SUMIFS(СВЦЭМ!$D$39:$D$782,СВЦЭМ!$A$39:$A$782,$A72,СВЦЭМ!$B$39:$B$782,X$47)+'СЕТ СН'!$G$14+СВЦЭМ!$D$10+'СЕТ СН'!$G$5-'СЕТ СН'!$G$24</f>
        <v>5105.8312539400004</v>
      </c>
      <c r="Y72" s="36">
        <f>SUMIFS(СВЦЭМ!$D$39:$D$782,СВЦЭМ!$A$39:$A$782,$A72,СВЦЭМ!$B$39:$B$782,Y$47)+'СЕТ СН'!$G$14+СВЦЭМ!$D$10+'СЕТ СН'!$G$5-'СЕТ СН'!$G$24</f>
        <v>5195.7088840000006</v>
      </c>
    </row>
    <row r="73" spans="1:26" ht="15.75" x14ac:dyDescent="0.2">
      <c r="A73" s="35">
        <f t="shared" si="1"/>
        <v>45072</v>
      </c>
      <c r="B73" s="36">
        <f>SUMIFS(СВЦЭМ!$D$39:$D$782,СВЦЭМ!$A$39:$A$782,$A73,СВЦЭМ!$B$39:$B$782,B$47)+'СЕТ СН'!$G$14+СВЦЭМ!$D$10+'СЕТ СН'!$G$5-'СЕТ СН'!$G$24</f>
        <v>5119.7177559900001</v>
      </c>
      <c r="C73" s="36">
        <f>SUMIFS(СВЦЭМ!$D$39:$D$782,СВЦЭМ!$A$39:$A$782,$A73,СВЦЭМ!$B$39:$B$782,C$47)+'СЕТ СН'!$G$14+СВЦЭМ!$D$10+'СЕТ СН'!$G$5-'СЕТ СН'!$G$24</f>
        <v>5215.9519597100007</v>
      </c>
      <c r="D73" s="36">
        <f>SUMIFS(СВЦЭМ!$D$39:$D$782,СВЦЭМ!$A$39:$A$782,$A73,СВЦЭМ!$B$39:$B$782,D$47)+'СЕТ СН'!$G$14+СВЦЭМ!$D$10+'СЕТ СН'!$G$5-'СЕТ СН'!$G$24</f>
        <v>5256.7843138400003</v>
      </c>
      <c r="E73" s="36">
        <f>SUMIFS(СВЦЭМ!$D$39:$D$782,СВЦЭМ!$A$39:$A$782,$A73,СВЦЭМ!$B$39:$B$782,E$47)+'СЕТ СН'!$G$14+СВЦЭМ!$D$10+'СЕТ СН'!$G$5-'СЕТ СН'!$G$24</f>
        <v>5251.5394072400004</v>
      </c>
      <c r="F73" s="36">
        <f>SUMIFS(СВЦЭМ!$D$39:$D$782,СВЦЭМ!$A$39:$A$782,$A73,СВЦЭМ!$B$39:$B$782,F$47)+'СЕТ СН'!$G$14+СВЦЭМ!$D$10+'СЕТ СН'!$G$5-'СЕТ СН'!$G$24</f>
        <v>5268.5538899800003</v>
      </c>
      <c r="G73" s="36">
        <f>SUMIFS(СВЦЭМ!$D$39:$D$782,СВЦЭМ!$A$39:$A$782,$A73,СВЦЭМ!$B$39:$B$782,G$47)+'СЕТ СН'!$G$14+СВЦЭМ!$D$10+'СЕТ СН'!$G$5-'СЕТ СН'!$G$24</f>
        <v>5205.8113124299998</v>
      </c>
      <c r="H73" s="36">
        <f>SUMIFS(СВЦЭМ!$D$39:$D$782,СВЦЭМ!$A$39:$A$782,$A73,СВЦЭМ!$B$39:$B$782,H$47)+'СЕТ СН'!$G$14+СВЦЭМ!$D$10+'СЕТ СН'!$G$5-'СЕТ СН'!$G$24</f>
        <v>5095.4139366700001</v>
      </c>
      <c r="I73" s="36">
        <f>SUMIFS(СВЦЭМ!$D$39:$D$782,СВЦЭМ!$A$39:$A$782,$A73,СВЦЭМ!$B$39:$B$782,I$47)+'СЕТ СН'!$G$14+СВЦЭМ!$D$10+'СЕТ СН'!$G$5-'СЕТ СН'!$G$24</f>
        <v>5081.5318838000003</v>
      </c>
      <c r="J73" s="36">
        <f>SUMIFS(СВЦЭМ!$D$39:$D$782,СВЦЭМ!$A$39:$A$782,$A73,СВЦЭМ!$B$39:$B$782,J$47)+'СЕТ СН'!$G$14+СВЦЭМ!$D$10+'СЕТ СН'!$G$5-'СЕТ СН'!$G$24</f>
        <v>5093.6820219900001</v>
      </c>
      <c r="K73" s="36">
        <f>SUMIFS(СВЦЭМ!$D$39:$D$782,СВЦЭМ!$A$39:$A$782,$A73,СВЦЭМ!$B$39:$B$782,K$47)+'СЕТ СН'!$G$14+СВЦЭМ!$D$10+'СЕТ СН'!$G$5-'СЕТ СН'!$G$24</f>
        <v>5118.2528440900005</v>
      </c>
      <c r="L73" s="36">
        <f>SUMIFS(СВЦЭМ!$D$39:$D$782,СВЦЭМ!$A$39:$A$782,$A73,СВЦЭМ!$B$39:$B$782,L$47)+'СЕТ СН'!$G$14+СВЦЭМ!$D$10+'СЕТ СН'!$G$5-'СЕТ СН'!$G$24</f>
        <v>5106.6623022200001</v>
      </c>
      <c r="M73" s="36">
        <f>SUMIFS(СВЦЭМ!$D$39:$D$782,СВЦЭМ!$A$39:$A$782,$A73,СВЦЭМ!$B$39:$B$782,M$47)+'СЕТ СН'!$G$14+СВЦЭМ!$D$10+'СЕТ СН'!$G$5-'СЕТ СН'!$G$24</f>
        <v>5112.8668129300004</v>
      </c>
      <c r="N73" s="36">
        <f>SUMIFS(СВЦЭМ!$D$39:$D$782,СВЦЭМ!$A$39:$A$782,$A73,СВЦЭМ!$B$39:$B$782,N$47)+'СЕТ СН'!$G$14+СВЦЭМ!$D$10+'СЕТ СН'!$G$5-'СЕТ СН'!$G$24</f>
        <v>5122.57505012</v>
      </c>
      <c r="O73" s="36">
        <f>SUMIFS(СВЦЭМ!$D$39:$D$782,СВЦЭМ!$A$39:$A$782,$A73,СВЦЭМ!$B$39:$B$782,O$47)+'СЕТ СН'!$G$14+СВЦЭМ!$D$10+'СЕТ СН'!$G$5-'СЕТ СН'!$G$24</f>
        <v>5150.0864624200003</v>
      </c>
      <c r="P73" s="36">
        <f>SUMIFS(СВЦЭМ!$D$39:$D$782,СВЦЭМ!$A$39:$A$782,$A73,СВЦЭМ!$B$39:$B$782,P$47)+'СЕТ СН'!$G$14+СВЦЭМ!$D$10+'СЕТ СН'!$G$5-'СЕТ СН'!$G$24</f>
        <v>5161.8148084000004</v>
      </c>
      <c r="Q73" s="36">
        <f>SUMIFS(СВЦЭМ!$D$39:$D$782,СВЦЭМ!$A$39:$A$782,$A73,СВЦЭМ!$B$39:$B$782,Q$47)+'СЕТ СН'!$G$14+СВЦЭМ!$D$10+'СЕТ СН'!$G$5-'СЕТ СН'!$G$24</f>
        <v>5161.3024278700004</v>
      </c>
      <c r="R73" s="36">
        <f>SUMIFS(СВЦЭМ!$D$39:$D$782,СВЦЭМ!$A$39:$A$782,$A73,СВЦЭМ!$B$39:$B$782,R$47)+'СЕТ СН'!$G$14+СВЦЭМ!$D$10+'СЕТ СН'!$G$5-'СЕТ СН'!$G$24</f>
        <v>5137.1863221700005</v>
      </c>
      <c r="S73" s="36">
        <f>SUMIFS(СВЦЭМ!$D$39:$D$782,СВЦЭМ!$A$39:$A$782,$A73,СВЦЭМ!$B$39:$B$782,S$47)+'СЕТ СН'!$G$14+СВЦЭМ!$D$10+'СЕТ СН'!$G$5-'СЕТ СН'!$G$24</f>
        <v>5076.8100805300001</v>
      </c>
      <c r="T73" s="36">
        <f>SUMIFS(СВЦЭМ!$D$39:$D$782,СВЦЭМ!$A$39:$A$782,$A73,СВЦЭМ!$B$39:$B$782,T$47)+'СЕТ СН'!$G$14+СВЦЭМ!$D$10+'СЕТ СН'!$G$5-'СЕТ СН'!$G$24</f>
        <v>5017.6487728000002</v>
      </c>
      <c r="U73" s="36">
        <f>SUMIFS(СВЦЭМ!$D$39:$D$782,СВЦЭМ!$A$39:$A$782,$A73,СВЦЭМ!$B$39:$B$782,U$47)+'СЕТ СН'!$G$14+СВЦЭМ!$D$10+'СЕТ СН'!$G$5-'СЕТ СН'!$G$24</f>
        <v>5005.7074292300003</v>
      </c>
      <c r="V73" s="36">
        <f>SUMIFS(СВЦЭМ!$D$39:$D$782,СВЦЭМ!$A$39:$A$782,$A73,СВЦЭМ!$B$39:$B$782,V$47)+'СЕТ СН'!$G$14+СВЦЭМ!$D$10+'СЕТ СН'!$G$5-'СЕТ СН'!$G$24</f>
        <v>4965.1312143499999</v>
      </c>
      <c r="W73" s="36">
        <f>SUMIFS(СВЦЭМ!$D$39:$D$782,СВЦЭМ!$A$39:$A$782,$A73,СВЦЭМ!$B$39:$B$782,W$47)+'СЕТ СН'!$G$14+СВЦЭМ!$D$10+'СЕТ СН'!$G$5-'СЕТ СН'!$G$24</f>
        <v>4983.9350085900005</v>
      </c>
      <c r="X73" s="36">
        <f>SUMIFS(СВЦЭМ!$D$39:$D$782,СВЦЭМ!$A$39:$A$782,$A73,СВЦЭМ!$B$39:$B$782,X$47)+'СЕТ СН'!$G$14+СВЦЭМ!$D$10+'СЕТ СН'!$G$5-'СЕТ СН'!$G$24</f>
        <v>4992.0630308500004</v>
      </c>
      <c r="Y73" s="36">
        <f>SUMIFS(СВЦЭМ!$D$39:$D$782,СВЦЭМ!$A$39:$A$782,$A73,СВЦЭМ!$B$39:$B$782,Y$47)+'СЕТ СН'!$G$14+СВЦЭМ!$D$10+'СЕТ СН'!$G$5-'СЕТ СН'!$G$24</f>
        <v>5074.8164846899999</v>
      </c>
    </row>
    <row r="74" spans="1:26" ht="15.75" x14ac:dyDescent="0.2">
      <c r="A74" s="35">
        <f t="shared" si="1"/>
        <v>45073</v>
      </c>
      <c r="B74" s="36">
        <f>SUMIFS(СВЦЭМ!$D$39:$D$782,СВЦЭМ!$A$39:$A$782,$A74,СВЦЭМ!$B$39:$B$782,B$47)+'СЕТ СН'!$G$14+СВЦЭМ!$D$10+'СЕТ СН'!$G$5-'СЕТ СН'!$G$24</f>
        <v>5156.02511994</v>
      </c>
      <c r="C74" s="36">
        <f>SUMIFS(СВЦЭМ!$D$39:$D$782,СВЦЭМ!$A$39:$A$782,$A74,СВЦЭМ!$B$39:$B$782,C$47)+'СЕТ СН'!$G$14+СВЦЭМ!$D$10+'СЕТ СН'!$G$5-'СЕТ СН'!$G$24</f>
        <v>5157.4517790400005</v>
      </c>
      <c r="D74" s="36">
        <f>SUMIFS(СВЦЭМ!$D$39:$D$782,СВЦЭМ!$A$39:$A$782,$A74,СВЦЭМ!$B$39:$B$782,D$47)+'СЕТ СН'!$G$14+СВЦЭМ!$D$10+'СЕТ СН'!$G$5-'СЕТ СН'!$G$24</f>
        <v>5233.8908985800008</v>
      </c>
      <c r="E74" s="36">
        <f>SUMIFS(СВЦЭМ!$D$39:$D$782,СВЦЭМ!$A$39:$A$782,$A74,СВЦЭМ!$B$39:$B$782,E$47)+'СЕТ СН'!$G$14+СВЦЭМ!$D$10+'СЕТ СН'!$G$5-'СЕТ СН'!$G$24</f>
        <v>5212.2684814800004</v>
      </c>
      <c r="F74" s="36">
        <f>SUMIFS(СВЦЭМ!$D$39:$D$782,СВЦЭМ!$A$39:$A$782,$A74,СВЦЭМ!$B$39:$B$782,F$47)+'СЕТ СН'!$G$14+СВЦЭМ!$D$10+'СЕТ СН'!$G$5-'СЕТ СН'!$G$24</f>
        <v>5223.6766380900008</v>
      </c>
      <c r="G74" s="36">
        <f>SUMIFS(СВЦЭМ!$D$39:$D$782,СВЦЭМ!$A$39:$A$782,$A74,СВЦЭМ!$B$39:$B$782,G$47)+'СЕТ СН'!$G$14+СВЦЭМ!$D$10+'СЕТ СН'!$G$5-'СЕТ СН'!$G$24</f>
        <v>5204.0023532800005</v>
      </c>
      <c r="H74" s="36">
        <f>SUMIFS(СВЦЭМ!$D$39:$D$782,СВЦЭМ!$A$39:$A$782,$A74,СВЦЭМ!$B$39:$B$782,H$47)+'СЕТ СН'!$G$14+СВЦЭМ!$D$10+'СЕТ СН'!$G$5-'СЕТ СН'!$G$24</f>
        <v>5128.7498108899999</v>
      </c>
      <c r="I74" s="36">
        <f>SUMIFS(СВЦЭМ!$D$39:$D$782,СВЦЭМ!$A$39:$A$782,$A74,СВЦЭМ!$B$39:$B$782,I$47)+'СЕТ СН'!$G$14+СВЦЭМ!$D$10+'СЕТ СН'!$G$5-'СЕТ СН'!$G$24</f>
        <v>5012.7114302300006</v>
      </c>
      <c r="J74" s="36">
        <f>SUMIFS(СВЦЭМ!$D$39:$D$782,СВЦЭМ!$A$39:$A$782,$A74,СВЦЭМ!$B$39:$B$782,J$47)+'СЕТ СН'!$G$14+СВЦЭМ!$D$10+'СЕТ СН'!$G$5-'СЕТ СН'!$G$24</f>
        <v>4920.3273292499998</v>
      </c>
      <c r="K74" s="36">
        <f>SUMIFS(СВЦЭМ!$D$39:$D$782,СВЦЭМ!$A$39:$A$782,$A74,СВЦЭМ!$B$39:$B$782,K$47)+'СЕТ СН'!$G$14+СВЦЭМ!$D$10+'СЕТ СН'!$G$5-'СЕТ СН'!$G$24</f>
        <v>4929.7707174799998</v>
      </c>
      <c r="L74" s="36">
        <f>SUMIFS(СВЦЭМ!$D$39:$D$782,СВЦЭМ!$A$39:$A$782,$A74,СВЦЭМ!$B$39:$B$782,L$47)+'СЕТ СН'!$G$14+СВЦЭМ!$D$10+'СЕТ СН'!$G$5-'СЕТ СН'!$G$24</f>
        <v>4925.1241039000006</v>
      </c>
      <c r="M74" s="36">
        <f>SUMIFS(СВЦЭМ!$D$39:$D$782,СВЦЭМ!$A$39:$A$782,$A74,СВЦЭМ!$B$39:$B$782,M$47)+'СЕТ СН'!$G$14+СВЦЭМ!$D$10+'СЕТ СН'!$G$5-'СЕТ СН'!$G$24</f>
        <v>4940.0253220499999</v>
      </c>
      <c r="N74" s="36">
        <f>SUMIFS(СВЦЭМ!$D$39:$D$782,СВЦЭМ!$A$39:$A$782,$A74,СВЦЭМ!$B$39:$B$782,N$47)+'СЕТ СН'!$G$14+СВЦЭМ!$D$10+'СЕТ СН'!$G$5-'СЕТ СН'!$G$24</f>
        <v>5066.7648651300005</v>
      </c>
      <c r="O74" s="36">
        <f>SUMIFS(СВЦЭМ!$D$39:$D$782,СВЦЭМ!$A$39:$A$782,$A74,СВЦЭМ!$B$39:$B$782,O$47)+'СЕТ СН'!$G$14+СВЦЭМ!$D$10+'СЕТ СН'!$G$5-'СЕТ СН'!$G$24</f>
        <v>5076.9063489500004</v>
      </c>
      <c r="P74" s="36">
        <f>SUMIFS(СВЦЭМ!$D$39:$D$782,СВЦЭМ!$A$39:$A$782,$A74,СВЦЭМ!$B$39:$B$782,P$47)+'СЕТ СН'!$G$14+СВЦЭМ!$D$10+'СЕТ СН'!$G$5-'СЕТ СН'!$G$24</f>
        <v>5095.8848330199999</v>
      </c>
      <c r="Q74" s="36">
        <f>SUMIFS(СВЦЭМ!$D$39:$D$782,СВЦЭМ!$A$39:$A$782,$A74,СВЦЭМ!$B$39:$B$782,Q$47)+'СЕТ СН'!$G$14+СВЦЭМ!$D$10+'СЕТ СН'!$G$5-'СЕТ СН'!$G$24</f>
        <v>5103.6799914900002</v>
      </c>
      <c r="R74" s="36">
        <f>SUMIFS(СВЦЭМ!$D$39:$D$782,СВЦЭМ!$A$39:$A$782,$A74,СВЦЭМ!$B$39:$B$782,R$47)+'СЕТ СН'!$G$14+СВЦЭМ!$D$10+'СЕТ СН'!$G$5-'СЕТ СН'!$G$24</f>
        <v>5088.8638688600004</v>
      </c>
      <c r="S74" s="36">
        <f>SUMIFS(СВЦЭМ!$D$39:$D$782,СВЦЭМ!$A$39:$A$782,$A74,СВЦЭМ!$B$39:$B$782,S$47)+'СЕТ СН'!$G$14+СВЦЭМ!$D$10+'СЕТ СН'!$G$5-'СЕТ СН'!$G$24</f>
        <v>5054.7818756000006</v>
      </c>
      <c r="T74" s="36">
        <f>SUMIFS(СВЦЭМ!$D$39:$D$782,СВЦЭМ!$A$39:$A$782,$A74,СВЦЭМ!$B$39:$B$782,T$47)+'СЕТ СН'!$G$14+СВЦЭМ!$D$10+'СЕТ СН'!$G$5-'СЕТ СН'!$G$24</f>
        <v>5003.84101259</v>
      </c>
      <c r="U74" s="36">
        <f>SUMIFS(СВЦЭМ!$D$39:$D$782,СВЦЭМ!$A$39:$A$782,$A74,СВЦЭМ!$B$39:$B$782,U$47)+'СЕТ СН'!$G$14+СВЦЭМ!$D$10+'СЕТ СН'!$G$5-'СЕТ СН'!$G$24</f>
        <v>4939.1725984700006</v>
      </c>
      <c r="V74" s="36">
        <f>SUMIFS(СВЦЭМ!$D$39:$D$782,СВЦЭМ!$A$39:$A$782,$A74,СВЦЭМ!$B$39:$B$782,V$47)+'СЕТ СН'!$G$14+СВЦЭМ!$D$10+'СЕТ СН'!$G$5-'СЕТ СН'!$G$24</f>
        <v>4925.0752146300001</v>
      </c>
      <c r="W74" s="36">
        <f>SUMIFS(СВЦЭМ!$D$39:$D$782,СВЦЭМ!$A$39:$A$782,$A74,СВЦЭМ!$B$39:$B$782,W$47)+'СЕТ СН'!$G$14+СВЦЭМ!$D$10+'СЕТ СН'!$G$5-'СЕТ СН'!$G$24</f>
        <v>4961.1436934600006</v>
      </c>
      <c r="X74" s="36">
        <f>SUMIFS(СВЦЭМ!$D$39:$D$782,СВЦЭМ!$A$39:$A$782,$A74,СВЦЭМ!$B$39:$B$782,X$47)+'СЕТ СН'!$G$14+СВЦЭМ!$D$10+'СЕТ СН'!$G$5-'СЕТ СН'!$G$24</f>
        <v>4965.7803709300006</v>
      </c>
      <c r="Y74" s="36">
        <f>SUMIFS(СВЦЭМ!$D$39:$D$782,СВЦЭМ!$A$39:$A$782,$A74,СВЦЭМ!$B$39:$B$782,Y$47)+'СЕТ СН'!$G$14+СВЦЭМ!$D$10+'СЕТ СН'!$G$5-'СЕТ СН'!$G$24</f>
        <v>5080.31611935</v>
      </c>
    </row>
    <row r="75" spans="1:26" ht="15.75" x14ac:dyDescent="0.2">
      <c r="A75" s="35">
        <f t="shared" si="1"/>
        <v>45074</v>
      </c>
      <c r="B75" s="36">
        <f>SUMIFS(СВЦЭМ!$D$39:$D$782,СВЦЭМ!$A$39:$A$782,$A75,СВЦЭМ!$B$39:$B$782,B$47)+'СЕТ СН'!$G$14+СВЦЭМ!$D$10+'СЕТ СН'!$G$5-'СЕТ СН'!$G$24</f>
        <v>4937.6738539400003</v>
      </c>
      <c r="C75" s="36">
        <f>SUMIFS(СВЦЭМ!$D$39:$D$782,СВЦЭМ!$A$39:$A$782,$A75,СВЦЭМ!$B$39:$B$782,C$47)+'СЕТ СН'!$G$14+СВЦЭМ!$D$10+'СЕТ СН'!$G$5-'СЕТ СН'!$G$24</f>
        <v>5026.0254468600006</v>
      </c>
      <c r="D75" s="36">
        <f>SUMIFS(СВЦЭМ!$D$39:$D$782,СВЦЭМ!$A$39:$A$782,$A75,СВЦЭМ!$B$39:$B$782,D$47)+'СЕТ СН'!$G$14+СВЦЭМ!$D$10+'СЕТ СН'!$G$5-'СЕТ СН'!$G$24</f>
        <v>5088.4222776300003</v>
      </c>
      <c r="E75" s="36">
        <f>SUMIFS(СВЦЭМ!$D$39:$D$782,СВЦЭМ!$A$39:$A$782,$A75,СВЦЭМ!$B$39:$B$782,E$47)+'СЕТ СН'!$G$14+СВЦЭМ!$D$10+'СЕТ СН'!$G$5-'СЕТ СН'!$G$24</f>
        <v>5097.27297189</v>
      </c>
      <c r="F75" s="36">
        <f>SUMIFS(СВЦЭМ!$D$39:$D$782,СВЦЭМ!$A$39:$A$782,$A75,СВЦЭМ!$B$39:$B$782,F$47)+'СЕТ СН'!$G$14+СВЦЭМ!$D$10+'СЕТ СН'!$G$5-'СЕТ СН'!$G$24</f>
        <v>5103.1676458700003</v>
      </c>
      <c r="G75" s="36">
        <f>SUMIFS(СВЦЭМ!$D$39:$D$782,СВЦЭМ!$A$39:$A$782,$A75,СВЦЭМ!$B$39:$B$782,G$47)+'СЕТ СН'!$G$14+СВЦЭМ!$D$10+'СЕТ СН'!$G$5-'СЕТ СН'!$G$24</f>
        <v>5169.8169281400005</v>
      </c>
      <c r="H75" s="36">
        <f>SUMIFS(СВЦЭМ!$D$39:$D$782,СВЦЭМ!$A$39:$A$782,$A75,СВЦЭМ!$B$39:$B$782,H$47)+'СЕТ СН'!$G$14+СВЦЭМ!$D$10+'СЕТ СН'!$G$5-'СЕТ СН'!$G$24</f>
        <v>5111.4995423400005</v>
      </c>
      <c r="I75" s="36">
        <f>SUMIFS(СВЦЭМ!$D$39:$D$782,СВЦЭМ!$A$39:$A$782,$A75,СВЦЭМ!$B$39:$B$782,I$47)+'СЕТ СН'!$G$14+СВЦЭМ!$D$10+'СЕТ СН'!$G$5-'СЕТ СН'!$G$24</f>
        <v>5068.8499185700002</v>
      </c>
      <c r="J75" s="36">
        <f>SUMIFS(СВЦЭМ!$D$39:$D$782,СВЦЭМ!$A$39:$A$782,$A75,СВЦЭМ!$B$39:$B$782,J$47)+'СЕТ СН'!$G$14+СВЦЭМ!$D$10+'СЕТ СН'!$G$5-'СЕТ СН'!$G$24</f>
        <v>4992.9724947700006</v>
      </c>
      <c r="K75" s="36">
        <f>SUMIFS(СВЦЭМ!$D$39:$D$782,СВЦЭМ!$A$39:$A$782,$A75,СВЦЭМ!$B$39:$B$782,K$47)+'СЕТ СН'!$G$14+СВЦЭМ!$D$10+'СЕТ СН'!$G$5-'СЕТ СН'!$G$24</f>
        <v>4923.1051956900001</v>
      </c>
      <c r="L75" s="36">
        <f>SUMIFS(СВЦЭМ!$D$39:$D$782,СВЦЭМ!$A$39:$A$782,$A75,СВЦЭМ!$B$39:$B$782,L$47)+'СЕТ СН'!$G$14+СВЦЭМ!$D$10+'СЕТ СН'!$G$5-'СЕТ СН'!$G$24</f>
        <v>4915.2720000400004</v>
      </c>
      <c r="M75" s="36">
        <f>SUMIFS(СВЦЭМ!$D$39:$D$782,СВЦЭМ!$A$39:$A$782,$A75,СВЦЭМ!$B$39:$B$782,M$47)+'СЕТ СН'!$G$14+СВЦЭМ!$D$10+'СЕТ СН'!$G$5-'СЕТ СН'!$G$24</f>
        <v>4890.0724526700005</v>
      </c>
      <c r="N75" s="36">
        <f>SUMIFS(СВЦЭМ!$D$39:$D$782,СВЦЭМ!$A$39:$A$782,$A75,СВЦЭМ!$B$39:$B$782,N$47)+'СЕТ СН'!$G$14+СВЦЭМ!$D$10+'СЕТ СН'!$G$5-'СЕТ СН'!$G$24</f>
        <v>4932.2728107299999</v>
      </c>
      <c r="O75" s="36">
        <f>SUMIFS(СВЦЭМ!$D$39:$D$782,СВЦЭМ!$A$39:$A$782,$A75,СВЦЭМ!$B$39:$B$782,O$47)+'СЕТ СН'!$G$14+СВЦЭМ!$D$10+'СЕТ СН'!$G$5-'СЕТ СН'!$G$24</f>
        <v>4956.4127598499999</v>
      </c>
      <c r="P75" s="36">
        <f>SUMIFS(СВЦЭМ!$D$39:$D$782,СВЦЭМ!$A$39:$A$782,$A75,СВЦЭМ!$B$39:$B$782,P$47)+'СЕТ СН'!$G$14+СВЦЭМ!$D$10+'СЕТ СН'!$G$5-'СЕТ СН'!$G$24</f>
        <v>4966.1403164700005</v>
      </c>
      <c r="Q75" s="36">
        <f>SUMIFS(СВЦЭМ!$D$39:$D$782,СВЦЭМ!$A$39:$A$782,$A75,СВЦЭМ!$B$39:$B$782,Q$47)+'СЕТ СН'!$G$14+СВЦЭМ!$D$10+'СЕТ СН'!$G$5-'СЕТ СН'!$G$24</f>
        <v>4983.0345667700003</v>
      </c>
      <c r="R75" s="36">
        <f>SUMIFS(СВЦЭМ!$D$39:$D$782,СВЦЭМ!$A$39:$A$782,$A75,СВЦЭМ!$B$39:$B$782,R$47)+'СЕТ СН'!$G$14+СВЦЭМ!$D$10+'СЕТ СН'!$G$5-'СЕТ СН'!$G$24</f>
        <v>4959.5301604100005</v>
      </c>
      <c r="S75" s="36">
        <f>SUMIFS(СВЦЭМ!$D$39:$D$782,СВЦЭМ!$A$39:$A$782,$A75,СВЦЭМ!$B$39:$B$782,S$47)+'СЕТ СН'!$G$14+СВЦЭМ!$D$10+'СЕТ СН'!$G$5-'СЕТ СН'!$G$24</f>
        <v>4937.7695818800003</v>
      </c>
      <c r="T75" s="36">
        <f>SUMIFS(СВЦЭМ!$D$39:$D$782,СВЦЭМ!$A$39:$A$782,$A75,СВЦЭМ!$B$39:$B$782,T$47)+'СЕТ СН'!$G$14+СВЦЭМ!$D$10+'СЕТ СН'!$G$5-'СЕТ СН'!$G$24</f>
        <v>4903.3166913800005</v>
      </c>
      <c r="U75" s="36">
        <f>SUMIFS(СВЦЭМ!$D$39:$D$782,СВЦЭМ!$A$39:$A$782,$A75,СВЦЭМ!$B$39:$B$782,U$47)+'СЕТ СН'!$G$14+СВЦЭМ!$D$10+'СЕТ СН'!$G$5-'СЕТ СН'!$G$24</f>
        <v>4899.1533758000005</v>
      </c>
      <c r="V75" s="36">
        <f>SUMIFS(СВЦЭМ!$D$39:$D$782,СВЦЭМ!$A$39:$A$782,$A75,СВЦЭМ!$B$39:$B$782,V$47)+'СЕТ СН'!$G$14+СВЦЭМ!$D$10+'СЕТ СН'!$G$5-'СЕТ СН'!$G$24</f>
        <v>4878.4185686199999</v>
      </c>
      <c r="W75" s="36">
        <f>SUMIFS(СВЦЭМ!$D$39:$D$782,СВЦЭМ!$A$39:$A$782,$A75,СВЦЭМ!$B$39:$B$782,W$47)+'СЕТ СН'!$G$14+СВЦЭМ!$D$10+'СЕТ СН'!$G$5-'СЕТ СН'!$G$24</f>
        <v>4857.5328224900004</v>
      </c>
      <c r="X75" s="36">
        <f>SUMIFS(СВЦЭМ!$D$39:$D$782,СВЦЭМ!$A$39:$A$782,$A75,СВЦЭМ!$B$39:$B$782,X$47)+'СЕТ СН'!$G$14+СВЦЭМ!$D$10+'СЕТ СН'!$G$5-'СЕТ СН'!$G$24</f>
        <v>4881.6170785800005</v>
      </c>
      <c r="Y75" s="36">
        <f>SUMIFS(СВЦЭМ!$D$39:$D$782,СВЦЭМ!$A$39:$A$782,$A75,СВЦЭМ!$B$39:$B$782,Y$47)+'СЕТ СН'!$G$14+СВЦЭМ!$D$10+'СЕТ СН'!$G$5-'СЕТ СН'!$G$24</f>
        <v>4937.9050601500003</v>
      </c>
    </row>
    <row r="76" spans="1:26" ht="15.75" x14ac:dyDescent="0.2">
      <c r="A76" s="35">
        <f t="shared" si="1"/>
        <v>45075</v>
      </c>
      <c r="B76" s="36">
        <f>SUMIFS(СВЦЭМ!$D$39:$D$782,СВЦЭМ!$A$39:$A$782,$A76,СВЦЭМ!$B$39:$B$782,B$47)+'СЕТ СН'!$G$14+СВЦЭМ!$D$10+'СЕТ СН'!$G$5-'СЕТ СН'!$G$24</f>
        <v>4932.3907663099999</v>
      </c>
      <c r="C76" s="36">
        <f>SUMIFS(СВЦЭМ!$D$39:$D$782,СВЦЭМ!$A$39:$A$782,$A76,СВЦЭМ!$B$39:$B$782,C$47)+'СЕТ СН'!$G$14+СВЦЭМ!$D$10+'СЕТ СН'!$G$5-'СЕТ СН'!$G$24</f>
        <v>5031.6230789000001</v>
      </c>
      <c r="D76" s="36">
        <f>SUMIFS(СВЦЭМ!$D$39:$D$782,СВЦЭМ!$A$39:$A$782,$A76,СВЦЭМ!$B$39:$B$782,D$47)+'СЕТ СН'!$G$14+СВЦЭМ!$D$10+'СЕТ СН'!$G$5-'СЕТ СН'!$G$24</f>
        <v>5119.6131107500005</v>
      </c>
      <c r="E76" s="36">
        <f>SUMIFS(СВЦЭМ!$D$39:$D$782,СВЦЭМ!$A$39:$A$782,$A76,СВЦЭМ!$B$39:$B$782,E$47)+'СЕТ СН'!$G$14+СВЦЭМ!$D$10+'СЕТ СН'!$G$5-'СЕТ СН'!$G$24</f>
        <v>5198.5811369700004</v>
      </c>
      <c r="F76" s="36">
        <f>SUMIFS(СВЦЭМ!$D$39:$D$782,СВЦЭМ!$A$39:$A$782,$A76,СВЦЭМ!$B$39:$B$782,F$47)+'СЕТ СН'!$G$14+СВЦЭМ!$D$10+'СЕТ СН'!$G$5-'СЕТ СН'!$G$24</f>
        <v>5190.4729827500005</v>
      </c>
      <c r="G76" s="36">
        <f>SUMIFS(СВЦЭМ!$D$39:$D$782,СВЦЭМ!$A$39:$A$782,$A76,СВЦЭМ!$B$39:$B$782,G$47)+'СЕТ СН'!$G$14+СВЦЭМ!$D$10+'СЕТ СН'!$G$5-'СЕТ СН'!$G$24</f>
        <v>5178.8900506700002</v>
      </c>
      <c r="H76" s="36">
        <f>SUMIFS(СВЦЭМ!$D$39:$D$782,СВЦЭМ!$A$39:$A$782,$A76,СВЦЭМ!$B$39:$B$782,H$47)+'СЕТ СН'!$G$14+СВЦЭМ!$D$10+'СЕТ СН'!$G$5-'СЕТ СН'!$G$24</f>
        <v>5109.4076533400003</v>
      </c>
      <c r="I76" s="36">
        <f>SUMIFS(СВЦЭМ!$D$39:$D$782,СВЦЭМ!$A$39:$A$782,$A76,СВЦЭМ!$B$39:$B$782,I$47)+'СЕТ СН'!$G$14+СВЦЭМ!$D$10+'СЕТ СН'!$G$5-'СЕТ СН'!$G$24</f>
        <v>5056.8040663600004</v>
      </c>
      <c r="J76" s="36">
        <f>SUMIFS(СВЦЭМ!$D$39:$D$782,СВЦЭМ!$A$39:$A$782,$A76,СВЦЭМ!$B$39:$B$782,J$47)+'СЕТ СН'!$G$14+СВЦЭМ!$D$10+'СЕТ СН'!$G$5-'СЕТ СН'!$G$24</f>
        <v>5015.5026819200002</v>
      </c>
      <c r="K76" s="36">
        <f>SUMIFS(СВЦЭМ!$D$39:$D$782,СВЦЭМ!$A$39:$A$782,$A76,СВЦЭМ!$B$39:$B$782,K$47)+'СЕТ СН'!$G$14+СВЦЭМ!$D$10+'СЕТ СН'!$G$5-'СЕТ СН'!$G$24</f>
        <v>5023.9052915600005</v>
      </c>
      <c r="L76" s="36">
        <f>SUMIFS(СВЦЭМ!$D$39:$D$782,СВЦЭМ!$A$39:$A$782,$A76,СВЦЭМ!$B$39:$B$782,L$47)+'СЕТ СН'!$G$14+СВЦЭМ!$D$10+'СЕТ СН'!$G$5-'СЕТ СН'!$G$24</f>
        <v>5028.6144699200004</v>
      </c>
      <c r="M76" s="36">
        <f>SUMIFS(СВЦЭМ!$D$39:$D$782,СВЦЭМ!$A$39:$A$782,$A76,СВЦЭМ!$B$39:$B$782,M$47)+'СЕТ СН'!$G$14+СВЦЭМ!$D$10+'СЕТ СН'!$G$5-'СЕТ СН'!$G$24</f>
        <v>5039.75440549</v>
      </c>
      <c r="N76" s="36">
        <f>SUMIFS(СВЦЭМ!$D$39:$D$782,СВЦЭМ!$A$39:$A$782,$A76,СВЦЭМ!$B$39:$B$782,N$47)+'СЕТ СН'!$G$14+СВЦЭМ!$D$10+'СЕТ СН'!$G$5-'СЕТ СН'!$G$24</f>
        <v>5036.90823189</v>
      </c>
      <c r="O76" s="36">
        <f>SUMIFS(СВЦЭМ!$D$39:$D$782,СВЦЭМ!$A$39:$A$782,$A76,СВЦЭМ!$B$39:$B$782,O$47)+'СЕТ СН'!$G$14+СВЦЭМ!$D$10+'СЕТ СН'!$G$5-'СЕТ СН'!$G$24</f>
        <v>5033.1709084399999</v>
      </c>
      <c r="P76" s="36">
        <f>SUMIFS(СВЦЭМ!$D$39:$D$782,СВЦЭМ!$A$39:$A$782,$A76,СВЦЭМ!$B$39:$B$782,P$47)+'СЕТ СН'!$G$14+СВЦЭМ!$D$10+'СЕТ СН'!$G$5-'СЕТ СН'!$G$24</f>
        <v>5026.1123255100001</v>
      </c>
      <c r="Q76" s="36">
        <f>SUMIFS(СВЦЭМ!$D$39:$D$782,СВЦЭМ!$A$39:$A$782,$A76,СВЦЭМ!$B$39:$B$782,Q$47)+'СЕТ СН'!$G$14+СВЦЭМ!$D$10+'СЕТ СН'!$G$5-'СЕТ СН'!$G$24</f>
        <v>5020.9979465800006</v>
      </c>
      <c r="R76" s="36">
        <f>SUMIFS(СВЦЭМ!$D$39:$D$782,СВЦЭМ!$A$39:$A$782,$A76,СВЦЭМ!$B$39:$B$782,R$47)+'СЕТ СН'!$G$14+СВЦЭМ!$D$10+'СЕТ СН'!$G$5-'СЕТ СН'!$G$24</f>
        <v>5012.2990224300002</v>
      </c>
      <c r="S76" s="36">
        <f>SUMIFS(СВЦЭМ!$D$39:$D$782,СВЦЭМ!$A$39:$A$782,$A76,СВЦЭМ!$B$39:$B$782,S$47)+'СЕТ СН'!$G$14+СВЦЭМ!$D$10+'СЕТ СН'!$G$5-'СЕТ СН'!$G$24</f>
        <v>5008.6864395100001</v>
      </c>
      <c r="T76" s="36">
        <f>SUMIFS(СВЦЭМ!$D$39:$D$782,СВЦЭМ!$A$39:$A$782,$A76,СВЦЭМ!$B$39:$B$782,T$47)+'СЕТ СН'!$G$14+СВЦЭМ!$D$10+'СЕТ СН'!$G$5-'СЕТ СН'!$G$24</f>
        <v>4930.49688315</v>
      </c>
      <c r="U76" s="36">
        <f>SUMIFS(СВЦЭМ!$D$39:$D$782,СВЦЭМ!$A$39:$A$782,$A76,СВЦЭМ!$B$39:$B$782,U$47)+'СЕТ СН'!$G$14+СВЦЭМ!$D$10+'СЕТ СН'!$G$5-'СЕТ СН'!$G$24</f>
        <v>4938.8388424100003</v>
      </c>
      <c r="V76" s="36">
        <f>SUMIFS(СВЦЭМ!$D$39:$D$782,СВЦЭМ!$A$39:$A$782,$A76,СВЦЭМ!$B$39:$B$782,V$47)+'СЕТ СН'!$G$14+СВЦЭМ!$D$10+'СЕТ СН'!$G$5-'СЕТ СН'!$G$24</f>
        <v>4947.6736180400003</v>
      </c>
      <c r="W76" s="36">
        <f>SUMIFS(СВЦЭМ!$D$39:$D$782,СВЦЭМ!$A$39:$A$782,$A76,СВЦЭМ!$B$39:$B$782,W$47)+'СЕТ СН'!$G$14+СВЦЭМ!$D$10+'СЕТ СН'!$G$5-'СЕТ СН'!$G$24</f>
        <v>4932.3710120800006</v>
      </c>
      <c r="X76" s="36">
        <f>SUMIFS(СВЦЭМ!$D$39:$D$782,СВЦЭМ!$A$39:$A$782,$A76,СВЦЭМ!$B$39:$B$782,X$47)+'СЕТ СН'!$G$14+СВЦЭМ!$D$10+'СЕТ СН'!$G$5-'СЕТ СН'!$G$24</f>
        <v>4983.7599908000002</v>
      </c>
      <c r="Y76" s="36">
        <f>SUMIFS(СВЦЭМ!$D$39:$D$782,СВЦЭМ!$A$39:$A$782,$A76,СВЦЭМ!$B$39:$B$782,Y$47)+'СЕТ СН'!$G$14+СВЦЭМ!$D$10+'СЕТ СН'!$G$5-'СЕТ СН'!$G$24</f>
        <v>5027.3066249100002</v>
      </c>
    </row>
    <row r="77" spans="1:26" ht="15.75" x14ac:dyDescent="0.2">
      <c r="A77" s="35">
        <f t="shared" si="1"/>
        <v>45076</v>
      </c>
      <c r="B77" s="36">
        <f>SUMIFS(СВЦЭМ!$D$39:$D$782,СВЦЭМ!$A$39:$A$782,$A77,СВЦЭМ!$B$39:$B$782,B$47)+'СЕТ СН'!$G$14+СВЦЭМ!$D$10+'СЕТ СН'!$G$5-'СЕТ СН'!$G$24</f>
        <v>5151.9422818200001</v>
      </c>
      <c r="C77" s="36">
        <f>SUMIFS(СВЦЭМ!$D$39:$D$782,СВЦЭМ!$A$39:$A$782,$A77,СВЦЭМ!$B$39:$B$782,C$47)+'СЕТ СН'!$G$14+СВЦЭМ!$D$10+'СЕТ СН'!$G$5-'СЕТ СН'!$G$24</f>
        <v>5212.17307772</v>
      </c>
      <c r="D77" s="36">
        <f>SUMIFS(СВЦЭМ!$D$39:$D$782,СВЦЭМ!$A$39:$A$782,$A77,СВЦЭМ!$B$39:$B$782,D$47)+'СЕТ СН'!$G$14+СВЦЭМ!$D$10+'СЕТ СН'!$G$5-'СЕТ СН'!$G$24</f>
        <v>5266.4596634</v>
      </c>
      <c r="E77" s="36">
        <f>SUMIFS(СВЦЭМ!$D$39:$D$782,СВЦЭМ!$A$39:$A$782,$A77,СВЦЭМ!$B$39:$B$782,E$47)+'СЕТ СН'!$G$14+СВЦЭМ!$D$10+'СЕТ СН'!$G$5-'СЕТ СН'!$G$24</f>
        <v>5260.3673025200005</v>
      </c>
      <c r="F77" s="36">
        <f>SUMIFS(СВЦЭМ!$D$39:$D$782,СВЦЭМ!$A$39:$A$782,$A77,СВЦЭМ!$B$39:$B$782,F$47)+'СЕТ СН'!$G$14+СВЦЭМ!$D$10+'СЕТ СН'!$G$5-'СЕТ СН'!$G$24</f>
        <v>5259.6541589000008</v>
      </c>
      <c r="G77" s="36">
        <f>SUMIFS(СВЦЭМ!$D$39:$D$782,СВЦЭМ!$A$39:$A$782,$A77,СВЦЭМ!$B$39:$B$782,G$47)+'СЕТ СН'!$G$14+СВЦЭМ!$D$10+'СЕТ СН'!$G$5-'СЕТ СН'!$G$24</f>
        <v>5208.1720362200003</v>
      </c>
      <c r="H77" s="36">
        <f>SUMIFS(СВЦЭМ!$D$39:$D$782,СВЦЭМ!$A$39:$A$782,$A77,СВЦЭМ!$B$39:$B$782,H$47)+'СЕТ СН'!$G$14+СВЦЭМ!$D$10+'СЕТ СН'!$G$5-'СЕТ СН'!$G$24</f>
        <v>5124.9604733900005</v>
      </c>
      <c r="I77" s="36">
        <f>SUMIFS(СВЦЭМ!$D$39:$D$782,СВЦЭМ!$A$39:$A$782,$A77,СВЦЭМ!$B$39:$B$782,I$47)+'СЕТ СН'!$G$14+СВЦЭМ!$D$10+'СЕТ СН'!$G$5-'СЕТ СН'!$G$24</f>
        <v>5080.6626180000003</v>
      </c>
      <c r="J77" s="36">
        <f>SUMIFS(СВЦЭМ!$D$39:$D$782,СВЦЭМ!$A$39:$A$782,$A77,СВЦЭМ!$B$39:$B$782,J$47)+'СЕТ СН'!$G$14+СВЦЭМ!$D$10+'СЕТ СН'!$G$5-'СЕТ СН'!$G$24</f>
        <v>5031.2287148100004</v>
      </c>
      <c r="K77" s="36">
        <f>SUMIFS(СВЦЭМ!$D$39:$D$782,СВЦЭМ!$A$39:$A$782,$A77,СВЦЭМ!$B$39:$B$782,K$47)+'СЕТ СН'!$G$14+СВЦЭМ!$D$10+'СЕТ СН'!$G$5-'СЕТ СН'!$G$24</f>
        <v>5073.0104550699998</v>
      </c>
      <c r="L77" s="36">
        <f>SUMIFS(СВЦЭМ!$D$39:$D$782,СВЦЭМ!$A$39:$A$782,$A77,СВЦЭМ!$B$39:$B$782,L$47)+'СЕТ СН'!$G$14+СВЦЭМ!$D$10+'СЕТ СН'!$G$5-'СЕТ СН'!$G$24</f>
        <v>5058.72333609</v>
      </c>
      <c r="M77" s="36">
        <f>SUMIFS(СВЦЭМ!$D$39:$D$782,СВЦЭМ!$A$39:$A$782,$A77,СВЦЭМ!$B$39:$B$782,M$47)+'СЕТ СН'!$G$14+СВЦЭМ!$D$10+'СЕТ СН'!$G$5-'СЕТ СН'!$G$24</f>
        <v>5067.9923529500002</v>
      </c>
      <c r="N77" s="36">
        <f>SUMIFS(СВЦЭМ!$D$39:$D$782,СВЦЭМ!$A$39:$A$782,$A77,СВЦЭМ!$B$39:$B$782,N$47)+'СЕТ СН'!$G$14+СВЦЭМ!$D$10+'СЕТ СН'!$G$5-'СЕТ СН'!$G$24</f>
        <v>5100.5144521100001</v>
      </c>
      <c r="O77" s="36">
        <f>SUMIFS(СВЦЭМ!$D$39:$D$782,СВЦЭМ!$A$39:$A$782,$A77,СВЦЭМ!$B$39:$B$782,O$47)+'СЕТ СН'!$G$14+СВЦЭМ!$D$10+'СЕТ СН'!$G$5-'СЕТ СН'!$G$24</f>
        <v>5060.2508462800006</v>
      </c>
      <c r="P77" s="36">
        <f>SUMIFS(СВЦЭМ!$D$39:$D$782,СВЦЭМ!$A$39:$A$782,$A77,СВЦЭМ!$B$39:$B$782,P$47)+'СЕТ СН'!$G$14+СВЦЭМ!$D$10+'СЕТ СН'!$G$5-'СЕТ СН'!$G$24</f>
        <v>5067.4239509500003</v>
      </c>
      <c r="Q77" s="36">
        <f>SUMIFS(СВЦЭМ!$D$39:$D$782,СВЦЭМ!$A$39:$A$782,$A77,СВЦЭМ!$B$39:$B$782,Q$47)+'СЕТ СН'!$G$14+СВЦЭМ!$D$10+'СЕТ СН'!$G$5-'СЕТ СН'!$G$24</f>
        <v>5071.8628690900005</v>
      </c>
      <c r="R77" s="36">
        <f>SUMIFS(СВЦЭМ!$D$39:$D$782,СВЦЭМ!$A$39:$A$782,$A77,СВЦЭМ!$B$39:$B$782,R$47)+'СЕТ СН'!$G$14+СВЦЭМ!$D$10+'СЕТ СН'!$G$5-'СЕТ СН'!$G$24</f>
        <v>5088.2758097000005</v>
      </c>
      <c r="S77" s="36">
        <f>SUMIFS(СВЦЭМ!$D$39:$D$782,СВЦЭМ!$A$39:$A$782,$A77,СВЦЭМ!$B$39:$B$782,S$47)+'СЕТ СН'!$G$14+СВЦЭМ!$D$10+'СЕТ СН'!$G$5-'СЕТ СН'!$G$24</f>
        <v>5046.1428345599998</v>
      </c>
      <c r="T77" s="36">
        <f>SUMIFS(СВЦЭМ!$D$39:$D$782,СВЦЭМ!$A$39:$A$782,$A77,СВЦЭМ!$B$39:$B$782,T$47)+'СЕТ СН'!$G$14+СВЦЭМ!$D$10+'СЕТ СН'!$G$5-'СЕТ СН'!$G$24</f>
        <v>5021.2391262800002</v>
      </c>
      <c r="U77" s="36">
        <f>SUMIFS(СВЦЭМ!$D$39:$D$782,СВЦЭМ!$A$39:$A$782,$A77,СВЦЭМ!$B$39:$B$782,U$47)+'СЕТ СН'!$G$14+СВЦЭМ!$D$10+'СЕТ СН'!$G$5-'СЕТ СН'!$G$24</f>
        <v>4962.0629714500001</v>
      </c>
      <c r="V77" s="36">
        <f>SUMIFS(СВЦЭМ!$D$39:$D$782,СВЦЭМ!$A$39:$A$782,$A77,СВЦЭМ!$B$39:$B$782,V$47)+'СЕТ СН'!$G$14+СВЦЭМ!$D$10+'СЕТ СН'!$G$5-'СЕТ СН'!$G$24</f>
        <v>4936.1203585100002</v>
      </c>
      <c r="W77" s="36">
        <f>SUMIFS(СВЦЭМ!$D$39:$D$782,СВЦЭМ!$A$39:$A$782,$A77,СВЦЭМ!$B$39:$B$782,W$47)+'СЕТ СН'!$G$14+СВЦЭМ!$D$10+'СЕТ СН'!$G$5-'СЕТ СН'!$G$24</f>
        <v>4964.9373776800003</v>
      </c>
      <c r="X77" s="36">
        <f>SUMIFS(СВЦЭМ!$D$39:$D$782,СВЦЭМ!$A$39:$A$782,$A77,СВЦЭМ!$B$39:$B$782,X$47)+'СЕТ СН'!$G$14+СВЦЭМ!$D$10+'СЕТ СН'!$G$5-'СЕТ СН'!$G$24</f>
        <v>5034.8554578399999</v>
      </c>
      <c r="Y77" s="36">
        <f>SUMIFS(СВЦЭМ!$D$39:$D$782,СВЦЭМ!$A$39:$A$782,$A77,СВЦЭМ!$B$39:$B$782,Y$47)+'СЕТ СН'!$G$14+СВЦЭМ!$D$10+'СЕТ СН'!$G$5-'СЕТ СН'!$G$24</f>
        <v>5077.2962399099997</v>
      </c>
    </row>
    <row r="78" spans="1:26" ht="15.75" x14ac:dyDescent="0.2">
      <c r="A78" s="35">
        <f t="shared" si="1"/>
        <v>45077</v>
      </c>
      <c r="B78" s="36">
        <f>SUMIFS(СВЦЭМ!$D$39:$D$782,СВЦЭМ!$A$39:$A$782,$A78,СВЦЭМ!$B$39:$B$782,B$47)+'СЕТ СН'!$G$14+СВЦЭМ!$D$10+'СЕТ СН'!$G$5-'СЕТ СН'!$G$24</f>
        <v>5204.28087005</v>
      </c>
      <c r="C78" s="36">
        <f>SUMIFS(СВЦЭМ!$D$39:$D$782,СВЦЭМ!$A$39:$A$782,$A78,СВЦЭМ!$B$39:$B$782,C$47)+'СЕТ СН'!$G$14+СВЦЭМ!$D$10+'СЕТ СН'!$G$5-'СЕТ СН'!$G$24</f>
        <v>5264.69296399</v>
      </c>
      <c r="D78" s="36">
        <f>SUMIFS(СВЦЭМ!$D$39:$D$782,СВЦЭМ!$A$39:$A$782,$A78,СВЦЭМ!$B$39:$B$782,D$47)+'СЕТ СН'!$G$14+СВЦЭМ!$D$10+'СЕТ СН'!$G$5-'СЕТ СН'!$G$24</f>
        <v>5277.8776847200006</v>
      </c>
      <c r="E78" s="36">
        <f>SUMIFS(СВЦЭМ!$D$39:$D$782,СВЦЭМ!$A$39:$A$782,$A78,СВЦЭМ!$B$39:$B$782,E$47)+'СЕТ СН'!$G$14+СВЦЭМ!$D$10+'СЕТ СН'!$G$5-'СЕТ СН'!$G$24</f>
        <v>5248.65520526</v>
      </c>
      <c r="F78" s="36">
        <f>SUMIFS(СВЦЭМ!$D$39:$D$782,СВЦЭМ!$A$39:$A$782,$A78,СВЦЭМ!$B$39:$B$782,F$47)+'СЕТ СН'!$G$14+СВЦЭМ!$D$10+'СЕТ СН'!$G$5-'СЕТ СН'!$G$24</f>
        <v>5261.6620797200003</v>
      </c>
      <c r="G78" s="36">
        <f>SUMIFS(СВЦЭМ!$D$39:$D$782,СВЦЭМ!$A$39:$A$782,$A78,СВЦЭМ!$B$39:$B$782,G$47)+'СЕТ СН'!$G$14+СВЦЭМ!$D$10+'СЕТ СН'!$G$5-'СЕТ СН'!$G$24</f>
        <v>5258.3364213500008</v>
      </c>
      <c r="H78" s="36">
        <f>SUMIFS(СВЦЭМ!$D$39:$D$782,СВЦЭМ!$A$39:$A$782,$A78,СВЦЭМ!$B$39:$B$782,H$47)+'СЕТ СН'!$G$14+СВЦЭМ!$D$10+'СЕТ СН'!$G$5-'СЕТ СН'!$G$24</f>
        <v>5107.08761994</v>
      </c>
      <c r="I78" s="36">
        <f>SUMIFS(СВЦЭМ!$D$39:$D$782,СВЦЭМ!$A$39:$A$782,$A78,СВЦЭМ!$B$39:$B$782,I$47)+'СЕТ СН'!$G$14+СВЦЭМ!$D$10+'СЕТ СН'!$G$5-'СЕТ СН'!$G$24</f>
        <v>5079.6682957900002</v>
      </c>
      <c r="J78" s="36">
        <f>SUMIFS(СВЦЭМ!$D$39:$D$782,СВЦЭМ!$A$39:$A$782,$A78,СВЦЭМ!$B$39:$B$782,J$47)+'СЕТ СН'!$G$14+СВЦЭМ!$D$10+'СЕТ СН'!$G$5-'СЕТ СН'!$G$24</f>
        <v>5019.87275434</v>
      </c>
      <c r="K78" s="36">
        <f>SUMIFS(СВЦЭМ!$D$39:$D$782,СВЦЭМ!$A$39:$A$782,$A78,СВЦЭМ!$B$39:$B$782,K$47)+'СЕТ СН'!$G$14+СВЦЭМ!$D$10+'СЕТ СН'!$G$5-'СЕТ СН'!$G$24</f>
        <v>5024.3053647400002</v>
      </c>
      <c r="L78" s="36">
        <f>SUMIFS(СВЦЭМ!$D$39:$D$782,СВЦЭМ!$A$39:$A$782,$A78,СВЦЭМ!$B$39:$B$782,L$47)+'СЕТ СН'!$G$14+СВЦЭМ!$D$10+'СЕТ СН'!$G$5-'СЕТ СН'!$G$24</f>
        <v>5010.97523026</v>
      </c>
      <c r="M78" s="36">
        <f>SUMIFS(СВЦЭМ!$D$39:$D$782,СВЦЭМ!$A$39:$A$782,$A78,СВЦЭМ!$B$39:$B$782,M$47)+'СЕТ СН'!$G$14+СВЦЭМ!$D$10+'СЕТ СН'!$G$5-'СЕТ СН'!$G$24</f>
        <v>5033.3345331</v>
      </c>
      <c r="N78" s="36">
        <f>SUMIFS(СВЦЭМ!$D$39:$D$782,СВЦЭМ!$A$39:$A$782,$A78,СВЦЭМ!$B$39:$B$782,N$47)+'СЕТ СН'!$G$14+СВЦЭМ!$D$10+'СЕТ СН'!$G$5-'СЕТ СН'!$G$24</f>
        <v>5058.0547958300003</v>
      </c>
      <c r="O78" s="36">
        <f>SUMIFS(СВЦЭМ!$D$39:$D$782,СВЦЭМ!$A$39:$A$782,$A78,СВЦЭМ!$B$39:$B$782,O$47)+'СЕТ СН'!$G$14+СВЦЭМ!$D$10+'СЕТ СН'!$G$5-'СЕТ СН'!$G$24</f>
        <v>5022.7054306800001</v>
      </c>
      <c r="P78" s="36">
        <f>SUMIFS(СВЦЭМ!$D$39:$D$782,СВЦЭМ!$A$39:$A$782,$A78,СВЦЭМ!$B$39:$B$782,P$47)+'СЕТ СН'!$G$14+СВЦЭМ!$D$10+'СЕТ СН'!$G$5-'СЕТ СН'!$G$24</f>
        <v>5053.2717759500001</v>
      </c>
      <c r="Q78" s="36">
        <f>SUMIFS(СВЦЭМ!$D$39:$D$782,СВЦЭМ!$A$39:$A$782,$A78,СВЦЭМ!$B$39:$B$782,Q$47)+'СЕТ СН'!$G$14+СВЦЭМ!$D$10+'СЕТ СН'!$G$5-'СЕТ СН'!$G$24</f>
        <v>5046.7853192600005</v>
      </c>
      <c r="R78" s="36">
        <f>SUMIFS(СВЦЭМ!$D$39:$D$782,СВЦЭМ!$A$39:$A$782,$A78,СВЦЭМ!$B$39:$B$782,R$47)+'СЕТ СН'!$G$14+СВЦЭМ!$D$10+'СЕТ СН'!$G$5-'СЕТ СН'!$G$24</f>
        <v>5045.4621687500003</v>
      </c>
      <c r="S78" s="36">
        <f>SUMIFS(СВЦЭМ!$D$39:$D$782,СВЦЭМ!$A$39:$A$782,$A78,СВЦЭМ!$B$39:$B$782,S$47)+'СЕТ СН'!$G$14+СВЦЭМ!$D$10+'СЕТ СН'!$G$5-'СЕТ СН'!$G$24</f>
        <v>5036.5931351100007</v>
      </c>
      <c r="T78" s="36">
        <f>SUMIFS(СВЦЭМ!$D$39:$D$782,СВЦЭМ!$A$39:$A$782,$A78,СВЦЭМ!$B$39:$B$782,T$47)+'СЕТ СН'!$G$14+СВЦЭМ!$D$10+'СЕТ СН'!$G$5-'СЕТ СН'!$G$24</f>
        <v>4994.4925255800008</v>
      </c>
      <c r="U78" s="36">
        <f>SUMIFS(СВЦЭМ!$D$39:$D$782,СВЦЭМ!$A$39:$A$782,$A78,СВЦЭМ!$B$39:$B$782,U$47)+'СЕТ СН'!$G$14+СВЦЭМ!$D$10+'СЕТ СН'!$G$5-'СЕТ СН'!$G$24</f>
        <v>4933.1232682700002</v>
      </c>
      <c r="V78" s="36">
        <f>SUMIFS(СВЦЭМ!$D$39:$D$782,СВЦЭМ!$A$39:$A$782,$A78,СВЦЭМ!$B$39:$B$782,V$47)+'СЕТ СН'!$G$14+СВЦЭМ!$D$10+'СЕТ СН'!$G$5-'СЕТ СН'!$G$24</f>
        <v>4907.2614813700002</v>
      </c>
      <c r="W78" s="36">
        <f>SUMIFS(СВЦЭМ!$D$39:$D$782,СВЦЭМ!$A$39:$A$782,$A78,СВЦЭМ!$B$39:$B$782,W$47)+'СЕТ СН'!$G$14+СВЦЭМ!$D$10+'СЕТ СН'!$G$5-'СЕТ СН'!$G$24</f>
        <v>4910.1896846899999</v>
      </c>
      <c r="X78" s="36">
        <f>SUMIFS(СВЦЭМ!$D$39:$D$782,СВЦЭМ!$A$39:$A$782,$A78,СВЦЭМ!$B$39:$B$782,X$47)+'СЕТ СН'!$G$14+СВЦЭМ!$D$10+'СЕТ СН'!$G$5-'СЕТ СН'!$G$24</f>
        <v>4961.2135197400003</v>
      </c>
      <c r="Y78" s="36">
        <f>SUMIFS(СВЦЭМ!$D$39:$D$782,СВЦЭМ!$A$39:$A$782,$A78,СВЦЭМ!$B$39:$B$782,Y$47)+'СЕТ СН'!$G$14+СВЦЭМ!$D$10+'СЕТ СН'!$G$5-'СЕТ СН'!$G$24</f>
        <v>5020.2605868700002</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9" t="s">
        <v>7</v>
      </c>
      <c r="B81" s="132" t="s">
        <v>72</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01.05.2023</v>
      </c>
      <c r="B84" s="36">
        <f>SUMIFS(СВЦЭМ!$D$39:$D$782,СВЦЭМ!$A$39:$A$782,$A84,СВЦЭМ!$B$39:$B$782,B$83)+'СЕТ СН'!$H$14+СВЦЭМ!$D$10+'СЕТ СН'!$H$5-'СЕТ СН'!$H$24</f>
        <v>5354.9765700600001</v>
      </c>
      <c r="C84" s="36">
        <f>SUMIFS(СВЦЭМ!$D$39:$D$782,СВЦЭМ!$A$39:$A$782,$A84,СВЦЭМ!$B$39:$B$782,C$83)+'СЕТ СН'!$H$14+СВЦЭМ!$D$10+'СЕТ СН'!$H$5-'СЕТ СН'!$H$24</f>
        <v>5455.7097591600004</v>
      </c>
      <c r="D84" s="36">
        <f>SUMIFS(СВЦЭМ!$D$39:$D$782,СВЦЭМ!$A$39:$A$782,$A84,СВЦЭМ!$B$39:$B$782,D$83)+'СЕТ СН'!$H$14+СВЦЭМ!$D$10+'СЕТ СН'!$H$5-'СЕТ СН'!$H$24</f>
        <v>5513.2386550299998</v>
      </c>
      <c r="E84" s="36">
        <f>SUMIFS(СВЦЭМ!$D$39:$D$782,СВЦЭМ!$A$39:$A$782,$A84,СВЦЭМ!$B$39:$B$782,E$83)+'СЕТ СН'!$H$14+СВЦЭМ!$D$10+'СЕТ СН'!$H$5-'СЕТ СН'!$H$24</f>
        <v>5546.1785234700001</v>
      </c>
      <c r="F84" s="36">
        <f>SUMIFS(СВЦЭМ!$D$39:$D$782,СВЦЭМ!$A$39:$A$782,$A84,СВЦЭМ!$B$39:$B$782,F$83)+'СЕТ СН'!$H$14+СВЦЭМ!$D$10+'СЕТ СН'!$H$5-'СЕТ СН'!$H$24</f>
        <v>5550.3671038600005</v>
      </c>
      <c r="G84" s="36">
        <f>SUMIFS(СВЦЭМ!$D$39:$D$782,СВЦЭМ!$A$39:$A$782,$A84,СВЦЭМ!$B$39:$B$782,G$83)+'СЕТ СН'!$H$14+СВЦЭМ!$D$10+'СЕТ СН'!$H$5-'СЕТ СН'!$H$24</f>
        <v>5539.9507363800003</v>
      </c>
      <c r="H84" s="36">
        <f>SUMIFS(СВЦЭМ!$D$39:$D$782,СВЦЭМ!$A$39:$A$782,$A84,СВЦЭМ!$B$39:$B$782,H$83)+'СЕТ СН'!$H$14+СВЦЭМ!$D$10+'СЕТ СН'!$H$5-'СЕТ СН'!$H$24</f>
        <v>5541.1892324500004</v>
      </c>
      <c r="I84" s="36">
        <f>SUMIFS(СВЦЭМ!$D$39:$D$782,СВЦЭМ!$A$39:$A$782,$A84,СВЦЭМ!$B$39:$B$782,I$83)+'СЕТ СН'!$H$14+СВЦЭМ!$D$10+'СЕТ СН'!$H$5-'СЕТ СН'!$H$24</f>
        <v>5490.00759999</v>
      </c>
      <c r="J84" s="36">
        <f>SUMIFS(СВЦЭМ!$D$39:$D$782,СВЦЭМ!$A$39:$A$782,$A84,СВЦЭМ!$B$39:$B$782,J$83)+'СЕТ СН'!$H$14+СВЦЭМ!$D$10+'СЕТ СН'!$H$5-'СЕТ СН'!$H$24</f>
        <v>5439.6154351800005</v>
      </c>
      <c r="K84" s="36">
        <f>SUMIFS(СВЦЭМ!$D$39:$D$782,СВЦЭМ!$A$39:$A$782,$A84,СВЦЭМ!$B$39:$B$782,K$83)+'СЕТ СН'!$H$14+СВЦЭМ!$D$10+'СЕТ СН'!$H$5-'СЕТ СН'!$H$24</f>
        <v>5391.4265880399998</v>
      </c>
      <c r="L84" s="36">
        <f>SUMIFS(СВЦЭМ!$D$39:$D$782,СВЦЭМ!$A$39:$A$782,$A84,СВЦЭМ!$B$39:$B$782,L$83)+'СЕТ СН'!$H$14+СВЦЭМ!$D$10+'СЕТ СН'!$H$5-'СЕТ СН'!$H$24</f>
        <v>5357.6063119299997</v>
      </c>
      <c r="M84" s="36">
        <f>SUMIFS(СВЦЭМ!$D$39:$D$782,СВЦЭМ!$A$39:$A$782,$A84,СВЦЭМ!$B$39:$B$782,M$83)+'СЕТ СН'!$H$14+СВЦЭМ!$D$10+'СЕТ СН'!$H$5-'СЕТ СН'!$H$24</f>
        <v>5363.1227695100006</v>
      </c>
      <c r="N84" s="36">
        <f>SUMIFS(СВЦЭМ!$D$39:$D$782,СВЦЭМ!$A$39:$A$782,$A84,СВЦЭМ!$B$39:$B$782,N$83)+'СЕТ СН'!$H$14+СВЦЭМ!$D$10+'СЕТ СН'!$H$5-'СЕТ СН'!$H$24</f>
        <v>5396.2352846399999</v>
      </c>
      <c r="O84" s="36">
        <f>SUMIFS(СВЦЭМ!$D$39:$D$782,СВЦЭМ!$A$39:$A$782,$A84,СВЦЭМ!$B$39:$B$782,O$83)+'СЕТ СН'!$H$14+СВЦЭМ!$D$10+'СЕТ СН'!$H$5-'СЕТ СН'!$H$24</f>
        <v>5407.2438636300003</v>
      </c>
      <c r="P84" s="36">
        <f>SUMIFS(СВЦЭМ!$D$39:$D$782,СВЦЭМ!$A$39:$A$782,$A84,СВЦЭМ!$B$39:$B$782,P$83)+'СЕТ СН'!$H$14+СВЦЭМ!$D$10+'СЕТ СН'!$H$5-'СЕТ СН'!$H$24</f>
        <v>5405.3020338000006</v>
      </c>
      <c r="Q84" s="36">
        <f>SUMIFS(СВЦЭМ!$D$39:$D$782,СВЦЭМ!$A$39:$A$782,$A84,СВЦЭМ!$B$39:$B$782,Q$83)+'СЕТ СН'!$H$14+СВЦЭМ!$D$10+'СЕТ СН'!$H$5-'СЕТ СН'!$H$24</f>
        <v>5412.5251899100003</v>
      </c>
      <c r="R84" s="36">
        <f>SUMIFS(СВЦЭМ!$D$39:$D$782,СВЦЭМ!$A$39:$A$782,$A84,СВЦЭМ!$B$39:$B$782,R$83)+'СЕТ СН'!$H$14+СВЦЭМ!$D$10+'СЕТ СН'!$H$5-'СЕТ СН'!$H$24</f>
        <v>5409.32961583</v>
      </c>
      <c r="S84" s="36">
        <f>SUMIFS(СВЦЭМ!$D$39:$D$782,СВЦЭМ!$A$39:$A$782,$A84,СВЦЭМ!$B$39:$B$782,S$83)+'СЕТ СН'!$H$14+СВЦЭМ!$D$10+'СЕТ СН'!$H$5-'СЕТ СН'!$H$24</f>
        <v>5353.6199400800006</v>
      </c>
      <c r="T84" s="36">
        <f>SUMIFS(СВЦЭМ!$D$39:$D$782,СВЦЭМ!$A$39:$A$782,$A84,СВЦЭМ!$B$39:$B$782,T$83)+'СЕТ СН'!$H$14+СВЦЭМ!$D$10+'СЕТ СН'!$H$5-'СЕТ СН'!$H$24</f>
        <v>5323.7649047800005</v>
      </c>
      <c r="U84" s="36">
        <f>SUMIFS(СВЦЭМ!$D$39:$D$782,СВЦЭМ!$A$39:$A$782,$A84,СВЦЭМ!$B$39:$B$782,U$83)+'СЕТ СН'!$H$14+СВЦЭМ!$D$10+'СЕТ СН'!$H$5-'СЕТ СН'!$H$24</f>
        <v>5297.8984277100008</v>
      </c>
      <c r="V84" s="36">
        <f>SUMIFS(СВЦЭМ!$D$39:$D$782,СВЦЭМ!$A$39:$A$782,$A84,СВЦЭМ!$B$39:$B$782,V$83)+'СЕТ СН'!$H$14+СВЦЭМ!$D$10+'СЕТ СН'!$H$5-'СЕТ СН'!$H$24</f>
        <v>5246.2929451199998</v>
      </c>
      <c r="W84" s="36">
        <f>SUMIFS(СВЦЭМ!$D$39:$D$782,СВЦЭМ!$A$39:$A$782,$A84,СВЦЭМ!$B$39:$B$782,W$83)+'СЕТ СН'!$H$14+СВЦЭМ!$D$10+'СЕТ СН'!$H$5-'СЕТ СН'!$H$24</f>
        <v>5225.2911574300006</v>
      </c>
      <c r="X84" s="36">
        <f>SUMIFS(СВЦЭМ!$D$39:$D$782,СВЦЭМ!$A$39:$A$782,$A84,СВЦЭМ!$B$39:$B$782,X$83)+'СЕТ СН'!$H$14+СВЦЭМ!$D$10+'СЕТ СН'!$H$5-'СЕТ СН'!$H$24</f>
        <v>5263.31083382</v>
      </c>
      <c r="Y84" s="36">
        <f>SUMIFS(СВЦЭМ!$D$39:$D$782,СВЦЭМ!$A$39:$A$782,$A84,СВЦЭМ!$B$39:$B$782,Y$83)+'СЕТ СН'!$H$14+СВЦЭМ!$D$10+'СЕТ СН'!$H$5-'СЕТ СН'!$H$24</f>
        <v>5314.9637138300004</v>
      </c>
      <c r="AA84" s="45"/>
    </row>
    <row r="85" spans="1:27" ht="15.75" x14ac:dyDescent="0.2">
      <c r="A85" s="35">
        <f>A84+1</f>
        <v>45048</v>
      </c>
      <c r="B85" s="36">
        <f>SUMIFS(СВЦЭМ!$D$39:$D$782,СВЦЭМ!$A$39:$A$782,$A85,СВЦЭМ!$B$39:$B$782,B$83)+'СЕТ СН'!$H$14+СВЦЭМ!$D$10+'СЕТ СН'!$H$5-'СЕТ СН'!$H$24</f>
        <v>5396.90963844</v>
      </c>
      <c r="C85" s="36">
        <f>SUMIFS(СВЦЭМ!$D$39:$D$782,СВЦЭМ!$A$39:$A$782,$A85,СВЦЭМ!$B$39:$B$782,C$83)+'СЕТ СН'!$H$14+СВЦЭМ!$D$10+'СЕТ СН'!$H$5-'СЕТ СН'!$H$24</f>
        <v>5460.31454923</v>
      </c>
      <c r="D85" s="36">
        <f>SUMIFS(СВЦЭМ!$D$39:$D$782,СВЦЭМ!$A$39:$A$782,$A85,СВЦЭМ!$B$39:$B$782,D$83)+'СЕТ СН'!$H$14+СВЦЭМ!$D$10+'СЕТ СН'!$H$5-'СЕТ СН'!$H$24</f>
        <v>5515.7100920100002</v>
      </c>
      <c r="E85" s="36">
        <f>SUMIFS(СВЦЭМ!$D$39:$D$782,СВЦЭМ!$A$39:$A$782,$A85,СВЦЭМ!$B$39:$B$782,E$83)+'СЕТ СН'!$H$14+СВЦЭМ!$D$10+'СЕТ СН'!$H$5-'СЕТ СН'!$H$24</f>
        <v>5521.6641764300002</v>
      </c>
      <c r="F85" s="36">
        <f>SUMIFS(СВЦЭМ!$D$39:$D$782,СВЦЭМ!$A$39:$A$782,$A85,СВЦЭМ!$B$39:$B$782,F$83)+'СЕТ СН'!$H$14+СВЦЭМ!$D$10+'СЕТ СН'!$H$5-'СЕТ СН'!$H$24</f>
        <v>5529.8852449900005</v>
      </c>
      <c r="G85" s="36">
        <f>SUMIFS(СВЦЭМ!$D$39:$D$782,СВЦЭМ!$A$39:$A$782,$A85,СВЦЭМ!$B$39:$B$782,G$83)+'СЕТ СН'!$H$14+СВЦЭМ!$D$10+'СЕТ СН'!$H$5-'СЕТ СН'!$H$24</f>
        <v>5526.0405141700003</v>
      </c>
      <c r="H85" s="36">
        <f>SUMIFS(СВЦЭМ!$D$39:$D$782,СВЦЭМ!$A$39:$A$782,$A85,СВЦЭМ!$B$39:$B$782,H$83)+'СЕТ СН'!$H$14+СВЦЭМ!$D$10+'СЕТ СН'!$H$5-'СЕТ СН'!$H$24</f>
        <v>5560.7804904000004</v>
      </c>
      <c r="I85" s="36">
        <f>SUMIFS(СВЦЭМ!$D$39:$D$782,СВЦЭМ!$A$39:$A$782,$A85,СВЦЭМ!$B$39:$B$782,I$83)+'СЕТ СН'!$H$14+СВЦЭМ!$D$10+'СЕТ СН'!$H$5-'СЕТ СН'!$H$24</f>
        <v>5388.7458815099999</v>
      </c>
      <c r="J85" s="36">
        <f>SUMIFS(СВЦЭМ!$D$39:$D$782,СВЦЭМ!$A$39:$A$782,$A85,СВЦЭМ!$B$39:$B$782,J$83)+'СЕТ СН'!$H$14+СВЦЭМ!$D$10+'СЕТ СН'!$H$5-'СЕТ СН'!$H$24</f>
        <v>5362.3247278300005</v>
      </c>
      <c r="K85" s="36">
        <f>SUMIFS(СВЦЭМ!$D$39:$D$782,СВЦЭМ!$A$39:$A$782,$A85,СВЦЭМ!$B$39:$B$782,K$83)+'СЕТ СН'!$H$14+СВЦЭМ!$D$10+'СЕТ СН'!$H$5-'СЕТ СН'!$H$24</f>
        <v>5346.4168903</v>
      </c>
      <c r="L85" s="36">
        <f>SUMIFS(СВЦЭМ!$D$39:$D$782,СВЦЭМ!$A$39:$A$782,$A85,СВЦЭМ!$B$39:$B$782,L$83)+'СЕТ СН'!$H$14+СВЦЭМ!$D$10+'СЕТ СН'!$H$5-'СЕТ СН'!$H$24</f>
        <v>5345.8191758400008</v>
      </c>
      <c r="M85" s="36">
        <f>SUMIFS(СВЦЭМ!$D$39:$D$782,СВЦЭМ!$A$39:$A$782,$A85,СВЦЭМ!$B$39:$B$782,M$83)+'СЕТ СН'!$H$14+СВЦЭМ!$D$10+'СЕТ СН'!$H$5-'СЕТ СН'!$H$24</f>
        <v>5354.3805513400002</v>
      </c>
      <c r="N85" s="36">
        <f>SUMIFS(СВЦЭМ!$D$39:$D$782,СВЦЭМ!$A$39:$A$782,$A85,СВЦЭМ!$B$39:$B$782,N$83)+'СЕТ СН'!$H$14+СВЦЭМ!$D$10+'СЕТ СН'!$H$5-'СЕТ СН'!$H$24</f>
        <v>5375.5995734900007</v>
      </c>
      <c r="O85" s="36">
        <f>SUMIFS(СВЦЭМ!$D$39:$D$782,СВЦЭМ!$A$39:$A$782,$A85,СВЦЭМ!$B$39:$B$782,O$83)+'СЕТ СН'!$H$14+СВЦЭМ!$D$10+'СЕТ СН'!$H$5-'СЕТ СН'!$H$24</f>
        <v>5393.1061953900007</v>
      </c>
      <c r="P85" s="36">
        <f>SUMIFS(СВЦЭМ!$D$39:$D$782,СВЦЭМ!$A$39:$A$782,$A85,СВЦЭМ!$B$39:$B$782,P$83)+'СЕТ СН'!$H$14+СВЦЭМ!$D$10+'СЕТ СН'!$H$5-'СЕТ СН'!$H$24</f>
        <v>5345.7688597699998</v>
      </c>
      <c r="Q85" s="36">
        <f>SUMIFS(СВЦЭМ!$D$39:$D$782,СВЦЭМ!$A$39:$A$782,$A85,СВЦЭМ!$B$39:$B$782,Q$83)+'СЕТ СН'!$H$14+СВЦЭМ!$D$10+'СЕТ СН'!$H$5-'СЕТ СН'!$H$24</f>
        <v>5299.4240182800004</v>
      </c>
      <c r="R85" s="36">
        <f>SUMIFS(СВЦЭМ!$D$39:$D$782,СВЦЭМ!$A$39:$A$782,$A85,СВЦЭМ!$B$39:$B$782,R$83)+'СЕТ СН'!$H$14+СВЦЭМ!$D$10+'СЕТ СН'!$H$5-'СЕТ СН'!$H$24</f>
        <v>5301.6934214700004</v>
      </c>
      <c r="S85" s="36">
        <f>SUMIFS(СВЦЭМ!$D$39:$D$782,СВЦЭМ!$A$39:$A$782,$A85,СВЦЭМ!$B$39:$B$782,S$83)+'СЕТ СН'!$H$14+СВЦЭМ!$D$10+'СЕТ СН'!$H$5-'СЕТ СН'!$H$24</f>
        <v>5266.3084176299999</v>
      </c>
      <c r="T85" s="36">
        <f>SUMIFS(СВЦЭМ!$D$39:$D$782,СВЦЭМ!$A$39:$A$782,$A85,СВЦЭМ!$B$39:$B$782,T$83)+'СЕТ СН'!$H$14+СВЦЭМ!$D$10+'СЕТ СН'!$H$5-'СЕТ СН'!$H$24</f>
        <v>5229.1157517199999</v>
      </c>
      <c r="U85" s="36">
        <f>SUMIFS(СВЦЭМ!$D$39:$D$782,СВЦЭМ!$A$39:$A$782,$A85,СВЦЭМ!$B$39:$B$782,U$83)+'СЕТ СН'!$H$14+СВЦЭМ!$D$10+'СЕТ СН'!$H$5-'СЕТ СН'!$H$24</f>
        <v>5204.08736606</v>
      </c>
      <c r="V85" s="36">
        <f>SUMIFS(СВЦЭМ!$D$39:$D$782,СВЦЭМ!$A$39:$A$782,$A85,СВЦЭМ!$B$39:$B$782,V$83)+'СЕТ СН'!$H$14+СВЦЭМ!$D$10+'СЕТ СН'!$H$5-'СЕТ СН'!$H$24</f>
        <v>5196.00888192</v>
      </c>
      <c r="W85" s="36">
        <f>SUMIFS(СВЦЭМ!$D$39:$D$782,СВЦЭМ!$A$39:$A$782,$A85,СВЦЭМ!$B$39:$B$782,W$83)+'СЕТ СН'!$H$14+СВЦЭМ!$D$10+'СЕТ СН'!$H$5-'СЕТ СН'!$H$24</f>
        <v>5169.7871077899999</v>
      </c>
      <c r="X85" s="36">
        <f>SUMIFS(СВЦЭМ!$D$39:$D$782,СВЦЭМ!$A$39:$A$782,$A85,СВЦЭМ!$B$39:$B$782,X$83)+'СЕТ СН'!$H$14+СВЦЭМ!$D$10+'СЕТ СН'!$H$5-'СЕТ СН'!$H$24</f>
        <v>5215.1061448</v>
      </c>
      <c r="Y85" s="36">
        <f>SUMIFS(СВЦЭМ!$D$39:$D$782,СВЦЭМ!$A$39:$A$782,$A85,СВЦЭМ!$B$39:$B$782,Y$83)+'СЕТ СН'!$H$14+СВЦЭМ!$D$10+'СЕТ СН'!$H$5-'СЕТ СН'!$H$24</f>
        <v>5246.7459833200001</v>
      </c>
    </row>
    <row r="86" spans="1:27" ht="15.75" x14ac:dyDescent="0.2">
      <c r="A86" s="35">
        <f t="shared" ref="A86:A114" si="2">A85+1</f>
        <v>45049</v>
      </c>
      <c r="B86" s="36">
        <f>SUMIFS(СВЦЭМ!$D$39:$D$782,СВЦЭМ!$A$39:$A$782,$A86,СВЦЭМ!$B$39:$B$782,B$83)+'СЕТ СН'!$H$14+СВЦЭМ!$D$10+'СЕТ СН'!$H$5-'СЕТ СН'!$H$24</f>
        <v>5384.04951566</v>
      </c>
      <c r="C86" s="36">
        <f>SUMIFS(СВЦЭМ!$D$39:$D$782,СВЦЭМ!$A$39:$A$782,$A86,СВЦЭМ!$B$39:$B$782,C$83)+'СЕТ СН'!$H$14+СВЦЭМ!$D$10+'СЕТ СН'!$H$5-'СЕТ СН'!$H$24</f>
        <v>5446.9870392000003</v>
      </c>
      <c r="D86" s="36">
        <f>SUMIFS(СВЦЭМ!$D$39:$D$782,СВЦЭМ!$A$39:$A$782,$A86,СВЦЭМ!$B$39:$B$782,D$83)+'СЕТ СН'!$H$14+СВЦЭМ!$D$10+'СЕТ СН'!$H$5-'СЕТ СН'!$H$24</f>
        <v>5517.9699037099999</v>
      </c>
      <c r="E86" s="36">
        <f>SUMIFS(СВЦЭМ!$D$39:$D$782,СВЦЭМ!$A$39:$A$782,$A86,СВЦЭМ!$B$39:$B$782,E$83)+'СЕТ СН'!$H$14+СВЦЭМ!$D$10+'СЕТ СН'!$H$5-'СЕТ СН'!$H$24</f>
        <v>5522.44774022</v>
      </c>
      <c r="F86" s="36">
        <f>SUMIFS(СВЦЭМ!$D$39:$D$782,СВЦЭМ!$A$39:$A$782,$A86,СВЦЭМ!$B$39:$B$782,F$83)+'СЕТ СН'!$H$14+СВЦЭМ!$D$10+'СЕТ СН'!$H$5-'СЕТ СН'!$H$24</f>
        <v>5536.1175604400005</v>
      </c>
      <c r="G86" s="36">
        <f>SUMIFS(СВЦЭМ!$D$39:$D$782,СВЦЭМ!$A$39:$A$782,$A86,СВЦЭМ!$B$39:$B$782,G$83)+'СЕТ СН'!$H$14+СВЦЭМ!$D$10+'СЕТ СН'!$H$5-'СЕТ СН'!$H$24</f>
        <v>5496.8974893300001</v>
      </c>
      <c r="H86" s="36">
        <f>SUMIFS(СВЦЭМ!$D$39:$D$782,СВЦЭМ!$A$39:$A$782,$A86,СВЦЭМ!$B$39:$B$782,H$83)+'СЕТ СН'!$H$14+СВЦЭМ!$D$10+'СЕТ СН'!$H$5-'СЕТ СН'!$H$24</f>
        <v>5443.13985228</v>
      </c>
      <c r="I86" s="36">
        <f>SUMIFS(СВЦЭМ!$D$39:$D$782,СВЦЭМ!$A$39:$A$782,$A86,СВЦЭМ!$B$39:$B$782,I$83)+'СЕТ СН'!$H$14+СВЦЭМ!$D$10+'СЕТ СН'!$H$5-'СЕТ СН'!$H$24</f>
        <v>5363.3683640199997</v>
      </c>
      <c r="J86" s="36">
        <f>SUMIFS(СВЦЭМ!$D$39:$D$782,СВЦЭМ!$A$39:$A$782,$A86,СВЦЭМ!$B$39:$B$782,J$83)+'СЕТ СН'!$H$14+СВЦЭМ!$D$10+'СЕТ СН'!$H$5-'СЕТ СН'!$H$24</f>
        <v>5322.53151101</v>
      </c>
      <c r="K86" s="36">
        <f>SUMIFS(СВЦЭМ!$D$39:$D$782,СВЦЭМ!$A$39:$A$782,$A86,СВЦЭМ!$B$39:$B$782,K$83)+'СЕТ СН'!$H$14+СВЦЭМ!$D$10+'СЕТ СН'!$H$5-'СЕТ СН'!$H$24</f>
        <v>5283.1595228700007</v>
      </c>
      <c r="L86" s="36">
        <f>SUMIFS(СВЦЭМ!$D$39:$D$782,СВЦЭМ!$A$39:$A$782,$A86,СВЦЭМ!$B$39:$B$782,L$83)+'СЕТ СН'!$H$14+СВЦЭМ!$D$10+'СЕТ СН'!$H$5-'СЕТ СН'!$H$24</f>
        <v>5273.3330309800003</v>
      </c>
      <c r="M86" s="36">
        <f>SUMIFS(СВЦЭМ!$D$39:$D$782,СВЦЭМ!$A$39:$A$782,$A86,СВЦЭМ!$B$39:$B$782,M$83)+'СЕТ СН'!$H$14+СВЦЭМ!$D$10+'СЕТ СН'!$H$5-'СЕТ СН'!$H$24</f>
        <v>5299.85061133</v>
      </c>
      <c r="N86" s="36">
        <f>SUMIFS(СВЦЭМ!$D$39:$D$782,СВЦЭМ!$A$39:$A$782,$A86,СВЦЭМ!$B$39:$B$782,N$83)+'СЕТ СН'!$H$14+СВЦЭМ!$D$10+'СЕТ СН'!$H$5-'СЕТ СН'!$H$24</f>
        <v>5344.1437452</v>
      </c>
      <c r="O86" s="36">
        <f>SUMIFS(СВЦЭМ!$D$39:$D$782,СВЦЭМ!$A$39:$A$782,$A86,СВЦЭМ!$B$39:$B$782,O$83)+'СЕТ СН'!$H$14+СВЦЭМ!$D$10+'СЕТ СН'!$H$5-'СЕТ СН'!$H$24</f>
        <v>5354.7585485600002</v>
      </c>
      <c r="P86" s="36">
        <f>SUMIFS(СВЦЭМ!$D$39:$D$782,СВЦЭМ!$A$39:$A$782,$A86,СВЦЭМ!$B$39:$B$782,P$83)+'СЕТ СН'!$H$14+СВЦЭМ!$D$10+'СЕТ СН'!$H$5-'СЕТ СН'!$H$24</f>
        <v>5366.45316344</v>
      </c>
      <c r="Q86" s="36">
        <f>SUMIFS(СВЦЭМ!$D$39:$D$782,СВЦЭМ!$A$39:$A$782,$A86,СВЦЭМ!$B$39:$B$782,Q$83)+'СЕТ СН'!$H$14+СВЦЭМ!$D$10+'СЕТ СН'!$H$5-'СЕТ СН'!$H$24</f>
        <v>5380.7150867500004</v>
      </c>
      <c r="R86" s="36">
        <f>SUMIFS(СВЦЭМ!$D$39:$D$782,СВЦЭМ!$A$39:$A$782,$A86,СВЦЭМ!$B$39:$B$782,R$83)+'СЕТ СН'!$H$14+СВЦЭМ!$D$10+'СЕТ СН'!$H$5-'СЕТ СН'!$H$24</f>
        <v>5374.1670959500007</v>
      </c>
      <c r="S86" s="36">
        <f>SUMIFS(СВЦЭМ!$D$39:$D$782,СВЦЭМ!$A$39:$A$782,$A86,СВЦЭМ!$B$39:$B$782,S$83)+'СЕТ СН'!$H$14+СВЦЭМ!$D$10+'СЕТ СН'!$H$5-'СЕТ СН'!$H$24</f>
        <v>5331.4573060700004</v>
      </c>
      <c r="T86" s="36">
        <f>SUMIFS(СВЦЭМ!$D$39:$D$782,СВЦЭМ!$A$39:$A$782,$A86,СВЦЭМ!$B$39:$B$782,T$83)+'СЕТ СН'!$H$14+СВЦЭМ!$D$10+'СЕТ СН'!$H$5-'СЕТ СН'!$H$24</f>
        <v>5293.7124452900007</v>
      </c>
      <c r="U86" s="36">
        <f>SUMIFS(СВЦЭМ!$D$39:$D$782,СВЦЭМ!$A$39:$A$782,$A86,СВЦЭМ!$B$39:$B$782,U$83)+'СЕТ СН'!$H$14+СВЦЭМ!$D$10+'СЕТ СН'!$H$5-'СЕТ СН'!$H$24</f>
        <v>5275.8646517100005</v>
      </c>
      <c r="V86" s="36">
        <f>SUMIFS(СВЦЭМ!$D$39:$D$782,СВЦЭМ!$A$39:$A$782,$A86,СВЦЭМ!$B$39:$B$782,V$83)+'СЕТ СН'!$H$14+СВЦЭМ!$D$10+'СЕТ СН'!$H$5-'СЕТ СН'!$H$24</f>
        <v>5243.9282102300003</v>
      </c>
      <c r="W86" s="36">
        <f>SUMIFS(СВЦЭМ!$D$39:$D$782,СВЦЭМ!$A$39:$A$782,$A86,СВЦЭМ!$B$39:$B$782,W$83)+'СЕТ СН'!$H$14+СВЦЭМ!$D$10+'СЕТ СН'!$H$5-'СЕТ СН'!$H$24</f>
        <v>5228.66630291</v>
      </c>
      <c r="X86" s="36">
        <f>SUMIFS(СВЦЭМ!$D$39:$D$782,СВЦЭМ!$A$39:$A$782,$A86,СВЦЭМ!$B$39:$B$782,X$83)+'СЕТ СН'!$H$14+СВЦЭМ!$D$10+'СЕТ СН'!$H$5-'СЕТ СН'!$H$24</f>
        <v>5277.8998759900005</v>
      </c>
      <c r="Y86" s="36">
        <f>SUMIFS(СВЦЭМ!$D$39:$D$782,СВЦЭМ!$A$39:$A$782,$A86,СВЦЭМ!$B$39:$B$782,Y$83)+'СЕТ СН'!$H$14+СВЦЭМ!$D$10+'СЕТ СН'!$H$5-'СЕТ СН'!$H$24</f>
        <v>5333.98024145</v>
      </c>
    </row>
    <row r="87" spans="1:27" ht="15.75" x14ac:dyDescent="0.2">
      <c r="A87" s="35">
        <f t="shared" si="2"/>
        <v>45050</v>
      </c>
      <c r="B87" s="36">
        <f>SUMIFS(СВЦЭМ!$D$39:$D$782,СВЦЭМ!$A$39:$A$782,$A87,СВЦЭМ!$B$39:$B$782,B$83)+'СЕТ СН'!$H$14+СВЦЭМ!$D$10+'СЕТ СН'!$H$5-'СЕТ СН'!$H$24</f>
        <v>5528.6019396000002</v>
      </c>
      <c r="C87" s="36">
        <f>SUMIFS(СВЦЭМ!$D$39:$D$782,СВЦЭМ!$A$39:$A$782,$A87,СВЦЭМ!$B$39:$B$782,C$83)+'СЕТ СН'!$H$14+СВЦЭМ!$D$10+'СЕТ СН'!$H$5-'СЕТ СН'!$H$24</f>
        <v>5607.8453968499998</v>
      </c>
      <c r="D87" s="36">
        <f>SUMIFS(СВЦЭМ!$D$39:$D$782,СВЦЭМ!$A$39:$A$782,$A87,СВЦЭМ!$B$39:$B$782,D$83)+'СЕТ СН'!$H$14+СВЦЭМ!$D$10+'СЕТ СН'!$H$5-'СЕТ СН'!$H$24</f>
        <v>5663.4518601899999</v>
      </c>
      <c r="E87" s="36">
        <f>SUMIFS(СВЦЭМ!$D$39:$D$782,СВЦЭМ!$A$39:$A$782,$A87,СВЦЭМ!$B$39:$B$782,E$83)+'СЕТ СН'!$H$14+СВЦЭМ!$D$10+'СЕТ СН'!$H$5-'СЕТ СН'!$H$24</f>
        <v>5662.2711103700003</v>
      </c>
      <c r="F87" s="36">
        <f>SUMIFS(СВЦЭМ!$D$39:$D$782,СВЦЭМ!$A$39:$A$782,$A87,СВЦЭМ!$B$39:$B$782,F$83)+'СЕТ СН'!$H$14+СВЦЭМ!$D$10+'СЕТ СН'!$H$5-'СЕТ СН'!$H$24</f>
        <v>5660.5682275599993</v>
      </c>
      <c r="G87" s="36">
        <f>SUMIFS(СВЦЭМ!$D$39:$D$782,СВЦЭМ!$A$39:$A$782,$A87,СВЦЭМ!$B$39:$B$782,G$83)+'СЕТ СН'!$H$14+СВЦЭМ!$D$10+'СЕТ СН'!$H$5-'СЕТ СН'!$H$24</f>
        <v>5660.48334419</v>
      </c>
      <c r="H87" s="36">
        <f>SUMIFS(СВЦЭМ!$D$39:$D$782,СВЦЭМ!$A$39:$A$782,$A87,СВЦЭМ!$B$39:$B$782,H$83)+'СЕТ СН'!$H$14+СВЦЭМ!$D$10+'СЕТ СН'!$H$5-'СЕТ СН'!$H$24</f>
        <v>5629.7776004699999</v>
      </c>
      <c r="I87" s="36">
        <f>SUMIFS(СВЦЭМ!$D$39:$D$782,СВЦЭМ!$A$39:$A$782,$A87,СВЦЭМ!$B$39:$B$782,I$83)+'СЕТ СН'!$H$14+СВЦЭМ!$D$10+'СЕТ СН'!$H$5-'СЕТ СН'!$H$24</f>
        <v>5573.5537233499999</v>
      </c>
      <c r="J87" s="36">
        <f>SUMIFS(СВЦЭМ!$D$39:$D$782,СВЦЭМ!$A$39:$A$782,$A87,СВЦЭМ!$B$39:$B$782,J$83)+'СЕТ СН'!$H$14+СВЦЭМ!$D$10+'СЕТ СН'!$H$5-'СЕТ СН'!$H$24</f>
        <v>5519.1609436300005</v>
      </c>
      <c r="K87" s="36">
        <f>SUMIFS(СВЦЭМ!$D$39:$D$782,СВЦЭМ!$A$39:$A$782,$A87,СВЦЭМ!$B$39:$B$782,K$83)+'СЕТ СН'!$H$14+СВЦЭМ!$D$10+'СЕТ СН'!$H$5-'СЕТ СН'!$H$24</f>
        <v>5505.9629071600002</v>
      </c>
      <c r="L87" s="36">
        <f>SUMIFS(СВЦЭМ!$D$39:$D$782,СВЦЭМ!$A$39:$A$782,$A87,СВЦЭМ!$B$39:$B$782,L$83)+'СЕТ СН'!$H$14+СВЦЭМ!$D$10+'СЕТ СН'!$H$5-'СЕТ СН'!$H$24</f>
        <v>5481.6947752699998</v>
      </c>
      <c r="M87" s="36">
        <f>SUMIFS(СВЦЭМ!$D$39:$D$782,СВЦЭМ!$A$39:$A$782,$A87,СВЦЭМ!$B$39:$B$782,M$83)+'СЕТ СН'!$H$14+СВЦЭМ!$D$10+'СЕТ СН'!$H$5-'СЕТ СН'!$H$24</f>
        <v>5504.9632914700005</v>
      </c>
      <c r="N87" s="36">
        <f>SUMIFS(СВЦЭМ!$D$39:$D$782,СВЦЭМ!$A$39:$A$782,$A87,СВЦЭМ!$B$39:$B$782,N$83)+'СЕТ СН'!$H$14+СВЦЭМ!$D$10+'СЕТ СН'!$H$5-'СЕТ СН'!$H$24</f>
        <v>5542.6450401399998</v>
      </c>
      <c r="O87" s="36">
        <f>SUMIFS(СВЦЭМ!$D$39:$D$782,СВЦЭМ!$A$39:$A$782,$A87,СВЦЭМ!$B$39:$B$782,O$83)+'СЕТ СН'!$H$14+СВЦЭМ!$D$10+'СЕТ СН'!$H$5-'СЕТ СН'!$H$24</f>
        <v>5557.9211211700003</v>
      </c>
      <c r="P87" s="36">
        <f>SUMIFS(СВЦЭМ!$D$39:$D$782,СВЦЭМ!$A$39:$A$782,$A87,СВЦЭМ!$B$39:$B$782,P$83)+'СЕТ СН'!$H$14+СВЦЭМ!$D$10+'СЕТ СН'!$H$5-'СЕТ СН'!$H$24</f>
        <v>5571.7199502399999</v>
      </c>
      <c r="Q87" s="36">
        <f>SUMIFS(СВЦЭМ!$D$39:$D$782,СВЦЭМ!$A$39:$A$782,$A87,СВЦЭМ!$B$39:$B$782,Q$83)+'СЕТ СН'!$H$14+СВЦЭМ!$D$10+'СЕТ СН'!$H$5-'СЕТ СН'!$H$24</f>
        <v>5585.1667887800004</v>
      </c>
      <c r="R87" s="36">
        <f>SUMIFS(СВЦЭМ!$D$39:$D$782,СВЦЭМ!$A$39:$A$782,$A87,СВЦЭМ!$B$39:$B$782,R$83)+'СЕТ СН'!$H$14+СВЦЭМ!$D$10+'СЕТ СН'!$H$5-'СЕТ СН'!$H$24</f>
        <v>5569.60822121</v>
      </c>
      <c r="S87" s="36">
        <f>SUMIFS(СВЦЭМ!$D$39:$D$782,СВЦЭМ!$A$39:$A$782,$A87,СВЦЭМ!$B$39:$B$782,S$83)+'СЕТ СН'!$H$14+СВЦЭМ!$D$10+'СЕТ СН'!$H$5-'СЕТ СН'!$H$24</f>
        <v>5520.0556917200001</v>
      </c>
      <c r="T87" s="36">
        <f>SUMIFS(СВЦЭМ!$D$39:$D$782,СВЦЭМ!$A$39:$A$782,$A87,СВЦЭМ!$B$39:$B$782,T$83)+'СЕТ СН'!$H$14+СВЦЭМ!$D$10+'СЕТ СН'!$H$5-'СЕТ СН'!$H$24</f>
        <v>5473.4162468200002</v>
      </c>
      <c r="U87" s="36">
        <f>SUMIFS(СВЦЭМ!$D$39:$D$782,СВЦЭМ!$A$39:$A$782,$A87,СВЦЭМ!$B$39:$B$782,U$83)+'СЕТ СН'!$H$14+СВЦЭМ!$D$10+'СЕТ СН'!$H$5-'СЕТ СН'!$H$24</f>
        <v>5446.2047151100005</v>
      </c>
      <c r="V87" s="36">
        <f>SUMIFS(СВЦЭМ!$D$39:$D$782,СВЦЭМ!$A$39:$A$782,$A87,СВЦЭМ!$B$39:$B$782,V$83)+'СЕТ СН'!$H$14+СВЦЭМ!$D$10+'СЕТ СН'!$H$5-'СЕТ СН'!$H$24</f>
        <v>5417.2666552500004</v>
      </c>
      <c r="W87" s="36">
        <f>SUMIFS(СВЦЭМ!$D$39:$D$782,СВЦЭМ!$A$39:$A$782,$A87,СВЦЭМ!$B$39:$B$782,W$83)+'СЕТ СН'!$H$14+СВЦЭМ!$D$10+'СЕТ СН'!$H$5-'СЕТ СН'!$H$24</f>
        <v>5404.2009837000005</v>
      </c>
      <c r="X87" s="36">
        <f>SUMIFS(СВЦЭМ!$D$39:$D$782,СВЦЭМ!$A$39:$A$782,$A87,СВЦЭМ!$B$39:$B$782,X$83)+'СЕТ СН'!$H$14+СВЦЭМ!$D$10+'СЕТ СН'!$H$5-'СЕТ СН'!$H$24</f>
        <v>5459.2278763900003</v>
      </c>
      <c r="Y87" s="36">
        <f>SUMIFS(СВЦЭМ!$D$39:$D$782,СВЦЭМ!$A$39:$A$782,$A87,СВЦЭМ!$B$39:$B$782,Y$83)+'СЕТ СН'!$H$14+СВЦЭМ!$D$10+'СЕТ СН'!$H$5-'СЕТ СН'!$H$24</f>
        <v>5493.06341195</v>
      </c>
    </row>
    <row r="88" spans="1:27" ht="15.75" x14ac:dyDescent="0.2">
      <c r="A88" s="35">
        <f t="shared" si="2"/>
        <v>45051</v>
      </c>
      <c r="B88" s="36">
        <f>SUMIFS(СВЦЭМ!$D$39:$D$782,СВЦЭМ!$A$39:$A$782,$A88,СВЦЭМ!$B$39:$B$782,B$83)+'СЕТ СН'!$H$14+СВЦЭМ!$D$10+'СЕТ СН'!$H$5-'СЕТ СН'!$H$24</f>
        <v>5514.9862857400003</v>
      </c>
      <c r="C88" s="36">
        <f>SUMIFS(СВЦЭМ!$D$39:$D$782,СВЦЭМ!$A$39:$A$782,$A88,СВЦЭМ!$B$39:$B$782,C$83)+'СЕТ СН'!$H$14+СВЦЭМ!$D$10+'СЕТ СН'!$H$5-'СЕТ СН'!$H$24</f>
        <v>5538.8825439900002</v>
      </c>
      <c r="D88" s="36">
        <f>SUMIFS(СВЦЭМ!$D$39:$D$782,СВЦЭМ!$A$39:$A$782,$A88,СВЦЭМ!$B$39:$B$782,D$83)+'СЕТ СН'!$H$14+СВЦЭМ!$D$10+'СЕТ СН'!$H$5-'СЕТ СН'!$H$24</f>
        <v>5616.6787870999997</v>
      </c>
      <c r="E88" s="36">
        <f>SUMIFS(СВЦЭМ!$D$39:$D$782,СВЦЭМ!$A$39:$A$782,$A88,СВЦЭМ!$B$39:$B$782,E$83)+'СЕТ СН'!$H$14+СВЦЭМ!$D$10+'СЕТ СН'!$H$5-'СЕТ СН'!$H$24</f>
        <v>5612.5399651000007</v>
      </c>
      <c r="F88" s="36">
        <f>SUMIFS(СВЦЭМ!$D$39:$D$782,СВЦЭМ!$A$39:$A$782,$A88,СВЦЭМ!$B$39:$B$782,F$83)+'СЕТ СН'!$H$14+СВЦЭМ!$D$10+'СЕТ СН'!$H$5-'СЕТ СН'!$H$24</f>
        <v>5616.91370826</v>
      </c>
      <c r="G88" s="36">
        <f>SUMIFS(СВЦЭМ!$D$39:$D$782,СВЦЭМ!$A$39:$A$782,$A88,СВЦЭМ!$B$39:$B$782,G$83)+'СЕТ СН'!$H$14+СВЦЭМ!$D$10+'СЕТ СН'!$H$5-'СЕТ СН'!$H$24</f>
        <v>5600.0423845700006</v>
      </c>
      <c r="H88" s="36">
        <f>SUMIFS(СВЦЭМ!$D$39:$D$782,СВЦЭМ!$A$39:$A$782,$A88,СВЦЭМ!$B$39:$B$782,H$83)+'СЕТ СН'!$H$14+СВЦЭМ!$D$10+'СЕТ СН'!$H$5-'СЕТ СН'!$H$24</f>
        <v>5544.4223085900003</v>
      </c>
      <c r="I88" s="36">
        <f>SUMIFS(СВЦЭМ!$D$39:$D$782,СВЦЭМ!$A$39:$A$782,$A88,СВЦЭМ!$B$39:$B$782,I$83)+'СЕТ СН'!$H$14+СВЦЭМ!$D$10+'СЕТ СН'!$H$5-'СЕТ СН'!$H$24</f>
        <v>5437.4262271799998</v>
      </c>
      <c r="J88" s="36">
        <f>SUMIFS(СВЦЭМ!$D$39:$D$782,СВЦЭМ!$A$39:$A$782,$A88,СВЦЭМ!$B$39:$B$782,J$83)+'СЕТ СН'!$H$14+СВЦЭМ!$D$10+'СЕТ СН'!$H$5-'СЕТ СН'!$H$24</f>
        <v>5449.4171281400004</v>
      </c>
      <c r="K88" s="36">
        <f>SUMIFS(СВЦЭМ!$D$39:$D$782,СВЦЭМ!$A$39:$A$782,$A88,СВЦЭМ!$B$39:$B$782,K$83)+'СЕТ СН'!$H$14+СВЦЭМ!$D$10+'СЕТ СН'!$H$5-'СЕТ СН'!$H$24</f>
        <v>5419.1580525600002</v>
      </c>
      <c r="L88" s="36">
        <f>SUMIFS(СВЦЭМ!$D$39:$D$782,СВЦЭМ!$A$39:$A$782,$A88,СВЦЭМ!$B$39:$B$782,L$83)+'СЕТ СН'!$H$14+СВЦЭМ!$D$10+'СЕТ СН'!$H$5-'СЕТ СН'!$H$24</f>
        <v>5398.5486124500003</v>
      </c>
      <c r="M88" s="36">
        <f>SUMIFS(СВЦЭМ!$D$39:$D$782,СВЦЭМ!$A$39:$A$782,$A88,СВЦЭМ!$B$39:$B$782,M$83)+'СЕТ СН'!$H$14+СВЦЭМ!$D$10+'СЕТ СН'!$H$5-'СЕТ СН'!$H$24</f>
        <v>5416.7356866500004</v>
      </c>
      <c r="N88" s="36">
        <f>SUMIFS(СВЦЭМ!$D$39:$D$782,СВЦЭМ!$A$39:$A$782,$A88,СВЦЭМ!$B$39:$B$782,N$83)+'СЕТ СН'!$H$14+СВЦЭМ!$D$10+'СЕТ СН'!$H$5-'СЕТ СН'!$H$24</f>
        <v>5453.2456285999997</v>
      </c>
      <c r="O88" s="36">
        <f>SUMIFS(СВЦЭМ!$D$39:$D$782,СВЦЭМ!$A$39:$A$782,$A88,СВЦЭМ!$B$39:$B$782,O$83)+'СЕТ СН'!$H$14+СВЦЭМ!$D$10+'СЕТ СН'!$H$5-'СЕТ СН'!$H$24</f>
        <v>5462.9602878000005</v>
      </c>
      <c r="P88" s="36">
        <f>SUMIFS(СВЦЭМ!$D$39:$D$782,СВЦЭМ!$A$39:$A$782,$A88,СВЦЭМ!$B$39:$B$782,P$83)+'СЕТ СН'!$H$14+СВЦЭМ!$D$10+'СЕТ СН'!$H$5-'СЕТ СН'!$H$24</f>
        <v>5485.4907571100002</v>
      </c>
      <c r="Q88" s="36">
        <f>SUMIFS(СВЦЭМ!$D$39:$D$782,СВЦЭМ!$A$39:$A$782,$A88,СВЦЭМ!$B$39:$B$782,Q$83)+'СЕТ СН'!$H$14+СВЦЭМ!$D$10+'СЕТ СН'!$H$5-'СЕТ СН'!$H$24</f>
        <v>5501.2443998799999</v>
      </c>
      <c r="R88" s="36">
        <f>SUMIFS(СВЦЭМ!$D$39:$D$782,СВЦЭМ!$A$39:$A$782,$A88,СВЦЭМ!$B$39:$B$782,R$83)+'СЕТ СН'!$H$14+СВЦЭМ!$D$10+'СЕТ СН'!$H$5-'СЕТ СН'!$H$24</f>
        <v>5484.0509554600003</v>
      </c>
      <c r="S88" s="36">
        <f>SUMIFS(СВЦЭМ!$D$39:$D$782,СВЦЭМ!$A$39:$A$782,$A88,СВЦЭМ!$B$39:$B$782,S$83)+'СЕТ СН'!$H$14+СВЦЭМ!$D$10+'СЕТ СН'!$H$5-'СЕТ СН'!$H$24</f>
        <v>5420.6414258900004</v>
      </c>
      <c r="T88" s="36">
        <f>SUMIFS(СВЦЭМ!$D$39:$D$782,СВЦЭМ!$A$39:$A$782,$A88,СВЦЭМ!$B$39:$B$782,T$83)+'СЕТ СН'!$H$14+СВЦЭМ!$D$10+'СЕТ СН'!$H$5-'СЕТ СН'!$H$24</f>
        <v>5372.8811632400002</v>
      </c>
      <c r="U88" s="36">
        <f>SUMIFS(СВЦЭМ!$D$39:$D$782,СВЦЭМ!$A$39:$A$782,$A88,СВЦЭМ!$B$39:$B$782,U$83)+'СЕТ СН'!$H$14+СВЦЭМ!$D$10+'СЕТ СН'!$H$5-'СЕТ СН'!$H$24</f>
        <v>5354.8015980300006</v>
      </c>
      <c r="V88" s="36">
        <f>SUMIFS(СВЦЭМ!$D$39:$D$782,СВЦЭМ!$A$39:$A$782,$A88,СВЦЭМ!$B$39:$B$782,V$83)+'СЕТ СН'!$H$14+СВЦЭМ!$D$10+'СЕТ СН'!$H$5-'СЕТ СН'!$H$24</f>
        <v>5333.22912137</v>
      </c>
      <c r="W88" s="36">
        <f>SUMIFS(СВЦЭМ!$D$39:$D$782,СВЦЭМ!$A$39:$A$782,$A88,СВЦЭМ!$B$39:$B$782,W$83)+'СЕТ СН'!$H$14+СВЦЭМ!$D$10+'СЕТ СН'!$H$5-'СЕТ СН'!$H$24</f>
        <v>5307.9454354899999</v>
      </c>
      <c r="X88" s="36">
        <f>SUMIFS(СВЦЭМ!$D$39:$D$782,СВЦЭМ!$A$39:$A$782,$A88,СВЦЭМ!$B$39:$B$782,X$83)+'СЕТ СН'!$H$14+СВЦЭМ!$D$10+'СЕТ СН'!$H$5-'СЕТ СН'!$H$24</f>
        <v>5363.9964945400006</v>
      </c>
      <c r="Y88" s="36">
        <f>SUMIFS(СВЦЭМ!$D$39:$D$782,СВЦЭМ!$A$39:$A$782,$A88,СВЦЭМ!$B$39:$B$782,Y$83)+'СЕТ СН'!$H$14+СВЦЭМ!$D$10+'СЕТ СН'!$H$5-'СЕТ СН'!$H$24</f>
        <v>5391.8638067900001</v>
      </c>
    </row>
    <row r="89" spans="1:27" ht="15.75" x14ac:dyDescent="0.2">
      <c r="A89" s="35">
        <f t="shared" si="2"/>
        <v>45052</v>
      </c>
      <c r="B89" s="36">
        <f>SUMIFS(СВЦЭМ!$D$39:$D$782,СВЦЭМ!$A$39:$A$782,$A89,СВЦЭМ!$B$39:$B$782,B$83)+'СЕТ СН'!$H$14+СВЦЭМ!$D$10+'СЕТ СН'!$H$5-'СЕТ СН'!$H$24</f>
        <v>5375.0057321800005</v>
      </c>
      <c r="C89" s="36">
        <f>SUMIFS(СВЦЭМ!$D$39:$D$782,СВЦЭМ!$A$39:$A$782,$A89,СВЦЭМ!$B$39:$B$782,C$83)+'СЕТ СН'!$H$14+СВЦЭМ!$D$10+'СЕТ СН'!$H$5-'СЕТ СН'!$H$24</f>
        <v>5495.5524344599999</v>
      </c>
      <c r="D89" s="36">
        <f>SUMIFS(СВЦЭМ!$D$39:$D$782,СВЦЭМ!$A$39:$A$782,$A89,СВЦЭМ!$B$39:$B$782,D$83)+'СЕТ СН'!$H$14+СВЦЭМ!$D$10+'СЕТ СН'!$H$5-'СЕТ СН'!$H$24</f>
        <v>5564.9141006</v>
      </c>
      <c r="E89" s="36">
        <f>SUMIFS(СВЦЭМ!$D$39:$D$782,СВЦЭМ!$A$39:$A$782,$A89,СВЦЭМ!$B$39:$B$782,E$83)+'СЕТ СН'!$H$14+СВЦЭМ!$D$10+'СЕТ СН'!$H$5-'СЕТ СН'!$H$24</f>
        <v>5554.3937703000001</v>
      </c>
      <c r="F89" s="36">
        <f>SUMIFS(СВЦЭМ!$D$39:$D$782,СВЦЭМ!$A$39:$A$782,$A89,СВЦЭМ!$B$39:$B$782,F$83)+'СЕТ СН'!$H$14+СВЦЭМ!$D$10+'СЕТ СН'!$H$5-'СЕТ СН'!$H$24</f>
        <v>5552.40728769</v>
      </c>
      <c r="G89" s="36">
        <f>SUMIFS(СВЦЭМ!$D$39:$D$782,СВЦЭМ!$A$39:$A$782,$A89,СВЦЭМ!$B$39:$B$782,G$83)+'СЕТ СН'!$H$14+СВЦЭМ!$D$10+'СЕТ СН'!$H$5-'СЕТ СН'!$H$24</f>
        <v>5551.7225422199999</v>
      </c>
      <c r="H89" s="36">
        <f>SUMIFS(СВЦЭМ!$D$39:$D$782,СВЦЭМ!$A$39:$A$782,$A89,СВЦЭМ!$B$39:$B$782,H$83)+'СЕТ СН'!$H$14+СВЦЭМ!$D$10+'СЕТ СН'!$H$5-'СЕТ СН'!$H$24</f>
        <v>5544.54915093</v>
      </c>
      <c r="I89" s="36">
        <f>SUMIFS(СВЦЭМ!$D$39:$D$782,СВЦЭМ!$A$39:$A$782,$A89,СВЦЭМ!$B$39:$B$782,I$83)+'СЕТ СН'!$H$14+СВЦЭМ!$D$10+'СЕТ СН'!$H$5-'СЕТ СН'!$H$24</f>
        <v>5466.1869756300002</v>
      </c>
      <c r="J89" s="36">
        <f>SUMIFS(СВЦЭМ!$D$39:$D$782,СВЦЭМ!$A$39:$A$782,$A89,СВЦЭМ!$B$39:$B$782,J$83)+'СЕТ СН'!$H$14+СВЦЭМ!$D$10+'СЕТ СН'!$H$5-'СЕТ СН'!$H$24</f>
        <v>5385.7098987700001</v>
      </c>
      <c r="K89" s="36">
        <f>SUMIFS(СВЦЭМ!$D$39:$D$782,СВЦЭМ!$A$39:$A$782,$A89,СВЦЭМ!$B$39:$B$782,K$83)+'СЕТ СН'!$H$14+СВЦЭМ!$D$10+'СЕТ СН'!$H$5-'СЕТ СН'!$H$24</f>
        <v>5310.6573459600004</v>
      </c>
      <c r="L89" s="36">
        <f>SUMIFS(СВЦЭМ!$D$39:$D$782,СВЦЭМ!$A$39:$A$782,$A89,СВЦЭМ!$B$39:$B$782,L$83)+'СЕТ СН'!$H$14+СВЦЭМ!$D$10+'СЕТ СН'!$H$5-'СЕТ СН'!$H$24</f>
        <v>5304.9280343200007</v>
      </c>
      <c r="M89" s="36">
        <f>SUMIFS(СВЦЭМ!$D$39:$D$782,СВЦЭМ!$A$39:$A$782,$A89,СВЦЭМ!$B$39:$B$782,M$83)+'СЕТ СН'!$H$14+СВЦЭМ!$D$10+'СЕТ СН'!$H$5-'СЕТ СН'!$H$24</f>
        <v>5302.1543419700001</v>
      </c>
      <c r="N89" s="36">
        <f>SUMIFS(СВЦЭМ!$D$39:$D$782,СВЦЭМ!$A$39:$A$782,$A89,СВЦЭМ!$B$39:$B$782,N$83)+'СЕТ СН'!$H$14+СВЦЭМ!$D$10+'СЕТ СН'!$H$5-'СЕТ СН'!$H$24</f>
        <v>5337.8369391100005</v>
      </c>
      <c r="O89" s="36">
        <f>SUMIFS(СВЦЭМ!$D$39:$D$782,СВЦЭМ!$A$39:$A$782,$A89,СВЦЭМ!$B$39:$B$782,O$83)+'СЕТ СН'!$H$14+СВЦЭМ!$D$10+'СЕТ СН'!$H$5-'СЕТ СН'!$H$24</f>
        <v>5339.5345775100004</v>
      </c>
      <c r="P89" s="36">
        <f>SUMIFS(СВЦЭМ!$D$39:$D$782,СВЦЭМ!$A$39:$A$782,$A89,СВЦЭМ!$B$39:$B$782,P$83)+'СЕТ СН'!$H$14+СВЦЭМ!$D$10+'СЕТ СН'!$H$5-'СЕТ СН'!$H$24</f>
        <v>5344.8589926700006</v>
      </c>
      <c r="Q89" s="36">
        <f>SUMIFS(СВЦЭМ!$D$39:$D$782,СВЦЭМ!$A$39:$A$782,$A89,СВЦЭМ!$B$39:$B$782,Q$83)+'СЕТ СН'!$H$14+СВЦЭМ!$D$10+'СЕТ СН'!$H$5-'СЕТ СН'!$H$24</f>
        <v>5311.9751780900006</v>
      </c>
      <c r="R89" s="36">
        <f>SUMIFS(СВЦЭМ!$D$39:$D$782,СВЦЭМ!$A$39:$A$782,$A89,СВЦЭМ!$B$39:$B$782,R$83)+'СЕТ СН'!$H$14+СВЦЭМ!$D$10+'СЕТ СН'!$H$5-'СЕТ СН'!$H$24</f>
        <v>5234.0072511400003</v>
      </c>
      <c r="S89" s="36">
        <f>SUMIFS(СВЦЭМ!$D$39:$D$782,СВЦЭМ!$A$39:$A$782,$A89,СВЦЭМ!$B$39:$B$782,S$83)+'СЕТ СН'!$H$14+СВЦЭМ!$D$10+'СЕТ СН'!$H$5-'СЕТ СН'!$H$24</f>
        <v>5048.2149656800002</v>
      </c>
      <c r="T89" s="36">
        <f>SUMIFS(СВЦЭМ!$D$39:$D$782,СВЦЭМ!$A$39:$A$782,$A89,СВЦЭМ!$B$39:$B$782,T$83)+'СЕТ СН'!$H$14+СВЦЭМ!$D$10+'СЕТ СН'!$H$5-'СЕТ СН'!$H$24</f>
        <v>4903.2787886100004</v>
      </c>
      <c r="U89" s="36">
        <f>SUMIFS(СВЦЭМ!$D$39:$D$782,СВЦЭМ!$A$39:$A$782,$A89,СВЦЭМ!$B$39:$B$782,U$83)+'СЕТ СН'!$H$14+СВЦЭМ!$D$10+'СЕТ СН'!$H$5-'СЕТ СН'!$H$24</f>
        <v>4908.0686547200003</v>
      </c>
      <c r="V89" s="36">
        <f>SUMIFS(СВЦЭМ!$D$39:$D$782,СВЦЭМ!$A$39:$A$782,$A89,СВЦЭМ!$B$39:$B$782,V$83)+'СЕТ СН'!$H$14+СВЦЭМ!$D$10+'СЕТ СН'!$H$5-'СЕТ СН'!$H$24</f>
        <v>4890.9921470600002</v>
      </c>
      <c r="W89" s="36">
        <f>SUMIFS(СВЦЭМ!$D$39:$D$782,СВЦЭМ!$A$39:$A$782,$A89,СВЦЭМ!$B$39:$B$782,W$83)+'СЕТ СН'!$H$14+СВЦЭМ!$D$10+'СЕТ СН'!$H$5-'СЕТ СН'!$H$24</f>
        <v>4884.2861813500003</v>
      </c>
      <c r="X89" s="36">
        <f>SUMIFS(СВЦЭМ!$D$39:$D$782,СВЦЭМ!$A$39:$A$782,$A89,СВЦЭМ!$B$39:$B$782,X$83)+'СЕТ СН'!$H$14+СВЦЭМ!$D$10+'СЕТ СН'!$H$5-'СЕТ СН'!$H$24</f>
        <v>5082.4341551300004</v>
      </c>
      <c r="Y89" s="36">
        <f>SUMIFS(СВЦЭМ!$D$39:$D$782,СВЦЭМ!$A$39:$A$782,$A89,СВЦЭМ!$B$39:$B$782,Y$83)+'СЕТ СН'!$H$14+СВЦЭМ!$D$10+'СЕТ СН'!$H$5-'СЕТ СН'!$H$24</f>
        <v>5333.9388122500004</v>
      </c>
    </row>
    <row r="90" spans="1:27" ht="15.75" x14ac:dyDescent="0.2">
      <c r="A90" s="35">
        <f t="shared" si="2"/>
        <v>45053</v>
      </c>
      <c r="B90" s="36">
        <f>SUMIFS(СВЦЭМ!$D$39:$D$782,СВЦЭМ!$A$39:$A$782,$A90,СВЦЭМ!$B$39:$B$782,B$83)+'СЕТ СН'!$H$14+СВЦЭМ!$D$10+'СЕТ СН'!$H$5-'СЕТ СН'!$H$24</f>
        <v>5281.5965308600007</v>
      </c>
      <c r="C90" s="36">
        <f>SUMIFS(СВЦЭМ!$D$39:$D$782,СВЦЭМ!$A$39:$A$782,$A90,СВЦЭМ!$B$39:$B$782,C$83)+'СЕТ СН'!$H$14+СВЦЭМ!$D$10+'СЕТ СН'!$H$5-'СЕТ СН'!$H$24</f>
        <v>5363.6297379100006</v>
      </c>
      <c r="D90" s="36">
        <f>SUMIFS(СВЦЭМ!$D$39:$D$782,СВЦЭМ!$A$39:$A$782,$A90,СВЦЭМ!$B$39:$B$782,D$83)+'СЕТ СН'!$H$14+СВЦЭМ!$D$10+'СЕТ СН'!$H$5-'СЕТ СН'!$H$24</f>
        <v>5371.5335090300005</v>
      </c>
      <c r="E90" s="36">
        <f>SUMIFS(СВЦЭМ!$D$39:$D$782,СВЦЭМ!$A$39:$A$782,$A90,СВЦЭМ!$B$39:$B$782,E$83)+'СЕТ СН'!$H$14+СВЦЭМ!$D$10+'СЕТ СН'!$H$5-'СЕТ СН'!$H$24</f>
        <v>5414.7125093100003</v>
      </c>
      <c r="F90" s="36">
        <f>SUMIFS(СВЦЭМ!$D$39:$D$782,СВЦЭМ!$A$39:$A$782,$A90,СВЦЭМ!$B$39:$B$782,F$83)+'СЕТ СН'!$H$14+СВЦЭМ!$D$10+'СЕТ СН'!$H$5-'СЕТ СН'!$H$24</f>
        <v>5415.9746045400007</v>
      </c>
      <c r="G90" s="36">
        <f>SUMIFS(СВЦЭМ!$D$39:$D$782,СВЦЭМ!$A$39:$A$782,$A90,СВЦЭМ!$B$39:$B$782,G$83)+'СЕТ СН'!$H$14+СВЦЭМ!$D$10+'СЕТ СН'!$H$5-'СЕТ СН'!$H$24</f>
        <v>5393.6320910000004</v>
      </c>
      <c r="H90" s="36">
        <f>SUMIFS(СВЦЭМ!$D$39:$D$782,СВЦЭМ!$A$39:$A$782,$A90,СВЦЭМ!$B$39:$B$782,H$83)+'СЕТ СН'!$H$14+СВЦЭМ!$D$10+'СЕТ СН'!$H$5-'СЕТ СН'!$H$24</f>
        <v>5370.0602252799999</v>
      </c>
      <c r="I90" s="36">
        <f>SUMIFS(СВЦЭМ!$D$39:$D$782,СВЦЭМ!$A$39:$A$782,$A90,СВЦЭМ!$B$39:$B$782,I$83)+'СЕТ СН'!$H$14+СВЦЭМ!$D$10+'СЕТ СН'!$H$5-'СЕТ СН'!$H$24</f>
        <v>5336.6057707700002</v>
      </c>
      <c r="J90" s="36">
        <f>SUMIFS(СВЦЭМ!$D$39:$D$782,СВЦЭМ!$A$39:$A$782,$A90,СВЦЭМ!$B$39:$B$782,J$83)+'СЕТ СН'!$H$14+СВЦЭМ!$D$10+'СЕТ СН'!$H$5-'СЕТ СН'!$H$24</f>
        <v>5321.0413469000005</v>
      </c>
      <c r="K90" s="36">
        <f>SUMIFS(СВЦЭМ!$D$39:$D$782,СВЦЭМ!$A$39:$A$782,$A90,СВЦЭМ!$B$39:$B$782,K$83)+'СЕТ СН'!$H$14+СВЦЭМ!$D$10+'СЕТ СН'!$H$5-'СЕТ СН'!$H$24</f>
        <v>5224.7452928000002</v>
      </c>
      <c r="L90" s="36">
        <f>SUMIFS(СВЦЭМ!$D$39:$D$782,СВЦЭМ!$A$39:$A$782,$A90,СВЦЭМ!$B$39:$B$782,L$83)+'СЕТ СН'!$H$14+СВЦЭМ!$D$10+'СЕТ СН'!$H$5-'СЕТ СН'!$H$24</f>
        <v>5265.9536128199998</v>
      </c>
      <c r="M90" s="36">
        <f>SUMIFS(СВЦЭМ!$D$39:$D$782,СВЦЭМ!$A$39:$A$782,$A90,СВЦЭМ!$B$39:$B$782,M$83)+'СЕТ СН'!$H$14+СВЦЭМ!$D$10+'СЕТ СН'!$H$5-'СЕТ СН'!$H$24</f>
        <v>5268.6830035399998</v>
      </c>
      <c r="N90" s="36">
        <f>SUMIFS(СВЦЭМ!$D$39:$D$782,СВЦЭМ!$A$39:$A$782,$A90,СВЦЭМ!$B$39:$B$782,N$83)+'СЕТ СН'!$H$14+СВЦЭМ!$D$10+'СЕТ СН'!$H$5-'СЕТ СН'!$H$24</f>
        <v>5307.9004748200005</v>
      </c>
      <c r="O90" s="36">
        <f>SUMIFS(СВЦЭМ!$D$39:$D$782,СВЦЭМ!$A$39:$A$782,$A90,СВЦЭМ!$B$39:$B$782,O$83)+'СЕТ СН'!$H$14+СВЦЭМ!$D$10+'СЕТ СН'!$H$5-'СЕТ СН'!$H$24</f>
        <v>5330.6581069100002</v>
      </c>
      <c r="P90" s="36">
        <f>SUMIFS(СВЦЭМ!$D$39:$D$782,СВЦЭМ!$A$39:$A$782,$A90,СВЦЭМ!$B$39:$B$782,P$83)+'СЕТ СН'!$H$14+СВЦЭМ!$D$10+'СЕТ СН'!$H$5-'СЕТ СН'!$H$24</f>
        <v>5343.6559355900008</v>
      </c>
      <c r="Q90" s="36">
        <f>SUMIFS(СВЦЭМ!$D$39:$D$782,СВЦЭМ!$A$39:$A$782,$A90,СВЦЭМ!$B$39:$B$782,Q$83)+'СЕТ СН'!$H$14+СВЦЭМ!$D$10+'СЕТ СН'!$H$5-'СЕТ СН'!$H$24</f>
        <v>5347.8399132700006</v>
      </c>
      <c r="R90" s="36">
        <f>SUMIFS(СВЦЭМ!$D$39:$D$782,СВЦЭМ!$A$39:$A$782,$A90,СВЦЭМ!$B$39:$B$782,R$83)+'СЕТ СН'!$H$14+СВЦЭМ!$D$10+'СЕТ СН'!$H$5-'СЕТ СН'!$H$24</f>
        <v>5312.0939926400006</v>
      </c>
      <c r="S90" s="36">
        <f>SUMIFS(СВЦЭМ!$D$39:$D$782,СВЦЭМ!$A$39:$A$782,$A90,СВЦЭМ!$B$39:$B$782,S$83)+'СЕТ СН'!$H$14+СВЦЭМ!$D$10+'СЕТ СН'!$H$5-'СЕТ СН'!$H$24</f>
        <v>5304.5331372999999</v>
      </c>
      <c r="T90" s="36">
        <f>SUMIFS(СВЦЭМ!$D$39:$D$782,СВЦЭМ!$A$39:$A$782,$A90,СВЦЭМ!$B$39:$B$782,T$83)+'СЕТ СН'!$H$14+СВЦЭМ!$D$10+'СЕТ СН'!$H$5-'СЕТ СН'!$H$24</f>
        <v>5246.5300508199998</v>
      </c>
      <c r="U90" s="36">
        <f>SUMIFS(СВЦЭМ!$D$39:$D$782,СВЦЭМ!$A$39:$A$782,$A90,СВЦЭМ!$B$39:$B$782,U$83)+'СЕТ СН'!$H$14+СВЦЭМ!$D$10+'СЕТ СН'!$H$5-'СЕТ СН'!$H$24</f>
        <v>5255.6086663300002</v>
      </c>
      <c r="V90" s="36">
        <f>SUMIFS(СВЦЭМ!$D$39:$D$782,СВЦЭМ!$A$39:$A$782,$A90,СВЦЭМ!$B$39:$B$782,V$83)+'СЕТ СН'!$H$14+СВЦЭМ!$D$10+'СЕТ СН'!$H$5-'СЕТ СН'!$H$24</f>
        <v>5264.2190766100002</v>
      </c>
      <c r="W90" s="36">
        <f>SUMIFS(СВЦЭМ!$D$39:$D$782,СВЦЭМ!$A$39:$A$782,$A90,СВЦЭМ!$B$39:$B$782,W$83)+'СЕТ СН'!$H$14+СВЦЭМ!$D$10+'СЕТ СН'!$H$5-'СЕТ СН'!$H$24</f>
        <v>5240.9495931800002</v>
      </c>
      <c r="X90" s="36">
        <f>SUMIFS(СВЦЭМ!$D$39:$D$782,СВЦЭМ!$A$39:$A$782,$A90,СВЦЭМ!$B$39:$B$782,X$83)+'СЕТ СН'!$H$14+СВЦЭМ!$D$10+'СЕТ СН'!$H$5-'СЕТ СН'!$H$24</f>
        <v>5272.1275563700001</v>
      </c>
      <c r="Y90" s="36">
        <f>SUMIFS(СВЦЭМ!$D$39:$D$782,СВЦЭМ!$A$39:$A$782,$A90,СВЦЭМ!$B$39:$B$782,Y$83)+'СЕТ СН'!$H$14+СВЦЭМ!$D$10+'СЕТ СН'!$H$5-'СЕТ СН'!$H$24</f>
        <v>5286.5714457800004</v>
      </c>
    </row>
    <row r="91" spans="1:27" ht="15.75" x14ac:dyDescent="0.2">
      <c r="A91" s="35">
        <f t="shared" si="2"/>
        <v>45054</v>
      </c>
      <c r="B91" s="36">
        <f>SUMIFS(СВЦЭМ!$D$39:$D$782,СВЦЭМ!$A$39:$A$782,$A91,СВЦЭМ!$B$39:$B$782,B$83)+'СЕТ СН'!$H$14+СВЦЭМ!$D$10+'СЕТ СН'!$H$5-'СЕТ СН'!$H$24</f>
        <v>5273.39573793</v>
      </c>
      <c r="C91" s="36">
        <f>SUMIFS(СВЦЭМ!$D$39:$D$782,СВЦЭМ!$A$39:$A$782,$A91,СВЦЭМ!$B$39:$B$782,C$83)+'СЕТ СН'!$H$14+СВЦЭМ!$D$10+'СЕТ СН'!$H$5-'СЕТ СН'!$H$24</f>
        <v>5325.5687002699997</v>
      </c>
      <c r="D91" s="36">
        <f>SUMIFS(СВЦЭМ!$D$39:$D$782,СВЦЭМ!$A$39:$A$782,$A91,СВЦЭМ!$B$39:$B$782,D$83)+'СЕТ СН'!$H$14+СВЦЭМ!$D$10+'СЕТ СН'!$H$5-'СЕТ СН'!$H$24</f>
        <v>5403.3105534400001</v>
      </c>
      <c r="E91" s="36">
        <f>SUMIFS(СВЦЭМ!$D$39:$D$782,СВЦЭМ!$A$39:$A$782,$A91,СВЦЭМ!$B$39:$B$782,E$83)+'СЕТ СН'!$H$14+СВЦЭМ!$D$10+'СЕТ СН'!$H$5-'СЕТ СН'!$H$24</f>
        <v>5432.4327527200003</v>
      </c>
      <c r="F91" s="36">
        <f>SUMIFS(СВЦЭМ!$D$39:$D$782,СВЦЭМ!$A$39:$A$782,$A91,СВЦЭМ!$B$39:$B$782,F$83)+'СЕТ СН'!$H$14+СВЦЭМ!$D$10+'СЕТ СН'!$H$5-'СЕТ СН'!$H$24</f>
        <v>5443.9519614500005</v>
      </c>
      <c r="G91" s="36">
        <f>SUMIFS(СВЦЭМ!$D$39:$D$782,СВЦЭМ!$A$39:$A$782,$A91,СВЦЭМ!$B$39:$B$782,G$83)+'СЕТ СН'!$H$14+СВЦЭМ!$D$10+'СЕТ СН'!$H$5-'СЕТ СН'!$H$24</f>
        <v>5409.1236362199998</v>
      </c>
      <c r="H91" s="36">
        <f>SUMIFS(СВЦЭМ!$D$39:$D$782,СВЦЭМ!$A$39:$A$782,$A91,СВЦЭМ!$B$39:$B$782,H$83)+'СЕТ СН'!$H$14+СВЦЭМ!$D$10+'СЕТ СН'!$H$5-'СЕТ СН'!$H$24</f>
        <v>5395.9660083400004</v>
      </c>
      <c r="I91" s="36">
        <f>SUMIFS(СВЦЭМ!$D$39:$D$782,СВЦЭМ!$A$39:$A$782,$A91,СВЦЭМ!$B$39:$B$782,I$83)+'СЕТ СН'!$H$14+СВЦЭМ!$D$10+'СЕТ СН'!$H$5-'СЕТ СН'!$H$24</f>
        <v>5334.6430507900004</v>
      </c>
      <c r="J91" s="36">
        <f>SUMIFS(СВЦЭМ!$D$39:$D$782,СВЦЭМ!$A$39:$A$782,$A91,СВЦЭМ!$B$39:$B$782,J$83)+'СЕТ СН'!$H$14+СВЦЭМ!$D$10+'СЕТ СН'!$H$5-'СЕТ СН'!$H$24</f>
        <v>5306.4048525600001</v>
      </c>
      <c r="K91" s="36">
        <f>SUMIFS(СВЦЭМ!$D$39:$D$782,СВЦЭМ!$A$39:$A$782,$A91,СВЦЭМ!$B$39:$B$782,K$83)+'СЕТ СН'!$H$14+СВЦЭМ!$D$10+'СЕТ СН'!$H$5-'СЕТ СН'!$H$24</f>
        <v>5266.0051508699999</v>
      </c>
      <c r="L91" s="36">
        <f>SUMIFS(СВЦЭМ!$D$39:$D$782,СВЦЭМ!$A$39:$A$782,$A91,СВЦЭМ!$B$39:$B$782,L$83)+'СЕТ СН'!$H$14+СВЦЭМ!$D$10+'СЕТ СН'!$H$5-'СЕТ СН'!$H$24</f>
        <v>5241.7090269800001</v>
      </c>
      <c r="M91" s="36">
        <f>SUMIFS(СВЦЭМ!$D$39:$D$782,СВЦЭМ!$A$39:$A$782,$A91,СВЦЭМ!$B$39:$B$782,M$83)+'СЕТ СН'!$H$14+СВЦЭМ!$D$10+'СЕТ СН'!$H$5-'СЕТ СН'!$H$24</f>
        <v>5186.0546377800001</v>
      </c>
      <c r="N91" s="36">
        <f>SUMIFS(СВЦЭМ!$D$39:$D$782,СВЦЭМ!$A$39:$A$782,$A91,СВЦЭМ!$B$39:$B$782,N$83)+'СЕТ СН'!$H$14+СВЦЭМ!$D$10+'СЕТ СН'!$H$5-'СЕТ СН'!$H$24</f>
        <v>5241.9414034000001</v>
      </c>
      <c r="O91" s="36">
        <f>SUMIFS(СВЦЭМ!$D$39:$D$782,СВЦЭМ!$A$39:$A$782,$A91,СВЦЭМ!$B$39:$B$782,O$83)+'СЕТ СН'!$H$14+СВЦЭМ!$D$10+'СЕТ СН'!$H$5-'СЕТ СН'!$H$24</f>
        <v>5247.2420832400003</v>
      </c>
      <c r="P91" s="36">
        <f>SUMIFS(СВЦЭМ!$D$39:$D$782,СВЦЭМ!$A$39:$A$782,$A91,СВЦЭМ!$B$39:$B$782,P$83)+'СЕТ СН'!$H$14+СВЦЭМ!$D$10+'СЕТ СН'!$H$5-'СЕТ СН'!$H$24</f>
        <v>5250.7836114600004</v>
      </c>
      <c r="Q91" s="36">
        <f>SUMIFS(СВЦЭМ!$D$39:$D$782,СВЦЭМ!$A$39:$A$782,$A91,СВЦЭМ!$B$39:$B$782,Q$83)+'СЕТ СН'!$H$14+СВЦЭМ!$D$10+'СЕТ СН'!$H$5-'СЕТ СН'!$H$24</f>
        <v>5249.6285167100004</v>
      </c>
      <c r="R91" s="36">
        <f>SUMIFS(СВЦЭМ!$D$39:$D$782,СВЦЭМ!$A$39:$A$782,$A91,СВЦЭМ!$B$39:$B$782,R$83)+'СЕТ СН'!$H$14+СВЦЭМ!$D$10+'СЕТ СН'!$H$5-'СЕТ СН'!$H$24</f>
        <v>5240.6619110400006</v>
      </c>
      <c r="S91" s="36">
        <f>SUMIFS(СВЦЭМ!$D$39:$D$782,СВЦЭМ!$A$39:$A$782,$A91,СВЦЭМ!$B$39:$B$782,S$83)+'СЕТ СН'!$H$14+СВЦЭМ!$D$10+'СЕТ СН'!$H$5-'СЕТ СН'!$H$24</f>
        <v>5218.2665338000006</v>
      </c>
      <c r="T91" s="36">
        <f>SUMIFS(СВЦЭМ!$D$39:$D$782,СВЦЭМ!$A$39:$A$782,$A91,СВЦЭМ!$B$39:$B$782,T$83)+'СЕТ СН'!$H$14+СВЦЭМ!$D$10+'СЕТ СН'!$H$5-'СЕТ СН'!$H$24</f>
        <v>5184.3296018700003</v>
      </c>
      <c r="U91" s="36">
        <f>SUMIFS(СВЦЭМ!$D$39:$D$782,СВЦЭМ!$A$39:$A$782,$A91,СВЦЭМ!$B$39:$B$782,U$83)+'СЕТ СН'!$H$14+СВЦЭМ!$D$10+'СЕТ СН'!$H$5-'СЕТ СН'!$H$24</f>
        <v>5172.7184264000007</v>
      </c>
      <c r="V91" s="36">
        <f>SUMIFS(СВЦЭМ!$D$39:$D$782,СВЦЭМ!$A$39:$A$782,$A91,СВЦЭМ!$B$39:$B$782,V$83)+'СЕТ СН'!$H$14+СВЦЭМ!$D$10+'СЕТ СН'!$H$5-'СЕТ СН'!$H$24</f>
        <v>5188.2943508400003</v>
      </c>
      <c r="W91" s="36">
        <f>SUMIFS(СВЦЭМ!$D$39:$D$782,СВЦЭМ!$A$39:$A$782,$A91,СВЦЭМ!$B$39:$B$782,W$83)+'СЕТ СН'!$H$14+СВЦЭМ!$D$10+'СЕТ СН'!$H$5-'СЕТ СН'!$H$24</f>
        <v>5185.9309383500004</v>
      </c>
      <c r="X91" s="36">
        <f>SUMIFS(СВЦЭМ!$D$39:$D$782,СВЦЭМ!$A$39:$A$782,$A91,СВЦЭМ!$B$39:$B$782,X$83)+'СЕТ СН'!$H$14+СВЦЭМ!$D$10+'СЕТ СН'!$H$5-'СЕТ СН'!$H$24</f>
        <v>5225.5118583600006</v>
      </c>
      <c r="Y91" s="36">
        <f>SUMIFS(СВЦЭМ!$D$39:$D$782,СВЦЭМ!$A$39:$A$782,$A91,СВЦЭМ!$B$39:$B$782,Y$83)+'СЕТ СН'!$H$14+СВЦЭМ!$D$10+'СЕТ СН'!$H$5-'СЕТ СН'!$H$24</f>
        <v>5207.9481169800001</v>
      </c>
    </row>
    <row r="92" spans="1:27" ht="15.75" x14ac:dyDescent="0.2">
      <c r="A92" s="35">
        <f t="shared" si="2"/>
        <v>45055</v>
      </c>
      <c r="B92" s="36">
        <f>SUMIFS(СВЦЭМ!$D$39:$D$782,СВЦЭМ!$A$39:$A$782,$A92,СВЦЭМ!$B$39:$B$782,B$83)+'СЕТ СН'!$H$14+СВЦЭМ!$D$10+'СЕТ СН'!$H$5-'СЕТ СН'!$H$24</f>
        <v>5350.8947003200001</v>
      </c>
      <c r="C92" s="36">
        <f>SUMIFS(СВЦЭМ!$D$39:$D$782,СВЦЭМ!$A$39:$A$782,$A92,СВЦЭМ!$B$39:$B$782,C$83)+'СЕТ СН'!$H$14+СВЦЭМ!$D$10+'СЕТ СН'!$H$5-'СЕТ СН'!$H$24</f>
        <v>5358.22034463</v>
      </c>
      <c r="D92" s="36">
        <f>SUMIFS(СВЦЭМ!$D$39:$D$782,СВЦЭМ!$A$39:$A$782,$A92,СВЦЭМ!$B$39:$B$782,D$83)+'СЕТ СН'!$H$14+СВЦЭМ!$D$10+'СЕТ СН'!$H$5-'СЕТ СН'!$H$24</f>
        <v>5400.1013443500005</v>
      </c>
      <c r="E92" s="36">
        <f>SUMIFS(СВЦЭМ!$D$39:$D$782,СВЦЭМ!$A$39:$A$782,$A92,СВЦЭМ!$B$39:$B$782,E$83)+'СЕТ СН'!$H$14+СВЦЭМ!$D$10+'СЕТ СН'!$H$5-'СЕТ СН'!$H$24</f>
        <v>5394.7745741500003</v>
      </c>
      <c r="F92" s="36">
        <f>SUMIFS(СВЦЭМ!$D$39:$D$782,СВЦЭМ!$A$39:$A$782,$A92,СВЦЭМ!$B$39:$B$782,F$83)+'СЕТ СН'!$H$14+СВЦЭМ!$D$10+'СЕТ СН'!$H$5-'СЕТ СН'!$H$24</f>
        <v>5382.64873059</v>
      </c>
      <c r="G92" s="36">
        <f>SUMIFS(СВЦЭМ!$D$39:$D$782,СВЦЭМ!$A$39:$A$782,$A92,СВЦЭМ!$B$39:$B$782,G$83)+'СЕТ СН'!$H$14+СВЦЭМ!$D$10+'СЕТ СН'!$H$5-'СЕТ СН'!$H$24</f>
        <v>5397.5009205599999</v>
      </c>
      <c r="H92" s="36">
        <f>SUMIFS(СВЦЭМ!$D$39:$D$782,СВЦЭМ!$A$39:$A$782,$A92,СВЦЭМ!$B$39:$B$782,H$83)+'СЕТ СН'!$H$14+СВЦЭМ!$D$10+'СЕТ СН'!$H$5-'СЕТ СН'!$H$24</f>
        <v>5433.9319889300004</v>
      </c>
      <c r="I92" s="36">
        <f>SUMIFS(СВЦЭМ!$D$39:$D$782,СВЦЭМ!$A$39:$A$782,$A92,СВЦЭМ!$B$39:$B$782,I$83)+'СЕТ СН'!$H$14+СВЦЭМ!$D$10+'СЕТ СН'!$H$5-'СЕТ СН'!$H$24</f>
        <v>5419.2597401900002</v>
      </c>
      <c r="J92" s="36">
        <f>SUMIFS(СВЦЭМ!$D$39:$D$782,СВЦЭМ!$A$39:$A$782,$A92,СВЦЭМ!$B$39:$B$782,J$83)+'СЕТ СН'!$H$14+СВЦЭМ!$D$10+'СЕТ СН'!$H$5-'СЕТ СН'!$H$24</f>
        <v>5378.1138830899999</v>
      </c>
      <c r="K92" s="36">
        <f>SUMIFS(СВЦЭМ!$D$39:$D$782,СВЦЭМ!$A$39:$A$782,$A92,СВЦЭМ!$B$39:$B$782,K$83)+'СЕТ СН'!$H$14+СВЦЭМ!$D$10+'СЕТ СН'!$H$5-'СЕТ СН'!$H$24</f>
        <v>5304.5862875600005</v>
      </c>
      <c r="L92" s="36">
        <f>SUMIFS(СВЦЭМ!$D$39:$D$782,СВЦЭМ!$A$39:$A$782,$A92,СВЦЭМ!$B$39:$B$782,L$83)+'СЕТ СН'!$H$14+СВЦЭМ!$D$10+'СЕТ СН'!$H$5-'СЕТ СН'!$H$24</f>
        <v>5275.7150483200003</v>
      </c>
      <c r="M92" s="36">
        <f>SUMIFS(СВЦЭМ!$D$39:$D$782,СВЦЭМ!$A$39:$A$782,$A92,СВЦЭМ!$B$39:$B$782,M$83)+'СЕТ СН'!$H$14+СВЦЭМ!$D$10+'СЕТ СН'!$H$5-'СЕТ СН'!$H$24</f>
        <v>5258.7729944100001</v>
      </c>
      <c r="N92" s="36">
        <f>SUMIFS(СВЦЭМ!$D$39:$D$782,СВЦЭМ!$A$39:$A$782,$A92,СВЦЭМ!$B$39:$B$782,N$83)+'СЕТ СН'!$H$14+СВЦЭМ!$D$10+'СЕТ СН'!$H$5-'СЕТ СН'!$H$24</f>
        <v>5286.3790736400006</v>
      </c>
      <c r="O92" s="36">
        <f>SUMIFS(СВЦЭМ!$D$39:$D$782,СВЦЭМ!$A$39:$A$782,$A92,СВЦЭМ!$B$39:$B$782,O$83)+'СЕТ СН'!$H$14+СВЦЭМ!$D$10+'СЕТ СН'!$H$5-'СЕТ СН'!$H$24</f>
        <v>5305.7698131400002</v>
      </c>
      <c r="P92" s="36">
        <f>SUMIFS(СВЦЭМ!$D$39:$D$782,СВЦЭМ!$A$39:$A$782,$A92,СВЦЭМ!$B$39:$B$782,P$83)+'СЕТ СН'!$H$14+СВЦЭМ!$D$10+'СЕТ СН'!$H$5-'СЕТ СН'!$H$24</f>
        <v>5322.9239284800005</v>
      </c>
      <c r="Q92" s="36">
        <f>SUMIFS(СВЦЭМ!$D$39:$D$782,СВЦЭМ!$A$39:$A$782,$A92,СВЦЭМ!$B$39:$B$782,Q$83)+'СЕТ СН'!$H$14+СВЦЭМ!$D$10+'СЕТ СН'!$H$5-'СЕТ СН'!$H$24</f>
        <v>5338.5551159100005</v>
      </c>
      <c r="R92" s="36">
        <f>SUMIFS(СВЦЭМ!$D$39:$D$782,СВЦЭМ!$A$39:$A$782,$A92,СВЦЭМ!$B$39:$B$782,R$83)+'СЕТ СН'!$H$14+СВЦЭМ!$D$10+'СЕТ СН'!$H$5-'СЕТ СН'!$H$24</f>
        <v>5336.5959526000006</v>
      </c>
      <c r="S92" s="36">
        <f>SUMIFS(СВЦЭМ!$D$39:$D$782,СВЦЭМ!$A$39:$A$782,$A92,СВЦЭМ!$B$39:$B$782,S$83)+'СЕТ СН'!$H$14+СВЦЭМ!$D$10+'СЕТ СН'!$H$5-'СЕТ СН'!$H$24</f>
        <v>5298.3957548400003</v>
      </c>
      <c r="T92" s="36">
        <f>SUMIFS(СВЦЭМ!$D$39:$D$782,СВЦЭМ!$A$39:$A$782,$A92,СВЦЭМ!$B$39:$B$782,T$83)+'СЕТ СН'!$H$14+СВЦЭМ!$D$10+'СЕТ СН'!$H$5-'СЕТ СН'!$H$24</f>
        <v>5258.7337911800005</v>
      </c>
      <c r="U92" s="36">
        <f>SUMIFS(СВЦЭМ!$D$39:$D$782,СВЦЭМ!$A$39:$A$782,$A92,СВЦЭМ!$B$39:$B$782,U$83)+'СЕТ СН'!$H$14+СВЦЭМ!$D$10+'СЕТ СН'!$H$5-'СЕТ СН'!$H$24</f>
        <v>5242.1675740299997</v>
      </c>
      <c r="V92" s="36">
        <f>SUMIFS(СВЦЭМ!$D$39:$D$782,СВЦЭМ!$A$39:$A$782,$A92,СВЦЭМ!$B$39:$B$782,V$83)+'СЕТ СН'!$H$14+СВЦЭМ!$D$10+'СЕТ СН'!$H$5-'СЕТ СН'!$H$24</f>
        <v>5204.1850994800006</v>
      </c>
      <c r="W92" s="36">
        <f>SUMIFS(СВЦЭМ!$D$39:$D$782,СВЦЭМ!$A$39:$A$782,$A92,СВЦЭМ!$B$39:$B$782,W$83)+'СЕТ СН'!$H$14+СВЦЭМ!$D$10+'СЕТ СН'!$H$5-'СЕТ СН'!$H$24</f>
        <v>5176.7519765800007</v>
      </c>
      <c r="X92" s="36">
        <f>SUMIFS(СВЦЭМ!$D$39:$D$782,СВЦЭМ!$A$39:$A$782,$A92,СВЦЭМ!$B$39:$B$782,X$83)+'СЕТ СН'!$H$14+СВЦЭМ!$D$10+'СЕТ СН'!$H$5-'СЕТ СН'!$H$24</f>
        <v>5209.1247488600002</v>
      </c>
      <c r="Y92" s="36">
        <f>SUMIFS(СВЦЭМ!$D$39:$D$782,СВЦЭМ!$A$39:$A$782,$A92,СВЦЭМ!$B$39:$B$782,Y$83)+'СЕТ СН'!$H$14+СВЦЭМ!$D$10+'СЕТ СН'!$H$5-'СЕТ СН'!$H$24</f>
        <v>5281.4634263600001</v>
      </c>
    </row>
    <row r="93" spans="1:27" ht="15.75" x14ac:dyDescent="0.2">
      <c r="A93" s="35">
        <f t="shared" si="2"/>
        <v>45056</v>
      </c>
      <c r="B93" s="36">
        <f>SUMIFS(СВЦЭМ!$D$39:$D$782,СВЦЭМ!$A$39:$A$782,$A93,СВЦЭМ!$B$39:$B$782,B$83)+'СЕТ СН'!$H$14+СВЦЭМ!$D$10+'СЕТ СН'!$H$5-'СЕТ СН'!$H$24</f>
        <v>5291.8670232900004</v>
      </c>
      <c r="C93" s="36">
        <f>SUMIFS(СВЦЭМ!$D$39:$D$782,СВЦЭМ!$A$39:$A$782,$A93,СВЦЭМ!$B$39:$B$782,C$83)+'СЕТ СН'!$H$14+СВЦЭМ!$D$10+'СЕТ СН'!$H$5-'СЕТ СН'!$H$24</f>
        <v>5323.0051470799999</v>
      </c>
      <c r="D93" s="36">
        <f>SUMIFS(СВЦЭМ!$D$39:$D$782,СВЦЭМ!$A$39:$A$782,$A93,СВЦЭМ!$B$39:$B$782,D$83)+'СЕТ СН'!$H$14+СВЦЭМ!$D$10+'СЕТ СН'!$H$5-'СЕТ СН'!$H$24</f>
        <v>5353.5452777299997</v>
      </c>
      <c r="E93" s="36">
        <f>SUMIFS(СВЦЭМ!$D$39:$D$782,СВЦЭМ!$A$39:$A$782,$A93,СВЦЭМ!$B$39:$B$782,E$83)+'СЕТ СН'!$H$14+СВЦЭМ!$D$10+'СЕТ СН'!$H$5-'СЕТ СН'!$H$24</f>
        <v>5364.9185765500006</v>
      </c>
      <c r="F93" s="36">
        <f>SUMIFS(СВЦЭМ!$D$39:$D$782,СВЦЭМ!$A$39:$A$782,$A93,СВЦЭМ!$B$39:$B$782,F$83)+'СЕТ СН'!$H$14+СВЦЭМ!$D$10+'СЕТ СН'!$H$5-'СЕТ СН'!$H$24</f>
        <v>5387.0538939400003</v>
      </c>
      <c r="G93" s="36">
        <f>SUMIFS(СВЦЭМ!$D$39:$D$782,СВЦЭМ!$A$39:$A$782,$A93,СВЦЭМ!$B$39:$B$782,G$83)+'СЕТ СН'!$H$14+СВЦЭМ!$D$10+'СЕТ СН'!$H$5-'СЕТ СН'!$H$24</f>
        <v>5411.1705124100008</v>
      </c>
      <c r="H93" s="36">
        <f>SUMIFS(СВЦЭМ!$D$39:$D$782,СВЦЭМ!$A$39:$A$782,$A93,СВЦЭМ!$B$39:$B$782,H$83)+'СЕТ СН'!$H$14+СВЦЭМ!$D$10+'СЕТ СН'!$H$5-'СЕТ СН'!$H$24</f>
        <v>5400.2798884399999</v>
      </c>
      <c r="I93" s="36">
        <f>SUMIFS(СВЦЭМ!$D$39:$D$782,СВЦЭМ!$A$39:$A$782,$A93,СВЦЭМ!$B$39:$B$782,I$83)+'СЕТ СН'!$H$14+СВЦЭМ!$D$10+'СЕТ СН'!$H$5-'СЕТ СН'!$H$24</f>
        <v>5346.8749749600001</v>
      </c>
      <c r="J93" s="36">
        <f>SUMIFS(СВЦЭМ!$D$39:$D$782,СВЦЭМ!$A$39:$A$782,$A93,СВЦЭМ!$B$39:$B$782,J$83)+'СЕТ СН'!$H$14+СВЦЭМ!$D$10+'СЕТ СН'!$H$5-'СЕТ СН'!$H$24</f>
        <v>5324.5729672899997</v>
      </c>
      <c r="K93" s="36">
        <f>SUMIFS(СВЦЭМ!$D$39:$D$782,СВЦЭМ!$A$39:$A$782,$A93,СВЦЭМ!$B$39:$B$782,K$83)+'СЕТ СН'!$H$14+СВЦЭМ!$D$10+'СЕТ СН'!$H$5-'СЕТ СН'!$H$24</f>
        <v>5287.27484809</v>
      </c>
      <c r="L93" s="36">
        <f>SUMIFS(СВЦЭМ!$D$39:$D$782,СВЦЭМ!$A$39:$A$782,$A93,СВЦЭМ!$B$39:$B$782,L$83)+'СЕТ СН'!$H$14+СВЦЭМ!$D$10+'СЕТ СН'!$H$5-'СЕТ СН'!$H$24</f>
        <v>5273.8236138400007</v>
      </c>
      <c r="M93" s="36">
        <f>SUMIFS(СВЦЭМ!$D$39:$D$782,СВЦЭМ!$A$39:$A$782,$A93,СВЦЭМ!$B$39:$B$782,M$83)+'СЕТ СН'!$H$14+СВЦЭМ!$D$10+'СЕТ СН'!$H$5-'СЕТ СН'!$H$24</f>
        <v>5294.9170188300004</v>
      </c>
      <c r="N93" s="36">
        <f>SUMIFS(СВЦЭМ!$D$39:$D$782,СВЦЭМ!$A$39:$A$782,$A93,СВЦЭМ!$B$39:$B$782,N$83)+'СЕТ СН'!$H$14+СВЦЭМ!$D$10+'СЕТ СН'!$H$5-'СЕТ СН'!$H$24</f>
        <v>5237.9324394200003</v>
      </c>
      <c r="O93" s="36">
        <f>SUMIFS(СВЦЭМ!$D$39:$D$782,СВЦЭМ!$A$39:$A$782,$A93,СВЦЭМ!$B$39:$B$782,O$83)+'СЕТ СН'!$H$14+СВЦЭМ!$D$10+'СЕТ СН'!$H$5-'СЕТ СН'!$H$24</f>
        <v>5361.53648462</v>
      </c>
      <c r="P93" s="36">
        <f>SUMIFS(СВЦЭМ!$D$39:$D$782,СВЦЭМ!$A$39:$A$782,$A93,СВЦЭМ!$B$39:$B$782,P$83)+'СЕТ СН'!$H$14+СВЦЭМ!$D$10+'СЕТ СН'!$H$5-'СЕТ СН'!$H$24</f>
        <v>5251.52980579</v>
      </c>
      <c r="Q93" s="36">
        <f>SUMIFS(СВЦЭМ!$D$39:$D$782,СВЦЭМ!$A$39:$A$782,$A93,СВЦЭМ!$B$39:$B$782,Q$83)+'СЕТ СН'!$H$14+СВЦЭМ!$D$10+'СЕТ СН'!$H$5-'СЕТ СН'!$H$24</f>
        <v>5372.7739066300001</v>
      </c>
      <c r="R93" s="36">
        <f>SUMIFS(СВЦЭМ!$D$39:$D$782,СВЦЭМ!$A$39:$A$782,$A93,СВЦЭМ!$B$39:$B$782,R$83)+'СЕТ СН'!$H$14+СВЦЭМ!$D$10+'СЕТ СН'!$H$5-'СЕТ СН'!$H$24</f>
        <v>5212.5883146300002</v>
      </c>
      <c r="S93" s="36">
        <f>SUMIFS(СВЦЭМ!$D$39:$D$782,СВЦЭМ!$A$39:$A$782,$A93,СВЦЭМ!$B$39:$B$782,S$83)+'СЕТ СН'!$H$14+СВЦЭМ!$D$10+'СЕТ СН'!$H$5-'СЕТ СН'!$H$24</f>
        <v>5325.1901801200002</v>
      </c>
      <c r="T93" s="36">
        <f>SUMIFS(СВЦЭМ!$D$39:$D$782,СВЦЭМ!$A$39:$A$782,$A93,СВЦЭМ!$B$39:$B$782,T$83)+'СЕТ СН'!$H$14+СВЦЭМ!$D$10+'СЕТ СН'!$H$5-'СЕТ СН'!$H$24</f>
        <v>5253.9923352700007</v>
      </c>
      <c r="U93" s="36">
        <f>SUMIFS(СВЦЭМ!$D$39:$D$782,СВЦЭМ!$A$39:$A$782,$A93,СВЦЭМ!$B$39:$B$782,U$83)+'СЕТ СН'!$H$14+СВЦЭМ!$D$10+'СЕТ СН'!$H$5-'СЕТ СН'!$H$24</f>
        <v>5202.2091229200005</v>
      </c>
      <c r="V93" s="36">
        <f>SUMIFS(СВЦЭМ!$D$39:$D$782,СВЦЭМ!$A$39:$A$782,$A93,СВЦЭМ!$B$39:$B$782,V$83)+'СЕТ СН'!$H$14+СВЦЭМ!$D$10+'СЕТ СН'!$H$5-'СЕТ СН'!$H$24</f>
        <v>5186.29953449</v>
      </c>
      <c r="W93" s="36">
        <f>SUMIFS(СВЦЭМ!$D$39:$D$782,СВЦЭМ!$A$39:$A$782,$A93,СВЦЭМ!$B$39:$B$782,W$83)+'СЕТ СН'!$H$14+СВЦЭМ!$D$10+'СЕТ СН'!$H$5-'СЕТ СН'!$H$24</f>
        <v>5224.0279859000002</v>
      </c>
      <c r="X93" s="36">
        <f>SUMIFS(СВЦЭМ!$D$39:$D$782,СВЦЭМ!$A$39:$A$782,$A93,СВЦЭМ!$B$39:$B$782,X$83)+'СЕТ СН'!$H$14+СВЦЭМ!$D$10+'СЕТ СН'!$H$5-'СЕТ СН'!$H$24</f>
        <v>5267.6748770499998</v>
      </c>
      <c r="Y93" s="36">
        <f>SUMIFS(СВЦЭМ!$D$39:$D$782,СВЦЭМ!$A$39:$A$782,$A93,СВЦЭМ!$B$39:$B$782,Y$83)+'СЕТ СН'!$H$14+СВЦЭМ!$D$10+'СЕТ СН'!$H$5-'СЕТ СН'!$H$24</f>
        <v>5275.6032179000003</v>
      </c>
    </row>
    <row r="94" spans="1:27" ht="15.75" x14ac:dyDescent="0.2">
      <c r="A94" s="35">
        <f t="shared" si="2"/>
        <v>45057</v>
      </c>
      <c r="B94" s="36">
        <f>SUMIFS(СВЦЭМ!$D$39:$D$782,СВЦЭМ!$A$39:$A$782,$A94,СВЦЭМ!$B$39:$B$782,B$83)+'СЕТ СН'!$H$14+СВЦЭМ!$D$10+'СЕТ СН'!$H$5-'СЕТ СН'!$H$24</f>
        <v>5311.7123504900001</v>
      </c>
      <c r="C94" s="36">
        <f>SUMIFS(СВЦЭМ!$D$39:$D$782,СВЦЭМ!$A$39:$A$782,$A94,СВЦЭМ!$B$39:$B$782,C$83)+'СЕТ СН'!$H$14+СВЦЭМ!$D$10+'СЕТ СН'!$H$5-'СЕТ СН'!$H$24</f>
        <v>5386.4512138700002</v>
      </c>
      <c r="D94" s="36">
        <f>SUMIFS(СВЦЭМ!$D$39:$D$782,СВЦЭМ!$A$39:$A$782,$A94,СВЦЭМ!$B$39:$B$782,D$83)+'СЕТ СН'!$H$14+СВЦЭМ!$D$10+'СЕТ СН'!$H$5-'СЕТ СН'!$H$24</f>
        <v>5461.3882513900007</v>
      </c>
      <c r="E94" s="36">
        <f>SUMIFS(СВЦЭМ!$D$39:$D$782,СВЦЭМ!$A$39:$A$782,$A94,СВЦЭМ!$B$39:$B$782,E$83)+'СЕТ СН'!$H$14+СВЦЭМ!$D$10+'СЕТ СН'!$H$5-'СЕТ СН'!$H$24</f>
        <v>5480.1204919299998</v>
      </c>
      <c r="F94" s="36">
        <f>SUMIFS(СВЦЭМ!$D$39:$D$782,СВЦЭМ!$A$39:$A$782,$A94,СВЦЭМ!$B$39:$B$782,F$83)+'СЕТ СН'!$H$14+СВЦЭМ!$D$10+'СЕТ СН'!$H$5-'СЕТ СН'!$H$24</f>
        <v>5388.1004082199997</v>
      </c>
      <c r="G94" s="36">
        <f>SUMIFS(СВЦЭМ!$D$39:$D$782,СВЦЭМ!$A$39:$A$782,$A94,СВЦЭМ!$B$39:$B$782,G$83)+'СЕТ СН'!$H$14+СВЦЭМ!$D$10+'СЕТ СН'!$H$5-'СЕТ СН'!$H$24</f>
        <v>5453.9599873699999</v>
      </c>
      <c r="H94" s="36">
        <f>SUMIFS(СВЦЭМ!$D$39:$D$782,СВЦЭМ!$A$39:$A$782,$A94,СВЦЭМ!$B$39:$B$782,H$83)+'СЕТ СН'!$H$14+СВЦЭМ!$D$10+'СЕТ СН'!$H$5-'СЕТ СН'!$H$24</f>
        <v>5377.3784590499999</v>
      </c>
      <c r="I94" s="36">
        <f>SUMIFS(СВЦЭМ!$D$39:$D$782,СВЦЭМ!$A$39:$A$782,$A94,СВЦЭМ!$B$39:$B$782,I$83)+'СЕТ СН'!$H$14+СВЦЭМ!$D$10+'СЕТ СН'!$H$5-'СЕТ СН'!$H$24</f>
        <v>5279.8762291800003</v>
      </c>
      <c r="J94" s="36">
        <f>SUMIFS(СВЦЭМ!$D$39:$D$782,СВЦЭМ!$A$39:$A$782,$A94,СВЦЭМ!$B$39:$B$782,J$83)+'СЕТ СН'!$H$14+СВЦЭМ!$D$10+'СЕТ СН'!$H$5-'СЕТ СН'!$H$24</f>
        <v>5234.2427488100002</v>
      </c>
      <c r="K94" s="36">
        <f>SUMIFS(СВЦЭМ!$D$39:$D$782,СВЦЭМ!$A$39:$A$782,$A94,СВЦЭМ!$B$39:$B$782,K$83)+'СЕТ СН'!$H$14+СВЦЭМ!$D$10+'СЕТ СН'!$H$5-'СЕТ СН'!$H$24</f>
        <v>5211.5598462899998</v>
      </c>
      <c r="L94" s="36">
        <f>SUMIFS(СВЦЭМ!$D$39:$D$782,СВЦЭМ!$A$39:$A$782,$A94,СВЦЭМ!$B$39:$B$782,L$83)+'СЕТ СН'!$H$14+СВЦЭМ!$D$10+'СЕТ СН'!$H$5-'СЕТ СН'!$H$24</f>
        <v>5218.9280615300004</v>
      </c>
      <c r="M94" s="36">
        <f>SUMIFS(СВЦЭМ!$D$39:$D$782,СВЦЭМ!$A$39:$A$782,$A94,СВЦЭМ!$B$39:$B$782,M$83)+'СЕТ СН'!$H$14+СВЦЭМ!$D$10+'СЕТ СН'!$H$5-'СЕТ СН'!$H$24</f>
        <v>5201.2207221200006</v>
      </c>
      <c r="N94" s="36">
        <f>SUMIFS(СВЦЭМ!$D$39:$D$782,СВЦЭМ!$A$39:$A$782,$A94,СВЦЭМ!$B$39:$B$782,N$83)+'СЕТ СН'!$H$14+СВЦЭМ!$D$10+'СЕТ СН'!$H$5-'СЕТ СН'!$H$24</f>
        <v>5263.5056439600003</v>
      </c>
      <c r="O94" s="36">
        <f>SUMIFS(СВЦЭМ!$D$39:$D$782,СВЦЭМ!$A$39:$A$782,$A94,СВЦЭМ!$B$39:$B$782,O$83)+'СЕТ СН'!$H$14+СВЦЭМ!$D$10+'СЕТ СН'!$H$5-'СЕТ СН'!$H$24</f>
        <v>5272.9588133200004</v>
      </c>
      <c r="P94" s="36">
        <f>SUMIFS(СВЦЭМ!$D$39:$D$782,СВЦЭМ!$A$39:$A$782,$A94,СВЦЭМ!$B$39:$B$782,P$83)+'СЕТ СН'!$H$14+СВЦЭМ!$D$10+'СЕТ СН'!$H$5-'СЕТ СН'!$H$24</f>
        <v>5273.2775386800004</v>
      </c>
      <c r="Q94" s="36">
        <f>SUMIFS(СВЦЭМ!$D$39:$D$782,СВЦЭМ!$A$39:$A$782,$A94,СВЦЭМ!$B$39:$B$782,Q$83)+'СЕТ СН'!$H$14+СВЦЭМ!$D$10+'СЕТ СН'!$H$5-'СЕТ СН'!$H$24</f>
        <v>5278.3407275</v>
      </c>
      <c r="R94" s="36">
        <f>SUMIFS(СВЦЭМ!$D$39:$D$782,СВЦЭМ!$A$39:$A$782,$A94,СВЦЭМ!$B$39:$B$782,R$83)+'СЕТ СН'!$H$14+СВЦЭМ!$D$10+'СЕТ СН'!$H$5-'СЕТ СН'!$H$24</f>
        <v>5267.0115656200005</v>
      </c>
      <c r="S94" s="36">
        <f>SUMIFS(СВЦЭМ!$D$39:$D$782,СВЦЭМ!$A$39:$A$782,$A94,СВЦЭМ!$B$39:$B$782,S$83)+'СЕТ СН'!$H$14+СВЦЭМ!$D$10+'СЕТ СН'!$H$5-'СЕТ СН'!$H$24</f>
        <v>5215.9042753600006</v>
      </c>
      <c r="T94" s="36">
        <f>SUMIFS(СВЦЭМ!$D$39:$D$782,СВЦЭМ!$A$39:$A$782,$A94,СВЦЭМ!$B$39:$B$782,T$83)+'СЕТ СН'!$H$14+СВЦЭМ!$D$10+'СЕТ СН'!$H$5-'СЕТ СН'!$H$24</f>
        <v>5185.0000272699999</v>
      </c>
      <c r="U94" s="36">
        <f>SUMIFS(СВЦЭМ!$D$39:$D$782,СВЦЭМ!$A$39:$A$782,$A94,СВЦЭМ!$B$39:$B$782,U$83)+'СЕТ СН'!$H$14+СВЦЭМ!$D$10+'СЕТ СН'!$H$5-'СЕТ СН'!$H$24</f>
        <v>5206.7261972000006</v>
      </c>
      <c r="V94" s="36">
        <f>SUMIFS(СВЦЭМ!$D$39:$D$782,СВЦЭМ!$A$39:$A$782,$A94,СВЦЭМ!$B$39:$B$782,V$83)+'СЕТ СН'!$H$14+СВЦЭМ!$D$10+'СЕТ СН'!$H$5-'СЕТ СН'!$H$24</f>
        <v>5188.7609757099999</v>
      </c>
      <c r="W94" s="36">
        <f>SUMIFS(СВЦЭМ!$D$39:$D$782,СВЦЭМ!$A$39:$A$782,$A94,СВЦЭМ!$B$39:$B$782,W$83)+'СЕТ СН'!$H$14+СВЦЭМ!$D$10+'СЕТ СН'!$H$5-'СЕТ СН'!$H$24</f>
        <v>5205.0312995700006</v>
      </c>
      <c r="X94" s="36">
        <f>SUMIFS(СВЦЭМ!$D$39:$D$782,СВЦЭМ!$A$39:$A$782,$A94,СВЦЭМ!$B$39:$B$782,X$83)+'СЕТ СН'!$H$14+СВЦЭМ!$D$10+'СЕТ СН'!$H$5-'СЕТ СН'!$H$24</f>
        <v>5211.4059446400006</v>
      </c>
      <c r="Y94" s="36">
        <f>SUMIFS(СВЦЭМ!$D$39:$D$782,СВЦЭМ!$A$39:$A$782,$A94,СВЦЭМ!$B$39:$B$782,Y$83)+'СЕТ СН'!$H$14+СВЦЭМ!$D$10+'СЕТ СН'!$H$5-'СЕТ СН'!$H$24</f>
        <v>5256.9658543100004</v>
      </c>
    </row>
    <row r="95" spans="1:27" ht="15.75" x14ac:dyDescent="0.2">
      <c r="A95" s="35">
        <f t="shared" si="2"/>
        <v>45058</v>
      </c>
      <c r="B95" s="36">
        <f>SUMIFS(СВЦЭМ!$D$39:$D$782,СВЦЭМ!$A$39:$A$782,$A95,СВЦЭМ!$B$39:$B$782,B$83)+'СЕТ СН'!$H$14+СВЦЭМ!$D$10+'СЕТ СН'!$H$5-'СЕТ СН'!$H$24</f>
        <v>5408.8569752800004</v>
      </c>
      <c r="C95" s="36">
        <f>SUMIFS(СВЦЭМ!$D$39:$D$782,СВЦЭМ!$A$39:$A$782,$A95,СВЦЭМ!$B$39:$B$782,C$83)+'СЕТ СН'!$H$14+СВЦЭМ!$D$10+'СЕТ СН'!$H$5-'СЕТ СН'!$H$24</f>
        <v>5472.5141785200003</v>
      </c>
      <c r="D95" s="36">
        <f>SUMIFS(СВЦЭМ!$D$39:$D$782,СВЦЭМ!$A$39:$A$782,$A95,СВЦЭМ!$B$39:$B$782,D$83)+'СЕТ СН'!$H$14+СВЦЭМ!$D$10+'СЕТ СН'!$H$5-'СЕТ СН'!$H$24</f>
        <v>5486.0384290500006</v>
      </c>
      <c r="E95" s="36">
        <f>SUMIFS(СВЦЭМ!$D$39:$D$782,СВЦЭМ!$A$39:$A$782,$A95,СВЦЭМ!$B$39:$B$782,E$83)+'СЕТ СН'!$H$14+СВЦЭМ!$D$10+'СЕТ СН'!$H$5-'СЕТ СН'!$H$24</f>
        <v>5465.7044853200005</v>
      </c>
      <c r="F95" s="36">
        <f>SUMIFS(СВЦЭМ!$D$39:$D$782,СВЦЭМ!$A$39:$A$782,$A95,СВЦЭМ!$B$39:$B$782,F$83)+'СЕТ СН'!$H$14+СВЦЭМ!$D$10+'СЕТ СН'!$H$5-'СЕТ СН'!$H$24</f>
        <v>5464.3090401300005</v>
      </c>
      <c r="G95" s="36">
        <f>SUMIFS(СВЦЭМ!$D$39:$D$782,СВЦЭМ!$A$39:$A$782,$A95,СВЦЭМ!$B$39:$B$782,G$83)+'СЕТ СН'!$H$14+СВЦЭМ!$D$10+'СЕТ СН'!$H$5-'СЕТ СН'!$H$24</f>
        <v>5459.6458036399999</v>
      </c>
      <c r="H95" s="36">
        <f>SUMIFS(СВЦЭМ!$D$39:$D$782,СВЦЭМ!$A$39:$A$782,$A95,СВЦЭМ!$B$39:$B$782,H$83)+'СЕТ СН'!$H$14+СВЦЭМ!$D$10+'СЕТ СН'!$H$5-'СЕТ СН'!$H$24</f>
        <v>5311.78257373</v>
      </c>
      <c r="I95" s="36">
        <f>SUMIFS(СВЦЭМ!$D$39:$D$782,СВЦЭМ!$A$39:$A$782,$A95,СВЦЭМ!$B$39:$B$782,I$83)+'СЕТ СН'!$H$14+СВЦЭМ!$D$10+'СЕТ СН'!$H$5-'СЕТ СН'!$H$24</f>
        <v>5271.5534336199999</v>
      </c>
      <c r="J95" s="36">
        <f>SUMIFS(СВЦЭМ!$D$39:$D$782,СВЦЭМ!$A$39:$A$782,$A95,СВЦЭМ!$B$39:$B$782,J$83)+'СЕТ СН'!$H$14+СВЦЭМ!$D$10+'СЕТ СН'!$H$5-'СЕТ СН'!$H$24</f>
        <v>5203.7515466100003</v>
      </c>
      <c r="K95" s="36">
        <f>SUMIFS(СВЦЭМ!$D$39:$D$782,СВЦЭМ!$A$39:$A$782,$A95,СВЦЭМ!$B$39:$B$782,K$83)+'СЕТ СН'!$H$14+СВЦЭМ!$D$10+'СЕТ СН'!$H$5-'СЕТ СН'!$H$24</f>
        <v>5162.4973460900001</v>
      </c>
      <c r="L95" s="36">
        <f>SUMIFS(СВЦЭМ!$D$39:$D$782,СВЦЭМ!$A$39:$A$782,$A95,СВЦЭМ!$B$39:$B$782,L$83)+'СЕТ СН'!$H$14+СВЦЭМ!$D$10+'СЕТ СН'!$H$5-'СЕТ СН'!$H$24</f>
        <v>5176.57375469</v>
      </c>
      <c r="M95" s="36">
        <f>SUMIFS(СВЦЭМ!$D$39:$D$782,СВЦЭМ!$A$39:$A$782,$A95,СВЦЭМ!$B$39:$B$782,M$83)+'СЕТ СН'!$H$14+СВЦЭМ!$D$10+'СЕТ СН'!$H$5-'СЕТ СН'!$H$24</f>
        <v>5210.1841067800005</v>
      </c>
      <c r="N95" s="36">
        <f>SUMIFS(СВЦЭМ!$D$39:$D$782,СВЦЭМ!$A$39:$A$782,$A95,СВЦЭМ!$B$39:$B$782,N$83)+'СЕТ СН'!$H$14+СВЦЭМ!$D$10+'СЕТ СН'!$H$5-'СЕТ СН'!$H$24</f>
        <v>5256.0425453600001</v>
      </c>
      <c r="O95" s="36">
        <f>SUMIFS(СВЦЭМ!$D$39:$D$782,СВЦЭМ!$A$39:$A$782,$A95,СВЦЭМ!$B$39:$B$782,O$83)+'СЕТ СН'!$H$14+СВЦЭМ!$D$10+'СЕТ СН'!$H$5-'СЕТ СН'!$H$24</f>
        <v>5259.4651950100006</v>
      </c>
      <c r="P95" s="36">
        <f>SUMIFS(СВЦЭМ!$D$39:$D$782,СВЦЭМ!$A$39:$A$782,$A95,СВЦЭМ!$B$39:$B$782,P$83)+'СЕТ СН'!$H$14+СВЦЭМ!$D$10+'СЕТ СН'!$H$5-'СЕТ СН'!$H$24</f>
        <v>5284.2291269800007</v>
      </c>
      <c r="Q95" s="36">
        <f>SUMIFS(СВЦЭМ!$D$39:$D$782,СВЦЭМ!$A$39:$A$782,$A95,СВЦЭМ!$B$39:$B$782,Q$83)+'СЕТ СН'!$H$14+СВЦЭМ!$D$10+'СЕТ СН'!$H$5-'СЕТ СН'!$H$24</f>
        <v>5272.7493026000002</v>
      </c>
      <c r="R95" s="36">
        <f>SUMIFS(СВЦЭМ!$D$39:$D$782,СВЦЭМ!$A$39:$A$782,$A95,СВЦЭМ!$B$39:$B$782,R$83)+'СЕТ СН'!$H$14+СВЦЭМ!$D$10+'СЕТ СН'!$H$5-'СЕТ СН'!$H$24</f>
        <v>5240.4640324299999</v>
      </c>
      <c r="S95" s="36">
        <f>SUMIFS(СВЦЭМ!$D$39:$D$782,СВЦЭМ!$A$39:$A$782,$A95,СВЦЭМ!$B$39:$B$782,S$83)+'СЕТ СН'!$H$14+СВЦЭМ!$D$10+'СЕТ СН'!$H$5-'СЕТ СН'!$H$24</f>
        <v>5206.09377976</v>
      </c>
      <c r="T95" s="36">
        <f>SUMIFS(СВЦЭМ!$D$39:$D$782,СВЦЭМ!$A$39:$A$782,$A95,СВЦЭМ!$B$39:$B$782,T$83)+'СЕТ СН'!$H$14+СВЦЭМ!$D$10+'СЕТ СН'!$H$5-'СЕТ СН'!$H$24</f>
        <v>5178.1488168900005</v>
      </c>
      <c r="U95" s="36">
        <f>SUMIFS(СВЦЭМ!$D$39:$D$782,СВЦЭМ!$A$39:$A$782,$A95,СВЦЭМ!$B$39:$B$782,U$83)+'СЕТ СН'!$H$14+СВЦЭМ!$D$10+'СЕТ СН'!$H$5-'СЕТ СН'!$H$24</f>
        <v>5137.4144786200004</v>
      </c>
      <c r="V95" s="36">
        <f>SUMIFS(СВЦЭМ!$D$39:$D$782,СВЦЭМ!$A$39:$A$782,$A95,СВЦЭМ!$B$39:$B$782,V$83)+'СЕТ СН'!$H$14+СВЦЭМ!$D$10+'СЕТ СН'!$H$5-'СЕТ СН'!$H$24</f>
        <v>5127.1034459500006</v>
      </c>
      <c r="W95" s="36">
        <f>SUMIFS(СВЦЭМ!$D$39:$D$782,СВЦЭМ!$A$39:$A$782,$A95,СВЦЭМ!$B$39:$B$782,W$83)+'СЕТ СН'!$H$14+СВЦЭМ!$D$10+'СЕТ СН'!$H$5-'СЕТ СН'!$H$24</f>
        <v>5191.1004466100003</v>
      </c>
      <c r="X95" s="36">
        <f>SUMIFS(СВЦЭМ!$D$39:$D$782,СВЦЭМ!$A$39:$A$782,$A95,СВЦЭМ!$B$39:$B$782,X$83)+'СЕТ СН'!$H$14+СВЦЭМ!$D$10+'СЕТ СН'!$H$5-'СЕТ СН'!$H$24</f>
        <v>5207.2036565100007</v>
      </c>
      <c r="Y95" s="36">
        <f>SUMIFS(СВЦЭМ!$D$39:$D$782,СВЦЭМ!$A$39:$A$782,$A95,СВЦЭМ!$B$39:$B$782,Y$83)+'СЕТ СН'!$H$14+СВЦЭМ!$D$10+'СЕТ СН'!$H$5-'СЕТ СН'!$H$24</f>
        <v>5267.7791404400004</v>
      </c>
    </row>
    <row r="96" spans="1:27" ht="15.75" x14ac:dyDescent="0.2">
      <c r="A96" s="35">
        <f t="shared" si="2"/>
        <v>45059</v>
      </c>
      <c r="B96" s="36">
        <f>SUMIFS(СВЦЭМ!$D$39:$D$782,СВЦЭМ!$A$39:$A$782,$A96,СВЦЭМ!$B$39:$B$782,B$83)+'СЕТ СН'!$H$14+СВЦЭМ!$D$10+'СЕТ СН'!$H$5-'СЕТ СН'!$H$24</f>
        <v>5342.04352535</v>
      </c>
      <c r="C96" s="36">
        <f>SUMIFS(СВЦЭМ!$D$39:$D$782,СВЦЭМ!$A$39:$A$782,$A96,СВЦЭМ!$B$39:$B$782,C$83)+'СЕТ СН'!$H$14+СВЦЭМ!$D$10+'СЕТ СН'!$H$5-'СЕТ СН'!$H$24</f>
        <v>5390.3379405100004</v>
      </c>
      <c r="D96" s="36">
        <f>SUMIFS(СВЦЭМ!$D$39:$D$782,СВЦЭМ!$A$39:$A$782,$A96,СВЦЭМ!$B$39:$B$782,D$83)+'СЕТ СН'!$H$14+СВЦЭМ!$D$10+'СЕТ СН'!$H$5-'СЕТ СН'!$H$24</f>
        <v>5436.77059758</v>
      </c>
      <c r="E96" s="36">
        <f>SUMIFS(СВЦЭМ!$D$39:$D$782,СВЦЭМ!$A$39:$A$782,$A96,СВЦЭМ!$B$39:$B$782,E$83)+'СЕТ СН'!$H$14+СВЦЭМ!$D$10+'СЕТ СН'!$H$5-'СЕТ СН'!$H$24</f>
        <v>5455.1182099200005</v>
      </c>
      <c r="F96" s="36">
        <f>SUMIFS(СВЦЭМ!$D$39:$D$782,СВЦЭМ!$A$39:$A$782,$A96,СВЦЭМ!$B$39:$B$782,F$83)+'СЕТ СН'!$H$14+СВЦЭМ!$D$10+'СЕТ СН'!$H$5-'СЕТ СН'!$H$24</f>
        <v>5454.6790934500004</v>
      </c>
      <c r="G96" s="36">
        <f>SUMIFS(СВЦЭМ!$D$39:$D$782,СВЦЭМ!$A$39:$A$782,$A96,СВЦЭМ!$B$39:$B$782,G$83)+'СЕТ СН'!$H$14+СВЦЭМ!$D$10+'СЕТ СН'!$H$5-'СЕТ СН'!$H$24</f>
        <v>5435.43793112</v>
      </c>
      <c r="H96" s="36">
        <f>SUMIFS(СВЦЭМ!$D$39:$D$782,СВЦЭМ!$A$39:$A$782,$A96,СВЦЭМ!$B$39:$B$782,H$83)+'СЕТ СН'!$H$14+СВЦЭМ!$D$10+'СЕТ СН'!$H$5-'СЕТ СН'!$H$24</f>
        <v>5414.0592342600003</v>
      </c>
      <c r="I96" s="36">
        <f>SUMIFS(СВЦЭМ!$D$39:$D$782,СВЦЭМ!$A$39:$A$782,$A96,СВЦЭМ!$B$39:$B$782,I$83)+'СЕТ СН'!$H$14+СВЦЭМ!$D$10+'СЕТ СН'!$H$5-'СЕТ СН'!$H$24</f>
        <v>5330.9744387200008</v>
      </c>
      <c r="J96" s="36">
        <f>SUMIFS(СВЦЭМ!$D$39:$D$782,СВЦЭМ!$A$39:$A$782,$A96,СВЦЭМ!$B$39:$B$782,J$83)+'СЕТ СН'!$H$14+СВЦЭМ!$D$10+'СЕТ СН'!$H$5-'СЕТ СН'!$H$24</f>
        <v>5270.1427936500004</v>
      </c>
      <c r="K96" s="36">
        <f>SUMIFS(СВЦЭМ!$D$39:$D$782,СВЦЭМ!$A$39:$A$782,$A96,СВЦЭМ!$B$39:$B$782,K$83)+'СЕТ СН'!$H$14+СВЦЭМ!$D$10+'СЕТ СН'!$H$5-'СЕТ СН'!$H$24</f>
        <v>5271.6172005200006</v>
      </c>
      <c r="L96" s="36">
        <f>SUMIFS(СВЦЭМ!$D$39:$D$782,СВЦЭМ!$A$39:$A$782,$A96,СВЦЭМ!$B$39:$B$782,L$83)+'СЕТ СН'!$H$14+СВЦЭМ!$D$10+'СЕТ СН'!$H$5-'СЕТ СН'!$H$24</f>
        <v>5259.3547458400008</v>
      </c>
      <c r="M96" s="36">
        <f>SUMIFS(СВЦЭМ!$D$39:$D$782,СВЦЭМ!$A$39:$A$782,$A96,СВЦЭМ!$B$39:$B$782,M$83)+'СЕТ СН'!$H$14+СВЦЭМ!$D$10+'СЕТ СН'!$H$5-'СЕТ СН'!$H$24</f>
        <v>5241.50347091</v>
      </c>
      <c r="N96" s="36">
        <f>SUMIFS(СВЦЭМ!$D$39:$D$782,СВЦЭМ!$A$39:$A$782,$A96,СВЦЭМ!$B$39:$B$782,N$83)+'СЕТ СН'!$H$14+СВЦЭМ!$D$10+'СЕТ СН'!$H$5-'СЕТ СН'!$H$24</f>
        <v>5274.6045473700005</v>
      </c>
      <c r="O96" s="36">
        <f>SUMIFS(СВЦЭМ!$D$39:$D$782,СВЦЭМ!$A$39:$A$782,$A96,СВЦЭМ!$B$39:$B$782,O$83)+'СЕТ СН'!$H$14+СВЦЭМ!$D$10+'СЕТ СН'!$H$5-'СЕТ СН'!$H$24</f>
        <v>5300.1306902000006</v>
      </c>
      <c r="P96" s="36">
        <f>SUMIFS(СВЦЭМ!$D$39:$D$782,СВЦЭМ!$A$39:$A$782,$A96,СВЦЭМ!$B$39:$B$782,P$83)+'СЕТ СН'!$H$14+СВЦЭМ!$D$10+'СЕТ СН'!$H$5-'СЕТ СН'!$H$24</f>
        <v>5315.4557491800006</v>
      </c>
      <c r="Q96" s="36">
        <f>SUMIFS(СВЦЭМ!$D$39:$D$782,СВЦЭМ!$A$39:$A$782,$A96,СВЦЭМ!$B$39:$B$782,Q$83)+'СЕТ СН'!$H$14+СВЦЭМ!$D$10+'СЕТ СН'!$H$5-'СЕТ СН'!$H$24</f>
        <v>5337.2655137800002</v>
      </c>
      <c r="R96" s="36">
        <f>SUMIFS(СВЦЭМ!$D$39:$D$782,СВЦЭМ!$A$39:$A$782,$A96,СВЦЭМ!$B$39:$B$782,R$83)+'СЕТ СН'!$H$14+СВЦЭМ!$D$10+'СЕТ СН'!$H$5-'СЕТ СН'!$H$24</f>
        <v>5337.1353578400003</v>
      </c>
      <c r="S96" s="36">
        <f>SUMIFS(СВЦЭМ!$D$39:$D$782,СВЦЭМ!$A$39:$A$782,$A96,СВЦЭМ!$B$39:$B$782,S$83)+'СЕТ СН'!$H$14+СВЦЭМ!$D$10+'СЕТ СН'!$H$5-'СЕТ СН'!$H$24</f>
        <v>5309.64338649</v>
      </c>
      <c r="T96" s="36">
        <f>SUMIFS(СВЦЭМ!$D$39:$D$782,СВЦЭМ!$A$39:$A$782,$A96,СВЦЭМ!$B$39:$B$782,T$83)+'СЕТ СН'!$H$14+СВЦЭМ!$D$10+'СЕТ СН'!$H$5-'СЕТ СН'!$H$24</f>
        <v>5282.8872030399998</v>
      </c>
      <c r="U96" s="36">
        <f>SUMIFS(СВЦЭМ!$D$39:$D$782,СВЦЭМ!$A$39:$A$782,$A96,СВЦЭМ!$B$39:$B$782,U$83)+'СЕТ СН'!$H$14+СВЦЭМ!$D$10+'СЕТ СН'!$H$5-'СЕТ СН'!$H$24</f>
        <v>5176.33008651</v>
      </c>
      <c r="V96" s="36">
        <f>SUMIFS(СВЦЭМ!$D$39:$D$782,СВЦЭМ!$A$39:$A$782,$A96,СВЦЭМ!$B$39:$B$782,V$83)+'СЕТ СН'!$H$14+СВЦЭМ!$D$10+'СЕТ СН'!$H$5-'СЕТ СН'!$H$24</f>
        <v>5186.0063873700001</v>
      </c>
      <c r="W96" s="36">
        <f>SUMIFS(СВЦЭМ!$D$39:$D$782,СВЦЭМ!$A$39:$A$782,$A96,СВЦЭМ!$B$39:$B$782,W$83)+'СЕТ СН'!$H$14+СВЦЭМ!$D$10+'СЕТ СН'!$H$5-'СЕТ СН'!$H$24</f>
        <v>5181.5435478300005</v>
      </c>
      <c r="X96" s="36">
        <f>SUMIFS(СВЦЭМ!$D$39:$D$782,СВЦЭМ!$A$39:$A$782,$A96,СВЦЭМ!$B$39:$B$782,X$83)+'СЕТ СН'!$H$14+СВЦЭМ!$D$10+'СЕТ СН'!$H$5-'СЕТ СН'!$H$24</f>
        <v>5230.2805506900004</v>
      </c>
      <c r="Y96" s="36">
        <f>SUMIFS(СВЦЭМ!$D$39:$D$782,СВЦЭМ!$A$39:$A$782,$A96,СВЦЭМ!$B$39:$B$782,Y$83)+'СЕТ СН'!$H$14+СВЦЭМ!$D$10+'СЕТ СН'!$H$5-'СЕТ СН'!$H$24</f>
        <v>5234.4321996500003</v>
      </c>
    </row>
    <row r="97" spans="1:25" ht="15.75" x14ac:dyDescent="0.2">
      <c r="A97" s="35">
        <f t="shared" si="2"/>
        <v>45060</v>
      </c>
      <c r="B97" s="36">
        <f>SUMIFS(СВЦЭМ!$D$39:$D$782,СВЦЭМ!$A$39:$A$782,$A97,СВЦЭМ!$B$39:$B$782,B$83)+'СЕТ СН'!$H$14+СВЦЭМ!$D$10+'СЕТ СН'!$H$5-'СЕТ СН'!$H$24</f>
        <v>5301.3282377100004</v>
      </c>
      <c r="C97" s="36">
        <f>SUMIFS(СВЦЭМ!$D$39:$D$782,СВЦЭМ!$A$39:$A$782,$A97,СВЦЭМ!$B$39:$B$782,C$83)+'СЕТ СН'!$H$14+СВЦЭМ!$D$10+'СЕТ СН'!$H$5-'СЕТ СН'!$H$24</f>
        <v>5383.7737969700001</v>
      </c>
      <c r="D97" s="36">
        <f>SUMIFS(СВЦЭМ!$D$39:$D$782,СВЦЭМ!$A$39:$A$782,$A97,СВЦЭМ!$B$39:$B$782,D$83)+'СЕТ СН'!$H$14+СВЦЭМ!$D$10+'СЕТ СН'!$H$5-'СЕТ СН'!$H$24</f>
        <v>5451.42719511</v>
      </c>
      <c r="E97" s="36">
        <f>SUMIFS(СВЦЭМ!$D$39:$D$782,СВЦЭМ!$A$39:$A$782,$A97,СВЦЭМ!$B$39:$B$782,E$83)+'СЕТ СН'!$H$14+СВЦЭМ!$D$10+'СЕТ СН'!$H$5-'СЕТ СН'!$H$24</f>
        <v>5443.89280082</v>
      </c>
      <c r="F97" s="36">
        <f>SUMIFS(СВЦЭМ!$D$39:$D$782,СВЦЭМ!$A$39:$A$782,$A97,СВЦЭМ!$B$39:$B$782,F$83)+'СЕТ СН'!$H$14+СВЦЭМ!$D$10+'СЕТ СН'!$H$5-'СЕТ СН'!$H$24</f>
        <v>5453.4565004200003</v>
      </c>
      <c r="G97" s="36">
        <f>SUMIFS(СВЦЭМ!$D$39:$D$782,СВЦЭМ!$A$39:$A$782,$A97,СВЦЭМ!$B$39:$B$782,G$83)+'СЕТ СН'!$H$14+СВЦЭМ!$D$10+'СЕТ СН'!$H$5-'СЕТ СН'!$H$24</f>
        <v>5441.4065811300006</v>
      </c>
      <c r="H97" s="36">
        <f>SUMIFS(СВЦЭМ!$D$39:$D$782,СВЦЭМ!$A$39:$A$782,$A97,СВЦЭМ!$B$39:$B$782,H$83)+'СЕТ СН'!$H$14+СВЦЭМ!$D$10+'СЕТ СН'!$H$5-'СЕТ СН'!$H$24</f>
        <v>5441.1630343100005</v>
      </c>
      <c r="I97" s="36">
        <f>SUMIFS(СВЦЭМ!$D$39:$D$782,СВЦЭМ!$A$39:$A$782,$A97,СВЦЭМ!$B$39:$B$782,I$83)+'СЕТ СН'!$H$14+СВЦЭМ!$D$10+'СЕТ СН'!$H$5-'СЕТ СН'!$H$24</f>
        <v>5390.2136677100007</v>
      </c>
      <c r="J97" s="36">
        <f>SUMIFS(СВЦЭМ!$D$39:$D$782,СВЦЭМ!$A$39:$A$782,$A97,СВЦЭМ!$B$39:$B$782,J$83)+'СЕТ СН'!$H$14+СВЦЭМ!$D$10+'СЕТ СН'!$H$5-'СЕТ СН'!$H$24</f>
        <v>5311.30454242</v>
      </c>
      <c r="K97" s="36">
        <f>SUMIFS(СВЦЭМ!$D$39:$D$782,СВЦЭМ!$A$39:$A$782,$A97,СВЦЭМ!$B$39:$B$782,K$83)+'СЕТ СН'!$H$14+СВЦЭМ!$D$10+'СЕТ СН'!$H$5-'СЕТ СН'!$H$24</f>
        <v>5239.6889837799999</v>
      </c>
      <c r="L97" s="36">
        <f>SUMIFS(СВЦЭМ!$D$39:$D$782,СВЦЭМ!$A$39:$A$782,$A97,СВЦЭМ!$B$39:$B$782,L$83)+'СЕТ СН'!$H$14+СВЦЭМ!$D$10+'СЕТ СН'!$H$5-'СЕТ СН'!$H$24</f>
        <v>5212.52781005</v>
      </c>
      <c r="M97" s="36">
        <f>SUMIFS(СВЦЭМ!$D$39:$D$782,СВЦЭМ!$A$39:$A$782,$A97,СВЦЭМ!$B$39:$B$782,M$83)+'СЕТ СН'!$H$14+СВЦЭМ!$D$10+'СЕТ СН'!$H$5-'СЕТ СН'!$H$24</f>
        <v>5202.8218952300003</v>
      </c>
      <c r="N97" s="36">
        <f>SUMIFS(СВЦЭМ!$D$39:$D$782,СВЦЭМ!$A$39:$A$782,$A97,СВЦЭМ!$B$39:$B$782,N$83)+'СЕТ СН'!$H$14+СВЦЭМ!$D$10+'СЕТ СН'!$H$5-'СЕТ СН'!$H$24</f>
        <v>5224.7172691100004</v>
      </c>
      <c r="O97" s="36">
        <f>SUMIFS(СВЦЭМ!$D$39:$D$782,СВЦЭМ!$A$39:$A$782,$A97,СВЦЭМ!$B$39:$B$782,O$83)+'СЕТ СН'!$H$14+СВЦЭМ!$D$10+'СЕТ СН'!$H$5-'СЕТ СН'!$H$24</f>
        <v>5256.4724671700005</v>
      </c>
      <c r="P97" s="36">
        <f>SUMIFS(СВЦЭМ!$D$39:$D$782,СВЦЭМ!$A$39:$A$782,$A97,СВЦЭМ!$B$39:$B$782,P$83)+'СЕТ СН'!$H$14+СВЦЭМ!$D$10+'СЕТ СН'!$H$5-'СЕТ СН'!$H$24</f>
        <v>5271.7090270799999</v>
      </c>
      <c r="Q97" s="36">
        <f>SUMIFS(СВЦЭМ!$D$39:$D$782,СВЦЭМ!$A$39:$A$782,$A97,СВЦЭМ!$B$39:$B$782,Q$83)+'СЕТ СН'!$H$14+СВЦЭМ!$D$10+'СЕТ СН'!$H$5-'СЕТ СН'!$H$24</f>
        <v>5290.2938942000001</v>
      </c>
      <c r="R97" s="36">
        <f>SUMIFS(СВЦЭМ!$D$39:$D$782,СВЦЭМ!$A$39:$A$782,$A97,СВЦЭМ!$B$39:$B$782,R$83)+'СЕТ СН'!$H$14+СВЦЭМ!$D$10+'СЕТ СН'!$H$5-'СЕТ СН'!$H$24</f>
        <v>5271.6968558999997</v>
      </c>
      <c r="S97" s="36">
        <f>SUMIFS(СВЦЭМ!$D$39:$D$782,СВЦЭМ!$A$39:$A$782,$A97,СВЦЭМ!$B$39:$B$782,S$83)+'СЕТ СН'!$H$14+СВЦЭМ!$D$10+'СЕТ СН'!$H$5-'СЕТ СН'!$H$24</f>
        <v>5238.0938961100001</v>
      </c>
      <c r="T97" s="36">
        <f>SUMIFS(СВЦЭМ!$D$39:$D$782,СВЦЭМ!$A$39:$A$782,$A97,СВЦЭМ!$B$39:$B$782,T$83)+'СЕТ СН'!$H$14+СВЦЭМ!$D$10+'СЕТ СН'!$H$5-'СЕТ СН'!$H$24</f>
        <v>5225.3049639500005</v>
      </c>
      <c r="U97" s="36">
        <f>SUMIFS(СВЦЭМ!$D$39:$D$782,СВЦЭМ!$A$39:$A$782,$A97,СВЦЭМ!$B$39:$B$782,U$83)+'СЕТ СН'!$H$14+СВЦЭМ!$D$10+'СЕТ СН'!$H$5-'СЕТ СН'!$H$24</f>
        <v>5197.5880966200002</v>
      </c>
      <c r="V97" s="36">
        <f>SUMIFS(СВЦЭМ!$D$39:$D$782,СВЦЭМ!$A$39:$A$782,$A97,СВЦЭМ!$B$39:$B$782,V$83)+'СЕТ СН'!$H$14+СВЦЭМ!$D$10+'СЕТ СН'!$H$5-'СЕТ СН'!$H$24</f>
        <v>5173.8170135500004</v>
      </c>
      <c r="W97" s="36">
        <f>SUMIFS(СВЦЭМ!$D$39:$D$782,СВЦЭМ!$A$39:$A$782,$A97,СВЦЭМ!$B$39:$B$782,W$83)+'СЕТ СН'!$H$14+СВЦЭМ!$D$10+'СЕТ СН'!$H$5-'СЕТ СН'!$H$24</f>
        <v>5139.0496810700006</v>
      </c>
      <c r="X97" s="36">
        <f>SUMIFS(СВЦЭМ!$D$39:$D$782,СВЦЭМ!$A$39:$A$782,$A97,СВЦЭМ!$B$39:$B$782,X$83)+'СЕТ СН'!$H$14+СВЦЭМ!$D$10+'СЕТ СН'!$H$5-'СЕТ СН'!$H$24</f>
        <v>5180.2632240600005</v>
      </c>
      <c r="Y97" s="36">
        <f>SUMIFS(СВЦЭМ!$D$39:$D$782,СВЦЭМ!$A$39:$A$782,$A97,СВЦЭМ!$B$39:$B$782,Y$83)+'СЕТ СН'!$H$14+СВЦЭМ!$D$10+'СЕТ СН'!$H$5-'СЕТ СН'!$H$24</f>
        <v>5248.5306600000004</v>
      </c>
    </row>
    <row r="98" spans="1:25" ht="15.75" x14ac:dyDescent="0.2">
      <c r="A98" s="35">
        <f t="shared" si="2"/>
        <v>45061</v>
      </c>
      <c r="B98" s="36">
        <f>SUMIFS(СВЦЭМ!$D$39:$D$782,СВЦЭМ!$A$39:$A$782,$A98,СВЦЭМ!$B$39:$B$782,B$83)+'СЕТ СН'!$H$14+СВЦЭМ!$D$10+'СЕТ СН'!$H$5-'СЕТ СН'!$H$24</f>
        <v>5338.3020288000007</v>
      </c>
      <c r="C98" s="36">
        <f>SUMIFS(СВЦЭМ!$D$39:$D$782,СВЦЭМ!$A$39:$A$782,$A98,СВЦЭМ!$B$39:$B$782,C$83)+'СЕТ СН'!$H$14+СВЦЭМ!$D$10+'СЕТ СН'!$H$5-'СЕТ СН'!$H$24</f>
        <v>5407.5640582100004</v>
      </c>
      <c r="D98" s="36">
        <f>SUMIFS(СВЦЭМ!$D$39:$D$782,СВЦЭМ!$A$39:$A$782,$A98,СВЦЭМ!$B$39:$B$782,D$83)+'СЕТ СН'!$H$14+СВЦЭМ!$D$10+'СЕТ СН'!$H$5-'СЕТ СН'!$H$24</f>
        <v>5498.24341336</v>
      </c>
      <c r="E98" s="36">
        <f>SUMIFS(СВЦЭМ!$D$39:$D$782,СВЦЭМ!$A$39:$A$782,$A98,СВЦЭМ!$B$39:$B$782,E$83)+'СЕТ СН'!$H$14+СВЦЭМ!$D$10+'СЕТ СН'!$H$5-'СЕТ СН'!$H$24</f>
        <v>5496.20520046</v>
      </c>
      <c r="F98" s="36">
        <f>SUMIFS(СВЦЭМ!$D$39:$D$782,СВЦЭМ!$A$39:$A$782,$A98,СВЦЭМ!$B$39:$B$782,F$83)+'СЕТ СН'!$H$14+СВЦЭМ!$D$10+'СЕТ СН'!$H$5-'СЕТ СН'!$H$24</f>
        <v>5481.4994494100001</v>
      </c>
      <c r="G98" s="36">
        <f>SUMIFS(СВЦЭМ!$D$39:$D$782,СВЦЭМ!$A$39:$A$782,$A98,СВЦЭМ!$B$39:$B$782,G$83)+'СЕТ СН'!$H$14+СВЦЭМ!$D$10+'СЕТ СН'!$H$5-'СЕТ СН'!$H$24</f>
        <v>5446.7374404399998</v>
      </c>
      <c r="H98" s="36">
        <f>SUMIFS(СВЦЭМ!$D$39:$D$782,СВЦЭМ!$A$39:$A$782,$A98,СВЦЭМ!$B$39:$B$782,H$83)+'СЕТ СН'!$H$14+СВЦЭМ!$D$10+'СЕТ СН'!$H$5-'СЕТ СН'!$H$24</f>
        <v>5393.9735509300008</v>
      </c>
      <c r="I98" s="36">
        <f>SUMIFS(СВЦЭМ!$D$39:$D$782,СВЦЭМ!$A$39:$A$782,$A98,СВЦЭМ!$B$39:$B$782,I$83)+'СЕТ СН'!$H$14+СВЦЭМ!$D$10+'СЕТ СН'!$H$5-'СЕТ СН'!$H$24</f>
        <v>5340.2508413800006</v>
      </c>
      <c r="J98" s="36">
        <f>SUMIFS(СВЦЭМ!$D$39:$D$782,СВЦЭМ!$A$39:$A$782,$A98,СВЦЭМ!$B$39:$B$782,J$83)+'СЕТ СН'!$H$14+СВЦЭМ!$D$10+'СЕТ СН'!$H$5-'СЕТ СН'!$H$24</f>
        <v>5268.2613119600001</v>
      </c>
      <c r="K98" s="36">
        <f>SUMIFS(СВЦЭМ!$D$39:$D$782,СВЦЭМ!$A$39:$A$782,$A98,СВЦЭМ!$B$39:$B$782,K$83)+'СЕТ СН'!$H$14+СВЦЭМ!$D$10+'СЕТ СН'!$H$5-'СЕТ СН'!$H$24</f>
        <v>5250.7209719800003</v>
      </c>
      <c r="L98" s="36">
        <f>SUMIFS(СВЦЭМ!$D$39:$D$782,СВЦЭМ!$A$39:$A$782,$A98,СВЦЭМ!$B$39:$B$782,L$83)+'СЕТ СН'!$H$14+СВЦЭМ!$D$10+'СЕТ СН'!$H$5-'СЕТ СН'!$H$24</f>
        <v>5238.4718766000005</v>
      </c>
      <c r="M98" s="36">
        <f>SUMIFS(СВЦЭМ!$D$39:$D$782,СВЦЭМ!$A$39:$A$782,$A98,СВЦЭМ!$B$39:$B$782,M$83)+'СЕТ СН'!$H$14+СВЦЭМ!$D$10+'СЕТ СН'!$H$5-'СЕТ СН'!$H$24</f>
        <v>5233.0703981799998</v>
      </c>
      <c r="N98" s="36">
        <f>SUMIFS(СВЦЭМ!$D$39:$D$782,СВЦЭМ!$A$39:$A$782,$A98,СВЦЭМ!$B$39:$B$782,N$83)+'СЕТ СН'!$H$14+СВЦЭМ!$D$10+'СЕТ СН'!$H$5-'СЕТ СН'!$H$24</f>
        <v>5295.0702771599999</v>
      </c>
      <c r="O98" s="36">
        <f>SUMIFS(СВЦЭМ!$D$39:$D$782,СВЦЭМ!$A$39:$A$782,$A98,СВЦЭМ!$B$39:$B$782,O$83)+'СЕТ СН'!$H$14+СВЦЭМ!$D$10+'СЕТ СН'!$H$5-'СЕТ СН'!$H$24</f>
        <v>5295.9222620400005</v>
      </c>
      <c r="P98" s="36">
        <f>SUMIFS(СВЦЭМ!$D$39:$D$782,СВЦЭМ!$A$39:$A$782,$A98,СВЦЭМ!$B$39:$B$782,P$83)+'СЕТ СН'!$H$14+СВЦЭМ!$D$10+'СЕТ СН'!$H$5-'СЕТ СН'!$H$24</f>
        <v>5286.55410665</v>
      </c>
      <c r="Q98" s="36">
        <f>SUMIFS(СВЦЭМ!$D$39:$D$782,СВЦЭМ!$A$39:$A$782,$A98,СВЦЭМ!$B$39:$B$782,Q$83)+'СЕТ СН'!$H$14+СВЦЭМ!$D$10+'СЕТ СН'!$H$5-'СЕТ СН'!$H$24</f>
        <v>5286.8272045800004</v>
      </c>
      <c r="R98" s="36">
        <f>SUMIFS(СВЦЭМ!$D$39:$D$782,СВЦЭМ!$A$39:$A$782,$A98,СВЦЭМ!$B$39:$B$782,R$83)+'СЕТ СН'!$H$14+СВЦЭМ!$D$10+'СЕТ СН'!$H$5-'СЕТ СН'!$H$24</f>
        <v>5306.94388248</v>
      </c>
      <c r="S98" s="36">
        <f>SUMIFS(СВЦЭМ!$D$39:$D$782,СВЦЭМ!$A$39:$A$782,$A98,СВЦЭМ!$B$39:$B$782,S$83)+'СЕТ СН'!$H$14+СВЦЭМ!$D$10+'СЕТ СН'!$H$5-'СЕТ СН'!$H$24</f>
        <v>5253.3388550300006</v>
      </c>
      <c r="T98" s="36">
        <f>SUMIFS(СВЦЭМ!$D$39:$D$782,СВЦЭМ!$A$39:$A$782,$A98,СВЦЭМ!$B$39:$B$782,T$83)+'СЕТ СН'!$H$14+СВЦЭМ!$D$10+'СЕТ СН'!$H$5-'СЕТ СН'!$H$24</f>
        <v>5182.9490920999997</v>
      </c>
      <c r="U98" s="36">
        <f>SUMIFS(СВЦЭМ!$D$39:$D$782,СВЦЭМ!$A$39:$A$782,$A98,СВЦЭМ!$B$39:$B$782,U$83)+'СЕТ СН'!$H$14+СВЦЭМ!$D$10+'СЕТ СН'!$H$5-'СЕТ СН'!$H$24</f>
        <v>5133.3852003800002</v>
      </c>
      <c r="V98" s="36">
        <f>SUMIFS(СВЦЭМ!$D$39:$D$782,СВЦЭМ!$A$39:$A$782,$A98,СВЦЭМ!$B$39:$B$782,V$83)+'СЕТ СН'!$H$14+СВЦЭМ!$D$10+'СЕТ СН'!$H$5-'СЕТ СН'!$H$24</f>
        <v>5110.7092848400007</v>
      </c>
      <c r="W98" s="36">
        <f>SUMIFS(СВЦЭМ!$D$39:$D$782,СВЦЭМ!$A$39:$A$782,$A98,СВЦЭМ!$B$39:$B$782,W$83)+'СЕТ СН'!$H$14+СВЦЭМ!$D$10+'СЕТ СН'!$H$5-'СЕТ СН'!$H$24</f>
        <v>5164.46469686</v>
      </c>
      <c r="X98" s="36">
        <f>SUMIFS(СВЦЭМ!$D$39:$D$782,СВЦЭМ!$A$39:$A$782,$A98,СВЦЭМ!$B$39:$B$782,X$83)+'СЕТ СН'!$H$14+СВЦЭМ!$D$10+'СЕТ СН'!$H$5-'СЕТ СН'!$H$24</f>
        <v>5212.6612370299999</v>
      </c>
      <c r="Y98" s="36">
        <f>SUMIFS(СВЦЭМ!$D$39:$D$782,СВЦЭМ!$A$39:$A$782,$A98,СВЦЭМ!$B$39:$B$782,Y$83)+'СЕТ СН'!$H$14+СВЦЭМ!$D$10+'СЕТ СН'!$H$5-'СЕТ СН'!$H$24</f>
        <v>5276.73263666</v>
      </c>
    </row>
    <row r="99" spans="1:25" ht="15.75" x14ac:dyDescent="0.2">
      <c r="A99" s="35">
        <f t="shared" si="2"/>
        <v>45062</v>
      </c>
      <c r="B99" s="36">
        <f>SUMIFS(СВЦЭМ!$D$39:$D$782,СВЦЭМ!$A$39:$A$782,$A99,СВЦЭМ!$B$39:$B$782,B$83)+'СЕТ СН'!$H$14+СВЦЭМ!$D$10+'СЕТ СН'!$H$5-'СЕТ СН'!$H$24</f>
        <v>5400.10917066</v>
      </c>
      <c r="C99" s="36">
        <f>SUMIFS(СВЦЭМ!$D$39:$D$782,СВЦЭМ!$A$39:$A$782,$A99,СВЦЭМ!$B$39:$B$782,C$83)+'СЕТ СН'!$H$14+СВЦЭМ!$D$10+'СЕТ СН'!$H$5-'СЕТ СН'!$H$24</f>
        <v>5435.2332755500001</v>
      </c>
      <c r="D99" s="36">
        <f>SUMIFS(СВЦЭМ!$D$39:$D$782,СВЦЭМ!$A$39:$A$782,$A99,СВЦЭМ!$B$39:$B$782,D$83)+'СЕТ СН'!$H$14+СВЦЭМ!$D$10+'СЕТ СН'!$H$5-'СЕТ СН'!$H$24</f>
        <v>5456.0647354299999</v>
      </c>
      <c r="E99" s="36">
        <f>SUMIFS(СВЦЭМ!$D$39:$D$782,СВЦЭМ!$A$39:$A$782,$A99,СВЦЭМ!$B$39:$B$782,E$83)+'СЕТ СН'!$H$14+СВЦЭМ!$D$10+'СЕТ СН'!$H$5-'СЕТ СН'!$H$24</f>
        <v>5435.2115874000001</v>
      </c>
      <c r="F99" s="36">
        <f>SUMIFS(СВЦЭМ!$D$39:$D$782,СВЦЭМ!$A$39:$A$782,$A99,СВЦЭМ!$B$39:$B$782,F$83)+'СЕТ СН'!$H$14+СВЦЭМ!$D$10+'СЕТ СН'!$H$5-'СЕТ СН'!$H$24</f>
        <v>5434.7651077299997</v>
      </c>
      <c r="G99" s="36">
        <f>SUMIFS(СВЦЭМ!$D$39:$D$782,СВЦЭМ!$A$39:$A$782,$A99,СВЦЭМ!$B$39:$B$782,G$83)+'СЕТ СН'!$H$14+СВЦЭМ!$D$10+'СЕТ СН'!$H$5-'СЕТ СН'!$H$24</f>
        <v>5441.6895053900007</v>
      </c>
      <c r="H99" s="36">
        <f>SUMIFS(СВЦЭМ!$D$39:$D$782,СВЦЭМ!$A$39:$A$782,$A99,СВЦЭМ!$B$39:$B$782,H$83)+'СЕТ СН'!$H$14+СВЦЭМ!$D$10+'СЕТ СН'!$H$5-'СЕТ СН'!$H$24</f>
        <v>5316.2091092200008</v>
      </c>
      <c r="I99" s="36">
        <f>SUMIFS(СВЦЭМ!$D$39:$D$782,СВЦЭМ!$A$39:$A$782,$A99,СВЦЭМ!$B$39:$B$782,I$83)+'СЕТ СН'!$H$14+СВЦЭМ!$D$10+'СЕТ СН'!$H$5-'СЕТ СН'!$H$24</f>
        <v>5302.5178641100001</v>
      </c>
      <c r="J99" s="36">
        <f>SUMIFS(СВЦЭМ!$D$39:$D$782,СВЦЭМ!$A$39:$A$782,$A99,СВЦЭМ!$B$39:$B$782,J$83)+'СЕТ СН'!$H$14+СВЦЭМ!$D$10+'СЕТ СН'!$H$5-'СЕТ СН'!$H$24</f>
        <v>5212.6566146599998</v>
      </c>
      <c r="K99" s="36">
        <f>SUMIFS(СВЦЭМ!$D$39:$D$782,СВЦЭМ!$A$39:$A$782,$A99,СВЦЭМ!$B$39:$B$782,K$83)+'СЕТ СН'!$H$14+СВЦЭМ!$D$10+'СЕТ СН'!$H$5-'СЕТ СН'!$H$24</f>
        <v>5206.81923061</v>
      </c>
      <c r="L99" s="36">
        <f>SUMIFS(СВЦЭМ!$D$39:$D$782,СВЦЭМ!$A$39:$A$782,$A99,СВЦЭМ!$B$39:$B$782,L$83)+'СЕТ СН'!$H$14+СВЦЭМ!$D$10+'СЕТ СН'!$H$5-'СЕТ СН'!$H$24</f>
        <v>5211.9610873900001</v>
      </c>
      <c r="M99" s="36">
        <f>SUMIFS(СВЦЭМ!$D$39:$D$782,СВЦЭМ!$A$39:$A$782,$A99,СВЦЭМ!$B$39:$B$782,M$83)+'СЕТ СН'!$H$14+СВЦЭМ!$D$10+'СЕТ СН'!$H$5-'СЕТ СН'!$H$24</f>
        <v>5237.6805331100004</v>
      </c>
      <c r="N99" s="36">
        <f>SUMIFS(СВЦЭМ!$D$39:$D$782,СВЦЭМ!$A$39:$A$782,$A99,СВЦЭМ!$B$39:$B$782,N$83)+'СЕТ СН'!$H$14+СВЦЭМ!$D$10+'СЕТ СН'!$H$5-'СЕТ СН'!$H$24</f>
        <v>5277.9494521200004</v>
      </c>
      <c r="O99" s="36">
        <f>SUMIFS(СВЦЭМ!$D$39:$D$782,СВЦЭМ!$A$39:$A$782,$A99,СВЦЭМ!$B$39:$B$782,O$83)+'СЕТ СН'!$H$14+СВЦЭМ!$D$10+'СЕТ СН'!$H$5-'СЕТ СН'!$H$24</f>
        <v>5292.9358193600001</v>
      </c>
      <c r="P99" s="36">
        <f>SUMIFS(СВЦЭМ!$D$39:$D$782,СВЦЭМ!$A$39:$A$782,$A99,СВЦЭМ!$B$39:$B$782,P$83)+'СЕТ СН'!$H$14+СВЦЭМ!$D$10+'СЕТ СН'!$H$5-'СЕТ СН'!$H$24</f>
        <v>5300.6067723699998</v>
      </c>
      <c r="Q99" s="36">
        <f>SUMIFS(СВЦЭМ!$D$39:$D$782,СВЦЭМ!$A$39:$A$782,$A99,СВЦЭМ!$B$39:$B$782,Q$83)+'СЕТ СН'!$H$14+СВЦЭМ!$D$10+'СЕТ СН'!$H$5-'СЕТ СН'!$H$24</f>
        <v>5290.4585486800006</v>
      </c>
      <c r="R99" s="36">
        <f>SUMIFS(СВЦЭМ!$D$39:$D$782,СВЦЭМ!$A$39:$A$782,$A99,СВЦЭМ!$B$39:$B$782,R$83)+'СЕТ СН'!$H$14+СВЦЭМ!$D$10+'СЕТ СН'!$H$5-'СЕТ СН'!$H$24</f>
        <v>5246.9999179500001</v>
      </c>
      <c r="S99" s="36">
        <f>SUMIFS(СВЦЭМ!$D$39:$D$782,СВЦЭМ!$A$39:$A$782,$A99,СВЦЭМ!$B$39:$B$782,S$83)+'СЕТ СН'!$H$14+СВЦЭМ!$D$10+'СЕТ СН'!$H$5-'СЕТ СН'!$H$24</f>
        <v>5214.4585744599999</v>
      </c>
      <c r="T99" s="36">
        <f>SUMIFS(СВЦЭМ!$D$39:$D$782,СВЦЭМ!$A$39:$A$782,$A99,СВЦЭМ!$B$39:$B$782,T$83)+'СЕТ СН'!$H$14+СВЦЭМ!$D$10+'СЕТ СН'!$H$5-'СЕТ СН'!$H$24</f>
        <v>5103.2155866900002</v>
      </c>
      <c r="U99" s="36">
        <f>SUMIFS(СВЦЭМ!$D$39:$D$782,СВЦЭМ!$A$39:$A$782,$A99,СВЦЭМ!$B$39:$B$782,U$83)+'СЕТ СН'!$H$14+СВЦЭМ!$D$10+'СЕТ СН'!$H$5-'СЕТ СН'!$H$24</f>
        <v>5026.6461681800001</v>
      </c>
      <c r="V99" s="36">
        <f>SUMIFS(СВЦЭМ!$D$39:$D$782,СВЦЭМ!$A$39:$A$782,$A99,СВЦЭМ!$B$39:$B$782,V$83)+'СЕТ СН'!$H$14+СВЦЭМ!$D$10+'СЕТ СН'!$H$5-'СЕТ СН'!$H$24</f>
        <v>5033.5688610800007</v>
      </c>
      <c r="W99" s="36">
        <f>SUMIFS(СВЦЭМ!$D$39:$D$782,СВЦЭМ!$A$39:$A$782,$A99,СВЦЭМ!$B$39:$B$782,W$83)+'СЕТ СН'!$H$14+СВЦЭМ!$D$10+'СЕТ СН'!$H$5-'СЕТ СН'!$H$24</f>
        <v>5090.3480441700003</v>
      </c>
      <c r="X99" s="36">
        <f>SUMIFS(СВЦЭМ!$D$39:$D$782,СВЦЭМ!$A$39:$A$782,$A99,СВЦЭМ!$B$39:$B$782,X$83)+'СЕТ СН'!$H$14+СВЦЭМ!$D$10+'СЕТ СН'!$H$5-'СЕТ СН'!$H$24</f>
        <v>5139.2374749500004</v>
      </c>
      <c r="Y99" s="36">
        <f>SUMIFS(СВЦЭМ!$D$39:$D$782,СВЦЭМ!$A$39:$A$782,$A99,СВЦЭМ!$B$39:$B$782,Y$83)+'СЕТ СН'!$H$14+СВЦЭМ!$D$10+'СЕТ СН'!$H$5-'СЕТ СН'!$H$24</f>
        <v>5233.1657675799997</v>
      </c>
    </row>
    <row r="100" spans="1:25" ht="15.75" x14ac:dyDescent="0.2">
      <c r="A100" s="35">
        <f t="shared" si="2"/>
        <v>45063</v>
      </c>
      <c r="B100" s="36">
        <f>SUMIFS(СВЦЭМ!$D$39:$D$782,СВЦЭМ!$A$39:$A$782,$A100,СВЦЭМ!$B$39:$B$782,B$83)+'СЕТ СН'!$H$14+СВЦЭМ!$D$10+'СЕТ СН'!$H$5-'СЕТ СН'!$H$24</f>
        <v>5306.0218450400007</v>
      </c>
      <c r="C100" s="36">
        <f>SUMIFS(СВЦЭМ!$D$39:$D$782,СВЦЭМ!$A$39:$A$782,$A100,СВЦЭМ!$B$39:$B$782,C$83)+'СЕТ СН'!$H$14+СВЦЭМ!$D$10+'СЕТ СН'!$H$5-'СЕТ СН'!$H$24</f>
        <v>5405.09062111</v>
      </c>
      <c r="D100" s="36">
        <f>SUMIFS(СВЦЭМ!$D$39:$D$782,СВЦЭМ!$A$39:$A$782,$A100,СВЦЭМ!$B$39:$B$782,D$83)+'СЕТ СН'!$H$14+СВЦЭМ!$D$10+'СЕТ СН'!$H$5-'СЕТ СН'!$H$24</f>
        <v>5382.8332000099999</v>
      </c>
      <c r="E100" s="36">
        <f>SUMIFS(СВЦЭМ!$D$39:$D$782,СВЦЭМ!$A$39:$A$782,$A100,СВЦЭМ!$B$39:$B$782,E$83)+'СЕТ СН'!$H$14+СВЦЭМ!$D$10+'СЕТ СН'!$H$5-'СЕТ СН'!$H$24</f>
        <v>5467.7616929100004</v>
      </c>
      <c r="F100" s="36">
        <f>SUMIFS(СВЦЭМ!$D$39:$D$782,СВЦЭМ!$A$39:$A$782,$A100,СВЦЭМ!$B$39:$B$782,F$83)+'СЕТ СН'!$H$14+СВЦЭМ!$D$10+'СЕТ СН'!$H$5-'СЕТ СН'!$H$24</f>
        <v>5466.9193731000005</v>
      </c>
      <c r="G100" s="36">
        <f>SUMIFS(СВЦЭМ!$D$39:$D$782,СВЦЭМ!$A$39:$A$782,$A100,СВЦЭМ!$B$39:$B$782,G$83)+'СЕТ СН'!$H$14+СВЦЭМ!$D$10+'СЕТ СН'!$H$5-'СЕТ СН'!$H$24</f>
        <v>5383.8176276100003</v>
      </c>
      <c r="H100" s="36">
        <f>SUMIFS(СВЦЭМ!$D$39:$D$782,СВЦЭМ!$A$39:$A$782,$A100,СВЦЭМ!$B$39:$B$782,H$83)+'СЕТ СН'!$H$14+СВЦЭМ!$D$10+'СЕТ СН'!$H$5-'СЕТ СН'!$H$24</f>
        <v>5340.2202972200002</v>
      </c>
      <c r="I100" s="36">
        <f>SUMIFS(СВЦЭМ!$D$39:$D$782,СВЦЭМ!$A$39:$A$782,$A100,СВЦЭМ!$B$39:$B$782,I$83)+'СЕТ СН'!$H$14+СВЦЭМ!$D$10+'СЕТ СН'!$H$5-'СЕТ СН'!$H$24</f>
        <v>5277.6363166900001</v>
      </c>
      <c r="J100" s="36">
        <f>SUMIFS(СВЦЭМ!$D$39:$D$782,СВЦЭМ!$A$39:$A$782,$A100,СВЦЭМ!$B$39:$B$782,J$83)+'СЕТ СН'!$H$14+СВЦЭМ!$D$10+'СЕТ СН'!$H$5-'СЕТ СН'!$H$24</f>
        <v>5249.3310747800006</v>
      </c>
      <c r="K100" s="36">
        <f>SUMIFS(СВЦЭМ!$D$39:$D$782,СВЦЭМ!$A$39:$A$782,$A100,СВЦЭМ!$B$39:$B$782,K$83)+'СЕТ СН'!$H$14+СВЦЭМ!$D$10+'СЕТ СН'!$H$5-'СЕТ СН'!$H$24</f>
        <v>5223.2702490500005</v>
      </c>
      <c r="L100" s="36">
        <f>SUMIFS(СВЦЭМ!$D$39:$D$782,СВЦЭМ!$A$39:$A$782,$A100,СВЦЭМ!$B$39:$B$782,L$83)+'СЕТ СН'!$H$14+СВЦЭМ!$D$10+'СЕТ СН'!$H$5-'СЕТ СН'!$H$24</f>
        <v>5212.67380073</v>
      </c>
      <c r="M100" s="36">
        <f>SUMIFS(СВЦЭМ!$D$39:$D$782,СВЦЭМ!$A$39:$A$782,$A100,СВЦЭМ!$B$39:$B$782,M$83)+'СЕТ СН'!$H$14+СВЦЭМ!$D$10+'СЕТ СН'!$H$5-'СЕТ СН'!$H$24</f>
        <v>5242.9181277600001</v>
      </c>
      <c r="N100" s="36">
        <f>SUMIFS(СВЦЭМ!$D$39:$D$782,СВЦЭМ!$A$39:$A$782,$A100,СВЦЭМ!$B$39:$B$782,N$83)+'СЕТ СН'!$H$14+СВЦЭМ!$D$10+'СЕТ СН'!$H$5-'СЕТ СН'!$H$24</f>
        <v>5336.1054915200002</v>
      </c>
      <c r="O100" s="36">
        <f>SUMIFS(СВЦЭМ!$D$39:$D$782,СВЦЭМ!$A$39:$A$782,$A100,СВЦЭМ!$B$39:$B$782,O$83)+'СЕТ СН'!$H$14+СВЦЭМ!$D$10+'СЕТ СН'!$H$5-'СЕТ СН'!$H$24</f>
        <v>5301.5463739500001</v>
      </c>
      <c r="P100" s="36">
        <f>SUMIFS(СВЦЭМ!$D$39:$D$782,СВЦЭМ!$A$39:$A$782,$A100,СВЦЭМ!$B$39:$B$782,P$83)+'СЕТ СН'!$H$14+СВЦЭМ!$D$10+'СЕТ СН'!$H$5-'СЕТ СН'!$H$24</f>
        <v>5309.7148287600003</v>
      </c>
      <c r="Q100" s="36">
        <f>SUMIFS(СВЦЭМ!$D$39:$D$782,СВЦЭМ!$A$39:$A$782,$A100,СВЦЭМ!$B$39:$B$782,Q$83)+'СЕТ СН'!$H$14+СВЦЭМ!$D$10+'СЕТ СН'!$H$5-'СЕТ СН'!$H$24</f>
        <v>5384.5318882400006</v>
      </c>
      <c r="R100" s="36">
        <f>SUMIFS(СВЦЭМ!$D$39:$D$782,СВЦЭМ!$A$39:$A$782,$A100,СВЦЭМ!$B$39:$B$782,R$83)+'СЕТ СН'!$H$14+СВЦЭМ!$D$10+'СЕТ СН'!$H$5-'СЕТ СН'!$H$24</f>
        <v>5321.2429982100002</v>
      </c>
      <c r="S100" s="36">
        <f>SUMIFS(СВЦЭМ!$D$39:$D$782,СВЦЭМ!$A$39:$A$782,$A100,СВЦЭМ!$B$39:$B$782,S$83)+'СЕТ СН'!$H$14+СВЦЭМ!$D$10+'СЕТ СН'!$H$5-'СЕТ СН'!$H$24</f>
        <v>5271.36900582</v>
      </c>
      <c r="T100" s="36">
        <f>SUMIFS(СВЦЭМ!$D$39:$D$782,СВЦЭМ!$A$39:$A$782,$A100,СВЦЭМ!$B$39:$B$782,T$83)+'СЕТ СН'!$H$14+СВЦЭМ!$D$10+'СЕТ СН'!$H$5-'СЕТ СН'!$H$24</f>
        <v>5211.2255808899999</v>
      </c>
      <c r="U100" s="36">
        <f>SUMIFS(СВЦЭМ!$D$39:$D$782,СВЦЭМ!$A$39:$A$782,$A100,СВЦЭМ!$B$39:$B$782,U$83)+'СЕТ СН'!$H$14+СВЦЭМ!$D$10+'СЕТ СН'!$H$5-'СЕТ СН'!$H$24</f>
        <v>5179.4154931499997</v>
      </c>
      <c r="V100" s="36">
        <f>SUMIFS(СВЦЭМ!$D$39:$D$782,СВЦЭМ!$A$39:$A$782,$A100,СВЦЭМ!$B$39:$B$782,V$83)+'СЕТ СН'!$H$14+СВЦЭМ!$D$10+'СЕТ СН'!$H$5-'СЕТ СН'!$H$24</f>
        <v>5164.6325101500006</v>
      </c>
      <c r="W100" s="36">
        <f>SUMIFS(СВЦЭМ!$D$39:$D$782,СВЦЭМ!$A$39:$A$782,$A100,СВЦЭМ!$B$39:$B$782,W$83)+'СЕТ СН'!$H$14+СВЦЭМ!$D$10+'СЕТ СН'!$H$5-'СЕТ СН'!$H$24</f>
        <v>5133.6991528799999</v>
      </c>
      <c r="X100" s="36">
        <f>SUMIFS(СВЦЭМ!$D$39:$D$782,СВЦЭМ!$A$39:$A$782,$A100,СВЦЭМ!$B$39:$B$782,X$83)+'СЕТ СН'!$H$14+СВЦЭМ!$D$10+'СЕТ СН'!$H$5-'СЕТ СН'!$H$24</f>
        <v>5162.6368020700002</v>
      </c>
      <c r="Y100" s="36">
        <f>SUMIFS(СВЦЭМ!$D$39:$D$782,СВЦЭМ!$A$39:$A$782,$A100,СВЦЭМ!$B$39:$B$782,Y$83)+'СЕТ СН'!$H$14+СВЦЭМ!$D$10+'СЕТ СН'!$H$5-'СЕТ СН'!$H$24</f>
        <v>5250.0838581500002</v>
      </c>
    </row>
    <row r="101" spans="1:25" ht="15.75" x14ac:dyDescent="0.2">
      <c r="A101" s="35">
        <f t="shared" si="2"/>
        <v>45064</v>
      </c>
      <c r="B101" s="36">
        <f>SUMIFS(СВЦЭМ!$D$39:$D$782,СВЦЭМ!$A$39:$A$782,$A101,СВЦЭМ!$B$39:$B$782,B$83)+'СЕТ СН'!$H$14+СВЦЭМ!$D$10+'СЕТ СН'!$H$5-'СЕТ СН'!$H$24</f>
        <v>5313.3969646700007</v>
      </c>
      <c r="C101" s="36">
        <f>SUMIFS(СВЦЭМ!$D$39:$D$782,СВЦЭМ!$A$39:$A$782,$A101,СВЦЭМ!$B$39:$B$782,C$83)+'СЕТ СН'!$H$14+СВЦЭМ!$D$10+'СЕТ СН'!$H$5-'СЕТ СН'!$H$24</f>
        <v>5392.7078244599998</v>
      </c>
      <c r="D101" s="36">
        <f>SUMIFS(СВЦЭМ!$D$39:$D$782,СВЦЭМ!$A$39:$A$782,$A101,СВЦЭМ!$B$39:$B$782,D$83)+'СЕТ СН'!$H$14+СВЦЭМ!$D$10+'СЕТ СН'!$H$5-'СЕТ СН'!$H$24</f>
        <v>5438.3679039500003</v>
      </c>
      <c r="E101" s="36">
        <f>SUMIFS(СВЦЭМ!$D$39:$D$782,СВЦЭМ!$A$39:$A$782,$A101,СВЦЭМ!$B$39:$B$782,E$83)+'СЕТ СН'!$H$14+СВЦЭМ!$D$10+'СЕТ СН'!$H$5-'СЕТ СН'!$H$24</f>
        <v>5495.5057527700001</v>
      </c>
      <c r="F101" s="36">
        <f>SUMIFS(СВЦЭМ!$D$39:$D$782,СВЦЭМ!$A$39:$A$782,$A101,СВЦЭМ!$B$39:$B$782,F$83)+'СЕТ СН'!$H$14+СВЦЭМ!$D$10+'СЕТ СН'!$H$5-'СЕТ СН'!$H$24</f>
        <v>5511.6888063300003</v>
      </c>
      <c r="G101" s="36">
        <f>SUMIFS(СВЦЭМ!$D$39:$D$782,СВЦЭМ!$A$39:$A$782,$A101,СВЦЭМ!$B$39:$B$782,G$83)+'СЕТ СН'!$H$14+СВЦЭМ!$D$10+'СЕТ СН'!$H$5-'СЕТ СН'!$H$24</f>
        <v>5480.1402004700003</v>
      </c>
      <c r="H101" s="36">
        <f>SUMIFS(СВЦЭМ!$D$39:$D$782,СВЦЭМ!$A$39:$A$782,$A101,СВЦЭМ!$B$39:$B$782,H$83)+'СЕТ СН'!$H$14+СВЦЭМ!$D$10+'СЕТ СН'!$H$5-'СЕТ СН'!$H$24</f>
        <v>5403.4397489000003</v>
      </c>
      <c r="I101" s="36">
        <f>SUMIFS(СВЦЭМ!$D$39:$D$782,СВЦЭМ!$A$39:$A$782,$A101,СВЦЭМ!$B$39:$B$782,I$83)+'СЕТ СН'!$H$14+СВЦЭМ!$D$10+'СЕТ СН'!$H$5-'СЕТ СН'!$H$24</f>
        <v>5295.1969029100001</v>
      </c>
      <c r="J101" s="36">
        <f>SUMIFS(СВЦЭМ!$D$39:$D$782,СВЦЭМ!$A$39:$A$782,$A101,СВЦЭМ!$B$39:$B$782,J$83)+'СЕТ СН'!$H$14+СВЦЭМ!$D$10+'СЕТ СН'!$H$5-'СЕТ СН'!$H$24</f>
        <v>5227.6403756199998</v>
      </c>
      <c r="K101" s="36">
        <f>SUMIFS(СВЦЭМ!$D$39:$D$782,СВЦЭМ!$A$39:$A$782,$A101,СВЦЭМ!$B$39:$B$782,K$83)+'СЕТ СН'!$H$14+СВЦЭМ!$D$10+'СЕТ СН'!$H$5-'СЕТ СН'!$H$24</f>
        <v>5222.4568449899998</v>
      </c>
      <c r="L101" s="36">
        <f>SUMIFS(СВЦЭМ!$D$39:$D$782,СВЦЭМ!$A$39:$A$782,$A101,СВЦЭМ!$B$39:$B$782,L$83)+'СЕТ СН'!$H$14+СВЦЭМ!$D$10+'СЕТ СН'!$H$5-'СЕТ СН'!$H$24</f>
        <v>5224.7378561900005</v>
      </c>
      <c r="M101" s="36">
        <f>SUMIFS(СВЦЭМ!$D$39:$D$782,СВЦЭМ!$A$39:$A$782,$A101,СВЦЭМ!$B$39:$B$782,M$83)+'СЕТ СН'!$H$14+СВЦЭМ!$D$10+'СЕТ СН'!$H$5-'СЕТ СН'!$H$24</f>
        <v>5250.2102069800003</v>
      </c>
      <c r="N101" s="36">
        <f>SUMIFS(СВЦЭМ!$D$39:$D$782,СВЦЭМ!$A$39:$A$782,$A101,СВЦЭМ!$B$39:$B$782,N$83)+'СЕТ СН'!$H$14+СВЦЭМ!$D$10+'СЕТ СН'!$H$5-'СЕТ СН'!$H$24</f>
        <v>5294.1723126500001</v>
      </c>
      <c r="O101" s="36">
        <f>SUMIFS(СВЦЭМ!$D$39:$D$782,СВЦЭМ!$A$39:$A$782,$A101,СВЦЭМ!$B$39:$B$782,O$83)+'СЕТ СН'!$H$14+СВЦЭМ!$D$10+'СЕТ СН'!$H$5-'СЕТ СН'!$H$24</f>
        <v>5334.4557417599999</v>
      </c>
      <c r="P101" s="36">
        <f>SUMIFS(СВЦЭМ!$D$39:$D$782,СВЦЭМ!$A$39:$A$782,$A101,СВЦЭМ!$B$39:$B$782,P$83)+'СЕТ СН'!$H$14+СВЦЭМ!$D$10+'СЕТ СН'!$H$5-'СЕТ СН'!$H$24</f>
        <v>5323.9904940900005</v>
      </c>
      <c r="Q101" s="36">
        <f>SUMIFS(СВЦЭМ!$D$39:$D$782,СВЦЭМ!$A$39:$A$782,$A101,СВЦЭМ!$B$39:$B$782,Q$83)+'СЕТ СН'!$H$14+СВЦЭМ!$D$10+'СЕТ СН'!$H$5-'СЕТ СН'!$H$24</f>
        <v>5322.9643770100001</v>
      </c>
      <c r="R101" s="36">
        <f>SUMIFS(СВЦЭМ!$D$39:$D$782,СВЦЭМ!$A$39:$A$782,$A101,СВЦЭМ!$B$39:$B$782,R$83)+'СЕТ СН'!$H$14+СВЦЭМ!$D$10+'СЕТ СН'!$H$5-'СЕТ СН'!$H$24</f>
        <v>5347.3100056800004</v>
      </c>
      <c r="S101" s="36">
        <f>SUMIFS(СВЦЭМ!$D$39:$D$782,СВЦЭМ!$A$39:$A$782,$A101,СВЦЭМ!$B$39:$B$782,S$83)+'СЕТ СН'!$H$14+СВЦЭМ!$D$10+'СЕТ СН'!$H$5-'СЕТ СН'!$H$24</f>
        <v>5301.0016033900001</v>
      </c>
      <c r="T101" s="36">
        <f>SUMIFS(СВЦЭМ!$D$39:$D$782,СВЦЭМ!$A$39:$A$782,$A101,СВЦЭМ!$B$39:$B$782,T$83)+'СЕТ СН'!$H$14+СВЦЭМ!$D$10+'СЕТ СН'!$H$5-'СЕТ СН'!$H$24</f>
        <v>5257.1809323699999</v>
      </c>
      <c r="U101" s="36">
        <f>SUMIFS(СВЦЭМ!$D$39:$D$782,СВЦЭМ!$A$39:$A$782,$A101,СВЦЭМ!$B$39:$B$782,U$83)+'СЕТ СН'!$H$14+СВЦЭМ!$D$10+'СЕТ СН'!$H$5-'СЕТ СН'!$H$24</f>
        <v>5229.4212897500001</v>
      </c>
      <c r="V101" s="36">
        <f>SUMIFS(СВЦЭМ!$D$39:$D$782,СВЦЭМ!$A$39:$A$782,$A101,СВЦЭМ!$B$39:$B$782,V$83)+'СЕТ СН'!$H$14+СВЦЭМ!$D$10+'СЕТ СН'!$H$5-'СЕТ СН'!$H$24</f>
        <v>5199.8198628200007</v>
      </c>
      <c r="W101" s="36">
        <f>SUMIFS(СВЦЭМ!$D$39:$D$782,СВЦЭМ!$A$39:$A$782,$A101,СВЦЭМ!$B$39:$B$782,W$83)+'СЕТ СН'!$H$14+СВЦЭМ!$D$10+'СЕТ СН'!$H$5-'СЕТ СН'!$H$24</f>
        <v>5188.8615857000004</v>
      </c>
      <c r="X101" s="36">
        <f>SUMIFS(СВЦЭМ!$D$39:$D$782,СВЦЭМ!$A$39:$A$782,$A101,СВЦЭМ!$B$39:$B$782,X$83)+'СЕТ СН'!$H$14+СВЦЭМ!$D$10+'СЕТ СН'!$H$5-'СЕТ СН'!$H$24</f>
        <v>5239.6066656200001</v>
      </c>
      <c r="Y101" s="36">
        <f>SUMIFS(СВЦЭМ!$D$39:$D$782,СВЦЭМ!$A$39:$A$782,$A101,СВЦЭМ!$B$39:$B$782,Y$83)+'СЕТ СН'!$H$14+СВЦЭМ!$D$10+'СЕТ СН'!$H$5-'СЕТ СН'!$H$24</f>
        <v>5325.6236971500002</v>
      </c>
    </row>
    <row r="102" spans="1:25" ht="15.75" x14ac:dyDescent="0.2">
      <c r="A102" s="35">
        <f t="shared" si="2"/>
        <v>45065</v>
      </c>
      <c r="B102" s="36">
        <f>SUMIFS(СВЦЭМ!$D$39:$D$782,СВЦЭМ!$A$39:$A$782,$A102,СВЦЭМ!$B$39:$B$782,B$83)+'СЕТ СН'!$H$14+СВЦЭМ!$D$10+'СЕТ СН'!$H$5-'СЕТ СН'!$H$24</f>
        <v>5387.9074393400006</v>
      </c>
      <c r="C102" s="36">
        <f>SUMIFS(СВЦЭМ!$D$39:$D$782,СВЦЭМ!$A$39:$A$782,$A102,СВЦЭМ!$B$39:$B$782,C$83)+'СЕТ СН'!$H$14+СВЦЭМ!$D$10+'СЕТ СН'!$H$5-'СЕТ СН'!$H$24</f>
        <v>5427.8877296299997</v>
      </c>
      <c r="D102" s="36">
        <f>SUMIFS(СВЦЭМ!$D$39:$D$782,СВЦЭМ!$A$39:$A$782,$A102,СВЦЭМ!$B$39:$B$782,D$83)+'СЕТ СН'!$H$14+СВЦЭМ!$D$10+'СЕТ СН'!$H$5-'СЕТ СН'!$H$24</f>
        <v>5440.6607163500003</v>
      </c>
      <c r="E102" s="36">
        <f>SUMIFS(СВЦЭМ!$D$39:$D$782,СВЦЭМ!$A$39:$A$782,$A102,СВЦЭМ!$B$39:$B$782,E$83)+'СЕТ СН'!$H$14+СВЦЭМ!$D$10+'СЕТ СН'!$H$5-'СЕТ СН'!$H$24</f>
        <v>5429.5209222000003</v>
      </c>
      <c r="F102" s="36">
        <f>SUMIFS(СВЦЭМ!$D$39:$D$782,СВЦЭМ!$A$39:$A$782,$A102,СВЦЭМ!$B$39:$B$782,F$83)+'СЕТ СН'!$H$14+СВЦЭМ!$D$10+'СЕТ СН'!$H$5-'СЕТ СН'!$H$24</f>
        <v>5432.7119801400004</v>
      </c>
      <c r="G102" s="36">
        <f>SUMIFS(СВЦЭМ!$D$39:$D$782,СВЦЭМ!$A$39:$A$782,$A102,СВЦЭМ!$B$39:$B$782,G$83)+'СЕТ СН'!$H$14+СВЦЭМ!$D$10+'СЕТ СН'!$H$5-'СЕТ СН'!$H$24</f>
        <v>5371.2624036300003</v>
      </c>
      <c r="H102" s="36">
        <f>SUMIFS(СВЦЭМ!$D$39:$D$782,СВЦЭМ!$A$39:$A$782,$A102,СВЦЭМ!$B$39:$B$782,H$83)+'СЕТ СН'!$H$14+СВЦЭМ!$D$10+'СЕТ СН'!$H$5-'СЕТ СН'!$H$24</f>
        <v>5223.0652721400002</v>
      </c>
      <c r="I102" s="36">
        <f>SUMIFS(СВЦЭМ!$D$39:$D$782,СВЦЭМ!$A$39:$A$782,$A102,СВЦЭМ!$B$39:$B$782,I$83)+'СЕТ СН'!$H$14+СВЦЭМ!$D$10+'СЕТ СН'!$H$5-'СЕТ СН'!$H$24</f>
        <v>5220.2537471400001</v>
      </c>
      <c r="J102" s="36">
        <f>SUMIFS(СВЦЭМ!$D$39:$D$782,СВЦЭМ!$A$39:$A$782,$A102,СВЦЭМ!$B$39:$B$782,J$83)+'СЕТ СН'!$H$14+СВЦЭМ!$D$10+'СЕТ СН'!$H$5-'СЕТ СН'!$H$24</f>
        <v>5162.6130331300001</v>
      </c>
      <c r="K102" s="36">
        <f>SUMIFS(СВЦЭМ!$D$39:$D$782,СВЦЭМ!$A$39:$A$782,$A102,СВЦЭМ!$B$39:$B$782,K$83)+'СЕТ СН'!$H$14+СВЦЭМ!$D$10+'СЕТ СН'!$H$5-'СЕТ СН'!$H$24</f>
        <v>5160.8913710900006</v>
      </c>
      <c r="L102" s="36">
        <f>SUMIFS(СВЦЭМ!$D$39:$D$782,СВЦЭМ!$A$39:$A$782,$A102,СВЦЭМ!$B$39:$B$782,L$83)+'СЕТ СН'!$H$14+СВЦЭМ!$D$10+'СЕТ СН'!$H$5-'СЕТ СН'!$H$24</f>
        <v>5183.5502180500007</v>
      </c>
      <c r="M102" s="36">
        <f>SUMIFS(СВЦЭМ!$D$39:$D$782,СВЦЭМ!$A$39:$A$782,$A102,СВЦЭМ!$B$39:$B$782,M$83)+'СЕТ СН'!$H$14+СВЦЭМ!$D$10+'СЕТ СН'!$H$5-'СЕТ СН'!$H$24</f>
        <v>5203.5169784700001</v>
      </c>
      <c r="N102" s="36">
        <f>SUMIFS(СВЦЭМ!$D$39:$D$782,СВЦЭМ!$A$39:$A$782,$A102,СВЦЭМ!$B$39:$B$782,N$83)+'СЕТ СН'!$H$14+СВЦЭМ!$D$10+'СЕТ СН'!$H$5-'СЕТ СН'!$H$24</f>
        <v>5244.0926946400004</v>
      </c>
      <c r="O102" s="36">
        <f>SUMIFS(СВЦЭМ!$D$39:$D$782,СВЦЭМ!$A$39:$A$782,$A102,СВЦЭМ!$B$39:$B$782,O$83)+'СЕТ СН'!$H$14+СВЦЭМ!$D$10+'СЕТ СН'!$H$5-'СЕТ СН'!$H$24</f>
        <v>5272.6349175300002</v>
      </c>
      <c r="P102" s="36">
        <f>SUMIFS(СВЦЭМ!$D$39:$D$782,СВЦЭМ!$A$39:$A$782,$A102,СВЦЭМ!$B$39:$B$782,P$83)+'СЕТ СН'!$H$14+СВЦЭМ!$D$10+'СЕТ СН'!$H$5-'СЕТ СН'!$H$24</f>
        <v>5305.2599098600003</v>
      </c>
      <c r="Q102" s="36">
        <f>SUMIFS(СВЦЭМ!$D$39:$D$782,СВЦЭМ!$A$39:$A$782,$A102,СВЦЭМ!$B$39:$B$782,Q$83)+'СЕТ СН'!$H$14+СВЦЭМ!$D$10+'СЕТ СН'!$H$5-'СЕТ СН'!$H$24</f>
        <v>5307.9357496400007</v>
      </c>
      <c r="R102" s="36">
        <f>SUMIFS(СВЦЭМ!$D$39:$D$782,СВЦЭМ!$A$39:$A$782,$A102,СВЦЭМ!$B$39:$B$782,R$83)+'СЕТ СН'!$H$14+СВЦЭМ!$D$10+'СЕТ СН'!$H$5-'СЕТ СН'!$H$24</f>
        <v>5242.3097325500003</v>
      </c>
      <c r="S102" s="36">
        <f>SUMIFS(СВЦЭМ!$D$39:$D$782,СВЦЭМ!$A$39:$A$782,$A102,СВЦЭМ!$B$39:$B$782,S$83)+'СЕТ СН'!$H$14+СВЦЭМ!$D$10+'СЕТ СН'!$H$5-'СЕТ СН'!$H$24</f>
        <v>5187.2205263000005</v>
      </c>
      <c r="T102" s="36">
        <f>SUMIFS(СВЦЭМ!$D$39:$D$782,СВЦЭМ!$A$39:$A$782,$A102,СВЦЭМ!$B$39:$B$782,T$83)+'СЕТ СН'!$H$14+СВЦЭМ!$D$10+'СЕТ СН'!$H$5-'СЕТ СН'!$H$24</f>
        <v>5134.2233066900008</v>
      </c>
      <c r="U102" s="36">
        <f>SUMIFS(СВЦЭМ!$D$39:$D$782,СВЦЭМ!$A$39:$A$782,$A102,СВЦЭМ!$B$39:$B$782,U$83)+'СЕТ СН'!$H$14+СВЦЭМ!$D$10+'СЕТ СН'!$H$5-'СЕТ СН'!$H$24</f>
        <v>5095.9621702200002</v>
      </c>
      <c r="V102" s="36">
        <f>SUMIFS(СВЦЭМ!$D$39:$D$782,СВЦЭМ!$A$39:$A$782,$A102,СВЦЭМ!$B$39:$B$782,V$83)+'СЕТ СН'!$H$14+СВЦЭМ!$D$10+'СЕТ СН'!$H$5-'СЕТ СН'!$H$24</f>
        <v>5062.0927751899999</v>
      </c>
      <c r="W102" s="36">
        <f>SUMIFS(СВЦЭМ!$D$39:$D$782,СВЦЭМ!$A$39:$A$782,$A102,СВЦЭМ!$B$39:$B$782,W$83)+'СЕТ СН'!$H$14+СВЦЭМ!$D$10+'СЕТ СН'!$H$5-'СЕТ СН'!$H$24</f>
        <v>5073.6641315900006</v>
      </c>
      <c r="X102" s="36">
        <f>SUMIFS(СВЦЭМ!$D$39:$D$782,СВЦЭМ!$A$39:$A$782,$A102,СВЦЭМ!$B$39:$B$782,X$83)+'СЕТ СН'!$H$14+СВЦЭМ!$D$10+'СЕТ СН'!$H$5-'СЕТ СН'!$H$24</f>
        <v>5127.1807143900005</v>
      </c>
      <c r="Y102" s="36">
        <f>SUMIFS(СВЦЭМ!$D$39:$D$782,СВЦЭМ!$A$39:$A$782,$A102,СВЦЭМ!$B$39:$B$782,Y$83)+'СЕТ СН'!$H$14+СВЦЭМ!$D$10+'СЕТ СН'!$H$5-'СЕТ СН'!$H$24</f>
        <v>5165.2169028200005</v>
      </c>
    </row>
    <row r="103" spans="1:25" ht="15.75" x14ac:dyDescent="0.2">
      <c r="A103" s="35">
        <f t="shared" si="2"/>
        <v>45066</v>
      </c>
      <c r="B103" s="36">
        <f>SUMIFS(СВЦЭМ!$D$39:$D$782,СВЦЭМ!$A$39:$A$782,$A103,СВЦЭМ!$B$39:$B$782,B$83)+'СЕТ СН'!$H$14+СВЦЭМ!$D$10+'СЕТ СН'!$H$5-'СЕТ СН'!$H$24</f>
        <v>5273.9717340400002</v>
      </c>
      <c r="C103" s="36">
        <f>SUMIFS(СВЦЭМ!$D$39:$D$782,СВЦЭМ!$A$39:$A$782,$A103,СВЦЭМ!$B$39:$B$782,C$83)+'СЕТ СН'!$H$14+СВЦЭМ!$D$10+'СЕТ СН'!$H$5-'СЕТ СН'!$H$24</f>
        <v>5361.6407586100004</v>
      </c>
      <c r="D103" s="36">
        <f>SUMIFS(СВЦЭМ!$D$39:$D$782,СВЦЭМ!$A$39:$A$782,$A103,СВЦЭМ!$B$39:$B$782,D$83)+'СЕТ СН'!$H$14+СВЦЭМ!$D$10+'СЕТ СН'!$H$5-'СЕТ СН'!$H$24</f>
        <v>5369.1122344900004</v>
      </c>
      <c r="E103" s="36">
        <f>SUMIFS(СВЦЭМ!$D$39:$D$782,СВЦЭМ!$A$39:$A$782,$A103,СВЦЭМ!$B$39:$B$782,E$83)+'СЕТ СН'!$H$14+СВЦЭМ!$D$10+'СЕТ СН'!$H$5-'СЕТ СН'!$H$24</f>
        <v>5355.4509104600002</v>
      </c>
      <c r="F103" s="36">
        <f>SUMIFS(СВЦЭМ!$D$39:$D$782,СВЦЭМ!$A$39:$A$782,$A103,СВЦЭМ!$B$39:$B$782,F$83)+'СЕТ СН'!$H$14+СВЦЭМ!$D$10+'СЕТ СН'!$H$5-'СЕТ СН'!$H$24</f>
        <v>5433.8854229600001</v>
      </c>
      <c r="G103" s="36">
        <f>SUMIFS(СВЦЭМ!$D$39:$D$782,СВЦЭМ!$A$39:$A$782,$A103,СВЦЭМ!$B$39:$B$782,G$83)+'СЕТ СН'!$H$14+СВЦЭМ!$D$10+'СЕТ СН'!$H$5-'СЕТ СН'!$H$24</f>
        <v>5425.6544284800002</v>
      </c>
      <c r="H103" s="36">
        <f>SUMIFS(СВЦЭМ!$D$39:$D$782,СВЦЭМ!$A$39:$A$782,$A103,СВЦЭМ!$B$39:$B$782,H$83)+'СЕТ СН'!$H$14+СВЦЭМ!$D$10+'СЕТ СН'!$H$5-'СЕТ СН'!$H$24</f>
        <v>5410.3809489000005</v>
      </c>
      <c r="I103" s="36">
        <f>SUMIFS(СВЦЭМ!$D$39:$D$782,СВЦЭМ!$A$39:$A$782,$A103,СВЦЭМ!$B$39:$B$782,I$83)+'СЕТ СН'!$H$14+СВЦЭМ!$D$10+'СЕТ СН'!$H$5-'СЕТ СН'!$H$24</f>
        <v>5308.93420599</v>
      </c>
      <c r="J103" s="36">
        <f>SUMIFS(СВЦЭМ!$D$39:$D$782,СВЦЭМ!$A$39:$A$782,$A103,СВЦЭМ!$B$39:$B$782,J$83)+'СЕТ СН'!$H$14+СВЦЭМ!$D$10+'СЕТ СН'!$H$5-'СЕТ СН'!$H$24</f>
        <v>5207.7598421900002</v>
      </c>
      <c r="K103" s="36">
        <f>SUMIFS(СВЦЭМ!$D$39:$D$782,СВЦЭМ!$A$39:$A$782,$A103,СВЦЭМ!$B$39:$B$782,K$83)+'СЕТ СН'!$H$14+СВЦЭМ!$D$10+'СЕТ СН'!$H$5-'СЕТ СН'!$H$24</f>
        <v>5169.2345622600005</v>
      </c>
      <c r="L103" s="36">
        <f>SUMIFS(СВЦЭМ!$D$39:$D$782,СВЦЭМ!$A$39:$A$782,$A103,СВЦЭМ!$B$39:$B$782,L$83)+'СЕТ СН'!$H$14+СВЦЭМ!$D$10+'СЕТ СН'!$H$5-'СЕТ СН'!$H$24</f>
        <v>5154.0607587499999</v>
      </c>
      <c r="M103" s="36">
        <f>SUMIFS(СВЦЭМ!$D$39:$D$782,СВЦЭМ!$A$39:$A$782,$A103,СВЦЭМ!$B$39:$B$782,M$83)+'СЕТ СН'!$H$14+СВЦЭМ!$D$10+'СЕТ СН'!$H$5-'СЕТ СН'!$H$24</f>
        <v>5146.81274347</v>
      </c>
      <c r="N103" s="36">
        <f>SUMIFS(СВЦЭМ!$D$39:$D$782,СВЦЭМ!$A$39:$A$782,$A103,СВЦЭМ!$B$39:$B$782,N$83)+'СЕТ СН'!$H$14+СВЦЭМ!$D$10+'СЕТ СН'!$H$5-'СЕТ СН'!$H$24</f>
        <v>5180.3857521600003</v>
      </c>
      <c r="O103" s="36">
        <f>SUMIFS(СВЦЭМ!$D$39:$D$782,СВЦЭМ!$A$39:$A$782,$A103,СВЦЭМ!$B$39:$B$782,O$83)+'СЕТ СН'!$H$14+СВЦЭМ!$D$10+'СЕТ СН'!$H$5-'СЕТ СН'!$H$24</f>
        <v>5191.4025537699999</v>
      </c>
      <c r="P103" s="36">
        <f>SUMIFS(СВЦЭМ!$D$39:$D$782,СВЦЭМ!$A$39:$A$782,$A103,СВЦЭМ!$B$39:$B$782,P$83)+'СЕТ СН'!$H$14+СВЦЭМ!$D$10+'СЕТ СН'!$H$5-'СЕТ СН'!$H$24</f>
        <v>5204.3796020400005</v>
      </c>
      <c r="Q103" s="36">
        <f>SUMIFS(СВЦЭМ!$D$39:$D$782,СВЦЭМ!$A$39:$A$782,$A103,СВЦЭМ!$B$39:$B$782,Q$83)+'СЕТ СН'!$H$14+СВЦЭМ!$D$10+'СЕТ СН'!$H$5-'СЕТ СН'!$H$24</f>
        <v>5221.9103379600001</v>
      </c>
      <c r="R103" s="36">
        <f>SUMIFS(СВЦЭМ!$D$39:$D$782,СВЦЭМ!$A$39:$A$782,$A103,СВЦЭМ!$B$39:$B$782,R$83)+'СЕТ СН'!$H$14+СВЦЭМ!$D$10+'СЕТ СН'!$H$5-'СЕТ СН'!$H$24</f>
        <v>5206.5508353200003</v>
      </c>
      <c r="S103" s="36">
        <f>SUMIFS(СВЦЭМ!$D$39:$D$782,СВЦЭМ!$A$39:$A$782,$A103,СВЦЭМ!$B$39:$B$782,S$83)+'СЕТ СН'!$H$14+СВЦЭМ!$D$10+'СЕТ СН'!$H$5-'СЕТ СН'!$H$24</f>
        <v>5155.0081207500007</v>
      </c>
      <c r="T103" s="36">
        <f>SUMIFS(СВЦЭМ!$D$39:$D$782,СВЦЭМ!$A$39:$A$782,$A103,СВЦЭМ!$B$39:$B$782,T$83)+'СЕТ СН'!$H$14+СВЦЭМ!$D$10+'СЕТ СН'!$H$5-'СЕТ СН'!$H$24</f>
        <v>5121.4087559400004</v>
      </c>
      <c r="U103" s="36">
        <f>SUMIFS(СВЦЭМ!$D$39:$D$782,СВЦЭМ!$A$39:$A$782,$A103,СВЦЭМ!$B$39:$B$782,U$83)+'СЕТ СН'!$H$14+СВЦЭМ!$D$10+'СЕТ СН'!$H$5-'СЕТ СН'!$H$24</f>
        <v>5109.6344306800002</v>
      </c>
      <c r="V103" s="36">
        <f>SUMIFS(СВЦЭМ!$D$39:$D$782,СВЦЭМ!$A$39:$A$782,$A103,СВЦЭМ!$B$39:$B$782,V$83)+'СЕТ СН'!$H$14+СВЦЭМ!$D$10+'СЕТ СН'!$H$5-'СЕТ СН'!$H$24</f>
        <v>5079.5408809099999</v>
      </c>
      <c r="W103" s="36">
        <f>SUMIFS(СВЦЭМ!$D$39:$D$782,СВЦЭМ!$A$39:$A$782,$A103,СВЦЭМ!$B$39:$B$782,W$83)+'СЕТ СН'!$H$14+СВЦЭМ!$D$10+'СЕТ СН'!$H$5-'СЕТ СН'!$H$24</f>
        <v>5053.31060806</v>
      </c>
      <c r="X103" s="36">
        <f>SUMIFS(СВЦЭМ!$D$39:$D$782,СВЦЭМ!$A$39:$A$782,$A103,СВЦЭМ!$B$39:$B$782,X$83)+'СЕТ СН'!$H$14+СВЦЭМ!$D$10+'СЕТ СН'!$H$5-'СЕТ СН'!$H$24</f>
        <v>5098.3356060300002</v>
      </c>
      <c r="Y103" s="36">
        <f>SUMIFS(СВЦЭМ!$D$39:$D$782,СВЦЭМ!$A$39:$A$782,$A103,СВЦЭМ!$B$39:$B$782,Y$83)+'СЕТ СН'!$H$14+СВЦЭМ!$D$10+'СЕТ СН'!$H$5-'СЕТ СН'!$H$24</f>
        <v>5157.2890271000006</v>
      </c>
    </row>
    <row r="104" spans="1:25" ht="15.75" x14ac:dyDescent="0.2">
      <c r="A104" s="35">
        <f t="shared" si="2"/>
        <v>45067</v>
      </c>
      <c r="B104" s="36">
        <f>SUMIFS(СВЦЭМ!$D$39:$D$782,СВЦЭМ!$A$39:$A$782,$A104,СВЦЭМ!$B$39:$B$782,B$83)+'СЕТ СН'!$H$14+СВЦЭМ!$D$10+'СЕТ СН'!$H$5-'СЕТ СН'!$H$24</f>
        <v>5210.6234903800005</v>
      </c>
      <c r="C104" s="36">
        <f>SUMIFS(СВЦЭМ!$D$39:$D$782,СВЦЭМ!$A$39:$A$782,$A104,СВЦЭМ!$B$39:$B$782,C$83)+'СЕТ СН'!$H$14+СВЦЭМ!$D$10+'СЕТ СН'!$H$5-'СЕТ СН'!$H$24</f>
        <v>5299.7280042700004</v>
      </c>
      <c r="D104" s="36">
        <f>SUMIFS(СВЦЭМ!$D$39:$D$782,СВЦЭМ!$A$39:$A$782,$A104,СВЦЭМ!$B$39:$B$782,D$83)+'СЕТ СН'!$H$14+СВЦЭМ!$D$10+'СЕТ СН'!$H$5-'СЕТ СН'!$H$24</f>
        <v>5402.44240739</v>
      </c>
      <c r="E104" s="36">
        <f>SUMIFS(СВЦЭМ!$D$39:$D$782,СВЦЭМ!$A$39:$A$782,$A104,СВЦЭМ!$B$39:$B$782,E$83)+'СЕТ СН'!$H$14+СВЦЭМ!$D$10+'СЕТ СН'!$H$5-'СЕТ СН'!$H$24</f>
        <v>5370.1478534400003</v>
      </c>
      <c r="F104" s="36">
        <f>SUMIFS(СВЦЭМ!$D$39:$D$782,СВЦЭМ!$A$39:$A$782,$A104,СВЦЭМ!$B$39:$B$782,F$83)+'СЕТ СН'!$H$14+СВЦЭМ!$D$10+'СЕТ СН'!$H$5-'СЕТ СН'!$H$24</f>
        <v>5460.1197154600004</v>
      </c>
      <c r="G104" s="36">
        <f>SUMIFS(СВЦЭМ!$D$39:$D$782,СВЦЭМ!$A$39:$A$782,$A104,СВЦЭМ!$B$39:$B$782,G$83)+'СЕТ СН'!$H$14+СВЦЭМ!$D$10+'СЕТ СН'!$H$5-'СЕТ СН'!$H$24</f>
        <v>5448.9819287600003</v>
      </c>
      <c r="H104" s="36">
        <f>SUMIFS(СВЦЭМ!$D$39:$D$782,СВЦЭМ!$A$39:$A$782,$A104,СВЦЭМ!$B$39:$B$782,H$83)+'СЕТ СН'!$H$14+СВЦЭМ!$D$10+'СЕТ СН'!$H$5-'СЕТ СН'!$H$24</f>
        <v>5410.7993605700003</v>
      </c>
      <c r="I104" s="36">
        <f>SUMIFS(СВЦЭМ!$D$39:$D$782,СВЦЭМ!$A$39:$A$782,$A104,СВЦЭМ!$B$39:$B$782,I$83)+'СЕТ СН'!$H$14+СВЦЭМ!$D$10+'СЕТ СН'!$H$5-'СЕТ СН'!$H$24</f>
        <v>5355.73237462</v>
      </c>
      <c r="J104" s="36">
        <f>SUMIFS(СВЦЭМ!$D$39:$D$782,СВЦЭМ!$A$39:$A$782,$A104,СВЦЭМ!$B$39:$B$782,J$83)+'СЕТ СН'!$H$14+СВЦЭМ!$D$10+'СЕТ СН'!$H$5-'СЕТ СН'!$H$24</f>
        <v>5247.6134334200005</v>
      </c>
      <c r="K104" s="36">
        <f>SUMIFS(СВЦЭМ!$D$39:$D$782,СВЦЭМ!$A$39:$A$782,$A104,СВЦЭМ!$B$39:$B$782,K$83)+'СЕТ СН'!$H$14+СВЦЭМ!$D$10+'СЕТ СН'!$H$5-'СЕТ СН'!$H$24</f>
        <v>5223.7621558700002</v>
      </c>
      <c r="L104" s="36">
        <f>SUMIFS(СВЦЭМ!$D$39:$D$782,СВЦЭМ!$A$39:$A$782,$A104,СВЦЭМ!$B$39:$B$782,L$83)+'СЕТ СН'!$H$14+СВЦЭМ!$D$10+'СЕТ СН'!$H$5-'СЕТ СН'!$H$24</f>
        <v>5201.4599725799999</v>
      </c>
      <c r="M104" s="36">
        <f>SUMIFS(СВЦЭМ!$D$39:$D$782,СВЦЭМ!$A$39:$A$782,$A104,СВЦЭМ!$B$39:$B$782,M$83)+'СЕТ СН'!$H$14+СВЦЭМ!$D$10+'СЕТ СН'!$H$5-'СЕТ СН'!$H$24</f>
        <v>5188.8289026600005</v>
      </c>
      <c r="N104" s="36">
        <f>SUMIFS(СВЦЭМ!$D$39:$D$782,СВЦЭМ!$A$39:$A$782,$A104,СВЦЭМ!$B$39:$B$782,N$83)+'СЕТ СН'!$H$14+СВЦЭМ!$D$10+'СЕТ СН'!$H$5-'СЕТ СН'!$H$24</f>
        <v>5214.54636235</v>
      </c>
      <c r="O104" s="36">
        <f>SUMIFS(СВЦЭМ!$D$39:$D$782,СВЦЭМ!$A$39:$A$782,$A104,СВЦЭМ!$B$39:$B$782,O$83)+'СЕТ СН'!$H$14+СВЦЭМ!$D$10+'СЕТ СН'!$H$5-'СЕТ СН'!$H$24</f>
        <v>5230.34711943</v>
      </c>
      <c r="P104" s="36">
        <f>SUMIFS(СВЦЭМ!$D$39:$D$782,СВЦЭМ!$A$39:$A$782,$A104,СВЦЭМ!$B$39:$B$782,P$83)+'СЕТ СН'!$H$14+СВЦЭМ!$D$10+'СЕТ СН'!$H$5-'СЕТ СН'!$H$24</f>
        <v>5243.0543537900003</v>
      </c>
      <c r="Q104" s="36">
        <f>SUMIFS(СВЦЭМ!$D$39:$D$782,СВЦЭМ!$A$39:$A$782,$A104,СВЦЭМ!$B$39:$B$782,Q$83)+'СЕТ СН'!$H$14+СВЦЭМ!$D$10+'СЕТ СН'!$H$5-'СЕТ СН'!$H$24</f>
        <v>5251.5039055800007</v>
      </c>
      <c r="R104" s="36">
        <f>SUMIFS(СВЦЭМ!$D$39:$D$782,СВЦЭМ!$A$39:$A$782,$A104,СВЦЭМ!$B$39:$B$782,R$83)+'СЕТ СН'!$H$14+СВЦЭМ!$D$10+'СЕТ СН'!$H$5-'СЕТ СН'!$H$24</f>
        <v>5234.0427653300003</v>
      </c>
      <c r="S104" s="36">
        <f>SUMIFS(СВЦЭМ!$D$39:$D$782,СВЦЭМ!$A$39:$A$782,$A104,СВЦЭМ!$B$39:$B$782,S$83)+'СЕТ СН'!$H$14+СВЦЭМ!$D$10+'СЕТ СН'!$H$5-'СЕТ СН'!$H$24</f>
        <v>5194.0764639600002</v>
      </c>
      <c r="T104" s="36">
        <f>SUMIFS(СВЦЭМ!$D$39:$D$782,СВЦЭМ!$A$39:$A$782,$A104,СВЦЭМ!$B$39:$B$782,T$83)+'СЕТ СН'!$H$14+СВЦЭМ!$D$10+'СЕТ СН'!$H$5-'СЕТ СН'!$H$24</f>
        <v>5166.5023872700003</v>
      </c>
      <c r="U104" s="36">
        <f>SUMIFS(СВЦЭМ!$D$39:$D$782,СВЦЭМ!$A$39:$A$782,$A104,СВЦЭМ!$B$39:$B$782,U$83)+'СЕТ СН'!$H$14+СВЦЭМ!$D$10+'СЕТ СН'!$H$5-'СЕТ СН'!$H$24</f>
        <v>5151.8353531499997</v>
      </c>
      <c r="V104" s="36">
        <f>SUMIFS(СВЦЭМ!$D$39:$D$782,СВЦЭМ!$A$39:$A$782,$A104,СВЦЭМ!$B$39:$B$782,V$83)+'СЕТ СН'!$H$14+СВЦЭМ!$D$10+'СЕТ СН'!$H$5-'СЕТ СН'!$H$24</f>
        <v>5138.3184207000004</v>
      </c>
      <c r="W104" s="36">
        <f>SUMIFS(СВЦЭМ!$D$39:$D$782,СВЦЭМ!$A$39:$A$782,$A104,СВЦЭМ!$B$39:$B$782,W$83)+'СЕТ СН'!$H$14+СВЦЭМ!$D$10+'СЕТ СН'!$H$5-'СЕТ СН'!$H$24</f>
        <v>5107.6036440900007</v>
      </c>
      <c r="X104" s="36">
        <f>SUMIFS(СВЦЭМ!$D$39:$D$782,СВЦЭМ!$A$39:$A$782,$A104,СВЦЭМ!$B$39:$B$782,X$83)+'СЕТ СН'!$H$14+СВЦЭМ!$D$10+'СЕТ СН'!$H$5-'СЕТ СН'!$H$24</f>
        <v>5153.0404790000002</v>
      </c>
      <c r="Y104" s="36">
        <f>SUMIFS(СВЦЭМ!$D$39:$D$782,СВЦЭМ!$A$39:$A$782,$A104,СВЦЭМ!$B$39:$B$782,Y$83)+'СЕТ СН'!$H$14+СВЦЭМ!$D$10+'СЕТ СН'!$H$5-'СЕТ СН'!$H$24</f>
        <v>5209.9920364899999</v>
      </c>
    </row>
    <row r="105" spans="1:25" ht="15.75" x14ac:dyDescent="0.2">
      <c r="A105" s="35">
        <f t="shared" si="2"/>
        <v>45068</v>
      </c>
      <c r="B105" s="36">
        <f>SUMIFS(СВЦЭМ!$D$39:$D$782,СВЦЭМ!$A$39:$A$782,$A105,СВЦЭМ!$B$39:$B$782,B$83)+'СЕТ СН'!$H$14+СВЦЭМ!$D$10+'СЕТ СН'!$H$5-'СЕТ СН'!$H$24</f>
        <v>5286.3436124</v>
      </c>
      <c r="C105" s="36">
        <f>SUMIFS(СВЦЭМ!$D$39:$D$782,СВЦЭМ!$A$39:$A$782,$A105,СВЦЭМ!$B$39:$B$782,C$83)+'СЕТ СН'!$H$14+СВЦЭМ!$D$10+'СЕТ СН'!$H$5-'СЕТ СН'!$H$24</f>
        <v>5363.5465234399999</v>
      </c>
      <c r="D105" s="36">
        <f>SUMIFS(СВЦЭМ!$D$39:$D$782,СВЦЭМ!$A$39:$A$782,$A105,СВЦЭМ!$B$39:$B$782,D$83)+'СЕТ СН'!$H$14+СВЦЭМ!$D$10+'СЕТ СН'!$H$5-'СЕТ СН'!$H$24</f>
        <v>5359.9406608200006</v>
      </c>
      <c r="E105" s="36">
        <f>SUMIFS(СВЦЭМ!$D$39:$D$782,СВЦЭМ!$A$39:$A$782,$A105,СВЦЭМ!$B$39:$B$782,E$83)+'СЕТ СН'!$H$14+СВЦЭМ!$D$10+'СЕТ СН'!$H$5-'СЕТ СН'!$H$24</f>
        <v>5344.9933791399999</v>
      </c>
      <c r="F105" s="36">
        <f>SUMIFS(СВЦЭМ!$D$39:$D$782,СВЦЭМ!$A$39:$A$782,$A105,СВЦЭМ!$B$39:$B$782,F$83)+'СЕТ СН'!$H$14+СВЦЭМ!$D$10+'СЕТ СН'!$H$5-'СЕТ СН'!$H$24</f>
        <v>5409.2214216100001</v>
      </c>
      <c r="G105" s="36">
        <f>SUMIFS(СВЦЭМ!$D$39:$D$782,СВЦЭМ!$A$39:$A$782,$A105,СВЦЭМ!$B$39:$B$782,G$83)+'СЕТ СН'!$H$14+СВЦЭМ!$D$10+'СЕТ СН'!$H$5-'СЕТ СН'!$H$24</f>
        <v>5365.4447067000001</v>
      </c>
      <c r="H105" s="36">
        <f>SUMIFS(СВЦЭМ!$D$39:$D$782,СВЦЭМ!$A$39:$A$782,$A105,СВЦЭМ!$B$39:$B$782,H$83)+'СЕТ СН'!$H$14+СВЦЭМ!$D$10+'СЕТ СН'!$H$5-'СЕТ СН'!$H$24</f>
        <v>5320.1792745100001</v>
      </c>
      <c r="I105" s="36">
        <f>SUMIFS(СВЦЭМ!$D$39:$D$782,СВЦЭМ!$A$39:$A$782,$A105,СВЦЭМ!$B$39:$B$782,I$83)+'СЕТ СН'!$H$14+СВЦЭМ!$D$10+'СЕТ СН'!$H$5-'СЕТ СН'!$H$24</f>
        <v>5249.8744483</v>
      </c>
      <c r="J105" s="36">
        <f>SUMIFS(СВЦЭМ!$D$39:$D$782,СВЦЭМ!$A$39:$A$782,$A105,СВЦЭМ!$B$39:$B$782,J$83)+'СЕТ СН'!$H$14+СВЦЭМ!$D$10+'СЕТ СН'!$H$5-'СЕТ СН'!$H$24</f>
        <v>5208.91033935</v>
      </c>
      <c r="K105" s="36">
        <f>SUMIFS(СВЦЭМ!$D$39:$D$782,СВЦЭМ!$A$39:$A$782,$A105,СВЦЭМ!$B$39:$B$782,K$83)+'СЕТ СН'!$H$14+СВЦЭМ!$D$10+'СЕТ СН'!$H$5-'СЕТ СН'!$H$24</f>
        <v>5175.6762280100002</v>
      </c>
      <c r="L105" s="36">
        <f>SUMIFS(СВЦЭМ!$D$39:$D$782,СВЦЭМ!$A$39:$A$782,$A105,СВЦЭМ!$B$39:$B$782,L$83)+'СЕТ СН'!$H$14+СВЦЭМ!$D$10+'СЕТ СН'!$H$5-'СЕТ СН'!$H$24</f>
        <v>5187.7293255900004</v>
      </c>
      <c r="M105" s="36">
        <f>SUMIFS(СВЦЭМ!$D$39:$D$782,СВЦЭМ!$A$39:$A$782,$A105,СВЦЭМ!$B$39:$B$782,M$83)+'СЕТ СН'!$H$14+СВЦЭМ!$D$10+'СЕТ СН'!$H$5-'СЕТ СН'!$H$24</f>
        <v>5241.4207890400003</v>
      </c>
      <c r="N105" s="36">
        <f>SUMIFS(СВЦЭМ!$D$39:$D$782,СВЦЭМ!$A$39:$A$782,$A105,СВЦЭМ!$B$39:$B$782,N$83)+'СЕТ СН'!$H$14+СВЦЭМ!$D$10+'СЕТ СН'!$H$5-'СЕТ СН'!$H$24</f>
        <v>5265.7792603800008</v>
      </c>
      <c r="O105" s="36">
        <f>SUMIFS(СВЦЭМ!$D$39:$D$782,СВЦЭМ!$A$39:$A$782,$A105,СВЦЭМ!$B$39:$B$782,O$83)+'СЕТ СН'!$H$14+СВЦЭМ!$D$10+'СЕТ СН'!$H$5-'СЕТ СН'!$H$24</f>
        <v>5261.9049730300003</v>
      </c>
      <c r="P105" s="36">
        <f>SUMIFS(СВЦЭМ!$D$39:$D$782,СВЦЭМ!$A$39:$A$782,$A105,СВЦЭМ!$B$39:$B$782,P$83)+'СЕТ СН'!$H$14+СВЦЭМ!$D$10+'СЕТ СН'!$H$5-'СЕТ СН'!$H$24</f>
        <v>5268.6566160100001</v>
      </c>
      <c r="Q105" s="36">
        <f>SUMIFS(СВЦЭМ!$D$39:$D$782,СВЦЭМ!$A$39:$A$782,$A105,СВЦЭМ!$B$39:$B$782,Q$83)+'СЕТ СН'!$H$14+СВЦЭМ!$D$10+'СЕТ СН'!$H$5-'СЕТ СН'!$H$24</f>
        <v>5269.1226383100002</v>
      </c>
      <c r="R105" s="36">
        <f>SUMIFS(СВЦЭМ!$D$39:$D$782,СВЦЭМ!$A$39:$A$782,$A105,СВЦЭМ!$B$39:$B$782,R$83)+'СЕТ СН'!$H$14+СВЦЭМ!$D$10+'СЕТ СН'!$H$5-'СЕТ СН'!$H$24</f>
        <v>5231.5114265700004</v>
      </c>
      <c r="S105" s="36">
        <f>SUMIFS(СВЦЭМ!$D$39:$D$782,СВЦЭМ!$A$39:$A$782,$A105,СВЦЭМ!$B$39:$B$782,S$83)+'СЕТ СН'!$H$14+СВЦЭМ!$D$10+'СЕТ СН'!$H$5-'СЕТ СН'!$H$24</f>
        <v>5188.7106351500006</v>
      </c>
      <c r="T105" s="36">
        <f>SUMIFS(СВЦЭМ!$D$39:$D$782,СВЦЭМ!$A$39:$A$782,$A105,СВЦЭМ!$B$39:$B$782,T$83)+'СЕТ СН'!$H$14+СВЦЭМ!$D$10+'СЕТ СН'!$H$5-'СЕТ СН'!$H$24</f>
        <v>5134.2714158100007</v>
      </c>
      <c r="U105" s="36">
        <f>SUMIFS(СВЦЭМ!$D$39:$D$782,СВЦЭМ!$A$39:$A$782,$A105,СВЦЭМ!$B$39:$B$782,U$83)+'СЕТ СН'!$H$14+СВЦЭМ!$D$10+'СЕТ СН'!$H$5-'СЕТ СН'!$H$24</f>
        <v>5154.57459449</v>
      </c>
      <c r="V105" s="36">
        <f>SUMIFS(СВЦЭМ!$D$39:$D$782,СВЦЭМ!$A$39:$A$782,$A105,СВЦЭМ!$B$39:$B$782,V$83)+'СЕТ СН'!$H$14+СВЦЭМ!$D$10+'СЕТ СН'!$H$5-'СЕТ СН'!$H$24</f>
        <v>5102.2351298000003</v>
      </c>
      <c r="W105" s="36">
        <f>SUMIFS(СВЦЭМ!$D$39:$D$782,СВЦЭМ!$A$39:$A$782,$A105,СВЦЭМ!$B$39:$B$782,W$83)+'СЕТ СН'!$H$14+СВЦЭМ!$D$10+'СЕТ СН'!$H$5-'СЕТ СН'!$H$24</f>
        <v>5193.9276323200002</v>
      </c>
      <c r="X105" s="36">
        <f>SUMIFS(СВЦЭМ!$D$39:$D$782,СВЦЭМ!$A$39:$A$782,$A105,СВЦЭМ!$B$39:$B$782,X$83)+'СЕТ СН'!$H$14+СВЦЭМ!$D$10+'СЕТ СН'!$H$5-'СЕТ СН'!$H$24</f>
        <v>5278.4140846299997</v>
      </c>
      <c r="Y105" s="36">
        <f>SUMIFS(СВЦЭМ!$D$39:$D$782,СВЦЭМ!$A$39:$A$782,$A105,СВЦЭМ!$B$39:$B$782,Y$83)+'СЕТ СН'!$H$14+СВЦЭМ!$D$10+'СЕТ СН'!$H$5-'СЕТ СН'!$H$24</f>
        <v>5347.5687852000001</v>
      </c>
    </row>
    <row r="106" spans="1:25" ht="15.75" x14ac:dyDescent="0.2">
      <c r="A106" s="35">
        <f t="shared" si="2"/>
        <v>45069</v>
      </c>
      <c r="B106" s="36">
        <f>SUMIFS(СВЦЭМ!$D$39:$D$782,СВЦЭМ!$A$39:$A$782,$A106,СВЦЭМ!$B$39:$B$782,B$83)+'СЕТ СН'!$H$14+СВЦЭМ!$D$10+'СЕТ СН'!$H$5-'СЕТ СН'!$H$24</f>
        <v>5376.6949192900001</v>
      </c>
      <c r="C106" s="36">
        <f>SUMIFS(СВЦЭМ!$D$39:$D$782,СВЦЭМ!$A$39:$A$782,$A106,СВЦЭМ!$B$39:$B$782,C$83)+'СЕТ СН'!$H$14+СВЦЭМ!$D$10+'СЕТ СН'!$H$5-'СЕТ СН'!$H$24</f>
        <v>5450.4760860100005</v>
      </c>
      <c r="D106" s="36">
        <f>SUMIFS(СВЦЭМ!$D$39:$D$782,СВЦЭМ!$A$39:$A$782,$A106,СВЦЭМ!$B$39:$B$782,D$83)+'СЕТ СН'!$H$14+СВЦЭМ!$D$10+'СЕТ СН'!$H$5-'СЕТ СН'!$H$24</f>
        <v>5504.6422262100004</v>
      </c>
      <c r="E106" s="36">
        <f>SUMIFS(СВЦЭМ!$D$39:$D$782,СВЦЭМ!$A$39:$A$782,$A106,СВЦЭМ!$B$39:$B$782,E$83)+'СЕТ СН'!$H$14+СВЦЭМ!$D$10+'СЕТ СН'!$H$5-'СЕТ СН'!$H$24</f>
        <v>5498.4886553699998</v>
      </c>
      <c r="F106" s="36">
        <f>SUMIFS(СВЦЭМ!$D$39:$D$782,СВЦЭМ!$A$39:$A$782,$A106,СВЦЭМ!$B$39:$B$782,F$83)+'СЕТ СН'!$H$14+СВЦЭМ!$D$10+'СЕТ СН'!$H$5-'СЕТ СН'!$H$24</f>
        <v>5508.5660934799998</v>
      </c>
      <c r="G106" s="36">
        <f>SUMIFS(СВЦЭМ!$D$39:$D$782,СВЦЭМ!$A$39:$A$782,$A106,СВЦЭМ!$B$39:$B$782,G$83)+'СЕТ СН'!$H$14+СВЦЭМ!$D$10+'СЕТ СН'!$H$5-'СЕТ СН'!$H$24</f>
        <v>5440.6704642000004</v>
      </c>
      <c r="H106" s="36">
        <f>SUMIFS(СВЦЭМ!$D$39:$D$782,СВЦЭМ!$A$39:$A$782,$A106,СВЦЭМ!$B$39:$B$782,H$83)+'СЕТ СН'!$H$14+СВЦЭМ!$D$10+'СЕТ СН'!$H$5-'СЕТ СН'!$H$24</f>
        <v>5382.2004929200002</v>
      </c>
      <c r="I106" s="36">
        <f>SUMIFS(СВЦЭМ!$D$39:$D$782,СВЦЭМ!$A$39:$A$782,$A106,СВЦЭМ!$B$39:$B$782,I$83)+'СЕТ СН'!$H$14+СВЦЭМ!$D$10+'СЕТ СН'!$H$5-'СЕТ СН'!$H$24</f>
        <v>5316.0699898800003</v>
      </c>
      <c r="J106" s="36">
        <f>SUMIFS(СВЦЭМ!$D$39:$D$782,СВЦЭМ!$A$39:$A$782,$A106,СВЦЭМ!$B$39:$B$782,J$83)+'СЕТ СН'!$H$14+СВЦЭМ!$D$10+'СЕТ СН'!$H$5-'СЕТ СН'!$H$24</f>
        <v>5266.4590896700001</v>
      </c>
      <c r="K106" s="36">
        <f>SUMIFS(СВЦЭМ!$D$39:$D$782,СВЦЭМ!$A$39:$A$782,$A106,СВЦЭМ!$B$39:$B$782,K$83)+'СЕТ СН'!$H$14+СВЦЭМ!$D$10+'СЕТ СН'!$H$5-'СЕТ СН'!$H$24</f>
        <v>5250.8160211600007</v>
      </c>
      <c r="L106" s="36">
        <f>SUMIFS(СВЦЭМ!$D$39:$D$782,СВЦЭМ!$A$39:$A$782,$A106,СВЦЭМ!$B$39:$B$782,L$83)+'СЕТ СН'!$H$14+СВЦЭМ!$D$10+'СЕТ СН'!$H$5-'СЕТ СН'!$H$24</f>
        <v>5247.2340565100003</v>
      </c>
      <c r="M106" s="36">
        <f>SUMIFS(СВЦЭМ!$D$39:$D$782,СВЦЭМ!$A$39:$A$782,$A106,СВЦЭМ!$B$39:$B$782,M$83)+'СЕТ СН'!$H$14+СВЦЭМ!$D$10+'СЕТ СН'!$H$5-'СЕТ СН'!$H$24</f>
        <v>5297.4131140600002</v>
      </c>
      <c r="N106" s="36">
        <f>SUMIFS(СВЦЭМ!$D$39:$D$782,СВЦЭМ!$A$39:$A$782,$A106,СВЦЭМ!$B$39:$B$782,N$83)+'СЕТ СН'!$H$14+СВЦЭМ!$D$10+'СЕТ СН'!$H$5-'СЕТ СН'!$H$24</f>
        <v>5314.9836358100001</v>
      </c>
      <c r="O106" s="36">
        <f>SUMIFS(СВЦЭМ!$D$39:$D$782,СВЦЭМ!$A$39:$A$782,$A106,СВЦЭМ!$B$39:$B$782,O$83)+'СЕТ СН'!$H$14+СВЦЭМ!$D$10+'СЕТ СН'!$H$5-'СЕТ СН'!$H$24</f>
        <v>5323.90179885</v>
      </c>
      <c r="P106" s="36">
        <f>SUMIFS(СВЦЭМ!$D$39:$D$782,СВЦЭМ!$A$39:$A$782,$A106,СВЦЭМ!$B$39:$B$782,P$83)+'СЕТ СН'!$H$14+СВЦЭМ!$D$10+'СЕТ СН'!$H$5-'СЕТ СН'!$H$24</f>
        <v>5356.7424028400001</v>
      </c>
      <c r="Q106" s="36">
        <f>SUMIFS(СВЦЭМ!$D$39:$D$782,СВЦЭМ!$A$39:$A$782,$A106,СВЦЭМ!$B$39:$B$782,Q$83)+'СЕТ СН'!$H$14+СВЦЭМ!$D$10+'СЕТ СН'!$H$5-'СЕТ СН'!$H$24</f>
        <v>5353.71369435</v>
      </c>
      <c r="R106" s="36">
        <f>SUMIFS(СВЦЭМ!$D$39:$D$782,СВЦЭМ!$A$39:$A$782,$A106,СВЦЭМ!$B$39:$B$782,R$83)+'СЕТ СН'!$H$14+СВЦЭМ!$D$10+'СЕТ СН'!$H$5-'СЕТ СН'!$H$24</f>
        <v>5337.4063830699997</v>
      </c>
      <c r="S106" s="36">
        <f>SUMIFS(СВЦЭМ!$D$39:$D$782,СВЦЭМ!$A$39:$A$782,$A106,СВЦЭМ!$B$39:$B$782,S$83)+'СЕТ СН'!$H$14+СВЦЭМ!$D$10+'СЕТ СН'!$H$5-'СЕТ СН'!$H$24</f>
        <v>5294.1823725499999</v>
      </c>
      <c r="T106" s="36">
        <f>SUMIFS(СВЦЭМ!$D$39:$D$782,СВЦЭМ!$A$39:$A$782,$A106,СВЦЭМ!$B$39:$B$782,T$83)+'СЕТ СН'!$H$14+СВЦЭМ!$D$10+'СЕТ СН'!$H$5-'СЕТ СН'!$H$24</f>
        <v>5228.8524421700004</v>
      </c>
      <c r="U106" s="36">
        <f>SUMIFS(СВЦЭМ!$D$39:$D$782,СВЦЭМ!$A$39:$A$782,$A106,СВЦЭМ!$B$39:$B$782,U$83)+'СЕТ СН'!$H$14+СВЦЭМ!$D$10+'СЕТ СН'!$H$5-'СЕТ СН'!$H$24</f>
        <v>5176.2466798200003</v>
      </c>
      <c r="V106" s="36">
        <f>SUMIFS(СВЦЭМ!$D$39:$D$782,СВЦЭМ!$A$39:$A$782,$A106,СВЦЭМ!$B$39:$B$782,V$83)+'СЕТ СН'!$H$14+СВЦЭМ!$D$10+'СЕТ СН'!$H$5-'СЕТ СН'!$H$24</f>
        <v>5164.3440571400006</v>
      </c>
      <c r="W106" s="36">
        <f>SUMIFS(СВЦЭМ!$D$39:$D$782,СВЦЭМ!$A$39:$A$782,$A106,СВЦЭМ!$B$39:$B$782,W$83)+'СЕТ СН'!$H$14+СВЦЭМ!$D$10+'СЕТ СН'!$H$5-'СЕТ СН'!$H$24</f>
        <v>5213.4967521899998</v>
      </c>
      <c r="X106" s="36">
        <f>SUMIFS(СВЦЭМ!$D$39:$D$782,СВЦЭМ!$A$39:$A$782,$A106,СВЦЭМ!$B$39:$B$782,X$83)+'СЕТ СН'!$H$14+СВЦЭМ!$D$10+'СЕТ СН'!$H$5-'СЕТ СН'!$H$24</f>
        <v>5250.7761301400005</v>
      </c>
      <c r="Y106" s="36">
        <f>SUMIFS(СВЦЭМ!$D$39:$D$782,СВЦЭМ!$A$39:$A$782,$A106,СВЦЭМ!$B$39:$B$782,Y$83)+'СЕТ СН'!$H$14+СВЦЭМ!$D$10+'СЕТ СН'!$H$5-'СЕТ СН'!$H$24</f>
        <v>5324.0117901100002</v>
      </c>
    </row>
    <row r="107" spans="1:25" ht="15.75" x14ac:dyDescent="0.2">
      <c r="A107" s="35">
        <f t="shared" si="2"/>
        <v>45070</v>
      </c>
      <c r="B107" s="36">
        <f>SUMIFS(СВЦЭМ!$D$39:$D$782,СВЦЭМ!$A$39:$A$782,$A107,СВЦЭМ!$B$39:$B$782,B$83)+'СЕТ СН'!$H$14+СВЦЭМ!$D$10+'СЕТ СН'!$H$5-'СЕТ СН'!$H$24</f>
        <v>5304.9650286400001</v>
      </c>
      <c r="C107" s="36">
        <f>SUMIFS(СВЦЭМ!$D$39:$D$782,СВЦЭМ!$A$39:$A$782,$A107,СВЦЭМ!$B$39:$B$782,C$83)+'СЕТ СН'!$H$14+СВЦЭМ!$D$10+'СЕТ СН'!$H$5-'СЕТ СН'!$H$24</f>
        <v>5394.7745361400002</v>
      </c>
      <c r="D107" s="36">
        <f>SUMIFS(СВЦЭМ!$D$39:$D$782,СВЦЭМ!$A$39:$A$782,$A107,СВЦЭМ!$B$39:$B$782,D$83)+'СЕТ СН'!$H$14+СВЦЭМ!$D$10+'СЕТ СН'!$H$5-'СЕТ СН'!$H$24</f>
        <v>5409.6242230000007</v>
      </c>
      <c r="E107" s="36">
        <f>SUMIFS(СВЦЭМ!$D$39:$D$782,СВЦЭМ!$A$39:$A$782,$A107,СВЦЭМ!$B$39:$B$782,E$83)+'СЕТ СН'!$H$14+СВЦЭМ!$D$10+'СЕТ СН'!$H$5-'СЕТ СН'!$H$24</f>
        <v>5390.6929280300001</v>
      </c>
      <c r="F107" s="36">
        <f>SUMIFS(СВЦЭМ!$D$39:$D$782,СВЦЭМ!$A$39:$A$782,$A107,СВЦЭМ!$B$39:$B$782,F$83)+'СЕТ СН'!$H$14+СВЦЭМ!$D$10+'СЕТ СН'!$H$5-'СЕТ СН'!$H$24</f>
        <v>5444.8465550999999</v>
      </c>
      <c r="G107" s="36">
        <f>SUMIFS(СВЦЭМ!$D$39:$D$782,СВЦЭМ!$A$39:$A$782,$A107,СВЦЭМ!$B$39:$B$782,G$83)+'СЕТ СН'!$H$14+СВЦЭМ!$D$10+'СЕТ СН'!$H$5-'СЕТ СН'!$H$24</f>
        <v>5364.3700321900005</v>
      </c>
      <c r="H107" s="36">
        <f>SUMIFS(СВЦЭМ!$D$39:$D$782,СВЦЭМ!$A$39:$A$782,$A107,СВЦЭМ!$B$39:$B$782,H$83)+'СЕТ СН'!$H$14+СВЦЭМ!$D$10+'СЕТ СН'!$H$5-'СЕТ СН'!$H$24</f>
        <v>5256.7161600400004</v>
      </c>
      <c r="I107" s="36">
        <f>SUMIFS(СВЦЭМ!$D$39:$D$782,СВЦЭМ!$A$39:$A$782,$A107,СВЦЭМ!$B$39:$B$782,I$83)+'СЕТ СН'!$H$14+СВЦЭМ!$D$10+'СЕТ СН'!$H$5-'СЕТ СН'!$H$24</f>
        <v>5198.7341870400005</v>
      </c>
      <c r="J107" s="36">
        <f>SUMIFS(СВЦЭМ!$D$39:$D$782,СВЦЭМ!$A$39:$A$782,$A107,СВЦЭМ!$B$39:$B$782,J$83)+'СЕТ СН'!$H$14+СВЦЭМ!$D$10+'СЕТ СН'!$H$5-'СЕТ СН'!$H$24</f>
        <v>5223.8266962400003</v>
      </c>
      <c r="K107" s="36">
        <f>SUMIFS(СВЦЭМ!$D$39:$D$782,СВЦЭМ!$A$39:$A$782,$A107,СВЦЭМ!$B$39:$B$782,K$83)+'СЕТ СН'!$H$14+СВЦЭМ!$D$10+'СЕТ СН'!$H$5-'СЕТ СН'!$H$24</f>
        <v>5298.3562679799998</v>
      </c>
      <c r="L107" s="36">
        <f>SUMIFS(СВЦЭМ!$D$39:$D$782,СВЦЭМ!$A$39:$A$782,$A107,СВЦЭМ!$B$39:$B$782,L$83)+'СЕТ СН'!$H$14+СВЦЭМ!$D$10+'СЕТ СН'!$H$5-'СЕТ СН'!$H$24</f>
        <v>5303.1923008000003</v>
      </c>
      <c r="M107" s="36">
        <f>SUMIFS(СВЦЭМ!$D$39:$D$782,СВЦЭМ!$A$39:$A$782,$A107,СВЦЭМ!$B$39:$B$782,M$83)+'СЕТ СН'!$H$14+СВЦЭМ!$D$10+'СЕТ СН'!$H$5-'СЕТ СН'!$H$24</f>
        <v>5307.8521220500006</v>
      </c>
      <c r="N107" s="36">
        <f>SUMIFS(СВЦЭМ!$D$39:$D$782,СВЦЭМ!$A$39:$A$782,$A107,СВЦЭМ!$B$39:$B$782,N$83)+'СЕТ СН'!$H$14+СВЦЭМ!$D$10+'СЕТ СН'!$H$5-'СЕТ СН'!$H$24</f>
        <v>5338.1402223700006</v>
      </c>
      <c r="O107" s="36">
        <f>SUMIFS(СВЦЭМ!$D$39:$D$782,СВЦЭМ!$A$39:$A$782,$A107,СВЦЭМ!$B$39:$B$782,O$83)+'СЕТ СН'!$H$14+СВЦЭМ!$D$10+'СЕТ СН'!$H$5-'СЕТ СН'!$H$24</f>
        <v>5326.2761072000003</v>
      </c>
      <c r="P107" s="36">
        <f>SUMIFS(СВЦЭМ!$D$39:$D$782,СВЦЭМ!$A$39:$A$782,$A107,СВЦЭМ!$B$39:$B$782,P$83)+'СЕТ СН'!$H$14+СВЦЭМ!$D$10+'СЕТ СН'!$H$5-'СЕТ СН'!$H$24</f>
        <v>5332.0569917700004</v>
      </c>
      <c r="Q107" s="36">
        <f>SUMIFS(СВЦЭМ!$D$39:$D$782,СВЦЭМ!$A$39:$A$782,$A107,СВЦЭМ!$B$39:$B$782,Q$83)+'СЕТ СН'!$H$14+СВЦЭМ!$D$10+'СЕТ СН'!$H$5-'СЕТ СН'!$H$24</f>
        <v>5325.7805360800003</v>
      </c>
      <c r="R107" s="36">
        <f>SUMIFS(СВЦЭМ!$D$39:$D$782,СВЦЭМ!$A$39:$A$782,$A107,СВЦЭМ!$B$39:$B$782,R$83)+'СЕТ СН'!$H$14+СВЦЭМ!$D$10+'СЕТ СН'!$H$5-'СЕТ СН'!$H$24</f>
        <v>5328.8297522000003</v>
      </c>
      <c r="S107" s="36">
        <f>SUMIFS(СВЦЭМ!$D$39:$D$782,СВЦЭМ!$A$39:$A$782,$A107,СВЦЭМ!$B$39:$B$782,S$83)+'СЕТ СН'!$H$14+СВЦЭМ!$D$10+'СЕТ СН'!$H$5-'СЕТ СН'!$H$24</f>
        <v>5291.63448634</v>
      </c>
      <c r="T107" s="36">
        <f>SUMIFS(СВЦЭМ!$D$39:$D$782,СВЦЭМ!$A$39:$A$782,$A107,СВЦЭМ!$B$39:$B$782,T$83)+'СЕТ СН'!$H$14+СВЦЭМ!$D$10+'СЕТ СН'!$H$5-'СЕТ СН'!$H$24</f>
        <v>5227.2504783500008</v>
      </c>
      <c r="U107" s="36">
        <f>SUMIFS(СВЦЭМ!$D$39:$D$782,СВЦЭМ!$A$39:$A$782,$A107,СВЦЭМ!$B$39:$B$782,U$83)+'СЕТ СН'!$H$14+СВЦЭМ!$D$10+'СЕТ СН'!$H$5-'СЕТ СН'!$H$24</f>
        <v>5203.0697962000004</v>
      </c>
      <c r="V107" s="36">
        <f>SUMIFS(СВЦЭМ!$D$39:$D$782,СВЦЭМ!$A$39:$A$782,$A107,СВЦЭМ!$B$39:$B$782,V$83)+'СЕТ СН'!$H$14+СВЦЭМ!$D$10+'СЕТ СН'!$H$5-'СЕТ СН'!$H$24</f>
        <v>5199.2165119399997</v>
      </c>
      <c r="W107" s="36">
        <f>SUMIFS(СВЦЭМ!$D$39:$D$782,СВЦЭМ!$A$39:$A$782,$A107,СВЦЭМ!$B$39:$B$782,W$83)+'СЕТ СН'!$H$14+СВЦЭМ!$D$10+'СЕТ СН'!$H$5-'СЕТ СН'!$H$24</f>
        <v>5215.6507855199998</v>
      </c>
      <c r="X107" s="36">
        <f>SUMIFS(СВЦЭМ!$D$39:$D$782,СВЦЭМ!$A$39:$A$782,$A107,СВЦЭМ!$B$39:$B$782,X$83)+'СЕТ СН'!$H$14+СВЦЭМ!$D$10+'СЕТ СН'!$H$5-'СЕТ СН'!$H$24</f>
        <v>5293.0007036300003</v>
      </c>
      <c r="Y107" s="36">
        <f>SUMIFS(СВЦЭМ!$D$39:$D$782,СВЦЭМ!$A$39:$A$782,$A107,СВЦЭМ!$B$39:$B$782,Y$83)+'СЕТ СН'!$H$14+СВЦЭМ!$D$10+'СЕТ СН'!$H$5-'СЕТ СН'!$H$24</f>
        <v>5314.45541323</v>
      </c>
    </row>
    <row r="108" spans="1:25" ht="15.75" x14ac:dyDescent="0.2">
      <c r="A108" s="35">
        <f t="shared" si="2"/>
        <v>45071</v>
      </c>
      <c r="B108" s="36">
        <f>SUMIFS(СВЦЭМ!$D$39:$D$782,СВЦЭМ!$A$39:$A$782,$A108,СВЦЭМ!$B$39:$B$782,B$83)+'СЕТ СН'!$H$14+СВЦЭМ!$D$10+'СЕТ СН'!$H$5-'СЕТ СН'!$H$24</f>
        <v>5359.66411892</v>
      </c>
      <c r="C108" s="36">
        <f>SUMIFS(СВЦЭМ!$D$39:$D$782,СВЦЭМ!$A$39:$A$782,$A108,СВЦЭМ!$B$39:$B$782,C$83)+'СЕТ СН'!$H$14+СВЦЭМ!$D$10+'СЕТ СН'!$H$5-'СЕТ СН'!$H$24</f>
        <v>5439.5967796700006</v>
      </c>
      <c r="D108" s="36">
        <f>SUMIFS(СВЦЭМ!$D$39:$D$782,СВЦЭМ!$A$39:$A$782,$A108,СВЦЭМ!$B$39:$B$782,D$83)+'СЕТ СН'!$H$14+СВЦЭМ!$D$10+'СЕТ СН'!$H$5-'СЕТ СН'!$H$24</f>
        <v>5428.7559799700002</v>
      </c>
      <c r="E108" s="36">
        <f>SUMIFS(СВЦЭМ!$D$39:$D$782,СВЦЭМ!$A$39:$A$782,$A108,СВЦЭМ!$B$39:$B$782,E$83)+'СЕТ СН'!$H$14+СВЦЭМ!$D$10+'СЕТ СН'!$H$5-'СЕТ СН'!$H$24</f>
        <v>5415.9535506100001</v>
      </c>
      <c r="F108" s="36">
        <f>SUMIFS(СВЦЭМ!$D$39:$D$782,СВЦЭМ!$A$39:$A$782,$A108,СВЦЭМ!$B$39:$B$782,F$83)+'СЕТ СН'!$H$14+СВЦЭМ!$D$10+'СЕТ СН'!$H$5-'СЕТ СН'!$H$24</f>
        <v>5420.1925754500007</v>
      </c>
      <c r="G108" s="36">
        <f>SUMIFS(СВЦЭМ!$D$39:$D$782,СВЦЭМ!$A$39:$A$782,$A108,СВЦЭМ!$B$39:$B$782,G$83)+'СЕТ СН'!$H$14+СВЦЭМ!$D$10+'СЕТ СН'!$H$5-'СЕТ СН'!$H$24</f>
        <v>5410.4558575800002</v>
      </c>
      <c r="H108" s="36">
        <f>SUMIFS(СВЦЭМ!$D$39:$D$782,СВЦЭМ!$A$39:$A$782,$A108,СВЦЭМ!$B$39:$B$782,H$83)+'СЕТ СН'!$H$14+СВЦЭМ!$D$10+'СЕТ СН'!$H$5-'СЕТ СН'!$H$24</f>
        <v>5292.9446878100007</v>
      </c>
      <c r="I108" s="36">
        <f>SUMIFS(СВЦЭМ!$D$39:$D$782,СВЦЭМ!$A$39:$A$782,$A108,СВЦЭМ!$B$39:$B$782,I$83)+'СЕТ СН'!$H$14+СВЦЭМ!$D$10+'СЕТ СН'!$H$5-'СЕТ СН'!$H$24</f>
        <v>5242.3261586999997</v>
      </c>
      <c r="J108" s="36">
        <f>SUMIFS(СВЦЭМ!$D$39:$D$782,СВЦЭМ!$A$39:$A$782,$A108,СВЦЭМ!$B$39:$B$782,J$83)+'СЕТ СН'!$H$14+СВЦЭМ!$D$10+'СЕТ СН'!$H$5-'СЕТ СН'!$H$24</f>
        <v>5254.3038724300004</v>
      </c>
      <c r="K108" s="36">
        <f>SUMIFS(СВЦЭМ!$D$39:$D$782,СВЦЭМ!$A$39:$A$782,$A108,СВЦЭМ!$B$39:$B$782,K$83)+'СЕТ СН'!$H$14+СВЦЭМ!$D$10+'СЕТ СН'!$H$5-'СЕТ СН'!$H$24</f>
        <v>5266.5127694399998</v>
      </c>
      <c r="L108" s="36">
        <f>SUMIFS(СВЦЭМ!$D$39:$D$782,СВЦЭМ!$A$39:$A$782,$A108,СВЦЭМ!$B$39:$B$782,L$83)+'СЕТ СН'!$H$14+СВЦЭМ!$D$10+'СЕТ СН'!$H$5-'СЕТ СН'!$H$24</f>
        <v>5265.6745296300005</v>
      </c>
      <c r="M108" s="36">
        <f>SUMIFS(СВЦЭМ!$D$39:$D$782,СВЦЭМ!$A$39:$A$782,$A108,СВЦЭМ!$B$39:$B$782,M$83)+'СЕТ СН'!$H$14+СВЦЭМ!$D$10+'СЕТ СН'!$H$5-'СЕТ СН'!$H$24</f>
        <v>5320.4252983400002</v>
      </c>
      <c r="N108" s="36">
        <f>SUMIFS(СВЦЭМ!$D$39:$D$782,СВЦЭМ!$A$39:$A$782,$A108,СВЦЭМ!$B$39:$B$782,N$83)+'СЕТ СН'!$H$14+СВЦЭМ!$D$10+'СЕТ СН'!$H$5-'СЕТ СН'!$H$24</f>
        <v>5354.6850758</v>
      </c>
      <c r="O108" s="36">
        <f>SUMIFS(СВЦЭМ!$D$39:$D$782,СВЦЭМ!$A$39:$A$782,$A108,СВЦЭМ!$B$39:$B$782,O$83)+'СЕТ СН'!$H$14+СВЦЭМ!$D$10+'СЕТ СН'!$H$5-'СЕТ СН'!$H$24</f>
        <v>5343.8764415900005</v>
      </c>
      <c r="P108" s="36">
        <f>SUMIFS(СВЦЭМ!$D$39:$D$782,СВЦЭМ!$A$39:$A$782,$A108,СВЦЭМ!$B$39:$B$782,P$83)+'СЕТ СН'!$H$14+СВЦЭМ!$D$10+'СЕТ СН'!$H$5-'СЕТ СН'!$H$24</f>
        <v>5334.2617700999999</v>
      </c>
      <c r="Q108" s="36">
        <f>SUMIFS(СВЦЭМ!$D$39:$D$782,СВЦЭМ!$A$39:$A$782,$A108,СВЦЭМ!$B$39:$B$782,Q$83)+'СЕТ СН'!$H$14+СВЦЭМ!$D$10+'СЕТ СН'!$H$5-'СЕТ СН'!$H$24</f>
        <v>5327.9676248200003</v>
      </c>
      <c r="R108" s="36">
        <f>SUMIFS(СВЦЭМ!$D$39:$D$782,СВЦЭМ!$A$39:$A$782,$A108,СВЦЭМ!$B$39:$B$782,R$83)+'СЕТ СН'!$H$14+СВЦЭМ!$D$10+'СЕТ СН'!$H$5-'СЕТ СН'!$H$24</f>
        <v>5344.3976875799999</v>
      </c>
      <c r="S108" s="36">
        <f>SUMIFS(СВЦЭМ!$D$39:$D$782,СВЦЭМ!$A$39:$A$782,$A108,СВЦЭМ!$B$39:$B$782,S$83)+'СЕТ СН'!$H$14+СВЦЭМ!$D$10+'СЕТ СН'!$H$5-'СЕТ СН'!$H$24</f>
        <v>5305.9537161500002</v>
      </c>
      <c r="T108" s="36">
        <f>SUMIFS(СВЦЭМ!$D$39:$D$782,СВЦЭМ!$A$39:$A$782,$A108,СВЦЭМ!$B$39:$B$782,T$83)+'СЕТ СН'!$H$14+СВЦЭМ!$D$10+'СЕТ СН'!$H$5-'СЕТ СН'!$H$24</f>
        <v>5266.9615742799997</v>
      </c>
      <c r="U108" s="36">
        <f>SUMIFS(СВЦЭМ!$D$39:$D$782,СВЦЭМ!$A$39:$A$782,$A108,СВЦЭМ!$B$39:$B$782,U$83)+'СЕТ СН'!$H$14+СВЦЭМ!$D$10+'СЕТ СН'!$H$5-'СЕТ СН'!$H$24</f>
        <v>5193.74748052</v>
      </c>
      <c r="V108" s="36">
        <f>SUMIFS(СВЦЭМ!$D$39:$D$782,СВЦЭМ!$A$39:$A$782,$A108,СВЦЭМ!$B$39:$B$782,V$83)+'СЕТ СН'!$H$14+СВЦЭМ!$D$10+'СЕТ СН'!$H$5-'СЕТ СН'!$H$24</f>
        <v>5152.95389488</v>
      </c>
      <c r="W108" s="36">
        <f>SUMIFS(СВЦЭМ!$D$39:$D$782,СВЦЭМ!$A$39:$A$782,$A108,СВЦЭМ!$B$39:$B$782,W$83)+'СЕТ СН'!$H$14+СВЦЭМ!$D$10+'СЕТ СН'!$H$5-'СЕТ СН'!$H$24</f>
        <v>5156.9082299500005</v>
      </c>
      <c r="X108" s="36">
        <f>SUMIFS(СВЦЭМ!$D$39:$D$782,СВЦЭМ!$A$39:$A$782,$A108,СВЦЭМ!$B$39:$B$782,X$83)+'СЕТ СН'!$H$14+СВЦЭМ!$D$10+'СЕТ СН'!$H$5-'СЕТ СН'!$H$24</f>
        <v>5228.6012539399999</v>
      </c>
      <c r="Y108" s="36">
        <f>SUMIFS(СВЦЭМ!$D$39:$D$782,СВЦЭМ!$A$39:$A$782,$A108,СВЦЭМ!$B$39:$B$782,Y$83)+'СЕТ СН'!$H$14+СВЦЭМ!$D$10+'СЕТ СН'!$H$5-'СЕТ СН'!$H$24</f>
        <v>5318.4788840000001</v>
      </c>
    </row>
    <row r="109" spans="1:25" ht="15.75" x14ac:dyDescent="0.2">
      <c r="A109" s="35">
        <f t="shared" si="2"/>
        <v>45072</v>
      </c>
      <c r="B109" s="36">
        <f>SUMIFS(СВЦЭМ!$D$39:$D$782,СВЦЭМ!$A$39:$A$782,$A109,СВЦЭМ!$B$39:$B$782,B$83)+'СЕТ СН'!$H$14+СВЦЭМ!$D$10+'СЕТ СН'!$H$5-'СЕТ СН'!$H$24</f>
        <v>5242.4877559900006</v>
      </c>
      <c r="C109" s="36">
        <f>SUMIFS(СВЦЭМ!$D$39:$D$782,СВЦЭМ!$A$39:$A$782,$A109,СВЦЭМ!$B$39:$B$782,C$83)+'СЕТ СН'!$H$14+СВЦЭМ!$D$10+'СЕТ СН'!$H$5-'СЕТ СН'!$H$24</f>
        <v>5338.7219597100002</v>
      </c>
      <c r="D109" s="36">
        <f>SUMIFS(СВЦЭМ!$D$39:$D$782,СВЦЭМ!$A$39:$A$782,$A109,СВЦЭМ!$B$39:$B$782,D$83)+'СЕТ СН'!$H$14+СВЦЭМ!$D$10+'СЕТ СН'!$H$5-'СЕТ СН'!$H$24</f>
        <v>5379.5543138400008</v>
      </c>
      <c r="E109" s="36">
        <f>SUMIFS(СВЦЭМ!$D$39:$D$782,СВЦЭМ!$A$39:$A$782,$A109,СВЦЭМ!$B$39:$B$782,E$83)+'СЕТ СН'!$H$14+СВЦЭМ!$D$10+'СЕТ СН'!$H$5-'СЕТ СН'!$H$24</f>
        <v>5374.3094072399999</v>
      </c>
      <c r="F109" s="36">
        <f>SUMIFS(СВЦЭМ!$D$39:$D$782,СВЦЭМ!$A$39:$A$782,$A109,СВЦЭМ!$B$39:$B$782,F$83)+'СЕТ СН'!$H$14+СВЦЭМ!$D$10+'СЕТ СН'!$H$5-'СЕТ СН'!$H$24</f>
        <v>5391.3238899799999</v>
      </c>
      <c r="G109" s="36">
        <f>SUMIFS(СВЦЭМ!$D$39:$D$782,СВЦЭМ!$A$39:$A$782,$A109,СВЦЭМ!$B$39:$B$782,G$83)+'СЕТ СН'!$H$14+СВЦЭМ!$D$10+'СЕТ СН'!$H$5-'СЕТ СН'!$H$24</f>
        <v>5328.5813124300003</v>
      </c>
      <c r="H109" s="36">
        <f>SUMIFS(СВЦЭМ!$D$39:$D$782,СВЦЭМ!$A$39:$A$782,$A109,СВЦЭМ!$B$39:$B$782,H$83)+'СЕТ СН'!$H$14+СВЦЭМ!$D$10+'СЕТ СН'!$H$5-'СЕТ СН'!$H$24</f>
        <v>5218.1839366700005</v>
      </c>
      <c r="I109" s="36">
        <f>SUMIFS(СВЦЭМ!$D$39:$D$782,СВЦЭМ!$A$39:$A$782,$A109,СВЦЭМ!$B$39:$B$782,I$83)+'СЕТ СН'!$H$14+СВЦЭМ!$D$10+'СЕТ СН'!$H$5-'СЕТ СН'!$H$24</f>
        <v>5204.3018838000007</v>
      </c>
      <c r="J109" s="36">
        <f>SUMIFS(СВЦЭМ!$D$39:$D$782,СВЦЭМ!$A$39:$A$782,$A109,СВЦЭМ!$B$39:$B$782,J$83)+'СЕТ СН'!$H$14+СВЦЭМ!$D$10+'СЕТ СН'!$H$5-'СЕТ СН'!$H$24</f>
        <v>5216.4520219900005</v>
      </c>
      <c r="K109" s="36">
        <f>SUMIFS(СВЦЭМ!$D$39:$D$782,СВЦЭМ!$A$39:$A$782,$A109,СВЦЭМ!$B$39:$B$782,K$83)+'СЕТ СН'!$H$14+СВЦЭМ!$D$10+'СЕТ СН'!$H$5-'СЕТ СН'!$H$24</f>
        <v>5241.02284409</v>
      </c>
      <c r="L109" s="36">
        <f>SUMIFS(СВЦЭМ!$D$39:$D$782,СВЦЭМ!$A$39:$A$782,$A109,СВЦЭМ!$B$39:$B$782,L$83)+'СЕТ СН'!$H$14+СВЦЭМ!$D$10+'СЕТ СН'!$H$5-'СЕТ СН'!$H$24</f>
        <v>5229.4323022200006</v>
      </c>
      <c r="M109" s="36">
        <f>SUMIFS(СВЦЭМ!$D$39:$D$782,СВЦЭМ!$A$39:$A$782,$A109,СВЦЭМ!$B$39:$B$782,M$83)+'СЕТ СН'!$H$14+СВЦЭМ!$D$10+'СЕТ СН'!$H$5-'СЕТ СН'!$H$24</f>
        <v>5235.6368129300008</v>
      </c>
      <c r="N109" s="36">
        <f>SUMIFS(СВЦЭМ!$D$39:$D$782,СВЦЭМ!$A$39:$A$782,$A109,СВЦЭМ!$B$39:$B$782,N$83)+'СЕТ СН'!$H$14+СВЦЭМ!$D$10+'СЕТ СН'!$H$5-'СЕТ СН'!$H$24</f>
        <v>5245.3450501200005</v>
      </c>
      <c r="O109" s="36">
        <f>SUMIFS(СВЦЭМ!$D$39:$D$782,СВЦЭМ!$A$39:$A$782,$A109,СВЦЭМ!$B$39:$B$782,O$83)+'СЕТ СН'!$H$14+СВЦЭМ!$D$10+'СЕТ СН'!$H$5-'СЕТ СН'!$H$24</f>
        <v>5272.8564624200008</v>
      </c>
      <c r="P109" s="36">
        <f>SUMIFS(СВЦЭМ!$D$39:$D$782,СВЦЭМ!$A$39:$A$782,$A109,СВЦЭМ!$B$39:$B$782,P$83)+'СЕТ СН'!$H$14+СВЦЭМ!$D$10+'СЕТ СН'!$H$5-'СЕТ СН'!$H$24</f>
        <v>5284.5848083999999</v>
      </c>
      <c r="Q109" s="36">
        <f>SUMIFS(СВЦЭМ!$D$39:$D$782,СВЦЭМ!$A$39:$A$782,$A109,СВЦЭМ!$B$39:$B$782,Q$83)+'СЕТ СН'!$H$14+СВЦЭМ!$D$10+'СЕТ СН'!$H$5-'СЕТ СН'!$H$24</f>
        <v>5284.07242787</v>
      </c>
      <c r="R109" s="36">
        <f>SUMIFS(СВЦЭМ!$D$39:$D$782,СВЦЭМ!$A$39:$A$782,$A109,СВЦЭМ!$B$39:$B$782,R$83)+'СЕТ СН'!$H$14+СВЦЭМ!$D$10+'СЕТ СН'!$H$5-'СЕТ СН'!$H$24</f>
        <v>5259.95632217</v>
      </c>
      <c r="S109" s="36">
        <f>SUMIFS(СВЦЭМ!$D$39:$D$782,СВЦЭМ!$A$39:$A$782,$A109,СВЦЭМ!$B$39:$B$782,S$83)+'СЕТ СН'!$H$14+СВЦЭМ!$D$10+'СЕТ СН'!$H$5-'СЕТ СН'!$H$24</f>
        <v>5199.5800805300005</v>
      </c>
      <c r="T109" s="36">
        <f>SUMIFS(СВЦЭМ!$D$39:$D$782,СВЦЭМ!$A$39:$A$782,$A109,СВЦЭМ!$B$39:$B$782,T$83)+'СЕТ СН'!$H$14+СВЦЭМ!$D$10+'СЕТ СН'!$H$5-'СЕТ СН'!$H$24</f>
        <v>5140.4187727999997</v>
      </c>
      <c r="U109" s="36">
        <f>SUMIFS(СВЦЭМ!$D$39:$D$782,СВЦЭМ!$A$39:$A$782,$A109,СВЦЭМ!$B$39:$B$782,U$83)+'СЕТ СН'!$H$14+СВЦЭМ!$D$10+'СЕТ СН'!$H$5-'СЕТ СН'!$H$24</f>
        <v>5128.4774292300008</v>
      </c>
      <c r="V109" s="36">
        <f>SUMIFS(СВЦЭМ!$D$39:$D$782,СВЦЭМ!$A$39:$A$782,$A109,СВЦЭМ!$B$39:$B$782,V$83)+'СЕТ СН'!$H$14+СВЦЭМ!$D$10+'СЕТ СН'!$H$5-'СЕТ СН'!$H$24</f>
        <v>5087.9012143500004</v>
      </c>
      <c r="W109" s="36">
        <f>SUMIFS(СВЦЭМ!$D$39:$D$782,СВЦЭМ!$A$39:$A$782,$A109,СВЦЭМ!$B$39:$B$782,W$83)+'СЕТ СН'!$H$14+СВЦЭМ!$D$10+'СЕТ СН'!$H$5-'СЕТ СН'!$H$24</f>
        <v>5106.70500859</v>
      </c>
      <c r="X109" s="36">
        <f>SUMIFS(СВЦЭМ!$D$39:$D$782,СВЦЭМ!$A$39:$A$782,$A109,СВЦЭМ!$B$39:$B$782,X$83)+'СЕТ СН'!$H$14+СВЦЭМ!$D$10+'СЕТ СН'!$H$5-'СЕТ СН'!$H$24</f>
        <v>5114.8330308500008</v>
      </c>
      <c r="Y109" s="36">
        <f>SUMIFS(СВЦЭМ!$D$39:$D$782,СВЦЭМ!$A$39:$A$782,$A109,СВЦЭМ!$B$39:$B$782,Y$83)+'СЕТ СН'!$H$14+СВЦЭМ!$D$10+'СЕТ СН'!$H$5-'СЕТ СН'!$H$24</f>
        <v>5197.5864846900004</v>
      </c>
    </row>
    <row r="110" spans="1:25" ht="15.75" x14ac:dyDescent="0.2">
      <c r="A110" s="35">
        <f t="shared" si="2"/>
        <v>45073</v>
      </c>
      <c r="B110" s="36">
        <f>SUMIFS(СВЦЭМ!$D$39:$D$782,СВЦЭМ!$A$39:$A$782,$A110,СВЦЭМ!$B$39:$B$782,B$83)+'СЕТ СН'!$H$14+СВЦЭМ!$D$10+'СЕТ СН'!$H$5-'СЕТ СН'!$H$24</f>
        <v>5278.7951199400004</v>
      </c>
      <c r="C110" s="36">
        <f>SUMIFS(СВЦЭМ!$D$39:$D$782,СВЦЭМ!$A$39:$A$782,$A110,СВЦЭМ!$B$39:$B$782,C$83)+'СЕТ СН'!$H$14+СВЦЭМ!$D$10+'СЕТ СН'!$H$5-'СЕТ СН'!$H$24</f>
        <v>5280.22177904</v>
      </c>
      <c r="D110" s="36">
        <f>SUMIFS(СВЦЭМ!$D$39:$D$782,СВЦЭМ!$A$39:$A$782,$A110,СВЦЭМ!$B$39:$B$782,D$83)+'СЕТ СН'!$H$14+СВЦЭМ!$D$10+'СЕТ СН'!$H$5-'СЕТ СН'!$H$24</f>
        <v>5356.6608985800003</v>
      </c>
      <c r="E110" s="36">
        <f>SUMIFS(СВЦЭМ!$D$39:$D$782,СВЦЭМ!$A$39:$A$782,$A110,СВЦЭМ!$B$39:$B$782,E$83)+'СЕТ СН'!$H$14+СВЦЭМ!$D$10+'СЕТ СН'!$H$5-'СЕТ СН'!$H$24</f>
        <v>5335.03848148</v>
      </c>
      <c r="F110" s="36">
        <f>SUMIFS(СВЦЭМ!$D$39:$D$782,СВЦЭМ!$A$39:$A$782,$A110,СВЦЭМ!$B$39:$B$782,F$83)+'СЕТ СН'!$H$14+СВЦЭМ!$D$10+'СЕТ СН'!$H$5-'СЕТ СН'!$H$24</f>
        <v>5346.4466380900003</v>
      </c>
      <c r="G110" s="36">
        <f>SUMIFS(СВЦЭМ!$D$39:$D$782,СВЦЭМ!$A$39:$A$782,$A110,СВЦЭМ!$B$39:$B$782,G$83)+'СЕТ СН'!$H$14+СВЦЭМ!$D$10+'СЕТ СН'!$H$5-'СЕТ СН'!$H$24</f>
        <v>5326.7723532800001</v>
      </c>
      <c r="H110" s="36">
        <f>SUMIFS(СВЦЭМ!$D$39:$D$782,СВЦЭМ!$A$39:$A$782,$A110,СВЦЭМ!$B$39:$B$782,H$83)+'СЕТ СН'!$H$14+СВЦЭМ!$D$10+'СЕТ СН'!$H$5-'СЕТ СН'!$H$24</f>
        <v>5251.5198108900004</v>
      </c>
      <c r="I110" s="36">
        <f>SUMIFS(СВЦЭМ!$D$39:$D$782,СВЦЭМ!$A$39:$A$782,$A110,СВЦЭМ!$B$39:$B$782,I$83)+'СЕТ СН'!$H$14+СВЦЭМ!$D$10+'СЕТ СН'!$H$5-'СЕТ СН'!$H$24</f>
        <v>5135.4814302300001</v>
      </c>
      <c r="J110" s="36">
        <f>SUMIFS(СВЦЭМ!$D$39:$D$782,СВЦЭМ!$A$39:$A$782,$A110,СВЦЭМ!$B$39:$B$782,J$83)+'СЕТ СН'!$H$14+СВЦЭМ!$D$10+'СЕТ СН'!$H$5-'СЕТ СН'!$H$24</f>
        <v>5043.0973292500003</v>
      </c>
      <c r="K110" s="36">
        <f>SUMIFS(СВЦЭМ!$D$39:$D$782,СВЦЭМ!$A$39:$A$782,$A110,СВЦЭМ!$B$39:$B$782,K$83)+'СЕТ СН'!$H$14+СВЦЭМ!$D$10+'СЕТ СН'!$H$5-'СЕТ СН'!$H$24</f>
        <v>5052.5407174800002</v>
      </c>
      <c r="L110" s="36">
        <f>SUMIFS(СВЦЭМ!$D$39:$D$782,СВЦЭМ!$A$39:$A$782,$A110,СВЦЭМ!$B$39:$B$782,L$83)+'СЕТ СН'!$H$14+СВЦЭМ!$D$10+'СЕТ СН'!$H$5-'СЕТ СН'!$H$24</f>
        <v>5047.8941039000001</v>
      </c>
      <c r="M110" s="36">
        <f>SUMIFS(СВЦЭМ!$D$39:$D$782,СВЦЭМ!$A$39:$A$782,$A110,СВЦЭМ!$B$39:$B$782,M$83)+'СЕТ СН'!$H$14+СВЦЭМ!$D$10+'СЕТ СН'!$H$5-'СЕТ СН'!$H$24</f>
        <v>5062.7953220500003</v>
      </c>
      <c r="N110" s="36">
        <f>SUMIFS(СВЦЭМ!$D$39:$D$782,СВЦЭМ!$A$39:$A$782,$A110,СВЦЭМ!$B$39:$B$782,N$83)+'СЕТ СН'!$H$14+СВЦЭМ!$D$10+'СЕТ СН'!$H$5-'СЕТ СН'!$H$24</f>
        <v>5189.5348651300001</v>
      </c>
      <c r="O110" s="36">
        <f>SUMIFS(СВЦЭМ!$D$39:$D$782,СВЦЭМ!$A$39:$A$782,$A110,СВЦЭМ!$B$39:$B$782,O$83)+'СЕТ СН'!$H$14+СВЦЭМ!$D$10+'СЕТ СН'!$H$5-'СЕТ СН'!$H$24</f>
        <v>5199.6763489499999</v>
      </c>
      <c r="P110" s="36">
        <f>SUMIFS(СВЦЭМ!$D$39:$D$782,СВЦЭМ!$A$39:$A$782,$A110,СВЦЭМ!$B$39:$B$782,P$83)+'СЕТ СН'!$H$14+СВЦЭМ!$D$10+'СЕТ СН'!$H$5-'СЕТ СН'!$H$24</f>
        <v>5218.6548330200003</v>
      </c>
      <c r="Q110" s="36">
        <f>SUMIFS(СВЦЭМ!$D$39:$D$782,СВЦЭМ!$A$39:$A$782,$A110,СВЦЭМ!$B$39:$B$782,Q$83)+'СЕТ СН'!$H$14+СВЦЭМ!$D$10+'СЕТ СН'!$H$5-'СЕТ СН'!$H$24</f>
        <v>5226.4499914900007</v>
      </c>
      <c r="R110" s="36">
        <f>SUMIFS(СВЦЭМ!$D$39:$D$782,СВЦЭМ!$A$39:$A$782,$A110,СВЦЭМ!$B$39:$B$782,R$83)+'СЕТ СН'!$H$14+СВЦЭМ!$D$10+'СЕТ СН'!$H$5-'СЕТ СН'!$H$24</f>
        <v>5211.6338688600008</v>
      </c>
      <c r="S110" s="36">
        <f>SUMIFS(СВЦЭМ!$D$39:$D$782,СВЦЭМ!$A$39:$A$782,$A110,СВЦЭМ!$B$39:$B$782,S$83)+'СЕТ СН'!$H$14+СВЦЭМ!$D$10+'СЕТ СН'!$H$5-'СЕТ СН'!$H$24</f>
        <v>5177.5518756000001</v>
      </c>
      <c r="T110" s="36">
        <f>SUMIFS(СВЦЭМ!$D$39:$D$782,СВЦЭМ!$A$39:$A$782,$A110,СВЦЭМ!$B$39:$B$782,T$83)+'СЕТ СН'!$H$14+СВЦЭМ!$D$10+'СЕТ СН'!$H$5-'СЕТ СН'!$H$24</f>
        <v>5126.6110125900004</v>
      </c>
      <c r="U110" s="36">
        <f>SUMIFS(СВЦЭМ!$D$39:$D$782,СВЦЭМ!$A$39:$A$782,$A110,СВЦЭМ!$B$39:$B$782,U$83)+'СЕТ СН'!$H$14+СВЦЭМ!$D$10+'СЕТ СН'!$H$5-'СЕТ СН'!$H$24</f>
        <v>5061.9425984700001</v>
      </c>
      <c r="V110" s="36">
        <f>SUMIFS(СВЦЭМ!$D$39:$D$782,СВЦЭМ!$A$39:$A$782,$A110,СВЦЭМ!$B$39:$B$782,V$83)+'СЕТ СН'!$H$14+СВЦЭМ!$D$10+'СЕТ СН'!$H$5-'СЕТ СН'!$H$24</f>
        <v>5047.8452146300006</v>
      </c>
      <c r="W110" s="36">
        <f>SUMIFS(СВЦЭМ!$D$39:$D$782,СВЦЭМ!$A$39:$A$782,$A110,СВЦЭМ!$B$39:$B$782,W$83)+'СЕТ СН'!$H$14+СВЦЭМ!$D$10+'СЕТ СН'!$H$5-'СЕТ СН'!$H$24</f>
        <v>5083.9136934600001</v>
      </c>
      <c r="X110" s="36">
        <f>SUMIFS(СВЦЭМ!$D$39:$D$782,СВЦЭМ!$A$39:$A$782,$A110,СВЦЭМ!$B$39:$B$782,X$83)+'СЕТ СН'!$H$14+СВЦЭМ!$D$10+'СЕТ СН'!$H$5-'СЕТ СН'!$H$24</f>
        <v>5088.5503709300001</v>
      </c>
      <c r="Y110" s="36">
        <f>SUMIFS(СВЦЭМ!$D$39:$D$782,СВЦЭМ!$A$39:$A$782,$A110,СВЦЭМ!$B$39:$B$782,Y$83)+'СЕТ СН'!$H$14+СВЦЭМ!$D$10+'СЕТ СН'!$H$5-'СЕТ СН'!$H$24</f>
        <v>5203.0861193500004</v>
      </c>
    </row>
    <row r="111" spans="1:25" ht="15.75" x14ac:dyDescent="0.2">
      <c r="A111" s="35">
        <f t="shared" si="2"/>
        <v>45074</v>
      </c>
      <c r="B111" s="36">
        <f>SUMIFS(СВЦЭМ!$D$39:$D$782,СВЦЭМ!$A$39:$A$782,$A111,СВЦЭМ!$B$39:$B$782,B$83)+'СЕТ СН'!$H$14+СВЦЭМ!$D$10+'СЕТ СН'!$H$5-'СЕТ СН'!$H$24</f>
        <v>5060.4438539399998</v>
      </c>
      <c r="C111" s="36">
        <f>SUMIFS(СВЦЭМ!$D$39:$D$782,СВЦЭМ!$A$39:$A$782,$A111,СВЦЭМ!$B$39:$B$782,C$83)+'СЕТ СН'!$H$14+СВЦЭМ!$D$10+'СЕТ СН'!$H$5-'СЕТ СН'!$H$24</f>
        <v>5148.7954468600001</v>
      </c>
      <c r="D111" s="36">
        <f>SUMIFS(СВЦЭМ!$D$39:$D$782,СВЦЭМ!$A$39:$A$782,$A111,СВЦЭМ!$B$39:$B$782,D$83)+'СЕТ СН'!$H$14+СВЦЭМ!$D$10+'СЕТ СН'!$H$5-'СЕТ СН'!$H$24</f>
        <v>5211.1922776299998</v>
      </c>
      <c r="E111" s="36">
        <f>SUMIFS(СВЦЭМ!$D$39:$D$782,СВЦЭМ!$A$39:$A$782,$A111,СВЦЭМ!$B$39:$B$782,E$83)+'СЕТ СН'!$H$14+СВЦЭМ!$D$10+'СЕТ СН'!$H$5-'СЕТ СН'!$H$24</f>
        <v>5220.0429718900004</v>
      </c>
      <c r="F111" s="36">
        <f>SUMIFS(СВЦЭМ!$D$39:$D$782,СВЦЭМ!$A$39:$A$782,$A111,СВЦЭМ!$B$39:$B$782,F$83)+'СЕТ СН'!$H$14+СВЦЭМ!$D$10+'СЕТ СН'!$H$5-'СЕТ СН'!$H$24</f>
        <v>5225.9376458700008</v>
      </c>
      <c r="G111" s="36">
        <f>SUMIFS(СВЦЭМ!$D$39:$D$782,СВЦЭМ!$A$39:$A$782,$A111,СВЦЭМ!$B$39:$B$782,G$83)+'СЕТ СН'!$H$14+СВЦЭМ!$D$10+'СЕТ СН'!$H$5-'СЕТ СН'!$H$24</f>
        <v>5292.5869281400001</v>
      </c>
      <c r="H111" s="36">
        <f>SUMIFS(СВЦЭМ!$D$39:$D$782,СВЦЭМ!$A$39:$A$782,$A111,СВЦЭМ!$B$39:$B$782,H$83)+'СЕТ СН'!$H$14+СВЦЭМ!$D$10+'СЕТ СН'!$H$5-'СЕТ СН'!$H$24</f>
        <v>5234.26954234</v>
      </c>
      <c r="I111" s="36">
        <f>SUMIFS(СВЦЭМ!$D$39:$D$782,СВЦЭМ!$A$39:$A$782,$A111,СВЦЭМ!$B$39:$B$782,I$83)+'СЕТ СН'!$H$14+СВЦЭМ!$D$10+'СЕТ СН'!$H$5-'СЕТ СН'!$H$24</f>
        <v>5191.6199185700007</v>
      </c>
      <c r="J111" s="36">
        <f>SUMIFS(СВЦЭМ!$D$39:$D$782,СВЦЭМ!$A$39:$A$782,$A111,СВЦЭМ!$B$39:$B$782,J$83)+'СЕТ СН'!$H$14+СВЦЭМ!$D$10+'СЕТ СН'!$H$5-'СЕТ СН'!$H$24</f>
        <v>5115.7424947700001</v>
      </c>
      <c r="K111" s="36">
        <f>SUMIFS(СВЦЭМ!$D$39:$D$782,СВЦЭМ!$A$39:$A$782,$A111,СВЦЭМ!$B$39:$B$782,K$83)+'СЕТ СН'!$H$14+СВЦЭМ!$D$10+'СЕТ СН'!$H$5-'СЕТ СН'!$H$24</f>
        <v>5045.8751956900005</v>
      </c>
      <c r="L111" s="36">
        <f>SUMIFS(СВЦЭМ!$D$39:$D$782,СВЦЭМ!$A$39:$A$782,$A111,СВЦЭМ!$B$39:$B$782,L$83)+'СЕТ СН'!$H$14+СВЦЭМ!$D$10+'СЕТ СН'!$H$5-'СЕТ СН'!$H$24</f>
        <v>5038.0420000399999</v>
      </c>
      <c r="M111" s="36">
        <f>SUMIFS(СВЦЭМ!$D$39:$D$782,СВЦЭМ!$A$39:$A$782,$A111,СВЦЭМ!$B$39:$B$782,M$83)+'СЕТ СН'!$H$14+СВЦЭМ!$D$10+'СЕТ СН'!$H$5-'СЕТ СН'!$H$24</f>
        <v>5012.8424526700001</v>
      </c>
      <c r="N111" s="36">
        <f>SUMIFS(СВЦЭМ!$D$39:$D$782,СВЦЭМ!$A$39:$A$782,$A111,СВЦЭМ!$B$39:$B$782,N$83)+'СЕТ СН'!$H$14+СВЦЭМ!$D$10+'СЕТ СН'!$H$5-'СЕТ СН'!$H$24</f>
        <v>5055.0428107300004</v>
      </c>
      <c r="O111" s="36">
        <f>SUMIFS(СВЦЭМ!$D$39:$D$782,СВЦЭМ!$A$39:$A$782,$A111,СВЦЭМ!$B$39:$B$782,O$83)+'СЕТ СН'!$H$14+СВЦЭМ!$D$10+'СЕТ СН'!$H$5-'СЕТ СН'!$H$24</f>
        <v>5079.1827598500004</v>
      </c>
      <c r="P111" s="36">
        <f>SUMIFS(СВЦЭМ!$D$39:$D$782,СВЦЭМ!$A$39:$A$782,$A111,СВЦЭМ!$B$39:$B$782,P$83)+'СЕТ СН'!$H$14+СВЦЭМ!$D$10+'СЕТ СН'!$H$5-'СЕТ СН'!$H$24</f>
        <v>5088.91031647</v>
      </c>
      <c r="Q111" s="36">
        <f>SUMIFS(СВЦЭМ!$D$39:$D$782,СВЦЭМ!$A$39:$A$782,$A111,СВЦЭМ!$B$39:$B$782,Q$83)+'СЕТ СН'!$H$14+СВЦЭМ!$D$10+'СЕТ СН'!$H$5-'СЕТ СН'!$H$24</f>
        <v>5105.8045667700007</v>
      </c>
      <c r="R111" s="36">
        <f>SUMIFS(СВЦЭМ!$D$39:$D$782,СВЦЭМ!$A$39:$A$782,$A111,СВЦЭМ!$B$39:$B$782,R$83)+'СЕТ СН'!$H$14+СВЦЭМ!$D$10+'СЕТ СН'!$H$5-'СЕТ СН'!$H$24</f>
        <v>5082.30016041</v>
      </c>
      <c r="S111" s="36">
        <f>SUMIFS(СВЦЭМ!$D$39:$D$782,СВЦЭМ!$A$39:$A$782,$A111,СВЦЭМ!$B$39:$B$782,S$83)+'СЕТ СН'!$H$14+СВЦЭМ!$D$10+'СЕТ СН'!$H$5-'СЕТ СН'!$H$24</f>
        <v>5060.5395818800007</v>
      </c>
      <c r="T111" s="36">
        <f>SUMIFS(СВЦЭМ!$D$39:$D$782,СВЦЭМ!$A$39:$A$782,$A111,СВЦЭМ!$B$39:$B$782,T$83)+'СЕТ СН'!$H$14+СВЦЭМ!$D$10+'СЕТ СН'!$H$5-'СЕТ СН'!$H$24</f>
        <v>5026.08669138</v>
      </c>
      <c r="U111" s="36">
        <f>SUMIFS(СВЦЭМ!$D$39:$D$782,СВЦЭМ!$A$39:$A$782,$A111,СВЦЭМ!$B$39:$B$782,U$83)+'СЕТ СН'!$H$14+СВЦЭМ!$D$10+'СЕТ СН'!$H$5-'СЕТ СН'!$H$24</f>
        <v>5021.9233758</v>
      </c>
      <c r="V111" s="36">
        <f>SUMIFS(СВЦЭМ!$D$39:$D$782,СВЦЭМ!$A$39:$A$782,$A111,СВЦЭМ!$B$39:$B$782,V$83)+'СЕТ СН'!$H$14+СВЦЭМ!$D$10+'СЕТ СН'!$H$5-'СЕТ СН'!$H$24</f>
        <v>5001.1885686200003</v>
      </c>
      <c r="W111" s="36">
        <f>SUMIFS(СВЦЭМ!$D$39:$D$782,СВЦЭМ!$A$39:$A$782,$A111,СВЦЭМ!$B$39:$B$782,W$83)+'СЕТ СН'!$H$14+СВЦЭМ!$D$10+'СЕТ СН'!$H$5-'СЕТ СН'!$H$24</f>
        <v>4980.3028224899999</v>
      </c>
      <c r="X111" s="36">
        <f>SUMIFS(СВЦЭМ!$D$39:$D$782,СВЦЭМ!$A$39:$A$782,$A111,СВЦЭМ!$B$39:$B$782,X$83)+'СЕТ СН'!$H$14+СВЦЭМ!$D$10+'СЕТ СН'!$H$5-'СЕТ СН'!$H$24</f>
        <v>5004.38707858</v>
      </c>
      <c r="Y111" s="36">
        <f>SUMIFS(СВЦЭМ!$D$39:$D$782,СВЦЭМ!$A$39:$A$782,$A111,СВЦЭМ!$B$39:$B$782,Y$83)+'СЕТ СН'!$H$14+СВЦЭМ!$D$10+'СЕТ СН'!$H$5-'СЕТ СН'!$H$24</f>
        <v>5060.6750601500007</v>
      </c>
    </row>
    <row r="112" spans="1:25" ht="15.75" x14ac:dyDescent="0.2">
      <c r="A112" s="35">
        <f t="shared" si="2"/>
        <v>45075</v>
      </c>
      <c r="B112" s="36">
        <f>SUMIFS(СВЦЭМ!$D$39:$D$782,СВЦЭМ!$A$39:$A$782,$A112,СВЦЭМ!$B$39:$B$782,B$83)+'СЕТ СН'!$H$14+СВЦЭМ!$D$10+'СЕТ СН'!$H$5-'СЕТ СН'!$H$24</f>
        <v>5055.1607663100003</v>
      </c>
      <c r="C112" s="36">
        <f>SUMIFS(СВЦЭМ!$D$39:$D$782,СВЦЭМ!$A$39:$A$782,$A112,СВЦЭМ!$B$39:$B$782,C$83)+'СЕТ СН'!$H$14+СВЦЭМ!$D$10+'СЕТ СН'!$H$5-'СЕТ СН'!$H$24</f>
        <v>5154.3930789000005</v>
      </c>
      <c r="D112" s="36">
        <f>SUMIFS(СВЦЭМ!$D$39:$D$782,СВЦЭМ!$A$39:$A$782,$A112,СВЦЭМ!$B$39:$B$782,D$83)+'СЕТ СН'!$H$14+СВЦЭМ!$D$10+'СЕТ СН'!$H$5-'СЕТ СН'!$H$24</f>
        <v>5242.38311075</v>
      </c>
      <c r="E112" s="36">
        <f>SUMIFS(СВЦЭМ!$D$39:$D$782,СВЦЭМ!$A$39:$A$782,$A112,СВЦЭМ!$B$39:$B$782,E$83)+'СЕТ СН'!$H$14+СВЦЭМ!$D$10+'СЕТ СН'!$H$5-'СЕТ СН'!$H$24</f>
        <v>5321.35113697</v>
      </c>
      <c r="F112" s="36">
        <f>SUMIFS(СВЦЭМ!$D$39:$D$782,СВЦЭМ!$A$39:$A$782,$A112,СВЦЭМ!$B$39:$B$782,F$83)+'СЕТ СН'!$H$14+СВЦЭМ!$D$10+'СЕТ СН'!$H$5-'СЕТ СН'!$H$24</f>
        <v>5313.24298275</v>
      </c>
      <c r="G112" s="36">
        <f>SUMIFS(СВЦЭМ!$D$39:$D$782,СВЦЭМ!$A$39:$A$782,$A112,СВЦЭМ!$B$39:$B$782,G$83)+'СЕТ СН'!$H$14+СВЦЭМ!$D$10+'СЕТ СН'!$H$5-'СЕТ СН'!$H$24</f>
        <v>5301.6600506699997</v>
      </c>
      <c r="H112" s="36">
        <f>SUMIFS(СВЦЭМ!$D$39:$D$782,СВЦЭМ!$A$39:$A$782,$A112,СВЦЭМ!$B$39:$B$782,H$83)+'СЕТ СН'!$H$14+СВЦЭМ!$D$10+'СЕТ СН'!$H$5-'СЕТ СН'!$H$24</f>
        <v>5232.1776533400007</v>
      </c>
      <c r="I112" s="36">
        <f>SUMIFS(СВЦЭМ!$D$39:$D$782,СВЦЭМ!$A$39:$A$782,$A112,СВЦЭМ!$B$39:$B$782,I$83)+'СЕТ СН'!$H$14+СВЦЭМ!$D$10+'СЕТ СН'!$H$5-'СЕТ СН'!$H$24</f>
        <v>5179.57406636</v>
      </c>
      <c r="J112" s="36">
        <f>SUMIFS(СВЦЭМ!$D$39:$D$782,СВЦЭМ!$A$39:$A$782,$A112,СВЦЭМ!$B$39:$B$782,J$83)+'СЕТ СН'!$H$14+СВЦЭМ!$D$10+'СЕТ СН'!$H$5-'СЕТ СН'!$H$24</f>
        <v>5138.2726819199997</v>
      </c>
      <c r="K112" s="36">
        <f>SUMIFS(СВЦЭМ!$D$39:$D$782,СВЦЭМ!$A$39:$A$782,$A112,СВЦЭМ!$B$39:$B$782,K$83)+'СЕТ СН'!$H$14+СВЦЭМ!$D$10+'СЕТ СН'!$H$5-'СЕТ СН'!$H$24</f>
        <v>5146.67529156</v>
      </c>
      <c r="L112" s="36">
        <f>SUMIFS(СВЦЭМ!$D$39:$D$782,СВЦЭМ!$A$39:$A$782,$A112,СВЦЭМ!$B$39:$B$782,L$83)+'СЕТ СН'!$H$14+СВЦЭМ!$D$10+'СЕТ СН'!$H$5-'СЕТ СН'!$H$24</f>
        <v>5151.3844699199999</v>
      </c>
      <c r="M112" s="36">
        <f>SUMIFS(СВЦЭМ!$D$39:$D$782,СВЦЭМ!$A$39:$A$782,$A112,СВЦЭМ!$B$39:$B$782,M$83)+'СЕТ СН'!$H$14+СВЦЭМ!$D$10+'СЕТ СН'!$H$5-'СЕТ СН'!$H$24</f>
        <v>5162.5244054900004</v>
      </c>
      <c r="N112" s="36">
        <f>SUMIFS(СВЦЭМ!$D$39:$D$782,СВЦЭМ!$A$39:$A$782,$A112,СВЦЭМ!$B$39:$B$782,N$83)+'СЕТ СН'!$H$14+СВЦЭМ!$D$10+'СЕТ СН'!$H$5-'СЕТ СН'!$H$24</f>
        <v>5159.6782318900005</v>
      </c>
      <c r="O112" s="36">
        <f>SUMIFS(СВЦЭМ!$D$39:$D$782,СВЦЭМ!$A$39:$A$782,$A112,СВЦЭМ!$B$39:$B$782,O$83)+'СЕТ СН'!$H$14+СВЦЭМ!$D$10+'СЕТ СН'!$H$5-'СЕТ СН'!$H$24</f>
        <v>5155.9409084400004</v>
      </c>
      <c r="P112" s="36">
        <f>SUMIFS(СВЦЭМ!$D$39:$D$782,СВЦЭМ!$A$39:$A$782,$A112,СВЦЭМ!$B$39:$B$782,P$83)+'СЕТ СН'!$H$14+СВЦЭМ!$D$10+'СЕТ СН'!$H$5-'СЕТ СН'!$H$24</f>
        <v>5148.8823255100006</v>
      </c>
      <c r="Q112" s="36">
        <f>SUMIFS(СВЦЭМ!$D$39:$D$782,СВЦЭМ!$A$39:$A$782,$A112,СВЦЭМ!$B$39:$B$782,Q$83)+'СЕТ СН'!$H$14+СВЦЭМ!$D$10+'СЕТ СН'!$H$5-'СЕТ СН'!$H$24</f>
        <v>5143.7679465800002</v>
      </c>
      <c r="R112" s="36">
        <f>SUMIFS(СВЦЭМ!$D$39:$D$782,СВЦЭМ!$A$39:$A$782,$A112,СВЦЭМ!$B$39:$B$782,R$83)+'СЕТ СН'!$H$14+СВЦЭМ!$D$10+'СЕТ СН'!$H$5-'СЕТ СН'!$H$24</f>
        <v>5135.0690224300006</v>
      </c>
      <c r="S112" s="36">
        <f>SUMIFS(СВЦЭМ!$D$39:$D$782,СВЦЭМ!$A$39:$A$782,$A112,СВЦЭМ!$B$39:$B$782,S$83)+'СЕТ СН'!$H$14+СВЦЭМ!$D$10+'СЕТ СН'!$H$5-'СЕТ СН'!$H$24</f>
        <v>5131.4564395100006</v>
      </c>
      <c r="T112" s="36">
        <f>SUMIFS(СВЦЭМ!$D$39:$D$782,СВЦЭМ!$A$39:$A$782,$A112,СВЦЭМ!$B$39:$B$782,T$83)+'СЕТ СН'!$H$14+СВЦЭМ!$D$10+'СЕТ СН'!$H$5-'СЕТ СН'!$H$24</f>
        <v>5053.2668831500005</v>
      </c>
      <c r="U112" s="36">
        <f>SUMIFS(СВЦЭМ!$D$39:$D$782,СВЦЭМ!$A$39:$A$782,$A112,СВЦЭМ!$B$39:$B$782,U$83)+'СЕТ СН'!$H$14+СВЦЭМ!$D$10+'СЕТ СН'!$H$5-'СЕТ СН'!$H$24</f>
        <v>5061.6088424099999</v>
      </c>
      <c r="V112" s="36">
        <f>SUMIFS(СВЦЭМ!$D$39:$D$782,СВЦЭМ!$A$39:$A$782,$A112,СВЦЭМ!$B$39:$B$782,V$83)+'СЕТ СН'!$H$14+СВЦЭМ!$D$10+'СЕТ СН'!$H$5-'СЕТ СН'!$H$24</f>
        <v>5070.4436180400007</v>
      </c>
      <c r="W112" s="36">
        <f>SUMIFS(СВЦЭМ!$D$39:$D$782,СВЦЭМ!$A$39:$A$782,$A112,СВЦЭМ!$B$39:$B$782,W$83)+'СЕТ СН'!$H$14+СВЦЭМ!$D$10+'СЕТ СН'!$H$5-'СЕТ СН'!$H$24</f>
        <v>5055.1410120800001</v>
      </c>
      <c r="X112" s="36">
        <f>SUMIFS(СВЦЭМ!$D$39:$D$782,СВЦЭМ!$A$39:$A$782,$A112,СВЦЭМ!$B$39:$B$782,X$83)+'СЕТ СН'!$H$14+СВЦЭМ!$D$10+'СЕТ СН'!$H$5-'СЕТ СН'!$H$24</f>
        <v>5106.5299907999997</v>
      </c>
      <c r="Y112" s="36">
        <f>SUMIFS(СВЦЭМ!$D$39:$D$782,СВЦЭМ!$A$39:$A$782,$A112,СВЦЭМ!$B$39:$B$782,Y$83)+'СЕТ СН'!$H$14+СВЦЭМ!$D$10+'СЕТ СН'!$H$5-'СЕТ СН'!$H$24</f>
        <v>5150.0766249099997</v>
      </c>
    </row>
    <row r="113" spans="1:27" ht="15.75" x14ac:dyDescent="0.2">
      <c r="A113" s="35">
        <f t="shared" si="2"/>
        <v>45076</v>
      </c>
      <c r="B113" s="36">
        <f>SUMIFS(СВЦЭМ!$D$39:$D$782,СВЦЭМ!$A$39:$A$782,$A113,СВЦЭМ!$B$39:$B$782,B$83)+'СЕТ СН'!$H$14+СВЦЭМ!$D$10+'СЕТ СН'!$H$5-'СЕТ СН'!$H$24</f>
        <v>5274.7122818200005</v>
      </c>
      <c r="C113" s="36">
        <f>SUMIFS(СВЦЭМ!$D$39:$D$782,СВЦЭМ!$A$39:$A$782,$A113,СВЦЭМ!$B$39:$B$782,C$83)+'СЕТ СН'!$H$14+СВЦЭМ!$D$10+'СЕТ СН'!$H$5-'СЕТ СН'!$H$24</f>
        <v>5334.9430777200005</v>
      </c>
      <c r="D113" s="36">
        <f>SUMIFS(СВЦЭМ!$D$39:$D$782,СВЦЭМ!$A$39:$A$782,$A113,СВЦЭМ!$B$39:$B$782,D$83)+'СЕТ СН'!$H$14+СВЦЭМ!$D$10+'СЕТ СН'!$H$5-'СЕТ СН'!$H$24</f>
        <v>5389.2296634000004</v>
      </c>
      <c r="E113" s="36">
        <f>SUMIFS(СВЦЭМ!$D$39:$D$782,СВЦЭМ!$A$39:$A$782,$A113,СВЦЭМ!$B$39:$B$782,E$83)+'СЕТ СН'!$H$14+СВЦЭМ!$D$10+'СЕТ СН'!$H$5-'СЕТ СН'!$H$24</f>
        <v>5383.13730252</v>
      </c>
      <c r="F113" s="36">
        <f>SUMIFS(СВЦЭМ!$D$39:$D$782,СВЦЭМ!$A$39:$A$782,$A113,СВЦЭМ!$B$39:$B$782,F$83)+'СЕТ СН'!$H$14+СВЦЭМ!$D$10+'СЕТ СН'!$H$5-'СЕТ СН'!$H$24</f>
        <v>5382.4241589000003</v>
      </c>
      <c r="G113" s="36">
        <f>SUMIFS(СВЦЭМ!$D$39:$D$782,СВЦЭМ!$A$39:$A$782,$A113,СВЦЭМ!$B$39:$B$782,G$83)+'СЕТ СН'!$H$14+СВЦЭМ!$D$10+'СЕТ СН'!$H$5-'СЕТ СН'!$H$24</f>
        <v>5330.9420362199999</v>
      </c>
      <c r="H113" s="36">
        <f>SUMIFS(СВЦЭМ!$D$39:$D$782,СВЦЭМ!$A$39:$A$782,$A113,СВЦЭМ!$B$39:$B$782,H$83)+'СЕТ СН'!$H$14+СВЦЭМ!$D$10+'СЕТ СН'!$H$5-'СЕТ СН'!$H$24</f>
        <v>5247.73047339</v>
      </c>
      <c r="I113" s="36">
        <f>SUMIFS(СВЦЭМ!$D$39:$D$782,СВЦЭМ!$A$39:$A$782,$A113,СВЦЭМ!$B$39:$B$782,I$83)+'СЕТ СН'!$H$14+СВЦЭМ!$D$10+'СЕТ СН'!$H$5-'СЕТ СН'!$H$24</f>
        <v>5203.4326180000007</v>
      </c>
      <c r="J113" s="36">
        <f>SUMIFS(СВЦЭМ!$D$39:$D$782,СВЦЭМ!$A$39:$A$782,$A113,СВЦЭМ!$B$39:$B$782,J$83)+'СЕТ СН'!$H$14+СВЦЭМ!$D$10+'СЕТ СН'!$H$5-'СЕТ СН'!$H$24</f>
        <v>5153.9987148099999</v>
      </c>
      <c r="K113" s="36">
        <f>SUMIFS(СВЦЭМ!$D$39:$D$782,СВЦЭМ!$A$39:$A$782,$A113,СВЦЭМ!$B$39:$B$782,K$83)+'СЕТ СН'!$H$14+СВЦЭМ!$D$10+'СЕТ СН'!$H$5-'СЕТ СН'!$H$24</f>
        <v>5195.7804550700002</v>
      </c>
      <c r="L113" s="36">
        <f>SUMIFS(СВЦЭМ!$D$39:$D$782,СВЦЭМ!$A$39:$A$782,$A113,СВЦЭМ!$B$39:$B$782,L$83)+'СЕТ СН'!$H$14+СВЦЭМ!$D$10+'СЕТ СН'!$H$5-'СЕТ СН'!$H$24</f>
        <v>5181.4933360900004</v>
      </c>
      <c r="M113" s="36">
        <f>SUMIFS(СВЦЭМ!$D$39:$D$782,СВЦЭМ!$A$39:$A$782,$A113,СВЦЭМ!$B$39:$B$782,M$83)+'СЕТ СН'!$H$14+СВЦЭМ!$D$10+'СЕТ СН'!$H$5-'СЕТ СН'!$H$24</f>
        <v>5190.7623529499997</v>
      </c>
      <c r="N113" s="36">
        <f>SUMIFS(СВЦЭМ!$D$39:$D$782,СВЦЭМ!$A$39:$A$782,$A113,СВЦЭМ!$B$39:$B$782,N$83)+'СЕТ СН'!$H$14+СВЦЭМ!$D$10+'СЕТ СН'!$H$5-'СЕТ СН'!$H$24</f>
        <v>5223.2844521100005</v>
      </c>
      <c r="O113" s="36">
        <f>SUMIFS(СВЦЭМ!$D$39:$D$782,СВЦЭМ!$A$39:$A$782,$A113,СВЦЭМ!$B$39:$B$782,O$83)+'СЕТ СН'!$H$14+СВЦЭМ!$D$10+'СЕТ СН'!$H$5-'СЕТ СН'!$H$24</f>
        <v>5183.0208462800001</v>
      </c>
      <c r="P113" s="36">
        <f>SUMIFS(СВЦЭМ!$D$39:$D$782,СВЦЭМ!$A$39:$A$782,$A113,СВЦЭМ!$B$39:$B$782,P$83)+'СЕТ СН'!$H$14+СВЦЭМ!$D$10+'СЕТ СН'!$H$5-'СЕТ СН'!$H$24</f>
        <v>5190.1939509500007</v>
      </c>
      <c r="Q113" s="36">
        <f>SUMIFS(СВЦЭМ!$D$39:$D$782,СВЦЭМ!$A$39:$A$782,$A113,СВЦЭМ!$B$39:$B$782,Q$83)+'СЕТ СН'!$H$14+СВЦЭМ!$D$10+'СЕТ СН'!$H$5-'СЕТ СН'!$H$24</f>
        <v>5194.63286909</v>
      </c>
      <c r="R113" s="36">
        <f>SUMIFS(СВЦЭМ!$D$39:$D$782,СВЦЭМ!$A$39:$A$782,$A113,СВЦЭМ!$B$39:$B$782,R$83)+'СЕТ СН'!$H$14+СВЦЭМ!$D$10+'СЕТ СН'!$H$5-'СЕТ СН'!$H$24</f>
        <v>5211.0458097000001</v>
      </c>
      <c r="S113" s="36">
        <f>SUMIFS(СВЦЭМ!$D$39:$D$782,СВЦЭМ!$A$39:$A$782,$A113,СВЦЭМ!$B$39:$B$782,S$83)+'СЕТ СН'!$H$14+СВЦЭМ!$D$10+'СЕТ СН'!$H$5-'СЕТ СН'!$H$24</f>
        <v>5168.9128345600002</v>
      </c>
      <c r="T113" s="36">
        <f>SUMIFS(СВЦЭМ!$D$39:$D$782,СВЦЭМ!$A$39:$A$782,$A113,СВЦЭМ!$B$39:$B$782,T$83)+'СЕТ СН'!$H$14+СВЦЭМ!$D$10+'СЕТ СН'!$H$5-'СЕТ СН'!$H$24</f>
        <v>5144.0091262799997</v>
      </c>
      <c r="U113" s="36">
        <f>SUMIFS(СВЦЭМ!$D$39:$D$782,СВЦЭМ!$A$39:$A$782,$A113,СВЦЭМ!$B$39:$B$782,U$83)+'СЕТ СН'!$H$14+СВЦЭМ!$D$10+'СЕТ СН'!$H$5-'СЕТ СН'!$H$24</f>
        <v>5084.8329714500005</v>
      </c>
      <c r="V113" s="36">
        <f>SUMIFS(СВЦЭМ!$D$39:$D$782,СВЦЭМ!$A$39:$A$782,$A113,СВЦЭМ!$B$39:$B$782,V$83)+'СЕТ СН'!$H$14+СВЦЭМ!$D$10+'СЕТ СН'!$H$5-'СЕТ СН'!$H$24</f>
        <v>5058.8903585099997</v>
      </c>
      <c r="W113" s="36">
        <f>SUMIFS(СВЦЭМ!$D$39:$D$782,СВЦЭМ!$A$39:$A$782,$A113,СВЦЭМ!$B$39:$B$782,W$83)+'СЕТ СН'!$H$14+СВЦЭМ!$D$10+'СЕТ СН'!$H$5-'СЕТ СН'!$H$24</f>
        <v>5087.7073776800007</v>
      </c>
      <c r="X113" s="36">
        <f>SUMIFS(СВЦЭМ!$D$39:$D$782,СВЦЭМ!$A$39:$A$782,$A113,СВЦЭМ!$B$39:$B$782,X$83)+'СЕТ СН'!$H$14+СВЦЭМ!$D$10+'СЕТ СН'!$H$5-'СЕТ СН'!$H$24</f>
        <v>5157.6254578400003</v>
      </c>
      <c r="Y113" s="36">
        <f>SUMIFS(СВЦЭМ!$D$39:$D$782,СВЦЭМ!$A$39:$A$782,$A113,СВЦЭМ!$B$39:$B$782,Y$83)+'СЕТ СН'!$H$14+СВЦЭМ!$D$10+'СЕТ СН'!$H$5-'СЕТ СН'!$H$24</f>
        <v>5200.0662399100001</v>
      </c>
    </row>
    <row r="114" spans="1:27" ht="15.75" x14ac:dyDescent="0.2">
      <c r="A114" s="35">
        <f t="shared" si="2"/>
        <v>45077</v>
      </c>
      <c r="B114" s="36">
        <f>SUMIFS(СВЦЭМ!$D$39:$D$782,СВЦЭМ!$A$39:$A$782,$A114,СВЦЭМ!$B$39:$B$782,B$83)+'СЕТ СН'!$H$14+СВЦЭМ!$D$10+'СЕТ СН'!$H$5-'СЕТ СН'!$H$24</f>
        <v>5327.0508700500004</v>
      </c>
      <c r="C114" s="36">
        <f>SUMIFS(СВЦЭМ!$D$39:$D$782,СВЦЭМ!$A$39:$A$782,$A114,СВЦЭМ!$B$39:$B$782,C$83)+'СЕТ СН'!$H$14+СВЦЭМ!$D$10+'СЕТ СН'!$H$5-'СЕТ СН'!$H$24</f>
        <v>5387.4629639900004</v>
      </c>
      <c r="D114" s="36">
        <f>SUMIFS(СВЦЭМ!$D$39:$D$782,СВЦЭМ!$A$39:$A$782,$A114,СВЦЭМ!$B$39:$B$782,D$83)+'СЕТ СН'!$H$14+СВЦЭМ!$D$10+'СЕТ СН'!$H$5-'СЕТ СН'!$H$24</f>
        <v>5400.6476847200001</v>
      </c>
      <c r="E114" s="36">
        <f>SUMIFS(СВЦЭМ!$D$39:$D$782,СВЦЭМ!$A$39:$A$782,$A114,СВЦЭМ!$B$39:$B$782,E$83)+'СЕТ СН'!$H$14+СВЦЭМ!$D$10+'СЕТ СН'!$H$5-'СЕТ СН'!$H$24</f>
        <v>5371.4252052600004</v>
      </c>
      <c r="F114" s="36">
        <f>SUMIFS(СВЦЭМ!$D$39:$D$782,СВЦЭМ!$A$39:$A$782,$A114,СВЦЭМ!$B$39:$B$782,F$83)+'СЕТ СН'!$H$14+СВЦЭМ!$D$10+'СЕТ СН'!$H$5-'СЕТ СН'!$H$24</f>
        <v>5384.4320797199998</v>
      </c>
      <c r="G114" s="36">
        <f>SUMIFS(СВЦЭМ!$D$39:$D$782,СВЦЭМ!$A$39:$A$782,$A114,СВЦЭМ!$B$39:$B$782,G$83)+'СЕТ СН'!$H$14+СВЦЭМ!$D$10+'СЕТ СН'!$H$5-'СЕТ СН'!$H$24</f>
        <v>5381.1064213500003</v>
      </c>
      <c r="H114" s="36">
        <f>SUMIFS(СВЦЭМ!$D$39:$D$782,СВЦЭМ!$A$39:$A$782,$A114,СВЦЭМ!$B$39:$B$782,H$83)+'СЕТ СН'!$H$14+СВЦЭМ!$D$10+'СЕТ СН'!$H$5-'СЕТ СН'!$H$24</f>
        <v>5229.8576199400004</v>
      </c>
      <c r="I114" s="36">
        <f>SUMIFS(СВЦЭМ!$D$39:$D$782,СВЦЭМ!$A$39:$A$782,$A114,СВЦЭМ!$B$39:$B$782,I$83)+'СЕТ СН'!$H$14+СВЦЭМ!$D$10+'СЕТ СН'!$H$5-'СЕТ СН'!$H$24</f>
        <v>5202.4382957899998</v>
      </c>
      <c r="J114" s="36">
        <f>SUMIFS(СВЦЭМ!$D$39:$D$782,СВЦЭМ!$A$39:$A$782,$A114,СВЦЭМ!$B$39:$B$782,J$83)+'СЕТ СН'!$H$14+СВЦЭМ!$D$10+'СЕТ СН'!$H$5-'СЕТ СН'!$H$24</f>
        <v>5142.6427543400005</v>
      </c>
      <c r="K114" s="36">
        <f>SUMIFS(СВЦЭМ!$D$39:$D$782,СВЦЭМ!$A$39:$A$782,$A114,СВЦЭМ!$B$39:$B$782,K$83)+'СЕТ СН'!$H$14+СВЦЭМ!$D$10+'СЕТ СН'!$H$5-'СЕТ СН'!$H$24</f>
        <v>5147.0753647399997</v>
      </c>
      <c r="L114" s="36">
        <f>SUMIFS(СВЦЭМ!$D$39:$D$782,СВЦЭМ!$A$39:$A$782,$A114,СВЦЭМ!$B$39:$B$782,L$83)+'СЕТ СН'!$H$14+СВЦЭМ!$D$10+'СЕТ СН'!$H$5-'СЕТ СН'!$H$24</f>
        <v>5133.7452302600004</v>
      </c>
      <c r="M114" s="36">
        <f>SUMIFS(СВЦЭМ!$D$39:$D$782,СВЦЭМ!$A$39:$A$782,$A114,СВЦЭМ!$B$39:$B$782,M$83)+'СЕТ СН'!$H$14+СВЦЭМ!$D$10+'СЕТ СН'!$H$5-'СЕТ СН'!$H$24</f>
        <v>5156.1045331000005</v>
      </c>
      <c r="N114" s="36">
        <f>SUMIFS(СВЦЭМ!$D$39:$D$782,СВЦЭМ!$A$39:$A$782,$A114,СВЦЭМ!$B$39:$B$782,N$83)+'СЕТ СН'!$H$14+СВЦЭМ!$D$10+'СЕТ СН'!$H$5-'СЕТ СН'!$H$24</f>
        <v>5180.8247958299999</v>
      </c>
      <c r="O114" s="36">
        <f>SUMIFS(СВЦЭМ!$D$39:$D$782,СВЦЭМ!$A$39:$A$782,$A114,СВЦЭМ!$B$39:$B$782,O$83)+'СЕТ СН'!$H$14+СВЦЭМ!$D$10+'СЕТ СН'!$H$5-'СЕТ СН'!$H$24</f>
        <v>5145.4754306800005</v>
      </c>
      <c r="P114" s="36">
        <f>SUMIFS(СВЦЭМ!$D$39:$D$782,СВЦЭМ!$A$39:$A$782,$A114,СВЦЭМ!$B$39:$B$782,P$83)+'СЕТ СН'!$H$14+СВЦЭМ!$D$10+'СЕТ СН'!$H$5-'СЕТ СН'!$H$24</f>
        <v>5176.0417759500006</v>
      </c>
      <c r="Q114" s="36">
        <f>SUMIFS(СВЦЭМ!$D$39:$D$782,СВЦЭМ!$A$39:$A$782,$A114,СВЦЭМ!$B$39:$B$782,Q$83)+'СЕТ СН'!$H$14+СВЦЭМ!$D$10+'СЕТ СН'!$H$5-'СЕТ СН'!$H$24</f>
        <v>5169.55531926</v>
      </c>
      <c r="R114" s="36">
        <f>SUMIFS(СВЦЭМ!$D$39:$D$782,СВЦЭМ!$A$39:$A$782,$A114,СВЦЭМ!$B$39:$B$782,R$83)+'СЕТ СН'!$H$14+СВЦЭМ!$D$10+'СЕТ СН'!$H$5-'СЕТ СН'!$H$24</f>
        <v>5168.2321687500007</v>
      </c>
      <c r="S114" s="36">
        <f>SUMIFS(СВЦЭМ!$D$39:$D$782,СВЦЭМ!$A$39:$A$782,$A114,СВЦЭМ!$B$39:$B$782,S$83)+'СЕТ СН'!$H$14+СВЦЭМ!$D$10+'СЕТ СН'!$H$5-'СЕТ СН'!$H$24</f>
        <v>5159.3631351100003</v>
      </c>
      <c r="T114" s="36">
        <f>SUMIFS(СВЦЭМ!$D$39:$D$782,СВЦЭМ!$A$39:$A$782,$A114,СВЦЭМ!$B$39:$B$782,T$83)+'СЕТ СН'!$H$14+СВЦЭМ!$D$10+'СЕТ СН'!$H$5-'СЕТ СН'!$H$24</f>
        <v>5117.2625255800003</v>
      </c>
      <c r="U114" s="36">
        <f>SUMIFS(СВЦЭМ!$D$39:$D$782,СВЦЭМ!$A$39:$A$782,$A114,СВЦЭМ!$B$39:$B$782,U$83)+'СЕТ СН'!$H$14+СВЦЭМ!$D$10+'СЕТ СН'!$H$5-'СЕТ СН'!$H$24</f>
        <v>5055.8932682699997</v>
      </c>
      <c r="V114" s="36">
        <f>SUMIFS(СВЦЭМ!$D$39:$D$782,СВЦЭМ!$A$39:$A$782,$A114,СВЦЭМ!$B$39:$B$782,V$83)+'СЕТ СН'!$H$14+СВЦЭМ!$D$10+'СЕТ СН'!$H$5-'СЕТ СН'!$H$24</f>
        <v>5030.0314813700006</v>
      </c>
      <c r="W114" s="36">
        <f>SUMIFS(СВЦЭМ!$D$39:$D$782,СВЦЭМ!$A$39:$A$782,$A114,СВЦЭМ!$B$39:$B$782,W$83)+'СЕТ СН'!$H$14+СВЦЭМ!$D$10+'СЕТ СН'!$H$5-'СЕТ СН'!$H$24</f>
        <v>5032.9596846900004</v>
      </c>
      <c r="X114" s="36">
        <f>SUMIFS(СВЦЭМ!$D$39:$D$782,СВЦЭМ!$A$39:$A$782,$A114,СВЦЭМ!$B$39:$B$782,X$83)+'СЕТ СН'!$H$14+СВЦЭМ!$D$10+'СЕТ СН'!$H$5-'СЕТ СН'!$H$24</f>
        <v>5083.9835197400007</v>
      </c>
      <c r="Y114" s="36">
        <f>SUMIFS(СВЦЭМ!$D$39:$D$782,СВЦЭМ!$A$39:$A$782,$A114,СВЦЭМ!$B$39:$B$782,Y$83)+'СЕТ СН'!$H$14+СВЦЭМ!$D$10+'СЕТ СН'!$H$5-'СЕТ СН'!$H$24</f>
        <v>5143.0305868699998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73</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01.05.2023</v>
      </c>
      <c r="B120" s="36">
        <f>SUMIFS(СВЦЭМ!$D$39:$D$782,СВЦЭМ!$A$39:$A$782,$A120,СВЦЭМ!$B$39:$B$782,B$119)+'СЕТ СН'!$I$14+СВЦЭМ!$D$10+'СЕТ СН'!$I$5-'СЕТ СН'!$I$24</f>
        <v>5606.9965700600005</v>
      </c>
      <c r="C120" s="36">
        <f>SUMIFS(СВЦЭМ!$D$39:$D$782,СВЦЭМ!$A$39:$A$782,$A120,СВЦЭМ!$B$39:$B$782,C$119)+'СЕТ СН'!$I$14+СВЦЭМ!$D$10+'СЕТ СН'!$I$5-'СЕТ СН'!$I$24</f>
        <v>5707.72975916</v>
      </c>
      <c r="D120" s="36">
        <f>SUMIFS(СВЦЭМ!$D$39:$D$782,СВЦЭМ!$A$39:$A$782,$A120,СВЦЭМ!$B$39:$B$782,D$119)+'СЕТ СН'!$I$14+СВЦЭМ!$D$10+'СЕТ СН'!$I$5-'СЕТ СН'!$I$24</f>
        <v>5765.2586550300002</v>
      </c>
      <c r="E120" s="36">
        <f>SUMIFS(СВЦЭМ!$D$39:$D$782,СВЦЭМ!$A$39:$A$782,$A120,СВЦЭМ!$B$39:$B$782,E$119)+'СЕТ СН'!$I$14+СВЦЭМ!$D$10+'СЕТ СН'!$I$5-'СЕТ СН'!$I$24</f>
        <v>5798.1985234700005</v>
      </c>
      <c r="F120" s="36">
        <f>SUMIFS(СВЦЭМ!$D$39:$D$782,СВЦЭМ!$A$39:$A$782,$A120,СВЦЭМ!$B$39:$B$782,F$119)+'СЕТ СН'!$I$14+СВЦЭМ!$D$10+'СЕТ СН'!$I$5-'СЕТ СН'!$I$24</f>
        <v>5802.38710386</v>
      </c>
      <c r="G120" s="36">
        <f>SUMIFS(СВЦЭМ!$D$39:$D$782,СВЦЭМ!$A$39:$A$782,$A120,СВЦЭМ!$B$39:$B$782,G$119)+'СЕТ СН'!$I$14+СВЦЭМ!$D$10+'СЕТ СН'!$I$5-'СЕТ СН'!$I$24</f>
        <v>5791.9707363800007</v>
      </c>
      <c r="H120" s="36">
        <f>SUMIFS(СВЦЭМ!$D$39:$D$782,СВЦЭМ!$A$39:$A$782,$A120,СВЦЭМ!$B$39:$B$782,H$119)+'СЕТ СН'!$I$14+СВЦЭМ!$D$10+'СЕТ СН'!$I$5-'СЕТ СН'!$I$24</f>
        <v>5793.2092324499999</v>
      </c>
      <c r="I120" s="36">
        <f>SUMIFS(СВЦЭМ!$D$39:$D$782,СВЦЭМ!$A$39:$A$782,$A120,СВЦЭМ!$B$39:$B$782,I$119)+'СЕТ СН'!$I$14+СВЦЭМ!$D$10+'СЕТ СН'!$I$5-'СЕТ СН'!$I$24</f>
        <v>5742.0275999900005</v>
      </c>
      <c r="J120" s="36">
        <f>SUMIFS(СВЦЭМ!$D$39:$D$782,СВЦЭМ!$A$39:$A$782,$A120,СВЦЭМ!$B$39:$B$782,J$119)+'СЕТ СН'!$I$14+СВЦЭМ!$D$10+'СЕТ СН'!$I$5-'СЕТ СН'!$I$24</f>
        <v>5691.6354351800001</v>
      </c>
      <c r="K120" s="36">
        <f>SUMIFS(СВЦЭМ!$D$39:$D$782,СВЦЭМ!$A$39:$A$782,$A120,СВЦЭМ!$B$39:$B$782,K$119)+'СЕТ СН'!$I$14+СВЦЭМ!$D$10+'СЕТ СН'!$I$5-'СЕТ СН'!$I$24</f>
        <v>5643.4465880400003</v>
      </c>
      <c r="L120" s="36">
        <f>SUMIFS(СВЦЭМ!$D$39:$D$782,СВЦЭМ!$A$39:$A$782,$A120,СВЦЭМ!$B$39:$B$782,L$119)+'СЕТ СН'!$I$14+СВЦЭМ!$D$10+'СЕТ СН'!$I$5-'СЕТ СН'!$I$24</f>
        <v>5609.6263119300002</v>
      </c>
      <c r="M120" s="36">
        <f>SUMIFS(СВЦЭМ!$D$39:$D$782,СВЦЭМ!$A$39:$A$782,$A120,СВЦЭМ!$B$39:$B$782,M$119)+'СЕТ СН'!$I$14+СВЦЭМ!$D$10+'СЕТ СН'!$I$5-'СЕТ СН'!$I$24</f>
        <v>5615.1427695100001</v>
      </c>
      <c r="N120" s="36">
        <f>SUMIFS(СВЦЭМ!$D$39:$D$782,СВЦЭМ!$A$39:$A$782,$A120,СВЦЭМ!$B$39:$B$782,N$119)+'СЕТ СН'!$I$14+СВЦЭМ!$D$10+'СЕТ СН'!$I$5-'СЕТ СН'!$I$24</f>
        <v>5648.2552846400004</v>
      </c>
      <c r="O120" s="36">
        <f>SUMIFS(СВЦЭМ!$D$39:$D$782,СВЦЭМ!$A$39:$A$782,$A120,СВЦЭМ!$B$39:$B$782,O$119)+'СЕТ СН'!$I$14+СВЦЭМ!$D$10+'СЕТ СН'!$I$5-'СЕТ СН'!$I$24</f>
        <v>5659.2638636299998</v>
      </c>
      <c r="P120" s="36">
        <f>SUMIFS(СВЦЭМ!$D$39:$D$782,СВЦЭМ!$A$39:$A$782,$A120,СВЦЭМ!$B$39:$B$782,P$119)+'СЕТ СН'!$I$14+СВЦЭМ!$D$10+'СЕТ СН'!$I$5-'СЕТ СН'!$I$24</f>
        <v>5657.3220338000001</v>
      </c>
      <c r="Q120" s="36">
        <f>SUMIFS(СВЦЭМ!$D$39:$D$782,СВЦЭМ!$A$39:$A$782,$A120,СВЦЭМ!$B$39:$B$782,Q$119)+'СЕТ СН'!$I$14+СВЦЭМ!$D$10+'СЕТ СН'!$I$5-'СЕТ СН'!$I$24</f>
        <v>5664.5451899100008</v>
      </c>
      <c r="R120" s="36">
        <f>SUMIFS(СВЦЭМ!$D$39:$D$782,СВЦЭМ!$A$39:$A$782,$A120,СВЦЭМ!$B$39:$B$782,R$119)+'СЕТ СН'!$I$14+СВЦЭМ!$D$10+'СЕТ СН'!$I$5-'СЕТ СН'!$I$24</f>
        <v>5661.3496158300004</v>
      </c>
      <c r="S120" s="36">
        <f>SUMIFS(СВЦЭМ!$D$39:$D$782,СВЦЭМ!$A$39:$A$782,$A120,СВЦЭМ!$B$39:$B$782,S$119)+'СЕТ СН'!$I$14+СВЦЭМ!$D$10+'СЕТ СН'!$I$5-'СЕТ СН'!$I$24</f>
        <v>5605.6399400800001</v>
      </c>
      <c r="T120" s="36">
        <f>SUMIFS(СВЦЭМ!$D$39:$D$782,СВЦЭМ!$A$39:$A$782,$A120,СВЦЭМ!$B$39:$B$782,T$119)+'СЕТ СН'!$I$14+СВЦЭМ!$D$10+'СЕТ СН'!$I$5-'СЕТ СН'!$I$24</f>
        <v>5575.78490478</v>
      </c>
      <c r="U120" s="36">
        <f>SUMIFS(СВЦЭМ!$D$39:$D$782,СВЦЭМ!$A$39:$A$782,$A120,СВЦЭМ!$B$39:$B$782,U$119)+'СЕТ СН'!$I$14+СВЦЭМ!$D$10+'СЕТ СН'!$I$5-'СЕТ СН'!$I$24</f>
        <v>5549.9184277100003</v>
      </c>
      <c r="V120" s="36">
        <f>SUMIFS(СВЦЭМ!$D$39:$D$782,СВЦЭМ!$A$39:$A$782,$A120,СВЦЭМ!$B$39:$B$782,V$119)+'СЕТ СН'!$I$14+СВЦЭМ!$D$10+'СЕТ СН'!$I$5-'СЕТ СН'!$I$24</f>
        <v>5498.3129451200002</v>
      </c>
      <c r="W120" s="36">
        <f>SUMIFS(СВЦЭМ!$D$39:$D$782,СВЦЭМ!$A$39:$A$782,$A120,СВЦЭМ!$B$39:$B$782,W$119)+'СЕТ СН'!$I$14+СВЦЭМ!$D$10+'СЕТ СН'!$I$5-'СЕТ СН'!$I$24</f>
        <v>5477.3111574300001</v>
      </c>
      <c r="X120" s="36">
        <f>SUMIFS(СВЦЭМ!$D$39:$D$782,СВЦЭМ!$A$39:$A$782,$A120,СВЦЭМ!$B$39:$B$782,X$119)+'СЕТ СН'!$I$14+СВЦЭМ!$D$10+'СЕТ СН'!$I$5-'СЕТ СН'!$I$24</f>
        <v>5515.3308338200004</v>
      </c>
      <c r="Y120" s="36">
        <f>SUMIFS(СВЦЭМ!$D$39:$D$782,СВЦЭМ!$A$39:$A$782,$A120,СВЦЭМ!$B$39:$B$782,Y$119)+'СЕТ СН'!$I$14+СВЦЭМ!$D$10+'СЕТ СН'!$I$5-'СЕТ СН'!$I$24</f>
        <v>5566.9837138299999</v>
      </c>
      <c r="AA120" s="45"/>
    </row>
    <row r="121" spans="1:27" ht="15.75" x14ac:dyDescent="0.2">
      <c r="A121" s="35">
        <f>A120+1</f>
        <v>45048</v>
      </c>
      <c r="B121" s="36">
        <f>SUMIFS(СВЦЭМ!$D$39:$D$782,СВЦЭМ!$A$39:$A$782,$A121,СВЦЭМ!$B$39:$B$782,B$119)+'СЕТ СН'!$I$14+СВЦЭМ!$D$10+'СЕТ СН'!$I$5-'СЕТ СН'!$I$24</f>
        <v>5648.9296384400004</v>
      </c>
      <c r="C121" s="36">
        <f>SUMIFS(СВЦЭМ!$D$39:$D$782,СВЦЭМ!$A$39:$A$782,$A121,СВЦЭМ!$B$39:$B$782,C$119)+'СЕТ СН'!$I$14+СВЦЭМ!$D$10+'СЕТ СН'!$I$5-'СЕТ СН'!$I$24</f>
        <v>5712.3345492300004</v>
      </c>
      <c r="D121" s="36">
        <f>SUMIFS(СВЦЭМ!$D$39:$D$782,СВЦЭМ!$A$39:$A$782,$A121,СВЦЭМ!$B$39:$B$782,D$119)+'СЕТ СН'!$I$14+СВЦЭМ!$D$10+'СЕТ СН'!$I$5-'СЕТ СН'!$I$24</f>
        <v>5767.7300920100006</v>
      </c>
      <c r="E121" s="36">
        <f>SUMIFS(СВЦЭМ!$D$39:$D$782,СВЦЭМ!$A$39:$A$782,$A121,СВЦЭМ!$B$39:$B$782,E$119)+'СЕТ СН'!$I$14+СВЦЭМ!$D$10+'СЕТ СН'!$I$5-'СЕТ СН'!$I$24</f>
        <v>5773.6841764300007</v>
      </c>
      <c r="F121" s="36">
        <f>SUMIFS(СВЦЭМ!$D$39:$D$782,СВЦЭМ!$A$39:$A$782,$A121,СВЦЭМ!$B$39:$B$782,F$119)+'СЕТ СН'!$I$14+СВЦЭМ!$D$10+'СЕТ СН'!$I$5-'СЕТ СН'!$I$24</f>
        <v>5781.90524499</v>
      </c>
      <c r="G121" s="36">
        <f>SUMIFS(СВЦЭМ!$D$39:$D$782,СВЦЭМ!$A$39:$A$782,$A121,СВЦЭМ!$B$39:$B$782,G$119)+'СЕТ СН'!$I$14+СВЦЭМ!$D$10+'СЕТ СН'!$I$5-'СЕТ СН'!$I$24</f>
        <v>5778.0605141699998</v>
      </c>
      <c r="H121" s="36">
        <f>SUMIFS(СВЦЭМ!$D$39:$D$782,СВЦЭМ!$A$39:$A$782,$A121,СВЦЭМ!$B$39:$B$782,H$119)+'СЕТ СН'!$I$14+СВЦЭМ!$D$10+'СЕТ СН'!$I$5-'СЕТ СН'!$I$24</f>
        <v>5812.8004903999999</v>
      </c>
      <c r="I121" s="36">
        <f>SUMIFS(СВЦЭМ!$D$39:$D$782,СВЦЭМ!$A$39:$A$782,$A121,СВЦЭМ!$B$39:$B$782,I$119)+'СЕТ СН'!$I$14+СВЦЭМ!$D$10+'СЕТ СН'!$I$5-'СЕТ СН'!$I$24</f>
        <v>5640.7658815100003</v>
      </c>
      <c r="J121" s="36">
        <f>SUMIFS(СВЦЭМ!$D$39:$D$782,СВЦЭМ!$A$39:$A$782,$A121,СВЦЭМ!$B$39:$B$782,J$119)+'СЕТ СН'!$I$14+СВЦЭМ!$D$10+'СЕТ СН'!$I$5-'СЕТ СН'!$I$24</f>
        <v>5614.34472783</v>
      </c>
      <c r="K121" s="36">
        <f>SUMIFS(СВЦЭМ!$D$39:$D$782,СВЦЭМ!$A$39:$A$782,$A121,СВЦЭМ!$B$39:$B$782,K$119)+'СЕТ СН'!$I$14+СВЦЭМ!$D$10+'СЕТ СН'!$I$5-'СЕТ СН'!$I$24</f>
        <v>5598.4368903000004</v>
      </c>
      <c r="L121" s="36">
        <f>SUMIFS(СВЦЭМ!$D$39:$D$782,СВЦЭМ!$A$39:$A$782,$A121,СВЦЭМ!$B$39:$B$782,L$119)+'СЕТ СН'!$I$14+СВЦЭМ!$D$10+'СЕТ СН'!$I$5-'СЕТ СН'!$I$24</f>
        <v>5597.8391758400003</v>
      </c>
      <c r="M121" s="36">
        <f>SUMIFS(СВЦЭМ!$D$39:$D$782,СВЦЭМ!$A$39:$A$782,$A121,СВЦЭМ!$B$39:$B$782,M$119)+'СЕТ СН'!$I$14+СВЦЭМ!$D$10+'СЕТ СН'!$I$5-'СЕТ СН'!$I$24</f>
        <v>5606.4005513400007</v>
      </c>
      <c r="N121" s="36">
        <f>SUMIFS(СВЦЭМ!$D$39:$D$782,СВЦЭМ!$A$39:$A$782,$A121,СВЦЭМ!$B$39:$B$782,N$119)+'СЕТ СН'!$I$14+СВЦЭМ!$D$10+'СЕТ СН'!$I$5-'СЕТ СН'!$I$24</f>
        <v>5627.6195734900002</v>
      </c>
      <c r="O121" s="36">
        <f>SUMIFS(СВЦЭМ!$D$39:$D$782,СВЦЭМ!$A$39:$A$782,$A121,СВЦЭМ!$B$39:$B$782,O$119)+'СЕТ СН'!$I$14+СВЦЭМ!$D$10+'СЕТ СН'!$I$5-'СЕТ СН'!$I$24</f>
        <v>5645.1261953900002</v>
      </c>
      <c r="P121" s="36">
        <f>SUMIFS(СВЦЭМ!$D$39:$D$782,СВЦЭМ!$A$39:$A$782,$A121,СВЦЭМ!$B$39:$B$782,P$119)+'СЕТ СН'!$I$14+СВЦЭМ!$D$10+'СЕТ СН'!$I$5-'СЕТ СН'!$I$24</f>
        <v>5597.7888597700003</v>
      </c>
      <c r="Q121" s="36">
        <f>SUMIFS(СВЦЭМ!$D$39:$D$782,СВЦЭМ!$A$39:$A$782,$A121,СВЦЭМ!$B$39:$B$782,Q$119)+'СЕТ СН'!$I$14+СВЦЭМ!$D$10+'СЕТ СН'!$I$5-'СЕТ СН'!$I$24</f>
        <v>5551.4440182799999</v>
      </c>
      <c r="R121" s="36">
        <f>SUMIFS(СВЦЭМ!$D$39:$D$782,СВЦЭМ!$A$39:$A$782,$A121,СВЦЭМ!$B$39:$B$782,R$119)+'СЕТ СН'!$I$14+СВЦЭМ!$D$10+'СЕТ СН'!$I$5-'СЕТ СН'!$I$24</f>
        <v>5553.71342147</v>
      </c>
      <c r="S121" s="36">
        <f>SUMIFS(СВЦЭМ!$D$39:$D$782,СВЦЭМ!$A$39:$A$782,$A121,СВЦЭМ!$B$39:$B$782,S$119)+'СЕТ СН'!$I$14+СВЦЭМ!$D$10+'СЕТ СН'!$I$5-'СЕТ СН'!$I$24</f>
        <v>5518.3284176300003</v>
      </c>
      <c r="T121" s="36">
        <f>SUMIFS(СВЦЭМ!$D$39:$D$782,СВЦЭМ!$A$39:$A$782,$A121,СВЦЭМ!$B$39:$B$782,T$119)+'СЕТ СН'!$I$14+СВЦЭМ!$D$10+'СЕТ СН'!$I$5-'СЕТ СН'!$I$24</f>
        <v>5481.1357517200004</v>
      </c>
      <c r="U121" s="36">
        <f>SUMIFS(СВЦЭМ!$D$39:$D$782,СВЦЭМ!$A$39:$A$782,$A121,СВЦЭМ!$B$39:$B$782,U$119)+'СЕТ СН'!$I$14+СВЦЭМ!$D$10+'СЕТ СН'!$I$5-'СЕТ СН'!$I$24</f>
        <v>5456.1073660600005</v>
      </c>
      <c r="V121" s="36">
        <f>SUMIFS(СВЦЭМ!$D$39:$D$782,СВЦЭМ!$A$39:$A$782,$A121,СВЦЭМ!$B$39:$B$782,V$119)+'СЕТ СН'!$I$14+СВЦЭМ!$D$10+'СЕТ СН'!$I$5-'СЕТ СН'!$I$24</f>
        <v>5448.0288819200005</v>
      </c>
      <c r="W121" s="36">
        <f>SUMIFS(СВЦЭМ!$D$39:$D$782,СВЦЭМ!$A$39:$A$782,$A121,СВЦЭМ!$B$39:$B$782,W$119)+'СЕТ СН'!$I$14+СВЦЭМ!$D$10+'СЕТ СН'!$I$5-'СЕТ СН'!$I$24</f>
        <v>5421.8071077900004</v>
      </c>
      <c r="X121" s="36">
        <f>SUMIFS(СВЦЭМ!$D$39:$D$782,СВЦЭМ!$A$39:$A$782,$A121,СВЦЭМ!$B$39:$B$782,X$119)+'СЕТ СН'!$I$14+СВЦЭМ!$D$10+'СЕТ СН'!$I$5-'СЕТ СН'!$I$24</f>
        <v>5467.1261448000005</v>
      </c>
      <c r="Y121" s="36">
        <f>SUMIFS(СВЦЭМ!$D$39:$D$782,СВЦЭМ!$A$39:$A$782,$A121,СВЦЭМ!$B$39:$B$782,Y$119)+'СЕТ СН'!$I$14+СВЦЭМ!$D$10+'СЕТ СН'!$I$5-'СЕТ СН'!$I$24</f>
        <v>5498.7659833200005</v>
      </c>
    </row>
    <row r="122" spans="1:27" ht="15.75" x14ac:dyDescent="0.2">
      <c r="A122" s="35">
        <f t="shared" ref="A122:A150" si="3">A121+1</f>
        <v>45049</v>
      </c>
      <c r="B122" s="36">
        <f>SUMIFS(СВЦЭМ!$D$39:$D$782,СВЦЭМ!$A$39:$A$782,$A122,СВЦЭМ!$B$39:$B$782,B$119)+'СЕТ СН'!$I$14+СВЦЭМ!$D$10+'СЕТ СН'!$I$5-'СЕТ СН'!$I$24</f>
        <v>5636.0695156600004</v>
      </c>
      <c r="C122" s="36">
        <f>SUMIFS(СВЦЭМ!$D$39:$D$782,СВЦЭМ!$A$39:$A$782,$A122,СВЦЭМ!$B$39:$B$782,C$119)+'СЕТ СН'!$I$14+СВЦЭМ!$D$10+'СЕТ СН'!$I$5-'СЕТ СН'!$I$24</f>
        <v>5699.0070391999998</v>
      </c>
      <c r="D122" s="36">
        <f>SUMIFS(СВЦЭМ!$D$39:$D$782,СВЦЭМ!$A$39:$A$782,$A122,СВЦЭМ!$B$39:$B$782,D$119)+'СЕТ СН'!$I$14+СВЦЭМ!$D$10+'СЕТ СН'!$I$5-'СЕТ СН'!$I$24</f>
        <v>5769.9899037100004</v>
      </c>
      <c r="E122" s="36">
        <f>SUMIFS(СВЦЭМ!$D$39:$D$782,СВЦЭМ!$A$39:$A$782,$A122,СВЦЭМ!$B$39:$B$782,E$119)+'СЕТ СН'!$I$14+СВЦЭМ!$D$10+'СЕТ СН'!$I$5-'СЕТ СН'!$I$24</f>
        <v>5774.4677402200005</v>
      </c>
      <c r="F122" s="36">
        <f>SUMIFS(СВЦЭМ!$D$39:$D$782,СВЦЭМ!$A$39:$A$782,$A122,СВЦЭМ!$B$39:$B$782,F$119)+'СЕТ СН'!$I$14+СВЦЭМ!$D$10+'СЕТ СН'!$I$5-'СЕТ СН'!$I$24</f>
        <v>5788.13756044</v>
      </c>
      <c r="G122" s="36">
        <f>SUMIFS(СВЦЭМ!$D$39:$D$782,СВЦЭМ!$A$39:$A$782,$A122,СВЦЭМ!$B$39:$B$782,G$119)+'СЕТ СН'!$I$14+СВЦЭМ!$D$10+'СЕТ СН'!$I$5-'СЕТ СН'!$I$24</f>
        <v>5748.9174893300005</v>
      </c>
      <c r="H122" s="36">
        <f>SUMIFS(СВЦЭМ!$D$39:$D$782,СВЦЭМ!$A$39:$A$782,$A122,СВЦЭМ!$B$39:$B$782,H$119)+'СЕТ СН'!$I$14+СВЦЭМ!$D$10+'СЕТ СН'!$I$5-'СЕТ СН'!$I$24</f>
        <v>5695.1598522800005</v>
      </c>
      <c r="I122" s="36">
        <f>SUMIFS(СВЦЭМ!$D$39:$D$782,СВЦЭМ!$A$39:$A$782,$A122,СВЦЭМ!$B$39:$B$782,I$119)+'СЕТ СН'!$I$14+СВЦЭМ!$D$10+'СЕТ СН'!$I$5-'СЕТ СН'!$I$24</f>
        <v>5615.3883640200002</v>
      </c>
      <c r="J122" s="36">
        <f>SUMIFS(СВЦЭМ!$D$39:$D$782,СВЦЭМ!$A$39:$A$782,$A122,СВЦЭМ!$B$39:$B$782,J$119)+'СЕТ СН'!$I$14+СВЦЭМ!$D$10+'СЕТ СН'!$I$5-'СЕТ СН'!$I$24</f>
        <v>5574.5515110100005</v>
      </c>
      <c r="K122" s="36">
        <f>SUMIFS(СВЦЭМ!$D$39:$D$782,СВЦЭМ!$A$39:$A$782,$A122,СВЦЭМ!$B$39:$B$782,K$119)+'СЕТ СН'!$I$14+СВЦЭМ!$D$10+'СЕТ СН'!$I$5-'СЕТ СН'!$I$24</f>
        <v>5535.1795228700003</v>
      </c>
      <c r="L122" s="36">
        <f>SUMIFS(СВЦЭМ!$D$39:$D$782,СВЦЭМ!$A$39:$A$782,$A122,СВЦЭМ!$B$39:$B$782,L$119)+'СЕТ СН'!$I$14+СВЦЭМ!$D$10+'СЕТ СН'!$I$5-'СЕТ СН'!$I$24</f>
        <v>5525.3530309800008</v>
      </c>
      <c r="M122" s="36">
        <f>SUMIFS(СВЦЭМ!$D$39:$D$782,СВЦЭМ!$A$39:$A$782,$A122,СВЦЭМ!$B$39:$B$782,M$119)+'СЕТ СН'!$I$14+СВЦЭМ!$D$10+'СЕТ СН'!$I$5-'СЕТ СН'!$I$24</f>
        <v>5551.8706113300004</v>
      </c>
      <c r="N122" s="36">
        <f>SUMIFS(СВЦЭМ!$D$39:$D$782,СВЦЭМ!$A$39:$A$782,$A122,СВЦЭМ!$B$39:$B$782,N$119)+'СЕТ СН'!$I$14+СВЦЭМ!$D$10+'СЕТ СН'!$I$5-'СЕТ СН'!$I$24</f>
        <v>5596.1637452000004</v>
      </c>
      <c r="O122" s="36">
        <f>SUMIFS(СВЦЭМ!$D$39:$D$782,СВЦЭМ!$A$39:$A$782,$A122,СВЦЭМ!$B$39:$B$782,O$119)+'СЕТ СН'!$I$14+СВЦЭМ!$D$10+'СЕТ СН'!$I$5-'СЕТ СН'!$I$24</f>
        <v>5606.7785485599998</v>
      </c>
      <c r="P122" s="36">
        <f>SUMIFS(СВЦЭМ!$D$39:$D$782,СВЦЭМ!$A$39:$A$782,$A122,СВЦЭМ!$B$39:$B$782,P$119)+'СЕТ СН'!$I$14+СВЦЭМ!$D$10+'СЕТ СН'!$I$5-'СЕТ СН'!$I$24</f>
        <v>5618.4731634400005</v>
      </c>
      <c r="Q122" s="36">
        <f>SUMIFS(СВЦЭМ!$D$39:$D$782,СВЦЭМ!$A$39:$A$782,$A122,СВЦЭМ!$B$39:$B$782,Q$119)+'СЕТ СН'!$I$14+СВЦЭМ!$D$10+'СЕТ СН'!$I$5-'СЕТ СН'!$I$24</f>
        <v>5632.7350867499999</v>
      </c>
      <c r="R122" s="36">
        <f>SUMIFS(СВЦЭМ!$D$39:$D$782,СВЦЭМ!$A$39:$A$782,$A122,СВЦЭМ!$B$39:$B$782,R$119)+'СЕТ СН'!$I$14+СВЦЭМ!$D$10+'СЕТ СН'!$I$5-'СЕТ СН'!$I$24</f>
        <v>5626.1870959500002</v>
      </c>
      <c r="S122" s="36">
        <f>SUMIFS(СВЦЭМ!$D$39:$D$782,СВЦЭМ!$A$39:$A$782,$A122,СВЦЭМ!$B$39:$B$782,S$119)+'СЕТ СН'!$I$14+СВЦЭМ!$D$10+'СЕТ СН'!$I$5-'СЕТ СН'!$I$24</f>
        <v>5583.4773060699999</v>
      </c>
      <c r="T122" s="36">
        <f>SUMIFS(СВЦЭМ!$D$39:$D$782,СВЦЭМ!$A$39:$A$782,$A122,СВЦЭМ!$B$39:$B$782,T$119)+'СЕТ СН'!$I$14+СВЦЭМ!$D$10+'СЕТ СН'!$I$5-'СЕТ СН'!$I$24</f>
        <v>5545.7324452900002</v>
      </c>
      <c r="U122" s="36">
        <f>SUMIFS(СВЦЭМ!$D$39:$D$782,СВЦЭМ!$A$39:$A$782,$A122,СВЦЭМ!$B$39:$B$782,U$119)+'СЕТ СН'!$I$14+СВЦЭМ!$D$10+'СЕТ СН'!$I$5-'СЕТ СН'!$I$24</f>
        <v>5527.8846517100001</v>
      </c>
      <c r="V122" s="36">
        <f>SUMIFS(СВЦЭМ!$D$39:$D$782,СВЦЭМ!$A$39:$A$782,$A122,СВЦЭМ!$B$39:$B$782,V$119)+'СЕТ СН'!$I$14+СВЦЭМ!$D$10+'СЕТ СН'!$I$5-'СЕТ СН'!$I$24</f>
        <v>5495.9482102300008</v>
      </c>
      <c r="W122" s="36">
        <f>SUMIFS(СВЦЭМ!$D$39:$D$782,СВЦЭМ!$A$39:$A$782,$A122,СВЦЭМ!$B$39:$B$782,W$119)+'СЕТ СН'!$I$14+СВЦЭМ!$D$10+'СЕТ СН'!$I$5-'СЕТ СН'!$I$24</f>
        <v>5480.6863029100004</v>
      </c>
      <c r="X122" s="36">
        <f>SUMIFS(СВЦЭМ!$D$39:$D$782,СВЦЭМ!$A$39:$A$782,$A122,СВЦЭМ!$B$39:$B$782,X$119)+'СЕТ СН'!$I$14+СВЦЭМ!$D$10+'СЕТ СН'!$I$5-'СЕТ СН'!$I$24</f>
        <v>5529.91987599</v>
      </c>
      <c r="Y122" s="36">
        <f>SUMIFS(СВЦЭМ!$D$39:$D$782,СВЦЭМ!$A$39:$A$782,$A122,СВЦЭМ!$B$39:$B$782,Y$119)+'СЕТ СН'!$I$14+СВЦЭМ!$D$10+'СЕТ СН'!$I$5-'СЕТ СН'!$I$24</f>
        <v>5586.0002414500004</v>
      </c>
    </row>
    <row r="123" spans="1:27" ht="15.75" x14ac:dyDescent="0.2">
      <c r="A123" s="35">
        <f t="shared" si="3"/>
        <v>45050</v>
      </c>
      <c r="B123" s="36">
        <f>SUMIFS(СВЦЭМ!$D$39:$D$782,СВЦЭМ!$A$39:$A$782,$A123,СВЦЭМ!$B$39:$B$782,B$119)+'СЕТ СН'!$I$14+СВЦЭМ!$D$10+'СЕТ СН'!$I$5-'СЕТ СН'!$I$24</f>
        <v>5780.6219395999997</v>
      </c>
      <c r="C123" s="36">
        <f>SUMIFS(СВЦЭМ!$D$39:$D$782,СВЦЭМ!$A$39:$A$782,$A123,СВЦЭМ!$B$39:$B$782,C$119)+'СЕТ СН'!$I$14+СВЦЭМ!$D$10+'СЕТ СН'!$I$5-'СЕТ СН'!$I$24</f>
        <v>5859.8653968500003</v>
      </c>
      <c r="D123" s="36">
        <f>SUMIFS(СВЦЭМ!$D$39:$D$782,СВЦЭМ!$A$39:$A$782,$A123,СВЦЭМ!$B$39:$B$782,D$119)+'СЕТ СН'!$I$14+СВЦЭМ!$D$10+'СЕТ СН'!$I$5-'СЕТ СН'!$I$24</f>
        <v>5915.4718601900004</v>
      </c>
      <c r="E123" s="36">
        <f>SUMIFS(СВЦЭМ!$D$39:$D$782,СВЦЭМ!$A$39:$A$782,$A123,СВЦЭМ!$B$39:$B$782,E$119)+'СЕТ СН'!$I$14+СВЦЭМ!$D$10+'СЕТ СН'!$I$5-'СЕТ СН'!$I$24</f>
        <v>5914.2911103699998</v>
      </c>
      <c r="F123" s="36">
        <f>SUMIFS(СВЦЭМ!$D$39:$D$782,СВЦЭМ!$A$39:$A$782,$A123,СВЦЭМ!$B$39:$B$782,F$119)+'СЕТ СН'!$I$14+СВЦЭМ!$D$10+'СЕТ СН'!$I$5-'СЕТ СН'!$I$24</f>
        <v>5912.5882275599997</v>
      </c>
      <c r="G123" s="36">
        <f>SUMIFS(СВЦЭМ!$D$39:$D$782,СВЦЭМ!$A$39:$A$782,$A123,СВЦЭМ!$B$39:$B$782,G$119)+'СЕТ СН'!$I$14+СВЦЭМ!$D$10+'СЕТ СН'!$I$5-'СЕТ СН'!$I$24</f>
        <v>5912.5033441899996</v>
      </c>
      <c r="H123" s="36">
        <f>SUMIFS(СВЦЭМ!$D$39:$D$782,СВЦЭМ!$A$39:$A$782,$A123,СВЦЭМ!$B$39:$B$782,H$119)+'СЕТ СН'!$I$14+СВЦЭМ!$D$10+'СЕТ СН'!$I$5-'СЕТ СН'!$I$24</f>
        <v>5881.7976004700004</v>
      </c>
      <c r="I123" s="36">
        <f>SUMIFS(СВЦЭМ!$D$39:$D$782,СВЦЭМ!$A$39:$A$782,$A123,СВЦЭМ!$B$39:$B$782,I$119)+'СЕТ СН'!$I$14+СВЦЭМ!$D$10+'СЕТ СН'!$I$5-'СЕТ СН'!$I$24</f>
        <v>5825.5737233500004</v>
      </c>
      <c r="J123" s="36">
        <f>SUMIFS(СВЦЭМ!$D$39:$D$782,СВЦЭМ!$A$39:$A$782,$A123,СВЦЭМ!$B$39:$B$782,J$119)+'СЕТ СН'!$I$14+СВЦЭМ!$D$10+'СЕТ СН'!$I$5-'СЕТ СН'!$I$24</f>
        <v>5771.18094363</v>
      </c>
      <c r="K123" s="36">
        <f>SUMIFS(СВЦЭМ!$D$39:$D$782,СВЦЭМ!$A$39:$A$782,$A123,СВЦЭМ!$B$39:$B$782,K$119)+'СЕТ СН'!$I$14+СВЦЭМ!$D$10+'СЕТ СН'!$I$5-'СЕТ СН'!$I$24</f>
        <v>5757.9829071599997</v>
      </c>
      <c r="L123" s="36">
        <f>SUMIFS(СВЦЭМ!$D$39:$D$782,СВЦЭМ!$A$39:$A$782,$A123,СВЦЭМ!$B$39:$B$782,L$119)+'СЕТ СН'!$I$14+СВЦЭМ!$D$10+'СЕТ СН'!$I$5-'СЕТ СН'!$I$24</f>
        <v>5733.7147752700002</v>
      </c>
      <c r="M123" s="36">
        <f>SUMIFS(СВЦЭМ!$D$39:$D$782,СВЦЭМ!$A$39:$A$782,$A123,СВЦЭМ!$B$39:$B$782,M$119)+'СЕТ СН'!$I$14+СВЦЭМ!$D$10+'СЕТ СН'!$I$5-'СЕТ СН'!$I$24</f>
        <v>5756.98329147</v>
      </c>
      <c r="N123" s="36">
        <f>SUMIFS(СВЦЭМ!$D$39:$D$782,СВЦЭМ!$A$39:$A$782,$A123,СВЦЭМ!$B$39:$B$782,N$119)+'СЕТ СН'!$I$14+СВЦЭМ!$D$10+'СЕТ СН'!$I$5-'СЕТ СН'!$I$24</f>
        <v>5794.6650401400002</v>
      </c>
      <c r="O123" s="36">
        <f>SUMIFS(СВЦЭМ!$D$39:$D$782,СВЦЭМ!$A$39:$A$782,$A123,СВЦЭМ!$B$39:$B$782,O$119)+'СЕТ СН'!$I$14+СВЦЭМ!$D$10+'СЕТ СН'!$I$5-'СЕТ СН'!$I$24</f>
        <v>5809.9411211700008</v>
      </c>
      <c r="P123" s="36">
        <f>SUMIFS(СВЦЭМ!$D$39:$D$782,СВЦЭМ!$A$39:$A$782,$A123,СВЦЭМ!$B$39:$B$782,P$119)+'СЕТ СН'!$I$14+СВЦЭМ!$D$10+'СЕТ СН'!$I$5-'СЕТ СН'!$I$24</f>
        <v>5823.7399502400003</v>
      </c>
      <c r="Q123" s="36">
        <f>SUMIFS(СВЦЭМ!$D$39:$D$782,СВЦЭМ!$A$39:$A$782,$A123,СВЦЭМ!$B$39:$B$782,Q$119)+'СЕТ СН'!$I$14+СВЦЭМ!$D$10+'СЕТ СН'!$I$5-'СЕТ СН'!$I$24</f>
        <v>5837.1867887799999</v>
      </c>
      <c r="R123" s="36">
        <f>SUMIFS(СВЦЭМ!$D$39:$D$782,СВЦЭМ!$A$39:$A$782,$A123,СВЦЭМ!$B$39:$B$782,R$119)+'СЕТ СН'!$I$14+СВЦЭМ!$D$10+'СЕТ СН'!$I$5-'СЕТ СН'!$I$24</f>
        <v>5821.6282212100004</v>
      </c>
      <c r="S123" s="36">
        <f>SUMIFS(СВЦЭМ!$D$39:$D$782,СВЦЭМ!$A$39:$A$782,$A123,СВЦЭМ!$B$39:$B$782,S$119)+'СЕТ СН'!$I$14+СВЦЭМ!$D$10+'СЕТ СН'!$I$5-'СЕТ СН'!$I$24</f>
        <v>5772.0756917199997</v>
      </c>
      <c r="T123" s="36">
        <f>SUMIFS(СВЦЭМ!$D$39:$D$782,СВЦЭМ!$A$39:$A$782,$A123,СВЦЭМ!$B$39:$B$782,T$119)+'СЕТ СН'!$I$14+СВЦЭМ!$D$10+'СЕТ СН'!$I$5-'СЕТ СН'!$I$24</f>
        <v>5725.4362468199997</v>
      </c>
      <c r="U123" s="36">
        <f>SUMIFS(СВЦЭМ!$D$39:$D$782,СВЦЭМ!$A$39:$A$782,$A123,СВЦЭМ!$B$39:$B$782,U$119)+'СЕТ СН'!$I$14+СВЦЭМ!$D$10+'СЕТ СН'!$I$5-'СЕТ СН'!$I$24</f>
        <v>5698.22471511</v>
      </c>
      <c r="V123" s="36">
        <f>SUMIFS(СВЦЭМ!$D$39:$D$782,СВЦЭМ!$A$39:$A$782,$A123,СВЦЭМ!$B$39:$B$782,V$119)+'СЕТ СН'!$I$14+СВЦЭМ!$D$10+'СЕТ СН'!$I$5-'СЕТ СН'!$I$24</f>
        <v>5669.28665525</v>
      </c>
      <c r="W123" s="36">
        <f>SUMIFS(СВЦЭМ!$D$39:$D$782,СВЦЭМ!$A$39:$A$782,$A123,СВЦЭМ!$B$39:$B$782,W$119)+'СЕТ СН'!$I$14+СВЦЭМ!$D$10+'СЕТ СН'!$I$5-'СЕТ СН'!$I$24</f>
        <v>5656.2209837</v>
      </c>
      <c r="X123" s="36">
        <f>SUMIFS(СВЦЭМ!$D$39:$D$782,СВЦЭМ!$A$39:$A$782,$A123,СВЦЭМ!$B$39:$B$782,X$119)+'СЕТ СН'!$I$14+СВЦЭМ!$D$10+'СЕТ СН'!$I$5-'СЕТ СН'!$I$24</f>
        <v>5711.2478763899999</v>
      </c>
      <c r="Y123" s="36">
        <f>SUMIFS(СВЦЭМ!$D$39:$D$782,СВЦЭМ!$A$39:$A$782,$A123,СВЦЭМ!$B$39:$B$782,Y$119)+'СЕТ СН'!$I$14+СВЦЭМ!$D$10+'СЕТ СН'!$I$5-'СЕТ СН'!$I$24</f>
        <v>5745.0834119500005</v>
      </c>
    </row>
    <row r="124" spans="1:27" ht="15.75" x14ac:dyDescent="0.2">
      <c r="A124" s="35">
        <f t="shared" si="3"/>
        <v>45051</v>
      </c>
      <c r="B124" s="36">
        <f>SUMIFS(СВЦЭМ!$D$39:$D$782,СВЦЭМ!$A$39:$A$782,$A124,СВЦЭМ!$B$39:$B$782,B$119)+'СЕТ СН'!$I$14+СВЦЭМ!$D$10+'СЕТ СН'!$I$5-'СЕТ СН'!$I$24</f>
        <v>5767.0062857400007</v>
      </c>
      <c r="C124" s="36">
        <f>SUMIFS(СВЦЭМ!$D$39:$D$782,СВЦЭМ!$A$39:$A$782,$A124,СВЦЭМ!$B$39:$B$782,C$119)+'СЕТ СН'!$I$14+СВЦЭМ!$D$10+'СЕТ СН'!$I$5-'СЕТ СН'!$I$24</f>
        <v>5790.9025439899997</v>
      </c>
      <c r="D124" s="36">
        <f>SUMIFS(СВЦЭМ!$D$39:$D$782,СВЦЭМ!$A$39:$A$782,$A124,СВЦЭМ!$B$39:$B$782,D$119)+'СЕТ СН'!$I$14+СВЦЭМ!$D$10+'СЕТ СН'!$I$5-'СЕТ СН'!$I$24</f>
        <v>5868.6987871000001</v>
      </c>
      <c r="E124" s="36">
        <f>SUMIFS(СВЦЭМ!$D$39:$D$782,СВЦЭМ!$A$39:$A$782,$A124,СВЦЭМ!$B$39:$B$782,E$119)+'СЕТ СН'!$I$14+СВЦЭМ!$D$10+'СЕТ СН'!$I$5-'СЕТ СН'!$I$24</f>
        <v>5864.5599651000002</v>
      </c>
      <c r="F124" s="36">
        <f>SUMIFS(СВЦЭМ!$D$39:$D$782,СВЦЭМ!$A$39:$A$782,$A124,СВЦЭМ!$B$39:$B$782,F$119)+'СЕТ СН'!$I$14+СВЦЭМ!$D$10+'СЕТ СН'!$I$5-'СЕТ СН'!$I$24</f>
        <v>5868.9337082600005</v>
      </c>
      <c r="G124" s="36">
        <f>SUMIFS(СВЦЭМ!$D$39:$D$782,СВЦЭМ!$A$39:$A$782,$A124,СВЦЭМ!$B$39:$B$782,G$119)+'СЕТ СН'!$I$14+СВЦЭМ!$D$10+'СЕТ СН'!$I$5-'СЕТ СН'!$I$24</f>
        <v>5852.0623845700002</v>
      </c>
      <c r="H124" s="36">
        <f>SUMIFS(СВЦЭМ!$D$39:$D$782,СВЦЭМ!$A$39:$A$782,$A124,СВЦЭМ!$B$39:$B$782,H$119)+'СЕТ СН'!$I$14+СВЦЭМ!$D$10+'СЕТ СН'!$I$5-'СЕТ СН'!$I$24</f>
        <v>5796.4423085899998</v>
      </c>
      <c r="I124" s="36">
        <f>SUMIFS(СВЦЭМ!$D$39:$D$782,СВЦЭМ!$A$39:$A$782,$A124,СВЦЭМ!$B$39:$B$782,I$119)+'СЕТ СН'!$I$14+СВЦЭМ!$D$10+'СЕТ СН'!$I$5-'СЕТ СН'!$I$24</f>
        <v>5689.4462271800003</v>
      </c>
      <c r="J124" s="36">
        <f>SUMIFS(СВЦЭМ!$D$39:$D$782,СВЦЭМ!$A$39:$A$782,$A124,СВЦЭМ!$B$39:$B$782,J$119)+'СЕТ СН'!$I$14+СВЦЭМ!$D$10+'СЕТ СН'!$I$5-'СЕТ СН'!$I$24</f>
        <v>5701.4371281399999</v>
      </c>
      <c r="K124" s="36">
        <f>SUMIFS(СВЦЭМ!$D$39:$D$782,СВЦЭМ!$A$39:$A$782,$A124,СВЦЭМ!$B$39:$B$782,K$119)+'СЕТ СН'!$I$14+СВЦЭМ!$D$10+'СЕТ СН'!$I$5-'СЕТ СН'!$I$24</f>
        <v>5671.1780525600007</v>
      </c>
      <c r="L124" s="36">
        <f>SUMIFS(СВЦЭМ!$D$39:$D$782,СВЦЭМ!$A$39:$A$782,$A124,СВЦЭМ!$B$39:$B$782,L$119)+'СЕТ СН'!$I$14+СВЦЭМ!$D$10+'СЕТ СН'!$I$5-'СЕТ СН'!$I$24</f>
        <v>5650.5686124500007</v>
      </c>
      <c r="M124" s="36">
        <f>SUMIFS(СВЦЭМ!$D$39:$D$782,СВЦЭМ!$A$39:$A$782,$A124,СВЦЭМ!$B$39:$B$782,M$119)+'СЕТ СН'!$I$14+СВЦЭМ!$D$10+'СЕТ СН'!$I$5-'СЕТ СН'!$I$24</f>
        <v>5668.7556866499999</v>
      </c>
      <c r="N124" s="36">
        <f>SUMIFS(СВЦЭМ!$D$39:$D$782,СВЦЭМ!$A$39:$A$782,$A124,СВЦЭМ!$B$39:$B$782,N$119)+'СЕТ СН'!$I$14+СВЦЭМ!$D$10+'СЕТ СН'!$I$5-'СЕТ СН'!$I$24</f>
        <v>5705.2656286000001</v>
      </c>
      <c r="O124" s="36">
        <f>SUMIFS(СВЦЭМ!$D$39:$D$782,СВЦЭМ!$A$39:$A$782,$A124,СВЦЭМ!$B$39:$B$782,O$119)+'СЕТ СН'!$I$14+СВЦЭМ!$D$10+'СЕТ СН'!$I$5-'СЕТ СН'!$I$24</f>
        <v>5714.9802878</v>
      </c>
      <c r="P124" s="36">
        <f>SUMIFS(СВЦЭМ!$D$39:$D$782,СВЦЭМ!$A$39:$A$782,$A124,СВЦЭМ!$B$39:$B$782,P$119)+'СЕТ СН'!$I$14+СВЦЭМ!$D$10+'СЕТ СН'!$I$5-'СЕТ СН'!$I$24</f>
        <v>5737.5107571099998</v>
      </c>
      <c r="Q124" s="36">
        <f>SUMIFS(СВЦЭМ!$D$39:$D$782,СВЦЭМ!$A$39:$A$782,$A124,СВЦЭМ!$B$39:$B$782,Q$119)+'СЕТ СН'!$I$14+СВЦЭМ!$D$10+'СЕТ СН'!$I$5-'СЕТ СН'!$I$24</f>
        <v>5753.2643998800004</v>
      </c>
      <c r="R124" s="36">
        <f>SUMIFS(СВЦЭМ!$D$39:$D$782,СВЦЭМ!$A$39:$A$782,$A124,СВЦЭМ!$B$39:$B$782,R$119)+'СЕТ СН'!$I$14+СВЦЭМ!$D$10+'СЕТ СН'!$I$5-'СЕТ СН'!$I$24</f>
        <v>5736.0709554599998</v>
      </c>
      <c r="S124" s="36">
        <f>SUMIFS(СВЦЭМ!$D$39:$D$782,СВЦЭМ!$A$39:$A$782,$A124,СВЦЭМ!$B$39:$B$782,S$119)+'СЕТ СН'!$I$14+СВЦЭМ!$D$10+'СЕТ СН'!$I$5-'СЕТ СН'!$I$24</f>
        <v>5672.6614258899999</v>
      </c>
      <c r="T124" s="36">
        <f>SUMIFS(СВЦЭМ!$D$39:$D$782,СВЦЭМ!$A$39:$A$782,$A124,СВЦЭМ!$B$39:$B$782,T$119)+'СЕТ СН'!$I$14+СВЦЭМ!$D$10+'СЕТ СН'!$I$5-'СЕТ СН'!$I$24</f>
        <v>5624.9011632399997</v>
      </c>
      <c r="U124" s="36">
        <f>SUMIFS(СВЦЭМ!$D$39:$D$782,СВЦЭМ!$A$39:$A$782,$A124,СВЦЭМ!$B$39:$B$782,U$119)+'СЕТ СН'!$I$14+СВЦЭМ!$D$10+'СЕТ СН'!$I$5-'СЕТ СН'!$I$24</f>
        <v>5606.8215980300001</v>
      </c>
      <c r="V124" s="36">
        <f>SUMIFS(СВЦЭМ!$D$39:$D$782,СВЦЭМ!$A$39:$A$782,$A124,СВЦЭМ!$B$39:$B$782,V$119)+'СЕТ СН'!$I$14+СВЦЭМ!$D$10+'СЕТ СН'!$I$5-'СЕТ СН'!$I$24</f>
        <v>5585.2491213700005</v>
      </c>
      <c r="W124" s="36">
        <f>SUMIFS(СВЦЭМ!$D$39:$D$782,СВЦЭМ!$A$39:$A$782,$A124,СВЦЭМ!$B$39:$B$782,W$119)+'СЕТ СН'!$I$14+СВЦЭМ!$D$10+'СЕТ СН'!$I$5-'СЕТ СН'!$I$24</f>
        <v>5559.9654354900003</v>
      </c>
      <c r="X124" s="36">
        <f>SUMIFS(СВЦЭМ!$D$39:$D$782,СВЦЭМ!$A$39:$A$782,$A124,СВЦЭМ!$B$39:$B$782,X$119)+'СЕТ СН'!$I$14+СВЦЭМ!$D$10+'СЕТ СН'!$I$5-'СЕТ СН'!$I$24</f>
        <v>5616.0164945400002</v>
      </c>
      <c r="Y124" s="36">
        <f>SUMIFS(СВЦЭМ!$D$39:$D$782,СВЦЭМ!$A$39:$A$782,$A124,СВЦЭМ!$B$39:$B$782,Y$119)+'СЕТ СН'!$I$14+СВЦЭМ!$D$10+'СЕТ СН'!$I$5-'СЕТ СН'!$I$24</f>
        <v>5643.8838067900006</v>
      </c>
    </row>
    <row r="125" spans="1:27" ht="15.75" x14ac:dyDescent="0.2">
      <c r="A125" s="35">
        <f t="shared" si="3"/>
        <v>45052</v>
      </c>
      <c r="B125" s="36">
        <f>SUMIFS(СВЦЭМ!$D$39:$D$782,СВЦЭМ!$A$39:$A$782,$A125,СВЦЭМ!$B$39:$B$782,B$119)+'СЕТ СН'!$I$14+СВЦЭМ!$D$10+'СЕТ СН'!$I$5-'СЕТ СН'!$I$24</f>
        <v>5627.02573218</v>
      </c>
      <c r="C125" s="36">
        <f>SUMIFS(СВЦЭМ!$D$39:$D$782,СВЦЭМ!$A$39:$A$782,$A125,СВЦЭМ!$B$39:$B$782,C$119)+'СЕТ СН'!$I$14+СВЦЭМ!$D$10+'СЕТ СН'!$I$5-'СЕТ СН'!$I$24</f>
        <v>5747.5724344600003</v>
      </c>
      <c r="D125" s="36">
        <f>SUMIFS(СВЦЭМ!$D$39:$D$782,СВЦЭМ!$A$39:$A$782,$A125,СВЦЭМ!$B$39:$B$782,D$119)+'СЕТ СН'!$I$14+СВЦЭМ!$D$10+'СЕТ СН'!$I$5-'СЕТ СН'!$I$24</f>
        <v>5816.9341006000004</v>
      </c>
      <c r="E125" s="36">
        <f>SUMIFS(СВЦЭМ!$D$39:$D$782,СВЦЭМ!$A$39:$A$782,$A125,СВЦЭМ!$B$39:$B$782,E$119)+'СЕТ СН'!$I$14+СВЦЭМ!$D$10+'СЕТ СН'!$I$5-'СЕТ СН'!$I$24</f>
        <v>5806.4137702999997</v>
      </c>
      <c r="F125" s="36">
        <f>SUMIFS(СВЦЭМ!$D$39:$D$782,СВЦЭМ!$A$39:$A$782,$A125,СВЦЭМ!$B$39:$B$782,F$119)+'СЕТ СН'!$I$14+СВЦЭМ!$D$10+'СЕТ СН'!$I$5-'СЕТ СН'!$I$24</f>
        <v>5804.4272876900004</v>
      </c>
      <c r="G125" s="36">
        <f>SUMIFS(СВЦЭМ!$D$39:$D$782,СВЦЭМ!$A$39:$A$782,$A125,СВЦЭМ!$B$39:$B$782,G$119)+'СЕТ СН'!$I$14+СВЦЭМ!$D$10+'СЕТ СН'!$I$5-'СЕТ СН'!$I$24</f>
        <v>5803.7425422200004</v>
      </c>
      <c r="H125" s="36">
        <f>SUMIFS(СВЦЭМ!$D$39:$D$782,СВЦЭМ!$A$39:$A$782,$A125,СВЦЭМ!$B$39:$B$782,H$119)+'СЕТ СН'!$I$14+СВЦЭМ!$D$10+'СЕТ СН'!$I$5-'СЕТ СН'!$I$24</f>
        <v>5796.5691509300004</v>
      </c>
      <c r="I125" s="36">
        <f>SUMIFS(СВЦЭМ!$D$39:$D$782,СВЦЭМ!$A$39:$A$782,$A125,СВЦЭМ!$B$39:$B$782,I$119)+'СЕТ СН'!$I$14+СВЦЭМ!$D$10+'СЕТ СН'!$I$5-'СЕТ СН'!$I$24</f>
        <v>5718.2069756300007</v>
      </c>
      <c r="J125" s="36">
        <f>SUMIFS(СВЦЭМ!$D$39:$D$782,СВЦЭМ!$A$39:$A$782,$A125,СВЦЭМ!$B$39:$B$782,J$119)+'СЕТ СН'!$I$14+СВЦЭМ!$D$10+'СЕТ СН'!$I$5-'СЕТ СН'!$I$24</f>
        <v>5637.7298987700005</v>
      </c>
      <c r="K125" s="36">
        <f>SUMIFS(СВЦЭМ!$D$39:$D$782,СВЦЭМ!$A$39:$A$782,$A125,СВЦЭМ!$B$39:$B$782,K$119)+'СЕТ СН'!$I$14+СВЦЭМ!$D$10+'СЕТ СН'!$I$5-'СЕТ СН'!$I$24</f>
        <v>5562.6773459599999</v>
      </c>
      <c r="L125" s="36">
        <f>SUMIFS(СВЦЭМ!$D$39:$D$782,СВЦЭМ!$A$39:$A$782,$A125,СВЦЭМ!$B$39:$B$782,L$119)+'СЕТ СН'!$I$14+СВЦЭМ!$D$10+'СЕТ СН'!$I$5-'СЕТ СН'!$I$24</f>
        <v>5556.9480343200003</v>
      </c>
      <c r="M125" s="36">
        <f>SUMIFS(СВЦЭМ!$D$39:$D$782,СВЦЭМ!$A$39:$A$782,$A125,СВЦЭМ!$B$39:$B$782,M$119)+'СЕТ СН'!$I$14+СВЦЭМ!$D$10+'СЕТ СН'!$I$5-'СЕТ СН'!$I$24</f>
        <v>5554.1743419700006</v>
      </c>
      <c r="N125" s="36">
        <f>SUMIFS(СВЦЭМ!$D$39:$D$782,СВЦЭМ!$A$39:$A$782,$A125,СВЦЭМ!$B$39:$B$782,N$119)+'СЕТ СН'!$I$14+СВЦЭМ!$D$10+'СЕТ СН'!$I$5-'СЕТ СН'!$I$24</f>
        <v>5589.85693911</v>
      </c>
      <c r="O125" s="36">
        <f>SUMIFS(СВЦЭМ!$D$39:$D$782,СВЦЭМ!$A$39:$A$782,$A125,СВЦЭМ!$B$39:$B$782,O$119)+'СЕТ СН'!$I$14+СВЦЭМ!$D$10+'СЕТ СН'!$I$5-'СЕТ СН'!$I$24</f>
        <v>5591.5545775099999</v>
      </c>
      <c r="P125" s="36">
        <f>SUMIFS(СВЦЭМ!$D$39:$D$782,СВЦЭМ!$A$39:$A$782,$A125,СВЦЭМ!$B$39:$B$782,P$119)+'СЕТ СН'!$I$14+СВЦЭМ!$D$10+'СЕТ СН'!$I$5-'СЕТ СН'!$I$24</f>
        <v>5596.8789926700001</v>
      </c>
      <c r="Q125" s="36">
        <f>SUMIFS(СВЦЭМ!$D$39:$D$782,СВЦЭМ!$A$39:$A$782,$A125,СВЦЭМ!$B$39:$B$782,Q$119)+'СЕТ СН'!$I$14+СВЦЭМ!$D$10+'СЕТ СН'!$I$5-'СЕТ СН'!$I$24</f>
        <v>5563.9951780900001</v>
      </c>
      <c r="R125" s="36">
        <f>SUMIFS(СВЦЭМ!$D$39:$D$782,СВЦЭМ!$A$39:$A$782,$A125,СВЦЭМ!$B$39:$B$782,R$119)+'СЕТ СН'!$I$14+СВЦЭМ!$D$10+'СЕТ СН'!$I$5-'СЕТ СН'!$I$24</f>
        <v>5486.0272511399999</v>
      </c>
      <c r="S125" s="36">
        <f>SUMIFS(СВЦЭМ!$D$39:$D$782,СВЦЭМ!$A$39:$A$782,$A125,СВЦЭМ!$B$39:$B$782,S$119)+'СЕТ СН'!$I$14+СВЦЭМ!$D$10+'СЕТ СН'!$I$5-'СЕТ СН'!$I$24</f>
        <v>5300.2349656799997</v>
      </c>
      <c r="T125" s="36">
        <f>SUMIFS(СВЦЭМ!$D$39:$D$782,СВЦЭМ!$A$39:$A$782,$A125,СВЦЭМ!$B$39:$B$782,T$119)+'СЕТ СН'!$I$14+СВЦЭМ!$D$10+'СЕТ СН'!$I$5-'СЕТ СН'!$I$24</f>
        <v>5155.29878861</v>
      </c>
      <c r="U125" s="36">
        <f>SUMIFS(СВЦЭМ!$D$39:$D$782,СВЦЭМ!$A$39:$A$782,$A125,СВЦЭМ!$B$39:$B$782,U$119)+'СЕТ СН'!$I$14+СВЦЭМ!$D$10+'СЕТ СН'!$I$5-'СЕТ СН'!$I$24</f>
        <v>5160.0886547200007</v>
      </c>
      <c r="V125" s="36">
        <f>SUMIFS(СВЦЭМ!$D$39:$D$782,СВЦЭМ!$A$39:$A$782,$A125,СВЦЭМ!$B$39:$B$782,V$119)+'СЕТ СН'!$I$14+СВЦЭМ!$D$10+'СЕТ СН'!$I$5-'СЕТ СН'!$I$24</f>
        <v>5143.0121470600006</v>
      </c>
      <c r="W125" s="36">
        <f>SUMIFS(СВЦЭМ!$D$39:$D$782,СВЦЭМ!$A$39:$A$782,$A125,СВЦЭМ!$B$39:$B$782,W$119)+'СЕТ СН'!$I$14+СВЦЭМ!$D$10+'СЕТ СН'!$I$5-'СЕТ СН'!$I$24</f>
        <v>5136.3061813500008</v>
      </c>
      <c r="X125" s="36">
        <f>SUMIFS(СВЦЭМ!$D$39:$D$782,СВЦЭМ!$A$39:$A$782,$A125,СВЦЭМ!$B$39:$B$782,X$119)+'СЕТ СН'!$I$14+СВЦЭМ!$D$10+'СЕТ СН'!$I$5-'СЕТ СН'!$I$24</f>
        <v>5334.4541551299999</v>
      </c>
      <c r="Y125" s="36">
        <f>SUMIFS(СВЦЭМ!$D$39:$D$782,СВЦЭМ!$A$39:$A$782,$A125,СВЦЭМ!$B$39:$B$782,Y$119)+'СЕТ СН'!$I$14+СВЦЭМ!$D$10+'СЕТ СН'!$I$5-'СЕТ СН'!$I$24</f>
        <v>5585.9588122499999</v>
      </c>
    </row>
    <row r="126" spans="1:27" ht="15.75" x14ac:dyDescent="0.2">
      <c r="A126" s="35">
        <f t="shared" si="3"/>
        <v>45053</v>
      </c>
      <c r="B126" s="36">
        <f>SUMIFS(СВЦЭМ!$D$39:$D$782,СВЦЭМ!$A$39:$A$782,$A126,СВЦЭМ!$B$39:$B$782,B$119)+'СЕТ СН'!$I$14+СВЦЭМ!$D$10+'СЕТ СН'!$I$5-'СЕТ СН'!$I$24</f>
        <v>5533.6165308600002</v>
      </c>
      <c r="C126" s="36">
        <f>SUMIFS(СВЦЭМ!$D$39:$D$782,СВЦЭМ!$A$39:$A$782,$A126,СВЦЭМ!$B$39:$B$782,C$119)+'СЕТ СН'!$I$14+СВЦЭМ!$D$10+'СЕТ СН'!$I$5-'СЕТ СН'!$I$24</f>
        <v>5615.6497379100001</v>
      </c>
      <c r="D126" s="36">
        <f>SUMIFS(СВЦЭМ!$D$39:$D$782,СВЦЭМ!$A$39:$A$782,$A126,СВЦЭМ!$B$39:$B$782,D$119)+'СЕТ СН'!$I$14+СВЦЭМ!$D$10+'СЕТ СН'!$I$5-'СЕТ СН'!$I$24</f>
        <v>5623.55350903</v>
      </c>
      <c r="E126" s="36">
        <f>SUMIFS(СВЦЭМ!$D$39:$D$782,СВЦЭМ!$A$39:$A$782,$A126,СВЦЭМ!$B$39:$B$782,E$119)+'СЕТ СН'!$I$14+СВЦЭМ!$D$10+'СЕТ СН'!$I$5-'СЕТ СН'!$I$24</f>
        <v>5666.7325093100008</v>
      </c>
      <c r="F126" s="36">
        <f>SUMIFS(СВЦЭМ!$D$39:$D$782,СВЦЭМ!$A$39:$A$782,$A126,СВЦЭМ!$B$39:$B$782,F$119)+'СЕТ СН'!$I$14+СВЦЭМ!$D$10+'СЕТ СН'!$I$5-'СЕТ СН'!$I$24</f>
        <v>5667.9946045400002</v>
      </c>
      <c r="G126" s="36">
        <f>SUMIFS(СВЦЭМ!$D$39:$D$782,СВЦЭМ!$A$39:$A$782,$A126,СВЦЭМ!$B$39:$B$782,G$119)+'СЕТ СН'!$I$14+СВЦЭМ!$D$10+'СЕТ СН'!$I$5-'СЕТ СН'!$I$24</f>
        <v>5645.6520909999999</v>
      </c>
      <c r="H126" s="36">
        <f>SUMIFS(СВЦЭМ!$D$39:$D$782,СВЦЭМ!$A$39:$A$782,$A126,СВЦЭМ!$B$39:$B$782,H$119)+'СЕТ СН'!$I$14+СВЦЭМ!$D$10+'СЕТ СН'!$I$5-'СЕТ СН'!$I$24</f>
        <v>5622.0802252800004</v>
      </c>
      <c r="I126" s="36">
        <f>SUMIFS(СВЦЭМ!$D$39:$D$782,СВЦЭМ!$A$39:$A$782,$A126,СВЦЭМ!$B$39:$B$782,I$119)+'СЕТ СН'!$I$14+СВЦЭМ!$D$10+'СЕТ СН'!$I$5-'СЕТ СН'!$I$24</f>
        <v>5588.6257707700006</v>
      </c>
      <c r="J126" s="36">
        <f>SUMIFS(СВЦЭМ!$D$39:$D$782,СВЦЭМ!$A$39:$A$782,$A126,СВЦЭМ!$B$39:$B$782,J$119)+'СЕТ СН'!$I$14+СВЦЭМ!$D$10+'СЕТ СН'!$I$5-'СЕТ СН'!$I$24</f>
        <v>5573.0613469</v>
      </c>
      <c r="K126" s="36">
        <f>SUMIFS(СВЦЭМ!$D$39:$D$782,СВЦЭМ!$A$39:$A$782,$A126,СВЦЭМ!$B$39:$B$782,K$119)+'СЕТ СН'!$I$14+СВЦЭМ!$D$10+'СЕТ СН'!$I$5-'СЕТ СН'!$I$24</f>
        <v>5476.7652928000007</v>
      </c>
      <c r="L126" s="36">
        <f>SUMIFS(СВЦЭМ!$D$39:$D$782,СВЦЭМ!$A$39:$A$782,$A126,СВЦЭМ!$B$39:$B$782,L$119)+'СЕТ СН'!$I$14+СВЦЭМ!$D$10+'СЕТ СН'!$I$5-'СЕТ СН'!$I$24</f>
        <v>5517.9736128200002</v>
      </c>
      <c r="M126" s="36">
        <f>SUMIFS(СВЦЭМ!$D$39:$D$782,СВЦЭМ!$A$39:$A$782,$A126,СВЦЭМ!$B$39:$B$782,M$119)+'СЕТ СН'!$I$14+СВЦЭМ!$D$10+'СЕТ СН'!$I$5-'СЕТ СН'!$I$24</f>
        <v>5520.7030035400003</v>
      </c>
      <c r="N126" s="36">
        <f>SUMIFS(СВЦЭМ!$D$39:$D$782,СВЦЭМ!$A$39:$A$782,$A126,СВЦЭМ!$B$39:$B$782,N$119)+'СЕТ СН'!$I$14+СВЦЭМ!$D$10+'СЕТ СН'!$I$5-'СЕТ СН'!$I$24</f>
        <v>5559.92047482</v>
      </c>
      <c r="O126" s="36">
        <f>SUMIFS(СВЦЭМ!$D$39:$D$782,СВЦЭМ!$A$39:$A$782,$A126,СВЦЭМ!$B$39:$B$782,O$119)+'СЕТ СН'!$I$14+СВЦЭМ!$D$10+'СЕТ СН'!$I$5-'СЕТ СН'!$I$24</f>
        <v>5582.6781069099998</v>
      </c>
      <c r="P126" s="36">
        <f>SUMIFS(СВЦЭМ!$D$39:$D$782,СВЦЭМ!$A$39:$A$782,$A126,СВЦЭМ!$B$39:$B$782,P$119)+'СЕТ СН'!$I$14+СВЦЭМ!$D$10+'СЕТ СН'!$I$5-'СЕТ СН'!$I$24</f>
        <v>5595.6759355900003</v>
      </c>
      <c r="Q126" s="36">
        <f>SUMIFS(СВЦЭМ!$D$39:$D$782,СВЦЭМ!$A$39:$A$782,$A126,СВЦЭМ!$B$39:$B$782,Q$119)+'СЕТ СН'!$I$14+СВЦЭМ!$D$10+'СЕТ СН'!$I$5-'СЕТ СН'!$I$24</f>
        <v>5599.8599132700001</v>
      </c>
      <c r="R126" s="36">
        <f>SUMIFS(СВЦЭМ!$D$39:$D$782,СВЦЭМ!$A$39:$A$782,$A126,СВЦЭМ!$B$39:$B$782,R$119)+'СЕТ СН'!$I$14+СВЦЭМ!$D$10+'СЕТ СН'!$I$5-'СЕТ СН'!$I$24</f>
        <v>5564.1139926400001</v>
      </c>
      <c r="S126" s="36">
        <f>SUMIFS(СВЦЭМ!$D$39:$D$782,СВЦЭМ!$A$39:$A$782,$A126,СВЦЭМ!$B$39:$B$782,S$119)+'СЕТ СН'!$I$14+СВЦЭМ!$D$10+'СЕТ СН'!$I$5-'СЕТ СН'!$I$24</f>
        <v>5556.5531373000003</v>
      </c>
      <c r="T126" s="36">
        <f>SUMIFS(СВЦЭМ!$D$39:$D$782,СВЦЭМ!$A$39:$A$782,$A126,СВЦЭМ!$B$39:$B$782,T$119)+'СЕТ СН'!$I$14+СВЦЭМ!$D$10+'СЕТ СН'!$I$5-'СЕТ СН'!$I$24</f>
        <v>5498.5500508200003</v>
      </c>
      <c r="U126" s="36">
        <f>SUMIFS(СВЦЭМ!$D$39:$D$782,СВЦЭМ!$A$39:$A$782,$A126,СВЦЭМ!$B$39:$B$782,U$119)+'СЕТ СН'!$I$14+СВЦЭМ!$D$10+'СЕТ СН'!$I$5-'СЕТ СН'!$I$24</f>
        <v>5507.6286663299998</v>
      </c>
      <c r="V126" s="36">
        <f>SUMIFS(СВЦЭМ!$D$39:$D$782,СВЦЭМ!$A$39:$A$782,$A126,СВЦЭМ!$B$39:$B$782,V$119)+'СЕТ СН'!$I$14+СВЦЭМ!$D$10+'СЕТ СН'!$I$5-'СЕТ СН'!$I$24</f>
        <v>5516.2390766099998</v>
      </c>
      <c r="W126" s="36">
        <f>SUMIFS(СВЦЭМ!$D$39:$D$782,СВЦЭМ!$A$39:$A$782,$A126,СВЦЭМ!$B$39:$B$782,W$119)+'СЕТ СН'!$I$14+СВЦЭМ!$D$10+'СЕТ СН'!$I$5-'СЕТ СН'!$I$24</f>
        <v>5492.9695931799997</v>
      </c>
      <c r="X126" s="36">
        <f>SUMIFS(СВЦЭМ!$D$39:$D$782,СВЦЭМ!$A$39:$A$782,$A126,СВЦЭМ!$B$39:$B$782,X$119)+'СЕТ СН'!$I$14+СВЦЭМ!$D$10+'СЕТ СН'!$I$5-'СЕТ СН'!$I$24</f>
        <v>5524.1475563700005</v>
      </c>
      <c r="Y126" s="36">
        <f>SUMIFS(СВЦЭМ!$D$39:$D$782,СВЦЭМ!$A$39:$A$782,$A126,СВЦЭМ!$B$39:$B$782,Y$119)+'СЕТ СН'!$I$14+СВЦЭМ!$D$10+'СЕТ СН'!$I$5-'СЕТ СН'!$I$24</f>
        <v>5538.59144578</v>
      </c>
    </row>
    <row r="127" spans="1:27" ht="15.75" x14ac:dyDescent="0.2">
      <c r="A127" s="35">
        <f t="shared" si="3"/>
        <v>45054</v>
      </c>
      <c r="B127" s="36">
        <f>SUMIFS(СВЦЭМ!$D$39:$D$782,СВЦЭМ!$A$39:$A$782,$A127,СВЦЭМ!$B$39:$B$782,B$119)+'СЕТ СН'!$I$14+СВЦЭМ!$D$10+'СЕТ СН'!$I$5-'СЕТ СН'!$I$24</f>
        <v>5525.4157379300004</v>
      </c>
      <c r="C127" s="36">
        <f>SUMIFS(СВЦЭМ!$D$39:$D$782,СВЦЭМ!$A$39:$A$782,$A127,СВЦЭМ!$B$39:$B$782,C$119)+'СЕТ СН'!$I$14+СВЦЭМ!$D$10+'СЕТ СН'!$I$5-'СЕТ СН'!$I$24</f>
        <v>5577.5887002700001</v>
      </c>
      <c r="D127" s="36">
        <f>SUMIFS(СВЦЭМ!$D$39:$D$782,СВЦЭМ!$A$39:$A$782,$A127,СВЦЭМ!$B$39:$B$782,D$119)+'СЕТ СН'!$I$14+СВЦЭМ!$D$10+'СЕТ СН'!$I$5-'СЕТ СН'!$I$24</f>
        <v>5655.3305534400006</v>
      </c>
      <c r="E127" s="36">
        <f>SUMIFS(СВЦЭМ!$D$39:$D$782,СВЦЭМ!$A$39:$A$782,$A127,СВЦЭМ!$B$39:$B$782,E$119)+'СЕТ СН'!$I$14+СВЦЭМ!$D$10+'СЕТ СН'!$I$5-'СЕТ СН'!$I$24</f>
        <v>5684.4527527200007</v>
      </c>
      <c r="F127" s="36">
        <f>SUMIFS(СВЦЭМ!$D$39:$D$782,СВЦЭМ!$A$39:$A$782,$A127,СВЦЭМ!$B$39:$B$782,F$119)+'СЕТ СН'!$I$14+СВЦЭМ!$D$10+'СЕТ СН'!$I$5-'СЕТ СН'!$I$24</f>
        <v>5695.97196145</v>
      </c>
      <c r="G127" s="36">
        <f>SUMIFS(СВЦЭМ!$D$39:$D$782,СВЦЭМ!$A$39:$A$782,$A127,СВЦЭМ!$B$39:$B$782,G$119)+'СЕТ СН'!$I$14+СВЦЭМ!$D$10+'СЕТ СН'!$I$5-'СЕТ СН'!$I$24</f>
        <v>5661.1436362200002</v>
      </c>
      <c r="H127" s="36">
        <f>SUMIFS(СВЦЭМ!$D$39:$D$782,СВЦЭМ!$A$39:$A$782,$A127,СВЦЭМ!$B$39:$B$782,H$119)+'СЕТ СН'!$I$14+СВЦЭМ!$D$10+'СЕТ СН'!$I$5-'СЕТ СН'!$I$24</f>
        <v>5647.9860083399999</v>
      </c>
      <c r="I127" s="36">
        <f>SUMIFS(СВЦЭМ!$D$39:$D$782,СВЦЭМ!$A$39:$A$782,$A127,СВЦЭМ!$B$39:$B$782,I$119)+'СЕТ СН'!$I$14+СВЦЭМ!$D$10+'СЕТ СН'!$I$5-'СЕТ СН'!$I$24</f>
        <v>5586.6630507899999</v>
      </c>
      <c r="J127" s="36">
        <f>SUMIFS(СВЦЭМ!$D$39:$D$782,СВЦЭМ!$A$39:$A$782,$A127,СВЦЭМ!$B$39:$B$782,J$119)+'СЕТ СН'!$I$14+СВЦЭМ!$D$10+'СЕТ СН'!$I$5-'СЕТ СН'!$I$24</f>
        <v>5558.4248525600005</v>
      </c>
      <c r="K127" s="36">
        <f>SUMIFS(СВЦЭМ!$D$39:$D$782,СВЦЭМ!$A$39:$A$782,$A127,СВЦЭМ!$B$39:$B$782,K$119)+'СЕТ СН'!$I$14+СВЦЭМ!$D$10+'СЕТ СН'!$I$5-'СЕТ СН'!$I$24</f>
        <v>5518.0251508700003</v>
      </c>
      <c r="L127" s="36">
        <f>SUMIFS(СВЦЭМ!$D$39:$D$782,СВЦЭМ!$A$39:$A$782,$A127,СВЦЭМ!$B$39:$B$782,L$119)+'СЕТ СН'!$I$14+СВЦЭМ!$D$10+'СЕТ СН'!$I$5-'СЕТ СН'!$I$24</f>
        <v>5493.7290269800005</v>
      </c>
      <c r="M127" s="36">
        <f>SUMIFS(СВЦЭМ!$D$39:$D$782,СВЦЭМ!$A$39:$A$782,$A127,СВЦЭМ!$B$39:$B$782,M$119)+'СЕТ СН'!$I$14+СВЦЭМ!$D$10+'СЕТ СН'!$I$5-'СЕТ СН'!$I$24</f>
        <v>5438.0746377800006</v>
      </c>
      <c r="N127" s="36">
        <f>SUMIFS(СВЦЭМ!$D$39:$D$782,СВЦЭМ!$A$39:$A$782,$A127,СВЦЭМ!$B$39:$B$782,N$119)+'СЕТ СН'!$I$14+СВЦЭМ!$D$10+'СЕТ СН'!$I$5-'СЕТ СН'!$I$24</f>
        <v>5493.9614034000006</v>
      </c>
      <c r="O127" s="36">
        <f>SUMIFS(СВЦЭМ!$D$39:$D$782,СВЦЭМ!$A$39:$A$782,$A127,СВЦЭМ!$B$39:$B$782,O$119)+'СЕТ СН'!$I$14+СВЦЭМ!$D$10+'СЕТ СН'!$I$5-'СЕТ СН'!$I$24</f>
        <v>5499.2620832400007</v>
      </c>
      <c r="P127" s="36">
        <f>SUMIFS(СВЦЭМ!$D$39:$D$782,СВЦЭМ!$A$39:$A$782,$A127,СВЦЭМ!$B$39:$B$782,P$119)+'СЕТ СН'!$I$14+СВЦЭМ!$D$10+'СЕТ СН'!$I$5-'СЕТ СН'!$I$24</f>
        <v>5502.80361146</v>
      </c>
      <c r="Q127" s="36">
        <f>SUMIFS(СВЦЭМ!$D$39:$D$782,СВЦЭМ!$A$39:$A$782,$A127,СВЦЭМ!$B$39:$B$782,Q$119)+'СЕТ СН'!$I$14+СВЦЭМ!$D$10+'СЕТ СН'!$I$5-'СЕТ СН'!$I$24</f>
        <v>5501.64851671</v>
      </c>
      <c r="R127" s="36">
        <f>SUMIFS(СВЦЭМ!$D$39:$D$782,СВЦЭМ!$A$39:$A$782,$A127,СВЦЭМ!$B$39:$B$782,R$119)+'СЕТ СН'!$I$14+СВЦЭМ!$D$10+'СЕТ СН'!$I$5-'СЕТ СН'!$I$24</f>
        <v>5492.6819110400002</v>
      </c>
      <c r="S127" s="36">
        <f>SUMIFS(СВЦЭМ!$D$39:$D$782,СВЦЭМ!$A$39:$A$782,$A127,СВЦЭМ!$B$39:$B$782,S$119)+'СЕТ СН'!$I$14+СВЦЭМ!$D$10+'СЕТ СН'!$I$5-'СЕТ СН'!$I$24</f>
        <v>5470.2865338000001</v>
      </c>
      <c r="T127" s="36">
        <f>SUMIFS(СВЦЭМ!$D$39:$D$782,СВЦЭМ!$A$39:$A$782,$A127,СВЦЭМ!$B$39:$B$782,T$119)+'СЕТ СН'!$I$14+СВЦЭМ!$D$10+'СЕТ СН'!$I$5-'СЕТ СН'!$I$24</f>
        <v>5436.3496018700007</v>
      </c>
      <c r="U127" s="36">
        <f>SUMIFS(СВЦЭМ!$D$39:$D$782,СВЦЭМ!$A$39:$A$782,$A127,СВЦЭМ!$B$39:$B$782,U$119)+'СЕТ СН'!$I$14+СВЦЭМ!$D$10+'СЕТ СН'!$I$5-'СЕТ СН'!$I$24</f>
        <v>5424.7384264000002</v>
      </c>
      <c r="V127" s="36">
        <f>SUMIFS(СВЦЭМ!$D$39:$D$782,СВЦЭМ!$A$39:$A$782,$A127,СВЦЭМ!$B$39:$B$782,V$119)+'СЕТ СН'!$I$14+СВЦЭМ!$D$10+'СЕТ СН'!$I$5-'СЕТ СН'!$I$24</f>
        <v>5440.3143508400008</v>
      </c>
      <c r="W127" s="36">
        <f>SUMIFS(СВЦЭМ!$D$39:$D$782,СВЦЭМ!$A$39:$A$782,$A127,СВЦЭМ!$B$39:$B$782,W$119)+'СЕТ СН'!$I$14+СВЦЭМ!$D$10+'СЕТ СН'!$I$5-'СЕТ СН'!$I$24</f>
        <v>5437.9509383500008</v>
      </c>
      <c r="X127" s="36">
        <f>SUMIFS(СВЦЭМ!$D$39:$D$782,СВЦЭМ!$A$39:$A$782,$A127,СВЦЭМ!$B$39:$B$782,X$119)+'СЕТ СН'!$I$14+СВЦЭМ!$D$10+'СЕТ СН'!$I$5-'СЕТ СН'!$I$24</f>
        <v>5477.5318583600001</v>
      </c>
      <c r="Y127" s="36">
        <f>SUMIFS(СВЦЭМ!$D$39:$D$782,СВЦЭМ!$A$39:$A$782,$A127,СВЦЭМ!$B$39:$B$782,Y$119)+'СЕТ СН'!$I$14+СВЦЭМ!$D$10+'СЕТ СН'!$I$5-'СЕТ СН'!$I$24</f>
        <v>5459.9681169800006</v>
      </c>
    </row>
    <row r="128" spans="1:27" ht="15.75" x14ac:dyDescent="0.2">
      <c r="A128" s="35">
        <f t="shared" si="3"/>
        <v>45055</v>
      </c>
      <c r="B128" s="36">
        <f>SUMIFS(СВЦЭМ!$D$39:$D$782,СВЦЭМ!$A$39:$A$782,$A128,СВЦЭМ!$B$39:$B$782,B$119)+'СЕТ СН'!$I$14+СВЦЭМ!$D$10+'СЕТ СН'!$I$5-'СЕТ СН'!$I$24</f>
        <v>5602.9147003200005</v>
      </c>
      <c r="C128" s="36">
        <f>SUMIFS(СВЦЭМ!$D$39:$D$782,СВЦЭМ!$A$39:$A$782,$A128,СВЦЭМ!$B$39:$B$782,C$119)+'СЕТ СН'!$I$14+СВЦЭМ!$D$10+'СЕТ СН'!$I$5-'СЕТ СН'!$I$24</f>
        <v>5610.2403446300004</v>
      </c>
      <c r="D128" s="36">
        <f>SUMIFS(СВЦЭМ!$D$39:$D$782,СВЦЭМ!$A$39:$A$782,$A128,СВЦЭМ!$B$39:$B$782,D$119)+'СЕТ СН'!$I$14+СВЦЭМ!$D$10+'СЕТ СН'!$I$5-'СЕТ СН'!$I$24</f>
        <v>5652.1213443500001</v>
      </c>
      <c r="E128" s="36">
        <f>SUMIFS(СВЦЭМ!$D$39:$D$782,СВЦЭМ!$A$39:$A$782,$A128,СВЦЭМ!$B$39:$B$782,E$119)+'СЕТ СН'!$I$14+СВЦЭМ!$D$10+'СЕТ СН'!$I$5-'СЕТ СН'!$I$24</f>
        <v>5646.7945741500007</v>
      </c>
      <c r="F128" s="36">
        <f>SUMIFS(СВЦЭМ!$D$39:$D$782,СВЦЭМ!$A$39:$A$782,$A128,СВЦЭМ!$B$39:$B$782,F$119)+'СЕТ СН'!$I$14+СВЦЭМ!$D$10+'СЕТ СН'!$I$5-'СЕТ СН'!$I$24</f>
        <v>5634.6687305900005</v>
      </c>
      <c r="G128" s="36">
        <f>SUMIFS(СВЦЭМ!$D$39:$D$782,СВЦЭМ!$A$39:$A$782,$A128,СВЦЭМ!$B$39:$B$782,G$119)+'СЕТ СН'!$I$14+СВЦЭМ!$D$10+'СЕТ СН'!$I$5-'СЕТ СН'!$I$24</f>
        <v>5649.5209205600004</v>
      </c>
      <c r="H128" s="36">
        <f>SUMIFS(СВЦЭМ!$D$39:$D$782,СВЦЭМ!$A$39:$A$782,$A128,СВЦЭМ!$B$39:$B$782,H$119)+'СЕТ СН'!$I$14+СВЦЭМ!$D$10+'СЕТ СН'!$I$5-'СЕТ СН'!$I$24</f>
        <v>5685.95198893</v>
      </c>
      <c r="I128" s="36">
        <f>SUMIFS(СВЦЭМ!$D$39:$D$782,СВЦЭМ!$A$39:$A$782,$A128,СВЦЭМ!$B$39:$B$782,I$119)+'СЕТ СН'!$I$14+СВЦЭМ!$D$10+'СЕТ СН'!$I$5-'СЕТ СН'!$I$24</f>
        <v>5671.2797401900007</v>
      </c>
      <c r="J128" s="36">
        <f>SUMIFS(СВЦЭМ!$D$39:$D$782,СВЦЭМ!$A$39:$A$782,$A128,СВЦЭМ!$B$39:$B$782,J$119)+'СЕТ СН'!$I$14+СВЦЭМ!$D$10+'СЕТ СН'!$I$5-'СЕТ СН'!$I$24</f>
        <v>5630.1338830900004</v>
      </c>
      <c r="K128" s="36">
        <f>SUMIFS(СВЦЭМ!$D$39:$D$782,СВЦЭМ!$A$39:$A$782,$A128,СВЦЭМ!$B$39:$B$782,K$119)+'СЕТ СН'!$I$14+СВЦЭМ!$D$10+'СЕТ СН'!$I$5-'СЕТ СН'!$I$24</f>
        <v>5556.6062875600001</v>
      </c>
      <c r="L128" s="36">
        <f>SUMIFS(СВЦЭМ!$D$39:$D$782,СВЦЭМ!$A$39:$A$782,$A128,СВЦЭМ!$B$39:$B$782,L$119)+'СЕТ СН'!$I$14+СВЦЭМ!$D$10+'СЕТ СН'!$I$5-'СЕТ СН'!$I$24</f>
        <v>5527.7350483200007</v>
      </c>
      <c r="M128" s="36">
        <f>SUMIFS(СВЦЭМ!$D$39:$D$782,СВЦЭМ!$A$39:$A$782,$A128,СВЦЭМ!$B$39:$B$782,M$119)+'СЕТ СН'!$I$14+СВЦЭМ!$D$10+'СЕТ СН'!$I$5-'СЕТ СН'!$I$24</f>
        <v>5510.7929944099997</v>
      </c>
      <c r="N128" s="36">
        <f>SUMIFS(СВЦЭМ!$D$39:$D$782,СВЦЭМ!$A$39:$A$782,$A128,СВЦЭМ!$B$39:$B$782,N$119)+'СЕТ СН'!$I$14+СВЦЭМ!$D$10+'СЕТ СН'!$I$5-'СЕТ СН'!$I$24</f>
        <v>5538.3990736400001</v>
      </c>
      <c r="O128" s="36">
        <f>SUMIFS(СВЦЭМ!$D$39:$D$782,СВЦЭМ!$A$39:$A$782,$A128,СВЦЭМ!$B$39:$B$782,O$119)+'СЕТ СН'!$I$14+СВЦЭМ!$D$10+'СЕТ СН'!$I$5-'СЕТ СН'!$I$24</f>
        <v>5557.7898131399998</v>
      </c>
      <c r="P128" s="36">
        <f>SUMIFS(СВЦЭМ!$D$39:$D$782,СВЦЭМ!$A$39:$A$782,$A128,СВЦЭМ!$B$39:$B$782,P$119)+'СЕТ СН'!$I$14+СВЦЭМ!$D$10+'СЕТ СН'!$I$5-'СЕТ СН'!$I$24</f>
        <v>5574.9439284800001</v>
      </c>
      <c r="Q128" s="36">
        <f>SUMIFS(СВЦЭМ!$D$39:$D$782,СВЦЭМ!$A$39:$A$782,$A128,СВЦЭМ!$B$39:$B$782,Q$119)+'СЕТ СН'!$I$14+СВЦЭМ!$D$10+'СЕТ СН'!$I$5-'СЕТ СН'!$I$24</f>
        <v>5590.57511591</v>
      </c>
      <c r="R128" s="36">
        <f>SUMIFS(СВЦЭМ!$D$39:$D$782,СВЦЭМ!$A$39:$A$782,$A128,СВЦЭМ!$B$39:$B$782,R$119)+'СЕТ СН'!$I$14+СВЦЭМ!$D$10+'СЕТ СН'!$I$5-'СЕТ СН'!$I$24</f>
        <v>5588.6159526000001</v>
      </c>
      <c r="S128" s="36">
        <f>SUMIFS(СВЦЭМ!$D$39:$D$782,СВЦЭМ!$A$39:$A$782,$A128,СВЦЭМ!$B$39:$B$782,S$119)+'СЕТ СН'!$I$14+СВЦЭМ!$D$10+'СЕТ СН'!$I$5-'СЕТ СН'!$I$24</f>
        <v>5550.4157548399999</v>
      </c>
      <c r="T128" s="36">
        <f>SUMIFS(СВЦЭМ!$D$39:$D$782,СВЦЭМ!$A$39:$A$782,$A128,СВЦЭМ!$B$39:$B$782,T$119)+'СЕТ СН'!$I$14+СВЦЭМ!$D$10+'СЕТ СН'!$I$5-'СЕТ СН'!$I$24</f>
        <v>5510.75379118</v>
      </c>
      <c r="U128" s="36">
        <f>SUMIFS(СВЦЭМ!$D$39:$D$782,СВЦЭМ!$A$39:$A$782,$A128,СВЦЭМ!$B$39:$B$782,U$119)+'СЕТ СН'!$I$14+СВЦЭМ!$D$10+'СЕТ СН'!$I$5-'СЕТ СН'!$I$24</f>
        <v>5494.1875740300002</v>
      </c>
      <c r="V128" s="36">
        <f>SUMIFS(СВЦЭМ!$D$39:$D$782,СВЦЭМ!$A$39:$A$782,$A128,СВЦЭМ!$B$39:$B$782,V$119)+'СЕТ СН'!$I$14+СВЦЭМ!$D$10+'СЕТ СН'!$I$5-'СЕТ СН'!$I$24</f>
        <v>5456.2050994800002</v>
      </c>
      <c r="W128" s="36">
        <f>SUMIFS(СВЦЭМ!$D$39:$D$782,СВЦЭМ!$A$39:$A$782,$A128,СВЦЭМ!$B$39:$B$782,W$119)+'СЕТ СН'!$I$14+СВЦЭМ!$D$10+'СЕТ СН'!$I$5-'СЕТ СН'!$I$24</f>
        <v>5428.7719765800002</v>
      </c>
      <c r="X128" s="36">
        <f>SUMIFS(СВЦЭМ!$D$39:$D$782,СВЦЭМ!$A$39:$A$782,$A128,СВЦЭМ!$B$39:$B$782,X$119)+'СЕТ СН'!$I$14+СВЦЭМ!$D$10+'СЕТ СН'!$I$5-'СЕТ СН'!$I$24</f>
        <v>5461.1447488600006</v>
      </c>
      <c r="Y128" s="36">
        <f>SUMIFS(СВЦЭМ!$D$39:$D$782,СВЦЭМ!$A$39:$A$782,$A128,СВЦЭМ!$B$39:$B$782,Y$119)+'СЕТ СН'!$I$14+СВЦЭМ!$D$10+'СЕТ СН'!$I$5-'СЕТ СН'!$I$24</f>
        <v>5533.4834263600005</v>
      </c>
    </row>
    <row r="129" spans="1:25" ht="15.75" x14ac:dyDescent="0.2">
      <c r="A129" s="35">
        <f t="shared" si="3"/>
        <v>45056</v>
      </c>
      <c r="B129" s="36">
        <f>SUMIFS(СВЦЭМ!$D$39:$D$782,СВЦЭМ!$A$39:$A$782,$A129,СВЦЭМ!$B$39:$B$782,B$119)+'СЕТ СН'!$I$14+СВЦЭМ!$D$10+'СЕТ СН'!$I$5-'СЕТ СН'!$I$24</f>
        <v>5543.8870232900008</v>
      </c>
      <c r="C129" s="36">
        <f>SUMIFS(СВЦЭМ!$D$39:$D$782,СВЦЭМ!$A$39:$A$782,$A129,СВЦЭМ!$B$39:$B$782,C$119)+'СЕТ СН'!$I$14+СВЦЭМ!$D$10+'СЕТ СН'!$I$5-'СЕТ СН'!$I$24</f>
        <v>5575.0251470800004</v>
      </c>
      <c r="D129" s="36">
        <f>SUMIFS(СВЦЭМ!$D$39:$D$782,СВЦЭМ!$A$39:$A$782,$A129,СВЦЭМ!$B$39:$B$782,D$119)+'СЕТ СН'!$I$14+СВЦЭМ!$D$10+'СЕТ СН'!$I$5-'СЕТ СН'!$I$24</f>
        <v>5605.5652777300002</v>
      </c>
      <c r="E129" s="36">
        <f>SUMIFS(СВЦЭМ!$D$39:$D$782,СВЦЭМ!$A$39:$A$782,$A129,СВЦЭМ!$B$39:$B$782,E$119)+'СЕТ СН'!$I$14+СВЦЭМ!$D$10+'СЕТ СН'!$I$5-'СЕТ СН'!$I$24</f>
        <v>5616.9385765500001</v>
      </c>
      <c r="F129" s="36">
        <f>SUMIFS(СВЦЭМ!$D$39:$D$782,СВЦЭМ!$A$39:$A$782,$A129,СВЦЭМ!$B$39:$B$782,F$119)+'СЕТ СН'!$I$14+СВЦЭМ!$D$10+'СЕТ СН'!$I$5-'СЕТ СН'!$I$24</f>
        <v>5639.0738939399998</v>
      </c>
      <c r="G129" s="36">
        <f>SUMIFS(СВЦЭМ!$D$39:$D$782,СВЦЭМ!$A$39:$A$782,$A129,СВЦЭМ!$B$39:$B$782,G$119)+'СЕТ СН'!$I$14+СВЦЭМ!$D$10+'СЕТ СН'!$I$5-'СЕТ СН'!$I$24</f>
        <v>5663.1905124100003</v>
      </c>
      <c r="H129" s="36">
        <f>SUMIFS(СВЦЭМ!$D$39:$D$782,СВЦЭМ!$A$39:$A$782,$A129,СВЦЭМ!$B$39:$B$782,H$119)+'СЕТ СН'!$I$14+СВЦЭМ!$D$10+'СЕТ СН'!$I$5-'СЕТ СН'!$I$24</f>
        <v>5652.2998884400004</v>
      </c>
      <c r="I129" s="36">
        <f>SUMIFS(СВЦЭМ!$D$39:$D$782,СВЦЭМ!$A$39:$A$782,$A129,СВЦЭМ!$B$39:$B$782,I$119)+'СЕТ СН'!$I$14+СВЦЭМ!$D$10+'СЕТ СН'!$I$5-'СЕТ СН'!$I$24</f>
        <v>5598.8949749599997</v>
      </c>
      <c r="J129" s="36">
        <f>SUMIFS(СВЦЭМ!$D$39:$D$782,СВЦЭМ!$A$39:$A$782,$A129,СВЦЭМ!$B$39:$B$782,J$119)+'СЕТ СН'!$I$14+СВЦЭМ!$D$10+'СЕТ СН'!$I$5-'СЕТ СН'!$I$24</f>
        <v>5576.5929672900002</v>
      </c>
      <c r="K129" s="36">
        <f>SUMIFS(СВЦЭМ!$D$39:$D$782,СВЦЭМ!$A$39:$A$782,$A129,СВЦЭМ!$B$39:$B$782,K$119)+'СЕТ СН'!$I$14+СВЦЭМ!$D$10+'СЕТ СН'!$I$5-'СЕТ СН'!$I$24</f>
        <v>5539.2948480900004</v>
      </c>
      <c r="L129" s="36">
        <f>SUMIFS(СВЦЭМ!$D$39:$D$782,СВЦЭМ!$A$39:$A$782,$A129,СВЦЭМ!$B$39:$B$782,L$119)+'СЕТ СН'!$I$14+СВЦЭМ!$D$10+'СЕТ СН'!$I$5-'СЕТ СН'!$I$24</f>
        <v>5525.8436138400002</v>
      </c>
      <c r="M129" s="36">
        <f>SUMIFS(СВЦЭМ!$D$39:$D$782,СВЦЭМ!$A$39:$A$782,$A129,СВЦЭМ!$B$39:$B$782,M$119)+'СЕТ СН'!$I$14+СВЦЭМ!$D$10+'СЕТ СН'!$I$5-'СЕТ СН'!$I$24</f>
        <v>5546.9370188299999</v>
      </c>
      <c r="N129" s="36">
        <f>SUMIFS(СВЦЭМ!$D$39:$D$782,СВЦЭМ!$A$39:$A$782,$A129,СВЦЭМ!$B$39:$B$782,N$119)+'СЕТ СН'!$I$14+СВЦЭМ!$D$10+'СЕТ СН'!$I$5-'СЕТ СН'!$I$24</f>
        <v>5489.9524394199998</v>
      </c>
      <c r="O129" s="36">
        <f>SUMIFS(СВЦЭМ!$D$39:$D$782,СВЦЭМ!$A$39:$A$782,$A129,СВЦЭМ!$B$39:$B$782,O$119)+'СЕТ СН'!$I$14+СВЦЭМ!$D$10+'СЕТ СН'!$I$5-'СЕТ СН'!$I$24</f>
        <v>5613.5564846200004</v>
      </c>
      <c r="P129" s="36">
        <f>SUMIFS(СВЦЭМ!$D$39:$D$782,СВЦЭМ!$A$39:$A$782,$A129,СВЦЭМ!$B$39:$B$782,P$119)+'СЕТ СН'!$I$14+СВЦЭМ!$D$10+'СЕТ СН'!$I$5-'СЕТ СН'!$I$24</f>
        <v>5503.5498057900004</v>
      </c>
      <c r="Q129" s="36">
        <f>SUMIFS(СВЦЭМ!$D$39:$D$782,СВЦЭМ!$A$39:$A$782,$A129,СВЦЭМ!$B$39:$B$782,Q$119)+'СЕТ СН'!$I$14+СВЦЭМ!$D$10+'СЕТ СН'!$I$5-'СЕТ СН'!$I$24</f>
        <v>5624.7939066300005</v>
      </c>
      <c r="R129" s="36">
        <f>SUMIFS(СВЦЭМ!$D$39:$D$782,СВЦЭМ!$A$39:$A$782,$A129,СВЦЭМ!$B$39:$B$782,R$119)+'СЕТ СН'!$I$14+СВЦЭМ!$D$10+'СЕТ СН'!$I$5-'СЕТ СН'!$I$24</f>
        <v>5464.6083146300007</v>
      </c>
      <c r="S129" s="36">
        <f>SUMIFS(СВЦЭМ!$D$39:$D$782,СВЦЭМ!$A$39:$A$782,$A129,СВЦЭМ!$B$39:$B$782,S$119)+'СЕТ СН'!$I$14+СВЦЭМ!$D$10+'СЕТ СН'!$I$5-'СЕТ СН'!$I$24</f>
        <v>5577.2101801200006</v>
      </c>
      <c r="T129" s="36">
        <f>SUMIFS(СВЦЭМ!$D$39:$D$782,СВЦЭМ!$A$39:$A$782,$A129,СВЦЭМ!$B$39:$B$782,T$119)+'СЕТ СН'!$I$14+СВЦЭМ!$D$10+'СЕТ СН'!$I$5-'СЕТ СН'!$I$24</f>
        <v>5506.0123352700002</v>
      </c>
      <c r="U129" s="36">
        <f>SUMIFS(СВЦЭМ!$D$39:$D$782,СВЦЭМ!$A$39:$A$782,$A129,СВЦЭМ!$B$39:$B$782,U$119)+'СЕТ СН'!$I$14+СВЦЭМ!$D$10+'СЕТ СН'!$I$5-'СЕТ СН'!$I$24</f>
        <v>5454.22912292</v>
      </c>
      <c r="V129" s="36">
        <f>SUMIFS(СВЦЭМ!$D$39:$D$782,СВЦЭМ!$A$39:$A$782,$A129,СВЦЭМ!$B$39:$B$782,V$119)+'СЕТ СН'!$I$14+СВЦЭМ!$D$10+'СЕТ СН'!$I$5-'СЕТ СН'!$I$24</f>
        <v>5438.3195344900005</v>
      </c>
      <c r="W129" s="36">
        <f>SUMIFS(СВЦЭМ!$D$39:$D$782,СВЦЭМ!$A$39:$A$782,$A129,СВЦЭМ!$B$39:$B$782,W$119)+'СЕТ СН'!$I$14+СВЦЭМ!$D$10+'СЕТ СН'!$I$5-'СЕТ СН'!$I$24</f>
        <v>5476.0479859000006</v>
      </c>
      <c r="X129" s="36">
        <f>SUMIFS(СВЦЭМ!$D$39:$D$782,СВЦЭМ!$A$39:$A$782,$A129,СВЦЭМ!$B$39:$B$782,X$119)+'СЕТ СН'!$I$14+СВЦЭМ!$D$10+'СЕТ СН'!$I$5-'СЕТ СН'!$I$24</f>
        <v>5519.6948770500003</v>
      </c>
      <c r="Y129" s="36">
        <f>SUMIFS(СВЦЭМ!$D$39:$D$782,СВЦЭМ!$A$39:$A$782,$A129,СВЦЭМ!$B$39:$B$782,Y$119)+'СЕТ СН'!$I$14+СВЦЭМ!$D$10+'СЕТ СН'!$I$5-'СЕТ СН'!$I$24</f>
        <v>5527.6232178999999</v>
      </c>
    </row>
    <row r="130" spans="1:25" ht="15.75" x14ac:dyDescent="0.2">
      <c r="A130" s="35">
        <f t="shared" si="3"/>
        <v>45057</v>
      </c>
      <c r="B130" s="36">
        <f>SUMIFS(СВЦЭМ!$D$39:$D$782,СВЦЭМ!$A$39:$A$782,$A130,СВЦЭМ!$B$39:$B$782,B$119)+'СЕТ СН'!$I$14+СВЦЭМ!$D$10+'СЕТ СН'!$I$5-'СЕТ СН'!$I$24</f>
        <v>5563.7323504900005</v>
      </c>
      <c r="C130" s="36">
        <f>SUMIFS(СВЦЭМ!$D$39:$D$782,СВЦЭМ!$A$39:$A$782,$A130,СВЦЭМ!$B$39:$B$782,C$119)+'СЕТ СН'!$I$14+СВЦЭМ!$D$10+'СЕТ СН'!$I$5-'СЕТ СН'!$I$24</f>
        <v>5638.4712138699997</v>
      </c>
      <c r="D130" s="36">
        <f>SUMIFS(СВЦЭМ!$D$39:$D$782,СВЦЭМ!$A$39:$A$782,$A130,СВЦЭМ!$B$39:$B$782,D$119)+'СЕТ СН'!$I$14+СВЦЭМ!$D$10+'СЕТ СН'!$I$5-'СЕТ СН'!$I$24</f>
        <v>5713.4082513900003</v>
      </c>
      <c r="E130" s="36">
        <f>SUMIFS(СВЦЭМ!$D$39:$D$782,СВЦЭМ!$A$39:$A$782,$A130,СВЦЭМ!$B$39:$B$782,E$119)+'СЕТ СН'!$I$14+СВЦЭМ!$D$10+'СЕТ СН'!$I$5-'СЕТ СН'!$I$24</f>
        <v>5732.1404919300003</v>
      </c>
      <c r="F130" s="36">
        <f>SUMIFS(СВЦЭМ!$D$39:$D$782,СВЦЭМ!$A$39:$A$782,$A130,СВЦЭМ!$B$39:$B$782,F$119)+'СЕТ СН'!$I$14+СВЦЭМ!$D$10+'СЕТ СН'!$I$5-'СЕТ СН'!$I$24</f>
        <v>5640.1204082200002</v>
      </c>
      <c r="G130" s="36">
        <f>SUMIFS(СВЦЭМ!$D$39:$D$782,СВЦЭМ!$A$39:$A$782,$A130,СВЦЭМ!$B$39:$B$782,G$119)+'СЕТ СН'!$I$14+СВЦЭМ!$D$10+'СЕТ СН'!$I$5-'СЕТ СН'!$I$24</f>
        <v>5705.9799873700003</v>
      </c>
      <c r="H130" s="36">
        <f>SUMIFS(СВЦЭМ!$D$39:$D$782,СВЦЭМ!$A$39:$A$782,$A130,СВЦЭМ!$B$39:$B$782,H$119)+'СЕТ СН'!$I$14+СВЦЭМ!$D$10+'СЕТ СН'!$I$5-'СЕТ СН'!$I$24</f>
        <v>5629.3984590500004</v>
      </c>
      <c r="I130" s="36">
        <f>SUMIFS(СВЦЭМ!$D$39:$D$782,СВЦЭМ!$A$39:$A$782,$A130,СВЦЭМ!$B$39:$B$782,I$119)+'СЕТ СН'!$I$14+СВЦЭМ!$D$10+'СЕТ СН'!$I$5-'СЕТ СН'!$I$24</f>
        <v>5531.8962291799999</v>
      </c>
      <c r="J130" s="36">
        <f>SUMIFS(СВЦЭМ!$D$39:$D$782,СВЦЭМ!$A$39:$A$782,$A130,СВЦЭМ!$B$39:$B$782,J$119)+'СЕТ СН'!$I$14+СВЦЭМ!$D$10+'СЕТ СН'!$I$5-'СЕТ СН'!$I$24</f>
        <v>5486.2627488100006</v>
      </c>
      <c r="K130" s="36">
        <f>SUMIFS(СВЦЭМ!$D$39:$D$782,СВЦЭМ!$A$39:$A$782,$A130,СВЦЭМ!$B$39:$B$782,K$119)+'СЕТ СН'!$I$14+СВЦЭМ!$D$10+'СЕТ СН'!$I$5-'СЕТ СН'!$I$24</f>
        <v>5463.5798462900002</v>
      </c>
      <c r="L130" s="36">
        <f>SUMIFS(СВЦЭМ!$D$39:$D$782,СВЦЭМ!$A$39:$A$782,$A130,СВЦЭМ!$B$39:$B$782,L$119)+'СЕТ СН'!$I$14+СВЦЭМ!$D$10+'СЕТ СН'!$I$5-'СЕТ СН'!$I$24</f>
        <v>5470.9480615299999</v>
      </c>
      <c r="M130" s="36">
        <f>SUMIFS(СВЦЭМ!$D$39:$D$782,СВЦЭМ!$A$39:$A$782,$A130,СВЦЭМ!$B$39:$B$782,M$119)+'СЕТ СН'!$I$14+СВЦЭМ!$D$10+'СЕТ СН'!$I$5-'СЕТ СН'!$I$24</f>
        <v>5453.2407221200001</v>
      </c>
      <c r="N130" s="36">
        <f>SUMIFS(СВЦЭМ!$D$39:$D$782,СВЦЭМ!$A$39:$A$782,$A130,СВЦЭМ!$B$39:$B$782,N$119)+'СЕТ СН'!$I$14+СВЦЭМ!$D$10+'СЕТ СН'!$I$5-'СЕТ СН'!$I$24</f>
        <v>5515.5256439599998</v>
      </c>
      <c r="O130" s="36">
        <f>SUMIFS(СВЦЭМ!$D$39:$D$782,СВЦЭМ!$A$39:$A$782,$A130,СВЦЭМ!$B$39:$B$782,O$119)+'СЕТ СН'!$I$14+СВЦЭМ!$D$10+'СЕТ СН'!$I$5-'СЕТ СН'!$I$24</f>
        <v>5524.97881332</v>
      </c>
      <c r="P130" s="36">
        <f>SUMIFS(СВЦЭМ!$D$39:$D$782,СВЦЭМ!$A$39:$A$782,$A130,СВЦЭМ!$B$39:$B$782,P$119)+'СЕТ СН'!$I$14+СВЦЭМ!$D$10+'СЕТ СН'!$I$5-'СЕТ СН'!$I$24</f>
        <v>5525.2975386800008</v>
      </c>
      <c r="Q130" s="36">
        <f>SUMIFS(СВЦЭМ!$D$39:$D$782,СВЦЭМ!$A$39:$A$782,$A130,СВЦЭМ!$B$39:$B$782,Q$119)+'СЕТ СН'!$I$14+СВЦЭМ!$D$10+'СЕТ СН'!$I$5-'СЕТ СН'!$I$24</f>
        <v>5530.3607275000004</v>
      </c>
      <c r="R130" s="36">
        <f>SUMIFS(СВЦЭМ!$D$39:$D$782,СВЦЭМ!$A$39:$A$782,$A130,СВЦЭМ!$B$39:$B$782,R$119)+'СЕТ СН'!$I$14+СВЦЭМ!$D$10+'СЕТ СН'!$I$5-'СЕТ СН'!$I$24</f>
        <v>5519.03156562</v>
      </c>
      <c r="S130" s="36">
        <f>SUMIFS(СВЦЭМ!$D$39:$D$782,СВЦЭМ!$A$39:$A$782,$A130,СВЦЭМ!$B$39:$B$782,S$119)+'СЕТ СН'!$I$14+СВЦЭМ!$D$10+'СЕТ СН'!$I$5-'СЕТ СН'!$I$24</f>
        <v>5467.9242753600001</v>
      </c>
      <c r="T130" s="36">
        <f>SUMIFS(СВЦЭМ!$D$39:$D$782,СВЦЭМ!$A$39:$A$782,$A130,СВЦЭМ!$B$39:$B$782,T$119)+'СЕТ СН'!$I$14+СВЦЭМ!$D$10+'СЕТ СН'!$I$5-'СЕТ СН'!$I$24</f>
        <v>5437.0200272700004</v>
      </c>
      <c r="U130" s="36">
        <f>SUMIFS(СВЦЭМ!$D$39:$D$782,СВЦЭМ!$A$39:$A$782,$A130,СВЦЭМ!$B$39:$B$782,U$119)+'СЕТ СН'!$I$14+СВЦЭМ!$D$10+'СЕТ СН'!$I$5-'СЕТ СН'!$I$24</f>
        <v>5458.7461972000001</v>
      </c>
      <c r="V130" s="36">
        <f>SUMIFS(СВЦЭМ!$D$39:$D$782,СВЦЭМ!$A$39:$A$782,$A130,СВЦЭМ!$B$39:$B$782,V$119)+'СЕТ СН'!$I$14+СВЦЭМ!$D$10+'СЕТ СН'!$I$5-'СЕТ СН'!$I$24</f>
        <v>5440.7809757100003</v>
      </c>
      <c r="W130" s="36">
        <f>SUMIFS(СВЦЭМ!$D$39:$D$782,СВЦЭМ!$A$39:$A$782,$A130,СВЦЭМ!$B$39:$B$782,W$119)+'СЕТ СН'!$I$14+СВЦЭМ!$D$10+'СЕТ СН'!$I$5-'СЕТ СН'!$I$24</f>
        <v>5457.0512995700001</v>
      </c>
      <c r="X130" s="36">
        <f>SUMIFS(СВЦЭМ!$D$39:$D$782,СВЦЭМ!$A$39:$A$782,$A130,СВЦЭМ!$B$39:$B$782,X$119)+'СЕТ СН'!$I$14+СВЦЭМ!$D$10+'СЕТ СН'!$I$5-'СЕТ СН'!$I$24</f>
        <v>5463.4259446400001</v>
      </c>
      <c r="Y130" s="36">
        <f>SUMIFS(СВЦЭМ!$D$39:$D$782,СВЦЭМ!$A$39:$A$782,$A130,СВЦЭМ!$B$39:$B$782,Y$119)+'СЕТ СН'!$I$14+СВЦЭМ!$D$10+'СЕТ СН'!$I$5-'СЕТ СН'!$I$24</f>
        <v>5508.9858543099999</v>
      </c>
    </row>
    <row r="131" spans="1:25" ht="15.75" x14ac:dyDescent="0.2">
      <c r="A131" s="35">
        <f t="shared" si="3"/>
        <v>45058</v>
      </c>
      <c r="B131" s="36">
        <f>SUMIFS(СВЦЭМ!$D$39:$D$782,СВЦЭМ!$A$39:$A$782,$A131,СВЦЭМ!$B$39:$B$782,B$119)+'СЕТ СН'!$I$14+СВЦЭМ!$D$10+'СЕТ СН'!$I$5-'СЕТ СН'!$I$24</f>
        <v>5660.8769752799999</v>
      </c>
      <c r="C131" s="36">
        <f>SUMIFS(СВЦЭМ!$D$39:$D$782,СВЦЭМ!$A$39:$A$782,$A131,СВЦЭМ!$B$39:$B$782,C$119)+'СЕТ СН'!$I$14+СВЦЭМ!$D$10+'СЕТ СН'!$I$5-'СЕТ СН'!$I$24</f>
        <v>5724.5341785199998</v>
      </c>
      <c r="D131" s="36">
        <f>SUMIFS(СВЦЭМ!$D$39:$D$782,СВЦЭМ!$A$39:$A$782,$A131,СВЦЭМ!$B$39:$B$782,D$119)+'СЕТ СН'!$I$14+СВЦЭМ!$D$10+'СЕТ СН'!$I$5-'СЕТ СН'!$I$24</f>
        <v>5738.0584290500001</v>
      </c>
      <c r="E131" s="36">
        <f>SUMIFS(СВЦЭМ!$D$39:$D$782,СВЦЭМ!$A$39:$A$782,$A131,СВЦЭМ!$B$39:$B$782,E$119)+'СЕТ СН'!$I$14+СВЦЭМ!$D$10+'СЕТ СН'!$I$5-'СЕТ СН'!$I$24</f>
        <v>5717.72448532</v>
      </c>
      <c r="F131" s="36">
        <f>SUMIFS(СВЦЭМ!$D$39:$D$782,СВЦЭМ!$A$39:$A$782,$A131,СВЦЭМ!$B$39:$B$782,F$119)+'СЕТ СН'!$I$14+СВЦЭМ!$D$10+'СЕТ СН'!$I$5-'СЕТ СН'!$I$24</f>
        <v>5716.3290401300001</v>
      </c>
      <c r="G131" s="36">
        <f>SUMIFS(СВЦЭМ!$D$39:$D$782,СВЦЭМ!$A$39:$A$782,$A131,СВЦЭМ!$B$39:$B$782,G$119)+'СЕТ СН'!$I$14+СВЦЭМ!$D$10+'СЕТ СН'!$I$5-'СЕТ СН'!$I$24</f>
        <v>5711.6658036400004</v>
      </c>
      <c r="H131" s="36">
        <f>SUMIFS(СВЦЭМ!$D$39:$D$782,СВЦЭМ!$A$39:$A$782,$A131,СВЦЭМ!$B$39:$B$782,H$119)+'СЕТ СН'!$I$14+СВЦЭМ!$D$10+'СЕТ СН'!$I$5-'СЕТ СН'!$I$24</f>
        <v>5563.8025737300004</v>
      </c>
      <c r="I131" s="36">
        <f>SUMIFS(СВЦЭМ!$D$39:$D$782,СВЦЭМ!$A$39:$A$782,$A131,СВЦЭМ!$B$39:$B$782,I$119)+'СЕТ СН'!$I$14+СВЦЭМ!$D$10+'СЕТ СН'!$I$5-'СЕТ СН'!$I$24</f>
        <v>5523.5734336200003</v>
      </c>
      <c r="J131" s="36">
        <f>SUMIFS(СВЦЭМ!$D$39:$D$782,СВЦЭМ!$A$39:$A$782,$A131,СВЦЭМ!$B$39:$B$782,J$119)+'СЕТ СН'!$I$14+СВЦЭМ!$D$10+'СЕТ СН'!$I$5-'СЕТ СН'!$I$24</f>
        <v>5455.7715466099999</v>
      </c>
      <c r="K131" s="36">
        <f>SUMIFS(СВЦЭМ!$D$39:$D$782,СВЦЭМ!$A$39:$A$782,$A131,СВЦЭМ!$B$39:$B$782,K$119)+'СЕТ СН'!$I$14+СВЦЭМ!$D$10+'СЕТ СН'!$I$5-'СЕТ СН'!$I$24</f>
        <v>5414.5173460900005</v>
      </c>
      <c r="L131" s="36">
        <f>SUMIFS(СВЦЭМ!$D$39:$D$782,СВЦЭМ!$A$39:$A$782,$A131,СВЦЭМ!$B$39:$B$782,L$119)+'СЕТ СН'!$I$14+СВЦЭМ!$D$10+'СЕТ СН'!$I$5-'СЕТ СН'!$I$24</f>
        <v>5428.5937546900004</v>
      </c>
      <c r="M131" s="36">
        <f>SUMIFS(СВЦЭМ!$D$39:$D$782,СВЦЭМ!$A$39:$A$782,$A131,СВЦЭМ!$B$39:$B$782,M$119)+'СЕТ СН'!$I$14+СВЦЭМ!$D$10+'СЕТ СН'!$I$5-'СЕТ СН'!$I$24</f>
        <v>5462.2041067800001</v>
      </c>
      <c r="N131" s="36">
        <f>SUMIFS(СВЦЭМ!$D$39:$D$782,СВЦЭМ!$A$39:$A$782,$A131,СВЦЭМ!$B$39:$B$782,N$119)+'СЕТ СН'!$I$14+СВЦЭМ!$D$10+'СЕТ СН'!$I$5-'СЕТ СН'!$I$24</f>
        <v>5508.0625453600005</v>
      </c>
      <c r="O131" s="36">
        <f>SUMIFS(СВЦЭМ!$D$39:$D$782,СВЦЭМ!$A$39:$A$782,$A131,СВЦЭМ!$B$39:$B$782,O$119)+'СЕТ СН'!$I$14+СВЦЭМ!$D$10+'СЕТ СН'!$I$5-'СЕТ СН'!$I$24</f>
        <v>5511.4851950100001</v>
      </c>
      <c r="P131" s="36">
        <f>SUMIFS(СВЦЭМ!$D$39:$D$782,СВЦЭМ!$A$39:$A$782,$A131,СВЦЭМ!$B$39:$B$782,P$119)+'СЕТ СН'!$I$14+СВЦЭМ!$D$10+'СЕТ СН'!$I$5-'СЕТ СН'!$I$24</f>
        <v>5536.2491269800003</v>
      </c>
      <c r="Q131" s="36">
        <f>SUMIFS(СВЦЭМ!$D$39:$D$782,СВЦЭМ!$A$39:$A$782,$A131,СВЦЭМ!$B$39:$B$782,Q$119)+'СЕТ СН'!$I$14+СВЦЭМ!$D$10+'СЕТ СН'!$I$5-'СЕТ СН'!$I$24</f>
        <v>5524.7693025999997</v>
      </c>
      <c r="R131" s="36">
        <f>SUMIFS(СВЦЭМ!$D$39:$D$782,СВЦЭМ!$A$39:$A$782,$A131,СВЦЭМ!$B$39:$B$782,R$119)+'СЕТ СН'!$I$14+СВЦЭМ!$D$10+'СЕТ СН'!$I$5-'СЕТ СН'!$I$24</f>
        <v>5492.4840324300003</v>
      </c>
      <c r="S131" s="36">
        <f>SUMIFS(СВЦЭМ!$D$39:$D$782,СВЦЭМ!$A$39:$A$782,$A131,СВЦЭМ!$B$39:$B$782,S$119)+'СЕТ СН'!$I$14+СВЦЭМ!$D$10+'СЕТ СН'!$I$5-'СЕТ СН'!$I$24</f>
        <v>5458.1137797600004</v>
      </c>
      <c r="T131" s="36">
        <f>SUMIFS(СВЦЭМ!$D$39:$D$782,СВЦЭМ!$A$39:$A$782,$A131,СВЦЭМ!$B$39:$B$782,T$119)+'СЕТ СН'!$I$14+СВЦЭМ!$D$10+'СЕТ СН'!$I$5-'СЕТ СН'!$I$24</f>
        <v>5430.16881689</v>
      </c>
      <c r="U131" s="36">
        <f>SUMIFS(СВЦЭМ!$D$39:$D$782,СВЦЭМ!$A$39:$A$782,$A131,СВЦЭМ!$B$39:$B$782,U$119)+'СЕТ СН'!$I$14+СВЦЭМ!$D$10+'СЕТ СН'!$I$5-'СЕТ СН'!$I$24</f>
        <v>5389.4344786199999</v>
      </c>
      <c r="V131" s="36">
        <f>SUMIFS(СВЦЭМ!$D$39:$D$782,СВЦЭМ!$A$39:$A$782,$A131,СВЦЭМ!$B$39:$B$782,V$119)+'СЕТ СН'!$I$14+СВЦЭМ!$D$10+'СЕТ СН'!$I$5-'СЕТ СН'!$I$24</f>
        <v>5379.1234459500001</v>
      </c>
      <c r="W131" s="36">
        <f>SUMIFS(СВЦЭМ!$D$39:$D$782,СВЦЭМ!$A$39:$A$782,$A131,СВЦЭМ!$B$39:$B$782,W$119)+'СЕТ СН'!$I$14+СВЦЭМ!$D$10+'СЕТ СН'!$I$5-'СЕТ СН'!$I$24</f>
        <v>5443.1204466100007</v>
      </c>
      <c r="X131" s="36">
        <f>SUMIFS(СВЦЭМ!$D$39:$D$782,СВЦЭМ!$A$39:$A$782,$A131,СВЦЭМ!$B$39:$B$782,X$119)+'СЕТ СН'!$I$14+СВЦЭМ!$D$10+'СЕТ СН'!$I$5-'СЕТ СН'!$I$24</f>
        <v>5459.2236565100002</v>
      </c>
      <c r="Y131" s="36">
        <f>SUMIFS(СВЦЭМ!$D$39:$D$782,СВЦЭМ!$A$39:$A$782,$A131,СВЦЭМ!$B$39:$B$782,Y$119)+'СЕТ СН'!$I$14+СВЦЭМ!$D$10+'СЕТ СН'!$I$5-'СЕТ СН'!$I$24</f>
        <v>5519.79914044</v>
      </c>
    </row>
    <row r="132" spans="1:25" ht="15.75" x14ac:dyDescent="0.2">
      <c r="A132" s="35">
        <f t="shared" si="3"/>
        <v>45059</v>
      </c>
      <c r="B132" s="36">
        <f>SUMIFS(СВЦЭМ!$D$39:$D$782,СВЦЭМ!$A$39:$A$782,$A132,СВЦЭМ!$B$39:$B$782,B$119)+'СЕТ СН'!$I$14+СВЦЭМ!$D$10+'СЕТ СН'!$I$5-'СЕТ СН'!$I$24</f>
        <v>5594.0635253500004</v>
      </c>
      <c r="C132" s="36">
        <f>SUMIFS(СВЦЭМ!$D$39:$D$782,СВЦЭМ!$A$39:$A$782,$A132,СВЦЭМ!$B$39:$B$782,C$119)+'СЕТ СН'!$I$14+СВЦЭМ!$D$10+'СЕТ СН'!$I$5-'СЕТ СН'!$I$24</f>
        <v>5642.3579405099999</v>
      </c>
      <c r="D132" s="36">
        <f>SUMIFS(СВЦЭМ!$D$39:$D$782,СВЦЭМ!$A$39:$A$782,$A132,СВЦЭМ!$B$39:$B$782,D$119)+'СЕТ СН'!$I$14+СВЦЭМ!$D$10+'СЕТ СН'!$I$5-'СЕТ СН'!$I$24</f>
        <v>5688.7905975800004</v>
      </c>
      <c r="E132" s="36">
        <f>SUMIFS(СВЦЭМ!$D$39:$D$782,СВЦЭМ!$A$39:$A$782,$A132,СВЦЭМ!$B$39:$B$782,E$119)+'СЕТ СН'!$I$14+СВЦЭМ!$D$10+'СЕТ СН'!$I$5-'СЕТ СН'!$I$24</f>
        <v>5707.13820992</v>
      </c>
      <c r="F132" s="36">
        <f>SUMIFS(СВЦЭМ!$D$39:$D$782,СВЦЭМ!$A$39:$A$782,$A132,СВЦЭМ!$B$39:$B$782,F$119)+'СЕТ СН'!$I$14+СВЦЭМ!$D$10+'СЕТ СН'!$I$5-'СЕТ СН'!$I$24</f>
        <v>5706.69909345</v>
      </c>
      <c r="G132" s="36">
        <f>SUMIFS(СВЦЭМ!$D$39:$D$782,СВЦЭМ!$A$39:$A$782,$A132,СВЦЭМ!$B$39:$B$782,G$119)+'СЕТ СН'!$I$14+СВЦЭМ!$D$10+'СЕТ СН'!$I$5-'СЕТ СН'!$I$24</f>
        <v>5687.4579311200005</v>
      </c>
      <c r="H132" s="36">
        <f>SUMIFS(СВЦЭМ!$D$39:$D$782,СВЦЭМ!$A$39:$A$782,$A132,СВЦЭМ!$B$39:$B$782,H$119)+'СЕТ СН'!$I$14+СВЦЭМ!$D$10+'СЕТ СН'!$I$5-'СЕТ СН'!$I$24</f>
        <v>5666.0792342599998</v>
      </c>
      <c r="I132" s="36">
        <f>SUMIFS(СВЦЭМ!$D$39:$D$782,СВЦЭМ!$A$39:$A$782,$A132,СВЦЭМ!$B$39:$B$782,I$119)+'СЕТ СН'!$I$14+СВЦЭМ!$D$10+'СЕТ СН'!$I$5-'СЕТ СН'!$I$24</f>
        <v>5582.9944387200003</v>
      </c>
      <c r="J132" s="36">
        <f>SUMIFS(СВЦЭМ!$D$39:$D$782,СВЦЭМ!$A$39:$A$782,$A132,СВЦЭМ!$B$39:$B$782,J$119)+'СЕТ СН'!$I$14+СВЦЭМ!$D$10+'СЕТ СН'!$I$5-'СЕТ СН'!$I$24</f>
        <v>5522.1627936499999</v>
      </c>
      <c r="K132" s="36">
        <f>SUMIFS(СВЦЭМ!$D$39:$D$782,СВЦЭМ!$A$39:$A$782,$A132,СВЦЭМ!$B$39:$B$782,K$119)+'СЕТ СН'!$I$14+СВЦЭМ!$D$10+'СЕТ СН'!$I$5-'СЕТ СН'!$I$24</f>
        <v>5523.6372005200001</v>
      </c>
      <c r="L132" s="36">
        <f>SUMIFS(СВЦЭМ!$D$39:$D$782,СВЦЭМ!$A$39:$A$782,$A132,СВЦЭМ!$B$39:$B$782,L$119)+'СЕТ СН'!$I$14+СВЦЭМ!$D$10+'СЕТ СН'!$I$5-'СЕТ СН'!$I$24</f>
        <v>5511.3747458400003</v>
      </c>
      <c r="M132" s="36">
        <f>SUMIFS(СВЦЭМ!$D$39:$D$782,СВЦЭМ!$A$39:$A$782,$A132,СВЦЭМ!$B$39:$B$782,M$119)+'СЕТ СН'!$I$14+СВЦЭМ!$D$10+'СЕТ СН'!$I$5-'СЕТ СН'!$I$24</f>
        <v>5493.5234709100005</v>
      </c>
      <c r="N132" s="36">
        <f>SUMIFS(СВЦЭМ!$D$39:$D$782,СВЦЭМ!$A$39:$A$782,$A132,СВЦЭМ!$B$39:$B$782,N$119)+'СЕТ СН'!$I$14+СВЦЭМ!$D$10+'СЕТ СН'!$I$5-'СЕТ СН'!$I$24</f>
        <v>5526.6245473700001</v>
      </c>
      <c r="O132" s="36">
        <f>SUMIFS(СВЦЭМ!$D$39:$D$782,СВЦЭМ!$A$39:$A$782,$A132,СВЦЭМ!$B$39:$B$782,O$119)+'СЕТ СН'!$I$14+СВЦЭМ!$D$10+'СЕТ СН'!$I$5-'СЕТ СН'!$I$24</f>
        <v>5552.1506902000001</v>
      </c>
      <c r="P132" s="36">
        <f>SUMIFS(СВЦЭМ!$D$39:$D$782,СВЦЭМ!$A$39:$A$782,$A132,СВЦЭМ!$B$39:$B$782,P$119)+'СЕТ СН'!$I$14+СВЦЭМ!$D$10+'СЕТ СН'!$I$5-'СЕТ СН'!$I$24</f>
        <v>5567.4757491800001</v>
      </c>
      <c r="Q132" s="36">
        <f>SUMIFS(СВЦЭМ!$D$39:$D$782,СВЦЭМ!$A$39:$A$782,$A132,СВЦЭМ!$B$39:$B$782,Q$119)+'СЕТ СН'!$I$14+СВЦЭМ!$D$10+'СЕТ СН'!$I$5-'СЕТ СН'!$I$24</f>
        <v>5589.2855137799997</v>
      </c>
      <c r="R132" s="36">
        <f>SUMIFS(СВЦЭМ!$D$39:$D$782,СВЦЭМ!$A$39:$A$782,$A132,СВЦЭМ!$B$39:$B$782,R$119)+'СЕТ СН'!$I$14+СВЦЭМ!$D$10+'СЕТ СН'!$I$5-'СЕТ СН'!$I$24</f>
        <v>5589.1553578399999</v>
      </c>
      <c r="S132" s="36">
        <f>SUMIFS(СВЦЭМ!$D$39:$D$782,СВЦЭМ!$A$39:$A$782,$A132,СВЦЭМ!$B$39:$B$782,S$119)+'СЕТ СН'!$I$14+СВЦЭМ!$D$10+'СЕТ СН'!$I$5-'СЕТ СН'!$I$24</f>
        <v>5561.6633864900004</v>
      </c>
      <c r="T132" s="36">
        <f>SUMIFS(СВЦЭМ!$D$39:$D$782,СВЦЭМ!$A$39:$A$782,$A132,СВЦЭМ!$B$39:$B$782,T$119)+'СЕТ СН'!$I$14+СВЦЭМ!$D$10+'СЕТ СН'!$I$5-'СЕТ СН'!$I$24</f>
        <v>5534.9072030400002</v>
      </c>
      <c r="U132" s="36">
        <f>SUMIFS(СВЦЭМ!$D$39:$D$782,СВЦЭМ!$A$39:$A$782,$A132,СВЦЭМ!$B$39:$B$782,U$119)+'СЕТ СН'!$I$14+СВЦЭМ!$D$10+'СЕТ СН'!$I$5-'СЕТ СН'!$I$24</f>
        <v>5428.3500865100004</v>
      </c>
      <c r="V132" s="36">
        <f>SUMIFS(СВЦЭМ!$D$39:$D$782,СВЦЭМ!$A$39:$A$782,$A132,СВЦЭМ!$B$39:$B$782,V$119)+'СЕТ СН'!$I$14+СВЦЭМ!$D$10+'СЕТ СН'!$I$5-'СЕТ СН'!$I$24</f>
        <v>5438.0263873700005</v>
      </c>
      <c r="W132" s="36">
        <f>SUMIFS(СВЦЭМ!$D$39:$D$782,СВЦЭМ!$A$39:$A$782,$A132,СВЦЭМ!$B$39:$B$782,W$119)+'СЕТ СН'!$I$14+СВЦЭМ!$D$10+'СЕТ СН'!$I$5-'СЕТ СН'!$I$24</f>
        <v>5433.5635478300001</v>
      </c>
      <c r="X132" s="36">
        <f>SUMIFS(СВЦЭМ!$D$39:$D$782,СВЦЭМ!$A$39:$A$782,$A132,СВЦЭМ!$B$39:$B$782,X$119)+'СЕТ СН'!$I$14+СВЦЭМ!$D$10+'СЕТ СН'!$I$5-'СЕТ СН'!$I$24</f>
        <v>5482.3005506899999</v>
      </c>
      <c r="Y132" s="36">
        <f>SUMIFS(СВЦЭМ!$D$39:$D$782,СВЦЭМ!$A$39:$A$782,$A132,СВЦЭМ!$B$39:$B$782,Y$119)+'СЕТ СН'!$I$14+СВЦЭМ!$D$10+'СЕТ СН'!$I$5-'СЕТ СН'!$I$24</f>
        <v>5486.4521996500007</v>
      </c>
    </row>
    <row r="133" spans="1:25" ht="15.75" x14ac:dyDescent="0.2">
      <c r="A133" s="35">
        <f t="shared" si="3"/>
        <v>45060</v>
      </c>
      <c r="B133" s="36">
        <f>SUMIFS(СВЦЭМ!$D$39:$D$782,СВЦЭМ!$A$39:$A$782,$A133,СВЦЭМ!$B$39:$B$782,B$119)+'СЕТ СН'!$I$14+СВЦЭМ!$D$10+'СЕТ СН'!$I$5-'СЕТ СН'!$I$24</f>
        <v>5553.3482377099999</v>
      </c>
      <c r="C133" s="36">
        <f>SUMIFS(СВЦЭМ!$D$39:$D$782,СВЦЭМ!$A$39:$A$782,$A133,СВЦЭМ!$B$39:$B$782,C$119)+'СЕТ СН'!$I$14+СВЦЭМ!$D$10+'СЕТ СН'!$I$5-'СЕТ СН'!$I$24</f>
        <v>5635.7937969699997</v>
      </c>
      <c r="D133" s="36">
        <f>SUMIFS(СВЦЭМ!$D$39:$D$782,СВЦЭМ!$A$39:$A$782,$A133,СВЦЭМ!$B$39:$B$782,D$119)+'СЕТ СН'!$I$14+СВЦЭМ!$D$10+'СЕТ СН'!$I$5-'СЕТ СН'!$I$24</f>
        <v>5703.4471951100004</v>
      </c>
      <c r="E133" s="36">
        <f>SUMIFS(СВЦЭМ!$D$39:$D$782,СВЦЭМ!$A$39:$A$782,$A133,СВЦЭМ!$B$39:$B$782,E$119)+'СЕТ СН'!$I$14+СВЦЭМ!$D$10+'СЕТ СН'!$I$5-'СЕТ СН'!$I$24</f>
        <v>5695.9128008200005</v>
      </c>
      <c r="F133" s="36">
        <f>SUMIFS(СВЦЭМ!$D$39:$D$782,СВЦЭМ!$A$39:$A$782,$A133,СВЦЭМ!$B$39:$B$782,F$119)+'СЕТ СН'!$I$14+СВЦЭМ!$D$10+'СЕТ СН'!$I$5-'СЕТ СН'!$I$24</f>
        <v>5705.4765004199999</v>
      </c>
      <c r="G133" s="36">
        <f>SUMIFS(СВЦЭМ!$D$39:$D$782,СВЦЭМ!$A$39:$A$782,$A133,СВЦЭМ!$B$39:$B$782,G$119)+'СЕТ СН'!$I$14+СВЦЭМ!$D$10+'СЕТ СН'!$I$5-'СЕТ СН'!$I$24</f>
        <v>5693.4265811300002</v>
      </c>
      <c r="H133" s="36">
        <f>SUMIFS(СВЦЭМ!$D$39:$D$782,СВЦЭМ!$A$39:$A$782,$A133,СВЦЭМ!$B$39:$B$782,H$119)+'СЕТ СН'!$I$14+СВЦЭМ!$D$10+'СЕТ СН'!$I$5-'СЕТ СН'!$I$24</f>
        <v>5693.18303431</v>
      </c>
      <c r="I133" s="36">
        <f>SUMIFS(СВЦЭМ!$D$39:$D$782,СВЦЭМ!$A$39:$A$782,$A133,СВЦЭМ!$B$39:$B$782,I$119)+'СЕТ СН'!$I$14+СВЦЭМ!$D$10+'СЕТ СН'!$I$5-'СЕТ СН'!$I$24</f>
        <v>5642.2336677100002</v>
      </c>
      <c r="J133" s="36">
        <f>SUMIFS(СВЦЭМ!$D$39:$D$782,СВЦЭМ!$A$39:$A$782,$A133,СВЦЭМ!$B$39:$B$782,J$119)+'СЕТ СН'!$I$14+СВЦЭМ!$D$10+'СЕТ СН'!$I$5-'СЕТ СН'!$I$24</f>
        <v>5563.3245424200004</v>
      </c>
      <c r="K133" s="36">
        <f>SUMIFS(СВЦЭМ!$D$39:$D$782,СВЦЭМ!$A$39:$A$782,$A133,СВЦЭМ!$B$39:$B$782,K$119)+'СЕТ СН'!$I$14+СВЦЭМ!$D$10+'СЕТ СН'!$I$5-'СЕТ СН'!$I$24</f>
        <v>5491.7089837800004</v>
      </c>
      <c r="L133" s="36">
        <f>SUMIFS(СВЦЭМ!$D$39:$D$782,СВЦЭМ!$A$39:$A$782,$A133,СВЦЭМ!$B$39:$B$782,L$119)+'СЕТ СН'!$I$14+СВЦЭМ!$D$10+'СЕТ СН'!$I$5-'СЕТ СН'!$I$24</f>
        <v>5464.5478100500004</v>
      </c>
      <c r="M133" s="36">
        <f>SUMIFS(СВЦЭМ!$D$39:$D$782,СВЦЭМ!$A$39:$A$782,$A133,СВЦЭМ!$B$39:$B$782,M$119)+'СЕТ СН'!$I$14+СВЦЭМ!$D$10+'СЕТ СН'!$I$5-'СЕТ СН'!$I$24</f>
        <v>5454.8418952299999</v>
      </c>
      <c r="N133" s="36">
        <f>SUMIFS(СВЦЭМ!$D$39:$D$782,СВЦЭМ!$A$39:$A$782,$A133,СВЦЭМ!$B$39:$B$782,N$119)+'СЕТ СН'!$I$14+СВЦЭМ!$D$10+'СЕТ СН'!$I$5-'СЕТ СН'!$I$24</f>
        <v>5476.7372691099999</v>
      </c>
      <c r="O133" s="36">
        <f>SUMIFS(СВЦЭМ!$D$39:$D$782,СВЦЭМ!$A$39:$A$782,$A133,СВЦЭМ!$B$39:$B$782,O$119)+'СЕТ СН'!$I$14+СВЦЭМ!$D$10+'СЕТ СН'!$I$5-'СЕТ СН'!$I$24</f>
        <v>5508.4924671700001</v>
      </c>
      <c r="P133" s="36">
        <f>SUMIFS(СВЦЭМ!$D$39:$D$782,СВЦЭМ!$A$39:$A$782,$A133,СВЦЭМ!$B$39:$B$782,P$119)+'СЕТ СН'!$I$14+СВЦЭМ!$D$10+'СЕТ СН'!$I$5-'СЕТ СН'!$I$24</f>
        <v>5523.7290270800004</v>
      </c>
      <c r="Q133" s="36">
        <f>SUMIFS(СВЦЭМ!$D$39:$D$782,СВЦЭМ!$A$39:$A$782,$A133,СВЦЭМ!$B$39:$B$782,Q$119)+'СЕТ СН'!$I$14+СВЦЭМ!$D$10+'СЕТ СН'!$I$5-'СЕТ СН'!$I$24</f>
        <v>5542.3138942000005</v>
      </c>
      <c r="R133" s="36">
        <f>SUMIFS(СВЦЭМ!$D$39:$D$782,СВЦЭМ!$A$39:$A$782,$A133,СВЦЭМ!$B$39:$B$782,R$119)+'СЕТ СН'!$I$14+СВЦЭМ!$D$10+'СЕТ СН'!$I$5-'СЕТ СН'!$I$24</f>
        <v>5523.7168559000002</v>
      </c>
      <c r="S133" s="36">
        <f>SUMIFS(СВЦЭМ!$D$39:$D$782,СВЦЭМ!$A$39:$A$782,$A133,СВЦЭМ!$B$39:$B$782,S$119)+'СЕТ СН'!$I$14+СВЦЭМ!$D$10+'СЕТ СН'!$I$5-'СЕТ СН'!$I$24</f>
        <v>5490.1138961100005</v>
      </c>
      <c r="T133" s="36">
        <f>SUMIFS(СВЦЭМ!$D$39:$D$782,СВЦЭМ!$A$39:$A$782,$A133,СВЦЭМ!$B$39:$B$782,T$119)+'СЕТ СН'!$I$14+СВЦЭМ!$D$10+'СЕТ СН'!$I$5-'СЕТ СН'!$I$24</f>
        <v>5477.32496395</v>
      </c>
      <c r="U133" s="36">
        <f>SUMIFS(СВЦЭМ!$D$39:$D$782,СВЦЭМ!$A$39:$A$782,$A133,СВЦЭМ!$B$39:$B$782,U$119)+'СЕТ СН'!$I$14+СВЦЭМ!$D$10+'СЕТ СН'!$I$5-'СЕТ СН'!$I$24</f>
        <v>5449.6080966200007</v>
      </c>
      <c r="V133" s="36">
        <f>SUMIFS(СВЦЭМ!$D$39:$D$782,СВЦЭМ!$A$39:$A$782,$A133,СВЦЭМ!$B$39:$B$782,V$119)+'СЕТ СН'!$I$14+СВЦЭМ!$D$10+'СЕТ СН'!$I$5-'СЕТ СН'!$I$24</f>
        <v>5425.8370135499999</v>
      </c>
      <c r="W133" s="36">
        <f>SUMIFS(СВЦЭМ!$D$39:$D$782,СВЦЭМ!$A$39:$A$782,$A133,СВЦЭМ!$B$39:$B$782,W$119)+'СЕТ СН'!$I$14+СВЦЭМ!$D$10+'СЕТ СН'!$I$5-'СЕТ СН'!$I$24</f>
        <v>5391.0696810700001</v>
      </c>
      <c r="X133" s="36">
        <f>SUMIFS(СВЦЭМ!$D$39:$D$782,СВЦЭМ!$A$39:$A$782,$A133,СВЦЭМ!$B$39:$B$782,X$119)+'СЕТ СН'!$I$14+СВЦЭМ!$D$10+'СЕТ СН'!$I$5-'СЕТ СН'!$I$24</f>
        <v>5432.2832240600001</v>
      </c>
      <c r="Y133" s="36">
        <f>SUMIFS(СВЦЭМ!$D$39:$D$782,СВЦЭМ!$A$39:$A$782,$A133,СВЦЭМ!$B$39:$B$782,Y$119)+'СЕТ СН'!$I$14+СВЦЭМ!$D$10+'СЕТ СН'!$I$5-'СЕТ СН'!$I$24</f>
        <v>5500.5506600000008</v>
      </c>
    </row>
    <row r="134" spans="1:25" ht="15.75" x14ac:dyDescent="0.2">
      <c r="A134" s="35">
        <f t="shared" si="3"/>
        <v>45061</v>
      </c>
      <c r="B134" s="36">
        <f>SUMIFS(СВЦЭМ!$D$39:$D$782,СВЦЭМ!$A$39:$A$782,$A134,СВЦЭМ!$B$39:$B$782,B$119)+'СЕТ СН'!$I$14+СВЦЭМ!$D$10+'СЕТ СН'!$I$5-'СЕТ СН'!$I$24</f>
        <v>5590.3220288000002</v>
      </c>
      <c r="C134" s="36">
        <f>SUMIFS(СВЦЭМ!$D$39:$D$782,СВЦЭМ!$A$39:$A$782,$A134,СВЦЭМ!$B$39:$B$782,C$119)+'СЕТ СН'!$I$14+СВЦЭМ!$D$10+'СЕТ СН'!$I$5-'СЕТ СН'!$I$24</f>
        <v>5659.58405821</v>
      </c>
      <c r="D134" s="36">
        <f>SUMIFS(СВЦЭМ!$D$39:$D$782,СВЦЭМ!$A$39:$A$782,$A134,СВЦЭМ!$B$39:$B$782,D$119)+'СЕТ СН'!$I$14+СВЦЭМ!$D$10+'СЕТ СН'!$I$5-'СЕТ СН'!$I$24</f>
        <v>5750.2634133600004</v>
      </c>
      <c r="E134" s="36">
        <f>SUMIFS(СВЦЭМ!$D$39:$D$782,СВЦЭМ!$A$39:$A$782,$A134,СВЦЭМ!$B$39:$B$782,E$119)+'СЕТ СН'!$I$14+СВЦЭМ!$D$10+'СЕТ СН'!$I$5-'СЕТ СН'!$I$24</f>
        <v>5748.2252004600005</v>
      </c>
      <c r="F134" s="36">
        <f>SUMIFS(СВЦЭМ!$D$39:$D$782,СВЦЭМ!$A$39:$A$782,$A134,СВЦЭМ!$B$39:$B$782,F$119)+'СЕТ СН'!$I$14+СВЦЭМ!$D$10+'СЕТ СН'!$I$5-'СЕТ СН'!$I$24</f>
        <v>5733.5194494100006</v>
      </c>
      <c r="G134" s="36">
        <f>SUMIFS(СВЦЭМ!$D$39:$D$782,СВЦЭМ!$A$39:$A$782,$A134,СВЦЭМ!$B$39:$B$782,G$119)+'СЕТ СН'!$I$14+СВЦЭМ!$D$10+'СЕТ СН'!$I$5-'СЕТ СН'!$I$24</f>
        <v>5698.7574404400002</v>
      </c>
      <c r="H134" s="36">
        <f>SUMIFS(СВЦЭМ!$D$39:$D$782,СВЦЭМ!$A$39:$A$782,$A134,СВЦЭМ!$B$39:$B$782,H$119)+'СЕТ СН'!$I$14+СВЦЭМ!$D$10+'СЕТ СН'!$I$5-'СЕТ СН'!$I$24</f>
        <v>5645.9935509300003</v>
      </c>
      <c r="I134" s="36">
        <f>SUMIFS(СВЦЭМ!$D$39:$D$782,СВЦЭМ!$A$39:$A$782,$A134,СВЦЭМ!$B$39:$B$782,I$119)+'СЕТ СН'!$I$14+СВЦЭМ!$D$10+'СЕТ СН'!$I$5-'СЕТ СН'!$I$24</f>
        <v>5592.2708413800001</v>
      </c>
      <c r="J134" s="36">
        <f>SUMIFS(СВЦЭМ!$D$39:$D$782,СВЦЭМ!$A$39:$A$782,$A134,СВЦЭМ!$B$39:$B$782,J$119)+'СЕТ СН'!$I$14+СВЦЭМ!$D$10+'СЕТ СН'!$I$5-'СЕТ СН'!$I$24</f>
        <v>5520.2813119600005</v>
      </c>
      <c r="K134" s="36">
        <f>SUMIFS(СВЦЭМ!$D$39:$D$782,СВЦЭМ!$A$39:$A$782,$A134,СВЦЭМ!$B$39:$B$782,K$119)+'СЕТ СН'!$I$14+СВЦЭМ!$D$10+'СЕТ СН'!$I$5-'СЕТ СН'!$I$24</f>
        <v>5502.7409719799998</v>
      </c>
      <c r="L134" s="36">
        <f>SUMIFS(СВЦЭМ!$D$39:$D$782,СВЦЭМ!$A$39:$A$782,$A134,СВЦЭМ!$B$39:$B$782,L$119)+'СЕТ СН'!$I$14+СВЦЭМ!$D$10+'СЕТ СН'!$I$5-'СЕТ СН'!$I$24</f>
        <v>5490.4918766000001</v>
      </c>
      <c r="M134" s="36">
        <f>SUMIFS(СВЦЭМ!$D$39:$D$782,СВЦЭМ!$A$39:$A$782,$A134,СВЦЭМ!$B$39:$B$782,M$119)+'СЕТ СН'!$I$14+СВЦЭМ!$D$10+'СЕТ СН'!$I$5-'СЕТ СН'!$I$24</f>
        <v>5485.0903981800002</v>
      </c>
      <c r="N134" s="36">
        <f>SUMIFS(СВЦЭМ!$D$39:$D$782,СВЦЭМ!$A$39:$A$782,$A134,СВЦЭМ!$B$39:$B$782,N$119)+'СЕТ СН'!$I$14+СВЦЭМ!$D$10+'СЕТ СН'!$I$5-'СЕТ СН'!$I$24</f>
        <v>5547.0902771600004</v>
      </c>
      <c r="O134" s="36">
        <f>SUMIFS(СВЦЭМ!$D$39:$D$782,СВЦЭМ!$A$39:$A$782,$A134,СВЦЭМ!$B$39:$B$782,O$119)+'СЕТ СН'!$I$14+СВЦЭМ!$D$10+'СЕТ СН'!$I$5-'СЕТ СН'!$I$24</f>
        <v>5547.9422620400001</v>
      </c>
      <c r="P134" s="36">
        <f>SUMIFS(СВЦЭМ!$D$39:$D$782,СВЦЭМ!$A$39:$A$782,$A134,СВЦЭМ!$B$39:$B$782,P$119)+'СЕТ СН'!$I$14+СВЦЭМ!$D$10+'СЕТ СН'!$I$5-'СЕТ СН'!$I$24</f>
        <v>5538.5741066500004</v>
      </c>
      <c r="Q134" s="36">
        <f>SUMIFS(СВЦЭМ!$D$39:$D$782,СВЦЭМ!$A$39:$A$782,$A134,СВЦЭМ!$B$39:$B$782,Q$119)+'СЕТ СН'!$I$14+СВЦЭМ!$D$10+'СЕТ СН'!$I$5-'СЕТ СН'!$I$24</f>
        <v>5538.8472045799999</v>
      </c>
      <c r="R134" s="36">
        <f>SUMIFS(СВЦЭМ!$D$39:$D$782,СВЦЭМ!$A$39:$A$782,$A134,СВЦЭМ!$B$39:$B$782,R$119)+'СЕТ СН'!$I$14+СВЦЭМ!$D$10+'СЕТ СН'!$I$5-'СЕТ СН'!$I$24</f>
        <v>5558.9638824800004</v>
      </c>
      <c r="S134" s="36">
        <f>SUMIFS(СВЦЭМ!$D$39:$D$782,СВЦЭМ!$A$39:$A$782,$A134,СВЦЭМ!$B$39:$B$782,S$119)+'СЕТ СН'!$I$14+СВЦЭМ!$D$10+'СЕТ СН'!$I$5-'СЕТ СН'!$I$24</f>
        <v>5505.3588550300001</v>
      </c>
      <c r="T134" s="36">
        <f>SUMIFS(СВЦЭМ!$D$39:$D$782,СВЦЭМ!$A$39:$A$782,$A134,СВЦЭМ!$B$39:$B$782,T$119)+'СЕТ СН'!$I$14+СВЦЭМ!$D$10+'СЕТ СН'!$I$5-'СЕТ СН'!$I$24</f>
        <v>5434.9690921000001</v>
      </c>
      <c r="U134" s="36">
        <f>SUMIFS(СВЦЭМ!$D$39:$D$782,СВЦЭМ!$A$39:$A$782,$A134,СВЦЭМ!$B$39:$B$782,U$119)+'СЕТ СН'!$I$14+СВЦЭМ!$D$10+'СЕТ СН'!$I$5-'СЕТ СН'!$I$24</f>
        <v>5385.4052003800007</v>
      </c>
      <c r="V134" s="36">
        <f>SUMIFS(СВЦЭМ!$D$39:$D$782,СВЦЭМ!$A$39:$A$782,$A134,СВЦЭМ!$B$39:$B$782,V$119)+'СЕТ СН'!$I$14+СВЦЭМ!$D$10+'СЕТ СН'!$I$5-'СЕТ СН'!$I$24</f>
        <v>5362.7292848400002</v>
      </c>
      <c r="W134" s="36">
        <f>SUMIFS(СВЦЭМ!$D$39:$D$782,СВЦЭМ!$A$39:$A$782,$A134,СВЦЭМ!$B$39:$B$782,W$119)+'СЕТ СН'!$I$14+СВЦЭМ!$D$10+'СЕТ СН'!$I$5-'СЕТ СН'!$I$24</f>
        <v>5416.4846968600004</v>
      </c>
      <c r="X134" s="36">
        <f>SUMIFS(СВЦЭМ!$D$39:$D$782,СВЦЭМ!$A$39:$A$782,$A134,СВЦЭМ!$B$39:$B$782,X$119)+'СЕТ СН'!$I$14+СВЦЭМ!$D$10+'СЕТ СН'!$I$5-'СЕТ СН'!$I$24</f>
        <v>5464.6812370300004</v>
      </c>
      <c r="Y134" s="36">
        <f>SUMIFS(СВЦЭМ!$D$39:$D$782,СВЦЭМ!$A$39:$A$782,$A134,СВЦЭМ!$B$39:$B$782,Y$119)+'СЕТ СН'!$I$14+СВЦЭМ!$D$10+'СЕТ СН'!$I$5-'СЕТ СН'!$I$24</f>
        <v>5528.7526366600005</v>
      </c>
    </row>
    <row r="135" spans="1:25" ht="15.75" x14ac:dyDescent="0.2">
      <c r="A135" s="35">
        <f t="shared" si="3"/>
        <v>45062</v>
      </c>
      <c r="B135" s="36">
        <f>SUMIFS(СВЦЭМ!$D$39:$D$782,СВЦЭМ!$A$39:$A$782,$A135,СВЦЭМ!$B$39:$B$782,B$119)+'СЕТ СН'!$I$14+СВЦЭМ!$D$10+'СЕТ СН'!$I$5-'СЕТ СН'!$I$24</f>
        <v>5652.1291706600005</v>
      </c>
      <c r="C135" s="36">
        <f>SUMIFS(СВЦЭМ!$D$39:$D$782,СВЦЭМ!$A$39:$A$782,$A135,СВЦЭМ!$B$39:$B$782,C$119)+'СЕТ СН'!$I$14+СВЦЭМ!$D$10+'СЕТ СН'!$I$5-'СЕТ СН'!$I$24</f>
        <v>5687.2532755499997</v>
      </c>
      <c r="D135" s="36">
        <f>SUMIFS(СВЦЭМ!$D$39:$D$782,СВЦЭМ!$A$39:$A$782,$A135,СВЦЭМ!$B$39:$B$782,D$119)+'СЕТ СН'!$I$14+СВЦЭМ!$D$10+'СЕТ СН'!$I$5-'СЕТ СН'!$I$24</f>
        <v>5708.0847354300004</v>
      </c>
      <c r="E135" s="36">
        <f>SUMIFS(СВЦЭМ!$D$39:$D$782,СВЦЭМ!$A$39:$A$782,$A135,СВЦЭМ!$B$39:$B$782,E$119)+'СЕТ СН'!$I$14+СВЦЭМ!$D$10+'СЕТ СН'!$I$5-'СЕТ СН'!$I$24</f>
        <v>5687.2315874000005</v>
      </c>
      <c r="F135" s="36">
        <f>SUMIFS(СВЦЭМ!$D$39:$D$782,СВЦЭМ!$A$39:$A$782,$A135,СВЦЭМ!$B$39:$B$782,F$119)+'СЕТ СН'!$I$14+СВЦЭМ!$D$10+'СЕТ СН'!$I$5-'СЕТ СН'!$I$24</f>
        <v>5686.7851077300002</v>
      </c>
      <c r="G135" s="36">
        <f>SUMIFS(СВЦЭМ!$D$39:$D$782,СВЦЭМ!$A$39:$A$782,$A135,СВЦЭМ!$B$39:$B$782,G$119)+'СЕТ СН'!$I$14+СВЦЭМ!$D$10+'СЕТ СН'!$I$5-'СЕТ СН'!$I$24</f>
        <v>5693.7095053900002</v>
      </c>
      <c r="H135" s="36">
        <f>SUMIFS(СВЦЭМ!$D$39:$D$782,СВЦЭМ!$A$39:$A$782,$A135,СВЦЭМ!$B$39:$B$782,H$119)+'СЕТ СН'!$I$14+СВЦЭМ!$D$10+'СЕТ СН'!$I$5-'СЕТ СН'!$I$24</f>
        <v>5568.2291092200003</v>
      </c>
      <c r="I135" s="36">
        <f>SUMIFS(СВЦЭМ!$D$39:$D$782,СВЦЭМ!$A$39:$A$782,$A135,СВЦЭМ!$B$39:$B$782,I$119)+'СЕТ СН'!$I$14+СВЦЭМ!$D$10+'СЕТ СН'!$I$5-'СЕТ СН'!$I$24</f>
        <v>5554.5378641100006</v>
      </c>
      <c r="J135" s="36">
        <f>SUMIFS(СВЦЭМ!$D$39:$D$782,СВЦЭМ!$A$39:$A$782,$A135,СВЦЭМ!$B$39:$B$782,J$119)+'СЕТ СН'!$I$14+СВЦЭМ!$D$10+'СЕТ СН'!$I$5-'СЕТ СН'!$I$24</f>
        <v>5464.6766146600003</v>
      </c>
      <c r="K135" s="36">
        <f>SUMIFS(СВЦЭМ!$D$39:$D$782,СВЦЭМ!$A$39:$A$782,$A135,СВЦЭМ!$B$39:$B$782,K$119)+'СЕТ СН'!$I$14+СВЦЭМ!$D$10+'СЕТ СН'!$I$5-'СЕТ СН'!$I$24</f>
        <v>5458.8392306100004</v>
      </c>
      <c r="L135" s="36">
        <f>SUMIFS(СВЦЭМ!$D$39:$D$782,СВЦЭМ!$A$39:$A$782,$A135,СВЦЭМ!$B$39:$B$782,L$119)+'СЕТ СН'!$I$14+СВЦЭМ!$D$10+'СЕТ СН'!$I$5-'СЕТ СН'!$I$24</f>
        <v>5463.9810873900005</v>
      </c>
      <c r="M135" s="36">
        <f>SUMIFS(СВЦЭМ!$D$39:$D$782,СВЦЭМ!$A$39:$A$782,$A135,СВЦЭМ!$B$39:$B$782,M$119)+'СЕТ СН'!$I$14+СВЦЭМ!$D$10+'СЕТ СН'!$I$5-'СЕТ СН'!$I$24</f>
        <v>5489.7005331099999</v>
      </c>
      <c r="N135" s="36">
        <f>SUMIFS(СВЦЭМ!$D$39:$D$782,СВЦЭМ!$A$39:$A$782,$A135,СВЦЭМ!$B$39:$B$782,N$119)+'СЕТ СН'!$I$14+СВЦЭМ!$D$10+'СЕТ СН'!$I$5-'СЕТ СН'!$I$24</f>
        <v>5529.9694521199999</v>
      </c>
      <c r="O135" s="36">
        <f>SUMIFS(СВЦЭМ!$D$39:$D$782,СВЦЭМ!$A$39:$A$782,$A135,СВЦЭМ!$B$39:$B$782,O$119)+'СЕТ СН'!$I$14+СВЦЭМ!$D$10+'СЕТ СН'!$I$5-'СЕТ СН'!$I$24</f>
        <v>5544.9558193600005</v>
      </c>
      <c r="P135" s="36">
        <f>SUMIFS(СВЦЭМ!$D$39:$D$782,СВЦЭМ!$A$39:$A$782,$A135,СВЦЭМ!$B$39:$B$782,P$119)+'СЕТ СН'!$I$14+СВЦЭМ!$D$10+'СЕТ СН'!$I$5-'СЕТ СН'!$I$24</f>
        <v>5552.6267723700003</v>
      </c>
      <c r="Q135" s="36">
        <f>SUMIFS(СВЦЭМ!$D$39:$D$782,СВЦЭМ!$A$39:$A$782,$A135,СВЦЭМ!$B$39:$B$782,Q$119)+'СЕТ СН'!$I$14+СВЦЭМ!$D$10+'СЕТ СН'!$I$5-'СЕТ СН'!$I$24</f>
        <v>5542.4785486800001</v>
      </c>
      <c r="R135" s="36">
        <f>SUMIFS(СВЦЭМ!$D$39:$D$782,СВЦЭМ!$A$39:$A$782,$A135,СВЦЭМ!$B$39:$B$782,R$119)+'СЕТ СН'!$I$14+СВЦЭМ!$D$10+'СЕТ СН'!$I$5-'СЕТ СН'!$I$24</f>
        <v>5499.0199179500005</v>
      </c>
      <c r="S135" s="36">
        <f>SUMIFS(СВЦЭМ!$D$39:$D$782,СВЦЭМ!$A$39:$A$782,$A135,СВЦЭМ!$B$39:$B$782,S$119)+'СЕТ СН'!$I$14+СВЦЭМ!$D$10+'СЕТ СН'!$I$5-'СЕТ СН'!$I$24</f>
        <v>5466.4785744600003</v>
      </c>
      <c r="T135" s="36">
        <f>SUMIFS(СВЦЭМ!$D$39:$D$782,СВЦЭМ!$A$39:$A$782,$A135,СВЦЭМ!$B$39:$B$782,T$119)+'СЕТ СН'!$I$14+СВЦЭМ!$D$10+'СЕТ СН'!$I$5-'СЕТ СН'!$I$24</f>
        <v>5355.2355866899998</v>
      </c>
      <c r="U135" s="36">
        <f>SUMIFS(СВЦЭМ!$D$39:$D$782,СВЦЭМ!$A$39:$A$782,$A135,СВЦЭМ!$B$39:$B$782,U$119)+'СЕТ СН'!$I$14+СВЦЭМ!$D$10+'СЕТ СН'!$I$5-'СЕТ СН'!$I$24</f>
        <v>5278.6661681800006</v>
      </c>
      <c r="V135" s="36">
        <f>SUMIFS(СВЦЭМ!$D$39:$D$782,СВЦЭМ!$A$39:$A$782,$A135,СВЦЭМ!$B$39:$B$782,V$119)+'СЕТ СН'!$I$14+СВЦЭМ!$D$10+'СЕТ СН'!$I$5-'СЕТ СН'!$I$24</f>
        <v>5285.5888610800002</v>
      </c>
      <c r="W135" s="36">
        <f>SUMIFS(СВЦЭМ!$D$39:$D$782,СВЦЭМ!$A$39:$A$782,$A135,СВЦЭМ!$B$39:$B$782,W$119)+'СЕТ СН'!$I$14+СВЦЭМ!$D$10+'СЕТ СН'!$I$5-'СЕТ СН'!$I$24</f>
        <v>5342.3680441699998</v>
      </c>
      <c r="X135" s="36">
        <f>SUMIFS(СВЦЭМ!$D$39:$D$782,СВЦЭМ!$A$39:$A$782,$A135,СВЦЭМ!$B$39:$B$782,X$119)+'СЕТ СН'!$I$14+СВЦЭМ!$D$10+'СЕТ СН'!$I$5-'СЕТ СН'!$I$24</f>
        <v>5391.25747495</v>
      </c>
      <c r="Y135" s="36">
        <f>SUMIFS(СВЦЭМ!$D$39:$D$782,СВЦЭМ!$A$39:$A$782,$A135,СВЦЭМ!$B$39:$B$782,Y$119)+'СЕТ СН'!$I$14+СВЦЭМ!$D$10+'СЕТ СН'!$I$5-'СЕТ СН'!$I$24</f>
        <v>5485.1857675800002</v>
      </c>
    </row>
    <row r="136" spans="1:25" ht="15.75" x14ac:dyDescent="0.2">
      <c r="A136" s="35">
        <f t="shared" si="3"/>
        <v>45063</v>
      </c>
      <c r="B136" s="36">
        <f>SUMIFS(СВЦЭМ!$D$39:$D$782,СВЦЭМ!$A$39:$A$782,$A136,СВЦЭМ!$B$39:$B$782,B$119)+'СЕТ СН'!$I$14+СВЦЭМ!$D$10+'СЕТ СН'!$I$5-'СЕТ СН'!$I$24</f>
        <v>5558.0418450400002</v>
      </c>
      <c r="C136" s="36">
        <f>SUMIFS(СВЦЭМ!$D$39:$D$782,СВЦЭМ!$A$39:$A$782,$A136,СВЦЭМ!$B$39:$B$782,C$119)+'СЕТ СН'!$I$14+СВЦЭМ!$D$10+'СЕТ СН'!$I$5-'СЕТ СН'!$I$24</f>
        <v>5657.1106211100005</v>
      </c>
      <c r="D136" s="36">
        <f>SUMIFS(СВЦЭМ!$D$39:$D$782,СВЦЭМ!$A$39:$A$782,$A136,СВЦЭМ!$B$39:$B$782,D$119)+'СЕТ СН'!$I$14+СВЦЭМ!$D$10+'СЕТ СН'!$I$5-'СЕТ СН'!$I$24</f>
        <v>5634.8532000100004</v>
      </c>
      <c r="E136" s="36">
        <f>SUMIFS(СВЦЭМ!$D$39:$D$782,СВЦЭМ!$A$39:$A$782,$A136,СВЦЭМ!$B$39:$B$782,E$119)+'СЕТ СН'!$I$14+СВЦЭМ!$D$10+'СЕТ СН'!$I$5-'СЕТ СН'!$I$24</f>
        <v>5719.7816929099999</v>
      </c>
      <c r="F136" s="36">
        <f>SUMIFS(СВЦЭМ!$D$39:$D$782,СВЦЭМ!$A$39:$A$782,$A136,СВЦЭМ!$B$39:$B$782,F$119)+'СЕТ СН'!$I$14+СВЦЭМ!$D$10+'СЕТ СН'!$I$5-'СЕТ СН'!$I$24</f>
        <v>5718.9393731</v>
      </c>
      <c r="G136" s="36">
        <f>SUMIFS(СВЦЭМ!$D$39:$D$782,СВЦЭМ!$A$39:$A$782,$A136,СВЦЭМ!$B$39:$B$782,G$119)+'СЕТ СН'!$I$14+СВЦЭМ!$D$10+'СЕТ СН'!$I$5-'СЕТ СН'!$I$24</f>
        <v>5635.8376276100007</v>
      </c>
      <c r="H136" s="36">
        <f>SUMIFS(СВЦЭМ!$D$39:$D$782,СВЦЭМ!$A$39:$A$782,$A136,СВЦЭМ!$B$39:$B$782,H$119)+'СЕТ СН'!$I$14+СВЦЭМ!$D$10+'СЕТ СН'!$I$5-'СЕТ СН'!$I$24</f>
        <v>5592.2402972199998</v>
      </c>
      <c r="I136" s="36">
        <f>SUMIFS(СВЦЭМ!$D$39:$D$782,СВЦЭМ!$A$39:$A$782,$A136,СВЦЭМ!$B$39:$B$782,I$119)+'СЕТ СН'!$I$14+СВЦЭМ!$D$10+'СЕТ СН'!$I$5-'СЕТ СН'!$I$24</f>
        <v>5529.6563166900005</v>
      </c>
      <c r="J136" s="36">
        <f>SUMIFS(СВЦЭМ!$D$39:$D$782,СВЦЭМ!$A$39:$A$782,$A136,СВЦЭМ!$B$39:$B$782,J$119)+'СЕТ СН'!$I$14+СВЦЭМ!$D$10+'СЕТ СН'!$I$5-'СЕТ СН'!$I$24</f>
        <v>5501.3510747800001</v>
      </c>
      <c r="K136" s="36">
        <f>SUMIFS(СВЦЭМ!$D$39:$D$782,СВЦЭМ!$A$39:$A$782,$A136,СВЦЭМ!$B$39:$B$782,K$119)+'СЕТ СН'!$I$14+СВЦЭМ!$D$10+'СЕТ СН'!$I$5-'СЕТ СН'!$I$24</f>
        <v>5475.2902490500001</v>
      </c>
      <c r="L136" s="36">
        <f>SUMIFS(СВЦЭМ!$D$39:$D$782,СВЦЭМ!$A$39:$A$782,$A136,СВЦЭМ!$B$39:$B$782,L$119)+'СЕТ СН'!$I$14+СВЦЭМ!$D$10+'СЕТ СН'!$I$5-'СЕТ СН'!$I$24</f>
        <v>5464.6938007300005</v>
      </c>
      <c r="M136" s="36">
        <f>SUMIFS(СВЦЭМ!$D$39:$D$782,СВЦЭМ!$A$39:$A$782,$A136,СВЦЭМ!$B$39:$B$782,M$119)+'СЕТ СН'!$I$14+СВЦЭМ!$D$10+'СЕТ СН'!$I$5-'СЕТ СН'!$I$24</f>
        <v>5494.9381277600005</v>
      </c>
      <c r="N136" s="36">
        <f>SUMIFS(СВЦЭМ!$D$39:$D$782,СВЦЭМ!$A$39:$A$782,$A136,СВЦЭМ!$B$39:$B$782,N$119)+'СЕТ СН'!$I$14+СВЦЭМ!$D$10+'СЕТ СН'!$I$5-'СЕТ СН'!$I$24</f>
        <v>5588.1254915200007</v>
      </c>
      <c r="O136" s="36">
        <f>SUMIFS(СВЦЭМ!$D$39:$D$782,СВЦЭМ!$A$39:$A$782,$A136,СВЦЭМ!$B$39:$B$782,O$119)+'СЕТ СН'!$I$14+СВЦЭМ!$D$10+'СЕТ СН'!$I$5-'СЕТ СН'!$I$24</f>
        <v>5553.5663739500005</v>
      </c>
      <c r="P136" s="36">
        <f>SUMIFS(СВЦЭМ!$D$39:$D$782,СВЦЭМ!$A$39:$A$782,$A136,СВЦЭМ!$B$39:$B$782,P$119)+'СЕТ СН'!$I$14+СВЦЭМ!$D$10+'СЕТ СН'!$I$5-'СЕТ СН'!$I$24</f>
        <v>5561.7348287599998</v>
      </c>
      <c r="Q136" s="36">
        <f>SUMIFS(СВЦЭМ!$D$39:$D$782,СВЦЭМ!$A$39:$A$782,$A136,СВЦЭМ!$B$39:$B$782,Q$119)+'СЕТ СН'!$I$14+СВЦЭМ!$D$10+'СЕТ СН'!$I$5-'СЕТ СН'!$I$24</f>
        <v>5636.5518882400002</v>
      </c>
      <c r="R136" s="36">
        <f>SUMIFS(СВЦЭМ!$D$39:$D$782,СВЦЭМ!$A$39:$A$782,$A136,СВЦЭМ!$B$39:$B$782,R$119)+'СЕТ СН'!$I$14+СВЦЭМ!$D$10+'СЕТ СН'!$I$5-'СЕТ СН'!$I$24</f>
        <v>5573.2629982100007</v>
      </c>
      <c r="S136" s="36">
        <f>SUMIFS(СВЦЭМ!$D$39:$D$782,СВЦЭМ!$A$39:$A$782,$A136,СВЦЭМ!$B$39:$B$782,S$119)+'СЕТ СН'!$I$14+СВЦЭМ!$D$10+'СЕТ СН'!$I$5-'СЕТ СН'!$I$24</f>
        <v>5523.3890058200004</v>
      </c>
      <c r="T136" s="36">
        <f>SUMIFS(СВЦЭМ!$D$39:$D$782,СВЦЭМ!$A$39:$A$782,$A136,СВЦЭМ!$B$39:$B$782,T$119)+'СЕТ СН'!$I$14+СВЦЭМ!$D$10+'СЕТ СН'!$I$5-'СЕТ СН'!$I$24</f>
        <v>5463.2455808900004</v>
      </c>
      <c r="U136" s="36">
        <f>SUMIFS(СВЦЭМ!$D$39:$D$782,СВЦЭМ!$A$39:$A$782,$A136,СВЦЭМ!$B$39:$B$782,U$119)+'СЕТ СН'!$I$14+СВЦЭМ!$D$10+'СЕТ СН'!$I$5-'СЕТ СН'!$I$24</f>
        <v>5431.4354931500002</v>
      </c>
      <c r="V136" s="36">
        <f>SUMIFS(СВЦЭМ!$D$39:$D$782,СВЦЭМ!$A$39:$A$782,$A136,СВЦЭМ!$B$39:$B$782,V$119)+'СЕТ СН'!$I$14+СВЦЭМ!$D$10+'СЕТ СН'!$I$5-'СЕТ СН'!$I$24</f>
        <v>5416.6525101500001</v>
      </c>
      <c r="W136" s="36">
        <f>SUMIFS(СВЦЭМ!$D$39:$D$782,СВЦЭМ!$A$39:$A$782,$A136,СВЦЭМ!$B$39:$B$782,W$119)+'СЕТ СН'!$I$14+СВЦЭМ!$D$10+'СЕТ СН'!$I$5-'СЕТ СН'!$I$24</f>
        <v>5385.7191528800004</v>
      </c>
      <c r="X136" s="36">
        <f>SUMIFS(СВЦЭМ!$D$39:$D$782,СВЦЭМ!$A$39:$A$782,$A136,СВЦЭМ!$B$39:$B$782,X$119)+'СЕТ СН'!$I$14+СВЦЭМ!$D$10+'СЕТ СН'!$I$5-'СЕТ СН'!$I$24</f>
        <v>5414.6568020699997</v>
      </c>
      <c r="Y136" s="36">
        <f>SUMIFS(СВЦЭМ!$D$39:$D$782,СВЦЭМ!$A$39:$A$782,$A136,СВЦЭМ!$B$39:$B$782,Y$119)+'СЕТ СН'!$I$14+СВЦЭМ!$D$10+'СЕТ СН'!$I$5-'СЕТ СН'!$I$24</f>
        <v>5502.1038581499997</v>
      </c>
    </row>
    <row r="137" spans="1:25" ht="15.75" x14ac:dyDescent="0.2">
      <c r="A137" s="35">
        <f t="shared" si="3"/>
        <v>45064</v>
      </c>
      <c r="B137" s="36">
        <f>SUMIFS(СВЦЭМ!$D$39:$D$782,СВЦЭМ!$A$39:$A$782,$A137,СВЦЭМ!$B$39:$B$782,B$119)+'СЕТ СН'!$I$14+СВЦЭМ!$D$10+'СЕТ СН'!$I$5-'СЕТ СН'!$I$24</f>
        <v>5565.4169646700002</v>
      </c>
      <c r="C137" s="36">
        <f>SUMIFS(СВЦЭМ!$D$39:$D$782,СВЦЭМ!$A$39:$A$782,$A137,СВЦЭМ!$B$39:$B$782,C$119)+'СЕТ СН'!$I$14+СВЦЭМ!$D$10+'СЕТ СН'!$I$5-'СЕТ СН'!$I$24</f>
        <v>5644.7278244600002</v>
      </c>
      <c r="D137" s="36">
        <f>SUMIFS(СВЦЭМ!$D$39:$D$782,СВЦЭМ!$A$39:$A$782,$A137,СВЦЭМ!$B$39:$B$782,D$119)+'СЕТ СН'!$I$14+СВЦЭМ!$D$10+'СЕТ СН'!$I$5-'СЕТ СН'!$I$24</f>
        <v>5690.3879039500007</v>
      </c>
      <c r="E137" s="36">
        <f>SUMIFS(СВЦЭМ!$D$39:$D$782,СВЦЭМ!$A$39:$A$782,$A137,СВЦЭМ!$B$39:$B$782,E$119)+'СЕТ СН'!$I$14+СВЦЭМ!$D$10+'СЕТ СН'!$I$5-'СЕТ СН'!$I$24</f>
        <v>5747.5257527700005</v>
      </c>
      <c r="F137" s="36">
        <f>SUMIFS(СВЦЭМ!$D$39:$D$782,СВЦЭМ!$A$39:$A$782,$A137,СВЦЭМ!$B$39:$B$782,F$119)+'СЕТ СН'!$I$14+СВЦЭМ!$D$10+'СЕТ СН'!$I$5-'СЕТ СН'!$I$24</f>
        <v>5763.7088063299998</v>
      </c>
      <c r="G137" s="36">
        <f>SUMIFS(СВЦЭМ!$D$39:$D$782,СВЦЭМ!$A$39:$A$782,$A137,СВЦЭМ!$B$39:$B$782,G$119)+'СЕТ СН'!$I$14+СВЦЭМ!$D$10+'СЕТ СН'!$I$5-'СЕТ СН'!$I$24</f>
        <v>5732.1602004699998</v>
      </c>
      <c r="H137" s="36">
        <f>SUMIFS(СВЦЭМ!$D$39:$D$782,СВЦЭМ!$A$39:$A$782,$A137,СВЦЭМ!$B$39:$B$782,H$119)+'СЕТ СН'!$I$14+СВЦЭМ!$D$10+'СЕТ СН'!$I$5-'СЕТ СН'!$I$24</f>
        <v>5655.4597489000007</v>
      </c>
      <c r="I137" s="36">
        <f>SUMIFS(СВЦЭМ!$D$39:$D$782,СВЦЭМ!$A$39:$A$782,$A137,СВЦЭМ!$B$39:$B$782,I$119)+'СЕТ СН'!$I$14+СВЦЭМ!$D$10+'СЕТ СН'!$I$5-'СЕТ СН'!$I$24</f>
        <v>5547.2169029100005</v>
      </c>
      <c r="J137" s="36">
        <f>SUMIFS(СВЦЭМ!$D$39:$D$782,СВЦЭМ!$A$39:$A$782,$A137,СВЦЭМ!$B$39:$B$782,J$119)+'СЕТ СН'!$I$14+СВЦЭМ!$D$10+'СЕТ СН'!$I$5-'СЕТ СН'!$I$24</f>
        <v>5479.6603756200002</v>
      </c>
      <c r="K137" s="36">
        <f>SUMIFS(СВЦЭМ!$D$39:$D$782,СВЦЭМ!$A$39:$A$782,$A137,СВЦЭМ!$B$39:$B$782,K$119)+'СЕТ СН'!$I$14+СВЦЭМ!$D$10+'СЕТ СН'!$I$5-'СЕТ СН'!$I$24</f>
        <v>5474.4768449900002</v>
      </c>
      <c r="L137" s="36">
        <f>SUMIFS(СВЦЭМ!$D$39:$D$782,СВЦЭМ!$A$39:$A$782,$A137,СВЦЭМ!$B$39:$B$782,L$119)+'СЕТ СН'!$I$14+СВЦЭМ!$D$10+'СЕТ СН'!$I$5-'СЕТ СН'!$I$24</f>
        <v>5476.75785619</v>
      </c>
      <c r="M137" s="36">
        <f>SUMIFS(СВЦЭМ!$D$39:$D$782,СВЦЭМ!$A$39:$A$782,$A137,СВЦЭМ!$B$39:$B$782,M$119)+'СЕТ СН'!$I$14+СВЦЭМ!$D$10+'СЕТ СН'!$I$5-'СЕТ СН'!$I$24</f>
        <v>5502.2302069800007</v>
      </c>
      <c r="N137" s="36">
        <f>SUMIFS(СВЦЭМ!$D$39:$D$782,СВЦЭМ!$A$39:$A$782,$A137,СВЦЭМ!$B$39:$B$782,N$119)+'СЕТ СН'!$I$14+СВЦЭМ!$D$10+'СЕТ СН'!$I$5-'СЕТ СН'!$I$24</f>
        <v>5546.1923126500005</v>
      </c>
      <c r="O137" s="36">
        <f>SUMIFS(СВЦЭМ!$D$39:$D$782,СВЦЭМ!$A$39:$A$782,$A137,СВЦЭМ!$B$39:$B$782,O$119)+'СЕТ СН'!$I$14+СВЦЭМ!$D$10+'СЕТ СН'!$I$5-'СЕТ СН'!$I$24</f>
        <v>5586.4757417600003</v>
      </c>
      <c r="P137" s="36">
        <f>SUMIFS(СВЦЭМ!$D$39:$D$782,СВЦЭМ!$A$39:$A$782,$A137,СВЦЭМ!$B$39:$B$782,P$119)+'СЕТ СН'!$I$14+СВЦЭМ!$D$10+'СЕТ СН'!$I$5-'СЕТ СН'!$I$24</f>
        <v>5576.0104940900001</v>
      </c>
      <c r="Q137" s="36">
        <f>SUMIFS(СВЦЭМ!$D$39:$D$782,СВЦЭМ!$A$39:$A$782,$A137,СВЦЭМ!$B$39:$B$782,Q$119)+'СЕТ СН'!$I$14+СВЦЭМ!$D$10+'СЕТ СН'!$I$5-'СЕТ СН'!$I$24</f>
        <v>5574.9843770099997</v>
      </c>
      <c r="R137" s="36">
        <f>SUMIFS(СВЦЭМ!$D$39:$D$782,СВЦЭМ!$A$39:$A$782,$A137,СВЦЭМ!$B$39:$B$782,R$119)+'СЕТ СН'!$I$14+СВЦЭМ!$D$10+'СЕТ СН'!$I$5-'СЕТ СН'!$I$24</f>
        <v>5599.3300056799999</v>
      </c>
      <c r="S137" s="36">
        <f>SUMIFS(СВЦЭМ!$D$39:$D$782,СВЦЭМ!$A$39:$A$782,$A137,СВЦЭМ!$B$39:$B$782,S$119)+'СЕТ СН'!$I$14+СВЦЭМ!$D$10+'СЕТ СН'!$I$5-'СЕТ СН'!$I$24</f>
        <v>5553.0216033900006</v>
      </c>
      <c r="T137" s="36">
        <f>SUMIFS(СВЦЭМ!$D$39:$D$782,СВЦЭМ!$A$39:$A$782,$A137,СВЦЭМ!$B$39:$B$782,T$119)+'СЕТ СН'!$I$14+СВЦЭМ!$D$10+'СЕТ СН'!$I$5-'СЕТ СН'!$I$24</f>
        <v>5509.2009323700004</v>
      </c>
      <c r="U137" s="36">
        <f>SUMIFS(СВЦЭМ!$D$39:$D$782,СВЦЭМ!$A$39:$A$782,$A137,СВЦЭМ!$B$39:$B$782,U$119)+'СЕТ СН'!$I$14+СВЦЭМ!$D$10+'СЕТ СН'!$I$5-'СЕТ СН'!$I$24</f>
        <v>5481.4412897500006</v>
      </c>
      <c r="V137" s="36">
        <f>SUMIFS(СВЦЭМ!$D$39:$D$782,СВЦЭМ!$A$39:$A$782,$A137,СВЦЭМ!$B$39:$B$782,V$119)+'СЕТ СН'!$I$14+СВЦЭМ!$D$10+'СЕТ СН'!$I$5-'СЕТ СН'!$I$24</f>
        <v>5451.8398628200002</v>
      </c>
      <c r="W137" s="36">
        <f>SUMIFS(СВЦЭМ!$D$39:$D$782,СВЦЭМ!$A$39:$A$782,$A137,СВЦЭМ!$B$39:$B$782,W$119)+'СЕТ СН'!$I$14+СВЦЭМ!$D$10+'СЕТ СН'!$I$5-'СЕТ СН'!$I$24</f>
        <v>5440.8815857</v>
      </c>
      <c r="X137" s="36">
        <f>SUMIFS(СВЦЭМ!$D$39:$D$782,СВЦЭМ!$A$39:$A$782,$A137,СВЦЭМ!$B$39:$B$782,X$119)+'СЕТ СН'!$I$14+СВЦЭМ!$D$10+'СЕТ СН'!$I$5-'СЕТ СН'!$I$24</f>
        <v>5491.6266656200005</v>
      </c>
      <c r="Y137" s="36">
        <f>SUMIFS(СВЦЭМ!$D$39:$D$782,СВЦЭМ!$A$39:$A$782,$A137,СВЦЭМ!$B$39:$B$782,Y$119)+'СЕТ СН'!$I$14+СВЦЭМ!$D$10+'СЕТ СН'!$I$5-'СЕТ СН'!$I$24</f>
        <v>5577.6436971500007</v>
      </c>
    </row>
    <row r="138" spans="1:25" ht="15.75" x14ac:dyDescent="0.2">
      <c r="A138" s="35">
        <f t="shared" si="3"/>
        <v>45065</v>
      </c>
      <c r="B138" s="36">
        <f>SUMIFS(СВЦЭМ!$D$39:$D$782,СВЦЭМ!$A$39:$A$782,$A138,СВЦЭМ!$B$39:$B$782,B$119)+'СЕТ СН'!$I$14+СВЦЭМ!$D$10+'СЕТ СН'!$I$5-'СЕТ СН'!$I$24</f>
        <v>5639.9274393400001</v>
      </c>
      <c r="C138" s="36">
        <f>SUMIFS(СВЦЭМ!$D$39:$D$782,СВЦЭМ!$A$39:$A$782,$A138,СВЦЭМ!$B$39:$B$782,C$119)+'СЕТ СН'!$I$14+СВЦЭМ!$D$10+'СЕТ СН'!$I$5-'СЕТ СН'!$I$24</f>
        <v>5679.9077296300002</v>
      </c>
      <c r="D138" s="36">
        <f>SUMIFS(СВЦЭМ!$D$39:$D$782,СВЦЭМ!$A$39:$A$782,$A138,СВЦЭМ!$B$39:$B$782,D$119)+'СЕТ СН'!$I$14+СВЦЭМ!$D$10+'СЕТ СН'!$I$5-'СЕТ СН'!$I$24</f>
        <v>5692.6807163499998</v>
      </c>
      <c r="E138" s="36">
        <f>SUMIFS(СВЦЭМ!$D$39:$D$782,СВЦЭМ!$A$39:$A$782,$A138,СВЦЭМ!$B$39:$B$782,E$119)+'СЕТ СН'!$I$14+СВЦЭМ!$D$10+'СЕТ СН'!$I$5-'СЕТ СН'!$I$24</f>
        <v>5681.5409221999998</v>
      </c>
      <c r="F138" s="36">
        <f>SUMIFS(СВЦЭМ!$D$39:$D$782,СВЦЭМ!$A$39:$A$782,$A138,СВЦЭМ!$B$39:$B$782,F$119)+'СЕТ СН'!$I$14+СВЦЭМ!$D$10+'СЕТ СН'!$I$5-'СЕТ СН'!$I$24</f>
        <v>5684.7319801399999</v>
      </c>
      <c r="G138" s="36">
        <f>SUMIFS(СВЦЭМ!$D$39:$D$782,СВЦЭМ!$A$39:$A$782,$A138,СВЦЭМ!$B$39:$B$782,G$119)+'СЕТ СН'!$I$14+СВЦЭМ!$D$10+'СЕТ СН'!$I$5-'СЕТ СН'!$I$24</f>
        <v>5623.2824036300008</v>
      </c>
      <c r="H138" s="36">
        <f>SUMIFS(СВЦЭМ!$D$39:$D$782,СВЦЭМ!$A$39:$A$782,$A138,СВЦЭМ!$B$39:$B$782,H$119)+'СЕТ СН'!$I$14+СВЦЭМ!$D$10+'СЕТ СН'!$I$5-'СЕТ СН'!$I$24</f>
        <v>5475.0852721400006</v>
      </c>
      <c r="I138" s="36">
        <f>SUMIFS(СВЦЭМ!$D$39:$D$782,СВЦЭМ!$A$39:$A$782,$A138,СВЦЭМ!$B$39:$B$782,I$119)+'СЕТ СН'!$I$14+СВЦЭМ!$D$10+'СЕТ СН'!$I$5-'СЕТ СН'!$I$24</f>
        <v>5472.2737471400005</v>
      </c>
      <c r="J138" s="36">
        <f>SUMIFS(СВЦЭМ!$D$39:$D$782,СВЦЭМ!$A$39:$A$782,$A138,СВЦЭМ!$B$39:$B$782,J$119)+'СЕТ СН'!$I$14+СВЦЭМ!$D$10+'СЕТ СН'!$I$5-'СЕТ СН'!$I$24</f>
        <v>5414.6330331300005</v>
      </c>
      <c r="K138" s="36">
        <f>SUMIFS(СВЦЭМ!$D$39:$D$782,СВЦЭМ!$A$39:$A$782,$A138,СВЦЭМ!$B$39:$B$782,K$119)+'СЕТ СН'!$I$14+СВЦЭМ!$D$10+'СЕТ СН'!$I$5-'СЕТ СН'!$I$24</f>
        <v>5412.9113710900001</v>
      </c>
      <c r="L138" s="36">
        <f>SUMIFS(СВЦЭМ!$D$39:$D$782,СВЦЭМ!$A$39:$A$782,$A138,СВЦЭМ!$B$39:$B$782,L$119)+'СЕТ СН'!$I$14+СВЦЭМ!$D$10+'СЕТ СН'!$I$5-'СЕТ СН'!$I$24</f>
        <v>5435.5702180500002</v>
      </c>
      <c r="M138" s="36">
        <f>SUMIFS(СВЦЭМ!$D$39:$D$782,СВЦЭМ!$A$39:$A$782,$A138,СВЦЭМ!$B$39:$B$782,M$119)+'СЕТ СН'!$I$14+СВЦЭМ!$D$10+'СЕТ СН'!$I$5-'СЕТ СН'!$I$24</f>
        <v>5455.5369784699997</v>
      </c>
      <c r="N138" s="36">
        <f>SUMIFS(СВЦЭМ!$D$39:$D$782,СВЦЭМ!$A$39:$A$782,$A138,СВЦЭМ!$B$39:$B$782,N$119)+'СЕТ СН'!$I$14+СВЦЭМ!$D$10+'СЕТ СН'!$I$5-'СЕТ СН'!$I$24</f>
        <v>5496.11269464</v>
      </c>
      <c r="O138" s="36">
        <f>SUMIFS(СВЦЭМ!$D$39:$D$782,СВЦЭМ!$A$39:$A$782,$A138,СВЦЭМ!$B$39:$B$782,O$119)+'СЕТ СН'!$I$14+СВЦЭМ!$D$10+'СЕТ СН'!$I$5-'СЕТ СН'!$I$24</f>
        <v>5524.6549175300006</v>
      </c>
      <c r="P138" s="36">
        <f>SUMIFS(СВЦЭМ!$D$39:$D$782,СВЦЭМ!$A$39:$A$782,$A138,СВЦЭМ!$B$39:$B$782,P$119)+'СЕТ СН'!$I$14+СВЦЭМ!$D$10+'СЕТ СН'!$I$5-'СЕТ СН'!$I$24</f>
        <v>5557.2799098600008</v>
      </c>
      <c r="Q138" s="36">
        <f>SUMIFS(СВЦЭМ!$D$39:$D$782,СВЦЭМ!$A$39:$A$782,$A138,СВЦЭМ!$B$39:$B$782,Q$119)+'СЕТ СН'!$I$14+СВЦЭМ!$D$10+'СЕТ СН'!$I$5-'СЕТ СН'!$I$24</f>
        <v>5559.9557496400002</v>
      </c>
      <c r="R138" s="36">
        <f>SUMIFS(СВЦЭМ!$D$39:$D$782,СВЦЭМ!$A$39:$A$782,$A138,СВЦЭМ!$B$39:$B$782,R$119)+'СЕТ СН'!$I$14+СВЦЭМ!$D$10+'СЕТ СН'!$I$5-'СЕТ СН'!$I$24</f>
        <v>5494.3297325500007</v>
      </c>
      <c r="S138" s="36">
        <f>SUMIFS(СВЦЭМ!$D$39:$D$782,СВЦЭМ!$A$39:$A$782,$A138,СВЦЭМ!$B$39:$B$782,S$119)+'СЕТ СН'!$I$14+СВЦЭМ!$D$10+'СЕТ СН'!$I$5-'СЕТ СН'!$I$24</f>
        <v>5439.2405263000001</v>
      </c>
      <c r="T138" s="36">
        <f>SUMIFS(СВЦЭМ!$D$39:$D$782,СВЦЭМ!$A$39:$A$782,$A138,СВЦЭМ!$B$39:$B$782,T$119)+'СЕТ СН'!$I$14+СВЦЭМ!$D$10+'СЕТ СН'!$I$5-'СЕТ СН'!$I$24</f>
        <v>5386.2433066900003</v>
      </c>
      <c r="U138" s="36">
        <f>SUMIFS(СВЦЭМ!$D$39:$D$782,СВЦЭМ!$A$39:$A$782,$A138,СВЦЭМ!$B$39:$B$782,U$119)+'СЕТ СН'!$I$14+СВЦЭМ!$D$10+'СЕТ СН'!$I$5-'СЕТ СН'!$I$24</f>
        <v>5347.9821702200006</v>
      </c>
      <c r="V138" s="36">
        <f>SUMIFS(СВЦЭМ!$D$39:$D$782,СВЦЭМ!$A$39:$A$782,$A138,СВЦЭМ!$B$39:$B$782,V$119)+'СЕТ СН'!$I$14+СВЦЭМ!$D$10+'СЕТ СН'!$I$5-'СЕТ СН'!$I$24</f>
        <v>5314.1127751900003</v>
      </c>
      <c r="W138" s="36">
        <f>SUMIFS(СВЦЭМ!$D$39:$D$782,СВЦЭМ!$A$39:$A$782,$A138,СВЦЭМ!$B$39:$B$782,W$119)+'СЕТ СН'!$I$14+СВЦЭМ!$D$10+'СЕТ СН'!$I$5-'СЕТ СН'!$I$24</f>
        <v>5325.6841315900001</v>
      </c>
      <c r="X138" s="36">
        <f>SUMIFS(СВЦЭМ!$D$39:$D$782,СВЦЭМ!$A$39:$A$782,$A138,СВЦЭМ!$B$39:$B$782,X$119)+'СЕТ СН'!$I$14+СВЦЭМ!$D$10+'СЕТ СН'!$I$5-'СЕТ СН'!$I$24</f>
        <v>5379.20071439</v>
      </c>
      <c r="Y138" s="36">
        <f>SUMIFS(СВЦЭМ!$D$39:$D$782,СВЦЭМ!$A$39:$A$782,$A138,СВЦЭМ!$B$39:$B$782,Y$119)+'СЕТ СН'!$I$14+СВЦЭМ!$D$10+'СЕТ СН'!$I$5-'СЕТ СН'!$I$24</f>
        <v>5417.2369028200001</v>
      </c>
    </row>
    <row r="139" spans="1:25" ht="15.75" x14ac:dyDescent="0.2">
      <c r="A139" s="35">
        <f t="shared" si="3"/>
        <v>45066</v>
      </c>
      <c r="B139" s="36">
        <f>SUMIFS(СВЦЭМ!$D$39:$D$782,СВЦЭМ!$A$39:$A$782,$A139,СВЦЭМ!$B$39:$B$782,B$119)+'СЕТ СН'!$I$14+СВЦЭМ!$D$10+'СЕТ СН'!$I$5-'СЕТ СН'!$I$24</f>
        <v>5525.9917340400007</v>
      </c>
      <c r="C139" s="36">
        <f>SUMIFS(СВЦЭМ!$D$39:$D$782,СВЦЭМ!$A$39:$A$782,$A139,СВЦЭМ!$B$39:$B$782,C$119)+'СЕТ СН'!$I$14+СВЦЭМ!$D$10+'СЕТ СН'!$I$5-'СЕТ СН'!$I$24</f>
        <v>5613.6607586099999</v>
      </c>
      <c r="D139" s="36">
        <f>SUMIFS(СВЦЭМ!$D$39:$D$782,СВЦЭМ!$A$39:$A$782,$A139,СВЦЭМ!$B$39:$B$782,D$119)+'СЕТ СН'!$I$14+СВЦЭМ!$D$10+'СЕТ СН'!$I$5-'СЕТ СН'!$I$24</f>
        <v>5621.13223449</v>
      </c>
      <c r="E139" s="36">
        <f>SUMIFS(СВЦЭМ!$D$39:$D$782,СВЦЭМ!$A$39:$A$782,$A139,СВЦЭМ!$B$39:$B$782,E$119)+'СЕТ СН'!$I$14+СВЦЭМ!$D$10+'СЕТ СН'!$I$5-'СЕТ СН'!$I$24</f>
        <v>5607.4709104600006</v>
      </c>
      <c r="F139" s="36">
        <f>SUMIFS(СВЦЭМ!$D$39:$D$782,СВЦЭМ!$A$39:$A$782,$A139,СВЦЭМ!$B$39:$B$782,F$119)+'СЕТ СН'!$I$14+СВЦЭМ!$D$10+'СЕТ СН'!$I$5-'СЕТ СН'!$I$24</f>
        <v>5685.9054229600006</v>
      </c>
      <c r="G139" s="36">
        <f>SUMIFS(СВЦЭМ!$D$39:$D$782,СВЦЭМ!$A$39:$A$782,$A139,СВЦЭМ!$B$39:$B$782,G$119)+'СЕТ СН'!$I$14+СВЦЭМ!$D$10+'СЕТ СН'!$I$5-'СЕТ СН'!$I$24</f>
        <v>5677.6744284800006</v>
      </c>
      <c r="H139" s="36">
        <f>SUMIFS(СВЦЭМ!$D$39:$D$782,СВЦЭМ!$A$39:$A$782,$A139,СВЦЭМ!$B$39:$B$782,H$119)+'СЕТ СН'!$I$14+СВЦЭМ!$D$10+'СЕТ СН'!$I$5-'СЕТ СН'!$I$24</f>
        <v>5662.4009489</v>
      </c>
      <c r="I139" s="36">
        <f>SUMIFS(СВЦЭМ!$D$39:$D$782,СВЦЭМ!$A$39:$A$782,$A139,СВЦЭМ!$B$39:$B$782,I$119)+'СЕТ СН'!$I$14+СВЦЭМ!$D$10+'СЕТ СН'!$I$5-'СЕТ СН'!$I$24</f>
        <v>5560.9542059900004</v>
      </c>
      <c r="J139" s="36">
        <f>SUMIFS(СВЦЭМ!$D$39:$D$782,СВЦЭМ!$A$39:$A$782,$A139,СВЦЭМ!$B$39:$B$782,J$119)+'СЕТ СН'!$I$14+СВЦЭМ!$D$10+'СЕТ СН'!$I$5-'СЕТ СН'!$I$24</f>
        <v>5459.7798421900006</v>
      </c>
      <c r="K139" s="36">
        <f>SUMIFS(СВЦЭМ!$D$39:$D$782,СВЦЭМ!$A$39:$A$782,$A139,СВЦЭМ!$B$39:$B$782,K$119)+'СЕТ СН'!$I$14+СВЦЭМ!$D$10+'СЕТ СН'!$I$5-'СЕТ СН'!$I$24</f>
        <v>5421.2545622600001</v>
      </c>
      <c r="L139" s="36">
        <f>SUMIFS(СВЦЭМ!$D$39:$D$782,СВЦЭМ!$A$39:$A$782,$A139,СВЦЭМ!$B$39:$B$782,L$119)+'СЕТ СН'!$I$14+СВЦЭМ!$D$10+'СЕТ СН'!$I$5-'СЕТ СН'!$I$24</f>
        <v>5406.0807587500003</v>
      </c>
      <c r="M139" s="36">
        <f>SUMIFS(СВЦЭМ!$D$39:$D$782,СВЦЭМ!$A$39:$A$782,$A139,СВЦЭМ!$B$39:$B$782,M$119)+'СЕТ СН'!$I$14+СВЦЭМ!$D$10+'СЕТ СН'!$I$5-'СЕТ СН'!$I$24</f>
        <v>5398.8327434700004</v>
      </c>
      <c r="N139" s="36">
        <f>SUMIFS(СВЦЭМ!$D$39:$D$782,СВЦЭМ!$A$39:$A$782,$A139,СВЦЭМ!$B$39:$B$782,N$119)+'СЕТ СН'!$I$14+СВЦЭМ!$D$10+'СЕТ СН'!$I$5-'СЕТ СН'!$I$24</f>
        <v>5432.4057521600007</v>
      </c>
      <c r="O139" s="36">
        <f>SUMIFS(СВЦЭМ!$D$39:$D$782,СВЦЭМ!$A$39:$A$782,$A139,СВЦЭМ!$B$39:$B$782,O$119)+'СЕТ СН'!$I$14+СВЦЭМ!$D$10+'СЕТ СН'!$I$5-'СЕТ СН'!$I$24</f>
        <v>5443.4225537700004</v>
      </c>
      <c r="P139" s="36">
        <f>SUMIFS(СВЦЭМ!$D$39:$D$782,СВЦЭМ!$A$39:$A$782,$A139,СВЦЭМ!$B$39:$B$782,P$119)+'СЕТ СН'!$I$14+СВЦЭМ!$D$10+'СЕТ СН'!$I$5-'СЕТ СН'!$I$24</f>
        <v>5456.39960204</v>
      </c>
      <c r="Q139" s="36">
        <f>SUMIFS(СВЦЭМ!$D$39:$D$782,СВЦЭМ!$A$39:$A$782,$A139,СВЦЭМ!$B$39:$B$782,Q$119)+'СЕТ СН'!$I$14+СВЦЭМ!$D$10+'СЕТ СН'!$I$5-'СЕТ СН'!$I$24</f>
        <v>5473.9303379600005</v>
      </c>
      <c r="R139" s="36">
        <f>SUMIFS(СВЦЭМ!$D$39:$D$782,СВЦЭМ!$A$39:$A$782,$A139,СВЦЭМ!$B$39:$B$782,R$119)+'СЕТ СН'!$I$14+СВЦЭМ!$D$10+'СЕТ СН'!$I$5-'СЕТ СН'!$I$24</f>
        <v>5458.5708353200007</v>
      </c>
      <c r="S139" s="36">
        <f>SUMIFS(СВЦЭМ!$D$39:$D$782,СВЦЭМ!$A$39:$A$782,$A139,СВЦЭМ!$B$39:$B$782,S$119)+'СЕТ СН'!$I$14+СВЦЭМ!$D$10+'СЕТ СН'!$I$5-'СЕТ СН'!$I$24</f>
        <v>5407.0281207500002</v>
      </c>
      <c r="T139" s="36">
        <f>SUMIFS(СВЦЭМ!$D$39:$D$782,СВЦЭМ!$A$39:$A$782,$A139,СВЦЭМ!$B$39:$B$782,T$119)+'СЕТ СН'!$I$14+СВЦЭМ!$D$10+'СЕТ СН'!$I$5-'СЕТ СН'!$I$24</f>
        <v>5373.42875594</v>
      </c>
      <c r="U139" s="36">
        <f>SUMIFS(СВЦЭМ!$D$39:$D$782,СВЦЭМ!$A$39:$A$782,$A139,СВЦЭМ!$B$39:$B$782,U$119)+'СЕТ СН'!$I$14+СВЦЭМ!$D$10+'СЕТ СН'!$I$5-'СЕТ СН'!$I$24</f>
        <v>5361.6544306800006</v>
      </c>
      <c r="V139" s="36">
        <f>SUMIFS(СВЦЭМ!$D$39:$D$782,СВЦЭМ!$A$39:$A$782,$A139,СВЦЭМ!$B$39:$B$782,V$119)+'СЕТ СН'!$I$14+СВЦЭМ!$D$10+'СЕТ СН'!$I$5-'СЕТ СН'!$I$24</f>
        <v>5331.5608809100004</v>
      </c>
      <c r="W139" s="36">
        <f>SUMIFS(СВЦЭМ!$D$39:$D$782,СВЦЭМ!$A$39:$A$782,$A139,СВЦЭМ!$B$39:$B$782,W$119)+'СЕТ СН'!$I$14+СВЦЭМ!$D$10+'СЕТ СН'!$I$5-'СЕТ СН'!$I$24</f>
        <v>5305.3306080600005</v>
      </c>
      <c r="X139" s="36">
        <f>SUMIFS(СВЦЭМ!$D$39:$D$782,СВЦЭМ!$A$39:$A$782,$A139,СВЦЭМ!$B$39:$B$782,X$119)+'СЕТ СН'!$I$14+СВЦЭМ!$D$10+'СЕТ СН'!$I$5-'СЕТ СН'!$I$24</f>
        <v>5350.3556060299998</v>
      </c>
      <c r="Y139" s="36">
        <f>SUMIFS(СВЦЭМ!$D$39:$D$782,СВЦЭМ!$A$39:$A$782,$A139,СВЦЭМ!$B$39:$B$782,Y$119)+'СЕТ СН'!$I$14+СВЦЭМ!$D$10+'СЕТ СН'!$I$5-'СЕТ СН'!$I$24</f>
        <v>5409.3090271000001</v>
      </c>
    </row>
    <row r="140" spans="1:25" ht="15.75" x14ac:dyDescent="0.2">
      <c r="A140" s="35">
        <f t="shared" si="3"/>
        <v>45067</v>
      </c>
      <c r="B140" s="36">
        <f>SUMIFS(СВЦЭМ!$D$39:$D$782,СВЦЭМ!$A$39:$A$782,$A140,СВЦЭМ!$B$39:$B$782,B$119)+'СЕТ СН'!$I$14+СВЦЭМ!$D$10+'СЕТ СН'!$I$5-'СЕТ СН'!$I$24</f>
        <v>5462.64349038</v>
      </c>
      <c r="C140" s="36">
        <f>SUMIFS(СВЦЭМ!$D$39:$D$782,СВЦЭМ!$A$39:$A$782,$A140,СВЦЭМ!$B$39:$B$782,C$119)+'СЕТ СН'!$I$14+СВЦЭМ!$D$10+'СЕТ СН'!$I$5-'СЕТ СН'!$I$24</f>
        <v>5551.7480042699999</v>
      </c>
      <c r="D140" s="36">
        <f>SUMIFS(СВЦЭМ!$D$39:$D$782,СВЦЭМ!$A$39:$A$782,$A140,СВЦЭМ!$B$39:$B$782,D$119)+'СЕТ СН'!$I$14+СВЦЭМ!$D$10+'СЕТ СН'!$I$5-'СЕТ СН'!$I$24</f>
        <v>5654.4624073900004</v>
      </c>
      <c r="E140" s="36">
        <f>SUMIFS(СВЦЭМ!$D$39:$D$782,СВЦЭМ!$A$39:$A$782,$A140,СВЦЭМ!$B$39:$B$782,E$119)+'СЕТ СН'!$I$14+СВЦЭМ!$D$10+'СЕТ СН'!$I$5-'СЕТ СН'!$I$24</f>
        <v>5622.1678534399998</v>
      </c>
      <c r="F140" s="36">
        <f>SUMIFS(СВЦЭМ!$D$39:$D$782,СВЦЭМ!$A$39:$A$782,$A140,СВЦЭМ!$B$39:$B$782,F$119)+'СЕТ СН'!$I$14+СВЦЭМ!$D$10+'СЕТ СН'!$I$5-'СЕТ СН'!$I$24</f>
        <v>5712.1397154599999</v>
      </c>
      <c r="G140" s="36">
        <f>SUMIFS(СВЦЭМ!$D$39:$D$782,СВЦЭМ!$A$39:$A$782,$A140,СВЦЭМ!$B$39:$B$782,G$119)+'СЕТ СН'!$I$14+СВЦЭМ!$D$10+'СЕТ СН'!$I$5-'СЕТ СН'!$I$24</f>
        <v>5701.0019287600007</v>
      </c>
      <c r="H140" s="36">
        <f>SUMIFS(СВЦЭМ!$D$39:$D$782,СВЦЭМ!$A$39:$A$782,$A140,СВЦЭМ!$B$39:$B$782,H$119)+'СЕТ СН'!$I$14+СВЦЭМ!$D$10+'СЕТ СН'!$I$5-'СЕТ СН'!$I$24</f>
        <v>5662.8193605699998</v>
      </c>
      <c r="I140" s="36">
        <f>SUMIFS(СВЦЭМ!$D$39:$D$782,СВЦЭМ!$A$39:$A$782,$A140,СВЦЭМ!$B$39:$B$782,I$119)+'СЕТ СН'!$I$14+СВЦЭМ!$D$10+'СЕТ СН'!$I$5-'СЕТ СН'!$I$24</f>
        <v>5607.7523746200004</v>
      </c>
      <c r="J140" s="36">
        <f>SUMIFS(СВЦЭМ!$D$39:$D$782,СВЦЭМ!$A$39:$A$782,$A140,СВЦЭМ!$B$39:$B$782,J$119)+'СЕТ СН'!$I$14+СВЦЭМ!$D$10+'СЕТ СН'!$I$5-'СЕТ СН'!$I$24</f>
        <v>5499.6334334200001</v>
      </c>
      <c r="K140" s="36">
        <f>SUMIFS(СВЦЭМ!$D$39:$D$782,СВЦЭМ!$A$39:$A$782,$A140,СВЦЭМ!$B$39:$B$782,K$119)+'СЕТ СН'!$I$14+СВЦЭМ!$D$10+'СЕТ СН'!$I$5-'СЕТ СН'!$I$24</f>
        <v>5475.7821558699998</v>
      </c>
      <c r="L140" s="36">
        <f>SUMIFS(СВЦЭМ!$D$39:$D$782,СВЦЭМ!$A$39:$A$782,$A140,СВЦЭМ!$B$39:$B$782,L$119)+'СЕТ СН'!$I$14+СВЦЭМ!$D$10+'СЕТ СН'!$I$5-'СЕТ СН'!$I$24</f>
        <v>5453.4799725800003</v>
      </c>
      <c r="M140" s="36">
        <f>SUMIFS(СВЦЭМ!$D$39:$D$782,СВЦЭМ!$A$39:$A$782,$A140,СВЦЭМ!$B$39:$B$782,M$119)+'СЕТ СН'!$I$14+СВЦЭМ!$D$10+'СЕТ СН'!$I$5-'СЕТ СН'!$I$24</f>
        <v>5440.84890266</v>
      </c>
      <c r="N140" s="36">
        <f>SUMIFS(СВЦЭМ!$D$39:$D$782,СВЦЭМ!$A$39:$A$782,$A140,СВЦЭМ!$B$39:$B$782,N$119)+'СЕТ СН'!$I$14+СВЦЭМ!$D$10+'СЕТ СН'!$I$5-'СЕТ СН'!$I$24</f>
        <v>5466.5663623500004</v>
      </c>
      <c r="O140" s="36">
        <f>SUMIFS(СВЦЭМ!$D$39:$D$782,СВЦЭМ!$A$39:$A$782,$A140,СВЦЭМ!$B$39:$B$782,O$119)+'СЕТ СН'!$I$14+СВЦЭМ!$D$10+'СЕТ СН'!$I$5-'СЕТ СН'!$I$24</f>
        <v>5482.3671194300005</v>
      </c>
      <c r="P140" s="36">
        <f>SUMIFS(СВЦЭМ!$D$39:$D$782,СВЦЭМ!$A$39:$A$782,$A140,СВЦЭМ!$B$39:$B$782,P$119)+'СЕТ СН'!$I$14+СВЦЭМ!$D$10+'СЕТ СН'!$I$5-'СЕТ СН'!$I$24</f>
        <v>5495.0743537899998</v>
      </c>
      <c r="Q140" s="36">
        <f>SUMIFS(СВЦЭМ!$D$39:$D$782,СВЦЭМ!$A$39:$A$782,$A140,СВЦЭМ!$B$39:$B$782,Q$119)+'СЕТ СН'!$I$14+СВЦЭМ!$D$10+'СЕТ СН'!$I$5-'СЕТ СН'!$I$24</f>
        <v>5503.5239055800002</v>
      </c>
      <c r="R140" s="36">
        <f>SUMIFS(СВЦЭМ!$D$39:$D$782,СВЦЭМ!$A$39:$A$782,$A140,СВЦЭМ!$B$39:$B$782,R$119)+'СЕТ СН'!$I$14+СВЦЭМ!$D$10+'СЕТ СН'!$I$5-'СЕТ СН'!$I$24</f>
        <v>5486.0627653299998</v>
      </c>
      <c r="S140" s="36">
        <f>SUMIFS(СВЦЭМ!$D$39:$D$782,СВЦЭМ!$A$39:$A$782,$A140,СВЦЭМ!$B$39:$B$782,S$119)+'СЕТ СН'!$I$14+СВЦЭМ!$D$10+'СЕТ СН'!$I$5-'СЕТ СН'!$I$24</f>
        <v>5446.0964639600006</v>
      </c>
      <c r="T140" s="36">
        <f>SUMIFS(СВЦЭМ!$D$39:$D$782,СВЦЭМ!$A$39:$A$782,$A140,СВЦЭМ!$B$39:$B$782,T$119)+'СЕТ СН'!$I$14+СВЦЭМ!$D$10+'СЕТ СН'!$I$5-'СЕТ СН'!$I$24</f>
        <v>5418.5223872700008</v>
      </c>
      <c r="U140" s="36">
        <f>SUMIFS(СВЦЭМ!$D$39:$D$782,СВЦЭМ!$A$39:$A$782,$A140,СВЦЭМ!$B$39:$B$782,U$119)+'СЕТ СН'!$I$14+СВЦЭМ!$D$10+'СЕТ СН'!$I$5-'СЕТ СН'!$I$24</f>
        <v>5403.8553531500002</v>
      </c>
      <c r="V140" s="36">
        <f>SUMIFS(СВЦЭМ!$D$39:$D$782,СВЦЭМ!$A$39:$A$782,$A140,СВЦЭМ!$B$39:$B$782,V$119)+'СЕТ СН'!$I$14+СВЦЭМ!$D$10+'СЕТ СН'!$I$5-'СЕТ СН'!$I$24</f>
        <v>5390.3384206999999</v>
      </c>
      <c r="W140" s="36">
        <f>SUMIFS(СВЦЭМ!$D$39:$D$782,СВЦЭМ!$A$39:$A$782,$A140,СВЦЭМ!$B$39:$B$782,W$119)+'СЕТ СН'!$I$14+СВЦЭМ!$D$10+'СЕТ СН'!$I$5-'СЕТ СН'!$I$24</f>
        <v>5359.6236440900002</v>
      </c>
      <c r="X140" s="36">
        <f>SUMIFS(СВЦЭМ!$D$39:$D$782,СВЦЭМ!$A$39:$A$782,$A140,СВЦЭМ!$B$39:$B$782,X$119)+'СЕТ СН'!$I$14+СВЦЭМ!$D$10+'СЕТ СН'!$I$5-'СЕТ СН'!$I$24</f>
        <v>5405.0604789999998</v>
      </c>
      <c r="Y140" s="36">
        <f>SUMIFS(СВЦЭМ!$D$39:$D$782,СВЦЭМ!$A$39:$A$782,$A140,СВЦЭМ!$B$39:$B$782,Y$119)+'СЕТ СН'!$I$14+СВЦЭМ!$D$10+'СЕТ СН'!$I$5-'СЕТ СН'!$I$24</f>
        <v>5462.0120364900004</v>
      </c>
    </row>
    <row r="141" spans="1:25" ht="15.75" x14ac:dyDescent="0.2">
      <c r="A141" s="35">
        <f t="shared" si="3"/>
        <v>45068</v>
      </c>
      <c r="B141" s="36">
        <f>SUMIFS(СВЦЭМ!$D$39:$D$782,СВЦЭМ!$A$39:$A$782,$A141,СВЦЭМ!$B$39:$B$782,B$119)+'СЕТ СН'!$I$14+СВЦЭМ!$D$10+'СЕТ СН'!$I$5-'СЕТ СН'!$I$24</f>
        <v>5538.3636124000004</v>
      </c>
      <c r="C141" s="36">
        <f>SUMIFS(СВЦЭМ!$D$39:$D$782,СВЦЭМ!$A$39:$A$782,$A141,СВЦЭМ!$B$39:$B$782,C$119)+'СЕТ СН'!$I$14+СВЦЭМ!$D$10+'СЕТ СН'!$I$5-'СЕТ СН'!$I$24</f>
        <v>5615.5665234400003</v>
      </c>
      <c r="D141" s="36">
        <f>SUMIFS(СВЦЭМ!$D$39:$D$782,СВЦЭМ!$A$39:$A$782,$A141,СВЦЭМ!$B$39:$B$782,D$119)+'СЕТ СН'!$I$14+СВЦЭМ!$D$10+'СЕТ СН'!$I$5-'СЕТ СН'!$I$24</f>
        <v>5611.9606608200002</v>
      </c>
      <c r="E141" s="36">
        <f>SUMIFS(СВЦЭМ!$D$39:$D$782,СВЦЭМ!$A$39:$A$782,$A141,СВЦЭМ!$B$39:$B$782,E$119)+'СЕТ СН'!$I$14+СВЦЭМ!$D$10+'СЕТ СН'!$I$5-'СЕТ СН'!$I$24</f>
        <v>5597.0133791400003</v>
      </c>
      <c r="F141" s="36">
        <f>SUMIFS(СВЦЭМ!$D$39:$D$782,СВЦЭМ!$A$39:$A$782,$A141,СВЦЭМ!$B$39:$B$782,F$119)+'СЕТ СН'!$I$14+СВЦЭМ!$D$10+'СЕТ СН'!$I$5-'СЕТ СН'!$I$24</f>
        <v>5661.2414216100005</v>
      </c>
      <c r="G141" s="36">
        <f>SUMIFS(СВЦЭМ!$D$39:$D$782,СВЦЭМ!$A$39:$A$782,$A141,СВЦЭМ!$B$39:$B$782,G$119)+'СЕТ СН'!$I$14+СВЦЭМ!$D$10+'СЕТ СН'!$I$5-'СЕТ СН'!$I$24</f>
        <v>5617.4647067000005</v>
      </c>
      <c r="H141" s="36">
        <f>SUMIFS(СВЦЭМ!$D$39:$D$782,СВЦЭМ!$A$39:$A$782,$A141,СВЦЭМ!$B$39:$B$782,H$119)+'СЕТ СН'!$I$14+СВЦЭМ!$D$10+'СЕТ СН'!$I$5-'СЕТ СН'!$I$24</f>
        <v>5572.1992745099997</v>
      </c>
      <c r="I141" s="36">
        <f>SUMIFS(СВЦЭМ!$D$39:$D$782,СВЦЭМ!$A$39:$A$782,$A141,СВЦЭМ!$B$39:$B$782,I$119)+'СЕТ СН'!$I$14+СВЦЭМ!$D$10+'СЕТ СН'!$I$5-'СЕТ СН'!$I$24</f>
        <v>5501.8944483000005</v>
      </c>
      <c r="J141" s="36">
        <f>SUMIFS(СВЦЭМ!$D$39:$D$782,СВЦЭМ!$A$39:$A$782,$A141,СВЦЭМ!$B$39:$B$782,J$119)+'СЕТ СН'!$I$14+СВЦЭМ!$D$10+'СЕТ СН'!$I$5-'СЕТ СН'!$I$24</f>
        <v>5460.9303393500004</v>
      </c>
      <c r="K141" s="36">
        <f>SUMIFS(СВЦЭМ!$D$39:$D$782,СВЦЭМ!$A$39:$A$782,$A141,СВЦЭМ!$B$39:$B$782,K$119)+'СЕТ СН'!$I$14+СВЦЭМ!$D$10+'СЕТ СН'!$I$5-'СЕТ СН'!$I$24</f>
        <v>5427.6962280099997</v>
      </c>
      <c r="L141" s="36">
        <f>SUMIFS(СВЦЭМ!$D$39:$D$782,СВЦЭМ!$A$39:$A$782,$A141,СВЦЭМ!$B$39:$B$782,L$119)+'СЕТ СН'!$I$14+СВЦЭМ!$D$10+'СЕТ СН'!$I$5-'СЕТ СН'!$I$24</f>
        <v>5439.7493255899999</v>
      </c>
      <c r="M141" s="36">
        <f>SUMIFS(СВЦЭМ!$D$39:$D$782,СВЦЭМ!$A$39:$A$782,$A141,СВЦЭМ!$B$39:$B$782,M$119)+'СЕТ СН'!$I$14+СВЦЭМ!$D$10+'СЕТ СН'!$I$5-'СЕТ СН'!$I$24</f>
        <v>5493.4407890399998</v>
      </c>
      <c r="N141" s="36">
        <f>SUMIFS(СВЦЭМ!$D$39:$D$782,СВЦЭМ!$A$39:$A$782,$A141,СВЦЭМ!$B$39:$B$782,N$119)+'СЕТ СН'!$I$14+СВЦЭМ!$D$10+'СЕТ СН'!$I$5-'СЕТ СН'!$I$24</f>
        <v>5517.7992603800003</v>
      </c>
      <c r="O141" s="36">
        <f>SUMIFS(СВЦЭМ!$D$39:$D$782,СВЦЭМ!$A$39:$A$782,$A141,СВЦЭМ!$B$39:$B$782,O$119)+'СЕТ СН'!$I$14+СВЦЭМ!$D$10+'СЕТ СН'!$I$5-'СЕТ СН'!$I$24</f>
        <v>5513.9249730299998</v>
      </c>
      <c r="P141" s="36">
        <f>SUMIFS(СВЦЭМ!$D$39:$D$782,СВЦЭМ!$A$39:$A$782,$A141,СВЦЭМ!$B$39:$B$782,P$119)+'СЕТ СН'!$I$14+СВЦЭМ!$D$10+'СЕТ СН'!$I$5-'СЕТ СН'!$I$24</f>
        <v>5520.6766160100005</v>
      </c>
      <c r="Q141" s="36">
        <f>SUMIFS(СВЦЭМ!$D$39:$D$782,СВЦЭМ!$A$39:$A$782,$A141,СВЦЭМ!$B$39:$B$782,Q$119)+'СЕТ СН'!$I$14+СВЦЭМ!$D$10+'СЕТ СН'!$I$5-'СЕТ СН'!$I$24</f>
        <v>5521.1426383100006</v>
      </c>
      <c r="R141" s="36">
        <f>SUMIFS(СВЦЭМ!$D$39:$D$782,СВЦЭМ!$A$39:$A$782,$A141,СВЦЭМ!$B$39:$B$782,R$119)+'СЕТ СН'!$I$14+СВЦЭМ!$D$10+'СЕТ СН'!$I$5-'СЕТ СН'!$I$24</f>
        <v>5483.5314265699999</v>
      </c>
      <c r="S141" s="36">
        <f>SUMIFS(СВЦЭМ!$D$39:$D$782,СВЦЭМ!$A$39:$A$782,$A141,СВЦЭМ!$B$39:$B$782,S$119)+'СЕТ СН'!$I$14+СВЦЭМ!$D$10+'СЕТ СН'!$I$5-'СЕТ СН'!$I$24</f>
        <v>5440.7306351500001</v>
      </c>
      <c r="T141" s="36">
        <f>SUMIFS(СВЦЭМ!$D$39:$D$782,СВЦЭМ!$A$39:$A$782,$A141,СВЦЭМ!$B$39:$B$782,T$119)+'СЕТ СН'!$I$14+СВЦЭМ!$D$10+'СЕТ СН'!$I$5-'СЕТ СН'!$I$24</f>
        <v>5386.2914158100002</v>
      </c>
      <c r="U141" s="36">
        <f>SUMIFS(СВЦЭМ!$D$39:$D$782,СВЦЭМ!$A$39:$A$782,$A141,СВЦЭМ!$B$39:$B$782,U$119)+'СЕТ СН'!$I$14+СВЦЭМ!$D$10+'СЕТ СН'!$I$5-'СЕТ СН'!$I$24</f>
        <v>5406.5945944900004</v>
      </c>
      <c r="V141" s="36">
        <f>SUMIFS(СВЦЭМ!$D$39:$D$782,СВЦЭМ!$A$39:$A$782,$A141,СВЦЭМ!$B$39:$B$782,V$119)+'СЕТ СН'!$I$14+СВЦЭМ!$D$10+'СЕТ СН'!$I$5-'СЕТ СН'!$I$24</f>
        <v>5354.2551297999998</v>
      </c>
      <c r="W141" s="36">
        <f>SUMIFS(СВЦЭМ!$D$39:$D$782,СВЦЭМ!$A$39:$A$782,$A141,СВЦЭМ!$B$39:$B$782,W$119)+'СЕТ СН'!$I$14+СВЦЭМ!$D$10+'СЕТ СН'!$I$5-'СЕТ СН'!$I$24</f>
        <v>5445.9476323199997</v>
      </c>
      <c r="X141" s="36">
        <f>SUMIFS(СВЦЭМ!$D$39:$D$782,СВЦЭМ!$A$39:$A$782,$A141,СВЦЭМ!$B$39:$B$782,X$119)+'СЕТ СН'!$I$14+СВЦЭМ!$D$10+'СЕТ СН'!$I$5-'СЕТ СН'!$I$24</f>
        <v>5530.4340846300001</v>
      </c>
      <c r="Y141" s="36">
        <f>SUMIFS(СВЦЭМ!$D$39:$D$782,СВЦЭМ!$A$39:$A$782,$A141,СВЦЭМ!$B$39:$B$782,Y$119)+'СЕТ СН'!$I$14+СВЦЭМ!$D$10+'СЕТ СН'!$I$5-'СЕТ СН'!$I$24</f>
        <v>5599.5887852000005</v>
      </c>
    </row>
    <row r="142" spans="1:25" ht="15.75" x14ac:dyDescent="0.2">
      <c r="A142" s="35">
        <f t="shared" si="3"/>
        <v>45069</v>
      </c>
      <c r="B142" s="36">
        <f>SUMIFS(СВЦЭМ!$D$39:$D$782,СВЦЭМ!$A$39:$A$782,$A142,СВЦЭМ!$B$39:$B$782,B$119)+'СЕТ СН'!$I$14+СВЦЭМ!$D$10+'СЕТ СН'!$I$5-'СЕТ СН'!$I$24</f>
        <v>5628.7149192899997</v>
      </c>
      <c r="C142" s="36">
        <f>SUMIFS(СВЦЭМ!$D$39:$D$782,СВЦЭМ!$A$39:$A$782,$A142,СВЦЭМ!$B$39:$B$782,C$119)+'СЕТ СН'!$I$14+СВЦЭМ!$D$10+'СЕТ СН'!$I$5-'СЕТ СН'!$I$24</f>
        <v>5702.49608601</v>
      </c>
      <c r="D142" s="36">
        <f>SUMIFS(СВЦЭМ!$D$39:$D$782,СВЦЭМ!$A$39:$A$782,$A142,СВЦЭМ!$B$39:$B$782,D$119)+'СЕТ СН'!$I$14+СВЦЭМ!$D$10+'СЕТ СН'!$I$5-'СЕТ СН'!$I$24</f>
        <v>5756.66222621</v>
      </c>
      <c r="E142" s="36">
        <f>SUMIFS(СВЦЭМ!$D$39:$D$782,СВЦЭМ!$A$39:$A$782,$A142,СВЦЭМ!$B$39:$B$782,E$119)+'СЕТ СН'!$I$14+СВЦЭМ!$D$10+'СЕТ СН'!$I$5-'СЕТ СН'!$I$24</f>
        <v>5750.5086553700003</v>
      </c>
      <c r="F142" s="36">
        <f>SUMIFS(СВЦЭМ!$D$39:$D$782,СВЦЭМ!$A$39:$A$782,$A142,СВЦЭМ!$B$39:$B$782,F$119)+'СЕТ СН'!$I$14+СВЦЭМ!$D$10+'СЕТ СН'!$I$5-'СЕТ СН'!$I$24</f>
        <v>5760.5860934800003</v>
      </c>
      <c r="G142" s="36">
        <f>SUMIFS(СВЦЭМ!$D$39:$D$782,СВЦЭМ!$A$39:$A$782,$A142,СВЦЭМ!$B$39:$B$782,G$119)+'СЕТ СН'!$I$14+СВЦЭМ!$D$10+'СЕТ СН'!$I$5-'СЕТ СН'!$I$24</f>
        <v>5692.6904642</v>
      </c>
      <c r="H142" s="36">
        <f>SUMIFS(СВЦЭМ!$D$39:$D$782,СВЦЭМ!$A$39:$A$782,$A142,СВЦЭМ!$B$39:$B$782,H$119)+'СЕТ СН'!$I$14+СВЦЭМ!$D$10+'СЕТ СН'!$I$5-'СЕТ СН'!$I$24</f>
        <v>5634.2204929199997</v>
      </c>
      <c r="I142" s="36">
        <f>SUMIFS(СВЦЭМ!$D$39:$D$782,СВЦЭМ!$A$39:$A$782,$A142,СВЦЭМ!$B$39:$B$782,I$119)+'СЕТ СН'!$I$14+СВЦЭМ!$D$10+'СЕТ СН'!$I$5-'СЕТ СН'!$I$24</f>
        <v>5568.0899898799998</v>
      </c>
      <c r="J142" s="36">
        <f>SUMIFS(СВЦЭМ!$D$39:$D$782,СВЦЭМ!$A$39:$A$782,$A142,СВЦЭМ!$B$39:$B$782,J$119)+'СЕТ СН'!$I$14+СВЦЭМ!$D$10+'СЕТ СН'!$I$5-'СЕТ СН'!$I$24</f>
        <v>5518.4790896699997</v>
      </c>
      <c r="K142" s="36">
        <f>SUMIFS(СВЦЭМ!$D$39:$D$782,СВЦЭМ!$A$39:$A$782,$A142,СВЦЭМ!$B$39:$B$782,K$119)+'СЕТ СН'!$I$14+СВЦЭМ!$D$10+'СЕТ СН'!$I$5-'СЕТ СН'!$I$24</f>
        <v>5502.8360211600002</v>
      </c>
      <c r="L142" s="36">
        <f>SUMIFS(СВЦЭМ!$D$39:$D$782,СВЦЭМ!$A$39:$A$782,$A142,СВЦЭМ!$B$39:$B$782,L$119)+'СЕТ СН'!$I$14+СВЦЭМ!$D$10+'СЕТ СН'!$I$5-'СЕТ СН'!$I$24</f>
        <v>5499.2540565100007</v>
      </c>
      <c r="M142" s="36">
        <f>SUMIFS(СВЦЭМ!$D$39:$D$782,СВЦЭМ!$A$39:$A$782,$A142,СВЦЭМ!$B$39:$B$782,M$119)+'СЕТ СН'!$I$14+СВЦЭМ!$D$10+'СЕТ СН'!$I$5-'СЕТ СН'!$I$24</f>
        <v>5549.4331140600007</v>
      </c>
      <c r="N142" s="36">
        <f>SUMIFS(СВЦЭМ!$D$39:$D$782,СВЦЭМ!$A$39:$A$782,$A142,СВЦЭМ!$B$39:$B$782,N$119)+'СЕТ СН'!$I$14+СВЦЭМ!$D$10+'СЕТ СН'!$I$5-'СЕТ СН'!$I$24</f>
        <v>5567.0036358100006</v>
      </c>
      <c r="O142" s="36">
        <f>SUMIFS(СВЦЭМ!$D$39:$D$782,СВЦЭМ!$A$39:$A$782,$A142,СВЦЭМ!$B$39:$B$782,O$119)+'СЕТ СН'!$I$14+СВЦЭМ!$D$10+'СЕТ СН'!$I$5-'СЕТ СН'!$I$24</f>
        <v>5575.9217988500004</v>
      </c>
      <c r="P142" s="36">
        <f>SUMIFS(СВЦЭМ!$D$39:$D$782,СВЦЭМ!$A$39:$A$782,$A142,СВЦЭМ!$B$39:$B$782,P$119)+'СЕТ СН'!$I$14+СВЦЭМ!$D$10+'СЕТ СН'!$I$5-'СЕТ СН'!$I$24</f>
        <v>5608.7624028400005</v>
      </c>
      <c r="Q142" s="36">
        <f>SUMIFS(СВЦЭМ!$D$39:$D$782,СВЦЭМ!$A$39:$A$782,$A142,СВЦЭМ!$B$39:$B$782,Q$119)+'СЕТ СН'!$I$14+СВЦЭМ!$D$10+'СЕТ СН'!$I$5-'СЕТ СН'!$I$24</f>
        <v>5605.7336943500004</v>
      </c>
      <c r="R142" s="36">
        <f>SUMIFS(СВЦЭМ!$D$39:$D$782,СВЦЭМ!$A$39:$A$782,$A142,СВЦЭМ!$B$39:$B$782,R$119)+'СЕТ СН'!$I$14+СВЦЭМ!$D$10+'СЕТ СН'!$I$5-'СЕТ СН'!$I$24</f>
        <v>5589.4263830700002</v>
      </c>
      <c r="S142" s="36">
        <f>SUMIFS(СВЦЭМ!$D$39:$D$782,СВЦЭМ!$A$39:$A$782,$A142,СВЦЭМ!$B$39:$B$782,S$119)+'СЕТ СН'!$I$14+СВЦЭМ!$D$10+'СЕТ СН'!$I$5-'СЕТ СН'!$I$24</f>
        <v>5546.2023725500003</v>
      </c>
      <c r="T142" s="36">
        <f>SUMIFS(СВЦЭМ!$D$39:$D$782,СВЦЭМ!$A$39:$A$782,$A142,СВЦЭМ!$B$39:$B$782,T$119)+'СЕТ СН'!$I$14+СВЦЭМ!$D$10+'СЕТ СН'!$I$5-'СЕТ СН'!$I$24</f>
        <v>5480.8724421700008</v>
      </c>
      <c r="U142" s="36">
        <f>SUMIFS(СВЦЭМ!$D$39:$D$782,СВЦЭМ!$A$39:$A$782,$A142,СВЦЭМ!$B$39:$B$782,U$119)+'СЕТ СН'!$I$14+СВЦЭМ!$D$10+'СЕТ СН'!$I$5-'СЕТ СН'!$I$24</f>
        <v>5428.2666798200007</v>
      </c>
      <c r="V142" s="36">
        <f>SUMIFS(СВЦЭМ!$D$39:$D$782,СВЦЭМ!$A$39:$A$782,$A142,СВЦЭМ!$B$39:$B$782,V$119)+'СЕТ СН'!$I$14+СВЦЭМ!$D$10+'СЕТ СН'!$I$5-'СЕТ СН'!$I$24</f>
        <v>5416.3640571400001</v>
      </c>
      <c r="W142" s="36">
        <f>SUMIFS(СВЦЭМ!$D$39:$D$782,СВЦЭМ!$A$39:$A$782,$A142,СВЦЭМ!$B$39:$B$782,W$119)+'СЕТ СН'!$I$14+СВЦЭМ!$D$10+'СЕТ СН'!$I$5-'СЕТ СН'!$I$24</f>
        <v>5465.5167521900003</v>
      </c>
      <c r="X142" s="36">
        <f>SUMIFS(СВЦЭМ!$D$39:$D$782,СВЦЭМ!$A$39:$A$782,$A142,СВЦЭМ!$B$39:$B$782,X$119)+'СЕТ СН'!$I$14+СВЦЭМ!$D$10+'СЕТ СН'!$I$5-'СЕТ СН'!$I$24</f>
        <v>5502.7961301400001</v>
      </c>
      <c r="Y142" s="36">
        <f>SUMIFS(СВЦЭМ!$D$39:$D$782,СВЦЭМ!$A$39:$A$782,$A142,СВЦЭМ!$B$39:$B$782,Y$119)+'СЕТ СН'!$I$14+СВЦЭМ!$D$10+'СЕТ СН'!$I$5-'СЕТ СН'!$I$24</f>
        <v>5576.0317901100007</v>
      </c>
    </row>
    <row r="143" spans="1:25" ht="15.75" x14ac:dyDescent="0.2">
      <c r="A143" s="35">
        <f t="shared" si="3"/>
        <v>45070</v>
      </c>
      <c r="B143" s="36">
        <f>SUMIFS(СВЦЭМ!$D$39:$D$782,СВЦЭМ!$A$39:$A$782,$A143,СВЦЭМ!$B$39:$B$782,B$119)+'СЕТ СН'!$I$14+СВЦЭМ!$D$10+'СЕТ СН'!$I$5-'СЕТ СН'!$I$24</f>
        <v>5556.9850286400006</v>
      </c>
      <c r="C143" s="36">
        <f>SUMIFS(СВЦЭМ!$D$39:$D$782,СВЦЭМ!$A$39:$A$782,$A143,СВЦЭМ!$B$39:$B$782,C$119)+'СЕТ СН'!$I$14+СВЦЭМ!$D$10+'СЕТ СН'!$I$5-'СЕТ СН'!$I$24</f>
        <v>5646.7945361399998</v>
      </c>
      <c r="D143" s="36">
        <f>SUMIFS(СВЦЭМ!$D$39:$D$782,СВЦЭМ!$A$39:$A$782,$A143,СВЦЭМ!$B$39:$B$782,D$119)+'СЕТ СН'!$I$14+СВЦЭМ!$D$10+'СЕТ СН'!$I$5-'СЕТ СН'!$I$24</f>
        <v>5661.6442230000002</v>
      </c>
      <c r="E143" s="36">
        <f>SUMIFS(СВЦЭМ!$D$39:$D$782,СВЦЭМ!$A$39:$A$782,$A143,СВЦЭМ!$B$39:$B$782,E$119)+'СЕТ СН'!$I$14+СВЦЭМ!$D$10+'СЕТ СН'!$I$5-'СЕТ СН'!$I$24</f>
        <v>5642.7129280300005</v>
      </c>
      <c r="F143" s="36">
        <f>SUMIFS(СВЦЭМ!$D$39:$D$782,СВЦЭМ!$A$39:$A$782,$A143,СВЦЭМ!$B$39:$B$782,F$119)+'СЕТ СН'!$I$14+СВЦЭМ!$D$10+'СЕТ СН'!$I$5-'СЕТ СН'!$I$24</f>
        <v>5696.8665551000004</v>
      </c>
      <c r="G143" s="36">
        <f>SUMIFS(СВЦЭМ!$D$39:$D$782,СВЦЭМ!$A$39:$A$782,$A143,СВЦЭМ!$B$39:$B$782,G$119)+'СЕТ СН'!$I$14+СВЦЭМ!$D$10+'СЕТ СН'!$I$5-'СЕТ СН'!$I$24</f>
        <v>5616.3900321900001</v>
      </c>
      <c r="H143" s="36">
        <f>SUMIFS(СВЦЭМ!$D$39:$D$782,СВЦЭМ!$A$39:$A$782,$A143,СВЦЭМ!$B$39:$B$782,H$119)+'СЕТ СН'!$I$14+СВЦЭМ!$D$10+'СЕТ СН'!$I$5-'СЕТ СН'!$I$24</f>
        <v>5508.73616004</v>
      </c>
      <c r="I143" s="36">
        <f>SUMIFS(СВЦЭМ!$D$39:$D$782,СВЦЭМ!$A$39:$A$782,$A143,СВЦЭМ!$B$39:$B$782,I$119)+'СЕТ СН'!$I$14+СВЦЭМ!$D$10+'СЕТ СН'!$I$5-'СЕТ СН'!$I$24</f>
        <v>5450.75418704</v>
      </c>
      <c r="J143" s="36">
        <f>SUMIFS(СВЦЭМ!$D$39:$D$782,СВЦЭМ!$A$39:$A$782,$A143,СВЦЭМ!$B$39:$B$782,J$119)+'СЕТ СН'!$I$14+СВЦЭМ!$D$10+'СЕТ СН'!$I$5-'СЕТ СН'!$I$24</f>
        <v>5475.8466962399998</v>
      </c>
      <c r="K143" s="36">
        <f>SUMIFS(СВЦЭМ!$D$39:$D$782,СВЦЭМ!$A$39:$A$782,$A143,СВЦЭМ!$B$39:$B$782,K$119)+'СЕТ СН'!$I$14+СВЦЭМ!$D$10+'СЕТ СН'!$I$5-'СЕТ СН'!$I$24</f>
        <v>5550.3762679800002</v>
      </c>
      <c r="L143" s="36">
        <f>SUMIFS(СВЦЭМ!$D$39:$D$782,СВЦЭМ!$A$39:$A$782,$A143,СВЦЭМ!$B$39:$B$782,L$119)+'СЕТ СН'!$I$14+СВЦЭМ!$D$10+'СЕТ СН'!$I$5-'СЕТ СН'!$I$24</f>
        <v>5555.2123007999999</v>
      </c>
      <c r="M143" s="36">
        <f>SUMIFS(СВЦЭМ!$D$39:$D$782,СВЦЭМ!$A$39:$A$782,$A143,СВЦЭМ!$B$39:$B$782,M$119)+'СЕТ СН'!$I$14+СВЦЭМ!$D$10+'СЕТ СН'!$I$5-'СЕТ СН'!$I$24</f>
        <v>5559.8721220500001</v>
      </c>
      <c r="N143" s="36">
        <f>SUMIFS(СВЦЭМ!$D$39:$D$782,СВЦЭМ!$A$39:$A$782,$A143,СВЦЭМ!$B$39:$B$782,N$119)+'СЕТ СН'!$I$14+СВЦЭМ!$D$10+'СЕТ СН'!$I$5-'СЕТ СН'!$I$24</f>
        <v>5590.1602223700002</v>
      </c>
      <c r="O143" s="36">
        <f>SUMIFS(СВЦЭМ!$D$39:$D$782,СВЦЭМ!$A$39:$A$782,$A143,СВЦЭМ!$B$39:$B$782,O$119)+'СЕТ СН'!$I$14+СВЦЭМ!$D$10+'СЕТ СН'!$I$5-'СЕТ СН'!$I$24</f>
        <v>5578.2961071999998</v>
      </c>
      <c r="P143" s="36">
        <f>SUMIFS(СВЦЭМ!$D$39:$D$782,СВЦЭМ!$A$39:$A$782,$A143,СВЦЭМ!$B$39:$B$782,P$119)+'СЕТ СН'!$I$14+СВЦЭМ!$D$10+'СЕТ СН'!$I$5-'СЕТ СН'!$I$24</f>
        <v>5584.0769917699999</v>
      </c>
      <c r="Q143" s="36">
        <f>SUMIFS(СВЦЭМ!$D$39:$D$782,СВЦЭМ!$A$39:$A$782,$A143,СВЦЭМ!$B$39:$B$782,Q$119)+'СЕТ СН'!$I$14+СВЦЭМ!$D$10+'СЕТ СН'!$I$5-'СЕТ СН'!$I$24</f>
        <v>5577.8005360799998</v>
      </c>
      <c r="R143" s="36">
        <f>SUMIFS(СВЦЭМ!$D$39:$D$782,СВЦЭМ!$A$39:$A$782,$A143,СВЦЭМ!$B$39:$B$782,R$119)+'СЕТ СН'!$I$14+СВЦЭМ!$D$10+'СЕТ СН'!$I$5-'СЕТ СН'!$I$24</f>
        <v>5580.8497521999998</v>
      </c>
      <c r="S143" s="36">
        <f>SUMIFS(СВЦЭМ!$D$39:$D$782,СВЦЭМ!$A$39:$A$782,$A143,СВЦЭМ!$B$39:$B$782,S$119)+'СЕТ СН'!$I$14+СВЦЭМ!$D$10+'СЕТ СН'!$I$5-'СЕТ СН'!$I$24</f>
        <v>5543.6544863400004</v>
      </c>
      <c r="T143" s="36">
        <f>SUMIFS(СВЦЭМ!$D$39:$D$782,СВЦЭМ!$A$39:$A$782,$A143,СВЦЭМ!$B$39:$B$782,T$119)+'СЕТ СН'!$I$14+СВЦЭМ!$D$10+'СЕТ СН'!$I$5-'СЕТ СН'!$I$24</f>
        <v>5479.2704783500003</v>
      </c>
      <c r="U143" s="36">
        <f>SUMIFS(СВЦЭМ!$D$39:$D$782,СВЦЭМ!$A$39:$A$782,$A143,СВЦЭМ!$B$39:$B$782,U$119)+'СЕТ СН'!$I$14+СВЦЭМ!$D$10+'СЕТ СН'!$I$5-'СЕТ СН'!$I$24</f>
        <v>5455.0897961999999</v>
      </c>
      <c r="V143" s="36">
        <f>SUMIFS(СВЦЭМ!$D$39:$D$782,СВЦЭМ!$A$39:$A$782,$A143,СВЦЭМ!$B$39:$B$782,V$119)+'СЕТ СН'!$I$14+СВЦЭМ!$D$10+'СЕТ СН'!$I$5-'СЕТ СН'!$I$24</f>
        <v>5451.2365119400001</v>
      </c>
      <c r="W143" s="36">
        <f>SUMIFS(СВЦЭМ!$D$39:$D$782,СВЦЭМ!$A$39:$A$782,$A143,СВЦЭМ!$B$39:$B$782,W$119)+'СЕТ СН'!$I$14+СВЦЭМ!$D$10+'СЕТ СН'!$I$5-'СЕТ СН'!$I$24</f>
        <v>5467.6707855200002</v>
      </c>
      <c r="X143" s="36">
        <f>SUMIFS(СВЦЭМ!$D$39:$D$782,СВЦЭМ!$A$39:$A$782,$A143,СВЦЭМ!$B$39:$B$782,X$119)+'СЕТ СН'!$I$14+СВЦЭМ!$D$10+'СЕТ СН'!$I$5-'СЕТ СН'!$I$24</f>
        <v>5545.0207036299998</v>
      </c>
      <c r="Y143" s="36">
        <f>SUMIFS(СВЦЭМ!$D$39:$D$782,СВЦЭМ!$A$39:$A$782,$A143,СВЦЭМ!$B$39:$B$782,Y$119)+'СЕТ СН'!$I$14+СВЦЭМ!$D$10+'СЕТ СН'!$I$5-'СЕТ СН'!$I$24</f>
        <v>5566.4754132300004</v>
      </c>
    </row>
    <row r="144" spans="1:25" ht="15.75" x14ac:dyDescent="0.2">
      <c r="A144" s="35">
        <f t="shared" si="3"/>
        <v>45071</v>
      </c>
      <c r="B144" s="36">
        <f>SUMIFS(СВЦЭМ!$D$39:$D$782,СВЦЭМ!$A$39:$A$782,$A144,СВЦЭМ!$B$39:$B$782,B$119)+'СЕТ СН'!$I$14+СВЦЭМ!$D$10+'СЕТ СН'!$I$5-'СЕТ СН'!$I$24</f>
        <v>5611.6841189200004</v>
      </c>
      <c r="C144" s="36">
        <f>SUMIFS(СВЦЭМ!$D$39:$D$782,СВЦЭМ!$A$39:$A$782,$A144,СВЦЭМ!$B$39:$B$782,C$119)+'СЕТ СН'!$I$14+СВЦЭМ!$D$10+'СЕТ СН'!$I$5-'СЕТ СН'!$I$24</f>
        <v>5691.6167796700001</v>
      </c>
      <c r="D144" s="36">
        <f>SUMIFS(СВЦЭМ!$D$39:$D$782,СВЦЭМ!$A$39:$A$782,$A144,СВЦЭМ!$B$39:$B$782,D$119)+'СЕТ СН'!$I$14+СВЦЭМ!$D$10+'СЕТ СН'!$I$5-'СЕТ СН'!$I$24</f>
        <v>5680.7759799699998</v>
      </c>
      <c r="E144" s="36">
        <f>SUMIFS(СВЦЭМ!$D$39:$D$782,СВЦЭМ!$A$39:$A$782,$A144,СВЦЭМ!$B$39:$B$782,E$119)+'СЕТ СН'!$I$14+СВЦЭМ!$D$10+'СЕТ СН'!$I$5-'СЕТ СН'!$I$24</f>
        <v>5667.9735506100005</v>
      </c>
      <c r="F144" s="36">
        <f>SUMIFS(СВЦЭМ!$D$39:$D$782,СВЦЭМ!$A$39:$A$782,$A144,СВЦЭМ!$B$39:$B$782,F$119)+'СЕТ СН'!$I$14+СВЦЭМ!$D$10+'СЕТ СН'!$I$5-'СЕТ СН'!$I$24</f>
        <v>5672.2125754500003</v>
      </c>
      <c r="G144" s="36">
        <f>SUMIFS(СВЦЭМ!$D$39:$D$782,СВЦЭМ!$A$39:$A$782,$A144,СВЦЭМ!$B$39:$B$782,G$119)+'СЕТ СН'!$I$14+СВЦЭМ!$D$10+'СЕТ СН'!$I$5-'СЕТ СН'!$I$24</f>
        <v>5662.4758575800006</v>
      </c>
      <c r="H144" s="36">
        <f>SUMIFS(СВЦЭМ!$D$39:$D$782,СВЦЭМ!$A$39:$A$782,$A144,СВЦЭМ!$B$39:$B$782,H$119)+'СЕТ СН'!$I$14+СВЦЭМ!$D$10+'СЕТ СН'!$I$5-'СЕТ СН'!$I$24</f>
        <v>5544.9646878100002</v>
      </c>
      <c r="I144" s="36">
        <f>SUMIFS(СВЦЭМ!$D$39:$D$782,СВЦЭМ!$A$39:$A$782,$A144,СВЦЭМ!$B$39:$B$782,I$119)+'СЕТ СН'!$I$14+СВЦЭМ!$D$10+'СЕТ СН'!$I$5-'СЕТ СН'!$I$24</f>
        <v>5494.3461587000002</v>
      </c>
      <c r="J144" s="36">
        <f>SUMIFS(СВЦЭМ!$D$39:$D$782,СВЦЭМ!$A$39:$A$782,$A144,СВЦЭМ!$B$39:$B$782,J$119)+'СЕТ СН'!$I$14+СВЦЭМ!$D$10+'СЕТ СН'!$I$5-'СЕТ СН'!$I$24</f>
        <v>5506.3238724299999</v>
      </c>
      <c r="K144" s="36">
        <f>SUMIFS(СВЦЭМ!$D$39:$D$782,СВЦЭМ!$A$39:$A$782,$A144,СВЦЭМ!$B$39:$B$782,K$119)+'СЕТ СН'!$I$14+СВЦЭМ!$D$10+'СЕТ СН'!$I$5-'СЕТ СН'!$I$24</f>
        <v>5518.5327694400003</v>
      </c>
      <c r="L144" s="36">
        <f>SUMIFS(СВЦЭМ!$D$39:$D$782,СВЦЭМ!$A$39:$A$782,$A144,СВЦЭМ!$B$39:$B$782,L$119)+'СЕТ СН'!$I$14+СВЦЭМ!$D$10+'СЕТ СН'!$I$5-'СЕТ СН'!$I$24</f>
        <v>5517.69452963</v>
      </c>
      <c r="M144" s="36">
        <f>SUMIFS(СВЦЭМ!$D$39:$D$782,СВЦЭМ!$A$39:$A$782,$A144,СВЦЭМ!$B$39:$B$782,M$119)+'СЕТ СН'!$I$14+СВЦЭМ!$D$10+'СЕТ СН'!$I$5-'СЕТ СН'!$I$24</f>
        <v>5572.4452983400006</v>
      </c>
      <c r="N144" s="36">
        <f>SUMIFS(СВЦЭМ!$D$39:$D$782,СВЦЭМ!$A$39:$A$782,$A144,СВЦЭМ!$B$39:$B$782,N$119)+'СЕТ СН'!$I$14+СВЦЭМ!$D$10+'СЕТ СН'!$I$5-'СЕТ СН'!$I$24</f>
        <v>5606.7050758000005</v>
      </c>
      <c r="O144" s="36">
        <f>SUMIFS(СВЦЭМ!$D$39:$D$782,СВЦЭМ!$A$39:$A$782,$A144,СВЦЭМ!$B$39:$B$782,O$119)+'СЕТ СН'!$I$14+СВЦЭМ!$D$10+'СЕТ СН'!$I$5-'СЕТ СН'!$I$24</f>
        <v>5595.89644159</v>
      </c>
      <c r="P144" s="36">
        <f>SUMIFS(СВЦЭМ!$D$39:$D$782,СВЦЭМ!$A$39:$A$782,$A144,СВЦЭМ!$B$39:$B$782,P$119)+'СЕТ СН'!$I$14+СВЦЭМ!$D$10+'СЕТ СН'!$I$5-'СЕТ СН'!$I$24</f>
        <v>5586.2817701000004</v>
      </c>
      <c r="Q144" s="36">
        <f>SUMIFS(СВЦЭМ!$D$39:$D$782,СВЦЭМ!$A$39:$A$782,$A144,СВЦЭМ!$B$39:$B$782,Q$119)+'СЕТ СН'!$I$14+СВЦЭМ!$D$10+'СЕТ СН'!$I$5-'СЕТ СН'!$I$24</f>
        <v>5579.9876248199998</v>
      </c>
      <c r="R144" s="36">
        <f>SUMIFS(СВЦЭМ!$D$39:$D$782,СВЦЭМ!$A$39:$A$782,$A144,СВЦЭМ!$B$39:$B$782,R$119)+'СЕТ СН'!$I$14+СВЦЭМ!$D$10+'СЕТ СН'!$I$5-'СЕТ СН'!$I$24</f>
        <v>5596.4176875800003</v>
      </c>
      <c r="S144" s="36">
        <f>SUMIFS(СВЦЭМ!$D$39:$D$782,СВЦЭМ!$A$39:$A$782,$A144,СВЦЭМ!$B$39:$B$782,S$119)+'СЕТ СН'!$I$14+СВЦЭМ!$D$10+'СЕТ СН'!$I$5-'СЕТ СН'!$I$24</f>
        <v>5557.9737161499997</v>
      </c>
      <c r="T144" s="36">
        <f>SUMIFS(СВЦЭМ!$D$39:$D$782,СВЦЭМ!$A$39:$A$782,$A144,СВЦЭМ!$B$39:$B$782,T$119)+'СЕТ СН'!$I$14+СВЦЭМ!$D$10+'СЕТ СН'!$I$5-'СЕТ СН'!$I$24</f>
        <v>5518.9815742800001</v>
      </c>
      <c r="U144" s="36">
        <f>SUMIFS(СВЦЭМ!$D$39:$D$782,СВЦЭМ!$A$39:$A$782,$A144,СВЦЭМ!$B$39:$B$782,U$119)+'СЕТ СН'!$I$14+СВЦЭМ!$D$10+'СЕТ СН'!$I$5-'СЕТ СН'!$I$24</f>
        <v>5445.7674805200004</v>
      </c>
      <c r="V144" s="36">
        <f>SUMIFS(СВЦЭМ!$D$39:$D$782,СВЦЭМ!$A$39:$A$782,$A144,СВЦЭМ!$B$39:$B$782,V$119)+'СЕТ СН'!$I$14+СВЦЭМ!$D$10+'СЕТ СН'!$I$5-'СЕТ СН'!$I$24</f>
        <v>5404.9738948800004</v>
      </c>
      <c r="W144" s="36">
        <f>SUMIFS(СВЦЭМ!$D$39:$D$782,СВЦЭМ!$A$39:$A$782,$A144,СВЦЭМ!$B$39:$B$782,W$119)+'СЕТ СН'!$I$14+СВЦЭМ!$D$10+'СЕТ СН'!$I$5-'СЕТ СН'!$I$24</f>
        <v>5408.9282299500001</v>
      </c>
      <c r="X144" s="36">
        <f>SUMIFS(СВЦЭМ!$D$39:$D$782,СВЦЭМ!$A$39:$A$782,$A144,СВЦЭМ!$B$39:$B$782,X$119)+'СЕТ СН'!$I$14+СВЦЭМ!$D$10+'СЕТ СН'!$I$5-'СЕТ СН'!$I$24</f>
        <v>5480.6212539400003</v>
      </c>
      <c r="Y144" s="36">
        <f>SUMIFS(СВЦЭМ!$D$39:$D$782,СВЦЭМ!$A$39:$A$782,$A144,СВЦЭМ!$B$39:$B$782,Y$119)+'СЕТ СН'!$I$14+СВЦЭМ!$D$10+'СЕТ СН'!$I$5-'СЕТ СН'!$I$24</f>
        <v>5570.4988840000005</v>
      </c>
    </row>
    <row r="145" spans="1:27" ht="15.75" x14ac:dyDescent="0.2">
      <c r="A145" s="35">
        <f t="shared" si="3"/>
        <v>45072</v>
      </c>
      <c r="B145" s="36">
        <f>SUMIFS(СВЦЭМ!$D$39:$D$782,СВЦЭМ!$A$39:$A$782,$A145,СВЦЭМ!$B$39:$B$782,B$119)+'СЕТ СН'!$I$14+СВЦЭМ!$D$10+'СЕТ СН'!$I$5-'СЕТ СН'!$I$24</f>
        <v>5494.5077559900001</v>
      </c>
      <c r="C145" s="36">
        <f>SUMIFS(СВЦЭМ!$D$39:$D$782,СВЦЭМ!$A$39:$A$782,$A145,СВЦЭМ!$B$39:$B$782,C$119)+'СЕТ СН'!$I$14+СВЦЭМ!$D$10+'СЕТ СН'!$I$5-'СЕТ СН'!$I$24</f>
        <v>5590.7419597099997</v>
      </c>
      <c r="D145" s="36">
        <f>SUMIFS(СВЦЭМ!$D$39:$D$782,СВЦЭМ!$A$39:$A$782,$A145,СВЦЭМ!$B$39:$B$782,D$119)+'СЕТ СН'!$I$14+СВЦЭМ!$D$10+'СЕТ СН'!$I$5-'СЕТ СН'!$I$24</f>
        <v>5631.5743138400003</v>
      </c>
      <c r="E145" s="36">
        <f>SUMIFS(СВЦЭМ!$D$39:$D$782,СВЦЭМ!$A$39:$A$782,$A145,СВЦЭМ!$B$39:$B$782,E$119)+'СЕТ СН'!$I$14+СВЦЭМ!$D$10+'СЕТ СН'!$I$5-'СЕТ СН'!$I$24</f>
        <v>5626.3294072400004</v>
      </c>
      <c r="F145" s="36">
        <f>SUMIFS(СВЦЭМ!$D$39:$D$782,СВЦЭМ!$A$39:$A$782,$A145,СВЦЭМ!$B$39:$B$782,F$119)+'СЕТ СН'!$I$14+СВЦЭМ!$D$10+'СЕТ СН'!$I$5-'СЕТ СН'!$I$24</f>
        <v>5643.3438899800003</v>
      </c>
      <c r="G145" s="36">
        <f>SUMIFS(СВЦЭМ!$D$39:$D$782,СВЦЭМ!$A$39:$A$782,$A145,СВЦЭМ!$B$39:$B$782,G$119)+'СЕТ СН'!$I$14+СВЦЭМ!$D$10+'СЕТ СН'!$I$5-'СЕТ СН'!$I$24</f>
        <v>5580.6013124300007</v>
      </c>
      <c r="H145" s="36">
        <f>SUMIFS(СВЦЭМ!$D$39:$D$782,СВЦЭМ!$A$39:$A$782,$A145,СВЦЭМ!$B$39:$B$782,H$119)+'СЕТ СН'!$I$14+СВЦЭМ!$D$10+'СЕТ СН'!$I$5-'СЕТ СН'!$I$24</f>
        <v>5470.2039366700001</v>
      </c>
      <c r="I145" s="36">
        <f>SUMIFS(СВЦЭМ!$D$39:$D$782,СВЦЭМ!$A$39:$A$782,$A145,СВЦЭМ!$B$39:$B$782,I$119)+'СЕТ СН'!$I$14+СВЦЭМ!$D$10+'СЕТ СН'!$I$5-'СЕТ СН'!$I$24</f>
        <v>5456.3218838000003</v>
      </c>
      <c r="J145" s="36">
        <f>SUMIFS(СВЦЭМ!$D$39:$D$782,СВЦЭМ!$A$39:$A$782,$A145,СВЦЭМ!$B$39:$B$782,J$119)+'СЕТ СН'!$I$14+СВЦЭМ!$D$10+'СЕТ СН'!$I$5-'СЕТ СН'!$I$24</f>
        <v>5468.47202199</v>
      </c>
      <c r="K145" s="36">
        <f>SUMIFS(СВЦЭМ!$D$39:$D$782,СВЦЭМ!$A$39:$A$782,$A145,СВЦЭМ!$B$39:$B$782,K$119)+'СЕТ СН'!$I$14+СВЦЭМ!$D$10+'СЕТ СН'!$I$5-'СЕТ СН'!$I$24</f>
        <v>5493.0428440900005</v>
      </c>
      <c r="L145" s="36">
        <f>SUMIFS(СВЦЭМ!$D$39:$D$782,СВЦЭМ!$A$39:$A$782,$A145,СВЦЭМ!$B$39:$B$782,L$119)+'СЕТ СН'!$I$14+СВЦЭМ!$D$10+'СЕТ СН'!$I$5-'СЕТ СН'!$I$24</f>
        <v>5481.4523022200001</v>
      </c>
      <c r="M145" s="36">
        <f>SUMIFS(СВЦЭМ!$D$39:$D$782,СВЦЭМ!$A$39:$A$782,$A145,СВЦЭМ!$B$39:$B$782,M$119)+'СЕТ СН'!$I$14+СВЦЭМ!$D$10+'СЕТ СН'!$I$5-'СЕТ СН'!$I$24</f>
        <v>5487.6568129300003</v>
      </c>
      <c r="N145" s="36">
        <f>SUMIFS(СВЦЭМ!$D$39:$D$782,СВЦЭМ!$A$39:$A$782,$A145,СВЦЭМ!$B$39:$B$782,N$119)+'СЕТ СН'!$I$14+СВЦЭМ!$D$10+'СЕТ СН'!$I$5-'СЕТ СН'!$I$24</f>
        <v>5497.36505012</v>
      </c>
      <c r="O145" s="36">
        <f>SUMIFS(СВЦЭМ!$D$39:$D$782,СВЦЭМ!$A$39:$A$782,$A145,СВЦЭМ!$B$39:$B$782,O$119)+'СЕТ СН'!$I$14+СВЦЭМ!$D$10+'СЕТ СН'!$I$5-'СЕТ СН'!$I$24</f>
        <v>5524.8764624200003</v>
      </c>
      <c r="P145" s="36">
        <f>SUMIFS(СВЦЭМ!$D$39:$D$782,СВЦЭМ!$A$39:$A$782,$A145,СВЦЭМ!$B$39:$B$782,P$119)+'СЕТ СН'!$I$14+СВЦЭМ!$D$10+'СЕТ СН'!$I$5-'СЕТ СН'!$I$24</f>
        <v>5536.6048084000004</v>
      </c>
      <c r="Q145" s="36">
        <f>SUMIFS(СВЦЭМ!$D$39:$D$782,СВЦЭМ!$A$39:$A$782,$A145,СВЦЭМ!$B$39:$B$782,Q$119)+'СЕТ СН'!$I$14+СВЦЭМ!$D$10+'СЕТ СН'!$I$5-'СЕТ СН'!$I$24</f>
        <v>5536.0924278700004</v>
      </c>
      <c r="R145" s="36">
        <f>SUMIFS(СВЦЭМ!$D$39:$D$782,СВЦЭМ!$A$39:$A$782,$A145,СВЦЭМ!$B$39:$B$782,R$119)+'СЕТ СН'!$I$14+СВЦЭМ!$D$10+'СЕТ СН'!$I$5-'СЕТ СН'!$I$24</f>
        <v>5511.9763221700005</v>
      </c>
      <c r="S145" s="36">
        <f>SUMIFS(СВЦЭМ!$D$39:$D$782,СВЦЭМ!$A$39:$A$782,$A145,СВЦЭМ!$B$39:$B$782,S$119)+'СЕТ СН'!$I$14+СВЦЭМ!$D$10+'СЕТ СН'!$I$5-'СЕТ СН'!$I$24</f>
        <v>5451.60008053</v>
      </c>
      <c r="T145" s="36">
        <f>SUMIFS(СВЦЭМ!$D$39:$D$782,СВЦЭМ!$A$39:$A$782,$A145,СВЦЭМ!$B$39:$B$782,T$119)+'СЕТ СН'!$I$14+СВЦЭМ!$D$10+'СЕТ СН'!$I$5-'СЕТ СН'!$I$24</f>
        <v>5392.4387728000002</v>
      </c>
      <c r="U145" s="36">
        <f>SUMIFS(СВЦЭМ!$D$39:$D$782,СВЦЭМ!$A$39:$A$782,$A145,СВЦЭМ!$B$39:$B$782,U$119)+'СЕТ СН'!$I$14+СВЦЭМ!$D$10+'СЕТ СН'!$I$5-'СЕТ СН'!$I$24</f>
        <v>5380.4974292300003</v>
      </c>
      <c r="V145" s="36">
        <f>SUMIFS(СВЦЭМ!$D$39:$D$782,СВЦЭМ!$A$39:$A$782,$A145,СВЦЭМ!$B$39:$B$782,V$119)+'СЕТ СН'!$I$14+СВЦЭМ!$D$10+'СЕТ СН'!$I$5-'СЕТ СН'!$I$24</f>
        <v>5339.9212143499999</v>
      </c>
      <c r="W145" s="36">
        <f>SUMIFS(СВЦЭМ!$D$39:$D$782,СВЦЭМ!$A$39:$A$782,$A145,СВЦЭМ!$B$39:$B$782,W$119)+'СЕТ СН'!$I$14+СВЦЭМ!$D$10+'СЕТ СН'!$I$5-'СЕТ СН'!$I$24</f>
        <v>5358.7250085900005</v>
      </c>
      <c r="X145" s="36">
        <f>SUMIFS(СВЦЭМ!$D$39:$D$782,СВЦЭМ!$A$39:$A$782,$A145,СВЦЭМ!$B$39:$B$782,X$119)+'СЕТ СН'!$I$14+СВЦЭМ!$D$10+'СЕТ СН'!$I$5-'СЕТ СН'!$I$24</f>
        <v>5366.8530308500003</v>
      </c>
      <c r="Y145" s="36">
        <f>SUMIFS(СВЦЭМ!$D$39:$D$782,СВЦЭМ!$A$39:$A$782,$A145,СВЦЭМ!$B$39:$B$782,Y$119)+'СЕТ СН'!$I$14+СВЦЭМ!$D$10+'СЕТ СН'!$I$5-'СЕТ СН'!$I$24</f>
        <v>5449.6064846900008</v>
      </c>
    </row>
    <row r="146" spans="1:27" ht="15.75" x14ac:dyDescent="0.2">
      <c r="A146" s="35">
        <f t="shared" si="3"/>
        <v>45073</v>
      </c>
      <c r="B146" s="36">
        <f>SUMIFS(СВЦЭМ!$D$39:$D$782,СВЦЭМ!$A$39:$A$782,$A146,СВЦЭМ!$B$39:$B$782,B$119)+'СЕТ СН'!$I$14+СВЦЭМ!$D$10+'СЕТ СН'!$I$5-'СЕТ СН'!$I$24</f>
        <v>5530.8151199399999</v>
      </c>
      <c r="C146" s="36">
        <f>SUMIFS(СВЦЭМ!$D$39:$D$782,СВЦЭМ!$A$39:$A$782,$A146,СВЦЭМ!$B$39:$B$782,C$119)+'СЕТ СН'!$I$14+СВЦЭМ!$D$10+'СЕТ СН'!$I$5-'СЕТ СН'!$I$24</f>
        <v>5532.2417790400004</v>
      </c>
      <c r="D146" s="36">
        <f>SUMIFS(СВЦЭМ!$D$39:$D$782,СВЦЭМ!$A$39:$A$782,$A146,СВЦЭМ!$B$39:$B$782,D$119)+'СЕТ СН'!$I$14+СВЦЭМ!$D$10+'СЕТ СН'!$I$5-'СЕТ СН'!$I$24</f>
        <v>5608.6808985799998</v>
      </c>
      <c r="E146" s="36">
        <f>SUMIFS(СВЦЭМ!$D$39:$D$782,СВЦЭМ!$A$39:$A$782,$A146,СВЦЭМ!$B$39:$B$782,E$119)+'СЕТ СН'!$I$14+СВЦЭМ!$D$10+'СЕТ СН'!$I$5-'СЕТ СН'!$I$24</f>
        <v>5587.0584814800004</v>
      </c>
      <c r="F146" s="36">
        <f>SUMIFS(СВЦЭМ!$D$39:$D$782,СВЦЭМ!$A$39:$A$782,$A146,СВЦЭМ!$B$39:$B$782,F$119)+'СЕТ СН'!$I$14+СВЦЭМ!$D$10+'СЕТ СН'!$I$5-'СЕТ СН'!$I$24</f>
        <v>5598.4666380899998</v>
      </c>
      <c r="G146" s="36">
        <f>SUMIFS(СВЦЭМ!$D$39:$D$782,СВЦЭМ!$A$39:$A$782,$A146,СВЦЭМ!$B$39:$B$782,G$119)+'СЕТ СН'!$I$14+СВЦЭМ!$D$10+'СЕТ СН'!$I$5-'СЕТ СН'!$I$24</f>
        <v>5578.7923532800005</v>
      </c>
      <c r="H146" s="36">
        <f>SUMIFS(СВЦЭМ!$D$39:$D$782,СВЦЭМ!$A$39:$A$782,$A146,СВЦЭМ!$B$39:$B$782,H$119)+'СЕТ СН'!$I$14+СВЦЭМ!$D$10+'СЕТ СН'!$I$5-'СЕТ СН'!$I$24</f>
        <v>5503.5398108899999</v>
      </c>
      <c r="I146" s="36">
        <f>SUMIFS(СВЦЭМ!$D$39:$D$782,СВЦЭМ!$A$39:$A$782,$A146,СВЦЭМ!$B$39:$B$782,I$119)+'СЕТ СН'!$I$14+СВЦЭМ!$D$10+'СЕТ СН'!$I$5-'СЕТ СН'!$I$24</f>
        <v>5387.5014302300006</v>
      </c>
      <c r="J146" s="36">
        <f>SUMIFS(СВЦЭМ!$D$39:$D$782,СВЦЭМ!$A$39:$A$782,$A146,СВЦЭМ!$B$39:$B$782,J$119)+'СЕТ СН'!$I$14+СВЦЭМ!$D$10+'СЕТ СН'!$I$5-'СЕТ СН'!$I$24</f>
        <v>5295.1173292500007</v>
      </c>
      <c r="K146" s="36">
        <f>SUMIFS(СВЦЭМ!$D$39:$D$782,СВЦЭМ!$A$39:$A$782,$A146,СВЦЭМ!$B$39:$B$782,K$119)+'СЕТ СН'!$I$14+СВЦЭМ!$D$10+'СЕТ СН'!$I$5-'СЕТ СН'!$I$24</f>
        <v>5304.5607174800007</v>
      </c>
      <c r="L146" s="36">
        <f>SUMIFS(СВЦЭМ!$D$39:$D$782,СВЦЭМ!$A$39:$A$782,$A146,СВЦЭМ!$B$39:$B$782,L$119)+'СЕТ СН'!$I$14+СВЦЭМ!$D$10+'СЕТ СН'!$I$5-'СЕТ СН'!$I$24</f>
        <v>5299.9141039000006</v>
      </c>
      <c r="M146" s="36">
        <f>SUMIFS(СВЦЭМ!$D$39:$D$782,СВЦЭМ!$A$39:$A$782,$A146,СВЦЭМ!$B$39:$B$782,M$119)+'СЕТ СН'!$I$14+СВЦЭМ!$D$10+'СЕТ СН'!$I$5-'СЕТ СН'!$I$24</f>
        <v>5314.8153220500008</v>
      </c>
      <c r="N146" s="36">
        <f>SUMIFS(СВЦЭМ!$D$39:$D$782,СВЦЭМ!$A$39:$A$782,$A146,СВЦЭМ!$B$39:$B$782,N$119)+'СЕТ СН'!$I$14+СВЦЭМ!$D$10+'СЕТ СН'!$I$5-'СЕТ СН'!$I$24</f>
        <v>5441.5548651300005</v>
      </c>
      <c r="O146" s="36">
        <f>SUMIFS(СВЦЭМ!$D$39:$D$782,СВЦЭМ!$A$39:$A$782,$A146,СВЦЭМ!$B$39:$B$782,O$119)+'СЕТ СН'!$I$14+СВЦЭМ!$D$10+'СЕТ СН'!$I$5-'СЕТ СН'!$I$24</f>
        <v>5451.6963489500004</v>
      </c>
      <c r="P146" s="36">
        <f>SUMIFS(СВЦЭМ!$D$39:$D$782,СВЦЭМ!$A$39:$A$782,$A146,СВЦЭМ!$B$39:$B$782,P$119)+'СЕТ СН'!$I$14+СВЦЭМ!$D$10+'СЕТ СН'!$I$5-'СЕТ СН'!$I$24</f>
        <v>5470.6748330200007</v>
      </c>
      <c r="Q146" s="36">
        <f>SUMIFS(СВЦЭМ!$D$39:$D$782,СВЦЭМ!$A$39:$A$782,$A146,СВЦЭМ!$B$39:$B$782,Q$119)+'СЕТ СН'!$I$14+СВЦЭМ!$D$10+'СЕТ СН'!$I$5-'СЕТ СН'!$I$24</f>
        <v>5478.4699914900002</v>
      </c>
      <c r="R146" s="36">
        <f>SUMIFS(СВЦЭМ!$D$39:$D$782,СВЦЭМ!$A$39:$A$782,$A146,СВЦЭМ!$B$39:$B$782,R$119)+'СЕТ СН'!$I$14+СВЦЭМ!$D$10+'СЕТ СН'!$I$5-'СЕТ СН'!$I$24</f>
        <v>5463.6538688600003</v>
      </c>
      <c r="S146" s="36">
        <f>SUMIFS(СВЦЭМ!$D$39:$D$782,СВЦЭМ!$A$39:$A$782,$A146,СВЦЭМ!$B$39:$B$782,S$119)+'СЕТ СН'!$I$14+СВЦЭМ!$D$10+'СЕТ СН'!$I$5-'СЕТ СН'!$I$24</f>
        <v>5429.5718756000006</v>
      </c>
      <c r="T146" s="36">
        <f>SUMIFS(СВЦЭМ!$D$39:$D$782,СВЦЭМ!$A$39:$A$782,$A146,СВЦЭМ!$B$39:$B$782,T$119)+'СЕТ СН'!$I$14+СВЦЭМ!$D$10+'СЕТ СН'!$I$5-'СЕТ СН'!$I$24</f>
        <v>5378.63101259</v>
      </c>
      <c r="U146" s="36">
        <f>SUMIFS(СВЦЭМ!$D$39:$D$782,СВЦЭМ!$A$39:$A$782,$A146,СВЦЭМ!$B$39:$B$782,U$119)+'СЕТ СН'!$I$14+СВЦЭМ!$D$10+'СЕТ СН'!$I$5-'СЕТ СН'!$I$24</f>
        <v>5313.9625984700006</v>
      </c>
      <c r="V146" s="36">
        <f>SUMIFS(СВЦЭМ!$D$39:$D$782,СВЦЭМ!$A$39:$A$782,$A146,СВЦЭМ!$B$39:$B$782,V$119)+'СЕТ СН'!$I$14+СВЦЭМ!$D$10+'СЕТ СН'!$I$5-'СЕТ СН'!$I$24</f>
        <v>5299.8652146300001</v>
      </c>
      <c r="W146" s="36">
        <f>SUMIFS(СВЦЭМ!$D$39:$D$782,СВЦЭМ!$A$39:$A$782,$A146,СВЦЭМ!$B$39:$B$782,W$119)+'СЕТ СН'!$I$14+СВЦЭМ!$D$10+'СЕТ СН'!$I$5-'СЕТ СН'!$I$24</f>
        <v>5335.9336934600005</v>
      </c>
      <c r="X146" s="36">
        <f>SUMIFS(СВЦЭМ!$D$39:$D$782,СВЦЭМ!$A$39:$A$782,$A146,СВЦЭМ!$B$39:$B$782,X$119)+'СЕТ СН'!$I$14+СВЦЭМ!$D$10+'СЕТ СН'!$I$5-'СЕТ СН'!$I$24</f>
        <v>5340.5703709300005</v>
      </c>
      <c r="Y146" s="36">
        <f>SUMIFS(СВЦЭМ!$D$39:$D$782,СВЦЭМ!$A$39:$A$782,$A146,СВЦЭМ!$B$39:$B$782,Y$119)+'СЕТ СН'!$I$14+СВЦЭМ!$D$10+'СЕТ СН'!$I$5-'СЕТ СН'!$I$24</f>
        <v>5455.10611935</v>
      </c>
    </row>
    <row r="147" spans="1:27" ht="15.75" x14ac:dyDescent="0.2">
      <c r="A147" s="35">
        <f t="shared" si="3"/>
        <v>45074</v>
      </c>
      <c r="B147" s="36">
        <f>SUMIFS(СВЦЭМ!$D$39:$D$782,СВЦЭМ!$A$39:$A$782,$A147,СВЦЭМ!$B$39:$B$782,B$119)+'СЕТ СН'!$I$14+СВЦЭМ!$D$10+'СЕТ СН'!$I$5-'СЕТ СН'!$I$24</f>
        <v>5312.4638539400003</v>
      </c>
      <c r="C147" s="36">
        <f>SUMIFS(СВЦЭМ!$D$39:$D$782,СВЦЭМ!$A$39:$A$782,$A147,СВЦЭМ!$B$39:$B$782,C$119)+'СЕТ СН'!$I$14+СВЦЭМ!$D$10+'СЕТ СН'!$I$5-'СЕТ СН'!$I$24</f>
        <v>5400.8154468600005</v>
      </c>
      <c r="D147" s="36">
        <f>SUMIFS(СВЦЭМ!$D$39:$D$782,СВЦЭМ!$A$39:$A$782,$A147,СВЦЭМ!$B$39:$B$782,D$119)+'СЕТ СН'!$I$14+СВЦЭМ!$D$10+'СЕТ СН'!$I$5-'СЕТ СН'!$I$24</f>
        <v>5463.2122776300002</v>
      </c>
      <c r="E147" s="36">
        <f>SUMIFS(СВЦЭМ!$D$39:$D$782,СВЦЭМ!$A$39:$A$782,$A147,СВЦЭМ!$B$39:$B$782,E$119)+'СЕТ СН'!$I$14+СВЦЭМ!$D$10+'СЕТ СН'!$I$5-'СЕТ СН'!$I$24</f>
        <v>5472.06297189</v>
      </c>
      <c r="F147" s="36">
        <f>SUMIFS(СВЦЭМ!$D$39:$D$782,СВЦЭМ!$A$39:$A$782,$A147,СВЦЭМ!$B$39:$B$782,F$119)+'СЕТ СН'!$I$14+СВЦЭМ!$D$10+'СЕТ СН'!$I$5-'СЕТ СН'!$I$24</f>
        <v>5477.9576458700003</v>
      </c>
      <c r="G147" s="36">
        <f>SUMIFS(СВЦЭМ!$D$39:$D$782,СВЦЭМ!$A$39:$A$782,$A147,СВЦЭМ!$B$39:$B$782,G$119)+'СЕТ СН'!$I$14+СВЦЭМ!$D$10+'СЕТ СН'!$I$5-'СЕТ СН'!$I$24</f>
        <v>5544.6069281400005</v>
      </c>
      <c r="H147" s="36">
        <f>SUMIFS(СВЦЭМ!$D$39:$D$782,СВЦЭМ!$A$39:$A$782,$A147,СВЦЭМ!$B$39:$B$782,H$119)+'СЕТ СН'!$I$14+СВЦЭМ!$D$10+'СЕТ СН'!$I$5-'СЕТ СН'!$I$24</f>
        <v>5486.2895423400005</v>
      </c>
      <c r="I147" s="36">
        <f>SUMIFS(СВЦЭМ!$D$39:$D$782,СВЦЭМ!$A$39:$A$782,$A147,СВЦЭМ!$B$39:$B$782,I$119)+'СЕТ СН'!$I$14+СВЦЭМ!$D$10+'СЕТ СН'!$I$5-'СЕТ СН'!$I$24</f>
        <v>5443.6399185700002</v>
      </c>
      <c r="J147" s="36">
        <f>SUMIFS(СВЦЭМ!$D$39:$D$782,СВЦЭМ!$A$39:$A$782,$A147,СВЦЭМ!$B$39:$B$782,J$119)+'СЕТ СН'!$I$14+СВЦЭМ!$D$10+'СЕТ СН'!$I$5-'СЕТ СН'!$I$24</f>
        <v>5367.7624947700006</v>
      </c>
      <c r="K147" s="36">
        <f>SUMIFS(СВЦЭМ!$D$39:$D$782,СВЦЭМ!$A$39:$A$782,$A147,СВЦЭМ!$B$39:$B$782,K$119)+'СЕТ СН'!$I$14+СВЦЭМ!$D$10+'СЕТ СН'!$I$5-'СЕТ СН'!$I$24</f>
        <v>5297.89519569</v>
      </c>
      <c r="L147" s="36">
        <f>SUMIFS(СВЦЭМ!$D$39:$D$782,СВЦЭМ!$A$39:$A$782,$A147,СВЦЭМ!$B$39:$B$782,L$119)+'СЕТ СН'!$I$14+СВЦЭМ!$D$10+'СЕТ СН'!$I$5-'СЕТ СН'!$I$24</f>
        <v>5290.0620000400004</v>
      </c>
      <c r="M147" s="36">
        <f>SUMIFS(СВЦЭМ!$D$39:$D$782,СВЦЭМ!$A$39:$A$782,$A147,СВЦЭМ!$B$39:$B$782,M$119)+'СЕТ СН'!$I$14+СВЦЭМ!$D$10+'СЕТ СН'!$I$5-'СЕТ СН'!$I$24</f>
        <v>5264.8624526700005</v>
      </c>
      <c r="N147" s="36">
        <f>SUMIFS(СВЦЭМ!$D$39:$D$782,СВЦЭМ!$A$39:$A$782,$A147,СВЦЭМ!$B$39:$B$782,N$119)+'СЕТ СН'!$I$14+СВЦЭМ!$D$10+'СЕТ СН'!$I$5-'СЕТ СН'!$I$24</f>
        <v>5307.0628107299999</v>
      </c>
      <c r="O147" s="36">
        <f>SUMIFS(СВЦЭМ!$D$39:$D$782,СВЦЭМ!$A$39:$A$782,$A147,СВЦЭМ!$B$39:$B$782,O$119)+'СЕТ СН'!$I$14+СВЦЭМ!$D$10+'СЕТ СН'!$I$5-'СЕТ СН'!$I$24</f>
        <v>5331.2027598499999</v>
      </c>
      <c r="P147" s="36">
        <f>SUMIFS(СВЦЭМ!$D$39:$D$782,СВЦЭМ!$A$39:$A$782,$A147,СВЦЭМ!$B$39:$B$782,P$119)+'СЕТ СН'!$I$14+СВЦЭМ!$D$10+'СЕТ СН'!$I$5-'СЕТ СН'!$I$24</f>
        <v>5340.9303164700004</v>
      </c>
      <c r="Q147" s="36">
        <f>SUMIFS(СВЦЭМ!$D$39:$D$782,СВЦЭМ!$A$39:$A$782,$A147,СВЦЭМ!$B$39:$B$782,Q$119)+'СЕТ СН'!$I$14+СВЦЭМ!$D$10+'СЕТ СН'!$I$5-'СЕТ СН'!$I$24</f>
        <v>5357.8245667700003</v>
      </c>
      <c r="R147" s="36">
        <f>SUMIFS(СВЦЭМ!$D$39:$D$782,СВЦЭМ!$A$39:$A$782,$A147,СВЦЭМ!$B$39:$B$782,R$119)+'СЕТ СН'!$I$14+СВЦЭМ!$D$10+'СЕТ СН'!$I$5-'СЕТ СН'!$I$24</f>
        <v>5334.3201604100004</v>
      </c>
      <c r="S147" s="36">
        <f>SUMIFS(СВЦЭМ!$D$39:$D$782,СВЦЭМ!$A$39:$A$782,$A147,СВЦЭМ!$B$39:$B$782,S$119)+'СЕТ СН'!$I$14+СВЦЭМ!$D$10+'СЕТ СН'!$I$5-'СЕТ СН'!$I$24</f>
        <v>5312.5595818800002</v>
      </c>
      <c r="T147" s="36">
        <f>SUMIFS(СВЦЭМ!$D$39:$D$782,СВЦЭМ!$A$39:$A$782,$A147,СВЦЭМ!$B$39:$B$782,T$119)+'СЕТ СН'!$I$14+СВЦЭМ!$D$10+'СЕТ СН'!$I$5-'СЕТ СН'!$I$24</f>
        <v>5278.1066913800005</v>
      </c>
      <c r="U147" s="36">
        <f>SUMIFS(СВЦЭМ!$D$39:$D$782,СВЦЭМ!$A$39:$A$782,$A147,СВЦЭМ!$B$39:$B$782,U$119)+'СЕТ СН'!$I$14+СВЦЭМ!$D$10+'СЕТ СН'!$I$5-'СЕТ СН'!$I$24</f>
        <v>5273.9433758000005</v>
      </c>
      <c r="V147" s="36">
        <f>SUMIFS(СВЦЭМ!$D$39:$D$782,СВЦЭМ!$A$39:$A$782,$A147,СВЦЭМ!$B$39:$B$782,V$119)+'СЕТ СН'!$I$14+СВЦЭМ!$D$10+'СЕТ СН'!$I$5-'СЕТ СН'!$I$24</f>
        <v>5253.2085686200007</v>
      </c>
      <c r="W147" s="36">
        <f>SUMIFS(СВЦЭМ!$D$39:$D$782,СВЦЭМ!$A$39:$A$782,$A147,СВЦЭМ!$B$39:$B$782,W$119)+'СЕТ СН'!$I$14+СВЦЭМ!$D$10+'СЕТ СН'!$I$5-'СЕТ СН'!$I$24</f>
        <v>5232.3228224900004</v>
      </c>
      <c r="X147" s="36">
        <f>SUMIFS(СВЦЭМ!$D$39:$D$782,СВЦЭМ!$A$39:$A$782,$A147,СВЦЭМ!$B$39:$B$782,X$119)+'СЕТ СН'!$I$14+СВЦЭМ!$D$10+'СЕТ СН'!$I$5-'СЕТ СН'!$I$24</f>
        <v>5256.4070785800004</v>
      </c>
      <c r="Y147" s="36">
        <f>SUMIFS(СВЦЭМ!$D$39:$D$782,СВЦЭМ!$A$39:$A$782,$A147,СВЦЭМ!$B$39:$B$782,Y$119)+'СЕТ СН'!$I$14+СВЦЭМ!$D$10+'СЕТ СН'!$I$5-'СЕТ СН'!$I$24</f>
        <v>5312.6950601500002</v>
      </c>
    </row>
    <row r="148" spans="1:27" ht="15.75" x14ac:dyDescent="0.2">
      <c r="A148" s="35">
        <f t="shared" si="3"/>
        <v>45075</v>
      </c>
      <c r="B148" s="36">
        <f>SUMIFS(СВЦЭМ!$D$39:$D$782,СВЦЭМ!$A$39:$A$782,$A148,СВЦЭМ!$B$39:$B$782,B$119)+'СЕТ СН'!$I$14+СВЦЭМ!$D$10+'СЕТ СН'!$I$5-'СЕТ СН'!$I$24</f>
        <v>5307.1807663100008</v>
      </c>
      <c r="C148" s="36">
        <f>SUMIFS(СВЦЭМ!$D$39:$D$782,СВЦЭМ!$A$39:$A$782,$A148,СВЦЭМ!$B$39:$B$782,C$119)+'СЕТ СН'!$I$14+СВЦЭМ!$D$10+'СЕТ СН'!$I$5-'СЕТ СН'!$I$24</f>
        <v>5406.4130789000001</v>
      </c>
      <c r="D148" s="36">
        <f>SUMIFS(СВЦЭМ!$D$39:$D$782,СВЦЭМ!$A$39:$A$782,$A148,СВЦЭМ!$B$39:$B$782,D$119)+'СЕТ СН'!$I$14+СВЦЭМ!$D$10+'СЕТ СН'!$I$5-'СЕТ СН'!$I$24</f>
        <v>5494.4031107500005</v>
      </c>
      <c r="E148" s="36">
        <f>SUMIFS(СВЦЭМ!$D$39:$D$782,СВЦЭМ!$A$39:$A$782,$A148,СВЦЭМ!$B$39:$B$782,E$119)+'СЕТ СН'!$I$14+СВЦЭМ!$D$10+'СЕТ СН'!$I$5-'СЕТ СН'!$I$24</f>
        <v>5573.3711369700004</v>
      </c>
      <c r="F148" s="36">
        <f>SUMIFS(СВЦЭМ!$D$39:$D$782,СВЦЭМ!$A$39:$A$782,$A148,СВЦЭМ!$B$39:$B$782,F$119)+'СЕТ СН'!$I$14+СВЦЭМ!$D$10+'СЕТ СН'!$I$5-'СЕТ СН'!$I$24</f>
        <v>5565.2629827500004</v>
      </c>
      <c r="G148" s="36">
        <f>SUMIFS(СВЦЭМ!$D$39:$D$782,СВЦЭМ!$A$39:$A$782,$A148,СВЦЭМ!$B$39:$B$782,G$119)+'СЕТ СН'!$I$14+СВЦЭМ!$D$10+'СЕТ СН'!$I$5-'СЕТ СН'!$I$24</f>
        <v>5553.6800506700001</v>
      </c>
      <c r="H148" s="36">
        <f>SUMIFS(СВЦЭМ!$D$39:$D$782,СВЦЭМ!$A$39:$A$782,$A148,СВЦЭМ!$B$39:$B$782,H$119)+'СЕТ СН'!$I$14+СВЦЭМ!$D$10+'СЕТ СН'!$I$5-'СЕТ СН'!$I$24</f>
        <v>5484.1976533400002</v>
      </c>
      <c r="I148" s="36">
        <f>SUMIFS(СВЦЭМ!$D$39:$D$782,СВЦЭМ!$A$39:$A$782,$A148,СВЦЭМ!$B$39:$B$782,I$119)+'СЕТ СН'!$I$14+СВЦЭМ!$D$10+'СЕТ СН'!$I$5-'СЕТ СН'!$I$24</f>
        <v>5431.5940663600004</v>
      </c>
      <c r="J148" s="36">
        <f>SUMIFS(СВЦЭМ!$D$39:$D$782,СВЦЭМ!$A$39:$A$782,$A148,СВЦЭМ!$B$39:$B$782,J$119)+'СЕТ СН'!$I$14+СВЦЭМ!$D$10+'СЕТ СН'!$I$5-'СЕТ СН'!$I$24</f>
        <v>5390.2926819200002</v>
      </c>
      <c r="K148" s="36">
        <f>SUMIFS(СВЦЭМ!$D$39:$D$782,СВЦЭМ!$A$39:$A$782,$A148,СВЦЭМ!$B$39:$B$782,K$119)+'СЕТ СН'!$I$14+СВЦЭМ!$D$10+'СЕТ СН'!$I$5-'СЕТ СН'!$I$24</f>
        <v>5398.6952915600004</v>
      </c>
      <c r="L148" s="36">
        <f>SUMIFS(СВЦЭМ!$D$39:$D$782,СВЦЭМ!$A$39:$A$782,$A148,СВЦЭМ!$B$39:$B$782,L$119)+'СЕТ СН'!$I$14+СВЦЭМ!$D$10+'СЕТ СН'!$I$5-'СЕТ СН'!$I$24</f>
        <v>5403.4044699200003</v>
      </c>
      <c r="M148" s="36">
        <f>SUMIFS(СВЦЭМ!$D$39:$D$782,СВЦЭМ!$A$39:$A$782,$A148,СВЦЭМ!$B$39:$B$782,M$119)+'СЕТ СН'!$I$14+СВЦЭМ!$D$10+'СЕТ СН'!$I$5-'СЕТ СН'!$I$24</f>
        <v>5414.5444054899999</v>
      </c>
      <c r="N148" s="36">
        <f>SUMIFS(СВЦЭМ!$D$39:$D$782,СВЦЭМ!$A$39:$A$782,$A148,СВЦЭМ!$B$39:$B$782,N$119)+'СЕТ СН'!$I$14+СВЦЭМ!$D$10+'СЕТ СН'!$I$5-'СЕТ СН'!$I$24</f>
        <v>5411.69823189</v>
      </c>
      <c r="O148" s="36">
        <f>SUMIFS(СВЦЭМ!$D$39:$D$782,СВЦЭМ!$A$39:$A$782,$A148,СВЦЭМ!$B$39:$B$782,O$119)+'СЕТ СН'!$I$14+СВЦЭМ!$D$10+'СЕТ СН'!$I$5-'СЕТ СН'!$I$24</f>
        <v>5407.9609084399999</v>
      </c>
      <c r="P148" s="36">
        <f>SUMIFS(СВЦЭМ!$D$39:$D$782,СВЦЭМ!$A$39:$A$782,$A148,СВЦЭМ!$B$39:$B$782,P$119)+'СЕТ СН'!$I$14+СВЦЭМ!$D$10+'СЕТ СН'!$I$5-'СЕТ СН'!$I$24</f>
        <v>5400.9023255100001</v>
      </c>
      <c r="Q148" s="36">
        <f>SUMIFS(СВЦЭМ!$D$39:$D$782,СВЦЭМ!$A$39:$A$782,$A148,СВЦЭМ!$B$39:$B$782,Q$119)+'СЕТ СН'!$I$14+СВЦЭМ!$D$10+'СЕТ СН'!$I$5-'СЕТ СН'!$I$24</f>
        <v>5395.7879465799997</v>
      </c>
      <c r="R148" s="36">
        <f>SUMIFS(СВЦЭМ!$D$39:$D$782,СВЦЭМ!$A$39:$A$782,$A148,СВЦЭМ!$B$39:$B$782,R$119)+'СЕТ СН'!$I$14+СВЦЭМ!$D$10+'СЕТ СН'!$I$5-'СЕТ СН'!$I$24</f>
        <v>5387.0890224300001</v>
      </c>
      <c r="S148" s="36">
        <f>SUMIFS(СВЦЭМ!$D$39:$D$782,СВЦЭМ!$A$39:$A$782,$A148,СВЦЭМ!$B$39:$B$782,S$119)+'СЕТ СН'!$I$14+СВЦЭМ!$D$10+'СЕТ СН'!$I$5-'СЕТ СН'!$I$24</f>
        <v>5383.4764395100001</v>
      </c>
      <c r="T148" s="36">
        <f>SUMIFS(СВЦЭМ!$D$39:$D$782,СВЦЭМ!$A$39:$A$782,$A148,СВЦЭМ!$B$39:$B$782,T$119)+'СЕТ СН'!$I$14+СВЦЭМ!$D$10+'СЕТ СН'!$I$5-'СЕТ СН'!$I$24</f>
        <v>5305.28688315</v>
      </c>
      <c r="U148" s="36">
        <f>SUMIFS(СВЦЭМ!$D$39:$D$782,СВЦЭМ!$A$39:$A$782,$A148,СВЦЭМ!$B$39:$B$782,U$119)+'СЕТ СН'!$I$14+СВЦЭМ!$D$10+'СЕТ СН'!$I$5-'СЕТ СН'!$I$24</f>
        <v>5313.6288424100003</v>
      </c>
      <c r="V148" s="36">
        <f>SUMIFS(СВЦЭМ!$D$39:$D$782,СВЦЭМ!$A$39:$A$782,$A148,СВЦЭМ!$B$39:$B$782,V$119)+'СЕТ СН'!$I$14+СВЦЭМ!$D$10+'СЕТ СН'!$I$5-'СЕТ СН'!$I$24</f>
        <v>5322.4636180400003</v>
      </c>
      <c r="W148" s="36">
        <f>SUMIFS(СВЦЭМ!$D$39:$D$782,СВЦЭМ!$A$39:$A$782,$A148,СВЦЭМ!$B$39:$B$782,W$119)+'СЕТ СН'!$I$14+СВЦЭМ!$D$10+'СЕТ СН'!$I$5-'СЕТ СН'!$I$24</f>
        <v>5307.1610120800005</v>
      </c>
      <c r="X148" s="36">
        <f>SUMIFS(СВЦЭМ!$D$39:$D$782,СВЦЭМ!$A$39:$A$782,$A148,СВЦЭМ!$B$39:$B$782,X$119)+'СЕТ СН'!$I$14+СВЦЭМ!$D$10+'СЕТ СН'!$I$5-'СЕТ СН'!$I$24</f>
        <v>5358.5499908000002</v>
      </c>
      <c r="Y148" s="36">
        <f>SUMIFS(СВЦЭМ!$D$39:$D$782,СВЦЭМ!$A$39:$A$782,$A148,СВЦЭМ!$B$39:$B$782,Y$119)+'СЕТ СН'!$I$14+СВЦЭМ!$D$10+'СЕТ СН'!$I$5-'СЕТ СН'!$I$24</f>
        <v>5402.0966249100002</v>
      </c>
    </row>
    <row r="149" spans="1:27" ht="15.75" x14ac:dyDescent="0.2">
      <c r="A149" s="35">
        <f t="shared" si="3"/>
        <v>45076</v>
      </c>
      <c r="B149" s="36">
        <f>SUMIFS(СВЦЭМ!$D$39:$D$782,СВЦЭМ!$A$39:$A$782,$A149,СВЦЭМ!$B$39:$B$782,B$119)+'СЕТ СН'!$I$14+СВЦЭМ!$D$10+'СЕТ СН'!$I$5-'СЕТ СН'!$I$24</f>
        <v>5526.73228182</v>
      </c>
      <c r="C149" s="36">
        <f>SUMIFS(СВЦЭМ!$D$39:$D$782,СВЦЭМ!$A$39:$A$782,$A149,СВЦЭМ!$B$39:$B$782,C$119)+'СЕТ СН'!$I$14+СВЦЭМ!$D$10+'СЕТ СН'!$I$5-'СЕТ СН'!$I$24</f>
        <v>5586.96307772</v>
      </c>
      <c r="D149" s="36">
        <f>SUMIFS(СВЦЭМ!$D$39:$D$782,СВЦЭМ!$A$39:$A$782,$A149,СВЦЭМ!$B$39:$B$782,D$119)+'СЕТ СН'!$I$14+СВЦЭМ!$D$10+'СЕТ СН'!$I$5-'СЕТ СН'!$I$24</f>
        <v>5641.2496633999999</v>
      </c>
      <c r="E149" s="36">
        <f>SUMIFS(СВЦЭМ!$D$39:$D$782,СВЦЭМ!$A$39:$A$782,$A149,СВЦЭМ!$B$39:$B$782,E$119)+'СЕТ СН'!$I$14+СВЦЭМ!$D$10+'СЕТ СН'!$I$5-'СЕТ СН'!$I$24</f>
        <v>5635.1573025200005</v>
      </c>
      <c r="F149" s="36">
        <f>SUMIFS(СВЦЭМ!$D$39:$D$782,СВЦЭМ!$A$39:$A$782,$A149,СВЦЭМ!$B$39:$B$782,F$119)+'СЕТ СН'!$I$14+СВЦЭМ!$D$10+'СЕТ СН'!$I$5-'СЕТ СН'!$I$24</f>
        <v>5634.4441588999998</v>
      </c>
      <c r="G149" s="36">
        <f>SUMIFS(СВЦЭМ!$D$39:$D$782,СВЦЭМ!$A$39:$A$782,$A149,СВЦЭМ!$B$39:$B$782,G$119)+'СЕТ СН'!$I$14+СВЦЭМ!$D$10+'СЕТ СН'!$I$5-'СЕТ СН'!$I$24</f>
        <v>5582.9620362200003</v>
      </c>
      <c r="H149" s="36">
        <f>SUMIFS(СВЦЭМ!$D$39:$D$782,СВЦЭМ!$A$39:$A$782,$A149,СВЦЭМ!$B$39:$B$782,H$119)+'СЕТ СН'!$I$14+СВЦЭМ!$D$10+'СЕТ СН'!$I$5-'СЕТ СН'!$I$24</f>
        <v>5499.7504733900005</v>
      </c>
      <c r="I149" s="36">
        <f>SUMIFS(СВЦЭМ!$D$39:$D$782,СВЦЭМ!$A$39:$A$782,$A149,СВЦЭМ!$B$39:$B$782,I$119)+'СЕТ СН'!$I$14+СВЦЭМ!$D$10+'СЕТ СН'!$I$5-'СЕТ СН'!$I$24</f>
        <v>5455.4526180000003</v>
      </c>
      <c r="J149" s="36">
        <f>SUMIFS(СВЦЭМ!$D$39:$D$782,СВЦЭМ!$A$39:$A$782,$A149,СВЦЭМ!$B$39:$B$782,J$119)+'СЕТ СН'!$I$14+СВЦЭМ!$D$10+'СЕТ СН'!$I$5-'СЕТ СН'!$I$24</f>
        <v>5406.0187148100003</v>
      </c>
      <c r="K149" s="36">
        <f>SUMIFS(СВЦЭМ!$D$39:$D$782,СВЦЭМ!$A$39:$A$782,$A149,СВЦЭМ!$B$39:$B$782,K$119)+'СЕТ СН'!$I$14+СВЦЭМ!$D$10+'СЕТ СН'!$I$5-'СЕТ СН'!$I$24</f>
        <v>5447.8004550700007</v>
      </c>
      <c r="L149" s="36">
        <f>SUMIFS(СВЦЭМ!$D$39:$D$782,СВЦЭМ!$A$39:$A$782,$A149,СВЦЭМ!$B$39:$B$782,L$119)+'СЕТ СН'!$I$14+СВЦЭМ!$D$10+'СЕТ СН'!$I$5-'СЕТ СН'!$I$24</f>
        <v>5433.5133360899999</v>
      </c>
      <c r="M149" s="36">
        <f>SUMIFS(СВЦЭМ!$D$39:$D$782,СВЦЭМ!$A$39:$A$782,$A149,СВЦЭМ!$B$39:$B$782,M$119)+'СЕТ СН'!$I$14+СВЦЭМ!$D$10+'СЕТ СН'!$I$5-'СЕТ СН'!$I$24</f>
        <v>5442.7823529500001</v>
      </c>
      <c r="N149" s="36">
        <f>SUMIFS(СВЦЭМ!$D$39:$D$782,СВЦЭМ!$A$39:$A$782,$A149,СВЦЭМ!$B$39:$B$782,N$119)+'СЕТ СН'!$I$14+СВЦЭМ!$D$10+'СЕТ СН'!$I$5-'СЕТ СН'!$I$24</f>
        <v>5475.3044521100001</v>
      </c>
      <c r="O149" s="36">
        <f>SUMIFS(СВЦЭМ!$D$39:$D$782,СВЦЭМ!$A$39:$A$782,$A149,СВЦЭМ!$B$39:$B$782,O$119)+'СЕТ СН'!$I$14+СВЦЭМ!$D$10+'СЕТ СН'!$I$5-'СЕТ СН'!$I$24</f>
        <v>5435.0408462800006</v>
      </c>
      <c r="P149" s="36">
        <f>SUMIFS(СВЦЭМ!$D$39:$D$782,СВЦЭМ!$A$39:$A$782,$A149,СВЦЭМ!$B$39:$B$782,P$119)+'СЕТ СН'!$I$14+СВЦЭМ!$D$10+'СЕТ СН'!$I$5-'СЕТ СН'!$I$24</f>
        <v>5442.2139509500003</v>
      </c>
      <c r="Q149" s="36">
        <f>SUMIFS(СВЦЭМ!$D$39:$D$782,СВЦЭМ!$A$39:$A$782,$A149,СВЦЭМ!$B$39:$B$782,Q$119)+'СЕТ СН'!$I$14+СВЦЭМ!$D$10+'СЕТ СН'!$I$5-'СЕТ СН'!$I$24</f>
        <v>5446.6528690900004</v>
      </c>
      <c r="R149" s="36">
        <f>SUMIFS(СВЦЭМ!$D$39:$D$782,СВЦЭМ!$A$39:$A$782,$A149,СВЦЭМ!$B$39:$B$782,R$119)+'СЕТ СН'!$I$14+СВЦЭМ!$D$10+'СЕТ СН'!$I$5-'СЕТ СН'!$I$24</f>
        <v>5463.0658097000005</v>
      </c>
      <c r="S149" s="36">
        <f>SUMIFS(СВЦЭМ!$D$39:$D$782,СВЦЭМ!$A$39:$A$782,$A149,СВЦЭМ!$B$39:$B$782,S$119)+'СЕТ СН'!$I$14+СВЦЭМ!$D$10+'СЕТ СН'!$I$5-'СЕТ СН'!$I$24</f>
        <v>5420.9328345600006</v>
      </c>
      <c r="T149" s="36">
        <f>SUMIFS(СВЦЭМ!$D$39:$D$782,СВЦЭМ!$A$39:$A$782,$A149,СВЦЭМ!$B$39:$B$782,T$119)+'СЕТ СН'!$I$14+СВЦЭМ!$D$10+'СЕТ СН'!$I$5-'СЕТ СН'!$I$24</f>
        <v>5396.0291262800001</v>
      </c>
      <c r="U149" s="36">
        <f>SUMIFS(СВЦЭМ!$D$39:$D$782,СВЦЭМ!$A$39:$A$782,$A149,СВЦЭМ!$B$39:$B$782,U$119)+'СЕТ СН'!$I$14+СВЦЭМ!$D$10+'СЕТ СН'!$I$5-'СЕТ СН'!$I$24</f>
        <v>5336.85297145</v>
      </c>
      <c r="V149" s="36">
        <f>SUMIFS(СВЦЭМ!$D$39:$D$782,СВЦЭМ!$A$39:$A$782,$A149,СВЦЭМ!$B$39:$B$782,V$119)+'СЕТ СН'!$I$14+СВЦЭМ!$D$10+'СЕТ СН'!$I$5-'СЕТ СН'!$I$24</f>
        <v>5310.9103585100002</v>
      </c>
      <c r="W149" s="36">
        <f>SUMIFS(СВЦЭМ!$D$39:$D$782,СВЦЭМ!$A$39:$A$782,$A149,СВЦЭМ!$B$39:$B$782,W$119)+'СЕТ СН'!$I$14+СВЦЭМ!$D$10+'СЕТ СН'!$I$5-'СЕТ СН'!$I$24</f>
        <v>5339.7273776800002</v>
      </c>
      <c r="X149" s="36">
        <f>SUMIFS(СВЦЭМ!$D$39:$D$782,СВЦЭМ!$A$39:$A$782,$A149,СВЦЭМ!$B$39:$B$782,X$119)+'СЕТ СН'!$I$14+СВЦЭМ!$D$10+'СЕТ СН'!$I$5-'СЕТ СН'!$I$24</f>
        <v>5409.6454578400007</v>
      </c>
      <c r="Y149" s="36">
        <f>SUMIFS(СВЦЭМ!$D$39:$D$782,СВЦЭМ!$A$39:$A$782,$A149,СВЦЭМ!$B$39:$B$782,Y$119)+'СЕТ СН'!$I$14+СВЦЭМ!$D$10+'СЕТ СН'!$I$5-'СЕТ СН'!$I$24</f>
        <v>5452.0862399100006</v>
      </c>
    </row>
    <row r="150" spans="1:27" ht="15.75" x14ac:dyDescent="0.2">
      <c r="A150" s="35">
        <f t="shared" si="3"/>
        <v>45077</v>
      </c>
      <c r="B150" s="36">
        <f>SUMIFS(СВЦЭМ!$D$39:$D$782,СВЦЭМ!$A$39:$A$782,$A150,СВЦЭМ!$B$39:$B$782,B$119)+'СЕТ СН'!$I$14+СВЦЭМ!$D$10+'СЕТ СН'!$I$5-'СЕТ СН'!$I$24</f>
        <v>5579.0708700499999</v>
      </c>
      <c r="C150" s="36">
        <f>SUMIFS(СВЦЭМ!$D$39:$D$782,СВЦЭМ!$A$39:$A$782,$A150,СВЦЭМ!$B$39:$B$782,C$119)+'СЕТ СН'!$I$14+СВЦЭМ!$D$10+'СЕТ СН'!$I$5-'СЕТ СН'!$I$24</f>
        <v>5639.4829639899999</v>
      </c>
      <c r="D150" s="36">
        <f>SUMIFS(СВЦЭМ!$D$39:$D$782,СВЦЭМ!$A$39:$A$782,$A150,СВЦЭМ!$B$39:$B$782,D$119)+'СЕТ СН'!$I$14+СВЦЭМ!$D$10+'СЕТ СН'!$I$5-'СЕТ СН'!$I$24</f>
        <v>5652.6676847199997</v>
      </c>
      <c r="E150" s="36">
        <f>SUMIFS(СВЦЭМ!$D$39:$D$782,СВЦЭМ!$A$39:$A$782,$A150,СВЦЭМ!$B$39:$B$782,E$119)+'СЕТ СН'!$I$14+СВЦЭМ!$D$10+'СЕТ СН'!$I$5-'СЕТ СН'!$I$24</f>
        <v>5623.44520526</v>
      </c>
      <c r="F150" s="36">
        <f>SUMIFS(СВЦЭМ!$D$39:$D$782,СВЦЭМ!$A$39:$A$782,$A150,СВЦЭМ!$B$39:$B$782,F$119)+'СЕТ СН'!$I$14+СВЦЭМ!$D$10+'СЕТ СН'!$I$5-'СЕТ СН'!$I$24</f>
        <v>5636.4520797200003</v>
      </c>
      <c r="G150" s="36">
        <f>SUMIFS(СВЦЭМ!$D$39:$D$782,СВЦЭМ!$A$39:$A$782,$A150,СВЦЭМ!$B$39:$B$782,G$119)+'СЕТ СН'!$I$14+СВЦЭМ!$D$10+'СЕТ СН'!$I$5-'СЕТ СН'!$I$24</f>
        <v>5633.1264213499999</v>
      </c>
      <c r="H150" s="36">
        <f>SUMIFS(СВЦЭМ!$D$39:$D$782,СВЦЭМ!$A$39:$A$782,$A150,СВЦЭМ!$B$39:$B$782,H$119)+'СЕТ СН'!$I$14+СВЦЭМ!$D$10+'СЕТ СН'!$I$5-'СЕТ СН'!$I$24</f>
        <v>5481.8776199399999</v>
      </c>
      <c r="I150" s="36">
        <f>SUMIFS(СВЦЭМ!$D$39:$D$782,СВЦЭМ!$A$39:$A$782,$A150,СВЦЭМ!$B$39:$B$782,I$119)+'СЕТ СН'!$I$14+СВЦЭМ!$D$10+'СЕТ СН'!$I$5-'СЕТ СН'!$I$24</f>
        <v>5454.4582957900002</v>
      </c>
      <c r="J150" s="36">
        <f>SUMIFS(СВЦЭМ!$D$39:$D$782,СВЦЭМ!$A$39:$A$782,$A150,СВЦЭМ!$B$39:$B$782,J$119)+'СЕТ СН'!$I$14+СВЦЭМ!$D$10+'СЕТ СН'!$I$5-'СЕТ СН'!$I$24</f>
        <v>5394.66275434</v>
      </c>
      <c r="K150" s="36">
        <f>SUMIFS(СВЦЭМ!$D$39:$D$782,СВЦЭМ!$A$39:$A$782,$A150,СВЦЭМ!$B$39:$B$782,K$119)+'СЕТ СН'!$I$14+СВЦЭМ!$D$10+'СЕТ СН'!$I$5-'СЕТ СН'!$I$24</f>
        <v>5399.0953647400002</v>
      </c>
      <c r="L150" s="36">
        <f>SUMIFS(СВЦЭМ!$D$39:$D$782,СВЦЭМ!$A$39:$A$782,$A150,СВЦЭМ!$B$39:$B$782,L$119)+'СЕТ СН'!$I$14+СВЦЭМ!$D$10+'СЕТ СН'!$I$5-'СЕТ СН'!$I$24</f>
        <v>5385.76523026</v>
      </c>
      <c r="M150" s="36">
        <f>SUMIFS(СВЦЭМ!$D$39:$D$782,СВЦЭМ!$A$39:$A$782,$A150,СВЦЭМ!$B$39:$B$782,M$119)+'СЕТ СН'!$I$14+СВЦЭМ!$D$10+'СЕТ СН'!$I$5-'СЕТ СН'!$I$24</f>
        <v>5408.1245331</v>
      </c>
      <c r="N150" s="36">
        <f>SUMIFS(СВЦЭМ!$D$39:$D$782,СВЦЭМ!$A$39:$A$782,$A150,СВЦЭМ!$B$39:$B$782,N$119)+'СЕТ СН'!$I$14+СВЦЭМ!$D$10+'СЕТ СН'!$I$5-'СЕТ СН'!$I$24</f>
        <v>5432.8447958300003</v>
      </c>
      <c r="O150" s="36">
        <f>SUMIFS(СВЦЭМ!$D$39:$D$782,СВЦЭМ!$A$39:$A$782,$A150,СВЦЭМ!$B$39:$B$782,O$119)+'СЕТ СН'!$I$14+СВЦЭМ!$D$10+'СЕТ СН'!$I$5-'СЕТ СН'!$I$24</f>
        <v>5397.49543068</v>
      </c>
      <c r="P150" s="36">
        <f>SUMIFS(СВЦЭМ!$D$39:$D$782,СВЦЭМ!$A$39:$A$782,$A150,СВЦЭМ!$B$39:$B$782,P$119)+'СЕТ СН'!$I$14+СВЦЭМ!$D$10+'СЕТ СН'!$I$5-'СЕТ СН'!$I$24</f>
        <v>5428.0617759500001</v>
      </c>
      <c r="Q150" s="36">
        <f>SUMIFS(СВЦЭМ!$D$39:$D$782,СВЦЭМ!$A$39:$A$782,$A150,СВЦЭМ!$B$39:$B$782,Q$119)+'СЕТ СН'!$I$14+СВЦЭМ!$D$10+'СЕТ СН'!$I$5-'СЕТ СН'!$I$24</f>
        <v>5421.5753192600005</v>
      </c>
      <c r="R150" s="36">
        <f>SUMIFS(СВЦЭМ!$D$39:$D$782,СВЦЭМ!$A$39:$A$782,$A150,СВЦЭМ!$B$39:$B$782,R$119)+'СЕТ СН'!$I$14+СВЦЭМ!$D$10+'СЕТ СН'!$I$5-'СЕТ СН'!$I$24</f>
        <v>5420.2521687500002</v>
      </c>
      <c r="S150" s="36">
        <f>SUMIFS(СВЦЭМ!$D$39:$D$782,СВЦЭМ!$A$39:$A$782,$A150,СВЦЭМ!$B$39:$B$782,S$119)+'СЕТ СН'!$I$14+СВЦЭМ!$D$10+'СЕТ СН'!$I$5-'СЕТ СН'!$I$24</f>
        <v>5411.3831351099998</v>
      </c>
      <c r="T150" s="36">
        <f>SUMIFS(СВЦЭМ!$D$39:$D$782,СВЦЭМ!$A$39:$A$782,$A150,СВЦЭМ!$B$39:$B$782,T$119)+'СЕТ СН'!$I$14+СВЦЭМ!$D$10+'СЕТ СН'!$I$5-'СЕТ СН'!$I$24</f>
        <v>5369.2825255799999</v>
      </c>
      <c r="U150" s="36">
        <f>SUMIFS(СВЦЭМ!$D$39:$D$782,СВЦЭМ!$A$39:$A$782,$A150,СВЦЭМ!$B$39:$B$782,U$119)+'СЕТ СН'!$I$14+СВЦЭМ!$D$10+'СЕТ СН'!$I$5-'СЕТ СН'!$I$24</f>
        <v>5307.9132682700001</v>
      </c>
      <c r="V150" s="36">
        <f>SUMIFS(СВЦЭМ!$D$39:$D$782,СВЦЭМ!$A$39:$A$782,$A150,СВЦЭМ!$B$39:$B$782,V$119)+'СЕТ СН'!$I$14+СВЦЭМ!$D$10+'СЕТ СН'!$I$5-'СЕТ СН'!$I$24</f>
        <v>5282.0514813700001</v>
      </c>
      <c r="W150" s="36">
        <f>SUMIFS(СВЦЭМ!$D$39:$D$782,СВЦЭМ!$A$39:$A$782,$A150,СВЦЭМ!$B$39:$B$782,W$119)+'СЕТ СН'!$I$14+СВЦЭМ!$D$10+'СЕТ СН'!$I$5-'СЕТ СН'!$I$24</f>
        <v>5284.9796846900008</v>
      </c>
      <c r="X150" s="36">
        <f>SUMIFS(СВЦЭМ!$D$39:$D$782,СВЦЭМ!$A$39:$A$782,$A150,СВЦЭМ!$B$39:$B$782,X$119)+'СЕТ СН'!$I$14+СВЦЭМ!$D$10+'СЕТ СН'!$I$5-'СЕТ СН'!$I$24</f>
        <v>5336.0035197400002</v>
      </c>
      <c r="Y150" s="36">
        <f>SUMIFS(СВЦЭМ!$D$39:$D$782,СВЦЭМ!$A$39:$A$782,$A150,СВЦЭМ!$B$39:$B$782,Y$119)+'СЕТ СН'!$I$14+СВЦЭМ!$D$10+'СЕТ СН'!$I$5-'СЕТ СН'!$I$24</f>
        <v>5395.0505868700002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148</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s="46" customFormat="1"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01.05.2023</v>
      </c>
      <c r="B156" s="36">
        <f>SUMIFS(СВЦЭМ!$E$39:$E$782,СВЦЭМ!$A$39:$A$782,$A156,СВЦЭМ!$B$39:$B$782,B$155)+'СЕТ СН'!$F$15</f>
        <v>250.65584059</v>
      </c>
      <c r="C156" s="36">
        <f>SUMIFS(СВЦЭМ!$E$39:$E$782,СВЦЭМ!$A$39:$A$782,$A156,СВЦЭМ!$B$39:$B$782,C$155)+'СЕТ СН'!$F$15</f>
        <v>265.42808441</v>
      </c>
      <c r="D156" s="36">
        <f>SUMIFS(СВЦЭМ!$E$39:$E$782,СВЦЭМ!$A$39:$A$782,$A156,СВЦЭМ!$B$39:$B$782,D$155)+'СЕТ СН'!$F$15</f>
        <v>273.86453800999999</v>
      </c>
      <c r="E156" s="36">
        <f>SUMIFS(СВЦЭМ!$E$39:$E$782,СВЦЭМ!$A$39:$A$782,$A156,СВЦЭМ!$B$39:$B$782,E$155)+'СЕТ СН'!$F$15</f>
        <v>278.69507869</v>
      </c>
      <c r="F156" s="36">
        <f>SUMIFS(СВЦЭМ!$E$39:$E$782,СВЦЭМ!$A$39:$A$782,$A156,СВЦЭМ!$B$39:$B$782,F$155)+'СЕТ СН'!$F$15</f>
        <v>279.30932243000001</v>
      </c>
      <c r="G156" s="36">
        <f>SUMIFS(СВЦЭМ!$E$39:$E$782,СВЦЭМ!$A$39:$A$782,$A156,СВЦЭМ!$B$39:$B$782,G$155)+'СЕТ СН'!$F$15</f>
        <v>277.78179093</v>
      </c>
      <c r="H156" s="36">
        <f>SUMIFS(СВЦЭМ!$E$39:$E$782,СВЦЭМ!$A$39:$A$782,$A156,СВЦЭМ!$B$39:$B$782,H$155)+'СЕТ СН'!$F$15</f>
        <v>277.96341295000002</v>
      </c>
      <c r="I156" s="36">
        <f>SUMIFS(СВЦЭМ!$E$39:$E$782,СВЦЭМ!$A$39:$A$782,$A156,СВЦЭМ!$B$39:$B$782,I$155)+'СЕТ СН'!$F$15</f>
        <v>270.45776798999998</v>
      </c>
      <c r="J156" s="36">
        <f>SUMIFS(СВЦЭМ!$E$39:$E$782,СВЦЭМ!$A$39:$A$782,$A156,СВЦЭМ!$B$39:$B$782,J$155)+'СЕТ СН'!$F$15</f>
        <v>263.06789627000001</v>
      </c>
      <c r="K156" s="36">
        <f>SUMIFS(СВЦЭМ!$E$39:$E$782,СВЦЭМ!$A$39:$A$782,$A156,СВЦЭМ!$B$39:$B$782,K$155)+'СЕТ СН'!$F$15</f>
        <v>256.00113499999998</v>
      </c>
      <c r="L156" s="36">
        <f>SUMIFS(СВЦЭМ!$E$39:$E$782,СВЦЭМ!$A$39:$A$782,$A156,СВЦЭМ!$B$39:$B$782,L$155)+'СЕТ СН'!$F$15</f>
        <v>251.04148497</v>
      </c>
      <c r="M156" s="36">
        <f>SUMIFS(СВЦЭМ!$E$39:$E$782,СВЦЭМ!$A$39:$A$782,$A156,СВЦЭМ!$B$39:$B$782,M$155)+'СЕТ СН'!$F$15</f>
        <v>251.85045822999999</v>
      </c>
      <c r="N156" s="36">
        <f>SUMIFS(СВЦЭМ!$E$39:$E$782,СВЦЭМ!$A$39:$A$782,$A156,СВЦЭМ!$B$39:$B$782,N$155)+'СЕТ СН'!$F$15</f>
        <v>256.70631707000001</v>
      </c>
      <c r="O156" s="36">
        <f>SUMIFS(СВЦЭМ!$E$39:$E$782,СВЦЭМ!$A$39:$A$782,$A156,СВЦЭМ!$B$39:$B$782,O$155)+'СЕТ СН'!$F$15</f>
        <v>258.32069475999998</v>
      </c>
      <c r="P156" s="36">
        <f>SUMIFS(СВЦЭМ!$E$39:$E$782,СВЦЭМ!$A$39:$A$782,$A156,СВЦЭМ!$B$39:$B$782,P$155)+'СЕТ СН'!$F$15</f>
        <v>258.03593078</v>
      </c>
      <c r="Q156" s="36">
        <f>SUMIFS(СВЦЭМ!$E$39:$E$782,СВЦЭМ!$A$39:$A$782,$A156,СВЦЭМ!$B$39:$B$782,Q$155)+'СЕТ СН'!$F$15</f>
        <v>259.09518666000002</v>
      </c>
      <c r="R156" s="36">
        <f>SUMIFS(СВЦЭМ!$E$39:$E$782,СВЦЭМ!$A$39:$A$782,$A156,СВЦЭМ!$B$39:$B$782,R$155)+'СЕТ СН'!$F$15</f>
        <v>258.62656455000001</v>
      </c>
      <c r="S156" s="36">
        <f>SUMIFS(СВЦЭМ!$E$39:$E$782,СВЦЭМ!$A$39:$A$782,$A156,СВЦЭМ!$B$39:$B$782,S$155)+'СЕТ СН'!$F$15</f>
        <v>250.45689454999999</v>
      </c>
      <c r="T156" s="36">
        <f>SUMIFS(СВЦЭМ!$E$39:$E$782,СВЦЭМ!$A$39:$A$782,$A156,СВЦЭМ!$B$39:$B$782,T$155)+'СЕТ СН'!$F$15</f>
        <v>246.07873612</v>
      </c>
      <c r="U156" s="36">
        <f>SUMIFS(СВЦЭМ!$E$39:$E$782,СВЦЭМ!$A$39:$A$782,$A156,СВЦЭМ!$B$39:$B$782,U$155)+'СЕТ СН'!$F$15</f>
        <v>242.28548874000001</v>
      </c>
      <c r="V156" s="36">
        <f>SUMIFS(СВЦЭМ!$E$39:$E$782,СВЦЭМ!$A$39:$A$782,$A156,СВЦЭМ!$B$39:$B$782,V$155)+'СЕТ СН'!$F$15</f>
        <v>234.71768732000001</v>
      </c>
      <c r="W156" s="36">
        <f>SUMIFS(СВЦЭМ!$E$39:$E$782,СВЦЭМ!$A$39:$A$782,$A156,СВЦЭМ!$B$39:$B$782,W$155)+'СЕТ СН'!$F$15</f>
        <v>231.63783319000001</v>
      </c>
      <c r="X156" s="36">
        <f>SUMIFS(СВЦЭМ!$E$39:$E$782,СВЦЭМ!$A$39:$A$782,$A156,СВЦЭМ!$B$39:$B$782,X$155)+'СЕТ СН'!$F$15</f>
        <v>237.21331366999999</v>
      </c>
      <c r="Y156" s="36">
        <f>SUMIFS(СВЦЭМ!$E$39:$E$782,СВЦЭМ!$A$39:$A$782,$A156,СВЦЭМ!$B$39:$B$782,Y$155)+'СЕТ СН'!$F$15</f>
        <v>244.78806578999999</v>
      </c>
      <c r="AA156" s="45"/>
    </row>
    <row r="157" spans="1:27" ht="15.75" x14ac:dyDescent="0.2">
      <c r="A157" s="35">
        <f>A156+1</f>
        <v>45048</v>
      </c>
      <c r="B157" s="36">
        <f>SUMIFS(СВЦЭМ!$E$39:$E$782,СВЦЭМ!$A$39:$A$782,$A157,СВЦЭМ!$B$39:$B$782,B$155)+'СЕТ СН'!$F$15</f>
        <v>256.80520919000003</v>
      </c>
      <c r="C157" s="36">
        <f>SUMIFS(СВЦЭМ!$E$39:$E$782,СВЦЭМ!$A$39:$A$782,$A157,СВЦЭМ!$B$39:$B$782,C$155)+'СЕТ СН'!$F$15</f>
        <v>266.10336415</v>
      </c>
      <c r="D157" s="36">
        <f>SUMIFS(СВЦЭМ!$E$39:$E$782,СВЦЭМ!$A$39:$A$782,$A157,СВЦЭМ!$B$39:$B$782,D$155)+'СЕТ СН'!$F$15</f>
        <v>274.22696741999999</v>
      </c>
      <c r="E157" s="36">
        <f>SUMIFS(СВЦЭМ!$E$39:$E$782,СВЦЭМ!$A$39:$A$782,$A157,СВЦЭМ!$B$39:$B$782,E$155)+'СЕТ СН'!$F$15</f>
        <v>275.10011744000002</v>
      </c>
      <c r="F157" s="36">
        <f>SUMIFS(СВЦЭМ!$E$39:$E$782,СВЦЭМ!$A$39:$A$782,$A157,СВЦЭМ!$B$39:$B$782,F$155)+'СЕТ СН'!$F$15</f>
        <v>276.30571443000002</v>
      </c>
      <c r="G157" s="36">
        <f>SUMIFS(СВЦЭМ!$E$39:$E$782,СВЦЭМ!$A$39:$A$782,$A157,СВЦЭМ!$B$39:$B$782,G$155)+'СЕТ СН'!$F$15</f>
        <v>275.74189527999999</v>
      </c>
      <c r="H157" s="36">
        <f>SUMIFS(СВЦЭМ!$E$39:$E$782,СВЦЭМ!$A$39:$A$782,$A157,СВЦЭМ!$B$39:$B$782,H$155)+'СЕТ СН'!$F$15</f>
        <v>280.83641678999999</v>
      </c>
      <c r="I157" s="36">
        <f>SUMIFS(СВЦЭМ!$E$39:$E$782,СВЦЭМ!$A$39:$A$782,$A157,СВЦЭМ!$B$39:$B$782,I$155)+'СЕТ СН'!$F$15</f>
        <v>255.60801678999999</v>
      </c>
      <c r="J157" s="36">
        <f>SUMIFS(СВЦЭМ!$E$39:$E$782,СВЦЭМ!$A$39:$A$782,$A157,СВЦЭМ!$B$39:$B$782,J$155)+'СЕТ СН'!$F$15</f>
        <v>251.73342761999999</v>
      </c>
      <c r="K157" s="36">
        <f>SUMIFS(СВЦЭМ!$E$39:$E$782,СВЦЭМ!$A$39:$A$782,$A157,СВЦЭМ!$B$39:$B$782,K$155)+'СЕТ СН'!$F$15</f>
        <v>249.40058719999999</v>
      </c>
      <c r="L157" s="36">
        <f>SUMIFS(СВЦЭМ!$E$39:$E$782,СВЦЭМ!$A$39:$A$782,$A157,СВЦЭМ!$B$39:$B$782,L$155)+'СЕТ СН'!$F$15</f>
        <v>249.31293403000001</v>
      </c>
      <c r="M157" s="36">
        <f>SUMIFS(СВЦЭМ!$E$39:$E$782,СВЦЭМ!$A$39:$A$782,$A157,СВЦЭМ!$B$39:$B$782,M$155)+'СЕТ СН'!$F$15</f>
        <v>250.56843609000001</v>
      </c>
      <c r="N157" s="36">
        <f>SUMIFS(СВЦЭМ!$E$39:$E$782,СВЦЭМ!$A$39:$A$782,$A157,СВЦЭМ!$B$39:$B$782,N$155)+'СЕТ СН'!$F$15</f>
        <v>253.68014704999999</v>
      </c>
      <c r="O157" s="36">
        <f>SUMIFS(СВЦЭМ!$E$39:$E$782,СВЦЭМ!$A$39:$A$782,$A157,СВЦЭМ!$B$39:$B$782,O$155)+'СЕТ СН'!$F$15</f>
        <v>256.24744478000002</v>
      </c>
      <c r="P157" s="36">
        <f>SUMIFS(СВЦЭМ!$E$39:$E$782,СВЦЭМ!$A$39:$A$782,$A157,СВЦЭМ!$B$39:$B$782,P$155)+'СЕТ СН'!$F$15</f>
        <v>249.30555532</v>
      </c>
      <c r="Q157" s="36">
        <f>SUMIFS(СВЦЭМ!$E$39:$E$782,СВЦЭМ!$A$39:$A$782,$A157,СВЦЭМ!$B$39:$B$782,Q$155)+'СЕТ СН'!$F$15</f>
        <v>242.50921238000001</v>
      </c>
      <c r="R157" s="36">
        <f>SUMIFS(СВЦЭМ!$E$39:$E$782,СВЦЭМ!$A$39:$A$782,$A157,СВЦЭМ!$B$39:$B$782,R$155)+'СЕТ СН'!$F$15</f>
        <v>242.84201408999999</v>
      </c>
      <c r="S157" s="36">
        <f>SUMIFS(СВЦЭМ!$E$39:$E$782,СВЦЭМ!$A$39:$A$782,$A157,СВЦЭМ!$B$39:$B$782,S$155)+'СЕТ СН'!$F$15</f>
        <v>237.65290106</v>
      </c>
      <c r="T157" s="36">
        <f>SUMIFS(СВЦЭМ!$E$39:$E$782,СВЦЭМ!$A$39:$A$782,$A157,СВЦЭМ!$B$39:$B$782,T$155)+'СЕТ СН'!$F$15</f>
        <v>232.19869937999999</v>
      </c>
      <c r="U157" s="36">
        <f>SUMIFS(СВЦЭМ!$E$39:$E$782,СВЦЭМ!$A$39:$A$782,$A157,СВЦЭМ!$B$39:$B$782,U$155)+'СЕТ СН'!$F$15</f>
        <v>228.52835578</v>
      </c>
      <c r="V157" s="36">
        <f>SUMIFS(СВЦЭМ!$E$39:$E$782,СВЦЭМ!$A$39:$A$782,$A157,СВЦЭМ!$B$39:$B$782,V$155)+'СЕТ СН'!$F$15</f>
        <v>227.34366840999999</v>
      </c>
      <c r="W157" s="36">
        <f>SUMIFS(СВЦЭМ!$E$39:$E$782,СВЦЭМ!$A$39:$A$782,$A157,СВЦЭМ!$B$39:$B$782,W$155)+'СЕТ СН'!$F$15</f>
        <v>223.49831768999999</v>
      </c>
      <c r="X157" s="36">
        <f>SUMIFS(СВЦЭМ!$E$39:$E$782,СВЦЭМ!$A$39:$A$782,$A157,СВЦЭМ!$B$39:$B$782,X$155)+'СЕТ СН'!$F$15</f>
        <v>230.14422923000001</v>
      </c>
      <c r="Y157" s="36">
        <f>SUMIFS(СВЦЭМ!$E$39:$E$782,СВЦЭМ!$A$39:$A$782,$A157,СВЦЭМ!$B$39:$B$782,Y$155)+'СЕТ СН'!$F$15</f>
        <v>234.78412412</v>
      </c>
    </row>
    <row r="158" spans="1:27" ht="15.75" x14ac:dyDescent="0.2">
      <c r="A158" s="35">
        <f t="shared" ref="A158:A186" si="4">A157+1</f>
        <v>45049</v>
      </c>
      <c r="B158" s="36">
        <f>SUMIFS(СВЦЭМ!$E$39:$E$782,СВЦЭМ!$A$39:$A$782,$A158,СВЦЭМ!$B$39:$B$782,B$155)+'СЕТ СН'!$F$15</f>
        <v>254.91930772000001</v>
      </c>
      <c r="C158" s="36">
        <f>SUMIFS(СВЦЭМ!$E$39:$E$782,СВЦЭМ!$A$39:$A$782,$A158,СВЦЭМ!$B$39:$B$782,C$155)+'СЕТ СН'!$F$15</f>
        <v>264.14892163000002</v>
      </c>
      <c r="D158" s="36">
        <f>SUMIFS(СВЦЭМ!$E$39:$E$782,СВЦЭМ!$A$39:$A$782,$A158,СВЦЭМ!$B$39:$B$782,D$155)+'СЕТ СН'!$F$15</f>
        <v>274.55836255999998</v>
      </c>
      <c r="E158" s="36">
        <f>SUMIFS(СВЦЭМ!$E$39:$E$782,СВЦЭМ!$A$39:$A$782,$A158,СВЦЭМ!$B$39:$B$782,E$155)+'СЕТ СН'!$F$15</f>
        <v>275.21502491000001</v>
      </c>
      <c r="F158" s="36">
        <f>SUMIFS(СВЦЭМ!$E$39:$E$782,СВЦЭМ!$A$39:$A$782,$A158,СВЦЭМ!$B$39:$B$782,F$155)+'СЕТ СН'!$F$15</f>
        <v>277.21966627</v>
      </c>
      <c r="G158" s="36">
        <f>SUMIFS(СВЦЭМ!$E$39:$E$782,СВЦЭМ!$A$39:$A$782,$A158,СВЦЭМ!$B$39:$B$782,G$155)+'СЕТ СН'!$F$15</f>
        <v>271.46815121999998</v>
      </c>
      <c r="H158" s="36">
        <f>SUMIFS(СВЦЭМ!$E$39:$E$782,СВЦЭМ!$A$39:$A$782,$A158,СВЦЭМ!$B$39:$B$782,H$155)+'СЕТ СН'!$F$15</f>
        <v>263.58474230000002</v>
      </c>
      <c r="I158" s="36">
        <f>SUMIFS(СВЦЭМ!$E$39:$E$782,СВЦЭМ!$A$39:$A$782,$A158,СВЦЭМ!$B$39:$B$782,I$155)+'СЕТ СН'!$F$15</f>
        <v>251.88647398000001</v>
      </c>
      <c r="J158" s="36">
        <f>SUMIFS(СВЦЭМ!$E$39:$E$782,СВЦЭМ!$A$39:$A$782,$A158,СВЦЭМ!$B$39:$B$782,J$155)+'СЕТ СН'!$F$15</f>
        <v>245.89786233000001</v>
      </c>
      <c r="K158" s="36">
        <f>SUMIFS(СВЦЭМ!$E$39:$E$782,СВЦЭМ!$A$39:$A$782,$A158,СВЦЭМ!$B$39:$B$782,K$155)+'СЕТ СН'!$F$15</f>
        <v>240.12406906999999</v>
      </c>
      <c r="L158" s="36">
        <f>SUMIFS(СВЦЭМ!$E$39:$E$782,СВЦЭМ!$A$39:$A$782,$A158,СВЦЭМ!$B$39:$B$782,L$155)+'СЕТ СН'!$F$15</f>
        <v>238.68304119000001</v>
      </c>
      <c r="M158" s="36">
        <f>SUMIFS(СВЦЭМ!$E$39:$E$782,СВЦЭМ!$A$39:$A$782,$A158,СВЦЭМ!$B$39:$B$782,M$155)+'СЕТ СН'!$F$15</f>
        <v>242.57177107000001</v>
      </c>
      <c r="N158" s="36">
        <f>SUMIFS(СВЦЭМ!$E$39:$E$782,СВЦЭМ!$A$39:$A$782,$A158,СВЦЭМ!$B$39:$B$782,N$155)+'СЕТ СН'!$F$15</f>
        <v>249.06723675999999</v>
      </c>
      <c r="O158" s="36">
        <f>SUMIFS(СВЦЭМ!$E$39:$E$782,СВЦЭМ!$A$39:$A$782,$A158,СВЦЭМ!$B$39:$B$782,O$155)+'СЕТ СН'!$F$15</f>
        <v>250.62386834</v>
      </c>
      <c r="P158" s="36">
        <f>SUMIFS(СВЦЭМ!$E$39:$E$782,СВЦЭМ!$A$39:$A$782,$A158,СВЦЭМ!$B$39:$B$782,P$155)+'СЕТ СН'!$F$15</f>
        <v>252.33885129000001</v>
      </c>
      <c r="Q158" s="36">
        <f>SUMIFS(СВЦЭМ!$E$39:$E$782,СВЦЭМ!$A$39:$A$782,$A158,СВЦЭМ!$B$39:$B$782,Q$155)+'СЕТ СН'!$F$15</f>
        <v>254.43032292999999</v>
      </c>
      <c r="R158" s="36">
        <f>SUMIFS(СВЦЭМ!$E$39:$E$782,СВЦЭМ!$A$39:$A$782,$A158,СВЦЭМ!$B$39:$B$782,R$155)+'СЕТ СН'!$F$15</f>
        <v>253.47007818</v>
      </c>
      <c r="S158" s="36">
        <f>SUMIFS(СВЦЭМ!$E$39:$E$782,СВЦЭМ!$A$39:$A$782,$A158,СВЦЭМ!$B$39:$B$782,S$155)+'СЕТ СН'!$F$15</f>
        <v>247.20680551999999</v>
      </c>
      <c r="T158" s="36">
        <f>SUMIFS(СВЦЭМ!$E$39:$E$782,СВЦЭМ!$A$39:$A$782,$A158,СВЦЭМ!$B$39:$B$782,T$155)+'СЕТ СН'!$F$15</f>
        <v>241.67162597999999</v>
      </c>
      <c r="U158" s="36">
        <f>SUMIFS(СВЦЭМ!$E$39:$E$782,СВЦЭМ!$A$39:$A$782,$A158,СВЦЭМ!$B$39:$B$782,U$155)+'СЕТ СН'!$F$15</f>
        <v>239.05429638000001</v>
      </c>
      <c r="V158" s="36">
        <f>SUMIFS(СВЦЭМ!$E$39:$E$782,СВЦЭМ!$A$39:$A$782,$A158,СВЦЭМ!$B$39:$B$782,V$155)+'СЕТ СН'!$F$15</f>
        <v>234.37090548</v>
      </c>
      <c r="W158" s="36">
        <f>SUMIFS(СВЦЭМ!$E$39:$E$782,СВЦЭМ!$A$39:$A$782,$A158,СВЦЭМ!$B$39:$B$782,W$155)+'СЕТ СН'!$F$15</f>
        <v>232.13278894999999</v>
      </c>
      <c r="X158" s="36">
        <f>SUMIFS(СВЦЭМ!$E$39:$E$782,СВЦЭМ!$A$39:$A$782,$A158,СВЦЭМ!$B$39:$B$782,X$155)+'СЕТ СН'!$F$15</f>
        <v>239.35275639</v>
      </c>
      <c r="Y158" s="36">
        <f>SUMIFS(СВЦЭМ!$E$39:$E$782,СВЦЭМ!$A$39:$A$782,$A158,СВЦЭМ!$B$39:$B$782,Y$155)+'СЕТ СН'!$F$15</f>
        <v>247.57678702000001</v>
      </c>
    </row>
    <row r="159" spans="1:27" ht="15.75" x14ac:dyDescent="0.2">
      <c r="A159" s="35">
        <f t="shared" si="4"/>
        <v>45050</v>
      </c>
      <c r="B159" s="36">
        <f>SUMIFS(СВЦЭМ!$E$39:$E$782,СВЦЭМ!$A$39:$A$782,$A159,СВЦЭМ!$B$39:$B$782,B$155)+'СЕТ СН'!$F$15</f>
        <v>276.11752123999997</v>
      </c>
      <c r="C159" s="36">
        <f>SUMIFS(СВЦЭМ!$E$39:$E$782,СВЦЭМ!$A$39:$A$782,$A159,СВЦЭМ!$B$39:$B$782,C$155)+'СЕТ СН'!$F$15</f>
        <v>287.73835527</v>
      </c>
      <c r="D159" s="36">
        <f>SUMIFS(СВЦЭМ!$E$39:$E$782,СВЦЭМ!$A$39:$A$782,$A159,СВЦЭМ!$B$39:$B$782,D$155)+'СЕТ СН'!$F$15</f>
        <v>295.89288945999999</v>
      </c>
      <c r="E159" s="36">
        <f>SUMIFS(СВЦЭМ!$E$39:$E$782,СВЦЭМ!$A$39:$A$782,$A159,СВЦЭМ!$B$39:$B$782,E$155)+'СЕТ СН'!$F$15</f>
        <v>295.71973575999999</v>
      </c>
      <c r="F159" s="36">
        <f>SUMIFS(СВЦЭМ!$E$39:$E$782,СВЦЭМ!$A$39:$A$782,$A159,СВЦЭМ!$B$39:$B$782,F$155)+'СЕТ СН'!$F$15</f>
        <v>295.47001269999998</v>
      </c>
      <c r="G159" s="36">
        <f>SUMIFS(СВЦЭМ!$E$39:$E$782,СВЦЭМ!$A$39:$A$782,$A159,СВЦЭМ!$B$39:$B$782,G$155)+'СЕТ СН'!$F$15</f>
        <v>295.45756478999999</v>
      </c>
      <c r="H159" s="36">
        <f>SUMIFS(СВЦЭМ!$E$39:$E$782,СВЦЭМ!$A$39:$A$782,$A159,СВЦЭМ!$B$39:$B$782,H$155)+'СЕТ СН'!$F$15</f>
        <v>290.95465231999998</v>
      </c>
      <c r="I159" s="36">
        <f>SUMIFS(СВЦЭМ!$E$39:$E$782,СВЦЭМ!$A$39:$A$782,$A159,СВЦЭМ!$B$39:$B$782,I$155)+'СЕТ СН'!$F$15</f>
        <v>282.70957611</v>
      </c>
      <c r="J159" s="36">
        <f>SUMIFS(СВЦЭМ!$E$39:$E$782,СВЦЭМ!$A$39:$A$782,$A159,СВЦЭМ!$B$39:$B$782,J$155)+'СЕТ СН'!$F$15</f>
        <v>274.73302526999998</v>
      </c>
      <c r="K159" s="36">
        <f>SUMIFS(СВЦЭМ!$E$39:$E$782,СВЦЭМ!$A$39:$A$782,$A159,СВЦЭМ!$B$39:$B$782,K$155)+'СЕТ СН'!$F$15</f>
        <v>272.79756968999999</v>
      </c>
      <c r="L159" s="36">
        <f>SUMIFS(СВЦЭМ!$E$39:$E$782,СВЦЭМ!$A$39:$A$782,$A159,СВЦЭМ!$B$39:$B$782,L$155)+'СЕТ СН'!$F$15</f>
        <v>269.23871521000001</v>
      </c>
      <c r="M159" s="36">
        <f>SUMIFS(СВЦЭМ!$E$39:$E$782,СВЦЭМ!$A$39:$A$782,$A159,СВЦЭМ!$B$39:$B$782,M$155)+'СЕТ СН'!$F$15</f>
        <v>272.65097881000003</v>
      </c>
      <c r="N159" s="36">
        <f>SUMIFS(СВЦЭМ!$E$39:$E$782,СВЦЭМ!$A$39:$A$782,$A159,СВЦЭМ!$B$39:$B$782,N$155)+'СЕТ СН'!$F$15</f>
        <v>278.17690313000003</v>
      </c>
      <c r="O159" s="36">
        <f>SUMIFS(СВЦЭМ!$E$39:$E$782,СВЦЭМ!$A$39:$A$782,$A159,СВЦЭМ!$B$39:$B$782,O$155)+'СЕТ СН'!$F$15</f>
        <v>280.4170982</v>
      </c>
      <c r="P159" s="36">
        <f>SUMIFS(СВЦЭМ!$E$39:$E$782,СВЦЭМ!$A$39:$A$782,$A159,СВЦЭМ!$B$39:$B$782,P$155)+'СЕТ СН'!$F$15</f>
        <v>282.44065834999998</v>
      </c>
      <c r="Q159" s="36">
        <f>SUMIFS(СВЦЭМ!$E$39:$E$782,СВЦЭМ!$A$39:$A$782,$A159,СВЦЭМ!$B$39:$B$782,Q$155)+'СЕТ СН'!$F$15</f>
        <v>284.41260005999999</v>
      </c>
      <c r="R159" s="36">
        <f>SUMIFS(СВЦЭМ!$E$39:$E$782,СВЦЭМ!$A$39:$A$782,$A159,СВЦЭМ!$B$39:$B$782,R$155)+'СЕТ СН'!$F$15</f>
        <v>282.13097912000001</v>
      </c>
      <c r="S159" s="36">
        <f>SUMIFS(СВЦЭМ!$E$39:$E$782,СВЦЭМ!$A$39:$A$782,$A159,СВЦЭМ!$B$39:$B$782,S$155)+'СЕТ СН'!$F$15</f>
        <v>274.86423760999998</v>
      </c>
      <c r="T159" s="36">
        <f>SUMIFS(СВЦЭМ!$E$39:$E$782,СВЦЭМ!$A$39:$A$782,$A159,СВЦЭМ!$B$39:$B$782,T$155)+'СЕТ СН'!$F$15</f>
        <v>268.02469188999999</v>
      </c>
      <c r="U159" s="36">
        <f>SUMIFS(СВЦЭМ!$E$39:$E$782,СВЦЭМ!$A$39:$A$782,$A159,СВЦЭМ!$B$39:$B$782,U$155)+'СЕТ СН'!$F$15</f>
        <v>264.03419595999998</v>
      </c>
      <c r="V159" s="36">
        <f>SUMIFS(СВЦЭМ!$E$39:$E$782,СВЦЭМ!$A$39:$A$782,$A159,СВЦЭМ!$B$39:$B$782,V$155)+'СЕТ СН'!$F$15</f>
        <v>259.79050945</v>
      </c>
      <c r="W159" s="36">
        <f>SUMIFS(СВЦЭМ!$E$39:$E$782,СВЦЭМ!$A$39:$A$782,$A159,СВЦЭМ!$B$39:$B$782,W$155)+'СЕТ СН'!$F$15</f>
        <v>257.87446482000001</v>
      </c>
      <c r="X159" s="36">
        <f>SUMIFS(СВЦЭМ!$E$39:$E$782,СВЦЭМ!$A$39:$A$782,$A159,СВЦЭМ!$B$39:$B$782,X$155)+'СЕТ СН'!$F$15</f>
        <v>265.94400658000001</v>
      </c>
      <c r="Y159" s="36">
        <f>SUMIFS(СВЦЭМ!$E$39:$E$782,СВЦЭМ!$A$39:$A$782,$A159,СВЦЭМ!$B$39:$B$782,Y$155)+'СЕТ СН'!$F$15</f>
        <v>270.90589437</v>
      </c>
    </row>
    <row r="160" spans="1:27" ht="15.75" x14ac:dyDescent="0.2">
      <c r="A160" s="35">
        <f t="shared" si="4"/>
        <v>45051</v>
      </c>
      <c r="B160" s="36">
        <f>SUMIFS(СВЦЭМ!$E$39:$E$782,СВЦЭМ!$A$39:$A$782,$A160,СВЦЭМ!$B$39:$B$782,B$155)+'СЕТ СН'!$F$15</f>
        <v>274.12082322999998</v>
      </c>
      <c r="C160" s="36">
        <f>SUMIFS(СВЦЭМ!$E$39:$E$782,СВЦЭМ!$A$39:$A$782,$A160,СВЦЭМ!$B$39:$B$782,C$155)+'СЕТ СН'!$F$15</f>
        <v>277.62514347000001</v>
      </c>
      <c r="D160" s="36">
        <f>SUMIFS(СВЦЭМ!$E$39:$E$782,СВЦЭМ!$A$39:$A$782,$A160,СВЦЭМ!$B$39:$B$782,D$155)+'СЕТ СН'!$F$15</f>
        <v>289.03374753999998</v>
      </c>
      <c r="E160" s="36">
        <f>SUMIFS(СВЦЭМ!$E$39:$E$782,СВЦЭМ!$A$39:$A$782,$A160,СВЦЭМ!$B$39:$B$782,E$155)+'СЕТ СН'!$F$15</f>
        <v>288.42680073000002</v>
      </c>
      <c r="F160" s="36">
        <f>SUMIFS(СВЦЭМ!$E$39:$E$782,СВЦЭМ!$A$39:$A$782,$A160,СВЦЭМ!$B$39:$B$782,F$155)+'СЕТ СН'!$F$15</f>
        <v>289.06819808</v>
      </c>
      <c r="G160" s="36">
        <f>SUMIFS(СВЦЭМ!$E$39:$E$782,СВЦЭМ!$A$39:$A$782,$A160,СВЦЭМ!$B$39:$B$782,G$155)+'СЕТ СН'!$F$15</f>
        <v>286.59406508000001</v>
      </c>
      <c r="H160" s="36">
        <f>SUMIFS(СВЦЭМ!$E$39:$E$782,СВЦЭМ!$A$39:$A$782,$A160,СВЦЭМ!$B$39:$B$782,H$155)+'СЕТ СН'!$F$15</f>
        <v>278.43753464000002</v>
      </c>
      <c r="I160" s="36">
        <f>SUMIFS(СВЦЭМ!$E$39:$E$782,СВЦЭМ!$A$39:$A$782,$A160,СВЦЭМ!$B$39:$B$782,I$155)+'СЕТ СН'!$F$15</f>
        <v>262.74685497000002</v>
      </c>
      <c r="J160" s="36">
        <f>SUMIFS(СВЦЭМ!$E$39:$E$782,СВЦЭМ!$A$39:$A$782,$A160,СВЦЭМ!$B$39:$B$782,J$155)+'СЕТ СН'!$F$15</f>
        <v>264.50528745999998</v>
      </c>
      <c r="K160" s="36">
        <f>SUMIFS(СВЦЭМ!$E$39:$E$782,СВЦЭМ!$A$39:$A$782,$A160,СВЦЭМ!$B$39:$B$782,K$155)+'СЕТ СН'!$F$15</f>
        <v>260.06787764000001</v>
      </c>
      <c r="L160" s="36">
        <f>SUMIFS(СВЦЭМ!$E$39:$E$782,СВЦЭМ!$A$39:$A$782,$A160,СВЦЭМ!$B$39:$B$782,L$155)+'СЕТ СН'!$F$15</f>
        <v>257.04556020000001</v>
      </c>
      <c r="M160" s="36">
        <f>SUMIFS(СВЦЭМ!$E$39:$E$782,СВЦЭМ!$A$39:$A$782,$A160,СВЦЭМ!$B$39:$B$782,M$155)+'СЕТ СН'!$F$15</f>
        <v>259.71264437000002</v>
      </c>
      <c r="N160" s="36">
        <f>SUMIFS(СВЦЭМ!$E$39:$E$782,СВЦЭМ!$A$39:$A$782,$A160,СВЦЭМ!$B$39:$B$782,N$155)+'СЕТ СН'!$F$15</f>
        <v>265.06672646999999</v>
      </c>
      <c r="O160" s="36">
        <f>SUMIFS(СВЦЭМ!$E$39:$E$782,СВЦЭМ!$A$39:$A$782,$A160,СВЦЭМ!$B$39:$B$782,O$155)+'СЕТ СН'!$F$15</f>
        <v>266.49135439999998</v>
      </c>
      <c r="P160" s="36">
        <f>SUMIFS(СВЦЭМ!$E$39:$E$782,СВЦЭМ!$A$39:$A$782,$A160,СВЦЭМ!$B$39:$B$782,P$155)+'СЕТ СН'!$F$15</f>
        <v>269.79538545999998</v>
      </c>
      <c r="Q160" s="36">
        <f>SUMIFS(СВЦЭМ!$E$39:$E$782,СВЦЭМ!$A$39:$A$782,$A160,СВЦЭМ!$B$39:$B$782,Q$155)+'СЕТ СН'!$F$15</f>
        <v>272.10561364</v>
      </c>
      <c r="R160" s="36">
        <f>SUMIFS(СВЦЭМ!$E$39:$E$782,СВЦЭМ!$A$39:$A$782,$A160,СВЦЭМ!$B$39:$B$782,R$155)+'СЕТ СН'!$F$15</f>
        <v>269.58424252999998</v>
      </c>
      <c r="S160" s="36">
        <f>SUMIFS(СВЦЭМ!$E$39:$E$782,СВЦЭМ!$A$39:$A$782,$A160,СВЦЭМ!$B$39:$B$782,S$155)+'СЕТ СН'!$F$15</f>
        <v>260.28541023999998</v>
      </c>
      <c r="T160" s="36">
        <f>SUMIFS(СВЦЭМ!$E$39:$E$782,СВЦЭМ!$A$39:$A$782,$A160,СВЦЭМ!$B$39:$B$782,T$155)+'СЕТ СН'!$F$15</f>
        <v>253.28149970000001</v>
      </c>
      <c r="U160" s="36">
        <f>SUMIFS(СВЦЭМ!$E$39:$E$782,СВЦЭМ!$A$39:$A$782,$A160,СВЦЭМ!$B$39:$B$782,U$155)+'СЕТ СН'!$F$15</f>
        <v>250.63018142000001</v>
      </c>
      <c r="V160" s="36">
        <f>SUMIFS(СВЦЭМ!$E$39:$E$782,СВЦЭМ!$A$39:$A$782,$A160,СВЦЭМ!$B$39:$B$782,V$155)+'СЕТ СН'!$F$15</f>
        <v>247.46663733</v>
      </c>
      <c r="W160" s="36">
        <f>SUMIFS(СВЦЭМ!$E$39:$E$782,СВЦЭМ!$A$39:$A$782,$A160,СВЦЭМ!$B$39:$B$782,W$155)+'СЕТ СН'!$F$15</f>
        <v>243.75885467000001</v>
      </c>
      <c r="X160" s="36">
        <f>SUMIFS(СВЦЭМ!$E$39:$E$782,СВЦЭМ!$A$39:$A$782,$A160,СВЦЭМ!$B$39:$B$782,X$155)+'СЕТ СН'!$F$15</f>
        <v>251.97858758999999</v>
      </c>
      <c r="Y160" s="36">
        <f>SUMIFS(СВЦЭМ!$E$39:$E$782,СВЦЭМ!$A$39:$A$782,$A160,СВЦЭМ!$B$39:$B$782,Y$155)+'СЕТ СН'!$F$15</f>
        <v>256.06525191999998</v>
      </c>
    </row>
    <row r="161" spans="1:25" ht="15.75" x14ac:dyDescent="0.2">
      <c r="A161" s="35">
        <f t="shared" si="4"/>
        <v>45052</v>
      </c>
      <c r="B161" s="36">
        <f>SUMIFS(СВЦЭМ!$E$39:$E$782,СВЦЭМ!$A$39:$A$782,$A161,СВЦЭМ!$B$39:$B$782,B$155)+'СЕТ СН'!$F$15</f>
        <v>253.59306186000001</v>
      </c>
      <c r="C161" s="36">
        <f>SUMIFS(СВЦЭМ!$E$39:$E$782,СВЦЭМ!$A$39:$A$782,$A161,СВЦЭМ!$B$39:$B$782,C$155)+'СЕТ СН'!$F$15</f>
        <v>271.27090263999997</v>
      </c>
      <c r="D161" s="36">
        <f>SUMIFS(СВЦЭМ!$E$39:$E$782,СВЦЭМ!$A$39:$A$782,$A161,СВЦЭМ!$B$39:$B$782,D$155)+'СЕТ СН'!$F$15</f>
        <v>281.44259930999999</v>
      </c>
      <c r="E161" s="36">
        <f>SUMIFS(СВЦЭМ!$E$39:$E$782,СВЦЭМ!$A$39:$A$782,$A161,СВЦЭМ!$B$39:$B$782,E$155)+'СЕТ СН'!$F$15</f>
        <v>279.89982193999998</v>
      </c>
      <c r="F161" s="36">
        <f>SUMIFS(СВЦЭМ!$E$39:$E$782,СВЦЭМ!$A$39:$A$782,$A161,СВЦЭМ!$B$39:$B$782,F$155)+'СЕТ СН'!$F$15</f>
        <v>279.60850976</v>
      </c>
      <c r="G161" s="36">
        <f>SUMIFS(СВЦЭМ!$E$39:$E$782,СВЦЭМ!$A$39:$A$782,$A161,СВЦЭМ!$B$39:$B$782,G$155)+'СЕТ СН'!$F$15</f>
        <v>279.50809371999998</v>
      </c>
      <c r="H161" s="36">
        <f>SUMIFS(СВЦЭМ!$E$39:$E$782,СВЦЭМ!$A$39:$A$782,$A161,СВЦЭМ!$B$39:$B$782,H$155)+'СЕТ СН'!$F$15</f>
        <v>278.45613571000001</v>
      </c>
      <c r="I161" s="36">
        <f>SUMIFS(СВЦЭМ!$E$39:$E$782,СВЦЭМ!$A$39:$A$782,$A161,СВЦЭМ!$B$39:$B$782,I$155)+'СЕТ СН'!$F$15</f>
        <v>266.96453924999997</v>
      </c>
      <c r="J161" s="36">
        <f>SUMIFS(СВЦЭМ!$E$39:$E$782,СВЦЭМ!$A$39:$A$782,$A161,СВЦЭМ!$B$39:$B$782,J$155)+'СЕТ СН'!$F$15</f>
        <v>255.16279832000001</v>
      </c>
      <c r="K161" s="36">
        <f>SUMIFS(СВЦЭМ!$E$39:$E$782,СВЦЭМ!$A$39:$A$782,$A161,СВЦЭМ!$B$39:$B$782,K$155)+'СЕТ СН'!$F$15</f>
        <v>244.15654884</v>
      </c>
      <c r="L161" s="36">
        <f>SUMIFS(СВЦЭМ!$E$39:$E$782,СВЦЭМ!$A$39:$A$782,$A161,СВЦЭМ!$B$39:$B$782,L$155)+'СЕТ СН'!$F$15</f>
        <v>243.31636112000001</v>
      </c>
      <c r="M161" s="36">
        <f>SUMIFS(СВЦЭМ!$E$39:$E$782,СВЦЭМ!$A$39:$A$782,$A161,СВЦЭМ!$B$39:$B$782,M$155)+'СЕТ СН'!$F$15</f>
        <v>242.90960680000001</v>
      </c>
      <c r="N161" s="36">
        <f>SUMIFS(СВЦЭМ!$E$39:$E$782,СВЦЭМ!$A$39:$A$782,$A161,СВЦЭМ!$B$39:$B$782,N$155)+'СЕТ СН'!$F$15</f>
        <v>248.14236106999999</v>
      </c>
      <c r="O161" s="36">
        <f>SUMIFS(СВЦЭМ!$E$39:$E$782,СВЦЭМ!$A$39:$A$782,$A161,СВЦЭМ!$B$39:$B$782,O$155)+'СЕТ СН'!$F$15</f>
        <v>248.39131505</v>
      </c>
      <c r="P161" s="36">
        <f>SUMIFS(СВЦЭМ!$E$39:$E$782,СВЦЭМ!$A$39:$A$782,$A161,СВЦЭМ!$B$39:$B$782,P$155)+'СЕТ СН'!$F$15</f>
        <v>249.17212581999999</v>
      </c>
      <c r="Q161" s="36">
        <f>SUMIFS(СВЦЭМ!$E$39:$E$782,СВЦЭМ!$A$39:$A$782,$A161,СВЦЭМ!$B$39:$B$782,Q$155)+'СЕТ СН'!$F$15</f>
        <v>244.34980528</v>
      </c>
      <c r="R161" s="36">
        <f>SUMIFS(СВЦЭМ!$E$39:$E$782,СВЦЭМ!$A$39:$A$782,$A161,СВЦЭМ!$B$39:$B$782,R$155)+'СЕТ СН'!$F$15</f>
        <v>232.91602424999999</v>
      </c>
      <c r="S161" s="36">
        <f>SUMIFS(СВЦЭМ!$E$39:$E$782,СВЦЭМ!$A$39:$A$782,$A161,СВЦЭМ!$B$39:$B$782,S$155)+'СЕТ СН'!$F$15</f>
        <v>205.67009899999999</v>
      </c>
      <c r="T161" s="36">
        <f>SUMIFS(СВЦЭМ!$E$39:$E$782,СВЦЭМ!$A$39:$A$782,$A161,СВЦЭМ!$B$39:$B$782,T$155)+'СЕТ СН'!$F$15</f>
        <v>184.41560913999999</v>
      </c>
      <c r="U161" s="36">
        <f>SUMIFS(СВЦЭМ!$E$39:$E$782,СВЦЭМ!$A$39:$A$782,$A161,СВЦЭМ!$B$39:$B$782,U$155)+'СЕТ СН'!$F$15</f>
        <v>185.11802976999999</v>
      </c>
      <c r="V161" s="36">
        <f>SUMIFS(СВЦЭМ!$E$39:$E$782,СВЦЭМ!$A$39:$A$782,$A161,СВЦЭМ!$B$39:$B$782,V$155)+'СЕТ СН'!$F$15</f>
        <v>182.61380711000001</v>
      </c>
      <c r="W161" s="36">
        <f>SUMIFS(СВЦЭМ!$E$39:$E$782,СВЦЭМ!$A$39:$A$782,$A161,СВЦЭМ!$B$39:$B$782,W$155)+'СЕТ СН'!$F$15</f>
        <v>181.63039577000001</v>
      </c>
      <c r="X161" s="36">
        <f>SUMIFS(СВЦЭМ!$E$39:$E$782,СВЦЭМ!$A$39:$A$782,$A161,СВЦЭМ!$B$39:$B$782,X$155)+'СЕТ СН'!$F$15</f>
        <v>210.68824857000001</v>
      </c>
      <c r="Y161" s="36">
        <f>SUMIFS(СВЦЭМ!$E$39:$E$782,СВЦЭМ!$A$39:$A$782,$A161,СВЦЭМ!$B$39:$B$782,Y$155)+'СЕТ СН'!$F$15</f>
        <v>247.57071153999999</v>
      </c>
    </row>
    <row r="162" spans="1:25" ht="15.75" x14ac:dyDescent="0.2">
      <c r="A162" s="35">
        <f t="shared" si="4"/>
        <v>45053</v>
      </c>
      <c r="B162" s="36">
        <f>SUMIFS(СВЦЭМ!$E$39:$E$782,СВЦЭМ!$A$39:$A$782,$A162,СВЦЭМ!$B$39:$B$782,B$155)+'СЕТ СН'!$F$15</f>
        <v>239.89486060999999</v>
      </c>
      <c r="C162" s="36">
        <f>SUMIFS(СВЦЭМ!$E$39:$E$782,СВЦЭМ!$A$39:$A$782,$A162,СВЦЭМ!$B$39:$B$782,C$155)+'СЕТ СН'!$F$15</f>
        <v>251.92480373999999</v>
      </c>
      <c r="D162" s="36">
        <f>SUMIFS(СВЦЭМ!$E$39:$E$782,СВЦЭМ!$A$39:$A$782,$A162,СВЦЭМ!$B$39:$B$782,D$155)+'СЕТ СН'!$F$15</f>
        <v>253.08386992999999</v>
      </c>
      <c r="E162" s="36">
        <f>SUMIFS(СВЦЭМ!$E$39:$E$782,СВЦЭМ!$A$39:$A$782,$A162,СВЦЭМ!$B$39:$B$782,E$155)+'СЕТ СН'!$F$15</f>
        <v>259.41595101000001</v>
      </c>
      <c r="F162" s="36">
        <f>SUMIFS(СВЦЭМ!$E$39:$E$782,СВЦЭМ!$A$39:$A$782,$A162,СВЦЭМ!$B$39:$B$782,F$155)+'СЕТ СН'!$F$15</f>
        <v>259.60103378000002</v>
      </c>
      <c r="G162" s="36">
        <f>SUMIFS(СВЦЭМ!$E$39:$E$782,СВЦЭМ!$A$39:$A$782,$A162,СВЦЭМ!$B$39:$B$782,G$155)+'СЕТ СН'!$F$15</f>
        <v>256.32456590999999</v>
      </c>
      <c r="H162" s="36">
        <f>SUMIFS(СВЦЭМ!$E$39:$E$782,СВЦЭМ!$A$39:$A$782,$A162,СВЦЭМ!$B$39:$B$782,H$155)+'СЕТ СН'!$F$15</f>
        <v>252.86781694000001</v>
      </c>
      <c r="I162" s="36">
        <f>SUMIFS(СВЦЭМ!$E$39:$E$782,СВЦЭМ!$A$39:$A$782,$A162,СВЦЭМ!$B$39:$B$782,I$155)+'СЕТ СН'!$F$15</f>
        <v>247.96181364</v>
      </c>
      <c r="J162" s="36">
        <f>SUMIFS(СВЦЭМ!$E$39:$E$782,СВЦЭМ!$A$39:$A$782,$A162,СВЦЭМ!$B$39:$B$782,J$155)+'СЕТ СН'!$F$15</f>
        <v>245.67933389000001</v>
      </c>
      <c r="K162" s="36">
        <f>SUMIFS(СВЦЭМ!$E$39:$E$782,СВЦЭМ!$A$39:$A$782,$A162,СВЦЭМ!$B$39:$B$782,K$155)+'СЕТ СН'!$F$15</f>
        <v>231.55778365</v>
      </c>
      <c r="L162" s="36">
        <f>SUMIFS(СВЦЭМ!$E$39:$E$782,СВЦЭМ!$A$39:$A$782,$A162,СВЦЭМ!$B$39:$B$782,L$155)+'СЕТ СН'!$F$15</f>
        <v>237.60086991</v>
      </c>
      <c r="M162" s="36">
        <f>SUMIFS(СВЦЭМ!$E$39:$E$782,СВЦЭМ!$A$39:$A$782,$A162,СВЦЭМ!$B$39:$B$782,M$155)+'СЕТ СН'!$F$15</f>
        <v>238.00112752000001</v>
      </c>
      <c r="N162" s="36">
        <f>SUMIFS(СВЦЭМ!$E$39:$E$782,СВЦЭМ!$A$39:$A$782,$A162,СВЦЭМ!$B$39:$B$782,N$155)+'СЕТ СН'!$F$15</f>
        <v>243.75226130999999</v>
      </c>
      <c r="O162" s="36">
        <f>SUMIFS(СВЦЭМ!$E$39:$E$782,СВЦЭМ!$A$39:$A$782,$A162,СВЦЭМ!$B$39:$B$782,O$155)+'СЕТ СН'!$F$15</f>
        <v>247.08960517</v>
      </c>
      <c r="P162" s="36">
        <f>SUMIFS(СВЦЭМ!$E$39:$E$782,СВЦЭМ!$A$39:$A$782,$A162,СВЦЭМ!$B$39:$B$782,P$155)+'СЕТ СН'!$F$15</f>
        <v>248.99570082</v>
      </c>
      <c r="Q162" s="36">
        <f>SUMIFS(СВЦЭМ!$E$39:$E$782,СВЦЭМ!$A$39:$A$782,$A162,СВЦЭМ!$B$39:$B$782,Q$155)+'СЕТ СН'!$F$15</f>
        <v>249.60926959</v>
      </c>
      <c r="R162" s="36">
        <f>SUMIFS(СВЦЭМ!$E$39:$E$782,СВЦЭМ!$A$39:$A$782,$A162,СВЦЭМ!$B$39:$B$782,R$155)+'СЕТ СН'!$F$15</f>
        <v>244.36722911000001</v>
      </c>
      <c r="S162" s="36">
        <f>SUMIFS(СВЦЭМ!$E$39:$E$782,СВЦЭМ!$A$39:$A$782,$A162,СВЦЭМ!$B$39:$B$782,S$155)+'СЕТ СН'!$F$15</f>
        <v>243.25845057000001</v>
      </c>
      <c r="T162" s="36">
        <f>SUMIFS(СВЦЭМ!$E$39:$E$782,СВЦЭМ!$A$39:$A$782,$A162,СВЦЭМ!$B$39:$B$782,T$155)+'СЕТ СН'!$F$15</f>
        <v>234.75245821999999</v>
      </c>
      <c r="U162" s="36">
        <f>SUMIFS(СВЦЭМ!$E$39:$E$782,СВЦЭМ!$A$39:$A$782,$A162,СВЦЭМ!$B$39:$B$782,U$155)+'СЕТ СН'!$F$15</f>
        <v>236.08381209000001</v>
      </c>
      <c r="V162" s="36">
        <f>SUMIFS(СВЦЭМ!$E$39:$E$782,СВЦЭМ!$A$39:$A$782,$A162,СВЦЭМ!$B$39:$B$782,V$155)+'СЕТ СН'!$F$15</f>
        <v>237.34650497000001</v>
      </c>
      <c r="W162" s="36">
        <f>SUMIFS(СВЦЭМ!$E$39:$E$782,СВЦЭМ!$A$39:$A$782,$A162,СВЦЭМ!$B$39:$B$782,W$155)+'СЕТ СН'!$F$15</f>
        <v>233.93409953</v>
      </c>
      <c r="X162" s="36">
        <f>SUMIFS(СВЦЭМ!$E$39:$E$782,СВЦЭМ!$A$39:$A$782,$A162,СВЦЭМ!$B$39:$B$782,X$155)+'СЕТ СН'!$F$15</f>
        <v>238.50626166999999</v>
      </c>
      <c r="Y162" s="36">
        <f>SUMIFS(СВЦЭМ!$E$39:$E$782,СВЦЭМ!$A$39:$A$782,$A162,СВЦЭМ!$B$39:$B$782,Y$155)+'СЕТ СН'!$F$15</f>
        <v>240.62441813999999</v>
      </c>
    </row>
    <row r="163" spans="1:25" ht="15.75" x14ac:dyDescent="0.2">
      <c r="A163" s="35">
        <f t="shared" si="4"/>
        <v>45054</v>
      </c>
      <c r="B163" s="36">
        <f>SUMIFS(СВЦЭМ!$E$39:$E$782,СВЦЭМ!$A$39:$A$782,$A163,СВЦЭМ!$B$39:$B$782,B$155)+'СЕТ СН'!$F$15</f>
        <v>238.69223699</v>
      </c>
      <c r="C163" s="36">
        <f>SUMIFS(СВЦЭМ!$E$39:$E$782,СВЦЭМ!$A$39:$A$782,$A163,СВЦЭМ!$B$39:$B$782,C$155)+'СЕТ СН'!$F$15</f>
        <v>246.34325774999999</v>
      </c>
      <c r="D163" s="36">
        <f>SUMIFS(СВЦЭМ!$E$39:$E$782,СВЦЭМ!$A$39:$A$782,$A163,СВЦЭМ!$B$39:$B$782,D$155)+'СЕТ СН'!$F$15</f>
        <v>257.74388569000001</v>
      </c>
      <c r="E163" s="36">
        <f>SUMIFS(СВЦЭМ!$E$39:$E$782,СВЦЭМ!$A$39:$A$782,$A163,СВЦЭМ!$B$39:$B$782,E$155)+'СЕТ СН'!$F$15</f>
        <v>262.01457572999999</v>
      </c>
      <c r="F163" s="36">
        <f>SUMIFS(СВЦЭМ!$E$39:$E$782,СВЦЭМ!$A$39:$A$782,$A163,СВЦЭМ!$B$39:$B$782,F$155)+'СЕТ СН'!$F$15</f>
        <v>263.70383586000003</v>
      </c>
      <c r="G163" s="36">
        <f>SUMIFS(СВЦЭМ!$E$39:$E$782,СВЦЭМ!$A$39:$A$782,$A163,СВЦЭМ!$B$39:$B$782,G$155)+'СЕТ СН'!$F$15</f>
        <v>258.59635821000001</v>
      </c>
      <c r="H163" s="36">
        <f>SUMIFS(СВЦЭМ!$E$39:$E$782,СВЦЭМ!$A$39:$A$782,$A163,СВЦЭМ!$B$39:$B$782,H$155)+'СЕТ СН'!$F$15</f>
        <v>256.66682844000002</v>
      </c>
      <c r="I163" s="36">
        <f>SUMIFS(СВЦЭМ!$E$39:$E$782,СВЦЭМ!$A$39:$A$782,$A163,СВЦЭМ!$B$39:$B$782,I$155)+'СЕТ СН'!$F$15</f>
        <v>247.67398617000001</v>
      </c>
      <c r="J163" s="36">
        <f>SUMIFS(СВЦЭМ!$E$39:$E$782,СВЦЭМ!$A$39:$A$782,$A163,СВЦЭМ!$B$39:$B$782,J$155)+'СЕТ СН'!$F$15</f>
        <v>243.53293244</v>
      </c>
      <c r="K163" s="36">
        <f>SUMIFS(СВЦЭМ!$E$39:$E$782,СВЦЭМ!$A$39:$A$782,$A163,СВЦЭМ!$B$39:$B$782,K$155)+'СЕТ СН'!$F$15</f>
        <v>237.60842782</v>
      </c>
      <c r="L163" s="36">
        <f>SUMIFS(СВЦЭМ!$E$39:$E$782,СВЦЭМ!$A$39:$A$782,$A163,СВЦЭМ!$B$39:$B$782,L$155)+'СЕТ СН'!$F$15</f>
        <v>234.04546839</v>
      </c>
      <c r="M163" s="36">
        <f>SUMIFS(СВЦЭМ!$E$39:$E$782,СВЦЭМ!$A$39:$A$782,$A163,СВЦЭМ!$B$39:$B$782,M$155)+'СЕТ СН'!$F$15</f>
        <v>225.88390601</v>
      </c>
      <c r="N163" s="36">
        <f>SUMIFS(СВЦЭМ!$E$39:$E$782,СВЦЭМ!$A$39:$A$782,$A163,СВЦЭМ!$B$39:$B$782,N$155)+'СЕТ СН'!$F$15</f>
        <v>234.07954574999999</v>
      </c>
      <c r="O163" s="36">
        <f>SUMIFS(СВЦЭМ!$E$39:$E$782,СВЦЭМ!$A$39:$A$782,$A163,СВЦЭМ!$B$39:$B$782,O$155)+'СЕТ СН'!$F$15</f>
        <v>234.85687580000001</v>
      </c>
      <c r="P163" s="36">
        <f>SUMIFS(СВЦЭМ!$E$39:$E$782,СВЦЭМ!$A$39:$A$782,$A163,СВЦЭМ!$B$39:$B$782,P$155)+'СЕТ СН'!$F$15</f>
        <v>235.37623113000001</v>
      </c>
      <c r="Q163" s="36">
        <f>SUMIFS(СВЦЭМ!$E$39:$E$782,СВЦЭМ!$A$39:$A$782,$A163,СВЦЭМ!$B$39:$B$782,Q$155)+'СЕТ СН'!$F$15</f>
        <v>235.20683968</v>
      </c>
      <c r="R163" s="36">
        <f>SUMIFS(СВЦЭМ!$E$39:$E$782,СВЦЭМ!$A$39:$A$782,$A163,СВЦЭМ!$B$39:$B$782,R$155)+'СЕТ СН'!$F$15</f>
        <v>233.89191173</v>
      </c>
      <c r="S163" s="36">
        <f>SUMIFS(СВЦЭМ!$E$39:$E$782,СВЦЭМ!$A$39:$A$782,$A163,СВЦЭМ!$B$39:$B$782,S$155)+'СЕТ СН'!$F$15</f>
        <v>230.60769155</v>
      </c>
      <c r="T163" s="36">
        <f>SUMIFS(СВЦЭМ!$E$39:$E$782,СВЦЭМ!$A$39:$A$782,$A163,СВЦЭМ!$B$39:$B$782,T$155)+'СЕТ СН'!$F$15</f>
        <v>225.63093426</v>
      </c>
      <c r="U163" s="36">
        <f>SUMIFS(СВЦЭМ!$E$39:$E$782,СВЦЭМ!$A$39:$A$782,$A163,СВЦЭМ!$B$39:$B$782,U$155)+'СЕТ СН'!$F$15</f>
        <v>223.92818746</v>
      </c>
      <c r="V163" s="36">
        <f>SUMIFS(СВЦЭМ!$E$39:$E$782,СВЦЭМ!$A$39:$A$782,$A163,СВЦЭМ!$B$39:$B$782,V$155)+'СЕТ СН'!$F$15</f>
        <v>226.21235374</v>
      </c>
      <c r="W163" s="36">
        <f>SUMIFS(СВЦЭМ!$E$39:$E$782,СВЦЭМ!$A$39:$A$782,$A163,СВЦЭМ!$B$39:$B$782,W$155)+'СЕТ СН'!$F$15</f>
        <v>225.86576582999999</v>
      </c>
      <c r="X163" s="36">
        <f>SUMIFS(СВЦЭМ!$E$39:$E$782,СВЦЭМ!$A$39:$A$782,$A163,СВЦЭМ!$B$39:$B$782,X$155)+'СЕТ СН'!$F$15</f>
        <v>231.67019837000001</v>
      </c>
      <c r="Y163" s="36">
        <f>SUMIFS(СВЦЭМ!$E$39:$E$782,СВЦЭМ!$A$39:$A$782,$A163,СВЦЭМ!$B$39:$B$782,Y$155)+'СЕТ СН'!$F$15</f>
        <v>229.09452424</v>
      </c>
    </row>
    <row r="164" spans="1:25" ht="15.75" x14ac:dyDescent="0.2">
      <c r="A164" s="35">
        <f t="shared" si="4"/>
        <v>45055</v>
      </c>
      <c r="B164" s="36">
        <f>SUMIFS(СВЦЭМ!$E$39:$E$782,СВЦЭМ!$A$39:$A$782,$A164,СВЦЭМ!$B$39:$B$782,B$155)+'СЕТ СН'!$F$15</f>
        <v>250.05724566999999</v>
      </c>
      <c r="C164" s="36">
        <f>SUMIFS(СВЦЭМ!$E$39:$E$782,СВЦЭМ!$A$39:$A$782,$A164,СВЦЭМ!$B$39:$B$782,C$155)+'СЕТ СН'!$F$15</f>
        <v>251.13153116000001</v>
      </c>
      <c r="D164" s="36">
        <f>SUMIFS(СВЦЭМ!$E$39:$E$782,СВЦЭМ!$A$39:$A$782,$A164,СВЦЭМ!$B$39:$B$782,D$155)+'СЕТ СН'!$F$15</f>
        <v>257.27326404000002</v>
      </c>
      <c r="E164" s="36">
        <f>SUMIFS(СВЦЭМ!$E$39:$E$782,СВЦЭМ!$A$39:$A$782,$A164,СВЦЭМ!$B$39:$B$782,E$155)+'СЕТ СН'!$F$15</f>
        <v>256.49210791000002</v>
      </c>
      <c r="F164" s="36">
        <f>SUMIFS(СВЦЭМ!$E$39:$E$782,СВЦЭМ!$A$39:$A$782,$A164,СВЦЭМ!$B$39:$B$782,F$155)+'СЕТ СН'!$F$15</f>
        <v>254.71388646</v>
      </c>
      <c r="G164" s="36">
        <f>SUMIFS(СВЦЭМ!$E$39:$E$782,СВЦЭМ!$A$39:$A$782,$A164,СВЦЭМ!$B$39:$B$782,G$155)+'СЕТ СН'!$F$15</f>
        <v>256.89191907999998</v>
      </c>
      <c r="H164" s="36">
        <f>SUMIFS(СВЦЭМ!$E$39:$E$782,СВЦЭМ!$A$39:$A$782,$A164,СВЦЭМ!$B$39:$B$782,H$155)+'СЕТ СН'!$F$15</f>
        <v>262.23443458000003</v>
      </c>
      <c r="I164" s="36">
        <f>SUMIFS(СВЦЭМ!$E$39:$E$782,СВЦЭМ!$A$39:$A$782,$A164,СВЦЭМ!$B$39:$B$782,I$155)+'СЕТ СН'!$F$15</f>
        <v>260.08278984999998</v>
      </c>
      <c r="J164" s="36">
        <f>SUMIFS(СВЦЭМ!$E$39:$E$782,СВЦЭМ!$A$39:$A$782,$A164,СВЦЭМ!$B$39:$B$782,J$155)+'СЕТ СН'!$F$15</f>
        <v>254.04886361000001</v>
      </c>
      <c r="K164" s="36">
        <f>SUMIFS(СВЦЭМ!$E$39:$E$782,СВЦЭМ!$A$39:$A$782,$A164,СВЦЭМ!$B$39:$B$782,K$155)+'СЕТ СН'!$F$15</f>
        <v>243.2662449</v>
      </c>
      <c r="L164" s="36">
        <f>SUMIFS(СВЦЭМ!$E$39:$E$782,СВЦЭМ!$A$39:$A$782,$A164,СВЦЭМ!$B$39:$B$782,L$155)+'СЕТ СН'!$F$15</f>
        <v>239.03235745000001</v>
      </c>
      <c r="M164" s="36">
        <f>SUMIFS(СВЦЭМ!$E$39:$E$782,СВЦЭМ!$A$39:$A$782,$A164,СВЦЭМ!$B$39:$B$782,M$155)+'СЕТ СН'!$F$15</f>
        <v>236.54785206</v>
      </c>
      <c r="N164" s="36">
        <f>SUMIFS(СВЦЭМ!$E$39:$E$782,СВЦЭМ!$A$39:$A$782,$A164,СВЦЭМ!$B$39:$B$782,N$155)+'СЕТ СН'!$F$15</f>
        <v>240.5962073</v>
      </c>
      <c r="O164" s="36">
        <f>SUMIFS(СВЦЭМ!$E$39:$E$782,СВЦЭМ!$A$39:$A$782,$A164,СВЦЭМ!$B$39:$B$782,O$155)+'СЕТ СН'!$F$15</f>
        <v>243.43980565999999</v>
      </c>
      <c r="P164" s="36">
        <f>SUMIFS(СВЦЭМ!$E$39:$E$782,СВЦЭМ!$A$39:$A$782,$A164,СВЦЭМ!$B$39:$B$782,P$155)+'СЕТ СН'!$F$15</f>
        <v>245.95540926999999</v>
      </c>
      <c r="Q164" s="36">
        <f>SUMIFS(СВЦЭМ!$E$39:$E$782,СВЦЭМ!$A$39:$A$782,$A164,СВЦЭМ!$B$39:$B$782,Q$155)+'СЕТ СН'!$F$15</f>
        <v>248.24767971</v>
      </c>
      <c r="R164" s="36">
        <f>SUMIFS(СВЦЭМ!$E$39:$E$782,СВЦЭМ!$A$39:$A$782,$A164,СВЦЭМ!$B$39:$B$782,R$155)+'СЕТ СН'!$F$15</f>
        <v>247.96037383000001</v>
      </c>
      <c r="S164" s="36">
        <f>SUMIFS(СВЦЭМ!$E$39:$E$782,СВЦЭМ!$A$39:$A$782,$A164,СВЦЭМ!$B$39:$B$782,S$155)+'СЕТ СН'!$F$15</f>
        <v>242.35842038999999</v>
      </c>
      <c r="T164" s="36">
        <f>SUMIFS(СВЦЭМ!$E$39:$E$782,СВЦЭМ!$A$39:$A$782,$A164,СВЦЭМ!$B$39:$B$782,T$155)+'СЕТ СН'!$F$15</f>
        <v>236.54210302000001</v>
      </c>
      <c r="U164" s="36">
        <f>SUMIFS(СВЦЭМ!$E$39:$E$782,СВЦЭМ!$A$39:$A$782,$A164,СВЦЭМ!$B$39:$B$782,U$155)+'СЕТ СН'!$F$15</f>
        <v>234.11271305</v>
      </c>
      <c r="V164" s="36">
        <f>SUMIFS(СВЦЭМ!$E$39:$E$782,СВЦЭМ!$A$39:$A$782,$A164,СВЦЭМ!$B$39:$B$782,V$155)+'СЕТ СН'!$F$15</f>
        <v>228.54268812000001</v>
      </c>
      <c r="W164" s="36">
        <f>SUMIFS(СВЦЭМ!$E$39:$E$782,СВЦЭМ!$A$39:$A$782,$A164,СВЦЭМ!$B$39:$B$782,W$155)+'СЕТ СН'!$F$15</f>
        <v>224.51969645</v>
      </c>
      <c r="X164" s="36">
        <f>SUMIFS(СВЦЭМ!$E$39:$E$782,СВЦЭМ!$A$39:$A$782,$A164,СВЦЭМ!$B$39:$B$782,X$155)+'СЕТ СН'!$F$15</f>
        <v>229.26707404999999</v>
      </c>
      <c r="Y164" s="36">
        <f>SUMIFS(СВЦЭМ!$E$39:$E$782,СВЦЭМ!$A$39:$A$782,$A164,СВЦЭМ!$B$39:$B$782,Y$155)+'СЕТ СН'!$F$15</f>
        <v>239.87534120999999</v>
      </c>
    </row>
    <row r="165" spans="1:25" ht="15.75" x14ac:dyDescent="0.2">
      <c r="A165" s="35">
        <f t="shared" si="4"/>
        <v>45056</v>
      </c>
      <c r="B165" s="36">
        <f>SUMIFS(СВЦЭМ!$E$39:$E$782,СВЦЭМ!$A$39:$A$782,$A165,СВЦЭМ!$B$39:$B$782,B$155)+'СЕТ СН'!$F$15</f>
        <v>241.40099995</v>
      </c>
      <c r="C165" s="36">
        <f>SUMIFS(СВЦЭМ!$E$39:$E$782,СВЦЭМ!$A$39:$A$782,$A165,СВЦЭМ!$B$39:$B$782,C$155)+'СЕТ СН'!$F$15</f>
        <v>245.96731976000001</v>
      </c>
      <c r="D165" s="36">
        <f>SUMIFS(СВЦЭМ!$E$39:$E$782,СВЦЭМ!$A$39:$A$782,$A165,СВЦЭМ!$B$39:$B$782,D$155)+'СЕТ СН'!$F$15</f>
        <v>250.44594552000001</v>
      </c>
      <c r="E165" s="36">
        <f>SUMIFS(СВЦЭМ!$E$39:$E$782,СВЦЭМ!$A$39:$A$782,$A165,СВЦЭМ!$B$39:$B$782,E$155)+'СЕТ СН'!$F$15</f>
        <v>252.11380836999999</v>
      </c>
      <c r="F165" s="36">
        <f>SUMIFS(СВЦЭМ!$E$39:$E$782,СВЦЭМ!$A$39:$A$782,$A165,СВЦЭМ!$B$39:$B$782,F$155)+'СЕТ СН'!$F$15</f>
        <v>255.35989149</v>
      </c>
      <c r="G165" s="36">
        <f>SUMIFS(СВЦЭМ!$E$39:$E$782,СВЦЭМ!$A$39:$A$782,$A165,СВЦЭМ!$B$39:$B$782,G$155)+'СЕТ СН'!$F$15</f>
        <v>258.89652695000001</v>
      </c>
      <c r="H165" s="36">
        <f>SUMIFS(СВЦЭМ!$E$39:$E$782,СВЦЭМ!$A$39:$A$782,$A165,СВЦЭМ!$B$39:$B$782,H$155)+'СЕТ СН'!$F$15</f>
        <v>257.29944704000002</v>
      </c>
      <c r="I165" s="36">
        <f>SUMIFS(СВЦЭМ!$E$39:$E$782,СВЦЭМ!$A$39:$A$782,$A165,СВЦЭМ!$B$39:$B$782,I$155)+'СЕТ СН'!$F$15</f>
        <v>249.46776405</v>
      </c>
      <c r="J165" s="36">
        <f>SUMIFS(СВЦЭМ!$E$39:$E$782,СВЦЭМ!$A$39:$A$782,$A165,СВЦЭМ!$B$39:$B$782,J$155)+'СЕТ СН'!$F$15</f>
        <v>246.19723626000001</v>
      </c>
      <c r="K165" s="36">
        <f>SUMIFS(СВЦЭМ!$E$39:$E$782,СВЦЭМ!$A$39:$A$782,$A165,СВЦЭМ!$B$39:$B$782,K$155)+'СЕТ СН'!$F$15</f>
        <v>240.72757014000001</v>
      </c>
      <c r="L165" s="36">
        <f>SUMIFS(СВЦЭМ!$E$39:$E$782,СВЦЭМ!$A$39:$A$782,$A165,СВЦЭМ!$B$39:$B$782,L$155)+'СЕТ СН'!$F$15</f>
        <v>238.75498381</v>
      </c>
      <c r="M165" s="36">
        <f>SUMIFS(СВЦЭМ!$E$39:$E$782,СВЦЭМ!$A$39:$A$782,$A165,СВЦЭМ!$B$39:$B$782,M$155)+'СЕТ СН'!$F$15</f>
        <v>241.84827336999999</v>
      </c>
      <c r="N165" s="36">
        <f>SUMIFS(СВЦЭМ!$E$39:$E$782,СВЦЭМ!$A$39:$A$782,$A165,СВЦЭМ!$B$39:$B$782,N$155)+'СЕТ СН'!$F$15</f>
        <v>233.49164225999999</v>
      </c>
      <c r="O165" s="36">
        <f>SUMIFS(СВЦЭМ!$E$39:$E$782,СВЦЭМ!$A$39:$A$782,$A165,СВЦЭМ!$B$39:$B$782,O$155)+'СЕТ СН'!$F$15</f>
        <v>251.61783392999999</v>
      </c>
      <c r="P165" s="36">
        <f>SUMIFS(СВЦЭМ!$E$39:$E$782,СВЦЭМ!$A$39:$A$782,$A165,СВЦЭМ!$B$39:$B$782,P$155)+'СЕТ СН'!$F$15</f>
        <v>235.48565847</v>
      </c>
      <c r="Q165" s="36">
        <f>SUMIFS(СВЦЭМ!$E$39:$E$782,СВЦЭМ!$A$39:$A$782,$A165,СВЦЭМ!$B$39:$B$782,Q$155)+'СЕТ СН'!$F$15</f>
        <v>253.26577080999999</v>
      </c>
      <c r="R165" s="36">
        <f>SUMIFS(СВЦЭМ!$E$39:$E$782,СВЦЭМ!$A$39:$A$782,$A165,СВЦЭМ!$B$39:$B$782,R$155)+'СЕТ СН'!$F$15</f>
        <v>229.77499639999999</v>
      </c>
      <c r="S165" s="36">
        <f>SUMIFS(СВЦЭМ!$E$39:$E$782,СВЦЭМ!$A$39:$A$782,$A165,СВЦЭМ!$B$39:$B$782,S$155)+'СЕТ СН'!$F$15</f>
        <v>246.28774881000001</v>
      </c>
      <c r="T165" s="36">
        <f>SUMIFS(СВЦЭМ!$E$39:$E$782,СВЦЭМ!$A$39:$A$782,$A165,СВЦЭМ!$B$39:$B$782,T$155)+'СЕТ СН'!$F$15</f>
        <v>235.84678160999999</v>
      </c>
      <c r="U165" s="36">
        <f>SUMIFS(СВЦЭМ!$E$39:$E$782,СВЦЭМ!$A$39:$A$782,$A165,СВЦЭМ!$B$39:$B$782,U$155)+'СЕТ СН'!$F$15</f>
        <v>228.25291662000001</v>
      </c>
      <c r="V165" s="36">
        <f>SUMIFS(СВЦЭМ!$E$39:$E$782,СВЦЭМ!$A$39:$A$782,$A165,СВЦЭМ!$B$39:$B$782,V$155)+'СЕТ СН'!$F$15</f>
        <v>225.91981944</v>
      </c>
      <c r="W165" s="36">
        <f>SUMIFS(СВЦЭМ!$E$39:$E$782,СВЦЭМ!$A$39:$A$782,$A165,СВЦЭМ!$B$39:$B$782,W$155)+'СЕТ СН'!$F$15</f>
        <v>231.45259257999999</v>
      </c>
      <c r="X165" s="36">
        <f>SUMIFS(СВЦЭМ!$E$39:$E$782,СВЦЭМ!$A$39:$A$782,$A165,СВЦЭМ!$B$39:$B$782,X$155)+'СЕТ СН'!$F$15</f>
        <v>237.85328855</v>
      </c>
      <c r="Y165" s="36">
        <f>SUMIFS(СВЦЭМ!$E$39:$E$782,СВЦЭМ!$A$39:$A$782,$A165,СВЦЭМ!$B$39:$B$782,Y$155)+'СЕТ СН'!$F$15</f>
        <v>239.01595782999999</v>
      </c>
    </row>
    <row r="166" spans="1:25" ht="15.75" x14ac:dyDescent="0.2">
      <c r="A166" s="35">
        <f t="shared" si="4"/>
        <v>45057</v>
      </c>
      <c r="B166" s="36">
        <f>SUMIFS(СВЦЭМ!$E$39:$E$782,СВЦЭМ!$A$39:$A$782,$A166,СВЦЭМ!$B$39:$B$782,B$155)+'СЕТ СН'!$F$15</f>
        <v>244.31126234000001</v>
      </c>
      <c r="C166" s="36">
        <f>SUMIFS(СВЦЭМ!$E$39:$E$782,СВЦЭМ!$A$39:$A$782,$A166,СВЦЭМ!$B$39:$B$782,C$155)+'СЕТ СН'!$F$15</f>
        <v>255.27151013</v>
      </c>
      <c r="D166" s="36">
        <f>SUMIFS(СВЦЭМ!$E$39:$E$782,СВЦЭМ!$A$39:$A$782,$A166,СВЦЭМ!$B$39:$B$782,D$155)+'СЕТ СН'!$F$15</f>
        <v>266.26081959999999</v>
      </c>
      <c r="E166" s="36">
        <f>SUMIFS(СВЦЭМ!$E$39:$E$782,СВЦЭМ!$A$39:$A$782,$A166,СВЦЭМ!$B$39:$B$782,E$155)+'СЕТ СН'!$F$15</f>
        <v>269.00785091</v>
      </c>
      <c r="F166" s="36">
        <f>SUMIFS(СВЦЭМ!$E$39:$E$782,СВЦЭМ!$A$39:$A$782,$A166,СВЦЭМ!$B$39:$B$782,F$155)+'СЕТ СН'!$F$15</f>
        <v>255.51335992</v>
      </c>
      <c r="G166" s="36">
        <f>SUMIFS(СВЦЭМ!$E$39:$E$782,СВЦЭМ!$A$39:$A$782,$A166,СВЦЭМ!$B$39:$B$782,G$155)+'СЕТ СН'!$F$15</f>
        <v>265.17148521000001</v>
      </c>
      <c r="H166" s="36">
        <f>SUMIFS(СВЦЭМ!$E$39:$E$782,СВЦЭМ!$A$39:$A$782,$A166,СВЦЭМ!$B$39:$B$782,H$155)+'СЕТ СН'!$F$15</f>
        <v>253.94101570000001</v>
      </c>
      <c r="I166" s="36">
        <f>SUMIFS(СВЦЭМ!$E$39:$E$782,СВЦЭМ!$A$39:$A$782,$A166,СВЦЭМ!$B$39:$B$782,I$155)+'СЕТ СН'!$F$15</f>
        <v>239.64258312999999</v>
      </c>
      <c r="J166" s="36">
        <f>SUMIFS(СВЦЭМ!$E$39:$E$782,СВЦЭМ!$A$39:$A$782,$A166,СВЦЭМ!$B$39:$B$782,J$155)+'СЕТ СН'!$F$15</f>
        <v>232.95055933</v>
      </c>
      <c r="K166" s="36">
        <f>SUMIFS(СВЦЭМ!$E$39:$E$782,СВЦЭМ!$A$39:$A$782,$A166,СВЦЭМ!$B$39:$B$782,K$155)+'СЕТ СН'!$F$15</f>
        <v>229.62417436000001</v>
      </c>
      <c r="L166" s="36">
        <f>SUMIFS(СВЦЭМ!$E$39:$E$782,СВЦЭМ!$A$39:$A$782,$A166,СВЦЭМ!$B$39:$B$782,L$155)+'СЕТ СН'!$F$15</f>
        <v>230.70470276</v>
      </c>
      <c r="M166" s="36">
        <f>SUMIFS(СВЦЭМ!$E$39:$E$782,СВЦЭМ!$A$39:$A$782,$A166,СВЦЭМ!$B$39:$B$782,M$155)+'СЕТ СН'!$F$15</f>
        <v>228.10797037</v>
      </c>
      <c r="N166" s="36">
        <f>SUMIFS(СВЦЭМ!$E$39:$E$782,СВЦЭМ!$A$39:$A$782,$A166,СВЦЭМ!$B$39:$B$782,N$155)+'СЕТ СН'!$F$15</f>
        <v>237.24188204000001</v>
      </c>
      <c r="O166" s="36">
        <f>SUMIFS(СВЦЭМ!$E$39:$E$782,СВЦЭМ!$A$39:$A$782,$A166,СВЦЭМ!$B$39:$B$782,O$155)+'СЕТ СН'!$F$15</f>
        <v>238.62816321</v>
      </c>
      <c r="P166" s="36">
        <f>SUMIFS(СВЦЭМ!$E$39:$E$782,СВЦЭМ!$A$39:$A$782,$A166,СВЦЭМ!$B$39:$B$782,P$155)+'СЕТ СН'!$F$15</f>
        <v>238.67490340000001</v>
      </c>
      <c r="Q166" s="36">
        <f>SUMIFS(СВЦЭМ!$E$39:$E$782,СВЦЭМ!$A$39:$A$782,$A166,СВЦЭМ!$B$39:$B$782,Q$155)+'СЕТ СН'!$F$15</f>
        <v>239.41740605000001</v>
      </c>
      <c r="R166" s="36">
        <f>SUMIFS(СВЦЭМ!$E$39:$E$782,СВЦЭМ!$A$39:$A$782,$A166,СВЦЭМ!$B$39:$B$782,R$155)+'СЕТ СН'!$F$15</f>
        <v>237.75601576</v>
      </c>
      <c r="S166" s="36">
        <f>SUMIFS(СВЦЭМ!$E$39:$E$782,СВЦЭМ!$A$39:$A$782,$A166,СВЦЭМ!$B$39:$B$782,S$155)+'СЕТ СН'!$F$15</f>
        <v>230.26127288000001</v>
      </c>
      <c r="T166" s="36">
        <f>SUMIFS(СВЦЭМ!$E$39:$E$782,СВЦЭМ!$A$39:$A$782,$A166,СВЦЭМ!$B$39:$B$782,T$155)+'СЕТ СН'!$F$15</f>
        <v>225.72925029000001</v>
      </c>
      <c r="U166" s="36">
        <f>SUMIFS(СВЦЭМ!$E$39:$E$782,СВЦЭМ!$A$39:$A$782,$A166,СВЦЭМ!$B$39:$B$782,U$155)+'СЕТ СН'!$F$15</f>
        <v>228.91533308000001</v>
      </c>
      <c r="V166" s="36">
        <f>SUMIFS(СВЦЭМ!$E$39:$E$782,СВЦЭМ!$A$39:$A$782,$A166,СВЦЭМ!$B$39:$B$782,V$155)+'СЕТ СН'!$F$15</f>
        <v>226.28078299000001</v>
      </c>
      <c r="W166" s="36">
        <f>SUMIFS(СВЦЭМ!$E$39:$E$782,СВЦЭМ!$A$39:$A$782,$A166,СВЦЭМ!$B$39:$B$782,W$155)+'СЕТ СН'!$F$15</f>
        <v>228.66678102</v>
      </c>
      <c r="X166" s="36">
        <f>SUMIFS(СВЦЭМ!$E$39:$E$782,СВЦЭМ!$A$39:$A$782,$A166,СВЦЭМ!$B$39:$B$782,X$155)+'СЕТ СН'!$F$15</f>
        <v>229.60160511000001</v>
      </c>
      <c r="Y166" s="36">
        <f>SUMIFS(СВЦЭМ!$E$39:$E$782,СВЦЭМ!$A$39:$A$782,$A166,СВЦЭМ!$B$39:$B$782,Y$155)+'СЕТ СН'!$F$15</f>
        <v>236.28283995999999</v>
      </c>
    </row>
    <row r="167" spans="1:25" ht="15.75" x14ac:dyDescent="0.2">
      <c r="A167" s="35">
        <f t="shared" si="4"/>
        <v>45058</v>
      </c>
      <c r="B167" s="36">
        <f>SUMIFS(СВЦЭМ!$E$39:$E$782,СВЦЭМ!$A$39:$A$782,$A167,СВЦЭМ!$B$39:$B$782,B$155)+'СЕТ СН'!$F$15</f>
        <v>258.55725311999998</v>
      </c>
      <c r="C167" s="36">
        <f>SUMIFS(СВЦЭМ!$E$39:$E$782,СВЦЭМ!$A$39:$A$782,$A167,СВЦЭМ!$B$39:$B$782,C$155)+'СЕТ СН'!$F$15</f>
        <v>267.89240606999999</v>
      </c>
      <c r="D167" s="36">
        <f>SUMIFS(СВЦЭМ!$E$39:$E$782,СВЦЭМ!$A$39:$A$782,$A167,СВЦЭМ!$B$39:$B$782,D$155)+'СЕТ СН'!$F$15</f>
        <v>269.87570004000003</v>
      </c>
      <c r="E167" s="36">
        <f>SUMIFS(СВЦЭМ!$E$39:$E$782,СВЦЭМ!$A$39:$A$782,$A167,СВЦЭМ!$B$39:$B$782,E$155)+'СЕТ СН'!$F$15</f>
        <v>266.89378338</v>
      </c>
      <c r="F167" s="36">
        <f>SUMIFS(СВЦЭМ!$E$39:$E$782,СВЦЭМ!$A$39:$A$782,$A167,СВЦЭМ!$B$39:$B$782,F$155)+'СЕТ СН'!$F$15</f>
        <v>266.68914519999998</v>
      </c>
      <c r="G167" s="36">
        <f>SUMIFS(СВЦЭМ!$E$39:$E$782,СВЦЭМ!$A$39:$A$782,$A167,СВЦЭМ!$B$39:$B$782,G$155)+'СЕТ СН'!$F$15</f>
        <v>266.00529445000001</v>
      </c>
      <c r="H167" s="36">
        <f>SUMIFS(СВЦЭМ!$E$39:$E$782,СВЦЭМ!$A$39:$A$782,$A167,СВЦЭМ!$B$39:$B$782,H$155)+'СЕТ СН'!$F$15</f>
        <v>244.32156039</v>
      </c>
      <c r="I167" s="36">
        <f>SUMIFS(СВЦЭМ!$E$39:$E$782,СВЦЭМ!$A$39:$A$782,$A167,СВЦЭМ!$B$39:$B$782,I$155)+'СЕТ СН'!$F$15</f>
        <v>238.42206816000001</v>
      </c>
      <c r="J167" s="36">
        <f>SUMIFS(СВЦЭМ!$E$39:$E$782,СВЦЭМ!$A$39:$A$782,$A167,СВЦЭМ!$B$39:$B$782,J$155)+'СЕТ СН'!$F$15</f>
        <v>228.47910879</v>
      </c>
      <c r="K167" s="36">
        <f>SUMIFS(СВЦЭМ!$E$39:$E$782,СВЦЭМ!$A$39:$A$782,$A167,СВЦЭМ!$B$39:$B$782,K$155)+'СЕТ СН'!$F$15</f>
        <v>222.42929427999999</v>
      </c>
      <c r="L167" s="36">
        <f>SUMIFS(СВЦЭМ!$E$39:$E$782,СВЦЭМ!$A$39:$A$782,$A167,СВЦЭМ!$B$39:$B$782,L$155)+'СЕТ СН'!$F$15</f>
        <v>224.49356069999999</v>
      </c>
      <c r="M167" s="36">
        <f>SUMIFS(СВЦЭМ!$E$39:$E$782,СВЦЭМ!$A$39:$A$782,$A167,СВЦЭМ!$B$39:$B$782,M$155)+'СЕТ СН'!$F$15</f>
        <v>229.42242596</v>
      </c>
      <c r="N167" s="36">
        <f>SUMIFS(СВЦЭМ!$E$39:$E$782,СВЦЭМ!$A$39:$A$782,$A167,СВЦЭМ!$B$39:$B$782,N$155)+'СЕТ СН'!$F$15</f>
        <v>236.14743924999999</v>
      </c>
      <c r="O167" s="36">
        <f>SUMIFS(СВЦЭМ!$E$39:$E$782,СВЦЭМ!$A$39:$A$782,$A167,СВЦЭМ!$B$39:$B$782,O$155)+'СЕТ СН'!$F$15</f>
        <v>236.64936137000001</v>
      </c>
      <c r="P167" s="36">
        <f>SUMIFS(СВЦЭМ!$E$39:$E$782,СВЦЭМ!$A$39:$A$782,$A167,СВЦЭМ!$B$39:$B$782,P$155)+'СЕТ СН'!$F$15</f>
        <v>240.28092355999999</v>
      </c>
      <c r="Q167" s="36">
        <f>SUMIFS(СВЦЭМ!$E$39:$E$782,СВЦЭМ!$A$39:$A$782,$A167,СВЦЭМ!$B$39:$B$782,Q$155)+'СЕТ СН'!$F$15</f>
        <v>238.59743904000001</v>
      </c>
      <c r="R167" s="36">
        <f>SUMIFS(СВЦЭМ!$E$39:$E$782,СВЦЭМ!$A$39:$A$782,$A167,СВЦЭМ!$B$39:$B$782,R$155)+'СЕТ СН'!$F$15</f>
        <v>233.86289338</v>
      </c>
      <c r="S167" s="36">
        <f>SUMIFS(СВЦЭМ!$E$39:$E$782,СВЦЭМ!$A$39:$A$782,$A167,СВЦЭМ!$B$39:$B$782,S$155)+'СЕТ СН'!$F$15</f>
        <v>228.82259081000001</v>
      </c>
      <c r="T167" s="36">
        <f>SUMIFS(СВЦЭМ!$E$39:$E$782,СВЦЭМ!$A$39:$A$782,$A167,СВЦЭМ!$B$39:$B$782,T$155)+'СЕТ СН'!$F$15</f>
        <v>224.72453922</v>
      </c>
      <c r="U167" s="36">
        <f>SUMIFS(СВЦЭМ!$E$39:$E$782,СВЦЭМ!$A$39:$A$782,$A167,СВЦЭМ!$B$39:$B$782,U$155)+'СЕТ СН'!$F$15</f>
        <v>218.75096108</v>
      </c>
      <c r="V167" s="36">
        <f>SUMIFS(СВЦЭМ!$E$39:$E$782,СВЦЭМ!$A$39:$A$782,$A167,СВЦЭМ!$B$39:$B$782,V$155)+'СЕТ СН'!$F$15</f>
        <v>217.23887662999999</v>
      </c>
      <c r="W167" s="36">
        <f>SUMIFS(СВЦЭМ!$E$39:$E$782,СВЦЭМ!$A$39:$A$782,$A167,СВЦЭМ!$B$39:$B$782,W$155)+'СЕТ СН'!$F$15</f>
        <v>226.62385993000001</v>
      </c>
      <c r="X167" s="36">
        <f>SUMIFS(СВЦЭМ!$E$39:$E$782,СВЦЭМ!$A$39:$A$782,$A167,СВЦЭМ!$B$39:$B$782,X$155)+'СЕТ СН'!$F$15</f>
        <v>228.98535115999999</v>
      </c>
      <c r="Y167" s="36">
        <f>SUMIFS(СВЦЭМ!$E$39:$E$782,СВЦЭМ!$A$39:$A$782,$A167,СВЦЭМ!$B$39:$B$782,Y$155)+'СЕТ СН'!$F$15</f>
        <v>237.86857849</v>
      </c>
    </row>
    <row r="168" spans="1:25" ht="15.75" x14ac:dyDescent="0.2">
      <c r="A168" s="35">
        <f t="shared" si="4"/>
        <v>45059</v>
      </c>
      <c r="B168" s="36">
        <f>SUMIFS(СВЦЭМ!$E$39:$E$782,СВЦЭМ!$A$39:$A$782,$A168,СВЦЭМ!$B$39:$B$782,B$155)+'СЕТ СН'!$F$15</f>
        <v>248.75924531999999</v>
      </c>
      <c r="C168" s="36">
        <f>SUMIFS(СВЦЭМ!$E$39:$E$782,СВЦЭМ!$A$39:$A$782,$A168,СВЦЭМ!$B$39:$B$782,C$155)+'СЕТ СН'!$F$15</f>
        <v>255.84148784999999</v>
      </c>
      <c r="D168" s="36">
        <f>SUMIFS(СВЦЭМ!$E$39:$E$782,СВЦЭМ!$A$39:$A$782,$A168,СВЦЭМ!$B$39:$B$782,D$155)+'СЕТ СН'!$F$15</f>
        <v>262.6507087</v>
      </c>
      <c r="E168" s="36">
        <f>SUMIFS(СВЦЭМ!$E$39:$E$782,СВЦЭМ!$A$39:$A$782,$A168,СВЦЭМ!$B$39:$B$782,E$155)+'СЕТ СН'!$F$15</f>
        <v>265.34133535000001</v>
      </c>
      <c r="F168" s="36">
        <f>SUMIFS(СВЦЭМ!$E$39:$E$782,СВЦЭМ!$A$39:$A$782,$A168,СВЦЭМ!$B$39:$B$782,F$155)+'СЕТ СН'!$F$15</f>
        <v>265.27694013000001</v>
      </c>
      <c r="G168" s="36">
        <f>SUMIFS(СВЦЭМ!$E$39:$E$782,СВЦЭМ!$A$39:$A$782,$A168,СВЦЭМ!$B$39:$B$782,G$155)+'СЕТ СН'!$F$15</f>
        <v>262.45527684000001</v>
      </c>
      <c r="H168" s="36">
        <f>SUMIFS(СВЦЭМ!$E$39:$E$782,СВЦЭМ!$A$39:$A$782,$A168,СВЦЭМ!$B$39:$B$782,H$155)+'СЕТ СН'!$F$15</f>
        <v>259.32015002999998</v>
      </c>
      <c r="I168" s="36">
        <f>SUMIFS(СВЦЭМ!$E$39:$E$782,СВЦЭМ!$A$39:$A$782,$A168,СВЦЭМ!$B$39:$B$782,I$155)+'СЕТ СН'!$F$15</f>
        <v>247.13599435</v>
      </c>
      <c r="J168" s="36">
        <f>SUMIFS(СВЦЭМ!$E$39:$E$782,СВЦЭМ!$A$39:$A$782,$A168,СВЦЭМ!$B$39:$B$782,J$155)+'СЕТ СН'!$F$15</f>
        <v>238.21520169999999</v>
      </c>
      <c r="K168" s="36">
        <f>SUMIFS(СВЦЭМ!$E$39:$E$782,СВЦЭМ!$A$39:$A$782,$A168,СВЦЭМ!$B$39:$B$782,K$155)+'СЕТ СН'!$F$15</f>
        <v>238.43141940000001</v>
      </c>
      <c r="L168" s="36">
        <f>SUMIFS(СВЦЭМ!$E$39:$E$782,СВЦЭМ!$A$39:$A$782,$A168,СВЦЭМ!$B$39:$B$782,L$155)+'СЕТ СН'!$F$15</f>
        <v>236.6331643</v>
      </c>
      <c r="M168" s="36">
        <f>SUMIFS(СВЦЭМ!$E$39:$E$782,СВЦЭМ!$A$39:$A$782,$A168,СВЦЭМ!$B$39:$B$782,M$155)+'СЕТ СН'!$F$15</f>
        <v>234.01532416000001</v>
      </c>
      <c r="N168" s="36">
        <f>SUMIFS(СВЦЭМ!$E$39:$E$782,СВЦЭМ!$A$39:$A$782,$A168,СВЦЭМ!$B$39:$B$782,N$155)+'СЕТ СН'!$F$15</f>
        <v>238.86950555999999</v>
      </c>
      <c r="O168" s="36">
        <f>SUMIFS(СВЦЭМ!$E$39:$E$782,СВЦЭМ!$A$39:$A$782,$A168,СВЦЭМ!$B$39:$B$782,O$155)+'СЕТ СН'!$F$15</f>
        <v>242.61284386</v>
      </c>
      <c r="P168" s="36">
        <f>SUMIFS(СВЦЭМ!$E$39:$E$782,СВЦЭМ!$A$39:$A$782,$A168,СВЦЭМ!$B$39:$B$782,P$155)+'СЕТ СН'!$F$15</f>
        <v>244.86022141999999</v>
      </c>
      <c r="Q168" s="36">
        <f>SUMIFS(СВЦЭМ!$E$39:$E$782,СВЦЭМ!$A$39:$A$782,$A168,СВЦЭМ!$B$39:$B$782,Q$155)+'СЕТ СН'!$F$15</f>
        <v>248.05856313000001</v>
      </c>
      <c r="R168" s="36">
        <f>SUMIFS(СВЦЭМ!$E$39:$E$782,СВЦЭМ!$A$39:$A$782,$A168,СВЦЭМ!$B$39:$B$782,R$155)+'СЕТ СН'!$F$15</f>
        <v>248.03947611999999</v>
      </c>
      <c r="S168" s="36">
        <f>SUMIFS(СВЦЭМ!$E$39:$E$782,СВЦЭМ!$A$39:$A$782,$A168,СВЦЭМ!$B$39:$B$782,S$155)+'СЕТ СН'!$F$15</f>
        <v>244.00785449</v>
      </c>
      <c r="T168" s="36">
        <f>SUMIFS(СВЦЭМ!$E$39:$E$782,СВЦЭМ!$A$39:$A$782,$A168,СВЦЭМ!$B$39:$B$782,T$155)+'СЕТ СН'!$F$15</f>
        <v>240.08413411999999</v>
      </c>
      <c r="U168" s="36">
        <f>SUMIFS(СВЦЭМ!$E$39:$E$782,СВЦЭМ!$A$39:$A$782,$A168,СВЦЭМ!$B$39:$B$782,U$155)+'СЕТ СН'!$F$15</f>
        <v>224.45782743999999</v>
      </c>
      <c r="V168" s="36">
        <f>SUMIFS(СВЦЭМ!$E$39:$E$782,СВЦЭМ!$A$39:$A$782,$A168,СВЦЭМ!$B$39:$B$782,V$155)+'СЕТ СН'!$F$15</f>
        <v>225.87683021999999</v>
      </c>
      <c r="W168" s="36">
        <f>SUMIFS(СВЦЭМ!$E$39:$E$782,СВЦЭМ!$A$39:$A$782,$A168,СВЦЭМ!$B$39:$B$782,W$155)+'СЕТ СН'!$F$15</f>
        <v>225.22236713000001</v>
      </c>
      <c r="X168" s="36">
        <f>SUMIFS(СВЦЭМ!$E$39:$E$782,СВЦЭМ!$A$39:$A$782,$A168,СВЦЭМ!$B$39:$B$782,X$155)+'СЕТ СН'!$F$15</f>
        <v>232.36951393000001</v>
      </c>
      <c r="Y168" s="36">
        <f>SUMIFS(СВЦЭМ!$E$39:$E$782,СВЦЭМ!$A$39:$A$782,$A168,СВЦЭМ!$B$39:$B$782,Y$155)+'СЕТ СН'!$F$15</f>
        <v>232.97834176999999</v>
      </c>
    </row>
    <row r="169" spans="1:25" ht="15.75" x14ac:dyDescent="0.2">
      <c r="A169" s="35">
        <f t="shared" si="4"/>
        <v>45060</v>
      </c>
      <c r="B169" s="36">
        <f>SUMIFS(СВЦЭМ!$E$39:$E$782,СВЦЭМ!$A$39:$A$782,$A169,СВЦЭМ!$B$39:$B$782,B$155)+'СЕТ СН'!$F$15</f>
        <v>242.78846089999999</v>
      </c>
      <c r="C169" s="36">
        <f>SUMIFS(СВЦЭМ!$E$39:$E$782,СВЦЭМ!$A$39:$A$782,$A169,СВЦЭМ!$B$39:$B$782,C$155)+'СЕТ СН'!$F$15</f>
        <v>254.87887434000001</v>
      </c>
      <c r="D169" s="36">
        <f>SUMIFS(СВЦЭМ!$E$39:$E$782,СВЦЭМ!$A$39:$A$782,$A169,СВЦЭМ!$B$39:$B$782,D$155)+'СЕТ СН'!$F$15</f>
        <v>264.80005821999998</v>
      </c>
      <c r="E169" s="36">
        <f>SUMIFS(СВЦЭМ!$E$39:$E$782,СВЦЭМ!$A$39:$A$782,$A169,СВЦЭМ!$B$39:$B$782,E$155)+'СЕТ СН'!$F$15</f>
        <v>263.69516012000003</v>
      </c>
      <c r="F169" s="36">
        <f>SUMIFS(СВЦЭМ!$E$39:$E$782,СВЦЭМ!$A$39:$A$782,$A169,СВЦЭМ!$B$39:$B$782,F$155)+'СЕТ СН'!$F$15</f>
        <v>265.09765024000001</v>
      </c>
      <c r="G169" s="36">
        <f>SUMIFS(СВЦЭМ!$E$39:$E$782,СВЦЭМ!$A$39:$A$782,$A169,СВЦЭМ!$B$39:$B$782,G$155)+'СЕТ СН'!$F$15</f>
        <v>263.33056286999999</v>
      </c>
      <c r="H169" s="36">
        <f>SUMIFS(СВЦЭМ!$E$39:$E$782,СВЦЭМ!$A$39:$A$782,$A169,СВЦЭМ!$B$39:$B$782,H$155)+'СЕТ СН'!$F$15</f>
        <v>263.29484740999999</v>
      </c>
      <c r="I169" s="36">
        <f>SUMIFS(СВЦЭМ!$E$39:$E$782,СВЦЭМ!$A$39:$A$782,$A169,СВЦЭМ!$B$39:$B$782,I$155)+'СЕТ СН'!$F$15</f>
        <v>255.82326358</v>
      </c>
      <c r="J169" s="36">
        <f>SUMIFS(СВЦЭМ!$E$39:$E$782,СВЦЭМ!$A$39:$A$782,$A169,СВЦЭМ!$B$39:$B$782,J$155)+'СЕТ СН'!$F$15</f>
        <v>244.25145842000001</v>
      </c>
      <c r="K169" s="36">
        <f>SUMIFS(СВЦЭМ!$E$39:$E$782,СВЦЭМ!$A$39:$A$782,$A169,СВЦЭМ!$B$39:$B$782,K$155)+'СЕТ СН'!$F$15</f>
        <v>233.74923464</v>
      </c>
      <c r="L169" s="36">
        <f>SUMIFS(СВЦЭМ!$E$39:$E$782,СВЦЭМ!$A$39:$A$782,$A169,СВЦЭМ!$B$39:$B$782,L$155)+'СЕТ СН'!$F$15</f>
        <v>229.76612356999999</v>
      </c>
      <c r="M169" s="36">
        <f>SUMIFS(СВЦЭМ!$E$39:$E$782,СВЦЭМ!$A$39:$A$782,$A169,СВЦЭМ!$B$39:$B$782,M$155)+'СЕТ СН'!$F$15</f>
        <v>228.34277797999999</v>
      </c>
      <c r="N169" s="36">
        <f>SUMIFS(СВЦЭМ!$E$39:$E$782,СВЦЭМ!$A$39:$A$782,$A169,СВЦЭМ!$B$39:$B$782,N$155)+'СЕТ СН'!$F$15</f>
        <v>231.55367405999999</v>
      </c>
      <c r="O169" s="36">
        <f>SUMIFS(СВЦЭМ!$E$39:$E$782,СВЦЭМ!$A$39:$A$782,$A169,СВЦЭМ!$B$39:$B$782,O$155)+'СЕТ СН'!$F$15</f>
        <v>236.2104861</v>
      </c>
      <c r="P169" s="36">
        <f>SUMIFS(СВЦЭМ!$E$39:$E$782,СВЦЭМ!$A$39:$A$782,$A169,СВЦЭМ!$B$39:$B$782,P$155)+'СЕТ СН'!$F$15</f>
        <v>238.44488551000001</v>
      </c>
      <c r="Q169" s="36">
        <f>SUMIFS(СВЦЭМ!$E$39:$E$782,СВЦЭМ!$A$39:$A$782,$A169,СВЦЭМ!$B$39:$B$782,Q$155)+'СЕТ СН'!$F$15</f>
        <v>241.17030491</v>
      </c>
      <c r="R169" s="36">
        <f>SUMIFS(СВЦЭМ!$E$39:$E$782,СВЦЭМ!$A$39:$A$782,$A169,СВЦЭМ!$B$39:$B$782,R$155)+'СЕТ СН'!$F$15</f>
        <v>238.44310064000001</v>
      </c>
      <c r="S169" s="36">
        <f>SUMIFS(СВЦЭМ!$E$39:$E$782,СВЦЭМ!$A$39:$A$782,$A169,СВЦЭМ!$B$39:$B$782,S$155)+'СЕТ СН'!$F$15</f>
        <v>233.51531944000001</v>
      </c>
      <c r="T169" s="36">
        <f>SUMIFS(СВЦЭМ!$E$39:$E$782,СВЦЭМ!$A$39:$A$782,$A169,СВЦЭМ!$B$39:$B$782,T$155)+'СЕТ СН'!$F$15</f>
        <v>231.63985787999999</v>
      </c>
      <c r="U169" s="36">
        <f>SUMIFS(СВЦЭМ!$E$39:$E$782,СВЦЭМ!$A$39:$A$782,$A169,СВЦЭМ!$B$39:$B$782,U$155)+'СЕТ СН'!$F$15</f>
        <v>227.57525587999999</v>
      </c>
      <c r="V169" s="36">
        <f>SUMIFS(СВЦЭМ!$E$39:$E$782,СВЦЭМ!$A$39:$A$782,$A169,СВЦЭМ!$B$39:$B$782,V$155)+'СЕТ СН'!$F$15</f>
        <v>224.08929223000001</v>
      </c>
      <c r="W169" s="36">
        <f>SUMIFS(СВЦЭМ!$E$39:$E$782,СВЦЭМ!$A$39:$A$782,$A169,СВЦЭМ!$B$39:$B$782,W$155)+'СЕТ СН'!$F$15</f>
        <v>218.990759</v>
      </c>
      <c r="X169" s="36">
        <f>SUMIFS(СВЦЭМ!$E$39:$E$782,СВЦЭМ!$A$39:$A$782,$A169,СВЦЭМ!$B$39:$B$782,X$155)+'СЕТ СН'!$F$15</f>
        <v>225.03461118999999</v>
      </c>
      <c r="Y169" s="36">
        <f>SUMIFS(СВЦЭМ!$E$39:$E$782,СВЦЭМ!$A$39:$A$782,$A169,СВЦЭМ!$B$39:$B$782,Y$155)+'СЕТ СН'!$F$15</f>
        <v>235.04584202000001</v>
      </c>
    </row>
    <row r="170" spans="1:25" ht="15.75" x14ac:dyDescent="0.2">
      <c r="A170" s="35">
        <f t="shared" si="4"/>
        <v>45061</v>
      </c>
      <c r="B170" s="36">
        <f>SUMIFS(СВЦЭМ!$E$39:$E$782,СВЦЭМ!$A$39:$A$782,$A170,СВЦЭМ!$B$39:$B$782,B$155)+'СЕТ СН'!$F$15</f>
        <v>248.21056519000001</v>
      </c>
      <c r="C170" s="36">
        <f>SUMIFS(СВЦЭМ!$E$39:$E$782,СВЦЭМ!$A$39:$A$782,$A170,СВЦЭМ!$B$39:$B$782,C$155)+'СЕТ СН'!$F$15</f>
        <v>258.36765041000001</v>
      </c>
      <c r="D170" s="36">
        <f>SUMIFS(СВЦЭМ!$E$39:$E$782,СВЦЭМ!$A$39:$A$782,$A170,СВЦЭМ!$B$39:$B$782,D$155)+'СЕТ СН'!$F$15</f>
        <v>271.66552725999998</v>
      </c>
      <c r="E170" s="36">
        <f>SUMIFS(СВЦЭМ!$E$39:$E$782,СВЦЭМ!$A$39:$A$782,$A170,СВЦЭМ!$B$39:$B$782,E$155)+'СЕТ СН'!$F$15</f>
        <v>271.36662897000002</v>
      </c>
      <c r="F170" s="36">
        <f>SUMIFS(СВЦЭМ!$E$39:$E$782,СВЦЭМ!$A$39:$A$782,$A170,СВЦЭМ!$B$39:$B$782,F$155)+'СЕТ СН'!$F$15</f>
        <v>269.21007121999997</v>
      </c>
      <c r="G170" s="36">
        <f>SUMIFS(СВЦЭМ!$E$39:$E$782,СВЦЭМ!$A$39:$A$782,$A170,СВЦЭМ!$B$39:$B$782,G$155)+'СЕТ СН'!$F$15</f>
        <v>264.11231866000003</v>
      </c>
      <c r="H170" s="36">
        <f>SUMIFS(СВЦЭМ!$E$39:$E$782,СВЦЭМ!$A$39:$A$782,$A170,СВЦЭМ!$B$39:$B$782,H$155)+'СЕТ СН'!$F$15</f>
        <v>256.37464007</v>
      </c>
      <c r="I170" s="36">
        <f>SUMIFS(СВЦЭМ!$E$39:$E$782,СВЦЭМ!$A$39:$A$782,$A170,СВЦЭМ!$B$39:$B$782,I$155)+'СЕТ СН'!$F$15</f>
        <v>248.49635316999999</v>
      </c>
      <c r="J170" s="36">
        <f>SUMIFS(СВЦЭМ!$E$39:$E$782,СВЦЭМ!$A$39:$A$782,$A170,СВЦЭМ!$B$39:$B$782,J$155)+'СЕТ СН'!$F$15</f>
        <v>237.93928761000001</v>
      </c>
      <c r="K170" s="36">
        <f>SUMIFS(СВЦЭМ!$E$39:$E$782,СВЦЭМ!$A$39:$A$782,$A170,СВЦЭМ!$B$39:$B$782,K$155)+'СЕТ СН'!$F$15</f>
        <v>235.36704521999999</v>
      </c>
      <c r="L170" s="36">
        <f>SUMIFS(СВЦЭМ!$E$39:$E$782,СВЦЭМ!$A$39:$A$782,$A170,СВЦЭМ!$B$39:$B$782,L$155)+'СЕТ СН'!$F$15</f>
        <v>233.57074924</v>
      </c>
      <c r="M170" s="36">
        <f>SUMIFS(СВЦЭМ!$E$39:$E$782,СВЦЭМ!$A$39:$A$782,$A170,СВЦЭМ!$B$39:$B$782,M$155)+'СЕТ СН'!$F$15</f>
        <v>232.77863735</v>
      </c>
      <c r="N170" s="36">
        <f>SUMIFS(СВЦЭМ!$E$39:$E$782,СВЦЭМ!$A$39:$A$782,$A170,СВЦЭМ!$B$39:$B$782,N$155)+'СЕТ СН'!$F$15</f>
        <v>241.87074827999999</v>
      </c>
      <c r="O170" s="36">
        <f>SUMIFS(СВЦЭМ!$E$39:$E$782,СВЦЭМ!$A$39:$A$782,$A170,СВЦЭМ!$B$39:$B$782,O$155)+'СЕТ СН'!$F$15</f>
        <v>241.9956895</v>
      </c>
      <c r="P170" s="36">
        <f>SUMIFS(СВЦЭМ!$E$39:$E$782,СВЦЭМ!$A$39:$A$782,$A170,СВЦЭМ!$B$39:$B$782,P$155)+'СЕТ СН'!$F$15</f>
        <v>240.62187539999999</v>
      </c>
      <c r="Q170" s="36">
        <f>SUMIFS(СВЦЭМ!$E$39:$E$782,СВЦЭМ!$A$39:$A$782,$A170,СВЦЭМ!$B$39:$B$782,Q$155)+'СЕТ СН'!$F$15</f>
        <v>240.66192445999999</v>
      </c>
      <c r="R170" s="36">
        <f>SUMIFS(СВЦЭМ!$E$39:$E$782,СВЦЭМ!$A$39:$A$782,$A170,СВЦЭМ!$B$39:$B$782,R$155)+'СЕТ СН'!$F$15</f>
        <v>243.61197967999999</v>
      </c>
      <c r="S170" s="36">
        <f>SUMIFS(СВЦЭМ!$E$39:$E$782,СВЦЭМ!$A$39:$A$782,$A170,СВЦЭМ!$B$39:$B$782,S$155)+'СЕТ СН'!$F$15</f>
        <v>235.75095053999999</v>
      </c>
      <c r="T170" s="36">
        <f>SUMIFS(СВЦЭМ!$E$39:$E$782,СВЦЭМ!$A$39:$A$782,$A170,СВЦЭМ!$B$39:$B$782,T$155)+'СЕТ СН'!$F$15</f>
        <v>225.42848631999999</v>
      </c>
      <c r="U170" s="36">
        <f>SUMIFS(СВЦЭМ!$E$39:$E$782,СВЦЭМ!$A$39:$A$782,$A170,СВЦЭМ!$B$39:$B$782,U$155)+'СЕТ СН'!$F$15</f>
        <v>218.16007855999999</v>
      </c>
      <c r="V170" s="36">
        <f>SUMIFS(СВЦЭМ!$E$39:$E$782,СВЦЭМ!$A$39:$A$782,$A170,СВЦЭМ!$B$39:$B$782,V$155)+'СЕТ СН'!$F$15</f>
        <v>214.83471821000001</v>
      </c>
      <c r="W170" s="36">
        <f>SUMIFS(СВЦЭМ!$E$39:$E$782,СВЦЭМ!$A$39:$A$782,$A170,СВЦЭМ!$B$39:$B$782,W$155)+'СЕТ СН'!$F$15</f>
        <v>222.71780082999999</v>
      </c>
      <c r="X170" s="36">
        <f>SUMIFS(СВЦЭМ!$E$39:$E$782,СВЦЭМ!$A$39:$A$782,$A170,СВЦЭМ!$B$39:$B$782,X$155)+'СЕТ СН'!$F$15</f>
        <v>229.78569027</v>
      </c>
      <c r="Y170" s="36">
        <f>SUMIFS(СВЦЭМ!$E$39:$E$782,СВЦЭМ!$A$39:$A$782,$A170,СВЦЭМ!$B$39:$B$782,Y$155)+'СЕТ СН'!$F$15</f>
        <v>239.18158396999999</v>
      </c>
    </row>
    <row r="171" spans="1:25" ht="15.75" x14ac:dyDescent="0.2">
      <c r="A171" s="35">
        <f t="shared" si="4"/>
        <v>45062</v>
      </c>
      <c r="B171" s="36">
        <f>SUMIFS(СВЦЭМ!$E$39:$E$782,СВЦЭМ!$A$39:$A$782,$A171,СВЦЭМ!$B$39:$B$782,B$155)+'СЕТ СН'!$F$15</f>
        <v>257.27441175000001</v>
      </c>
      <c r="C171" s="36">
        <f>SUMIFS(СВЦЭМ!$E$39:$E$782,СВЦЭМ!$A$39:$A$782,$A171,СВЦЭМ!$B$39:$B$782,C$155)+'СЕТ СН'!$F$15</f>
        <v>262.42526466999999</v>
      </c>
      <c r="D171" s="36">
        <f>SUMIFS(СВЦЭМ!$E$39:$E$782,СВЦЭМ!$A$39:$A$782,$A171,СВЦЭМ!$B$39:$B$782,D$155)+'СЕТ СН'!$F$15</f>
        <v>265.48014069999999</v>
      </c>
      <c r="E171" s="36">
        <f>SUMIFS(СВЦЭМ!$E$39:$E$782,СВЦЭМ!$A$39:$A$782,$A171,СВЦЭМ!$B$39:$B$782,E$155)+'СЕТ СН'!$F$15</f>
        <v>262.42208416</v>
      </c>
      <c r="F171" s="36">
        <f>SUMIFS(СВЦЭМ!$E$39:$E$782,СВЦЭМ!$A$39:$A$782,$A171,СВЦЭМ!$B$39:$B$782,F$155)+'СЕТ СН'!$F$15</f>
        <v>262.35660915</v>
      </c>
      <c r="G171" s="36">
        <f>SUMIFS(СВЦЭМ!$E$39:$E$782,СВЦЭМ!$A$39:$A$782,$A171,СВЦЭМ!$B$39:$B$782,G$155)+'СЕТ СН'!$F$15</f>
        <v>263.37205293</v>
      </c>
      <c r="H171" s="36">
        <f>SUMIFS(СВЦЭМ!$E$39:$E$782,СВЦЭМ!$A$39:$A$782,$A171,СВЦЭМ!$B$39:$B$782,H$155)+'СЕТ СН'!$F$15</f>
        <v>244.97069958</v>
      </c>
      <c r="I171" s="36">
        <f>SUMIFS(СВЦЭМ!$E$39:$E$782,СВЦЭМ!$A$39:$A$782,$A171,СВЦЭМ!$B$39:$B$782,I$155)+'СЕТ СН'!$F$15</f>
        <v>242.96291632000001</v>
      </c>
      <c r="J171" s="36">
        <f>SUMIFS(СВЦЭМ!$E$39:$E$782,СВЦЭМ!$A$39:$A$782,$A171,СВЦЭМ!$B$39:$B$782,J$155)+'СЕТ СН'!$F$15</f>
        <v>229.78501241000001</v>
      </c>
      <c r="K171" s="36">
        <f>SUMIFS(СВЦЭМ!$E$39:$E$782,СВЦЭМ!$A$39:$A$782,$A171,СВЦЭМ!$B$39:$B$782,K$155)+'СЕТ СН'!$F$15</f>
        <v>228.92897617</v>
      </c>
      <c r="L171" s="36">
        <f>SUMIFS(СВЦЭМ!$E$39:$E$782,СВЦЭМ!$A$39:$A$782,$A171,СВЦЭМ!$B$39:$B$782,L$155)+'СЕТ СН'!$F$15</f>
        <v>229.68301525999999</v>
      </c>
      <c r="M171" s="36">
        <f>SUMIFS(СВЦЭМ!$E$39:$E$782,СВЦЭМ!$A$39:$A$782,$A171,СВЦЭМ!$B$39:$B$782,M$155)+'СЕТ СН'!$F$15</f>
        <v>233.45470090000001</v>
      </c>
      <c r="N171" s="36">
        <f>SUMIFS(СВЦЭМ!$E$39:$E$782,СВЦЭМ!$A$39:$A$782,$A171,СВЦЭМ!$B$39:$B$782,N$155)+'СЕТ СН'!$F$15</f>
        <v>239.36002658999999</v>
      </c>
      <c r="O171" s="36">
        <f>SUMIFS(СВЦЭМ!$E$39:$E$782,СВЦЭМ!$A$39:$A$782,$A171,СВЦЭМ!$B$39:$B$782,O$155)+'СЕТ СН'!$F$15</f>
        <v>241.55773593999999</v>
      </c>
      <c r="P171" s="36">
        <f>SUMIFS(СВЦЭМ!$E$39:$E$782,СВЦЭМ!$A$39:$A$782,$A171,СВЦЭМ!$B$39:$B$782,P$155)+'СЕТ СН'!$F$15</f>
        <v>242.68266</v>
      </c>
      <c r="Q171" s="36">
        <f>SUMIFS(СВЦЭМ!$E$39:$E$782,СВЦЭМ!$A$39:$A$782,$A171,СВЦЭМ!$B$39:$B$782,Q$155)+'СЕТ СН'!$F$15</f>
        <v>241.19445103999999</v>
      </c>
      <c r="R171" s="36">
        <f>SUMIFS(СВЦЭМ!$E$39:$E$782,СВЦЭМ!$A$39:$A$782,$A171,СВЦЭМ!$B$39:$B$782,R$155)+'СЕТ СН'!$F$15</f>
        <v>234.82136292999999</v>
      </c>
      <c r="S171" s="36">
        <f>SUMIFS(СВЦЭМ!$E$39:$E$782,СВЦЭМ!$A$39:$A$782,$A171,СВЦЭМ!$B$39:$B$782,S$155)+'СЕТ СН'!$F$15</f>
        <v>230.04926483</v>
      </c>
      <c r="T171" s="36">
        <f>SUMIFS(СВЦЭМ!$E$39:$E$782,СВЦЭМ!$A$39:$A$782,$A171,СВЦЭМ!$B$39:$B$782,T$155)+'СЕТ СН'!$F$15</f>
        <v>213.73578807999999</v>
      </c>
      <c r="U171" s="36">
        <f>SUMIFS(СВЦЭМ!$E$39:$E$782,СВЦЭМ!$A$39:$A$782,$A171,СВЦЭМ!$B$39:$B$782,U$155)+'СЕТ СН'!$F$15</f>
        <v>202.50709445000001</v>
      </c>
      <c r="V171" s="36">
        <f>SUMIFS(СВЦЭМ!$E$39:$E$782,СВЦЭМ!$A$39:$A$782,$A171,СВЦЭМ!$B$39:$B$782,V$155)+'СЕТ СН'!$F$15</f>
        <v>203.52228822999999</v>
      </c>
      <c r="W171" s="36">
        <f>SUMIFS(СВЦЭМ!$E$39:$E$782,СВЦЭМ!$A$39:$A$782,$A171,СВЦЭМ!$B$39:$B$782,W$155)+'СЕТ СН'!$F$15</f>
        <v>211.84879853000001</v>
      </c>
      <c r="X171" s="36">
        <f>SUMIFS(СВЦЭМ!$E$39:$E$782,СВЦЭМ!$A$39:$A$782,$A171,СВЦЭМ!$B$39:$B$782,X$155)+'СЕТ СН'!$F$15</f>
        <v>219.01829845</v>
      </c>
      <c r="Y171" s="36">
        <f>SUMIFS(СВЦЭМ!$E$39:$E$782,СВЦЭМ!$A$39:$A$782,$A171,СВЦЭМ!$B$39:$B$782,Y$155)+'СЕТ СН'!$F$15</f>
        <v>232.79262301</v>
      </c>
    </row>
    <row r="172" spans="1:25" ht="15.75" x14ac:dyDescent="0.2">
      <c r="A172" s="35">
        <f t="shared" si="4"/>
        <v>45063</v>
      </c>
      <c r="B172" s="36">
        <f>SUMIFS(СВЦЭМ!$E$39:$E$782,СВЦЭМ!$A$39:$A$782,$A172,СВЦЭМ!$B$39:$B$782,B$155)+'СЕТ СН'!$F$15</f>
        <v>243.47676544000001</v>
      </c>
      <c r="C172" s="36">
        <f>SUMIFS(СВЦЭМ!$E$39:$E$782,СВЦЭМ!$A$39:$A$782,$A172,СВЦЭМ!$B$39:$B$782,C$155)+'СЕТ СН'!$F$15</f>
        <v>258.00492768999999</v>
      </c>
      <c r="D172" s="36">
        <f>SUMIFS(СВЦЭМ!$E$39:$E$782,СВЦЭМ!$A$39:$A$782,$A172,СВЦЭМ!$B$39:$B$782,D$155)+'СЕТ СН'!$F$15</f>
        <v>254.74093839</v>
      </c>
      <c r="E172" s="36">
        <f>SUMIFS(СВЦЭМ!$E$39:$E$782,СВЦЭМ!$A$39:$A$782,$A172,СВЦЭМ!$B$39:$B$782,E$155)+'СЕТ СН'!$F$15</f>
        <v>267.19546718999999</v>
      </c>
      <c r="F172" s="36">
        <f>SUMIFS(СВЦЭМ!$E$39:$E$782,СВЦЭМ!$A$39:$A$782,$A172,СВЦЭМ!$B$39:$B$782,F$155)+'СЕТ СН'!$F$15</f>
        <v>267.07194330999999</v>
      </c>
      <c r="G172" s="36">
        <f>SUMIFS(СВЦЭМ!$E$39:$E$782,СВЦЭМ!$A$39:$A$782,$A172,СВЦЭМ!$B$39:$B$782,G$155)+'СЕТ СН'!$F$15</f>
        <v>254.88530198000001</v>
      </c>
      <c r="H172" s="36">
        <f>SUMIFS(СВЦЭМ!$E$39:$E$782,СВЦЭМ!$A$39:$A$782,$A172,СВЦЭМ!$B$39:$B$782,H$155)+'СЕТ СН'!$F$15</f>
        <v>248.49187395000001</v>
      </c>
      <c r="I172" s="36">
        <f>SUMIFS(СВЦЭМ!$E$39:$E$782,СВЦЭМ!$A$39:$A$782,$A172,СВЦЭМ!$B$39:$B$782,I$155)+'СЕТ СН'!$F$15</f>
        <v>239.31410614999999</v>
      </c>
      <c r="J172" s="36">
        <f>SUMIFS(СВЦЭМ!$E$39:$E$782,СВЦЭМ!$A$39:$A$782,$A172,СВЦЭМ!$B$39:$B$782,J$155)+'СЕТ СН'!$F$15</f>
        <v>235.16322063999999</v>
      </c>
      <c r="K172" s="36">
        <f>SUMIFS(СВЦЭМ!$E$39:$E$782,СВЦЭМ!$A$39:$A$782,$A172,СВЦЭМ!$B$39:$B$782,K$155)+'СЕТ СН'!$F$15</f>
        <v>231.34147256</v>
      </c>
      <c r="L172" s="36">
        <f>SUMIFS(СВЦЭМ!$E$39:$E$782,СВЦЭМ!$A$39:$A$782,$A172,СВЦЭМ!$B$39:$B$782,L$155)+'СЕТ СН'!$F$15</f>
        <v>229.78753270000001</v>
      </c>
      <c r="M172" s="36">
        <f>SUMIFS(СВЦЭМ!$E$39:$E$782,СВЦЭМ!$A$39:$A$782,$A172,СВЦЭМ!$B$39:$B$782,M$155)+'СЕТ СН'!$F$15</f>
        <v>234.22277968</v>
      </c>
      <c r="N172" s="36">
        <f>SUMIFS(СВЦЭМ!$E$39:$E$782,СВЦЭМ!$A$39:$A$782,$A172,СВЦЭМ!$B$39:$B$782,N$155)+'СЕТ СН'!$F$15</f>
        <v>247.88844907000001</v>
      </c>
      <c r="O172" s="36">
        <f>SUMIFS(СВЦЭМ!$E$39:$E$782,СВЦЭМ!$A$39:$A$782,$A172,СВЦЭМ!$B$39:$B$782,O$155)+'СЕТ СН'!$F$15</f>
        <v>242.82044997</v>
      </c>
      <c r="P172" s="36">
        <f>SUMIFS(СВЦЭМ!$E$39:$E$782,СВЦЭМ!$A$39:$A$782,$A172,СВЦЭМ!$B$39:$B$782,P$155)+'СЕТ СН'!$F$15</f>
        <v>244.0183313</v>
      </c>
      <c r="Q172" s="36">
        <f>SUMIFS(СВЦЭМ!$E$39:$E$782,СВЦЭМ!$A$39:$A$782,$A172,СВЦЭМ!$B$39:$B$782,Q$155)+'СЕТ СН'!$F$15</f>
        <v>254.99004633000001</v>
      </c>
      <c r="R172" s="36">
        <f>SUMIFS(СВЦЭМ!$E$39:$E$782,СВЦЭМ!$A$39:$A$782,$A172,СВЦЭМ!$B$39:$B$782,R$155)+'СЕТ СН'!$F$15</f>
        <v>245.70890549000001</v>
      </c>
      <c r="S172" s="36">
        <f>SUMIFS(СВЦЭМ!$E$39:$E$782,СВЦЭМ!$A$39:$A$782,$A172,СВЦЭМ!$B$39:$B$782,S$155)+'СЕТ СН'!$F$15</f>
        <v>238.39502232999999</v>
      </c>
      <c r="T172" s="36">
        <f>SUMIFS(СВЦЭМ!$E$39:$E$782,СВЦЭМ!$A$39:$A$782,$A172,СВЦЭМ!$B$39:$B$782,T$155)+'СЕТ СН'!$F$15</f>
        <v>229.57515526</v>
      </c>
      <c r="U172" s="36">
        <f>SUMIFS(СВЦЭМ!$E$39:$E$782,СВЦЭМ!$A$39:$A$782,$A172,СВЦЭМ!$B$39:$B$782,U$155)+'СЕТ СН'!$F$15</f>
        <v>224.91029380000001</v>
      </c>
      <c r="V172" s="36">
        <f>SUMIFS(СВЦЭМ!$E$39:$E$782,СВЦЭМ!$A$39:$A$782,$A172,СВЦЭМ!$B$39:$B$782,V$155)+'СЕТ СН'!$F$15</f>
        <v>222.74241018999999</v>
      </c>
      <c r="W172" s="36">
        <f>SUMIFS(СВЦЭМ!$E$39:$E$782,СВЦЭМ!$A$39:$A$782,$A172,СВЦЭМ!$B$39:$B$782,W$155)+'СЕТ СН'!$F$15</f>
        <v>218.20611883000001</v>
      </c>
      <c r="X172" s="36">
        <f>SUMIFS(СВЦЭМ!$E$39:$E$782,СВЦЭМ!$A$39:$A$782,$A172,СВЦЭМ!$B$39:$B$782,X$155)+'СЕТ СН'!$F$15</f>
        <v>222.44974511999999</v>
      </c>
      <c r="Y172" s="36">
        <f>SUMIFS(СВЦЭМ!$E$39:$E$782,СВЦЭМ!$A$39:$A$782,$A172,СВЦЭМ!$B$39:$B$782,Y$155)+'СЕТ СН'!$F$15</f>
        <v>235.27361424</v>
      </c>
    </row>
    <row r="173" spans="1:25" ht="15.75" x14ac:dyDescent="0.2">
      <c r="A173" s="35">
        <f t="shared" si="4"/>
        <v>45064</v>
      </c>
      <c r="B173" s="36">
        <f>SUMIFS(СВЦЭМ!$E$39:$E$782,СВЦЭМ!$A$39:$A$782,$A173,СВЦЭМ!$B$39:$B$782,B$155)+'СЕТ СН'!$F$15</f>
        <v>244.55830635999999</v>
      </c>
      <c r="C173" s="36">
        <f>SUMIFS(СВЦЭМ!$E$39:$E$782,СВЦЭМ!$A$39:$A$782,$A173,СВЦЭМ!$B$39:$B$782,C$155)+'СЕТ СН'!$F$15</f>
        <v>256.18902478000001</v>
      </c>
      <c r="D173" s="36">
        <f>SUMIFS(СВЦЭМ!$E$39:$E$782,СВЦЭМ!$A$39:$A$782,$A173,СВЦЭМ!$B$39:$B$782,D$155)+'СЕТ СН'!$F$15</f>
        <v>262.88494925999998</v>
      </c>
      <c r="E173" s="36">
        <f>SUMIFS(СВЦЭМ!$E$39:$E$782,СВЦЭМ!$A$39:$A$782,$A173,СВЦЭМ!$B$39:$B$782,E$155)+'СЕТ СН'!$F$15</f>
        <v>271.26405690000001</v>
      </c>
      <c r="F173" s="36">
        <f>SUMIFS(СВЦЭМ!$E$39:$E$782,СВЦЭМ!$A$39:$A$782,$A173,СВЦЭМ!$B$39:$B$782,F$155)+'СЕТ СН'!$F$15</f>
        <v>273.63725698000002</v>
      </c>
      <c r="G173" s="36">
        <f>SUMIFS(СВЦЭМ!$E$39:$E$782,СВЦЭМ!$A$39:$A$782,$A173,СВЦЭМ!$B$39:$B$782,G$155)+'СЕТ СН'!$F$15</f>
        <v>269.01074111000003</v>
      </c>
      <c r="H173" s="36">
        <f>SUMIFS(СВЦЭМ!$E$39:$E$782,СВЦЭМ!$A$39:$A$782,$A173,СВЦЭМ!$B$39:$B$782,H$155)+'СЕТ СН'!$F$15</f>
        <v>257.76283183999999</v>
      </c>
      <c r="I173" s="36">
        <f>SUMIFS(СВЦЭМ!$E$39:$E$782,СВЦЭМ!$A$39:$A$782,$A173,СВЦЭМ!$B$39:$B$782,I$155)+'СЕТ СН'!$F$15</f>
        <v>241.88931758999999</v>
      </c>
      <c r="J173" s="36">
        <f>SUMIFS(СВЦЭМ!$E$39:$E$782,СВЦЭМ!$A$39:$A$782,$A173,СВЦЭМ!$B$39:$B$782,J$155)+'СЕТ СН'!$F$15</f>
        <v>231.98233955000001</v>
      </c>
      <c r="K173" s="36">
        <f>SUMIFS(СВЦЭМ!$E$39:$E$782,СВЦЭМ!$A$39:$A$782,$A173,СВЦЭМ!$B$39:$B$782,K$155)+'СЕТ СН'!$F$15</f>
        <v>231.22218910999999</v>
      </c>
      <c r="L173" s="36">
        <f>SUMIFS(СВЦЭМ!$E$39:$E$782,СВЦЭМ!$A$39:$A$782,$A173,СВЦЭМ!$B$39:$B$782,L$155)+'СЕТ СН'!$F$15</f>
        <v>231.55669309000001</v>
      </c>
      <c r="M173" s="36">
        <f>SUMIFS(СВЦЭМ!$E$39:$E$782,СВЦЭМ!$A$39:$A$782,$A173,СВЦЭМ!$B$39:$B$782,M$155)+'СЕТ СН'!$F$15</f>
        <v>235.29214295</v>
      </c>
      <c r="N173" s="36">
        <f>SUMIFS(СВЦЭМ!$E$39:$E$782,СВЦЭМ!$A$39:$A$782,$A173,СВЦЭМ!$B$39:$B$782,N$155)+'СЕТ СН'!$F$15</f>
        <v>241.73906425999999</v>
      </c>
      <c r="O173" s="36">
        <f>SUMIFS(СВЦЭМ!$E$39:$E$782,СВЦЭМ!$A$39:$A$782,$A173,СВЦЭМ!$B$39:$B$782,O$155)+'СЕТ СН'!$F$15</f>
        <v>247.64651782000001</v>
      </c>
      <c r="P173" s="36">
        <f>SUMIFS(СВЦЭМ!$E$39:$E$782,СВЦЭМ!$A$39:$A$782,$A173,СВЦЭМ!$B$39:$B$782,P$155)+'СЕТ СН'!$F$15</f>
        <v>246.11181816999999</v>
      </c>
      <c r="Q173" s="36">
        <f>SUMIFS(СВЦЭМ!$E$39:$E$782,СВЦЭМ!$A$39:$A$782,$A173,СВЦЭМ!$B$39:$B$782,Q$155)+'СЕТ СН'!$F$15</f>
        <v>245.96134094000001</v>
      </c>
      <c r="R173" s="36">
        <f>SUMIFS(СВЦЭМ!$E$39:$E$782,СВЦЭМ!$A$39:$A$782,$A173,СВЦЭМ!$B$39:$B$782,R$155)+'СЕТ СН'!$F$15</f>
        <v>249.53156010999999</v>
      </c>
      <c r="S173" s="36">
        <f>SUMIFS(СВЦЭМ!$E$39:$E$782,СВЦЭМ!$A$39:$A$782,$A173,СВЦЭМ!$B$39:$B$782,S$155)+'СЕТ СН'!$F$15</f>
        <v>242.74056088</v>
      </c>
      <c r="T173" s="36">
        <f>SUMIFS(СВЦЭМ!$E$39:$E$782,СВЦЭМ!$A$39:$A$782,$A173,СВЦЭМ!$B$39:$B$782,T$155)+'СЕТ СН'!$F$15</f>
        <v>236.31438055999999</v>
      </c>
      <c r="U173" s="36">
        <f>SUMIFS(СВЦЭМ!$E$39:$E$782,СВЦЭМ!$A$39:$A$782,$A173,СВЦЭМ!$B$39:$B$782,U$155)+'СЕТ СН'!$F$15</f>
        <v>232.24350568</v>
      </c>
      <c r="V173" s="36">
        <f>SUMIFS(СВЦЭМ!$E$39:$E$782,СВЦЭМ!$A$39:$A$782,$A173,СВЦЭМ!$B$39:$B$782,V$155)+'СЕТ СН'!$F$15</f>
        <v>227.90253822</v>
      </c>
      <c r="W173" s="36">
        <f>SUMIFS(СВЦЭМ!$E$39:$E$782,СВЦЭМ!$A$39:$A$782,$A173,СВЦЭМ!$B$39:$B$782,W$155)+'СЕТ СН'!$F$15</f>
        <v>226.29553716999999</v>
      </c>
      <c r="X173" s="36">
        <f>SUMIFS(СВЦЭМ!$E$39:$E$782,СВЦЭМ!$A$39:$A$782,$A173,СВЦЭМ!$B$39:$B$782,X$155)+'СЕТ СН'!$F$15</f>
        <v>233.73716291</v>
      </c>
      <c r="Y173" s="36">
        <f>SUMIFS(СВЦЭМ!$E$39:$E$782,СВЦЭМ!$A$39:$A$782,$A173,СВЦЭМ!$B$39:$B$782,Y$155)+'СЕТ СН'!$F$15</f>
        <v>246.35132289000001</v>
      </c>
    </row>
    <row r="174" spans="1:25" ht="15.75" x14ac:dyDescent="0.2">
      <c r="A174" s="35">
        <f t="shared" si="4"/>
        <v>45065</v>
      </c>
      <c r="B174" s="36">
        <f>SUMIFS(СВЦЭМ!$E$39:$E$782,СВЦЭМ!$A$39:$A$782,$A174,СВЦЭМ!$B$39:$B$782,B$155)+'СЕТ СН'!$F$15</f>
        <v>255.48506157</v>
      </c>
      <c r="C174" s="36">
        <f>SUMIFS(СВЦЭМ!$E$39:$E$782,СВЦЭМ!$A$39:$A$782,$A174,СВЦЭМ!$B$39:$B$782,C$155)+'СЕТ СН'!$F$15</f>
        <v>261.34806065999999</v>
      </c>
      <c r="D174" s="36">
        <f>SUMIFS(СВЦЭМ!$E$39:$E$782,СВЦЭМ!$A$39:$A$782,$A174,СВЦЭМ!$B$39:$B$782,D$155)+'СЕТ СН'!$F$15</f>
        <v>263.22118386</v>
      </c>
      <c r="E174" s="36">
        <f>SUMIFS(СВЦЭМ!$E$39:$E$782,СВЦЭМ!$A$39:$A$782,$A174,СВЦЭМ!$B$39:$B$782,E$155)+'СЕТ СН'!$F$15</f>
        <v>261.58756383999997</v>
      </c>
      <c r="F174" s="36">
        <f>SUMIFS(СВЦЭМ!$E$39:$E$782,СВЦЭМ!$A$39:$A$782,$A174,СВЦЭМ!$B$39:$B$782,F$155)+'СЕТ СН'!$F$15</f>
        <v>262.05552366000001</v>
      </c>
      <c r="G174" s="36">
        <f>SUMIFS(СВЦЭМ!$E$39:$E$782,СВЦЭМ!$A$39:$A$782,$A174,СВЦЭМ!$B$39:$B$782,G$155)+'СЕТ СН'!$F$15</f>
        <v>253.04411307999999</v>
      </c>
      <c r="H174" s="36">
        <f>SUMIFS(СВЦЭМ!$E$39:$E$782,СВЦЭМ!$A$39:$A$782,$A174,СВЦЭМ!$B$39:$B$782,H$155)+'СЕТ СН'!$F$15</f>
        <v>231.31141327</v>
      </c>
      <c r="I174" s="36">
        <f>SUMIFS(СВЦЭМ!$E$39:$E$782,СВЦЭМ!$A$39:$A$782,$A174,СВЦЭМ!$B$39:$B$782,I$155)+'СЕТ СН'!$F$15</f>
        <v>230.89911089</v>
      </c>
      <c r="J174" s="36">
        <f>SUMIFS(СВЦЭМ!$E$39:$E$782,СВЦЭМ!$A$39:$A$782,$A174,СВЦЭМ!$B$39:$B$782,J$155)+'СЕТ СН'!$F$15</f>
        <v>222.44625947</v>
      </c>
      <c r="K174" s="36">
        <f>SUMIFS(СВЦЭМ!$E$39:$E$782,СВЦЭМ!$A$39:$A$782,$A174,СВЦЭМ!$B$39:$B$782,K$155)+'СЕТ СН'!$F$15</f>
        <v>222.19378248999999</v>
      </c>
      <c r="L174" s="36">
        <f>SUMIFS(СВЦЭМ!$E$39:$E$782,СВЦЭМ!$A$39:$A$782,$A174,СВЦЭМ!$B$39:$B$782,L$155)+'СЕТ СН'!$F$15</f>
        <v>225.51663977999999</v>
      </c>
      <c r="M174" s="36">
        <f>SUMIFS(СВЦЭМ!$E$39:$E$782,СВЦЭМ!$A$39:$A$782,$A174,СВЦЭМ!$B$39:$B$782,M$155)+'СЕТ СН'!$F$15</f>
        <v>228.44471002</v>
      </c>
      <c r="N174" s="36">
        <f>SUMIFS(СВЦЭМ!$E$39:$E$782,СВЦЭМ!$A$39:$A$782,$A174,СВЦЭМ!$B$39:$B$782,N$155)+'СЕТ СН'!$F$15</f>
        <v>234.39502666999999</v>
      </c>
      <c r="O174" s="36">
        <f>SUMIFS(СВЦЭМ!$E$39:$E$782,СВЦЭМ!$A$39:$A$782,$A174,СВЦЭМ!$B$39:$B$782,O$155)+'СЕТ СН'!$F$15</f>
        <v>238.58066478000001</v>
      </c>
      <c r="P174" s="36">
        <f>SUMIFS(СВЦЭМ!$E$39:$E$782,СВЦЭМ!$A$39:$A$782,$A174,СВЦЭМ!$B$39:$B$782,P$155)+'СЕТ СН'!$F$15</f>
        <v>243.36502974999999</v>
      </c>
      <c r="Q174" s="36">
        <f>SUMIFS(СВЦЭМ!$E$39:$E$782,СВЦЭМ!$A$39:$A$782,$A174,СВЦЭМ!$B$39:$B$782,Q$155)+'СЕТ СН'!$F$15</f>
        <v>243.75743426</v>
      </c>
      <c r="R174" s="36">
        <f>SUMIFS(СВЦЭМ!$E$39:$E$782,СВЦЭМ!$A$39:$A$782,$A174,СВЦЭМ!$B$39:$B$782,R$155)+'СЕТ СН'!$F$15</f>
        <v>234.13356021000001</v>
      </c>
      <c r="S174" s="36">
        <f>SUMIFS(СВЦЭМ!$E$39:$E$782,СВЦЭМ!$A$39:$A$782,$A174,СВЦЭМ!$B$39:$B$782,S$155)+'СЕТ СН'!$F$15</f>
        <v>226.05488034000001</v>
      </c>
      <c r="T174" s="36">
        <f>SUMIFS(СВЦЭМ!$E$39:$E$782,СВЦЭМ!$A$39:$A$782,$A174,СВЦЭМ!$B$39:$B$782,T$155)+'СЕТ СН'!$F$15</f>
        <v>218.28298452999999</v>
      </c>
      <c r="U174" s="36">
        <f>SUMIFS(СВЦЭМ!$E$39:$E$782,СВЦЭМ!$A$39:$A$782,$A174,СВЦЭМ!$B$39:$B$782,U$155)+'СЕТ СН'!$F$15</f>
        <v>212.67209460000001</v>
      </c>
      <c r="V174" s="36">
        <f>SUMIFS(СВЦЭМ!$E$39:$E$782,СВЦЭМ!$A$39:$A$782,$A174,СВЦЭМ!$B$39:$B$782,V$155)+'СЕТ СН'!$F$15</f>
        <v>207.70524141000001</v>
      </c>
      <c r="W174" s="36">
        <f>SUMIFS(СВЦЭМ!$E$39:$E$782,СВЦЭМ!$A$39:$A$782,$A174,СВЦЭМ!$B$39:$B$782,W$155)+'СЕТ СН'!$F$15</f>
        <v>209.40214885</v>
      </c>
      <c r="X174" s="36">
        <f>SUMIFS(СВЦЭМ!$E$39:$E$782,СВЦЭМ!$A$39:$A$782,$A174,СВЦЭМ!$B$39:$B$782,X$155)+'СЕТ СН'!$F$15</f>
        <v>217.25020782999999</v>
      </c>
      <c r="Y174" s="36">
        <f>SUMIFS(СВЦЭМ!$E$39:$E$782,СВЦЭМ!$A$39:$A$782,$A174,СВЦЭМ!$B$39:$B$782,Y$155)+'СЕТ СН'!$F$15</f>
        <v>222.82810975999999</v>
      </c>
    </row>
    <row r="175" spans="1:25" ht="15.75" x14ac:dyDescent="0.2">
      <c r="A175" s="35">
        <f t="shared" si="4"/>
        <v>45066</v>
      </c>
      <c r="B175" s="36">
        <f>SUMIFS(СВЦЭМ!$E$39:$E$782,СВЦЭМ!$A$39:$A$782,$A175,СВЦЭМ!$B$39:$B$782,B$155)+'СЕТ СН'!$F$15</f>
        <v>238.77670523</v>
      </c>
      <c r="C175" s="36">
        <f>SUMIFS(СВЦЭМ!$E$39:$E$782,СВЦЭМ!$A$39:$A$782,$A175,СВЦЭМ!$B$39:$B$782,C$155)+'СЕТ СН'!$F$15</f>
        <v>251.63312542</v>
      </c>
      <c r="D175" s="36">
        <f>SUMIFS(СВЦЭМ!$E$39:$E$782,СВЦЭМ!$A$39:$A$782,$A175,СВЦЭМ!$B$39:$B$782,D$155)+'СЕТ СН'!$F$15</f>
        <v>252.72879671000001</v>
      </c>
      <c r="E175" s="36">
        <f>SUMIFS(СВЦЭМ!$E$39:$E$782,СВЦЭМ!$A$39:$A$782,$A175,СВЦЭМ!$B$39:$B$782,E$155)+'СЕТ СН'!$F$15</f>
        <v>250.72540129999999</v>
      </c>
      <c r="F175" s="36">
        <f>SUMIFS(СВЦЭМ!$E$39:$E$782,СВЦЭМ!$A$39:$A$782,$A175,СВЦЭМ!$B$39:$B$782,F$155)+'СЕТ СН'!$F$15</f>
        <v>262.22760581</v>
      </c>
      <c r="G175" s="36">
        <f>SUMIFS(СВЦЭМ!$E$39:$E$782,СВЦЭМ!$A$39:$A$782,$A175,СВЦЭМ!$B$39:$B$782,G$155)+'СЕТ СН'!$F$15</f>
        <v>261.02055322000001</v>
      </c>
      <c r="H175" s="36">
        <f>SUMIFS(СВЦЭМ!$E$39:$E$782,СВЦЭМ!$A$39:$A$782,$A175,СВЦЭМ!$B$39:$B$782,H$155)+'СЕТ СН'!$F$15</f>
        <v>258.78073963999998</v>
      </c>
      <c r="I175" s="36">
        <f>SUMIFS(СВЦЭМ!$E$39:$E$782,СВЦЭМ!$A$39:$A$782,$A175,СВЦЭМ!$B$39:$B$782,I$155)+'СЕТ СН'!$F$15</f>
        <v>243.90385513000001</v>
      </c>
      <c r="J175" s="36">
        <f>SUMIFS(СВЦЭМ!$E$39:$E$782,СВЦЭМ!$A$39:$A$782,$A175,СВЦЭМ!$B$39:$B$782,J$155)+'СЕТ СН'!$F$15</f>
        <v>229.06691426</v>
      </c>
      <c r="K175" s="36">
        <f>SUMIFS(СВЦЭМ!$E$39:$E$782,СВЦЭМ!$A$39:$A$782,$A175,СВЦЭМ!$B$39:$B$782,K$155)+'СЕТ СН'!$F$15</f>
        <v>223.41728841</v>
      </c>
      <c r="L175" s="36">
        <f>SUMIFS(СВЦЭМ!$E$39:$E$782,СВЦЭМ!$A$39:$A$782,$A175,СВЦЭМ!$B$39:$B$782,L$155)+'СЕТ СН'!$F$15</f>
        <v>221.19209205999999</v>
      </c>
      <c r="M175" s="36">
        <f>SUMIFS(СВЦЭМ!$E$39:$E$782,СВЦЭМ!$A$39:$A$782,$A175,СВЦЭМ!$B$39:$B$782,M$155)+'СЕТ СН'!$F$15</f>
        <v>220.12919065</v>
      </c>
      <c r="N175" s="36">
        <f>SUMIFS(СВЦЭМ!$E$39:$E$782,СВЦЭМ!$A$39:$A$782,$A175,СВЦЭМ!$B$39:$B$782,N$155)+'СЕТ СН'!$F$15</f>
        <v>225.0525796</v>
      </c>
      <c r="O175" s="36">
        <f>SUMIFS(СВЦЭМ!$E$39:$E$782,СВЦЭМ!$A$39:$A$782,$A175,СВЦЭМ!$B$39:$B$782,O$155)+'СЕТ СН'!$F$15</f>
        <v>226.66816310999999</v>
      </c>
      <c r="P175" s="36">
        <f>SUMIFS(СВЦЭМ!$E$39:$E$782,СВЦЭМ!$A$39:$A$782,$A175,СВЦЭМ!$B$39:$B$782,P$155)+'СЕТ СН'!$F$15</f>
        <v>228.57121137999999</v>
      </c>
      <c r="Q175" s="36">
        <f>SUMIFS(СВЦЭМ!$E$39:$E$782,СВЦЭМ!$A$39:$A$782,$A175,СВЦЭМ!$B$39:$B$782,Q$155)+'СЕТ СН'!$F$15</f>
        <v>231.14204536</v>
      </c>
      <c r="R175" s="36">
        <f>SUMIFS(СВЦЭМ!$E$39:$E$782,СВЦЭМ!$A$39:$A$782,$A175,СВЦЭМ!$B$39:$B$782,R$155)+'СЕТ СН'!$F$15</f>
        <v>228.88961674000001</v>
      </c>
      <c r="S175" s="36">
        <f>SUMIFS(СВЦЭМ!$E$39:$E$782,СВЦЭМ!$A$39:$A$782,$A175,СВЦЭМ!$B$39:$B$782,S$155)+'СЕТ СН'!$F$15</f>
        <v>221.33102008</v>
      </c>
      <c r="T175" s="36">
        <f>SUMIFS(СВЦЭМ!$E$39:$E$782,СВЦЭМ!$A$39:$A$782,$A175,СВЦЭМ!$B$39:$B$782,T$155)+'СЕТ СН'!$F$15</f>
        <v>216.40376608</v>
      </c>
      <c r="U175" s="36">
        <f>SUMIFS(СВЦЭМ!$E$39:$E$782,СВЦЭМ!$A$39:$A$782,$A175,СВЦЭМ!$B$39:$B$782,U$155)+'СЕТ СН'!$F$15</f>
        <v>214.67709382000001</v>
      </c>
      <c r="V175" s="36">
        <f>SUMIFS(СВЦЭМ!$E$39:$E$782,СВЦЭМ!$A$39:$A$782,$A175,СВЦЭМ!$B$39:$B$782,V$155)+'СЕТ СН'!$F$15</f>
        <v>210.26395790000001</v>
      </c>
      <c r="W175" s="36">
        <f>SUMIFS(СВЦЭМ!$E$39:$E$782,СВЦЭМ!$A$39:$A$782,$A175,СВЦЭМ!$B$39:$B$782,W$155)+'СЕТ СН'!$F$15</f>
        <v>206.41736087000001</v>
      </c>
      <c r="X175" s="36">
        <f>SUMIFS(СВЦЭМ!$E$39:$E$782,СВЦЭМ!$A$39:$A$782,$A175,СВЦЭМ!$B$39:$B$782,X$155)+'СЕТ СН'!$F$15</f>
        <v>213.0201524</v>
      </c>
      <c r="Y175" s="36">
        <f>SUMIFS(СВЦЭМ!$E$39:$E$782,СВЦЭМ!$A$39:$A$782,$A175,СВЦЭМ!$B$39:$B$782,Y$155)+'СЕТ СН'!$F$15</f>
        <v>221.66550869</v>
      </c>
    </row>
    <row r="176" spans="1:25" ht="15.75" x14ac:dyDescent="0.2">
      <c r="A176" s="35">
        <f t="shared" si="4"/>
        <v>45067</v>
      </c>
      <c r="B176" s="36">
        <f>SUMIFS(СВЦЭМ!$E$39:$E$782,СВЦЭМ!$A$39:$A$782,$A176,СВЦЭМ!$B$39:$B$782,B$155)+'СЕТ СН'!$F$15</f>
        <v>229.48686035</v>
      </c>
      <c r="C176" s="36">
        <f>SUMIFS(СВЦЭМ!$E$39:$E$782,СВЦЭМ!$A$39:$A$782,$A176,СВЦЭМ!$B$39:$B$782,C$155)+'СЕТ СН'!$F$15</f>
        <v>242.55379109</v>
      </c>
      <c r="D176" s="36">
        <f>SUMIFS(СВЦЭМ!$E$39:$E$782,СВЦЭМ!$A$39:$A$782,$A176,СВЦЭМ!$B$39:$B$782,D$155)+'СЕТ СН'!$F$15</f>
        <v>257.61657446999999</v>
      </c>
      <c r="E176" s="36">
        <f>SUMIFS(СВЦЭМ!$E$39:$E$782,СВЦЭМ!$A$39:$A$782,$A176,СВЦЭМ!$B$39:$B$782,E$155)+'СЕТ СН'!$F$15</f>
        <v>252.88066737</v>
      </c>
      <c r="F176" s="36">
        <f>SUMIFS(СВЦЭМ!$E$39:$E$782,СВЦЭМ!$A$39:$A$782,$A176,СВЦЭМ!$B$39:$B$782,F$155)+'СЕТ СН'!$F$15</f>
        <v>266.07479231000002</v>
      </c>
      <c r="G176" s="36">
        <f>SUMIFS(СВЦЭМ!$E$39:$E$782,СВЦЭМ!$A$39:$A$782,$A176,СВЦЭМ!$B$39:$B$782,G$155)+'СЕТ СН'!$F$15</f>
        <v>264.44146667000001</v>
      </c>
      <c r="H176" s="36">
        <f>SUMIFS(СВЦЭМ!$E$39:$E$782,СВЦЭМ!$A$39:$A$782,$A176,СВЦЭМ!$B$39:$B$782,H$155)+'СЕТ СН'!$F$15</f>
        <v>258.84209856000001</v>
      </c>
      <c r="I176" s="36">
        <f>SUMIFS(СВЦЭМ!$E$39:$E$782,СВЦЭМ!$A$39:$A$782,$A176,СВЦЭМ!$B$39:$B$782,I$155)+'СЕТ СН'!$F$15</f>
        <v>250.76667724000001</v>
      </c>
      <c r="J176" s="36">
        <f>SUMIFS(СВЦЭМ!$E$39:$E$782,СВЦЭМ!$A$39:$A$782,$A176,СВЦЭМ!$B$39:$B$782,J$155)+'СЕТ СН'!$F$15</f>
        <v>234.91133328000001</v>
      </c>
      <c r="K176" s="36">
        <f>SUMIFS(СВЦЭМ!$E$39:$E$782,СВЦЭМ!$A$39:$A$782,$A176,СВЦЭМ!$B$39:$B$782,K$155)+'СЕТ СН'!$F$15</f>
        <v>231.41360933999999</v>
      </c>
      <c r="L176" s="36">
        <f>SUMIFS(СВЦЭМ!$E$39:$E$782,СВЦЭМ!$A$39:$A$782,$A176,СВЦЭМ!$B$39:$B$782,L$155)+'СЕТ СН'!$F$15</f>
        <v>228.14305579000001</v>
      </c>
      <c r="M176" s="36">
        <f>SUMIFS(СВЦЭМ!$E$39:$E$782,СВЦЭМ!$A$39:$A$782,$A176,СВЦЭМ!$B$39:$B$782,M$155)+'СЕТ СН'!$F$15</f>
        <v>226.29074428999999</v>
      </c>
      <c r="N176" s="36">
        <f>SUMIFS(СВЦЭМ!$E$39:$E$782,СВЦЭМ!$A$39:$A$782,$A176,СВЦЭМ!$B$39:$B$782,N$155)+'СЕТ СН'!$F$15</f>
        <v>230.06213869000001</v>
      </c>
      <c r="O176" s="36">
        <f>SUMIFS(СВЦЭМ!$E$39:$E$782,СВЦЭМ!$A$39:$A$782,$A176,СВЦЭМ!$B$39:$B$782,O$155)+'СЕТ СН'!$F$15</f>
        <v>232.37927604999999</v>
      </c>
      <c r="P176" s="36">
        <f>SUMIFS(СВЦЭМ!$E$39:$E$782,СВЦЭМ!$A$39:$A$782,$A176,СВЦЭМ!$B$39:$B$782,P$155)+'СЕТ СН'!$F$15</f>
        <v>234.24275685000001</v>
      </c>
      <c r="Q176" s="36">
        <f>SUMIFS(СВЦЭМ!$E$39:$E$782,СВЦЭМ!$A$39:$A$782,$A176,СВЦЭМ!$B$39:$B$782,Q$155)+'СЕТ СН'!$F$15</f>
        <v>235.48186027</v>
      </c>
      <c r="R176" s="36">
        <f>SUMIFS(СВЦЭМ!$E$39:$E$782,СВЦЭМ!$A$39:$A$782,$A176,СВЦЭМ!$B$39:$B$782,R$155)+'СЕТ СН'!$F$15</f>
        <v>232.92123230999999</v>
      </c>
      <c r="S176" s="36">
        <f>SUMIFS(СВЦЭМ!$E$39:$E$782,СВЦЭМ!$A$39:$A$782,$A176,СВЦЭМ!$B$39:$B$782,S$155)+'СЕТ СН'!$F$15</f>
        <v>227.06028465</v>
      </c>
      <c r="T176" s="36">
        <f>SUMIFS(СВЦЭМ!$E$39:$E$782,СВЦЭМ!$A$39:$A$782,$A176,СВЦЭМ!$B$39:$B$782,T$155)+'СЕТ СН'!$F$15</f>
        <v>223.01662250000001</v>
      </c>
      <c r="U176" s="36">
        <f>SUMIFS(СВЦЭМ!$E$39:$E$782,СВЦЭМ!$A$39:$A$782,$A176,СВЦЭМ!$B$39:$B$782,U$155)+'СЕТ СН'!$F$15</f>
        <v>220.86574247999999</v>
      </c>
      <c r="V176" s="36">
        <f>SUMIFS(СВЦЭМ!$E$39:$E$782,СВЦЭМ!$A$39:$A$782,$A176,СВЦЭМ!$B$39:$B$782,V$155)+'СЕТ СН'!$F$15</f>
        <v>218.88352169000001</v>
      </c>
      <c r="W176" s="36">
        <f>SUMIFS(СВЦЭМ!$E$39:$E$782,СВЦЭМ!$A$39:$A$782,$A176,СВЦЭМ!$B$39:$B$782,W$155)+'СЕТ СН'!$F$15</f>
        <v>214.37928457000001</v>
      </c>
      <c r="X176" s="36">
        <f>SUMIFS(СВЦЭМ!$E$39:$E$782,СВЦЭМ!$A$39:$A$782,$A176,СВЦЭМ!$B$39:$B$782,X$155)+'СЕТ СН'!$F$15</f>
        <v>221.04247085</v>
      </c>
      <c r="Y176" s="36">
        <f>SUMIFS(СВЦЭМ!$E$39:$E$782,СВЦЭМ!$A$39:$A$782,$A176,СВЦЭМ!$B$39:$B$782,Y$155)+'СЕТ СН'!$F$15</f>
        <v>229.39425937999999</v>
      </c>
    </row>
    <row r="177" spans="1:27" ht="15.75" x14ac:dyDescent="0.2">
      <c r="A177" s="35">
        <f t="shared" si="4"/>
        <v>45068</v>
      </c>
      <c r="B177" s="36">
        <f>SUMIFS(СВЦЭМ!$E$39:$E$782,СВЦЭМ!$A$39:$A$782,$A177,СВЦЭМ!$B$39:$B$782,B$155)+'СЕТ СН'!$F$15</f>
        <v>240.59100699999999</v>
      </c>
      <c r="C177" s="36">
        <f>SUMIFS(СВЦЭМ!$E$39:$E$782,СВЦЭМ!$A$39:$A$782,$A177,СВЦЭМ!$B$39:$B$782,C$155)+'СЕТ СН'!$F$15</f>
        <v>251.91260057</v>
      </c>
      <c r="D177" s="36">
        <f>SUMIFS(СВЦЭМ!$E$39:$E$782,СВЦЭМ!$A$39:$A$782,$A177,СВЦЭМ!$B$39:$B$782,D$155)+'СЕТ СН'!$F$15</f>
        <v>251.38381078</v>
      </c>
      <c r="E177" s="36">
        <f>SUMIFS(СВЦЭМ!$E$39:$E$782,СВЦЭМ!$A$39:$A$782,$A177,СВЦЭМ!$B$39:$B$782,E$155)+'СЕТ СН'!$F$15</f>
        <v>249.19183322999999</v>
      </c>
      <c r="F177" s="36">
        <f>SUMIFS(СВЦЭМ!$E$39:$E$782,СВЦЭМ!$A$39:$A$782,$A177,СВЦЭМ!$B$39:$B$782,F$155)+'СЕТ СН'!$F$15</f>
        <v>258.61069816999998</v>
      </c>
      <c r="G177" s="36">
        <f>SUMIFS(СВЦЭМ!$E$39:$E$782,СВЦЭМ!$A$39:$A$782,$A177,СВЦЭМ!$B$39:$B$782,G$155)+'СЕТ СН'!$F$15</f>
        <v>252.19096390000001</v>
      </c>
      <c r="H177" s="36">
        <f>SUMIFS(СВЦЭМ!$E$39:$E$782,СВЦЭМ!$A$39:$A$782,$A177,СВЦЭМ!$B$39:$B$782,H$155)+'СЕТ СН'!$F$15</f>
        <v>245.55291335000001</v>
      </c>
      <c r="I177" s="36">
        <f>SUMIFS(СВЦЭМ!$E$39:$E$782,СВЦЭМ!$A$39:$A$782,$A177,СВЦЭМ!$B$39:$B$782,I$155)+'СЕТ СН'!$F$15</f>
        <v>235.24290486999999</v>
      </c>
      <c r="J177" s="36">
        <f>SUMIFS(СВЦЭМ!$E$39:$E$782,СВЦЭМ!$A$39:$A$782,$A177,СВЦЭМ!$B$39:$B$782,J$155)+'СЕТ СН'!$F$15</f>
        <v>229.23563149</v>
      </c>
      <c r="K177" s="36">
        <f>SUMIFS(СВЦЭМ!$E$39:$E$782,СВЦЭМ!$A$39:$A$782,$A177,СВЦЭМ!$B$39:$B$782,K$155)+'СЕТ СН'!$F$15</f>
        <v>224.36194090000001</v>
      </c>
      <c r="L177" s="36">
        <f>SUMIFS(СВЦЭМ!$E$39:$E$782,СВЦЭМ!$A$39:$A$782,$A177,СВЦЭМ!$B$39:$B$782,L$155)+'СЕТ СН'!$F$15</f>
        <v>226.12949434999999</v>
      </c>
      <c r="M177" s="36">
        <f>SUMIFS(СВЦЭМ!$E$39:$E$782,СВЦЭМ!$A$39:$A$782,$A177,СВЦЭМ!$B$39:$B$782,M$155)+'СЕТ СН'!$F$15</f>
        <v>234.00319909999999</v>
      </c>
      <c r="N177" s="36">
        <f>SUMIFS(СВЦЭМ!$E$39:$E$782,СВЦЭМ!$A$39:$A$782,$A177,СВЦЭМ!$B$39:$B$782,N$155)+'СЕТ СН'!$F$15</f>
        <v>237.57530161</v>
      </c>
      <c r="O177" s="36">
        <f>SUMIFS(СВЦЭМ!$E$39:$E$782,СВЦЭМ!$A$39:$A$782,$A177,СВЦЭМ!$B$39:$B$782,O$155)+'СЕТ СН'!$F$15</f>
        <v>237.00714807</v>
      </c>
      <c r="P177" s="36">
        <f>SUMIFS(СВЦЭМ!$E$39:$E$782,СВЦЭМ!$A$39:$A$782,$A177,СВЦЭМ!$B$39:$B$782,P$155)+'СЕТ СН'!$F$15</f>
        <v>237.99725785999999</v>
      </c>
      <c r="Q177" s="36">
        <f>SUMIFS(СВЦЭМ!$E$39:$E$782,СВЦЭМ!$A$39:$A$782,$A177,СВЦЭМ!$B$39:$B$782,Q$155)+'СЕТ СН'!$F$15</f>
        <v>238.06559874000001</v>
      </c>
      <c r="R177" s="36">
        <f>SUMIFS(СВЦЭМ!$E$39:$E$782,СВЦЭМ!$A$39:$A$782,$A177,СВЦЭМ!$B$39:$B$782,R$155)+'СЕТ СН'!$F$15</f>
        <v>232.55001847</v>
      </c>
      <c r="S177" s="36">
        <f>SUMIFS(СВЦЭМ!$E$39:$E$782,СВЦЭМ!$A$39:$A$782,$A177,СВЦЭМ!$B$39:$B$782,S$155)+'СЕТ СН'!$F$15</f>
        <v>226.27340068000001</v>
      </c>
      <c r="T177" s="36">
        <f>SUMIFS(СВЦЭМ!$E$39:$E$782,СВЦЭМ!$A$39:$A$782,$A177,СВЦЭМ!$B$39:$B$782,T$155)+'СЕТ СН'!$F$15</f>
        <v>218.2900396</v>
      </c>
      <c r="U177" s="36">
        <f>SUMIFS(СВЦЭМ!$E$39:$E$782,СВЦЭМ!$A$39:$A$782,$A177,СВЦЭМ!$B$39:$B$782,U$155)+'СЕТ СН'!$F$15</f>
        <v>221.26744464999999</v>
      </c>
      <c r="V177" s="36">
        <f>SUMIFS(СВЦЭМ!$E$39:$E$782,СВЦЭМ!$A$39:$A$782,$A177,СВЦЭМ!$B$39:$B$782,V$155)+'СЕТ СН'!$F$15</f>
        <v>213.59200679</v>
      </c>
      <c r="W177" s="36">
        <f>SUMIFS(СВЦЭМ!$E$39:$E$782,СВЦЭМ!$A$39:$A$782,$A177,СВЦЭМ!$B$39:$B$782,W$155)+'СЕТ СН'!$F$15</f>
        <v>227.03845889999999</v>
      </c>
      <c r="X177" s="36">
        <f>SUMIFS(СВЦЭМ!$E$39:$E$782,СВЦЭМ!$A$39:$A$782,$A177,СВЦЭМ!$B$39:$B$782,X$155)+'СЕТ СН'!$F$15</f>
        <v>239.42816367</v>
      </c>
      <c r="Y177" s="36">
        <f>SUMIFS(СВЦЭМ!$E$39:$E$782,СВЦЭМ!$A$39:$A$782,$A177,СВЦЭМ!$B$39:$B$782,Y$155)+'СЕТ СН'!$F$15</f>
        <v>249.56950940999999</v>
      </c>
    </row>
    <row r="178" spans="1:27" ht="15.75" x14ac:dyDescent="0.2">
      <c r="A178" s="35">
        <f t="shared" si="4"/>
        <v>45069</v>
      </c>
      <c r="B178" s="36">
        <f>SUMIFS(СВЦЭМ!$E$39:$E$782,СВЦЭМ!$A$39:$A$782,$A178,СВЦЭМ!$B$39:$B$782,B$155)+'СЕТ СН'!$F$15</f>
        <v>253.84077649</v>
      </c>
      <c r="C178" s="36">
        <f>SUMIFS(СВЦЭМ!$E$39:$E$782,СВЦЭМ!$A$39:$A$782,$A178,СВЦЭМ!$B$39:$B$782,C$155)+'СЕТ СН'!$F$15</f>
        <v>264.66058070000003</v>
      </c>
      <c r="D178" s="36">
        <f>SUMIFS(СВЦЭМ!$E$39:$E$782,СВЦЭМ!$A$39:$A$782,$A178,СВЦЭМ!$B$39:$B$782,D$155)+'СЕТ СН'!$F$15</f>
        <v>272.60389548000001</v>
      </c>
      <c r="E178" s="36">
        <f>SUMIFS(СВЦЭМ!$E$39:$E$782,СВЦЭМ!$A$39:$A$782,$A178,СВЦЭМ!$B$39:$B$782,E$155)+'СЕТ СН'!$F$15</f>
        <v>271.70149132</v>
      </c>
      <c r="F178" s="36">
        <f>SUMIFS(СВЦЭМ!$E$39:$E$782,СВЦЭМ!$A$39:$A$782,$A178,СВЦЭМ!$B$39:$B$782,F$155)+'СЕТ СН'!$F$15</f>
        <v>273.17931977000001</v>
      </c>
      <c r="G178" s="36">
        <f>SUMIFS(СВЦЭМ!$E$39:$E$782,СВЦЭМ!$A$39:$A$782,$A178,СВЦЭМ!$B$39:$B$782,G$155)+'СЕТ СН'!$F$15</f>
        <v>263.22261336000003</v>
      </c>
      <c r="H178" s="36">
        <f>SUMIFS(СВЦЭМ!$E$39:$E$782,СВЦЭМ!$A$39:$A$782,$A178,СВЦЭМ!$B$39:$B$782,H$155)+'СЕТ СН'!$F$15</f>
        <v>254.64815364</v>
      </c>
      <c r="I178" s="36">
        <f>SUMIFS(СВЦЭМ!$E$39:$E$782,СВЦЭМ!$A$39:$A$782,$A178,СВЦЭМ!$B$39:$B$782,I$155)+'СЕТ СН'!$F$15</f>
        <v>244.95029812000001</v>
      </c>
      <c r="J178" s="36">
        <f>SUMIFS(СВЦЭМ!$E$39:$E$782,СВЦЭМ!$A$39:$A$782,$A178,СВЦЭМ!$B$39:$B$782,J$155)+'СЕТ СН'!$F$15</f>
        <v>237.67499669</v>
      </c>
      <c r="K178" s="36">
        <f>SUMIFS(СВЦЭМ!$E$39:$E$782,СВЦЭМ!$A$39:$A$782,$A178,СВЦЭМ!$B$39:$B$782,K$155)+'СЕТ СН'!$F$15</f>
        <v>235.38098392000001</v>
      </c>
      <c r="L178" s="36">
        <f>SUMIFS(СВЦЭМ!$E$39:$E$782,СВЦЭМ!$A$39:$A$782,$A178,СВЦЭМ!$B$39:$B$782,L$155)+'СЕТ СН'!$F$15</f>
        <v>234.85569871000001</v>
      </c>
      <c r="M178" s="36">
        <f>SUMIFS(СВЦЭМ!$E$39:$E$782,СВЦЭМ!$A$39:$A$782,$A178,СВЦЭМ!$B$39:$B$782,M$155)+'СЕТ СН'!$F$15</f>
        <v>242.21431883</v>
      </c>
      <c r="N178" s="36">
        <f>SUMIFS(СВЦЭМ!$E$39:$E$782,СВЦЭМ!$A$39:$A$782,$A178,СВЦЭМ!$B$39:$B$782,N$155)+'СЕТ СН'!$F$15</f>
        <v>244.79098729</v>
      </c>
      <c r="O178" s="36">
        <f>SUMIFS(СВЦЭМ!$E$39:$E$782,СВЦЭМ!$A$39:$A$782,$A178,СВЦЭМ!$B$39:$B$782,O$155)+'СЕТ СН'!$F$15</f>
        <v>246.09881125999999</v>
      </c>
      <c r="P178" s="36">
        <f>SUMIFS(СВЦЭМ!$E$39:$E$782,СВЦЭМ!$A$39:$A$782,$A178,СВЦЭМ!$B$39:$B$782,P$155)+'СЕТ СН'!$F$15</f>
        <v>250.91479508</v>
      </c>
      <c r="Q178" s="36">
        <f>SUMIFS(СВЦЭМ!$E$39:$E$782,СВЦЭМ!$A$39:$A$782,$A178,СВЦЭМ!$B$39:$B$782,Q$155)+'СЕТ СН'!$F$15</f>
        <v>250.47064334999999</v>
      </c>
      <c r="R178" s="36">
        <f>SUMIFS(СВЦЭМ!$E$39:$E$782,СВЦЭМ!$A$39:$A$782,$A178,СВЦЭМ!$B$39:$B$782,R$155)+'СЕТ СН'!$F$15</f>
        <v>248.07922121999999</v>
      </c>
      <c r="S178" s="36">
        <f>SUMIFS(СВЦЭМ!$E$39:$E$782,СВЦЭМ!$A$39:$A$782,$A178,СВЦЭМ!$B$39:$B$782,S$155)+'СЕТ СН'!$F$15</f>
        <v>241.74053952</v>
      </c>
      <c r="T178" s="36">
        <f>SUMIFS(СВЦЭМ!$E$39:$E$782,СВЦЭМ!$A$39:$A$782,$A178,СВЦЭМ!$B$39:$B$782,T$155)+'СЕТ СН'!$F$15</f>
        <v>232.16008575999999</v>
      </c>
      <c r="U178" s="36">
        <f>SUMIFS(СВЦЭМ!$E$39:$E$782,СВЦЭМ!$A$39:$A$782,$A178,СВЦЭМ!$B$39:$B$782,U$155)+'СЕТ СН'!$F$15</f>
        <v>224.44559608</v>
      </c>
      <c r="V178" s="36">
        <f>SUMIFS(СВЦЭМ!$E$39:$E$782,СВЦЭМ!$A$39:$A$782,$A178,СВЦЭМ!$B$39:$B$782,V$155)+'СЕТ СН'!$F$15</f>
        <v>222.70010934999999</v>
      </c>
      <c r="W178" s="36">
        <f>SUMIFS(СВЦЭМ!$E$39:$E$782,СВЦЭМ!$A$39:$A$782,$A178,СВЦЭМ!$B$39:$B$782,W$155)+'СЕТ СН'!$F$15</f>
        <v>229.90821625999999</v>
      </c>
      <c r="X178" s="36">
        <f>SUMIFS(СВЦЭМ!$E$39:$E$782,СВЦЭМ!$A$39:$A$782,$A178,СВЦЭМ!$B$39:$B$782,X$155)+'СЕТ СН'!$F$15</f>
        <v>235.37513401999999</v>
      </c>
      <c r="Y178" s="36">
        <f>SUMIFS(СВЦЭМ!$E$39:$E$782,СВЦЭМ!$A$39:$A$782,$A178,СВЦЭМ!$B$39:$B$782,Y$155)+'СЕТ СН'!$F$15</f>
        <v>246.11494117000001</v>
      </c>
    </row>
    <row r="179" spans="1:27" ht="15.75" x14ac:dyDescent="0.2">
      <c r="A179" s="35">
        <f t="shared" si="4"/>
        <v>45070</v>
      </c>
      <c r="B179" s="36">
        <f>SUMIFS(СВЦЭМ!$E$39:$E$782,СВЦЭМ!$A$39:$A$782,$A179,СВЦЭМ!$B$39:$B$782,B$155)+'СЕТ СН'!$F$15</f>
        <v>243.32178623999999</v>
      </c>
      <c r="C179" s="36">
        <f>SUMIFS(СВЦЭМ!$E$39:$E$782,СВЦЭМ!$A$39:$A$782,$A179,СВЦЭМ!$B$39:$B$782,C$155)+'СЕТ СН'!$F$15</f>
        <v>256.49210233999997</v>
      </c>
      <c r="D179" s="36">
        <f>SUMIFS(СВЦЭМ!$E$39:$E$782,СВЦЭМ!$A$39:$A$782,$A179,СВЦЭМ!$B$39:$B$782,D$155)+'СЕТ СН'!$F$15</f>
        <v>258.66976787999999</v>
      </c>
      <c r="E179" s="36">
        <f>SUMIFS(СВЦЭМ!$E$39:$E$782,СВЦЭМ!$A$39:$A$782,$A179,СВЦЭМ!$B$39:$B$782,E$155)+'СЕТ СН'!$F$15</f>
        <v>255.89354578999999</v>
      </c>
      <c r="F179" s="36">
        <f>SUMIFS(СВЦЭМ!$E$39:$E$782,СВЦЭМ!$A$39:$A$782,$A179,СВЦЭМ!$B$39:$B$782,F$155)+'СЕТ СН'!$F$15</f>
        <v>263.83502555000001</v>
      </c>
      <c r="G179" s="36">
        <f>SUMIFS(СВЦЭМ!$E$39:$E$782,СВЦЭМ!$A$39:$A$782,$A179,СВЦЭМ!$B$39:$B$782,G$155)+'СЕТ СН'!$F$15</f>
        <v>252.03336585</v>
      </c>
      <c r="H179" s="36">
        <f>SUMIFS(СВЦЭМ!$E$39:$E$782,СВЦЭМ!$A$39:$A$782,$A179,СВЦЭМ!$B$39:$B$782,H$155)+'СЕТ СН'!$F$15</f>
        <v>236.24622299000001</v>
      </c>
      <c r="I179" s="36">
        <f>SUMIFS(СВЦЭМ!$E$39:$E$782,СВЦЭМ!$A$39:$A$782,$A179,СВЦЭМ!$B$39:$B$782,I$155)+'СЕТ СН'!$F$15</f>
        <v>227.74332687</v>
      </c>
      <c r="J179" s="36">
        <f>SUMIFS(СВЦЭМ!$E$39:$E$782,СВЦЭМ!$A$39:$A$782,$A179,СВЦЭМ!$B$39:$B$782,J$155)+'СЕТ СН'!$F$15</f>
        <v>231.42307400999999</v>
      </c>
      <c r="K179" s="36">
        <f>SUMIFS(СВЦЭМ!$E$39:$E$782,СВЦЭМ!$A$39:$A$782,$A179,СВЦЭМ!$B$39:$B$782,K$155)+'СЕТ СН'!$F$15</f>
        <v>242.35262975000001</v>
      </c>
      <c r="L179" s="36">
        <f>SUMIFS(СВЦЭМ!$E$39:$E$782,СВЦЭМ!$A$39:$A$782,$A179,СВЦЭМ!$B$39:$B$782,L$155)+'СЕТ СН'!$F$15</f>
        <v>243.0618206</v>
      </c>
      <c r="M179" s="36">
        <f>SUMIFS(СВЦЭМ!$E$39:$E$782,СВЦЭМ!$A$39:$A$782,$A179,СВЦЭМ!$B$39:$B$782,M$155)+'СЕТ СН'!$F$15</f>
        <v>243.74517051000001</v>
      </c>
      <c r="N179" s="36">
        <f>SUMIFS(СВЦЭМ!$E$39:$E$782,СВЦЭМ!$A$39:$A$782,$A179,СВЦЭМ!$B$39:$B$782,N$155)+'СЕТ СН'!$F$15</f>
        <v>248.18683672</v>
      </c>
      <c r="O179" s="36">
        <f>SUMIFS(СВЦЭМ!$E$39:$E$782,СВЦЭМ!$A$39:$A$782,$A179,СВЦЭМ!$B$39:$B$782,O$155)+'СЕТ СН'!$F$15</f>
        <v>246.44699702</v>
      </c>
      <c r="P179" s="36">
        <f>SUMIFS(СВЦЭМ!$E$39:$E$782,СВЦЭМ!$A$39:$A$782,$A179,СВЦЭМ!$B$39:$B$782,P$155)+'СЕТ СН'!$F$15</f>
        <v>247.29474776999999</v>
      </c>
      <c r="Q179" s="36">
        <f>SUMIFS(СВЦЭМ!$E$39:$E$782,СВЦЭМ!$A$39:$A$782,$A179,СВЦЭМ!$B$39:$B$782,Q$155)+'СЕТ СН'!$F$15</f>
        <v>246.37432287999999</v>
      </c>
      <c r="R179" s="36">
        <f>SUMIFS(СВЦЭМ!$E$39:$E$782,СВЦЭМ!$A$39:$A$782,$A179,СВЦЭМ!$B$39:$B$782,R$155)+'СЕТ СН'!$F$15</f>
        <v>246.821482</v>
      </c>
      <c r="S179" s="36">
        <f>SUMIFS(СВЦЭМ!$E$39:$E$782,СВЦЭМ!$A$39:$A$782,$A179,СВЦЭМ!$B$39:$B$782,S$155)+'СЕТ СН'!$F$15</f>
        <v>241.36689905</v>
      </c>
      <c r="T179" s="36">
        <f>SUMIFS(СВЦЭМ!$E$39:$E$782,СВЦЭМ!$A$39:$A$782,$A179,СВЦЭМ!$B$39:$B$782,T$155)+'СЕТ СН'!$F$15</f>
        <v>231.92516219000001</v>
      </c>
      <c r="U179" s="36">
        <f>SUMIFS(СВЦЭМ!$E$39:$E$782,СВЦЭМ!$A$39:$A$782,$A179,СВЦЭМ!$B$39:$B$782,U$155)+'СЕТ СН'!$F$15</f>
        <v>228.37913197</v>
      </c>
      <c r="V179" s="36">
        <f>SUMIFS(СВЦЭМ!$E$39:$E$782,СВЦЭМ!$A$39:$A$782,$A179,СВЦЭМ!$B$39:$B$782,V$155)+'СЕТ СН'!$F$15</f>
        <v>227.81405848</v>
      </c>
      <c r="W179" s="36">
        <f>SUMIFS(СВЦЭМ!$E$39:$E$782,СВЦЭМ!$A$39:$A$782,$A179,СВЦЭМ!$B$39:$B$782,W$155)+'СЕТ СН'!$F$15</f>
        <v>230.22409929</v>
      </c>
      <c r="X179" s="36">
        <f>SUMIFS(СВЦЭМ!$E$39:$E$782,СВЦЭМ!$A$39:$A$782,$A179,СВЦЭМ!$B$39:$B$782,X$155)+'СЕТ СН'!$F$15</f>
        <v>241.56725104</v>
      </c>
      <c r="Y179" s="36">
        <f>SUMIFS(СВЦЭМ!$E$39:$E$782,СВЦЭМ!$A$39:$A$782,$A179,СВЦЭМ!$B$39:$B$782,Y$155)+'СЕТ СН'!$F$15</f>
        <v>244.71352490999999</v>
      </c>
    </row>
    <row r="180" spans="1:27" ht="15.75" x14ac:dyDescent="0.2">
      <c r="A180" s="35">
        <f t="shared" si="4"/>
        <v>45071</v>
      </c>
      <c r="B180" s="36">
        <f>SUMIFS(СВЦЭМ!$E$39:$E$782,СВЦЭМ!$A$39:$A$782,$A180,СВЦЭМ!$B$39:$B$782,B$155)+'СЕТ СН'!$F$15</f>
        <v>251.34325666999999</v>
      </c>
      <c r="C180" s="36">
        <f>SUMIFS(СВЦЭМ!$E$39:$E$782,СВЦЭМ!$A$39:$A$782,$A180,СВЦЭМ!$B$39:$B$782,C$155)+'СЕТ СН'!$F$15</f>
        <v>263.06516048999998</v>
      </c>
      <c r="D180" s="36">
        <f>SUMIFS(СВЦЭМ!$E$39:$E$782,СВЦЭМ!$A$39:$A$782,$A180,СВЦЭМ!$B$39:$B$782,D$155)+'СЕТ СН'!$F$15</f>
        <v>261.47538716999998</v>
      </c>
      <c r="E180" s="36">
        <f>SUMIFS(СВЦЭМ!$E$39:$E$782,СВЦЭМ!$A$39:$A$782,$A180,СВЦЭМ!$B$39:$B$782,E$155)+'СЕТ СН'!$F$15</f>
        <v>259.59794627999997</v>
      </c>
      <c r="F180" s="36">
        <f>SUMIFS(СВЦЭМ!$E$39:$E$782,СВЦЭМ!$A$39:$A$782,$A180,СВЦЭМ!$B$39:$B$782,F$155)+'СЕТ СН'!$F$15</f>
        <v>260.21958755999998</v>
      </c>
      <c r="G180" s="36">
        <f>SUMIFS(СВЦЭМ!$E$39:$E$782,СВЦЭМ!$A$39:$A$782,$A180,СВЦЭМ!$B$39:$B$782,G$155)+'СЕТ СН'!$F$15</f>
        <v>258.79172478999999</v>
      </c>
      <c r="H180" s="36">
        <f>SUMIFS(СВЦЭМ!$E$39:$E$782,СВЦЭМ!$A$39:$A$782,$A180,СВЦЭМ!$B$39:$B$782,H$155)+'СЕТ СН'!$F$15</f>
        <v>241.55903647</v>
      </c>
      <c r="I180" s="36">
        <f>SUMIFS(СВЦЭМ!$E$39:$E$782,СВЦЭМ!$A$39:$A$782,$A180,СВЦЭМ!$B$39:$B$782,I$155)+'СЕТ СН'!$F$15</f>
        <v>234.13596905</v>
      </c>
      <c r="J180" s="36">
        <f>SUMIFS(СВЦЭМ!$E$39:$E$782,СВЦЭМ!$A$39:$A$782,$A180,СВЦЭМ!$B$39:$B$782,J$155)+'СЕТ СН'!$F$15</f>
        <v>235.89246767</v>
      </c>
      <c r="K180" s="36">
        <f>SUMIFS(СВЦЭМ!$E$39:$E$782,СВЦЭМ!$A$39:$A$782,$A180,СВЦЭМ!$B$39:$B$782,K$155)+'СЕТ СН'!$F$15</f>
        <v>237.68286868000001</v>
      </c>
      <c r="L180" s="36">
        <f>SUMIFS(СВЦЭМ!$E$39:$E$782,СВЦЭМ!$A$39:$A$782,$A180,СВЦЭМ!$B$39:$B$782,L$155)+'СЕТ СН'!$F$15</f>
        <v>237.55994312999999</v>
      </c>
      <c r="M180" s="36">
        <f>SUMIFS(СВЦЭМ!$E$39:$E$782,СВЦЭМ!$A$39:$A$782,$A180,СВЦЭМ!$B$39:$B$782,M$155)+'СЕТ СН'!$F$15</f>
        <v>245.58899206999999</v>
      </c>
      <c r="N180" s="36">
        <f>SUMIFS(СВЦЭМ!$E$39:$E$782,СВЦЭМ!$A$39:$A$782,$A180,СВЦЭМ!$B$39:$B$782,N$155)+'СЕТ СН'!$F$15</f>
        <v>250.61309376</v>
      </c>
      <c r="O180" s="36">
        <f>SUMIFS(СВЦЭМ!$E$39:$E$782,СВЦЭМ!$A$39:$A$782,$A180,СВЦЭМ!$B$39:$B$782,O$155)+'СЕТ СН'!$F$15</f>
        <v>249.02803742</v>
      </c>
      <c r="P180" s="36">
        <f>SUMIFS(СВЦЭМ!$E$39:$E$782,СВЦЭМ!$A$39:$A$782,$A180,СВЦЭМ!$B$39:$B$782,P$155)+'СЕТ СН'!$F$15</f>
        <v>247.61807242</v>
      </c>
      <c r="Q180" s="36">
        <f>SUMIFS(СВЦЭМ!$E$39:$E$782,СВЦЭМ!$A$39:$A$782,$A180,СВЦЭМ!$B$39:$B$782,Q$155)+'СЕТ СН'!$F$15</f>
        <v>246.69505340000001</v>
      </c>
      <c r="R180" s="36">
        <f>SUMIFS(СВЦЭМ!$E$39:$E$782,СВЦЭМ!$A$39:$A$782,$A180,СВЦЭМ!$B$39:$B$782,R$155)+'СЕТ СН'!$F$15</f>
        <v>249.10447669999999</v>
      </c>
      <c r="S180" s="36">
        <f>SUMIFS(СВЦЭМ!$E$39:$E$782,СВЦЭМ!$A$39:$A$782,$A180,СВЦЭМ!$B$39:$B$782,S$155)+'СЕТ СН'!$F$15</f>
        <v>243.46677453000001</v>
      </c>
      <c r="T180" s="36">
        <f>SUMIFS(СВЦЭМ!$E$39:$E$782,СВЦЭМ!$A$39:$A$782,$A180,СВЦЭМ!$B$39:$B$782,T$155)+'СЕТ СН'!$F$15</f>
        <v>237.74868466999999</v>
      </c>
      <c r="U180" s="36">
        <f>SUMIFS(СВЦЭМ!$E$39:$E$782,СВЦЭМ!$A$39:$A$782,$A180,СВЦЭМ!$B$39:$B$782,U$155)+'СЕТ СН'!$F$15</f>
        <v>227.01204014000001</v>
      </c>
      <c r="V180" s="36">
        <f>SUMIFS(СВЦЭМ!$E$39:$E$782,СВЦЭМ!$A$39:$A$782,$A180,СВЦЭМ!$B$39:$B$782,V$155)+'СЕТ СН'!$F$15</f>
        <v>221.02977353</v>
      </c>
      <c r="W180" s="36">
        <f>SUMIFS(СВЦЭМ!$E$39:$E$782,СВЦЭМ!$A$39:$A$782,$A180,СВЦЭМ!$B$39:$B$782,W$155)+'СЕТ СН'!$F$15</f>
        <v>221.60966583999999</v>
      </c>
      <c r="X180" s="36">
        <f>SUMIFS(СВЦЭМ!$E$39:$E$782,СВЦЭМ!$A$39:$A$782,$A180,СВЦЭМ!$B$39:$B$782,X$155)+'СЕТ СН'!$F$15</f>
        <v>232.1232497</v>
      </c>
      <c r="Y180" s="36">
        <f>SUMIFS(СВЦЭМ!$E$39:$E$782,СВЦЭМ!$A$39:$A$782,$A180,СВЦЭМ!$B$39:$B$782,Y$155)+'СЕТ СН'!$F$15</f>
        <v>245.30355578000001</v>
      </c>
    </row>
    <row r="181" spans="1:27" ht="15.75" x14ac:dyDescent="0.2">
      <c r="A181" s="35">
        <f t="shared" si="4"/>
        <v>45072</v>
      </c>
      <c r="B181" s="36">
        <f>SUMIFS(СВЦЭМ!$E$39:$E$782,СВЦЭМ!$A$39:$A$782,$A181,СВЦЭМ!$B$39:$B$782,B$155)+'СЕТ СН'!$F$15</f>
        <v>234.15966685000001</v>
      </c>
      <c r="C181" s="36">
        <f>SUMIFS(СВЦЭМ!$E$39:$E$782,СВЦЭМ!$A$39:$A$782,$A181,СВЦЭМ!$B$39:$B$782,C$155)+'СЕТ СН'!$F$15</f>
        <v>248.2721469</v>
      </c>
      <c r="D181" s="36">
        <f>SUMIFS(СВЦЭМ!$E$39:$E$782,СВЦЭМ!$A$39:$A$782,$A181,СВЦЭМ!$B$39:$B$782,D$155)+'СЕТ СН'!$F$15</f>
        <v>254.26009880000001</v>
      </c>
      <c r="E181" s="36">
        <f>SUMIFS(СВЦЭМ!$E$39:$E$782,СВЦЭМ!$A$39:$A$782,$A181,СВЦЭМ!$B$39:$B$782,E$155)+'СЕТ СН'!$F$15</f>
        <v>253.49094774</v>
      </c>
      <c r="F181" s="36">
        <f>SUMIFS(СВЦЭМ!$E$39:$E$782,СВЦЭМ!$A$39:$A$782,$A181,СВЦЭМ!$B$39:$B$782,F$155)+'СЕТ СН'!$F$15</f>
        <v>255.98607461</v>
      </c>
      <c r="G181" s="36">
        <f>SUMIFS(СВЦЭМ!$E$39:$E$782,СВЦЭМ!$A$39:$A$782,$A181,СВЦЭМ!$B$39:$B$782,G$155)+'СЕТ СН'!$F$15</f>
        <v>246.78504899999999</v>
      </c>
      <c r="H181" s="36">
        <f>SUMIFS(СВЦЭМ!$E$39:$E$782,СВЦЭМ!$A$39:$A$782,$A181,СВЦЭМ!$B$39:$B$782,H$155)+'СЕТ СН'!$F$15</f>
        <v>230.59557891</v>
      </c>
      <c r="I181" s="36">
        <f>SUMIFS(СВЦЭМ!$E$39:$E$782,СВЦЭМ!$A$39:$A$782,$A181,СВЦЭМ!$B$39:$B$782,I$155)+'СЕТ СН'!$F$15</f>
        <v>228.55981421999999</v>
      </c>
      <c r="J181" s="36">
        <f>SUMIFS(СВЦЭМ!$E$39:$E$782,СВЦЭМ!$A$39:$A$782,$A181,СВЦЭМ!$B$39:$B$782,J$155)+'СЕТ СН'!$F$15</f>
        <v>230.34159840999999</v>
      </c>
      <c r="K181" s="36">
        <f>SUMIFS(СВЦЭМ!$E$39:$E$782,СВЦЭМ!$A$39:$A$782,$A181,СВЦЭМ!$B$39:$B$782,K$155)+'СЕТ СН'!$F$15</f>
        <v>233.94484156999999</v>
      </c>
      <c r="L181" s="36">
        <f>SUMIFS(СВЦЭМ!$E$39:$E$782,СВЦЭМ!$A$39:$A$782,$A181,СВЦЭМ!$B$39:$B$782,L$155)+'СЕТ СН'!$F$15</f>
        <v>232.24512063</v>
      </c>
      <c r="M181" s="36">
        <f>SUMIFS(СВЦЭМ!$E$39:$E$782,СВЦЭМ!$A$39:$A$782,$A181,СВЦЭМ!$B$39:$B$782,M$155)+'СЕТ СН'!$F$15</f>
        <v>233.15499498</v>
      </c>
      <c r="N181" s="36">
        <f>SUMIFS(СВЦЭМ!$E$39:$E$782,СВЦЭМ!$A$39:$A$782,$A181,СВЦЭМ!$B$39:$B$782,N$155)+'СЕТ СН'!$F$15</f>
        <v>234.57868113999999</v>
      </c>
      <c r="O181" s="36">
        <f>SUMIFS(СВЦЭМ!$E$39:$E$782,СВЦЭМ!$A$39:$A$782,$A181,СВЦЭМ!$B$39:$B$782,O$155)+'СЕТ СН'!$F$15</f>
        <v>238.61315372999999</v>
      </c>
      <c r="P181" s="36">
        <f>SUMIFS(СВЦЭМ!$E$39:$E$782,СВЦЭМ!$A$39:$A$782,$A181,СВЦЭМ!$B$39:$B$782,P$155)+'СЕТ СН'!$F$15</f>
        <v>240.33308326</v>
      </c>
      <c r="Q181" s="36">
        <f>SUMIFS(СВЦЭМ!$E$39:$E$782,СВЦЭМ!$A$39:$A$782,$A181,СВЦЭМ!$B$39:$B$782,Q$155)+'СЕТ СН'!$F$15</f>
        <v>240.25794407000001</v>
      </c>
      <c r="R181" s="36">
        <f>SUMIFS(СВЦЭМ!$E$39:$E$782,СВЦЭМ!$A$39:$A$782,$A181,СВЦЭМ!$B$39:$B$782,R$155)+'СЕТ СН'!$F$15</f>
        <v>236.72138380999999</v>
      </c>
      <c r="S181" s="36">
        <f>SUMIFS(СВЦЭМ!$E$39:$E$782,СВЦЭМ!$A$39:$A$782,$A181,СВЦЭМ!$B$39:$B$782,S$155)+'СЕТ СН'!$F$15</f>
        <v>227.86737481</v>
      </c>
      <c r="T181" s="36">
        <f>SUMIFS(СВЦЭМ!$E$39:$E$782,СВЦЭМ!$A$39:$A$782,$A181,СВЦЭМ!$B$39:$B$782,T$155)+'СЕТ СН'!$F$15</f>
        <v>219.19153252000001</v>
      </c>
      <c r="U181" s="36">
        <f>SUMIFS(СВЦЭМ!$E$39:$E$782,СВЦЭМ!$A$39:$A$782,$A181,СВЦЭМ!$B$39:$B$782,U$155)+'СЕТ СН'!$F$15</f>
        <v>217.44036747999999</v>
      </c>
      <c r="V181" s="36">
        <f>SUMIFS(СВЦЭМ!$E$39:$E$782,СВЦЭМ!$A$39:$A$782,$A181,СВЦЭМ!$B$39:$B$782,V$155)+'СЕТ СН'!$F$15</f>
        <v>211.4899777</v>
      </c>
      <c r="W181" s="36">
        <f>SUMIFS(СВЦЭМ!$E$39:$E$782,СВЦЭМ!$A$39:$A$782,$A181,СВЦЭМ!$B$39:$B$782,W$155)+'СЕТ СН'!$F$15</f>
        <v>214.24750216000001</v>
      </c>
      <c r="X181" s="36">
        <f>SUMIFS(СВЦЭМ!$E$39:$E$782,СВЦЭМ!$A$39:$A$782,$A181,СВЦЭМ!$B$39:$B$782,X$155)+'СЕТ СН'!$F$15</f>
        <v>215.43945416</v>
      </c>
      <c r="Y181" s="36">
        <f>SUMIFS(СВЦЭМ!$E$39:$E$782,СВЦЭМ!$A$39:$A$782,$A181,СВЦЭМ!$B$39:$B$782,Y$155)+'СЕТ СН'!$F$15</f>
        <v>227.57501948999999</v>
      </c>
    </row>
    <row r="182" spans="1:27" ht="15.75" x14ac:dyDescent="0.2">
      <c r="A182" s="35">
        <f t="shared" si="4"/>
        <v>45073</v>
      </c>
      <c r="B182" s="36">
        <f>SUMIFS(СВЦЭМ!$E$39:$E$782,СВЦЭМ!$A$39:$A$782,$A182,СВЦЭМ!$B$39:$B$782,B$155)+'СЕТ СН'!$F$15</f>
        <v>239.48404144</v>
      </c>
      <c r="C182" s="36">
        <f>SUMIFS(СВЦЭМ!$E$39:$E$782,СВЦЭМ!$A$39:$A$782,$A182,СВЦЭМ!$B$39:$B$782,C$155)+'СЕТ СН'!$F$15</f>
        <v>239.69325706000001</v>
      </c>
      <c r="D182" s="36">
        <f>SUMIFS(СВЦЭМ!$E$39:$E$782,СВЦЭМ!$A$39:$A$782,$A182,СВЦЭМ!$B$39:$B$782,D$155)+'СЕТ СН'!$F$15</f>
        <v>250.90284270999999</v>
      </c>
      <c r="E182" s="36">
        <f>SUMIFS(СВЦЭМ!$E$39:$E$782,СВЦЭМ!$A$39:$A$782,$A182,СВЦЭМ!$B$39:$B$782,E$155)+'СЕТ СН'!$F$15</f>
        <v>247.73197499</v>
      </c>
      <c r="F182" s="36">
        <f>SUMIFS(СВЦЭМ!$E$39:$E$782,СВЦЭМ!$A$39:$A$782,$A182,СВЦЭМ!$B$39:$B$782,F$155)+'СЕТ СН'!$F$15</f>
        <v>249.40494963</v>
      </c>
      <c r="G182" s="36">
        <f>SUMIFS(СВЦЭМ!$E$39:$E$782,СВЦЭМ!$A$39:$A$782,$A182,СВЦЭМ!$B$39:$B$782,G$155)+'СЕТ СН'!$F$15</f>
        <v>246.51977013000001</v>
      </c>
      <c r="H182" s="36">
        <f>SUMIFS(СВЦЭМ!$E$39:$E$782,СВЦЭМ!$A$39:$A$782,$A182,СВЦЭМ!$B$39:$B$782,H$155)+'СЕТ СН'!$F$15</f>
        <v>235.48419274</v>
      </c>
      <c r="I182" s="36">
        <f>SUMIFS(СВЦЭМ!$E$39:$E$782,СВЦЭМ!$A$39:$A$782,$A182,СВЦЭМ!$B$39:$B$782,I$155)+'СЕТ СН'!$F$15</f>
        <v>218.46748486999999</v>
      </c>
      <c r="J182" s="36">
        <f>SUMIFS(СВЦЭМ!$E$39:$E$782,СВЦЭМ!$A$39:$A$782,$A182,СВЦЭМ!$B$39:$B$782,J$155)+'СЕТ СН'!$F$15</f>
        <v>204.91961176000001</v>
      </c>
      <c r="K182" s="36">
        <f>SUMIFS(СВЦЭМ!$E$39:$E$782,СВЦЭМ!$A$39:$A$782,$A182,СВЦЭМ!$B$39:$B$782,K$155)+'СЕТ СН'!$F$15</f>
        <v>206.30445854000001</v>
      </c>
      <c r="L182" s="36">
        <f>SUMIFS(СВЦЭМ!$E$39:$E$782,СВЦЭМ!$A$39:$A$782,$A182,СВЦЭМ!$B$39:$B$782,L$155)+'СЕТ СН'!$F$15</f>
        <v>205.62304549999999</v>
      </c>
      <c r="M182" s="36">
        <f>SUMIFS(СВЦЭМ!$E$39:$E$782,СВЦЭМ!$A$39:$A$782,$A182,СВЦЭМ!$B$39:$B$782,M$155)+'СЕТ СН'!$F$15</f>
        <v>207.80826797</v>
      </c>
      <c r="N182" s="36">
        <f>SUMIFS(СВЦЭМ!$E$39:$E$782,СВЦЭМ!$A$39:$A$782,$A182,СВЦЭМ!$B$39:$B$782,N$155)+'СЕТ СН'!$F$15</f>
        <v>226.39427173000001</v>
      </c>
      <c r="O182" s="36">
        <f>SUMIFS(СВЦЭМ!$E$39:$E$782,СВЦЭМ!$A$39:$A$782,$A182,СВЦЭМ!$B$39:$B$782,O$155)+'СЕТ СН'!$F$15</f>
        <v>227.88149231</v>
      </c>
      <c r="P182" s="36">
        <f>SUMIFS(СВЦЭМ!$E$39:$E$782,СВЦЭМ!$A$39:$A$782,$A182,СВЦЭМ!$B$39:$B$782,P$155)+'СЕТ СН'!$F$15</f>
        <v>230.66463456</v>
      </c>
      <c r="Q182" s="36">
        <f>SUMIFS(СВЦЭМ!$E$39:$E$782,СВЦЭМ!$A$39:$A$782,$A182,СВЦЭМ!$B$39:$B$782,Q$155)+'СЕТ СН'!$F$15</f>
        <v>231.807773</v>
      </c>
      <c r="R182" s="36">
        <f>SUMIFS(СВЦЭМ!$E$39:$E$782,СВЦЭМ!$A$39:$A$782,$A182,СВЦЭМ!$B$39:$B$782,R$155)+'СЕТ СН'!$F$15</f>
        <v>229.63502955999999</v>
      </c>
      <c r="S182" s="36">
        <f>SUMIFS(СВЦЭМ!$E$39:$E$782,СВЦЭМ!$A$39:$A$782,$A182,СВЦЭМ!$B$39:$B$782,S$155)+'СЕТ СН'!$F$15</f>
        <v>224.63699943</v>
      </c>
      <c r="T182" s="36">
        <f>SUMIFS(СВЦЭМ!$E$39:$E$782,СВЦЭМ!$A$39:$A$782,$A182,СВЦЭМ!$B$39:$B$782,T$155)+'СЕТ СН'!$F$15</f>
        <v>217.16666264</v>
      </c>
      <c r="U182" s="36">
        <f>SUMIFS(СВЦЭМ!$E$39:$E$782,СВЦЭМ!$A$39:$A$782,$A182,СВЦЭМ!$B$39:$B$782,U$155)+'СЕТ СН'!$F$15</f>
        <v>207.68321840999999</v>
      </c>
      <c r="V182" s="36">
        <f>SUMIFS(СВЦЭМ!$E$39:$E$782,СВЦЭМ!$A$39:$A$782,$A182,СВЦЭМ!$B$39:$B$782,V$155)+'СЕТ СН'!$F$15</f>
        <v>205.61587603000001</v>
      </c>
      <c r="W182" s="36">
        <f>SUMIFS(СВЦЭМ!$E$39:$E$782,СВЦЭМ!$A$39:$A$782,$A182,СВЦЭМ!$B$39:$B$782,W$155)+'СЕТ СН'!$F$15</f>
        <v>210.90521878000001</v>
      </c>
      <c r="X182" s="36">
        <f>SUMIFS(СВЦЭМ!$E$39:$E$782,СВЦЭМ!$A$39:$A$782,$A182,СВЦЭМ!$B$39:$B$782,X$155)+'СЕТ СН'!$F$15</f>
        <v>211.58517472</v>
      </c>
      <c r="Y182" s="36">
        <f>SUMIFS(СВЦЭМ!$E$39:$E$782,СВЦЭМ!$A$39:$A$782,$A182,СВЦЭМ!$B$39:$B$782,Y$155)+'СЕТ СН'!$F$15</f>
        <v>228.38152572000001</v>
      </c>
    </row>
    <row r="183" spans="1:27" ht="15.75" x14ac:dyDescent="0.2">
      <c r="A183" s="35">
        <f t="shared" si="4"/>
        <v>45074</v>
      </c>
      <c r="B183" s="36">
        <f>SUMIFS(СВЦЭМ!$E$39:$E$782,СВЦЭМ!$A$39:$A$782,$A183,СВЦЭМ!$B$39:$B$782,B$155)+'СЕТ СН'!$F$15</f>
        <v>207.46343167000001</v>
      </c>
      <c r="C183" s="36">
        <f>SUMIFS(СВЦЭМ!$E$39:$E$782,СВЦЭМ!$A$39:$A$782,$A183,СВЦЭМ!$B$39:$B$782,C$155)+'СЕТ СН'!$F$15</f>
        <v>220.41994862000001</v>
      </c>
      <c r="D183" s="36">
        <f>SUMIFS(СВЦЭМ!$E$39:$E$782,СВЦЭМ!$A$39:$A$782,$A183,СВЦЭМ!$B$39:$B$782,D$155)+'СЕТ СН'!$F$15</f>
        <v>229.57027142999999</v>
      </c>
      <c r="E183" s="36">
        <f>SUMIFS(СВЦЭМ!$E$39:$E$782,СВЦЭМ!$A$39:$A$782,$A183,СВЦЭМ!$B$39:$B$782,E$155)+'СЕТ СН'!$F$15</f>
        <v>230.86820129</v>
      </c>
      <c r="F183" s="36">
        <f>SUMIFS(СВЦЭМ!$E$39:$E$782,СВЦЭМ!$A$39:$A$782,$A183,СВЦЭМ!$B$39:$B$782,F$155)+'СЕТ СН'!$F$15</f>
        <v>231.73263893999999</v>
      </c>
      <c r="G183" s="36">
        <f>SUMIFS(СВЦЭМ!$E$39:$E$782,СВЦЭМ!$A$39:$A$782,$A183,СВЦЭМ!$B$39:$B$782,G$155)+'СЕТ СН'!$F$15</f>
        <v>241.50657200000001</v>
      </c>
      <c r="H183" s="36">
        <f>SUMIFS(СВЦЭМ!$E$39:$E$782,СВЦЭМ!$A$39:$A$782,$A183,СВЦЭМ!$B$39:$B$782,H$155)+'СЕТ СН'!$F$15</f>
        <v>232.95448852999999</v>
      </c>
      <c r="I183" s="36">
        <f>SUMIFS(СВЦЭМ!$E$39:$E$782,СВЦЭМ!$A$39:$A$782,$A183,СВЦЭМ!$B$39:$B$782,I$155)+'СЕТ СН'!$F$15</f>
        <v>226.70003905999999</v>
      </c>
      <c r="J183" s="36">
        <f>SUMIFS(СВЦЭМ!$E$39:$E$782,СВЦЭМ!$A$39:$A$782,$A183,СВЦЭМ!$B$39:$B$782,J$155)+'СЕТ СН'!$F$15</f>
        <v>215.57282454</v>
      </c>
      <c r="K183" s="36">
        <f>SUMIFS(СВЦЭМ!$E$39:$E$782,СВЦЭМ!$A$39:$A$782,$A183,СВЦЭМ!$B$39:$B$782,K$155)+'СЕТ СН'!$F$15</f>
        <v>205.32697819000001</v>
      </c>
      <c r="L183" s="36">
        <f>SUMIFS(СВЦЭМ!$E$39:$E$782,СВЦЭМ!$A$39:$A$782,$A183,СВЦЭМ!$B$39:$B$782,L$155)+'СЕТ СН'!$F$15</f>
        <v>204.17826170000001</v>
      </c>
      <c r="M183" s="36">
        <f>SUMIFS(СВЦЭМ!$E$39:$E$782,СВЦЭМ!$A$39:$A$782,$A183,СВЦЭМ!$B$39:$B$782,M$155)+'СЕТ СН'!$F$15</f>
        <v>200.48281771000001</v>
      </c>
      <c r="N183" s="36">
        <f>SUMIFS(СВЦЭМ!$E$39:$E$782,СВЦЭМ!$A$39:$A$782,$A183,СВЦЭМ!$B$39:$B$782,N$155)+'СЕТ СН'!$F$15</f>
        <v>206.67138360999999</v>
      </c>
      <c r="O183" s="36">
        <f>SUMIFS(СВЦЭМ!$E$39:$E$782,СВЦЭМ!$A$39:$A$782,$A183,СВЦЭМ!$B$39:$B$782,O$155)+'СЕТ СН'!$F$15</f>
        <v>210.21144043999999</v>
      </c>
      <c r="P183" s="36">
        <f>SUMIFS(СВЦЭМ!$E$39:$E$782,СВЦЭМ!$A$39:$A$782,$A183,СВЦЭМ!$B$39:$B$782,P$155)+'СЕТ СН'!$F$15</f>
        <v>211.63795973000001</v>
      </c>
      <c r="Q183" s="36">
        <f>SUMIFS(СВЦЭМ!$E$39:$E$782,СВЦЭМ!$A$39:$A$782,$A183,СВЦЭМ!$B$39:$B$782,Q$155)+'СЕТ СН'!$F$15</f>
        <v>214.11545486</v>
      </c>
      <c r="R183" s="36">
        <f>SUMIFS(СВЦЭМ!$E$39:$E$782,СВЦЭМ!$A$39:$A$782,$A183,СВЦЭМ!$B$39:$B$782,R$155)+'СЕТ СН'!$F$15</f>
        <v>210.66859861</v>
      </c>
      <c r="S183" s="36">
        <f>SUMIFS(СВЦЭМ!$E$39:$E$782,СВЦЭМ!$A$39:$A$782,$A183,СВЦЭМ!$B$39:$B$782,S$155)+'СЕТ СН'!$F$15</f>
        <v>207.47746991</v>
      </c>
      <c r="T183" s="36">
        <f>SUMIFS(СВЦЭМ!$E$39:$E$782,СВЦЭМ!$A$39:$A$782,$A183,СВЦЭМ!$B$39:$B$782,T$155)+'СЕТ СН'!$F$15</f>
        <v>202.42504872000001</v>
      </c>
      <c r="U183" s="36">
        <f>SUMIFS(СВЦЭМ!$E$39:$E$782,СВЦЭМ!$A$39:$A$782,$A183,СВЦЭМ!$B$39:$B$782,U$155)+'СЕТ СН'!$F$15</f>
        <v>201.81450999</v>
      </c>
      <c r="V183" s="36">
        <f>SUMIFS(СВЦЭМ!$E$39:$E$782,СВЦЭМ!$A$39:$A$782,$A183,СВЦЭМ!$B$39:$B$782,V$155)+'СЕТ СН'!$F$15</f>
        <v>198.77380782</v>
      </c>
      <c r="W183" s="36">
        <f>SUMIFS(СВЦЭМ!$E$39:$E$782,СВЦЭМ!$A$39:$A$782,$A183,СВЦЭМ!$B$39:$B$782,W$155)+'СЕТ СН'!$F$15</f>
        <v>195.71097086</v>
      </c>
      <c r="X183" s="36">
        <f>SUMIFS(СВЦЭМ!$E$39:$E$782,СВЦЭМ!$A$39:$A$782,$A183,СВЦЭМ!$B$39:$B$782,X$155)+'СЕТ СН'!$F$15</f>
        <v>199.24286047000001</v>
      </c>
      <c r="Y183" s="36">
        <f>SUMIFS(СВЦЭМ!$E$39:$E$782,СВЦЭМ!$A$39:$A$782,$A183,СВЦЭМ!$B$39:$B$782,Y$155)+'СЕТ СН'!$F$15</f>
        <v>207.49733742000001</v>
      </c>
    </row>
    <row r="184" spans="1:27" ht="15.75" x14ac:dyDescent="0.2">
      <c r="A184" s="35">
        <f t="shared" si="4"/>
        <v>45075</v>
      </c>
      <c r="B184" s="36">
        <f>SUMIFS(СВЦЭМ!$E$39:$E$782,СВЦЭМ!$A$39:$A$782,$A184,СВЦЭМ!$B$39:$B$782,B$155)+'СЕТ СН'!$F$15</f>
        <v>206.68868147000001</v>
      </c>
      <c r="C184" s="36">
        <f>SUMIFS(СВЦЭМ!$E$39:$E$782,СВЦЭМ!$A$39:$A$782,$A184,СВЦЭМ!$B$39:$B$782,C$155)+'СЕТ СН'!$F$15</f>
        <v>221.24082589</v>
      </c>
      <c r="D184" s="36">
        <f>SUMIFS(СВЦЭМ!$E$39:$E$782,СВЦЭМ!$A$39:$A$782,$A184,СВЦЭМ!$B$39:$B$782,D$155)+'СЕТ СН'!$F$15</f>
        <v>234.14432092000001</v>
      </c>
      <c r="E184" s="36">
        <f>SUMIFS(СВЦЭМ!$E$39:$E$782,СВЦЭМ!$A$39:$A$782,$A184,СВЦЭМ!$B$39:$B$782,E$155)+'СЕТ СН'!$F$15</f>
        <v>245.72476373999999</v>
      </c>
      <c r="F184" s="36">
        <f>SUMIFS(СВЦЭМ!$E$39:$E$782,СВЦЭМ!$A$39:$A$782,$A184,СВЦЭМ!$B$39:$B$782,F$155)+'СЕТ СН'!$F$15</f>
        <v>244.53572532999999</v>
      </c>
      <c r="G184" s="36">
        <f>SUMIFS(СВЦЭМ!$E$39:$E$782,СВЦЭМ!$A$39:$A$782,$A184,СВЦЭМ!$B$39:$B$782,G$155)+'СЕТ СН'!$F$15</f>
        <v>242.83712034999999</v>
      </c>
      <c r="H184" s="36">
        <f>SUMIFS(СВЦЭМ!$E$39:$E$782,СВЦЭМ!$A$39:$A$782,$A184,СВЦЭМ!$B$39:$B$782,H$155)+'СЕТ СН'!$F$15</f>
        <v>232.64771879</v>
      </c>
      <c r="I184" s="36">
        <f>SUMIFS(СВЦЭМ!$E$39:$E$782,СВЦЭМ!$A$39:$A$782,$A184,СВЦЭМ!$B$39:$B$782,I$155)+'СЕТ СН'!$F$15</f>
        <v>224.93354812000001</v>
      </c>
      <c r="J184" s="36">
        <f>SUMIFS(СВЦЭМ!$E$39:$E$782,СВЦЭМ!$A$39:$A$782,$A184,СВЦЭМ!$B$39:$B$782,J$155)+'СЕТ СН'!$F$15</f>
        <v>218.87681422</v>
      </c>
      <c r="K184" s="36">
        <f>SUMIFS(СВЦЭМ!$E$39:$E$782,СВЦЭМ!$A$39:$A$782,$A184,СВЦЭМ!$B$39:$B$782,K$155)+'СЕТ СН'!$F$15</f>
        <v>220.10903371000001</v>
      </c>
      <c r="L184" s="36">
        <f>SUMIFS(СВЦЭМ!$E$39:$E$782,СВЦЭМ!$A$39:$A$782,$A184,СВЦЭМ!$B$39:$B$782,L$155)+'СЕТ СН'!$F$15</f>
        <v>220.79962169999999</v>
      </c>
      <c r="M184" s="36">
        <f>SUMIFS(СВЦЭМ!$E$39:$E$782,СВЦЭМ!$A$39:$A$782,$A184,СВЦЭМ!$B$39:$B$782,M$155)+'СЕТ СН'!$F$15</f>
        <v>222.43326246999999</v>
      </c>
      <c r="N184" s="36">
        <f>SUMIFS(СВЦЭМ!$E$39:$E$782,СВЦЭМ!$A$39:$A$782,$A184,СВЦЭМ!$B$39:$B$782,N$155)+'СЕТ СН'!$F$15</f>
        <v>222.01587896999999</v>
      </c>
      <c r="O184" s="36">
        <f>SUMIFS(СВЦЭМ!$E$39:$E$782,СВЦЭМ!$A$39:$A$782,$A184,СВЦЭМ!$B$39:$B$782,O$155)+'СЕТ СН'!$F$15</f>
        <v>221.46781082000001</v>
      </c>
      <c r="P184" s="36">
        <f>SUMIFS(СВЦЭМ!$E$39:$E$782,СВЦЭМ!$A$39:$A$782,$A184,СВЦЭМ!$B$39:$B$782,P$155)+'СЕТ СН'!$F$15</f>
        <v>220.43268914000001</v>
      </c>
      <c r="Q184" s="36">
        <f>SUMIFS(СВЦЭМ!$E$39:$E$782,СВЦЭМ!$A$39:$A$782,$A184,СВЦЭМ!$B$39:$B$782,Q$155)+'СЕТ СН'!$F$15</f>
        <v>219.6826796</v>
      </c>
      <c r="R184" s="36">
        <f>SUMIFS(СВЦЭМ!$E$39:$E$782,СВЦЭМ!$A$39:$A$782,$A184,СВЦЭМ!$B$39:$B$782,R$155)+'СЕТ СН'!$F$15</f>
        <v>218.40700641000001</v>
      </c>
      <c r="S184" s="36">
        <f>SUMIFS(СВЦЭМ!$E$39:$E$782,СВЦЭМ!$A$39:$A$782,$A184,СВЦЭМ!$B$39:$B$782,S$155)+'СЕТ СН'!$F$15</f>
        <v>217.87723111</v>
      </c>
      <c r="T184" s="36">
        <f>SUMIFS(СВЦЭМ!$E$39:$E$782,СВЦЭМ!$A$39:$A$782,$A184,СВЦЭМ!$B$39:$B$782,T$155)+'СЕТ СН'!$F$15</f>
        <v>206.41094873</v>
      </c>
      <c r="U184" s="36">
        <f>SUMIFS(СВЦЭМ!$E$39:$E$782,СВЦЭМ!$A$39:$A$782,$A184,СВЦЭМ!$B$39:$B$782,U$155)+'СЕТ СН'!$F$15</f>
        <v>207.63427401000001</v>
      </c>
      <c r="V184" s="36">
        <f>SUMIFS(СВЦЭМ!$E$39:$E$782,СВЦЭМ!$A$39:$A$782,$A184,СВЦЭМ!$B$39:$B$782,V$155)+'СЕТ СН'!$F$15</f>
        <v>208.92986944</v>
      </c>
      <c r="W184" s="36">
        <f>SUMIFS(СВЦЭМ!$E$39:$E$782,СВЦЭМ!$A$39:$A$782,$A184,СВЦЭМ!$B$39:$B$782,W$155)+'СЕТ СН'!$F$15</f>
        <v>206.68578456</v>
      </c>
      <c r="X184" s="36">
        <f>SUMIFS(СВЦЭМ!$E$39:$E$782,СВЦЭМ!$A$39:$A$782,$A184,СВЦЭМ!$B$39:$B$782,X$155)+'СЕТ СН'!$F$15</f>
        <v>214.22183629</v>
      </c>
      <c r="Y184" s="36">
        <f>SUMIFS(СВЦЭМ!$E$39:$E$782,СВЦЭМ!$A$39:$A$782,$A184,СВЦЭМ!$B$39:$B$782,Y$155)+'СЕТ СН'!$F$15</f>
        <v>220.60782983999999</v>
      </c>
    </row>
    <row r="185" spans="1:27" ht="15.75" x14ac:dyDescent="0.2">
      <c r="A185" s="35">
        <f t="shared" si="4"/>
        <v>45076</v>
      </c>
      <c r="B185" s="36">
        <f>SUMIFS(СВЦЭМ!$E$39:$E$782,СВЦЭМ!$A$39:$A$782,$A185,СВЦЭМ!$B$39:$B$782,B$155)+'СЕТ СН'!$F$15</f>
        <v>238.88530452000001</v>
      </c>
      <c r="C185" s="36">
        <f>SUMIFS(СВЦЭМ!$E$39:$E$782,СВЦЭМ!$A$39:$A$782,$A185,СВЦЭМ!$B$39:$B$782,C$155)+'СЕТ СН'!$F$15</f>
        <v>247.71798430000001</v>
      </c>
      <c r="D185" s="36">
        <f>SUMIFS(СВЦЭМ!$E$39:$E$782,СВЦЭМ!$A$39:$A$782,$A185,СВЦЭМ!$B$39:$B$782,D$155)+'СЕТ СН'!$F$15</f>
        <v>255.67896207000001</v>
      </c>
      <c r="E185" s="36">
        <f>SUMIFS(СВЦЭМ!$E$39:$E$782,СВЦЭМ!$A$39:$A$782,$A185,СВЦЭМ!$B$39:$B$782,E$155)+'СЕТ СН'!$F$15</f>
        <v>254.78553418000001</v>
      </c>
      <c r="F185" s="36">
        <f>SUMIFS(СВЦЭМ!$E$39:$E$782,СВЦЭМ!$A$39:$A$782,$A185,СВЦЭМ!$B$39:$B$782,F$155)+'СЕТ СН'!$F$15</f>
        <v>254.68095364000001</v>
      </c>
      <c r="G185" s="36">
        <f>SUMIFS(СВЦЭМ!$E$39:$E$782,СВЦЭМ!$A$39:$A$782,$A185,СВЦЭМ!$B$39:$B$782,G$155)+'СЕТ СН'!$F$15</f>
        <v>247.13124261999999</v>
      </c>
      <c r="H185" s="36">
        <f>SUMIFS(СВЦЭМ!$E$39:$E$782,СВЦЭМ!$A$39:$A$782,$A185,СВЦЭМ!$B$39:$B$782,H$155)+'СЕТ СН'!$F$15</f>
        <v>234.92849687</v>
      </c>
      <c r="I185" s="36">
        <f>SUMIFS(СВЦЭМ!$E$39:$E$782,СВЦЭМ!$A$39:$A$782,$A185,СВЦЭМ!$B$39:$B$782,I$155)+'СЕТ СН'!$F$15</f>
        <v>228.43233878999999</v>
      </c>
      <c r="J185" s="36">
        <f>SUMIFS(СВЦЭМ!$E$39:$E$782,СВЦЭМ!$A$39:$A$782,$A185,СВЦЭМ!$B$39:$B$782,J$155)+'СЕТ СН'!$F$15</f>
        <v>221.18299349</v>
      </c>
      <c r="K185" s="36">
        <f>SUMIFS(СВЦЭМ!$E$39:$E$782,СВЦЭМ!$A$39:$A$782,$A185,СВЦЭМ!$B$39:$B$782,K$155)+'СЕТ СН'!$F$15</f>
        <v>227.31017023999999</v>
      </c>
      <c r="L185" s="36">
        <f>SUMIFS(СВЦЭМ!$E$39:$E$782,СВЦЭМ!$A$39:$A$782,$A185,СВЦЭМ!$B$39:$B$782,L$155)+'СЕТ СН'!$F$15</f>
        <v>225.21500372</v>
      </c>
      <c r="M185" s="36">
        <f>SUMIFS(СВЦЭМ!$E$39:$E$782,СВЦЭМ!$A$39:$A$782,$A185,СВЦЭМ!$B$39:$B$782,M$155)+'СЕТ СН'!$F$15</f>
        <v>226.57427942999999</v>
      </c>
      <c r="N185" s="36">
        <f>SUMIFS(СВЦЭМ!$E$39:$E$782,СВЦЭМ!$A$39:$A$782,$A185,СВЦЭМ!$B$39:$B$782,N$155)+'СЕТ СН'!$F$15</f>
        <v>231.34355540000001</v>
      </c>
      <c r="O185" s="36">
        <f>SUMIFS(СВЦЭМ!$E$39:$E$782,СВЦЭМ!$A$39:$A$782,$A185,СВЦЭМ!$B$39:$B$782,O$155)+'СЕТ СН'!$F$15</f>
        <v>225.43900887000001</v>
      </c>
      <c r="P185" s="36">
        <f>SUMIFS(СВЦЭМ!$E$39:$E$782,СВЦЭМ!$A$39:$A$782,$A185,СВЦЭМ!$B$39:$B$782,P$155)+'СЕТ СН'!$F$15</f>
        <v>226.49092485</v>
      </c>
      <c r="Q185" s="36">
        <f>SUMIFS(СВЦЭМ!$E$39:$E$782,СВЦЭМ!$A$39:$A$782,$A185,СВЦЭМ!$B$39:$B$782,Q$155)+'СЕТ СН'!$F$15</f>
        <v>227.14187992999999</v>
      </c>
      <c r="R185" s="36">
        <f>SUMIFS(СВЦЭМ!$E$39:$E$782,СВЦЭМ!$A$39:$A$782,$A185,СВЦЭМ!$B$39:$B$782,R$155)+'СЕТ СН'!$F$15</f>
        <v>229.54879231000001</v>
      </c>
      <c r="S185" s="36">
        <f>SUMIFS(СВЦЭМ!$E$39:$E$782,СВЦЭМ!$A$39:$A$782,$A185,СВЦЭМ!$B$39:$B$782,S$155)+'СЕТ СН'!$F$15</f>
        <v>223.37010794</v>
      </c>
      <c r="T185" s="36">
        <f>SUMIFS(СВЦЭМ!$E$39:$E$782,СВЦЭМ!$A$39:$A$782,$A185,СВЦЭМ!$B$39:$B$782,T$155)+'СЕТ СН'!$F$15</f>
        <v>219.71804793999999</v>
      </c>
      <c r="U185" s="36">
        <f>SUMIFS(СВЦЭМ!$E$39:$E$782,СВЦЭМ!$A$39:$A$782,$A185,СВЦЭМ!$B$39:$B$782,U$155)+'СЕТ СН'!$F$15</f>
        <v>211.04002835</v>
      </c>
      <c r="V185" s="36">
        <f>SUMIFS(СВЦЭМ!$E$39:$E$782,СВЦЭМ!$A$39:$A$782,$A185,СВЦЭМ!$B$39:$B$782,V$155)+'СЕТ СН'!$F$15</f>
        <v>207.23561586</v>
      </c>
      <c r="W185" s="36">
        <f>SUMIFS(СВЦЭМ!$E$39:$E$782,СВЦЭМ!$A$39:$A$782,$A185,СВЦЭМ!$B$39:$B$782,W$155)+'СЕТ СН'!$F$15</f>
        <v>211.46155209</v>
      </c>
      <c r="X185" s="36">
        <f>SUMIFS(СВЦЭМ!$E$39:$E$782,СВЦЭМ!$A$39:$A$782,$A185,СВЦЭМ!$B$39:$B$782,X$155)+'СЕТ СН'!$F$15</f>
        <v>221.71484533</v>
      </c>
      <c r="Y185" s="36">
        <f>SUMIFS(СВЦЭМ!$E$39:$E$782,СВЦЭМ!$A$39:$A$782,$A185,СВЦЭМ!$B$39:$B$782,Y$155)+'СЕТ СН'!$F$15</f>
        <v>227.93866874</v>
      </c>
    </row>
    <row r="186" spans="1:27" ht="15.75" x14ac:dyDescent="0.2">
      <c r="A186" s="35">
        <f t="shared" si="4"/>
        <v>45077</v>
      </c>
      <c r="B186" s="36">
        <f>SUMIFS(СВЦЭМ!$E$39:$E$782,СВЦЭМ!$A$39:$A$782,$A186,СВЦЭМ!$B$39:$B$782,B$155)+'СЕТ СН'!$F$15</f>
        <v>246.56061385000001</v>
      </c>
      <c r="C186" s="36">
        <f>SUMIFS(СВЦЭМ!$E$39:$E$782,СВЦЭМ!$A$39:$A$782,$A186,СВЦЭМ!$B$39:$B$782,C$155)+'СЕТ СН'!$F$15</f>
        <v>255.41988049</v>
      </c>
      <c r="D186" s="36">
        <f>SUMIFS(СВЦЭМ!$E$39:$E$782,СВЦЭМ!$A$39:$A$782,$A186,СВЦЭМ!$B$39:$B$782,D$155)+'СЕТ СН'!$F$15</f>
        <v>257.35338335</v>
      </c>
      <c r="E186" s="36">
        <f>SUMIFS(СВЦЭМ!$E$39:$E$782,СВЦЭМ!$A$39:$A$782,$A186,СВЦЭМ!$B$39:$B$782,E$155)+'СЕТ СН'!$F$15</f>
        <v>253.06798749000001</v>
      </c>
      <c r="F186" s="36">
        <f>SUMIFS(СВЦЭМ!$E$39:$E$782,СВЦЭМ!$A$39:$A$782,$A186,СВЦЭМ!$B$39:$B$782,F$155)+'СЕТ СН'!$F$15</f>
        <v>254.97540968000001</v>
      </c>
      <c r="G186" s="36">
        <f>SUMIFS(СВЦЭМ!$E$39:$E$782,СВЦЭМ!$A$39:$A$782,$A186,СВЦЭМ!$B$39:$B$782,G$155)+'СЕТ СН'!$F$15</f>
        <v>254.48771106999999</v>
      </c>
      <c r="H186" s="36">
        <f>SUMIFS(СВЦЭМ!$E$39:$E$782,СВЦЭМ!$A$39:$A$782,$A186,СВЦЭМ!$B$39:$B$782,H$155)+'СЕТ СН'!$F$15</f>
        <v>232.30749230000001</v>
      </c>
      <c r="I186" s="36">
        <f>SUMIFS(СВЦЭМ!$E$39:$E$782,СВЦЭМ!$A$39:$A$782,$A186,СВЦЭМ!$B$39:$B$782,I$155)+'СЕТ СН'!$F$15</f>
        <v>228.28652417999999</v>
      </c>
      <c r="J186" s="36">
        <f>SUMIFS(СВЦЭМ!$E$39:$E$782,СВЦЭМ!$A$39:$A$782,$A186,СВЦЭМ!$B$39:$B$782,J$155)+'СЕТ СН'!$F$15</f>
        <v>219.51767326999999</v>
      </c>
      <c r="K186" s="36">
        <f>SUMIFS(СВЦЭМ!$E$39:$E$782,СВЦЭМ!$A$39:$A$782,$A186,СВЦЭМ!$B$39:$B$782,K$155)+'СЕТ СН'!$F$15</f>
        <v>220.16770332999999</v>
      </c>
      <c r="L186" s="36">
        <f>SUMIFS(СВЦЭМ!$E$39:$E$782,СВЦЭМ!$A$39:$A$782,$A186,СВЦЭМ!$B$39:$B$782,L$155)+'СЕТ СН'!$F$15</f>
        <v>218.21287595000001</v>
      </c>
      <c r="M186" s="36">
        <f>SUMIFS(СВЦЭМ!$E$39:$E$782,СВЦЭМ!$A$39:$A$782,$A186,СВЦЭМ!$B$39:$B$782,M$155)+'СЕТ СН'!$F$15</f>
        <v>221.49180591999999</v>
      </c>
      <c r="N186" s="36">
        <f>SUMIFS(СВЦЭМ!$E$39:$E$782,СВЦЭМ!$A$39:$A$782,$A186,СВЦЭМ!$B$39:$B$782,N$155)+'СЕТ СН'!$F$15</f>
        <v>225.11696413999999</v>
      </c>
      <c r="O186" s="36">
        <f>SUMIFS(СВЦЭМ!$E$39:$E$782,СВЦЭМ!$A$39:$A$782,$A186,СВЦЭМ!$B$39:$B$782,O$155)+'СЕТ СН'!$F$15</f>
        <v>219.93307741999999</v>
      </c>
      <c r="P186" s="36">
        <f>SUMIFS(СВЦЭМ!$E$39:$E$782,СВЦЭМ!$A$39:$A$782,$A186,СВЦЭМ!$B$39:$B$782,P$155)+'СЕТ СН'!$F$15</f>
        <v>224.41554748999999</v>
      </c>
      <c r="Q186" s="36">
        <f>SUMIFS(СВЦЭМ!$E$39:$E$782,СВЦЭМ!$A$39:$A$782,$A186,СВЦЭМ!$B$39:$B$782,Q$155)+'СЕТ СН'!$F$15</f>
        <v>223.46432654</v>
      </c>
      <c r="R186" s="36">
        <f>SUMIFS(СВЦЭМ!$E$39:$E$782,СВЦЭМ!$A$39:$A$782,$A186,СВЦЭМ!$B$39:$B$782,R$155)+'СЕТ СН'!$F$15</f>
        <v>223.27029017999999</v>
      </c>
      <c r="S186" s="36">
        <f>SUMIFS(СВЦЭМ!$E$39:$E$782,СВЦЭМ!$A$39:$A$782,$A186,СВЦЭМ!$B$39:$B$782,S$155)+'СЕТ СН'!$F$15</f>
        <v>221.96967090000001</v>
      </c>
      <c r="T186" s="36">
        <f>SUMIFS(СВЦЭМ!$E$39:$E$782,СВЦЭМ!$A$39:$A$782,$A186,СВЦЭМ!$B$39:$B$782,T$155)+'СЕТ СН'!$F$15</f>
        <v>215.79573285000001</v>
      </c>
      <c r="U186" s="36">
        <f>SUMIFS(СВЦЭМ!$E$39:$E$782,СВЦЭМ!$A$39:$A$782,$A186,СВЦЭМ!$B$39:$B$782,U$155)+'СЕТ СН'!$F$15</f>
        <v>206.79610084999999</v>
      </c>
      <c r="V186" s="36">
        <f>SUMIFS(СВЦЭМ!$E$39:$E$782,СВЦЭМ!$A$39:$A$782,$A186,СВЦЭМ!$B$39:$B$782,V$155)+'СЕТ СН'!$F$15</f>
        <v>203.00354127</v>
      </c>
      <c r="W186" s="36">
        <f>SUMIFS(СВЦЭМ!$E$39:$E$782,СВЦЭМ!$A$39:$A$782,$A186,СВЦЭМ!$B$39:$B$782,W$155)+'СЕТ СН'!$F$15</f>
        <v>203.43295420000001</v>
      </c>
      <c r="X186" s="36">
        <f>SUMIFS(СВЦЭМ!$E$39:$E$782,СВЦЭМ!$A$39:$A$782,$A186,СВЦЭМ!$B$39:$B$782,X$155)+'СЕТ СН'!$F$15</f>
        <v>210.91545861</v>
      </c>
      <c r="Y186" s="36">
        <f>SUMIFS(СВЦЭМ!$E$39:$E$782,СВЦЭМ!$A$39:$A$782,$A186,СВЦЭМ!$B$39:$B$782,Y$155)+'СЕТ СН'!$F$15</f>
        <v>219.57454783</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9" t="s">
        <v>7</v>
      </c>
      <c r="B188" s="132" t="s">
        <v>147</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4"/>
    </row>
    <row r="189" spans="1:27" ht="12.75" customHeight="1" x14ac:dyDescent="0.2">
      <c r="A189" s="130"/>
      <c r="B189" s="135"/>
      <c r="C189" s="136"/>
      <c r="D189" s="136"/>
      <c r="E189" s="136"/>
      <c r="F189" s="136"/>
      <c r="G189" s="136"/>
      <c r="H189" s="136"/>
      <c r="I189" s="136"/>
      <c r="J189" s="136"/>
      <c r="K189" s="136"/>
      <c r="L189" s="136"/>
      <c r="M189" s="136"/>
      <c r="N189" s="136"/>
      <c r="O189" s="136"/>
      <c r="P189" s="136"/>
      <c r="Q189" s="136"/>
      <c r="R189" s="136"/>
      <c r="S189" s="136"/>
      <c r="T189" s="136"/>
      <c r="U189" s="136"/>
      <c r="V189" s="136"/>
      <c r="W189" s="136"/>
      <c r="X189" s="136"/>
      <c r="Y189" s="137"/>
    </row>
    <row r="190" spans="1:27" s="46" customFormat="1" ht="12.75" customHeight="1" x14ac:dyDescent="0.2">
      <c r="A190" s="131"/>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01.05.2023</v>
      </c>
      <c r="B191" s="36">
        <f>SUMIFS(СВЦЭМ!$F$39:$F$782,СВЦЭМ!$A$39:$A$782,$A191,СВЦЭМ!$B$39:$B$782,B$190)+'СЕТ СН'!$F$15</f>
        <v>250.65584059</v>
      </c>
      <c r="C191" s="36">
        <f>SUMIFS(СВЦЭМ!$F$39:$F$782,СВЦЭМ!$A$39:$A$782,$A191,СВЦЭМ!$B$39:$B$782,C$190)+'СЕТ СН'!$F$15</f>
        <v>265.42808441</v>
      </c>
      <c r="D191" s="36">
        <f>SUMIFS(СВЦЭМ!$F$39:$F$782,СВЦЭМ!$A$39:$A$782,$A191,СВЦЭМ!$B$39:$B$782,D$190)+'СЕТ СН'!$F$15</f>
        <v>273.86453800999999</v>
      </c>
      <c r="E191" s="36">
        <f>SUMIFS(СВЦЭМ!$F$39:$F$782,СВЦЭМ!$A$39:$A$782,$A191,СВЦЭМ!$B$39:$B$782,E$190)+'СЕТ СН'!$F$15</f>
        <v>278.69507869</v>
      </c>
      <c r="F191" s="36">
        <f>SUMIFS(СВЦЭМ!$F$39:$F$782,СВЦЭМ!$A$39:$A$782,$A191,СВЦЭМ!$B$39:$B$782,F$190)+'СЕТ СН'!$F$15</f>
        <v>279.30932243000001</v>
      </c>
      <c r="G191" s="36">
        <f>SUMIFS(СВЦЭМ!$F$39:$F$782,СВЦЭМ!$A$39:$A$782,$A191,СВЦЭМ!$B$39:$B$782,G$190)+'СЕТ СН'!$F$15</f>
        <v>277.78179093</v>
      </c>
      <c r="H191" s="36">
        <f>SUMIFS(СВЦЭМ!$F$39:$F$782,СВЦЭМ!$A$39:$A$782,$A191,СВЦЭМ!$B$39:$B$782,H$190)+'СЕТ СН'!$F$15</f>
        <v>277.96341295000002</v>
      </c>
      <c r="I191" s="36">
        <f>SUMIFS(СВЦЭМ!$F$39:$F$782,СВЦЭМ!$A$39:$A$782,$A191,СВЦЭМ!$B$39:$B$782,I$190)+'СЕТ СН'!$F$15</f>
        <v>270.45776798999998</v>
      </c>
      <c r="J191" s="36">
        <f>SUMIFS(СВЦЭМ!$F$39:$F$782,СВЦЭМ!$A$39:$A$782,$A191,СВЦЭМ!$B$39:$B$782,J$190)+'СЕТ СН'!$F$15</f>
        <v>263.06789627000001</v>
      </c>
      <c r="K191" s="36">
        <f>SUMIFS(СВЦЭМ!$F$39:$F$782,СВЦЭМ!$A$39:$A$782,$A191,СВЦЭМ!$B$39:$B$782,K$190)+'СЕТ СН'!$F$15</f>
        <v>256.00113499999998</v>
      </c>
      <c r="L191" s="36">
        <f>SUMIFS(СВЦЭМ!$F$39:$F$782,СВЦЭМ!$A$39:$A$782,$A191,СВЦЭМ!$B$39:$B$782,L$190)+'СЕТ СН'!$F$15</f>
        <v>251.04148497</v>
      </c>
      <c r="M191" s="36">
        <f>SUMIFS(СВЦЭМ!$F$39:$F$782,СВЦЭМ!$A$39:$A$782,$A191,СВЦЭМ!$B$39:$B$782,M$190)+'СЕТ СН'!$F$15</f>
        <v>251.85045822999999</v>
      </c>
      <c r="N191" s="36">
        <f>SUMIFS(СВЦЭМ!$F$39:$F$782,СВЦЭМ!$A$39:$A$782,$A191,СВЦЭМ!$B$39:$B$782,N$190)+'СЕТ СН'!$F$15</f>
        <v>256.70631707000001</v>
      </c>
      <c r="O191" s="36">
        <f>SUMIFS(СВЦЭМ!$F$39:$F$782,СВЦЭМ!$A$39:$A$782,$A191,СВЦЭМ!$B$39:$B$782,O$190)+'СЕТ СН'!$F$15</f>
        <v>258.32069475999998</v>
      </c>
      <c r="P191" s="36">
        <f>SUMIFS(СВЦЭМ!$F$39:$F$782,СВЦЭМ!$A$39:$A$782,$A191,СВЦЭМ!$B$39:$B$782,P$190)+'СЕТ СН'!$F$15</f>
        <v>258.03593078</v>
      </c>
      <c r="Q191" s="36">
        <f>SUMIFS(СВЦЭМ!$F$39:$F$782,СВЦЭМ!$A$39:$A$782,$A191,СВЦЭМ!$B$39:$B$782,Q$190)+'СЕТ СН'!$F$15</f>
        <v>259.09518666000002</v>
      </c>
      <c r="R191" s="36">
        <f>SUMIFS(СВЦЭМ!$F$39:$F$782,СВЦЭМ!$A$39:$A$782,$A191,СВЦЭМ!$B$39:$B$782,R$190)+'СЕТ СН'!$F$15</f>
        <v>258.62656455000001</v>
      </c>
      <c r="S191" s="36">
        <f>SUMIFS(СВЦЭМ!$F$39:$F$782,СВЦЭМ!$A$39:$A$782,$A191,СВЦЭМ!$B$39:$B$782,S$190)+'СЕТ СН'!$F$15</f>
        <v>250.45689454999999</v>
      </c>
      <c r="T191" s="36">
        <f>SUMIFS(СВЦЭМ!$F$39:$F$782,СВЦЭМ!$A$39:$A$782,$A191,СВЦЭМ!$B$39:$B$782,T$190)+'СЕТ СН'!$F$15</f>
        <v>246.07873612</v>
      </c>
      <c r="U191" s="36">
        <f>SUMIFS(СВЦЭМ!$F$39:$F$782,СВЦЭМ!$A$39:$A$782,$A191,СВЦЭМ!$B$39:$B$782,U$190)+'СЕТ СН'!$F$15</f>
        <v>242.28548874000001</v>
      </c>
      <c r="V191" s="36">
        <f>SUMIFS(СВЦЭМ!$F$39:$F$782,СВЦЭМ!$A$39:$A$782,$A191,СВЦЭМ!$B$39:$B$782,V$190)+'СЕТ СН'!$F$15</f>
        <v>234.71768732000001</v>
      </c>
      <c r="W191" s="36">
        <f>SUMIFS(СВЦЭМ!$F$39:$F$782,СВЦЭМ!$A$39:$A$782,$A191,СВЦЭМ!$B$39:$B$782,W$190)+'СЕТ СН'!$F$15</f>
        <v>231.63783319000001</v>
      </c>
      <c r="X191" s="36">
        <f>SUMIFS(СВЦЭМ!$F$39:$F$782,СВЦЭМ!$A$39:$A$782,$A191,СВЦЭМ!$B$39:$B$782,X$190)+'СЕТ СН'!$F$15</f>
        <v>237.21331366999999</v>
      </c>
      <c r="Y191" s="36">
        <f>SUMIFS(СВЦЭМ!$F$39:$F$782,СВЦЭМ!$A$39:$A$782,$A191,СВЦЭМ!$B$39:$B$782,Y$190)+'СЕТ СН'!$F$15</f>
        <v>244.78806578999999</v>
      </c>
      <c r="AA191" s="45"/>
    </row>
    <row r="192" spans="1:27" ht="15.75" x14ac:dyDescent="0.2">
      <c r="A192" s="35">
        <f>A191+1</f>
        <v>45048</v>
      </c>
      <c r="B192" s="36">
        <f>SUMIFS(СВЦЭМ!$F$39:$F$782,СВЦЭМ!$A$39:$A$782,$A192,СВЦЭМ!$B$39:$B$782,B$190)+'СЕТ СН'!$F$15</f>
        <v>256.80520919000003</v>
      </c>
      <c r="C192" s="36">
        <f>SUMIFS(СВЦЭМ!$F$39:$F$782,СВЦЭМ!$A$39:$A$782,$A192,СВЦЭМ!$B$39:$B$782,C$190)+'СЕТ СН'!$F$15</f>
        <v>266.10336415</v>
      </c>
      <c r="D192" s="36">
        <f>SUMIFS(СВЦЭМ!$F$39:$F$782,СВЦЭМ!$A$39:$A$782,$A192,СВЦЭМ!$B$39:$B$782,D$190)+'СЕТ СН'!$F$15</f>
        <v>274.22696741999999</v>
      </c>
      <c r="E192" s="36">
        <f>SUMIFS(СВЦЭМ!$F$39:$F$782,СВЦЭМ!$A$39:$A$782,$A192,СВЦЭМ!$B$39:$B$782,E$190)+'СЕТ СН'!$F$15</f>
        <v>275.10011744000002</v>
      </c>
      <c r="F192" s="36">
        <f>SUMIFS(СВЦЭМ!$F$39:$F$782,СВЦЭМ!$A$39:$A$782,$A192,СВЦЭМ!$B$39:$B$782,F$190)+'СЕТ СН'!$F$15</f>
        <v>276.30571443000002</v>
      </c>
      <c r="G192" s="36">
        <f>SUMIFS(СВЦЭМ!$F$39:$F$782,СВЦЭМ!$A$39:$A$782,$A192,СВЦЭМ!$B$39:$B$782,G$190)+'СЕТ СН'!$F$15</f>
        <v>275.74189527999999</v>
      </c>
      <c r="H192" s="36">
        <f>SUMIFS(СВЦЭМ!$F$39:$F$782,СВЦЭМ!$A$39:$A$782,$A192,СВЦЭМ!$B$39:$B$782,H$190)+'СЕТ СН'!$F$15</f>
        <v>280.83641678999999</v>
      </c>
      <c r="I192" s="36">
        <f>SUMIFS(СВЦЭМ!$F$39:$F$782,СВЦЭМ!$A$39:$A$782,$A192,СВЦЭМ!$B$39:$B$782,I$190)+'СЕТ СН'!$F$15</f>
        <v>255.60801678999999</v>
      </c>
      <c r="J192" s="36">
        <f>SUMIFS(СВЦЭМ!$F$39:$F$782,СВЦЭМ!$A$39:$A$782,$A192,СВЦЭМ!$B$39:$B$782,J$190)+'СЕТ СН'!$F$15</f>
        <v>251.73342761999999</v>
      </c>
      <c r="K192" s="36">
        <f>SUMIFS(СВЦЭМ!$F$39:$F$782,СВЦЭМ!$A$39:$A$782,$A192,СВЦЭМ!$B$39:$B$782,K$190)+'СЕТ СН'!$F$15</f>
        <v>249.40058719999999</v>
      </c>
      <c r="L192" s="36">
        <f>SUMIFS(СВЦЭМ!$F$39:$F$782,СВЦЭМ!$A$39:$A$782,$A192,СВЦЭМ!$B$39:$B$782,L$190)+'СЕТ СН'!$F$15</f>
        <v>249.31293403000001</v>
      </c>
      <c r="M192" s="36">
        <f>SUMIFS(СВЦЭМ!$F$39:$F$782,СВЦЭМ!$A$39:$A$782,$A192,СВЦЭМ!$B$39:$B$782,M$190)+'СЕТ СН'!$F$15</f>
        <v>250.56843609000001</v>
      </c>
      <c r="N192" s="36">
        <f>SUMIFS(СВЦЭМ!$F$39:$F$782,СВЦЭМ!$A$39:$A$782,$A192,СВЦЭМ!$B$39:$B$782,N$190)+'СЕТ СН'!$F$15</f>
        <v>253.68014704999999</v>
      </c>
      <c r="O192" s="36">
        <f>SUMIFS(СВЦЭМ!$F$39:$F$782,СВЦЭМ!$A$39:$A$782,$A192,СВЦЭМ!$B$39:$B$782,O$190)+'СЕТ СН'!$F$15</f>
        <v>256.24744478000002</v>
      </c>
      <c r="P192" s="36">
        <f>SUMIFS(СВЦЭМ!$F$39:$F$782,СВЦЭМ!$A$39:$A$782,$A192,СВЦЭМ!$B$39:$B$782,P$190)+'СЕТ СН'!$F$15</f>
        <v>249.30555532</v>
      </c>
      <c r="Q192" s="36">
        <f>SUMIFS(СВЦЭМ!$F$39:$F$782,СВЦЭМ!$A$39:$A$782,$A192,СВЦЭМ!$B$39:$B$782,Q$190)+'СЕТ СН'!$F$15</f>
        <v>242.50921238000001</v>
      </c>
      <c r="R192" s="36">
        <f>SUMIFS(СВЦЭМ!$F$39:$F$782,СВЦЭМ!$A$39:$A$782,$A192,СВЦЭМ!$B$39:$B$782,R$190)+'СЕТ СН'!$F$15</f>
        <v>242.84201408999999</v>
      </c>
      <c r="S192" s="36">
        <f>SUMIFS(СВЦЭМ!$F$39:$F$782,СВЦЭМ!$A$39:$A$782,$A192,СВЦЭМ!$B$39:$B$782,S$190)+'СЕТ СН'!$F$15</f>
        <v>237.65290106</v>
      </c>
      <c r="T192" s="36">
        <f>SUMIFS(СВЦЭМ!$F$39:$F$782,СВЦЭМ!$A$39:$A$782,$A192,СВЦЭМ!$B$39:$B$782,T$190)+'СЕТ СН'!$F$15</f>
        <v>232.19869937999999</v>
      </c>
      <c r="U192" s="36">
        <f>SUMIFS(СВЦЭМ!$F$39:$F$782,СВЦЭМ!$A$39:$A$782,$A192,СВЦЭМ!$B$39:$B$782,U$190)+'СЕТ СН'!$F$15</f>
        <v>228.52835578</v>
      </c>
      <c r="V192" s="36">
        <f>SUMIFS(СВЦЭМ!$F$39:$F$782,СВЦЭМ!$A$39:$A$782,$A192,СВЦЭМ!$B$39:$B$782,V$190)+'СЕТ СН'!$F$15</f>
        <v>227.34366840999999</v>
      </c>
      <c r="W192" s="36">
        <f>SUMIFS(СВЦЭМ!$F$39:$F$782,СВЦЭМ!$A$39:$A$782,$A192,СВЦЭМ!$B$39:$B$782,W$190)+'СЕТ СН'!$F$15</f>
        <v>223.49831768999999</v>
      </c>
      <c r="X192" s="36">
        <f>SUMIFS(СВЦЭМ!$F$39:$F$782,СВЦЭМ!$A$39:$A$782,$A192,СВЦЭМ!$B$39:$B$782,X$190)+'СЕТ СН'!$F$15</f>
        <v>230.14422923000001</v>
      </c>
      <c r="Y192" s="36">
        <f>SUMIFS(СВЦЭМ!$F$39:$F$782,СВЦЭМ!$A$39:$A$782,$A192,СВЦЭМ!$B$39:$B$782,Y$190)+'СЕТ СН'!$F$15</f>
        <v>234.78412412</v>
      </c>
    </row>
    <row r="193" spans="1:25" ht="15.75" x14ac:dyDescent="0.2">
      <c r="A193" s="35">
        <f t="shared" ref="A193:A221" si="5">A192+1</f>
        <v>45049</v>
      </c>
      <c r="B193" s="36">
        <f>SUMIFS(СВЦЭМ!$F$39:$F$782,СВЦЭМ!$A$39:$A$782,$A193,СВЦЭМ!$B$39:$B$782,B$190)+'СЕТ СН'!$F$15</f>
        <v>254.91930772000001</v>
      </c>
      <c r="C193" s="36">
        <f>SUMIFS(СВЦЭМ!$F$39:$F$782,СВЦЭМ!$A$39:$A$782,$A193,СВЦЭМ!$B$39:$B$782,C$190)+'СЕТ СН'!$F$15</f>
        <v>264.14892163000002</v>
      </c>
      <c r="D193" s="36">
        <f>SUMIFS(СВЦЭМ!$F$39:$F$782,СВЦЭМ!$A$39:$A$782,$A193,СВЦЭМ!$B$39:$B$782,D$190)+'СЕТ СН'!$F$15</f>
        <v>274.55836255999998</v>
      </c>
      <c r="E193" s="36">
        <f>SUMIFS(СВЦЭМ!$F$39:$F$782,СВЦЭМ!$A$39:$A$782,$A193,СВЦЭМ!$B$39:$B$782,E$190)+'СЕТ СН'!$F$15</f>
        <v>275.21502491000001</v>
      </c>
      <c r="F193" s="36">
        <f>SUMIFS(СВЦЭМ!$F$39:$F$782,СВЦЭМ!$A$39:$A$782,$A193,СВЦЭМ!$B$39:$B$782,F$190)+'СЕТ СН'!$F$15</f>
        <v>277.21966627</v>
      </c>
      <c r="G193" s="36">
        <f>SUMIFS(СВЦЭМ!$F$39:$F$782,СВЦЭМ!$A$39:$A$782,$A193,СВЦЭМ!$B$39:$B$782,G$190)+'СЕТ СН'!$F$15</f>
        <v>271.46815121999998</v>
      </c>
      <c r="H193" s="36">
        <f>SUMIFS(СВЦЭМ!$F$39:$F$782,СВЦЭМ!$A$39:$A$782,$A193,СВЦЭМ!$B$39:$B$782,H$190)+'СЕТ СН'!$F$15</f>
        <v>263.58474230000002</v>
      </c>
      <c r="I193" s="36">
        <f>SUMIFS(СВЦЭМ!$F$39:$F$782,СВЦЭМ!$A$39:$A$782,$A193,СВЦЭМ!$B$39:$B$782,I$190)+'СЕТ СН'!$F$15</f>
        <v>251.88647398000001</v>
      </c>
      <c r="J193" s="36">
        <f>SUMIFS(СВЦЭМ!$F$39:$F$782,СВЦЭМ!$A$39:$A$782,$A193,СВЦЭМ!$B$39:$B$782,J$190)+'СЕТ СН'!$F$15</f>
        <v>245.89786233000001</v>
      </c>
      <c r="K193" s="36">
        <f>SUMIFS(СВЦЭМ!$F$39:$F$782,СВЦЭМ!$A$39:$A$782,$A193,СВЦЭМ!$B$39:$B$782,K$190)+'СЕТ СН'!$F$15</f>
        <v>240.12406906999999</v>
      </c>
      <c r="L193" s="36">
        <f>SUMIFS(СВЦЭМ!$F$39:$F$782,СВЦЭМ!$A$39:$A$782,$A193,СВЦЭМ!$B$39:$B$782,L$190)+'СЕТ СН'!$F$15</f>
        <v>238.68304119000001</v>
      </c>
      <c r="M193" s="36">
        <f>SUMIFS(СВЦЭМ!$F$39:$F$782,СВЦЭМ!$A$39:$A$782,$A193,СВЦЭМ!$B$39:$B$782,M$190)+'СЕТ СН'!$F$15</f>
        <v>242.57177107000001</v>
      </c>
      <c r="N193" s="36">
        <f>SUMIFS(СВЦЭМ!$F$39:$F$782,СВЦЭМ!$A$39:$A$782,$A193,СВЦЭМ!$B$39:$B$782,N$190)+'СЕТ СН'!$F$15</f>
        <v>249.06723675999999</v>
      </c>
      <c r="O193" s="36">
        <f>SUMIFS(СВЦЭМ!$F$39:$F$782,СВЦЭМ!$A$39:$A$782,$A193,СВЦЭМ!$B$39:$B$782,O$190)+'СЕТ СН'!$F$15</f>
        <v>250.62386834</v>
      </c>
      <c r="P193" s="36">
        <f>SUMIFS(СВЦЭМ!$F$39:$F$782,СВЦЭМ!$A$39:$A$782,$A193,СВЦЭМ!$B$39:$B$782,P$190)+'СЕТ СН'!$F$15</f>
        <v>252.33885129000001</v>
      </c>
      <c r="Q193" s="36">
        <f>SUMIFS(СВЦЭМ!$F$39:$F$782,СВЦЭМ!$A$39:$A$782,$A193,СВЦЭМ!$B$39:$B$782,Q$190)+'СЕТ СН'!$F$15</f>
        <v>254.43032292999999</v>
      </c>
      <c r="R193" s="36">
        <f>SUMIFS(СВЦЭМ!$F$39:$F$782,СВЦЭМ!$A$39:$A$782,$A193,СВЦЭМ!$B$39:$B$782,R$190)+'СЕТ СН'!$F$15</f>
        <v>253.47007818</v>
      </c>
      <c r="S193" s="36">
        <f>SUMIFS(СВЦЭМ!$F$39:$F$782,СВЦЭМ!$A$39:$A$782,$A193,СВЦЭМ!$B$39:$B$782,S$190)+'СЕТ СН'!$F$15</f>
        <v>247.20680551999999</v>
      </c>
      <c r="T193" s="36">
        <f>SUMIFS(СВЦЭМ!$F$39:$F$782,СВЦЭМ!$A$39:$A$782,$A193,СВЦЭМ!$B$39:$B$782,T$190)+'СЕТ СН'!$F$15</f>
        <v>241.67162597999999</v>
      </c>
      <c r="U193" s="36">
        <f>SUMIFS(СВЦЭМ!$F$39:$F$782,СВЦЭМ!$A$39:$A$782,$A193,СВЦЭМ!$B$39:$B$782,U$190)+'СЕТ СН'!$F$15</f>
        <v>239.05429638000001</v>
      </c>
      <c r="V193" s="36">
        <f>SUMIFS(СВЦЭМ!$F$39:$F$782,СВЦЭМ!$A$39:$A$782,$A193,СВЦЭМ!$B$39:$B$782,V$190)+'СЕТ СН'!$F$15</f>
        <v>234.37090548</v>
      </c>
      <c r="W193" s="36">
        <f>SUMIFS(СВЦЭМ!$F$39:$F$782,СВЦЭМ!$A$39:$A$782,$A193,СВЦЭМ!$B$39:$B$782,W$190)+'СЕТ СН'!$F$15</f>
        <v>232.13278894999999</v>
      </c>
      <c r="X193" s="36">
        <f>SUMIFS(СВЦЭМ!$F$39:$F$782,СВЦЭМ!$A$39:$A$782,$A193,СВЦЭМ!$B$39:$B$782,X$190)+'СЕТ СН'!$F$15</f>
        <v>239.35275639</v>
      </c>
      <c r="Y193" s="36">
        <f>SUMIFS(СВЦЭМ!$F$39:$F$782,СВЦЭМ!$A$39:$A$782,$A193,СВЦЭМ!$B$39:$B$782,Y$190)+'СЕТ СН'!$F$15</f>
        <v>247.57678702000001</v>
      </c>
    </row>
    <row r="194" spans="1:25" ht="15.75" x14ac:dyDescent="0.2">
      <c r="A194" s="35">
        <f t="shared" si="5"/>
        <v>45050</v>
      </c>
      <c r="B194" s="36">
        <f>SUMIFS(СВЦЭМ!$F$39:$F$782,СВЦЭМ!$A$39:$A$782,$A194,СВЦЭМ!$B$39:$B$782,B$190)+'СЕТ СН'!$F$15</f>
        <v>276.11752123999997</v>
      </c>
      <c r="C194" s="36">
        <f>SUMIFS(СВЦЭМ!$F$39:$F$782,СВЦЭМ!$A$39:$A$782,$A194,СВЦЭМ!$B$39:$B$782,C$190)+'СЕТ СН'!$F$15</f>
        <v>287.73835527</v>
      </c>
      <c r="D194" s="36">
        <f>SUMIFS(СВЦЭМ!$F$39:$F$782,СВЦЭМ!$A$39:$A$782,$A194,СВЦЭМ!$B$39:$B$782,D$190)+'СЕТ СН'!$F$15</f>
        <v>295.89288945999999</v>
      </c>
      <c r="E194" s="36">
        <f>SUMIFS(СВЦЭМ!$F$39:$F$782,СВЦЭМ!$A$39:$A$782,$A194,СВЦЭМ!$B$39:$B$782,E$190)+'СЕТ СН'!$F$15</f>
        <v>295.71973575999999</v>
      </c>
      <c r="F194" s="36">
        <f>SUMIFS(СВЦЭМ!$F$39:$F$782,СВЦЭМ!$A$39:$A$782,$A194,СВЦЭМ!$B$39:$B$782,F$190)+'СЕТ СН'!$F$15</f>
        <v>295.47001269999998</v>
      </c>
      <c r="G194" s="36">
        <f>SUMIFS(СВЦЭМ!$F$39:$F$782,СВЦЭМ!$A$39:$A$782,$A194,СВЦЭМ!$B$39:$B$782,G$190)+'СЕТ СН'!$F$15</f>
        <v>295.45756478999999</v>
      </c>
      <c r="H194" s="36">
        <f>SUMIFS(СВЦЭМ!$F$39:$F$782,СВЦЭМ!$A$39:$A$782,$A194,СВЦЭМ!$B$39:$B$782,H$190)+'СЕТ СН'!$F$15</f>
        <v>290.95465231999998</v>
      </c>
      <c r="I194" s="36">
        <f>SUMIFS(СВЦЭМ!$F$39:$F$782,СВЦЭМ!$A$39:$A$782,$A194,СВЦЭМ!$B$39:$B$782,I$190)+'СЕТ СН'!$F$15</f>
        <v>282.70957611</v>
      </c>
      <c r="J194" s="36">
        <f>SUMIFS(СВЦЭМ!$F$39:$F$782,СВЦЭМ!$A$39:$A$782,$A194,СВЦЭМ!$B$39:$B$782,J$190)+'СЕТ СН'!$F$15</f>
        <v>274.73302526999998</v>
      </c>
      <c r="K194" s="36">
        <f>SUMIFS(СВЦЭМ!$F$39:$F$782,СВЦЭМ!$A$39:$A$782,$A194,СВЦЭМ!$B$39:$B$782,K$190)+'СЕТ СН'!$F$15</f>
        <v>272.79756968999999</v>
      </c>
      <c r="L194" s="36">
        <f>SUMIFS(СВЦЭМ!$F$39:$F$782,СВЦЭМ!$A$39:$A$782,$A194,СВЦЭМ!$B$39:$B$782,L$190)+'СЕТ СН'!$F$15</f>
        <v>269.23871521000001</v>
      </c>
      <c r="M194" s="36">
        <f>SUMIFS(СВЦЭМ!$F$39:$F$782,СВЦЭМ!$A$39:$A$782,$A194,СВЦЭМ!$B$39:$B$782,M$190)+'СЕТ СН'!$F$15</f>
        <v>272.65097881000003</v>
      </c>
      <c r="N194" s="36">
        <f>SUMIFS(СВЦЭМ!$F$39:$F$782,СВЦЭМ!$A$39:$A$782,$A194,СВЦЭМ!$B$39:$B$782,N$190)+'СЕТ СН'!$F$15</f>
        <v>278.17690313000003</v>
      </c>
      <c r="O194" s="36">
        <f>SUMIFS(СВЦЭМ!$F$39:$F$782,СВЦЭМ!$A$39:$A$782,$A194,СВЦЭМ!$B$39:$B$782,O$190)+'СЕТ СН'!$F$15</f>
        <v>280.4170982</v>
      </c>
      <c r="P194" s="36">
        <f>SUMIFS(СВЦЭМ!$F$39:$F$782,СВЦЭМ!$A$39:$A$782,$A194,СВЦЭМ!$B$39:$B$782,P$190)+'СЕТ СН'!$F$15</f>
        <v>282.44065834999998</v>
      </c>
      <c r="Q194" s="36">
        <f>SUMIFS(СВЦЭМ!$F$39:$F$782,СВЦЭМ!$A$39:$A$782,$A194,СВЦЭМ!$B$39:$B$782,Q$190)+'СЕТ СН'!$F$15</f>
        <v>284.41260005999999</v>
      </c>
      <c r="R194" s="36">
        <f>SUMIFS(СВЦЭМ!$F$39:$F$782,СВЦЭМ!$A$39:$A$782,$A194,СВЦЭМ!$B$39:$B$782,R$190)+'СЕТ СН'!$F$15</f>
        <v>282.13097912000001</v>
      </c>
      <c r="S194" s="36">
        <f>SUMIFS(СВЦЭМ!$F$39:$F$782,СВЦЭМ!$A$39:$A$782,$A194,СВЦЭМ!$B$39:$B$782,S$190)+'СЕТ СН'!$F$15</f>
        <v>274.86423760999998</v>
      </c>
      <c r="T194" s="36">
        <f>SUMIFS(СВЦЭМ!$F$39:$F$782,СВЦЭМ!$A$39:$A$782,$A194,СВЦЭМ!$B$39:$B$782,T$190)+'СЕТ СН'!$F$15</f>
        <v>268.02469188999999</v>
      </c>
      <c r="U194" s="36">
        <f>SUMIFS(СВЦЭМ!$F$39:$F$782,СВЦЭМ!$A$39:$A$782,$A194,СВЦЭМ!$B$39:$B$782,U$190)+'СЕТ СН'!$F$15</f>
        <v>264.03419595999998</v>
      </c>
      <c r="V194" s="36">
        <f>SUMIFS(СВЦЭМ!$F$39:$F$782,СВЦЭМ!$A$39:$A$782,$A194,СВЦЭМ!$B$39:$B$782,V$190)+'СЕТ СН'!$F$15</f>
        <v>259.79050945</v>
      </c>
      <c r="W194" s="36">
        <f>SUMIFS(СВЦЭМ!$F$39:$F$782,СВЦЭМ!$A$39:$A$782,$A194,СВЦЭМ!$B$39:$B$782,W$190)+'СЕТ СН'!$F$15</f>
        <v>257.87446482000001</v>
      </c>
      <c r="X194" s="36">
        <f>SUMIFS(СВЦЭМ!$F$39:$F$782,СВЦЭМ!$A$39:$A$782,$A194,СВЦЭМ!$B$39:$B$782,X$190)+'СЕТ СН'!$F$15</f>
        <v>265.94400658000001</v>
      </c>
      <c r="Y194" s="36">
        <f>SUMIFS(СВЦЭМ!$F$39:$F$782,СВЦЭМ!$A$39:$A$782,$A194,СВЦЭМ!$B$39:$B$782,Y$190)+'СЕТ СН'!$F$15</f>
        <v>270.90589437</v>
      </c>
    </row>
    <row r="195" spans="1:25" ht="15.75" x14ac:dyDescent="0.2">
      <c r="A195" s="35">
        <f t="shared" si="5"/>
        <v>45051</v>
      </c>
      <c r="B195" s="36">
        <f>SUMIFS(СВЦЭМ!$F$39:$F$782,СВЦЭМ!$A$39:$A$782,$A195,СВЦЭМ!$B$39:$B$782,B$190)+'СЕТ СН'!$F$15</f>
        <v>274.12082322999998</v>
      </c>
      <c r="C195" s="36">
        <f>SUMIFS(СВЦЭМ!$F$39:$F$782,СВЦЭМ!$A$39:$A$782,$A195,СВЦЭМ!$B$39:$B$782,C$190)+'СЕТ СН'!$F$15</f>
        <v>277.62514347000001</v>
      </c>
      <c r="D195" s="36">
        <f>SUMIFS(СВЦЭМ!$F$39:$F$782,СВЦЭМ!$A$39:$A$782,$A195,СВЦЭМ!$B$39:$B$782,D$190)+'СЕТ СН'!$F$15</f>
        <v>289.03374753999998</v>
      </c>
      <c r="E195" s="36">
        <f>SUMIFS(СВЦЭМ!$F$39:$F$782,СВЦЭМ!$A$39:$A$782,$A195,СВЦЭМ!$B$39:$B$782,E$190)+'СЕТ СН'!$F$15</f>
        <v>288.42680073000002</v>
      </c>
      <c r="F195" s="36">
        <f>SUMIFS(СВЦЭМ!$F$39:$F$782,СВЦЭМ!$A$39:$A$782,$A195,СВЦЭМ!$B$39:$B$782,F$190)+'СЕТ СН'!$F$15</f>
        <v>289.06819808</v>
      </c>
      <c r="G195" s="36">
        <f>SUMIFS(СВЦЭМ!$F$39:$F$782,СВЦЭМ!$A$39:$A$782,$A195,СВЦЭМ!$B$39:$B$782,G$190)+'СЕТ СН'!$F$15</f>
        <v>286.59406508000001</v>
      </c>
      <c r="H195" s="36">
        <f>SUMIFS(СВЦЭМ!$F$39:$F$782,СВЦЭМ!$A$39:$A$782,$A195,СВЦЭМ!$B$39:$B$782,H$190)+'СЕТ СН'!$F$15</f>
        <v>278.43753464000002</v>
      </c>
      <c r="I195" s="36">
        <f>SUMIFS(СВЦЭМ!$F$39:$F$782,СВЦЭМ!$A$39:$A$782,$A195,СВЦЭМ!$B$39:$B$782,I$190)+'СЕТ СН'!$F$15</f>
        <v>262.74685497000002</v>
      </c>
      <c r="J195" s="36">
        <f>SUMIFS(СВЦЭМ!$F$39:$F$782,СВЦЭМ!$A$39:$A$782,$A195,СВЦЭМ!$B$39:$B$782,J$190)+'СЕТ СН'!$F$15</f>
        <v>264.50528745999998</v>
      </c>
      <c r="K195" s="36">
        <f>SUMIFS(СВЦЭМ!$F$39:$F$782,СВЦЭМ!$A$39:$A$782,$A195,СВЦЭМ!$B$39:$B$782,K$190)+'СЕТ СН'!$F$15</f>
        <v>260.06787764000001</v>
      </c>
      <c r="L195" s="36">
        <f>SUMIFS(СВЦЭМ!$F$39:$F$782,СВЦЭМ!$A$39:$A$782,$A195,СВЦЭМ!$B$39:$B$782,L$190)+'СЕТ СН'!$F$15</f>
        <v>257.04556020000001</v>
      </c>
      <c r="M195" s="36">
        <f>SUMIFS(СВЦЭМ!$F$39:$F$782,СВЦЭМ!$A$39:$A$782,$A195,СВЦЭМ!$B$39:$B$782,M$190)+'СЕТ СН'!$F$15</f>
        <v>259.71264437000002</v>
      </c>
      <c r="N195" s="36">
        <f>SUMIFS(СВЦЭМ!$F$39:$F$782,СВЦЭМ!$A$39:$A$782,$A195,СВЦЭМ!$B$39:$B$782,N$190)+'СЕТ СН'!$F$15</f>
        <v>265.06672646999999</v>
      </c>
      <c r="O195" s="36">
        <f>SUMIFS(СВЦЭМ!$F$39:$F$782,СВЦЭМ!$A$39:$A$782,$A195,СВЦЭМ!$B$39:$B$782,O$190)+'СЕТ СН'!$F$15</f>
        <v>266.49135439999998</v>
      </c>
      <c r="P195" s="36">
        <f>SUMIFS(СВЦЭМ!$F$39:$F$782,СВЦЭМ!$A$39:$A$782,$A195,СВЦЭМ!$B$39:$B$782,P$190)+'СЕТ СН'!$F$15</f>
        <v>269.79538545999998</v>
      </c>
      <c r="Q195" s="36">
        <f>SUMIFS(СВЦЭМ!$F$39:$F$782,СВЦЭМ!$A$39:$A$782,$A195,СВЦЭМ!$B$39:$B$782,Q$190)+'СЕТ СН'!$F$15</f>
        <v>272.10561364</v>
      </c>
      <c r="R195" s="36">
        <f>SUMIFS(СВЦЭМ!$F$39:$F$782,СВЦЭМ!$A$39:$A$782,$A195,СВЦЭМ!$B$39:$B$782,R$190)+'СЕТ СН'!$F$15</f>
        <v>269.58424252999998</v>
      </c>
      <c r="S195" s="36">
        <f>SUMIFS(СВЦЭМ!$F$39:$F$782,СВЦЭМ!$A$39:$A$782,$A195,СВЦЭМ!$B$39:$B$782,S$190)+'СЕТ СН'!$F$15</f>
        <v>260.28541023999998</v>
      </c>
      <c r="T195" s="36">
        <f>SUMIFS(СВЦЭМ!$F$39:$F$782,СВЦЭМ!$A$39:$A$782,$A195,СВЦЭМ!$B$39:$B$782,T$190)+'СЕТ СН'!$F$15</f>
        <v>253.28149970000001</v>
      </c>
      <c r="U195" s="36">
        <f>SUMIFS(СВЦЭМ!$F$39:$F$782,СВЦЭМ!$A$39:$A$782,$A195,СВЦЭМ!$B$39:$B$782,U$190)+'СЕТ СН'!$F$15</f>
        <v>250.63018142000001</v>
      </c>
      <c r="V195" s="36">
        <f>SUMIFS(СВЦЭМ!$F$39:$F$782,СВЦЭМ!$A$39:$A$782,$A195,СВЦЭМ!$B$39:$B$782,V$190)+'СЕТ СН'!$F$15</f>
        <v>247.46663733</v>
      </c>
      <c r="W195" s="36">
        <f>SUMIFS(СВЦЭМ!$F$39:$F$782,СВЦЭМ!$A$39:$A$782,$A195,СВЦЭМ!$B$39:$B$782,W$190)+'СЕТ СН'!$F$15</f>
        <v>243.75885467000001</v>
      </c>
      <c r="X195" s="36">
        <f>SUMIFS(СВЦЭМ!$F$39:$F$782,СВЦЭМ!$A$39:$A$782,$A195,СВЦЭМ!$B$39:$B$782,X$190)+'СЕТ СН'!$F$15</f>
        <v>251.97858758999999</v>
      </c>
      <c r="Y195" s="36">
        <f>SUMIFS(СВЦЭМ!$F$39:$F$782,СВЦЭМ!$A$39:$A$782,$A195,СВЦЭМ!$B$39:$B$782,Y$190)+'СЕТ СН'!$F$15</f>
        <v>256.06525191999998</v>
      </c>
    </row>
    <row r="196" spans="1:25" ht="15.75" x14ac:dyDescent="0.2">
      <c r="A196" s="35">
        <f t="shared" si="5"/>
        <v>45052</v>
      </c>
      <c r="B196" s="36">
        <f>SUMIFS(СВЦЭМ!$F$39:$F$782,СВЦЭМ!$A$39:$A$782,$A196,СВЦЭМ!$B$39:$B$782,B$190)+'СЕТ СН'!$F$15</f>
        <v>253.59306186000001</v>
      </c>
      <c r="C196" s="36">
        <f>SUMIFS(СВЦЭМ!$F$39:$F$782,СВЦЭМ!$A$39:$A$782,$A196,СВЦЭМ!$B$39:$B$782,C$190)+'СЕТ СН'!$F$15</f>
        <v>271.27090263999997</v>
      </c>
      <c r="D196" s="36">
        <f>SUMIFS(СВЦЭМ!$F$39:$F$782,СВЦЭМ!$A$39:$A$782,$A196,СВЦЭМ!$B$39:$B$782,D$190)+'СЕТ СН'!$F$15</f>
        <v>281.44259930999999</v>
      </c>
      <c r="E196" s="36">
        <f>SUMIFS(СВЦЭМ!$F$39:$F$782,СВЦЭМ!$A$39:$A$782,$A196,СВЦЭМ!$B$39:$B$782,E$190)+'СЕТ СН'!$F$15</f>
        <v>279.89982193999998</v>
      </c>
      <c r="F196" s="36">
        <f>SUMIFS(СВЦЭМ!$F$39:$F$782,СВЦЭМ!$A$39:$A$782,$A196,СВЦЭМ!$B$39:$B$782,F$190)+'СЕТ СН'!$F$15</f>
        <v>279.60850976</v>
      </c>
      <c r="G196" s="36">
        <f>SUMIFS(СВЦЭМ!$F$39:$F$782,СВЦЭМ!$A$39:$A$782,$A196,СВЦЭМ!$B$39:$B$782,G$190)+'СЕТ СН'!$F$15</f>
        <v>279.50809371999998</v>
      </c>
      <c r="H196" s="36">
        <f>SUMIFS(СВЦЭМ!$F$39:$F$782,СВЦЭМ!$A$39:$A$782,$A196,СВЦЭМ!$B$39:$B$782,H$190)+'СЕТ СН'!$F$15</f>
        <v>278.45613571000001</v>
      </c>
      <c r="I196" s="36">
        <f>SUMIFS(СВЦЭМ!$F$39:$F$782,СВЦЭМ!$A$39:$A$782,$A196,СВЦЭМ!$B$39:$B$782,I$190)+'СЕТ СН'!$F$15</f>
        <v>266.96453924999997</v>
      </c>
      <c r="J196" s="36">
        <f>SUMIFS(СВЦЭМ!$F$39:$F$782,СВЦЭМ!$A$39:$A$782,$A196,СВЦЭМ!$B$39:$B$782,J$190)+'СЕТ СН'!$F$15</f>
        <v>255.16279832000001</v>
      </c>
      <c r="K196" s="36">
        <f>SUMIFS(СВЦЭМ!$F$39:$F$782,СВЦЭМ!$A$39:$A$782,$A196,СВЦЭМ!$B$39:$B$782,K$190)+'СЕТ СН'!$F$15</f>
        <v>244.15654884</v>
      </c>
      <c r="L196" s="36">
        <f>SUMIFS(СВЦЭМ!$F$39:$F$782,СВЦЭМ!$A$39:$A$782,$A196,СВЦЭМ!$B$39:$B$782,L$190)+'СЕТ СН'!$F$15</f>
        <v>243.31636112000001</v>
      </c>
      <c r="M196" s="36">
        <f>SUMIFS(СВЦЭМ!$F$39:$F$782,СВЦЭМ!$A$39:$A$782,$A196,СВЦЭМ!$B$39:$B$782,M$190)+'СЕТ СН'!$F$15</f>
        <v>242.90960680000001</v>
      </c>
      <c r="N196" s="36">
        <f>SUMIFS(СВЦЭМ!$F$39:$F$782,СВЦЭМ!$A$39:$A$782,$A196,СВЦЭМ!$B$39:$B$782,N$190)+'СЕТ СН'!$F$15</f>
        <v>248.14236106999999</v>
      </c>
      <c r="O196" s="36">
        <f>SUMIFS(СВЦЭМ!$F$39:$F$782,СВЦЭМ!$A$39:$A$782,$A196,СВЦЭМ!$B$39:$B$782,O$190)+'СЕТ СН'!$F$15</f>
        <v>248.39131505</v>
      </c>
      <c r="P196" s="36">
        <f>SUMIFS(СВЦЭМ!$F$39:$F$782,СВЦЭМ!$A$39:$A$782,$A196,СВЦЭМ!$B$39:$B$782,P$190)+'СЕТ СН'!$F$15</f>
        <v>249.17212581999999</v>
      </c>
      <c r="Q196" s="36">
        <f>SUMIFS(СВЦЭМ!$F$39:$F$782,СВЦЭМ!$A$39:$A$782,$A196,СВЦЭМ!$B$39:$B$782,Q$190)+'СЕТ СН'!$F$15</f>
        <v>244.34980528</v>
      </c>
      <c r="R196" s="36">
        <f>SUMIFS(СВЦЭМ!$F$39:$F$782,СВЦЭМ!$A$39:$A$782,$A196,СВЦЭМ!$B$39:$B$782,R$190)+'СЕТ СН'!$F$15</f>
        <v>232.91602424999999</v>
      </c>
      <c r="S196" s="36">
        <f>SUMIFS(СВЦЭМ!$F$39:$F$782,СВЦЭМ!$A$39:$A$782,$A196,СВЦЭМ!$B$39:$B$782,S$190)+'СЕТ СН'!$F$15</f>
        <v>205.67009899999999</v>
      </c>
      <c r="T196" s="36">
        <f>SUMIFS(СВЦЭМ!$F$39:$F$782,СВЦЭМ!$A$39:$A$782,$A196,СВЦЭМ!$B$39:$B$782,T$190)+'СЕТ СН'!$F$15</f>
        <v>184.41560913999999</v>
      </c>
      <c r="U196" s="36">
        <f>SUMIFS(СВЦЭМ!$F$39:$F$782,СВЦЭМ!$A$39:$A$782,$A196,СВЦЭМ!$B$39:$B$782,U$190)+'СЕТ СН'!$F$15</f>
        <v>185.11802976999999</v>
      </c>
      <c r="V196" s="36">
        <f>SUMIFS(СВЦЭМ!$F$39:$F$782,СВЦЭМ!$A$39:$A$782,$A196,СВЦЭМ!$B$39:$B$782,V$190)+'СЕТ СН'!$F$15</f>
        <v>182.61380711000001</v>
      </c>
      <c r="W196" s="36">
        <f>SUMIFS(СВЦЭМ!$F$39:$F$782,СВЦЭМ!$A$39:$A$782,$A196,СВЦЭМ!$B$39:$B$782,W$190)+'СЕТ СН'!$F$15</f>
        <v>181.63039577000001</v>
      </c>
      <c r="X196" s="36">
        <f>SUMIFS(СВЦЭМ!$F$39:$F$782,СВЦЭМ!$A$39:$A$782,$A196,СВЦЭМ!$B$39:$B$782,X$190)+'СЕТ СН'!$F$15</f>
        <v>210.68824857000001</v>
      </c>
      <c r="Y196" s="36">
        <f>SUMIFS(СВЦЭМ!$F$39:$F$782,СВЦЭМ!$A$39:$A$782,$A196,СВЦЭМ!$B$39:$B$782,Y$190)+'СЕТ СН'!$F$15</f>
        <v>247.57071153999999</v>
      </c>
    </row>
    <row r="197" spans="1:25" ht="15.75" x14ac:dyDescent="0.2">
      <c r="A197" s="35">
        <f t="shared" si="5"/>
        <v>45053</v>
      </c>
      <c r="B197" s="36">
        <f>SUMIFS(СВЦЭМ!$F$39:$F$782,СВЦЭМ!$A$39:$A$782,$A197,СВЦЭМ!$B$39:$B$782,B$190)+'СЕТ СН'!$F$15</f>
        <v>239.89486060999999</v>
      </c>
      <c r="C197" s="36">
        <f>SUMIFS(СВЦЭМ!$F$39:$F$782,СВЦЭМ!$A$39:$A$782,$A197,СВЦЭМ!$B$39:$B$782,C$190)+'СЕТ СН'!$F$15</f>
        <v>251.92480373999999</v>
      </c>
      <c r="D197" s="36">
        <f>SUMIFS(СВЦЭМ!$F$39:$F$782,СВЦЭМ!$A$39:$A$782,$A197,СВЦЭМ!$B$39:$B$782,D$190)+'СЕТ СН'!$F$15</f>
        <v>253.08386992999999</v>
      </c>
      <c r="E197" s="36">
        <f>SUMIFS(СВЦЭМ!$F$39:$F$782,СВЦЭМ!$A$39:$A$782,$A197,СВЦЭМ!$B$39:$B$782,E$190)+'СЕТ СН'!$F$15</f>
        <v>259.41595101000001</v>
      </c>
      <c r="F197" s="36">
        <f>SUMIFS(СВЦЭМ!$F$39:$F$782,СВЦЭМ!$A$39:$A$782,$A197,СВЦЭМ!$B$39:$B$782,F$190)+'СЕТ СН'!$F$15</f>
        <v>259.60103378000002</v>
      </c>
      <c r="G197" s="36">
        <f>SUMIFS(СВЦЭМ!$F$39:$F$782,СВЦЭМ!$A$39:$A$782,$A197,СВЦЭМ!$B$39:$B$782,G$190)+'СЕТ СН'!$F$15</f>
        <v>256.32456590999999</v>
      </c>
      <c r="H197" s="36">
        <f>SUMIFS(СВЦЭМ!$F$39:$F$782,СВЦЭМ!$A$39:$A$782,$A197,СВЦЭМ!$B$39:$B$782,H$190)+'СЕТ СН'!$F$15</f>
        <v>252.86781694000001</v>
      </c>
      <c r="I197" s="36">
        <f>SUMIFS(СВЦЭМ!$F$39:$F$782,СВЦЭМ!$A$39:$A$782,$A197,СВЦЭМ!$B$39:$B$782,I$190)+'СЕТ СН'!$F$15</f>
        <v>247.96181364</v>
      </c>
      <c r="J197" s="36">
        <f>SUMIFS(СВЦЭМ!$F$39:$F$782,СВЦЭМ!$A$39:$A$782,$A197,СВЦЭМ!$B$39:$B$782,J$190)+'СЕТ СН'!$F$15</f>
        <v>245.67933389000001</v>
      </c>
      <c r="K197" s="36">
        <f>SUMIFS(СВЦЭМ!$F$39:$F$782,СВЦЭМ!$A$39:$A$782,$A197,СВЦЭМ!$B$39:$B$782,K$190)+'СЕТ СН'!$F$15</f>
        <v>231.55778365</v>
      </c>
      <c r="L197" s="36">
        <f>SUMIFS(СВЦЭМ!$F$39:$F$782,СВЦЭМ!$A$39:$A$782,$A197,СВЦЭМ!$B$39:$B$782,L$190)+'СЕТ СН'!$F$15</f>
        <v>237.60086991</v>
      </c>
      <c r="M197" s="36">
        <f>SUMIFS(СВЦЭМ!$F$39:$F$782,СВЦЭМ!$A$39:$A$782,$A197,СВЦЭМ!$B$39:$B$782,M$190)+'СЕТ СН'!$F$15</f>
        <v>238.00112752000001</v>
      </c>
      <c r="N197" s="36">
        <f>SUMIFS(СВЦЭМ!$F$39:$F$782,СВЦЭМ!$A$39:$A$782,$A197,СВЦЭМ!$B$39:$B$782,N$190)+'СЕТ СН'!$F$15</f>
        <v>243.75226130999999</v>
      </c>
      <c r="O197" s="36">
        <f>SUMIFS(СВЦЭМ!$F$39:$F$782,СВЦЭМ!$A$39:$A$782,$A197,СВЦЭМ!$B$39:$B$782,O$190)+'СЕТ СН'!$F$15</f>
        <v>247.08960517</v>
      </c>
      <c r="P197" s="36">
        <f>SUMIFS(СВЦЭМ!$F$39:$F$782,СВЦЭМ!$A$39:$A$782,$A197,СВЦЭМ!$B$39:$B$782,P$190)+'СЕТ СН'!$F$15</f>
        <v>248.99570082</v>
      </c>
      <c r="Q197" s="36">
        <f>SUMIFS(СВЦЭМ!$F$39:$F$782,СВЦЭМ!$A$39:$A$782,$A197,СВЦЭМ!$B$39:$B$782,Q$190)+'СЕТ СН'!$F$15</f>
        <v>249.60926959</v>
      </c>
      <c r="R197" s="36">
        <f>SUMIFS(СВЦЭМ!$F$39:$F$782,СВЦЭМ!$A$39:$A$782,$A197,СВЦЭМ!$B$39:$B$782,R$190)+'СЕТ СН'!$F$15</f>
        <v>244.36722911000001</v>
      </c>
      <c r="S197" s="36">
        <f>SUMIFS(СВЦЭМ!$F$39:$F$782,СВЦЭМ!$A$39:$A$782,$A197,СВЦЭМ!$B$39:$B$782,S$190)+'СЕТ СН'!$F$15</f>
        <v>243.25845057000001</v>
      </c>
      <c r="T197" s="36">
        <f>SUMIFS(СВЦЭМ!$F$39:$F$782,СВЦЭМ!$A$39:$A$782,$A197,СВЦЭМ!$B$39:$B$782,T$190)+'СЕТ СН'!$F$15</f>
        <v>234.75245821999999</v>
      </c>
      <c r="U197" s="36">
        <f>SUMIFS(СВЦЭМ!$F$39:$F$782,СВЦЭМ!$A$39:$A$782,$A197,СВЦЭМ!$B$39:$B$782,U$190)+'СЕТ СН'!$F$15</f>
        <v>236.08381209000001</v>
      </c>
      <c r="V197" s="36">
        <f>SUMIFS(СВЦЭМ!$F$39:$F$782,СВЦЭМ!$A$39:$A$782,$A197,СВЦЭМ!$B$39:$B$782,V$190)+'СЕТ СН'!$F$15</f>
        <v>237.34650497000001</v>
      </c>
      <c r="W197" s="36">
        <f>SUMIFS(СВЦЭМ!$F$39:$F$782,СВЦЭМ!$A$39:$A$782,$A197,СВЦЭМ!$B$39:$B$782,W$190)+'СЕТ СН'!$F$15</f>
        <v>233.93409953</v>
      </c>
      <c r="X197" s="36">
        <f>SUMIFS(СВЦЭМ!$F$39:$F$782,СВЦЭМ!$A$39:$A$782,$A197,СВЦЭМ!$B$39:$B$782,X$190)+'СЕТ СН'!$F$15</f>
        <v>238.50626166999999</v>
      </c>
      <c r="Y197" s="36">
        <f>SUMIFS(СВЦЭМ!$F$39:$F$782,СВЦЭМ!$A$39:$A$782,$A197,СВЦЭМ!$B$39:$B$782,Y$190)+'СЕТ СН'!$F$15</f>
        <v>240.62441813999999</v>
      </c>
    </row>
    <row r="198" spans="1:25" ht="15.75" x14ac:dyDescent="0.2">
      <c r="A198" s="35">
        <f t="shared" si="5"/>
        <v>45054</v>
      </c>
      <c r="B198" s="36">
        <f>SUMIFS(СВЦЭМ!$F$39:$F$782,СВЦЭМ!$A$39:$A$782,$A198,СВЦЭМ!$B$39:$B$782,B$190)+'СЕТ СН'!$F$15</f>
        <v>238.69223699</v>
      </c>
      <c r="C198" s="36">
        <f>SUMIFS(СВЦЭМ!$F$39:$F$782,СВЦЭМ!$A$39:$A$782,$A198,СВЦЭМ!$B$39:$B$782,C$190)+'СЕТ СН'!$F$15</f>
        <v>246.34325774999999</v>
      </c>
      <c r="D198" s="36">
        <f>SUMIFS(СВЦЭМ!$F$39:$F$782,СВЦЭМ!$A$39:$A$782,$A198,СВЦЭМ!$B$39:$B$782,D$190)+'СЕТ СН'!$F$15</f>
        <v>257.74388569000001</v>
      </c>
      <c r="E198" s="36">
        <f>SUMIFS(СВЦЭМ!$F$39:$F$782,СВЦЭМ!$A$39:$A$782,$A198,СВЦЭМ!$B$39:$B$782,E$190)+'СЕТ СН'!$F$15</f>
        <v>262.01457572999999</v>
      </c>
      <c r="F198" s="36">
        <f>SUMIFS(СВЦЭМ!$F$39:$F$782,СВЦЭМ!$A$39:$A$782,$A198,СВЦЭМ!$B$39:$B$782,F$190)+'СЕТ СН'!$F$15</f>
        <v>263.70383586000003</v>
      </c>
      <c r="G198" s="36">
        <f>SUMIFS(СВЦЭМ!$F$39:$F$782,СВЦЭМ!$A$39:$A$782,$A198,СВЦЭМ!$B$39:$B$782,G$190)+'СЕТ СН'!$F$15</f>
        <v>258.59635821000001</v>
      </c>
      <c r="H198" s="36">
        <f>SUMIFS(СВЦЭМ!$F$39:$F$782,СВЦЭМ!$A$39:$A$782,$A198,СВЦЭМ!$B$39:$B$782,H$190)+'СЕТ СН'!$F$15</f>
        <v>256.66682844000002</v>
      </c>
      <c r="I198" s="36">
        <f>SUMIFS(СВЦЭМ!$F$39:$F$782,СВЦЭМ!$A$39:$A$782,$A198,СВЦЭМ!$B$39:$B$782,I$190)+'СЕТ СН'!$F$15</f>
        <v>247.67398617000001</v>
      </c>
      <c r="J198" s="36">
        <f>SUMIFS(СВЦЭМ!$F$39:$F$782,СВЦЭМ!$A$39:$A$782,$A198,СВЦЭМ!$B$39:$B$782,J$190)+'СЕТ СН'!$F$15</f>
        <v>243.53293244</v>
      </c>
      <c r="K198" s="36">
        <f>SUMIFS(СВЦЭМ!$F$39:$F$782,СВЦЭМ!$A$39:$A$782,$A198,СВЦЭМ!$B$39:$B$782,K$190)+'СЕТ СН'!$F$15</f>
        <v>237.60842782</v>
      </c>
      <c r="L198" s="36">
        <f>SUMIFS(СВЦЭМ!$F$39:$F$782,СВЦЭМ!$A$39:$A$782,$A198,СВЦЭМ!$B$39:$B$782,L$190)+'СЕТ СН'!$F$15</f>
        <v>234.04546839</v>
      </c>
      <c r="M198" s="36">
        <f>SUMIFS(СВЦЭМ!$F$39:$F$782,СВЦЭМ!$A$39:$A$782,$A198,СВЦЭМ!$B$39:$B$782,M$190)+'СЕТ СН'!$F$15</f>
        <v>225.88390601</v>
      </c>
      <c r="N198" s="36">
        <f>SUMIFS(СВЦЭМ!$F$39:$F$782,СВЦЭМ!$A$39:$A$782,$A198,СВЦЭМ!$B$39:$B$782,N$190)+'СЕТ СН'!$F$15</f>
        <v>234.07954574999999</v>
      </c>
      <c r="O198" s="36">
        <f>SUMIFS(СВЦЭМ!$F$39:$F$782,СВЦЭМ!$A$39:$A$782,$A198,СВЦЭМ!$B$39:$B$782,O$190)+'СЕТ СН'!$F$15</f>
        <v>234.85687580000001</v>
      </c>
      <c r="P198" s="36">
        <f>SUMIFS(СВЦЭМ!$F$39:$F$782,СВЦЭМ!$A$39:$A$782,$A198,СВЦЭМ!$B$39:$B$782,P$190)+'СЕТ СН'!$F$15</f>
        <v>235.37623113000001</v>
      </c>
      <c r="Q198" s="36">
        <f>SUMIFS(СВЦЭМ!$F$39:$F$782,СВЦЭМ!$A$39:$A$782,$A198,СВЦЭМ!$B$39:$B$782,Q$190)+'СЕТ СН'!$F$15</f>
        <v>235.20683968</v>
      </c>
      <c r="R198" s="36">
        <f>SUMIFS(СВЦЭМ!$F$39:$F$782,СВЦЭМ!$A$39:$A$782,$A198,СВЦЭМ!$B$39:$B$782,R$190)+'СЕТ СН'!$F$15</f>
        <v>233.89191173</v>
      </c>
      <c r="S198" s="36">
        <f>SUMIFS(СВЦЭМ!$F$39:$F$782,СВЦЭМ!$A$39:$A$782,$A198,СВЦЭМ!$B$39:$B$782,S$190)+'СЕТ СН'!$F$15</f>
        <v>230.60769155</v>
      </c>
      <c r="T198" s="36">
        <f>SUMIFS(СВЦЭМ!$F$39:$F$782,СВЦЭМ!$A$39:$A$782,$A198,СВЦЭМ!$B$39:$B$782,T$190)+'СЕТ СН'!$F$15</f>
        <v>225.63093426</v>
      </c>
      <c r="U198" s="36">
        <f>SUMIFS(СВЦЭМ!$F$39:$F$782,СВЦЭМ!$A$39:$A$782,$A198,СВЦЭМ!$B$39:$B$782,U$190)+'СЕТ СН'!$F$15</f>
        <v>223.92818746</v>
      </c>
      <c r="V198" s="36">
        <f>SUMIFS(СВЦЭМ!$F$39:$F$782,СВЦЭМ!$A$39:$A$782,$A198,СВЦЭМ!$B$39:$B$782,V$190)+'СЕТ СН'!$F$15</f>
        <v>226.21235374</v>
      </c>
      <c r="W198" s="36">
        <f>SUMIFS(СВЦЭМ!$F$39:$F$782,СВЦЭМ!$A$39:$A$782,$A198,СВЦЭМ!$B$39:$B$782,W$190)+'СЕТ СН'!$F$15</f>
        <v>225.86576582999999</v>
      </c>
      <c r="X198" s="36">
        <f>SUMIFS(СВЦЭМ!$F$39:$F$782,СВЦЭМ!$A$39:$A$782,$A198,СВЦЭМ!$B$39:$B$782,X$190)+'СЕТ СН'!$F$15</f>
        <v>231.67019837000001</v>
      </c>
      <c r="Y198" s="36">
        <f>SUMIFS(СВЦЭМ!$F$39:$F$782,СВЦЭМ!$A$39:$A$782,$A198,СВЦЭМ!$B$39:$B$782,Y$190)+'СЕТ СН'!$F$15</f>
        <v>229.09452424</v>
      </c>
    </row>
    <row r="199" spans="1:25" ht="15.75" x14ac:dyDescent="0.2">
      <c r="A199" s="35">
        <f t="shared" si="5"/>
        <v>45055</v>
      </c>
      <c r="B199" s="36">
        <f>SUMIFS(СВЦЭМ!$F$39:$F$782,СВЦЭМ!$A$39:$A$782,$A199,СВЦЭМ!$B$39:$B$782,B$190)+'СЕТ СН'!$F$15</f>
        <v>250.05724566999999</v>
      </c>
      <c r="C199" s="36">
        <f>SUMIFS(СВЦЭМ!$F$39:$F$782,СВЦЭМ!$A$39:$A$782,$A199,СВЦЭМ!$B$39:$B$782,C$190)+'СЕТ СН'!$F$15</f>
        <v>251.13153116000001</v>
      </c>
      <c r="D199" s="36">
        <f>SUMIFS(СВЦЭМ!$F$39:$F$782,СВЦЭМ!$A$39:$A$782,$A199,СВЦЭМ!$B$39:$B$782,D$190)+'СЕТ СН'!$F$15</f>
        <v>257.27326404000002</v>
      </c>
      <c r="E199" s="36">
        <f>SUMIFS(СВЦЭМ!$F$39:$F$782,СВЦЭМ!$A$39:$A$782,$A199,СВЦЭМ!$B$39:$B$782,E$190)+'СЕТ СН'!$F$15</f>
        <v>256.49210791000002</v>
      </c>
      <c r="F199" s="36">
        <f>SUMIFS(СВЦЭМ!$F$39:$F$782,СВЦЭМ!$A$39:$A$782,$A199,СВЦЭМ!$B$39:$B$782,F$190)+'СЕТ СН'!$F$15</f>
        <v>254.71388646</v>
      </c>
      <c r="G199" s="36">
        <f>SUMIFS(СВЦЭМ!$F$39:$F$782,СВЦЭМ!$A$39:$A$782,$A199,СВЦЭМ!$B$39:$B$782,G$190)+'СЕТ СН'!$F$15</f>
        <v>256.89191907999998</v>
      </c>
      <c r="H199" s="36">
        <f>SUMIFS(СВЦЭМ!$F$39:$F$782,СВЦЭМ!$A$39:$A$782,$A199,СВЦЭМ!$B$39:$B$782,H$190)+'СЕТ СН'!$F$15</f>
        <v>262.23443458000003</v>
      </c>
      <c r="I199" s="36">
        <f>SUMIFS(СВЦЭМ!$F$39:$F$782,СВЦЭМ!$A$39:$A$782,$A199,СВЦЭМ!$B$39:$B$782,I$190)+'СЕТ СН'!$F$15</f>
        <v>260.08278984999998</v>
      </c>
      <c r="J199" s="36">
        <f>SUMIFS(СВЦЭМ!$F$39:$F$782,СВЦЭМ!$A$39:$A$782,$A199,СВЦЭМ!$B$39:$B$782,J$190)+'СЕТ СН'!$F$15</f>
        <v>254.04886361000001</v>
      </c>
      <c r="K199" s="36">
        <f>SUMIFS(СВЦЭМ!$F$39:$F$782,СВЦЭМ!$A$39:$A$782,$A199,СВЦЭМ!$B$39:$B$782,K$190)+'СЕТ СН'!$F$15</f>
        <v>243.2662449</v>
      </c>
      <c r="L199" s="36">
        <f>SUMIFS(СВЦЭМ!$F$39:$F$782,СВЦЭМ!$A$39:$A$782,$A199,СВЦЭМ!$B$39:$B$782,L$190)+'СЕТ СН'!$F$15</f>
        <v>239.03235745000001</v>
      </c>
      <c r="M199" s="36">
        <f>SUMIFS(СВЦЭМ!$F$39:$F$782,СВЦЭМ!$A$39:$A$782,$A199,СВЦЭМ!$B$39:$B$782,M$190)+'СЕТ СН'!$F$15</f>
        <v>236.54785206</v>
      </c>
      <c r="N199" s="36">
        <f>SUMIFS(СВЦЭМ!$F$39:$F$782,СВЦЭМ!$A$39:$A$782,$A199,СВЦЭМ!$B$39:$B$782,N$190)+'СЕТ СН'!$F$15</f>
        <v>240.5962073</v>
      </c>
      <c r="O199" s="36">
        <f>SUMIFS(СВЦЭМ!$F$39:$F$782,СВЦЭМ!$A$39:$A$782,$A199,СВЦЭМ!$B$39:$B$782,O$190)+'СЕТ СН'!$F$15</f>
        <v>243.43980565999999</v>
      </c>
      <c r="P199" s="36">
        <f>SUMIFS(СВЦЭМ!$F$39:$F$782,СВЦЭМ!$A$39:$A$782,$A199,СВЦЭМ!$B$39:$B$782,P$190)+'СЕТ СН'!$F$15</f>
        <v>245.95540926999999</v>
      </c>
      <c r="Q199" s="36">
        <f>SUMIFS(СВЦЭМ!$F$39:$F$782,СВЦЭМ!$A$39:$A$782,$A199,СВЦЭМ!$B$39:$B$782,Q$190)+'СЕТ СН'!$F$15</f>
        <v>248.24767971</v>
      </c>
      <c r="R199" s="36">
        <f>SUMIFS(СВЦЭМ!$F$39:$F$782,СВЦЭМ!$A$39:$A$782,$A199,СВЦЭМ!$B$39:$B$782,R$190)+'СЕТ СН'!$F$15</f>
        <v>247.96037383000001</v>
      </c>
      <c r="S199" s="36">
        <f>SUMIFS(СВЦЭМ!$F$39:$F$782,СВЦЭМ!$A$39:$A$782,$A199,СВЦЭМ!$B$39:$B$782,S$190)+'СЕТ СН'!$F$15</f>
        <v>242.35842038999999</v>
      </c>
      <c r="T199" s="36">
        <f>SUMIFS(СВЦЭМ!$F$39:$F$782,СВЦЭМ!$A$39:$A$782,$A199,СВЦЭМ!$B$39:$B$782,T$190)+'СЕТ СН'!$F$15</f>
        <v>236.54210302000001</v>
      </c>
      <c r="U199" s="36">
        <f>SUMIFS(СВЦЭМ!$F$39:$F$782,СВЦЭМ!$A$39:$A$782,$A199,СВЦЭМ!$B$39:$B$782,U$190)+'СЕТ СН'!$F$15</f>
        <v>234.11271305</v>
      </c>
      <c r="V199" s="36">
        <f>SUMIFS(СВЦЭМ!$F$39:$F$782,СВЦЭМ!$A$39:$A$782,$A199,СВЦЭМ!$B$39:$B$782,V$190)+'СЕТ СН'!$F$15</f>
        <v>228.54268812000001</v>
      </c>
      <c r="W199" s="36">
        <f>SUMIFS(СВЦЭМ!$F$39:$F$782,СВЦЭМ!$A$39:$A$782,$A199,СВЦЭМ!$B$39:$B$782,W$190)+'СЕТ СН'!$F$15</f>
        <v>224.51969645</v>
      </c>
      <c r="X199" s="36">
        <f>SUMIFS(СВЦЭМ!$F$39:$F$782,СВЦЭМ!$A$39:$A$782,$A199,СВЦЭМ!$B$39:$B$782,X$190)+'СЕТ СН'!$F$15</f>
        <v>229.26707404999999</v>
      </c>
      <c r="Y199" s="36">
        <f>SUMIFS(СВЦЭМ!$F$39:$F$782,СВЦЭМ!$A$39:$A$782,$A199,СВЦЭМ!$B$39:$B$782,Y$190)+'СЕТ СН'!$F$15</f>
        <v>239.87534120999999</v>
      </c>
    </row>
    <row r="200" spans="1:25" ht="15.75" x14ac:dyDescent="0.2">
      <c r="A200" s="35">
        <f t="shared" si="5"/>
        <v>45056</v>
      </c>
      <c r="B200" s="36">
        <f>SUMIFS(СВЦЭМ!$F$39:$F$782,СВЦЭМ!$A$39:$A$782,$A200,СВЦЭМ!$B$39:$B$782,B$190)+'СЕТ СН'!$F$15</f>
        <v>241.40099995</v>
      </c>
      <c r="C200" s="36">
        <f>SUMIFS(СВЦЭМ!$F$39:$F$782,СВЦЭМ!$A$39:$A$782,$A200,СВЦЭМ!$B$39:$B$782,C$190)+'СЕТ СН'!$F$15</f>
        <v>245.96731976000001</v>
      </c>
      <c r="D200" s="36">
        <f>SUMIFS(СВЦЭМ!$F$39:$F$782,СВЦЭМ!$A$39:$A$782,$A200,СВЦЭМ!$B$39:$B$782,D$190)+'СЕТ СН'!$F$15</f>
        <v>250.44594552000001</v>
      </c>
      <c r="E200" s="36">
        <f>SUMIFS(СВЦЭМ!$F$39:$F$782,СВЦЭМ!$A$39:$A$782,$A200,СВЦЭМ!$B$39:$B$782,E$190)+'СЕТ СН'!$F$15</f>
        <v>252.11380836999999</v>
      </c>
      <c r="F200" s="36">
        <f>SUMIFS(СВЦЭМ!$F$39:$F$782,СВЦЭМ!$A$39:$A$782,$A200,СВЦЭМ!$B$39:$B$782,F$190)+'СЕТ СН'!$F$15</f>
        <v>255.35989149</v>
      </c>
      <c r="G200" s="36">
        <f>SUMIFS(СВЦЭМ!$F$39:$F$782,СВЦЭМ!$A$39:$A$782,$A200,СВЦЭМ!$B$39:$B$782,G$190)+'СЕТ СН'!$F$15</f>
        <v>258.89652695000001</v>
      </c>
      <c r="H200" s="36">
        <f>SUMIFS(СВЦЭМ!$F$39:$F$782,СВЦЭМ!$A$39:$A$782,$A200,СВЦЭМ!$B$39:$B$782,H$190)+'СЕТ СН'!$F$15</f>
        <v>257.29944704000002</v>
      </c>
      <c r="I200" s="36">
        <f>SUMIFS(СВЦЭМ!$F$39:$F$782,СВЦЭМ!$A$39:$A$782,$A200,СВЦЭМ!$B$39:$B$782,I$190)+'СЕТ СН'!$F$15</f>
        <v>249.46776405</v>
      </c>
      <c r="J200" s="36">
        <f>SUMIFS(СВЦЭМ!$F$39:$F$782,СВЦЭМ!$A$39:$A$782,$A200,СВЦЭМ!$B$39:$B$782,J$190)+'СЕТ СН'!$F$15</f>
        <v>246.19723626000001</v>
      </c>
      <c r="K200" s="36">
        <f>SUMIFS(СВЦЭМ!$F$39:$F$782,СВЦЭМ!$A$39:$A$782,$A200,СВЦЭМ!$B$39:$B$782,K$190)+'СЕТ СН'!$F$15</f>
        <v>240.72757014000001</v>
      </c>
      <c r="L200" s="36">
        <f>SUMIFS(СВЦЭМ!$F$39:$F$782,СВЦЭМ!$A$39:$A$782,$A200,СВЦЭМ!$B$39:$B$782,L$190)+'СЕТ СН'!$F$15</f>
        <v>238.75498381</v>
      </c>
      <c r="M200" s="36">
        <f>SUMIFS(СВЦЭМ!$F$39:$F$782,СВЦЭМ!$A$39:$A$782,$A200,СВЦЭМ!$B$39:$B$782,M$190)+'СЕТ СН'!$F$15</f>
        <v>241.84827336999999</v>
      </c>
      <c r="N200" s="36">
        <f>SUMIFS(СВЦЭМ!$F$39:$F$782,СВЦЭМ!$A$39:$A$782,$A200,СВЦЭМ!$B$39:$B$782,N$190)+'СЕТ СН'!$F$15</f>
        <v>233.49164225999999</v>
      </c>
      <c r="O200" s="36">
        <f>SUMIFS(СВЦЭМ!$F$39:$F$782,СВЦЭМ!$A$39:$A$782,$A200,СВЦЭМ!$B$39:$B$782,O$190)+'СЕТ СН'!$F$15</f>
        <v>251.61783392999999</v>
      </c>
      <c r="P200" s="36">
        <f>SUMIFS(СВЦЭМ!$F$39:$F$782,СВЦЭМ!$A$39:$A$782,$A200,СВЦЭМ!$B$39:$B$782,P$190)+'СЕТ СН'!$F$15</f>
        <v>235.48565847</v>
      </c>
      <c r="Q200" s="36">
        <f>SUMIFS(СВЦЭМ!$F$39:$F$782,СВЦЭМ!$A$39:$A$782,$A200,СВЦЭМ!$B$39:$B$782,Q$190)+'СЕТ СН'!$F$15</f>
        <v>253.26577080999999</v>
      </c>
      <c r="R200" s="36">
        <f>SUMIFS(СВЦЭМ!$F$39:$F$782,СВЦЭМ!$A$39:$A$782,$A200,СВЦЭМ!$B$39:$B$782,R$190)+'СЕТ СН'!$F$15</f>
        <v>229.77499639999999</v>
      </c>
      <c r="S200" s="36">
        <f>SUMIFS(СВЦЭМ!$F$39:$F$782,СВЦЭМ!$A$39:$A$782,$A200,СВЦЭМ!$B$39:$B$782,S$190)+'СЕТ СН'!$F$15</f>
        <v>246.28774881000001</v>
      </c>
      <c r="T200" s="36">
        <f>SUMIFS(СВЦЭМ!$F$39:$F$782,СВЦЭМ!$A$39:$A$782,$A200,СВЦЭМ!$B$39:$B$782,T$190)+'СЕТ СН'!$F$15</f>
        <v>235.84678160999999</v>
      </c>
      <c r="U200" s="36">
        <f>SUMIFS(СВЦЭМ!$F$39:$F$782,СВЦЭМ!$A$39:$A$782,$A200,СВЦЭМ!$B$39:$B$782,U$190)+'СЕТ СН'!$F$15</f>
        <v>228.25291662000001</v>
      </c>
      <c r="V200" s="36">
        <f>SUMIFS(СВЦЭМ!$F$39:$F$782,СВЦЭМ!$A$39:$A$782,$A200,СВЦЭМ!$B$39:$B$782,V$190)+'СЕТ СН'!$F$15</f>
        <v>225.91981944</v>
      </c>
      <c r="W200" s="36">
        <f>SUMIFS(СВЦЭМ!$F$39:$F$782,СВЦЭМ!$A$39:$A$782,$A200,СВЦЭМ!$B$39:$B$782,W$190)+'СЕТ СН'!$F$15</f>
        <v>231.45259257999999</v>
      </c>
      <c r="X200" s="36">
        <f>SUMIFS(СВЦЭМ!$F$39:$F$782,СВЦЭМ!$A$39:$A$782,$A200,СВЦЭМ!$B$39:$B$782,X$190)+'СЕТ СН'!$F$15</f>
        <v>237.85328855</v>
      </c>
      <c r="Y200" s="36">
        <f>SUMIFS(СВЦЭМ!$F$39:$F$782,СВЦЭМ!$A$39:$A$782,$A200,СВЦЭМ!$B$39:$B$782,Y$190)+'СЕТ СН'!$F$15</f>
        <v>239.01595782999999</v>
      </c>
    </row>
    <row r="201" spans="1:25" ht="15.75" x14ac:dyDescent="0.2">
      <c r="A201" s="35">
        <f t="shared" si="5"/>
        <v>45057</v>
      </c>
      <c r="B201" s="36">
        <f>SUMIFS(СВЦЭМ!$F$39:$F$782,СВЦЭМ!$A$39:$A$782,$A201,СВЦЭМ!$B$39:$B$782,B$190)+'СЕТ СН'!$F$15</f>
        <v>244.31126234000001</v>
      </c>
      <c r="C201" s="36">
        <f>SUMIFS(СВЦЭМ!$F$39:$F$782,СВЦЭМ!$A$39:$A$782,$A201,СВЦЭМ!$B$39:$B$782,C$190)+'СЕТ СН'!$F$15</f>
        <v>255.27151013</v>
      </c>
      <c r="D201" s="36">
        <f>SUMIFS(СВЦЭМ!$F$39:$F$782,СВЦЭМ!$A$39:$A$782,$A201,СВЦЭМ!$B$39:$B$782,D$190)+'СЕТ СН'!$F$15</f>
        <v>266.26081959999999</v>
      </c>
      <c r="E201" s="36">
        <f>SUMIFS(СВЦЭМ!$F$39:$F$782,СВЦЭМ!$A$39:$A$782,$A201,СВЦЭМ!$B$39:$B$782,E$190)+'СЕТ СН'!$F$15</f>
        <v>269.00785091</v>
      </c>
      <c r="F201" s="36">
        <f>SUMIFS(СВЦЭМ!$F$39:$F$782,СВЦЭМ!$A$39:$A$782,$A201,СВЦЭМ!$B$39:$B$782,F$190)+'СЕТ СН'!$F$15</f>
        <v>255.51335992</v>
      </c>
      <c r="G201" s="36">
        <f>SUMIFS(СВЦЭМ!$F$39:$F$782,СВЦЭМ!$A$39:$A$782,$A201,СВЦЭМ!$B$39:$B$782,G$190)+'СЕТ СН'!$F$15</f>
        <v>265.17148521000001</v>
      </c>
      <c r="H201" s="36">
        <f>SUMIFS(СВЦЭМ!$F$39:$F$782,СВЦЭМ!$A$39:$A$782,$A201,СВЦЭМ!$B$39:$B$782,H$190)+'СЕТ СН'!$F$15</f>
        <v>253.94101570000001</v>
      </c>
      <c r="I201" s="36">
        <f>SUMIFS(СВЦЭМ!$F$39:$F$782,СВЦЭМ!$A$39:$A$782,$A201,СВЦЭМ!$B$39:$B$782,I$190)+'СЕТ СН'!$F$15</f>
        <v>239.64258312999999</v>
      </c>
      <c r="J201" s="36">
        <f>SUMIFS(СВЦЭМ!$F$39:$F$782,СВЦЭМ!$A$39:$A$782,$A201,СВЦЭМ!$B$39:$B$782,J$190)+'СЕТ СН'!$F$15</f>
        <v>232.95055933</v>
      </c>
      <c r="K201" s="36">
        <f>SUMIFS(СВЦЭМ!$F$39:$F$782,СВЦЭМ!$A$39:$A$782,$A201,СВЦЭМ!$B$39:$B$782,K$190)+'СЕТ СН'!$F$15</f>
        <v>229.62417436000001</v>
      </c>
      <c r="L201" s="36">
        <f>SUMIFS(СВЦЭМ!$F$39:$F$782,СВЦЭМ!$A$39:$A$782,$A201,СВЦЭМ!$B$39:$B$782,L$190)+'СЕТ СН'!$F$15</f>
        <v>230.70470276</v>
      </c>
      <c r="M201" s="36">
        <f>SUMIFS(СВЦЭМ!$F$39:$F$782,СВЦЭМ!$A$39:$A$782,$A201,СВЦЭМ!$B$39:$B$782,M$190)+'СЕТ СН'!$F$15</f>
        <v>228.10797037</v>
      </c>
      <c r="N201" s="36">
        <f>SUMIFS(СВЦЭМ!$F$39:$F$782,СВЦЭМ!$A$39:$A$782,$A201,СВЦЭМ!$B$39:$B$782,N$190)+'СЕТ СН'!$F$15</f>
        <v>237.24188204000001</v>
      </c>
      <c r="O201" s="36">
        <f>SUMIFS(СВЦЭМ!$F$39:$F$782,СВЦЭМ!$A$39:$A$782,$A201,СВЦЭМ!$B$39:$B$782,O$190)+'СЕТ СН'!$F$15</f>
        <v>238.62816321</v>
      </c>
      <c r="P201" s="36">
        <f>SUMIFS(СВЦЭМ!$F$39:$F$782,СВЦЭМ!$A$39:$A$782,$A201,СВЦЭМ!$B$39:$B$782,P$190)+'СЕТ СН'!$F$15</f>
        <v>238.67490340000001</v>
      </c>
      <c r="Q201" s="36">
        <f>SUMIFS(СВЦЭМ!$F$39:$F$782,СВЦЭМ!$A$39:$A$782,$A201,СВЦЭМ!$B$39:$B$782,Q$190)+'СЕТ СН'!$F$15</f>
        <v>239.41740605000001</v>
      </c>
      <c r="R201" s="36">
        <f>SUMIFS(СВЦЭМ!$F$39:$F$782,СВЦЭМ!$A$39:$A$782,$A201,СВЦЭМ!$B$39:$B$782,R$190)+'СЕТ СН'!$F$15</f>
        <v>237.75601576</v>
      </c>
      <c r="S201" s="36">
        <f>SUMIFS(СВЦЭМ!$F$39:$F$782,СВЦЭМ!$A$39:$A$782,$A201,СВЦЭМ!$B$39:$B$782,S$190)+'СЕТ СН'!$F$15</f>
        <v>230.26127288000001</v>
      </c>
      <c r="T201" s="36">
        <f>SUMIFS(СВЦЭМ!$F$39:$F$782,СВЦЭМ!$A$39:$A$782,$A201,СВЦЭМ!$B$39:$B$782,T$190)+'СЕТ СН'!$F$15</f>
        <v>225.72925029000001</v>
      </c>
      <c r="U201" s="36">
        <f>SUMIFS(СВЦЭМ!$F$39:$F$782,СВЦЭМ!$A$39:$A$782,$A201,СВЦЭМ!$B$39:$B$782,U$190)+'СЕТ СН'!$F$15</f>
        <v>228.91533308000001</v>
      </c>
      <c r="V201" s="36">
        <f>SUMIFS(СВЦЭМ!$F$39:$F$782,СВЦЭМ!$A$39:$A$782,$A201,СВЦЭМ!$B$39:$B$782,V$190)+'СЕТ СН'!$F$15</f>
        <v>226.28078299000001</v>
      </c>
      <c r="W201" s="36">
        <f>SUMIFS(СВЦЭМ!$F$39:$F$782,СВЦЭМ!$A$39:$A$782,$A201,СВЦЭМ!$B$39:$B$782,W$190)+'СЕТ СН'!$F$15</f>
        <v>228.66678102</v>
      </c>
      <c r="X201" s="36">
        <f>SUMIFS(СВЦЭМ!$F$39:$F$782,СВЦЭМ!$A$39:$A$782,$A201,СВЦЭМ!$B$39:$B$782,X$190)+'СЕТ СН'!$F$15</f>
        <v>229.60160511000001</v>
      </c>
      <c r="Y201" s="36">
        <f>SUMIFS(СВЦЭМ!$F$39:$F$782,СВЦЭМ!$A$39:$A$782,$A201,СВЦЭМ!$B$39:$B$782,Y$190)+'СЕТ СН'!$F$15</f>
        <v>236.28283995999999</v>
      </c>
    </row>
    <row r="202" spans="1:25" ht="15.75" x14ac:dyDescent="0.2">
      <c r="A202" s="35">
        <f t="shared" si="5"/>
        <v>45058</v>
      </c>
      <c r="B202" s="36">
        <f>SUMIFS(СВЦЭМ!$F$39:$F$782,СВЦЭМ!$A$39:$A$782,$A202,СВЦЭМ!$B$39:$B$782,B$190)+'СЕТ СН'!$F$15</f>
        <v>258.55725311999998</v>
      </c>
      <c r="C202" s="36">
        <f>SUMIFS(СВЦЭМ!$F$39:$F$782,СВЦЭМ!$A$39:$A$782,$A202,СВЦЭМ!$B$39:$B$782,C$190)+'СЕТ СН'!$F$15</f>
        <v>267.89240606999999</v>
      </c>
      <c r="D202" s="36">
        <f>SUMIFS(СВЦЭМ!$F$39:$F$782,СВЦЭМ!$A$39:$A$782,$A202,СВЦЭМ!$B$39:$B$782,D$190)+'СЕТ СН'!$F$15</f>
        <v>269.87570004000003</v>
      </c>
      <c r="E202" s="36">
        <f>SUMIFS(СВЦЭМ!$F$39:$F$782,СВЦЭМ!$A$39:$A$782,$A202,СВЦЭМ!$B$39:$B$782,E$190)+'СЕТ СН'!$F$15</f>
        <v>266.89378338</v>
      </c>
      <c r="F202" s="36">
        <f>SUMIFS(СВЦЭМ!$F$39:$F$782,СВЦЭМ!$A$39:$A$782,$A202,СВЦЭМ!$B$39:$B$782,F$190)+'СЕТ СН'!$F$15</f>
        <v>266.68914519999998</v>
      </c>
      <c r="G202" s="36">
        <f>SUMIFS(СВЦЭМ!$F$39:$F$782,СВЦЭМ!$A$39:$A$782,$A202,СВЦЭМ!$B$39:$B$782,G$190)+'СЕТ СН'!$F$15</f>
        <v>266.00529445000001</v>
      </c>
      <c r="H202" s="36">
        <f>SUMIFS(СВЦЭМ!$F$39:$F$782,СВЦЭМ!$A$39:$A$782,$A202,СВЦЭМ!$B$39:$B$782,H$190)+'СЕТ СН'!$F$15</f>
        <v>244.32156039</v>
      </c>
      <c r="I202" s="36">
        <f>SUMIFS(СВЦЭМ!$F$39:$F$782,СВЦЭМ!$A$39:$A$782,$A202,СВЦЭМ!$B$39:$B$782,I$190)+'СЕТ СН'!$F$15</f>
        <v>238.42206816000001</v>
      </c>
      <c r="J202" s="36">
        <f>SUMIFS(СВЦЭМ!$F$39:$F$782,СВЦЭМ!$A$39:$A$782,$A202,СВЦЭМ!$B$39:$B$782,J$190)+'СЕТ СН'!$F$15</f>
        <v>228.47910879</v>
      </c>
      <c r="K202" s="36">
        <f>SUMIFS(СВЦЭМ!$F$39:$F$782,СВЦЭМ!$A$39:$A$782,$A202,СВЦЭМ!$B$39:$B$782,K$190)+'СЕТ СН'!$F$15</f>
        <v>222.42929427999999</v>
      </c>
      <c r="L202" s="36">
        <f>SUMIFS(СВЦЭМ!$F$39:$F$782,СВЦЭМ!$A$39:$A$782,$A202,СВЦЭМ!$B$39:$B$782,L$190)+'СЕТ СН'!$F$15</f>
        <v>224.49356069999999</v>
      </c>
      <c r="M202" s="36">
        <f>SUMIFS(СВЦЭМ!$F$39:$F$782,СВЦЭМ!$A$39:$A$782,$A202,СВЦЭМ!$B$39:$B$782,M$190)+'СЕТ СН'!$F$15</f>
        <v>229.42242596</v>
      </c>
      <c r="N202" s="36">
        <f>SUMIFS(СВЦЭМ!$F$39:$F$782,СВЦЭМ!$A$39:$A$782,$A202,СВЦЭМ!$B$39:$B$782,N$190)+'СЕТ СН'!$F$15</f>
        <v>236.14743924999999</v>
      </c>
      <c r="O202" s="36">
        <f>SUMIFS(СВЦЭМ!$F$39:$F$782,СВЦЭМ!$A$39:$A$782,$A202,СВЦЭМ!$B$39:$B$782,O$190)+'СЕТ СН'!$F$15</f>
        <v>236.64936137000001</v>
      </c>
      <c r="P202" s="36">
        <f>SUMIFS(СВЦЭМ!$F$39:$F$782,СВЦЭМ!$A$39:$A$782,$A202,СВЦЭМ!$B$39:$B$782,P$190)+'СЕТ СН'!$F$15</f>
        <v>240.28092355999999</v>
      </c>
      <c r="Q202" s="36">
        <f>SUMIFS(СВЦЭМ!$F$39:$F$782,СВЦЭМ!$A$39:$A$782,$A202,СВЦЭМ!$B$39:$B$782,Q$190)+'СЕТ СН'!$F$15</f>
        <v>238.59743904000001</v>
      </c>
      <c r="R202" s="36">
        <f>SUMIFS(СВЦЭМ!$F$39:$F$782,СВЦЭМ!$A$39:$A$782,$A202,СВЦЭМ!$B$39:$B$782,R$190)+'СЕТ СН'!$F$15</f>
        <v>233.86289338</v>
      </c>
      <c r="S202" s="36">
        <f>SUMIFS(СВЦЭМ!$F$39:$F$782,СВЦЭМ!$A$39:$A$782,$A202,СВЦЭМ!$B$39:$B$782,S$190)+'СЕТ СН'!$F$15</f>
        <v>228.82259081000001</v>
      </c>
      <c r="T202" s="36">
        <f>SUMIFS(СВЦЭМ!$F$39:$F$782,СВЦЭМ!$A$39:$A$782,$A202,СВЦЭМ!$B$39:$B$782,T$190)+'СЕТ СН'!$F$15</f>
        <v>224.72453922</v>
      </c>
      <c r="U202" s="36">
        <f>SUMIFS(СВЦЭМ!$F$39:$F$782,СВЦЭМ!$A$39:$A$782,$A202,СВЦЭМ!$B$39:$B$782,U$190)+'СЕТ СН'!$F$15</f>
        <v>218.75096108</v>
      </c>
      <c r="V202" s="36">
        <f>SUMIFS(СВЦЭМ!$F$39:$F$782,СВЦЭМ!$A$39:$A$782,$A202,СВЦЭМ!$B$39:$B$782,V$190)+'СЕТ СН'!$F$15</f>
        <v>217.23887662999999</v>
      </c>
      <c r="W202" s="36">
        <f>SUMIFS(СВЦЭМ!$F$39:$F$782,СВЦЭМ!$A$39:$A$782,$A202,СВЦЭМ!$B$39:$B$782,W$190)+'СЕТ СН'!$F$15</f>
        <v>226.62385993000001</v>
      </c>
      <c r="X202" s="36">
        <f>SUMIFS(СВЦЭМ!$F$39:$F$782,СВЦЭМ!$A$39:$A$782,$A202,СВЦЭМ!$B$39:$B$782,X$190)+'СЕТ СН'!$F$15</f>
        <v>228.98535115999999</v>
      </c>
      <c r="Y202" s="36">
        <f>SUMIFS(СВЦЭМ!$F$39:$F$782,СВЦЭМ!$A$39:$A$782,$A202,СВЦЭМ!$B$39:$B$782,Y$190)+'СЕТ СН'!$F$15</f>
        <v>237.86857849</v>
      </c>
    </row>
    <row r="203" spans="1:25" ht="15.75" x14ac:dyDescent="0.2">
      <c r="A203" s="35">
        <f t="shared" si="5"/>
        <v>45059</v>
      </c>
      <c r="B203" s="36">
        <f>SUMIFS(СВЦЭМ!$F$39:$F$782,СВЦЭМ!$A$39:$A$782,$A203,СВЦЭМ!$B$39:$B$782,B$190)+'СЕТ СН'!$F$15</f>
        <v>248.75924531999999</v>
      </c>
      <c r="C203" s="36">
        <f>SUMIFS(СВЦЭМ!$F$39:$F$782,СВЦЭМ!$A$39:$A$782,$A203,СВЦЭМ!$B$39:$B$782,C$190)+'СЕТ СН'!$F$15</f>
        <v>255.84148784999999</v>
      </c>
      <c r="D203" s="36">
        <f>SUMIFS(СВЦЭМ!$F$39:$F$782,СВЦЭМ!$A$39:$A$782,$A203,СВЦЭМ!$B$39:$B$782,D$190)+'СЕТ СН'!$F$15</f>
        <v>262.6507087</v>
      </c>
      <c r="E203" s="36">
        <f>SUMIFS(СВЦЭМ!$F$39:$F$782,СВЦЭМ!$A$39:$A$782,$A203,СВЦЭМ!$B$39:$B$782,E$190)+'СЕТ СН'!$F$15</f>
        <v>265.34133535000001</v>
      </c>
      <c r="F203" s="36">
        <f>SUMIFS(СВЦЭМ!$F$39:$F$782,СВЦЭМ!$A$39:$A$782,$A203,СВЦЭМ!$B$39:$B$782,F$190)+'СЕТ СН'!$F$15</f>
        <v>265.27694013000001</v>
      </c>
      <c r="G203" s="36">
        <f>SUMIFS(СВЦЭМ!$F$39:$F$782,СВЦЭМ!$A$39:$A$782,$A203,СВЦЭМ!$B$39:$B$782,G$190)+'СЕТ СН'!$F$15</f>
        <v>262.45527684000001</v>
      </c>
      <c r="H203" s="36">
        <f>SUMIFS(СВЦЭМ!$F$39:$F$782,СВЦЭМ!$A$39:$A$782,$A203,СВЦЭМ!$B$39:$B$782,H$190)+'СЕТ СН'!$F$15</f>
        <v>259.32015002999998</v>
      </c>
      <c r="I203" s="36">
        <f>SUMIFS(СВЦЭМ!$F$39:$F$782,СВЦЭМ!$A$39:$A$782,$A203,СВЦЭМ!$B$39:$B$782,I$190)+'СЕТ СН'!$F$15</f>
        <v>247.13599435</v>
      </c>
      <c r="J203" s="36">
        <f>SUMIFS(СВЦЭМ!$F$39:$F$782,СВЦЭМ!$A$39:$A$782,$A203,СВЦЭМ!$B$39:$B$782,J$190)+'СЕТ СН'!$F$15</f>
        <v>238.21520169999999</v>
      </c>
      <c r="K203" s="36">
        <f>SUMIFS(СВЦЭМ!$F$39:$F$782,СВЦЭМ!$A$39:$A$782,$A203,СВЦЭМ!$B$39:$B$782,K$190)+'СЕТ СН'!$F$15</f>
        <v>238.43141940000001</v>
      </c>
      <c r="L203" s="36">
        <f>SUMIFS(СВЦЭМ!$F$39:$F$782,СВЦЭМ!$A$39:$A$782,$A203,СВЦЭМ!$B$39:$B$782,L$190)+'СЕТ СН'!$F$15</f>
        <v>236.6331643</v>
      </c>
      <c r="M203" s="36">
        <f>SUMIFS(СВЦЭМ!$F$39:$F$782,СВЦЭМ!$A$39:$A$782,$A203,СВЦЭМ!$B$39:$B$782,M$190)+'СЕТ СН'!$F$15</f>
        <v>234.01532416000001</v>
      </c>
      <c r="N203" s="36">
        <f>SUMIFS(СВЦЭМ!$F$39:$F$782,СВЦЭМ!$A$39:$A$782,$A203,СВЦЭМ!$B$39:$B$782,N$190)+'СЕТ СН'!$F$15</f>
        <v>238.86950555999999</v>
      </c>
      <c r="O203" s="36">
        <f>SUMIFS(СВЦЭМ!$F$39:$F$782,СВЦЭМ!$A$39:$A$782,$A203,СВЦЭМ!$B$39:$B$782,O$190)+'СЕТ СН'!$F$15</f>
        <v>242.61284386</v>
      </c>
      <c r="P203" s="36">
        <f>SUMIFS(СВЦЭМ!$F$39:$F$782,СВЦЭМ!$A$39:$A$782,$A203,СВЦЭМ!$B$39:$B$782,P$190)+'СЕТ СН'!$F$15</f>
        <v>244.86022141999999</v>
      </c>
      <c r="Q203" s="36">
        <f>SUMIFS(СВЦЭМ!$F$39:$F$782,СВЦЭМ!$A$39:$A$782,$A203,СВЦЭМ!$B$39:$B$782,Q$190)+'СЕТ СН'!$F$15</f>
        <v>248.05856313000001</v>
      </c>
      <c r="R203" s="36">
        <f>SUMIFS(СВЦЭМ!$F$39:$F$782,СВЦЭМ!$A$39:$A$782,$A203,СВЦЭМ!$B$39:$B$782,R$190)+'СЕТ СН'!$F$15</f>
        <v>248.03947611999999</v>
      </c>
      <c r="S203" s="36">
        <f>SUMIFS(СВЦЭМ!$F$39:$F$782,СВЦЭМ!$A$39:$A$782,$A203,СВЦЭМ!$B$39:$B$782,S$190)+'СЕТ СН'!$F$15</f>
        <v>244.00785449</v>
      </c>
      <c r="T203" s="36">
        <f>SUMIFS(СВЦЭМ!$F$39:$F$782,СВЦЭМ!$A$39:$A$782,$A203,СВЦЭМ!$B$39:$B$782,T$190)+'СЕТ СН'!$F$15</f>
        <v>240.08413411999999</v>
      </c>
      <c r="U203" s="36">
        <f>SUMIFS(СВЦЭМ!$F$39:$F$782,СВЦЭМ!$A$39:$A$782,$A203,СВЦЭМ!$B$39:$B$782,U$190)+'СЕТ СН'!$F$15</f>
        <v>224.45782743999999</v>
      </c>
      <c r="V203" s="36">
        <f>SUMIFS(СВЦЭМ!$F$39:$F$782,СВЦЭМ!$A$39:$A$782,$A203,СВЦЭМ!$B$39:$B$782,V$190)+'СЕТ СН'!$F$15</f>
        <v>225.87683021999999</v>
      </c>
      <c r="W203" s="36">
        <f>SUMIFS(СВЦЭМ!$F$39:$F$782,СВЦЭМ!$A$39:$A$782,$A203,СВЦЭМ!$B$39:$B$782,W$190)+'СЕТ СН'!$F$15</f>
        <v>225.22236713000001</v>
      </c>
      <c r="X203" s="36">
        <f>SUMIFS(СВЦЭМ!$F$39:$F$782,СВЦЭМ!$A$39:$A$782,$A203,СВЦЭМ!$B$39:$B$782,X$190)+'СЕТ СН'!$F$15</f>
        <v>232.36951393000001</v>
      </c>
      <c r="Y203" s="36">
        <f>SUMIFS(СВЦЭМ!$F$39:$F$782,СВЦЭМ!$A$39:$A$782,$A203,СВЦЭМ!$B$39:$B$782,Y$190)+'СЕТ СН'!$F$15</f>
        <v>232.97834176999999</v>
      </c>
    </row>
    <row r="204" spans="1:25" ht="15.75" x14ac:dyDescent="0.2">
      <c r="A204" s="35">
        <f t="shared" si="5"/>
        <v>45060</v>
      </c>
      <c r="B204" s="36">
        <f>SUMIFS(СВЦЭМ!$F$39:$F$782,СВЦЭМ!$A$39:$A$782,$A204,СВЦЭМ!$B$39:$B$782,B$190)+'СЕТ СН'!$F$15</f>
        <v>242.78846089999999</v>
      </c>
      <c r="C204" s="36">
        <f>SUMIFS(СВЦЭМ!$F$39:$F$782,СВЦЭМ!$A$39:$A$782,$A204,СВЦЭМ!$B$39:$B$782,C$190)+'СЕТ СН'!$F$15</f>
        <v>254.87887434000001</v>
      </c>
      <c r="D204" s="36">
        <f>SUMIFS(СВЦЭМ!$F$39:$F$782,СВЦЭМ!$A$39:$A$782,$A204,СВЦЭМ!$B$39:$B$782,D$190)+'СЕТ СН'!$F$15</f>
        <v>264.80005821999998</v>
      </c>
      <c r="E204" s="36">
        <f>SUMIFS(СВЦЭМ!$F$39:$F$782,СВЦЭМ!$A$39:$A$782,$A204,СВЦЭМ!$B$39:$B$782,E$190)+'СЕТ СН'!$F$15</f>
        <v>263.69516012000003</v>
      </c>
      <c r="F204" s="36">
        <f>SUMIFS(СВЦЭМ!$F$39:$F$782,СВЦЭМ!$A$39:$A$782,$A204,СВЦЭМ!$B$39:$B$782,F$190)+'СЕТ СН'!$F$15</f>
        <v>265.09765024000001</v>
      </c>
      <c r="G204" s="36">
        <f>SUMIFS(СВЦЭМ!$F$39:$F$782,СВЦЭМ!$A$39:$A$782,$A204,СВЦЭМ!$B$39:$B$782,G$190)+'СЕТ СН'!$F$15</f>
        <v>263.33056286999999</v>
      </c>
      <c r="H204" s="36">
        <f>SUMIFS(СВЦЭМ!$F$39:$F$782,СВЦЭМ!$A$39:$A$782,$A204,СВЦЭМ!$B$39:$B$782,H$190)+'СЕТ СН'!$F$15</f>
        <v>263.29484740999999</v>
      </c>
      <c r="I204" s="36">
        <f>SUMIFS(СВЦЭМ!$F$39:$F$782,СВЦЭМ!$A$39:$A$782,$A204,СВЦЭМ!$B$39:$B$782,I$190)+'СЕТ СН'!$F$15</f>
        <v>255.82326358</v>
      </c>
      <c r="J204" s="36">
        <f>SUMIFS(СВЦЭМ!$F$39:$F$782,СВЦЭМ!$A$39:$A$782,$A204,СВЦЭМ!$B$39:$B$782,J$190)+'СЕТ СН'!$F$15</f>
        <v>244.25145842000001</v>
      </c>
      <c r="K204" s="36">
        <f>SUMIFS(СВЦЭМ!$F$39:$F$782,СВЦЭМ!$A$39:$A$782,$A204,СВЦЭМ!$B$39:$B$782,K$190)+'СЕТ СН'!$F$15</f>
        <v>233.74923464</v>
      </c>
      <c r="L204" s="36">
        <f>SUMIFS(СВЦЭМ!$F$39:$F$782,СВЦЭМ!$A$39:$A$782,$A204,СВЦЭМ!$B$39:$B$782,L$190)+'СЕТ СН'!$F$15</f>
        <v>229.76612356999999</v>
      </c>
      <c r="M204" s="36">
        <f>SUMIFS(СВЦЭМ!$F$39:$F$782,СВЦЭМ!$A$39:$A$782,$A204,СВЦЭМ!$B$39:$B$782,M$190)+'СЕТ СН'!$F$15</f>
        <v>228.34277797999999</v>
      </c>
      <c r="N204" s="36">
        <f>SUMIFS(СВЦЭМ!$F$39:$F$782,СВЦЭМ!$A$39:$A$782,$A204,СВЦЭМ!$B$39:$B$782,N$190)+'СЕТ СН'!$F$15</f>
        <v>231.55367405999999</v>
      </c>
      <c r="O204" s="36">
        <f>SUMIFS(СВЦЭМ!$F$39:$F$782,СВЦЭМ!$A$39:$A$782,$A204,СВЦЭМ!$B$39:$B$782,O$190)+'СЕТ СН'!$F$15</f>
        <v>236.2104861</v>
      </c>
      <c r="P204" s="36">
        <f>SUMIFS(СВЦЭМ!$F$39:$F$782,СВЦЭМ!$A$39:$A$782,$A204,СВЦЭМ!$B$39:$B$782,P$190)+'СЕТ СН'!$F$15</f>
        <v>238.44488551000001</v>
      </c>
      <c r="Q204" s="36">
        <f>SUMIFS(СВЦЭМ!$F$39:$F$782,СВЦЭМ!$A$39:$A$782,$A204,СВЦЭМ!$B$39:$B$782,Q$190)+'СЕТ СН'!$F$15</f>
        <v>241.17030491</v>
      </c>
      <c r="R204" s="36">
        <f>SUMIFS(СВЦЭМ!$F$39:$F$782,СВЦЭМ!$A$39:$A$782,$A204,СВЦЭМ!$B$39:$B$782,R$190)+'СЕТ СН'!$F$15</f>
        <v>238.44310064000001</v>
      </c>
      <c r="S204" s="36">
        <f>SUMIFS(СВЦЭМ!$F$39:$F$782,СВЦЭМ!$A$39:$A$782,$A204,СВЦЭМ!$B$39:$B$782,S$190)+'СЕТ СН'!$F$15</f>
        <v>233.51531944000001</v>
      </c>
      <c r="T204" s="36">
        <f>SUMIFS(СВЦЭМ!$F$39:$F$782,СВЦЭМ!$A$39:$A$782,$A204,СВЦЭМ!$B$39:$B$782,T$190)+'СЕТ СН'!$F$15</f>
        <v>231.63985787999999</v>
      </c>
      <c r="U204" s="36">
        <f>SUMIFS(СВЦЭМ!$F$39:$F$782,СВЦЭМ!$A$39:$A$782,$A204,СВЦЭМ!$B$39:$B$782,U$190)+'СЕТ СН'!$F$15</f>
        <v>227.57525587999999</v>
      </c>
      <c r="V204" s="36">
        <f>SUMIFS(СВЦЭМ!$F$39:$F$782,СВЦЭМ!$A$39:$A$782,$A204,СВЦЭМ!$B$39:$B$782,V$190)+'СЕТ СН'!$F$15</f>
        <v>224.08929223000001</v>
      </c>
      <c r="W204" s="36">
        <f>SUMIFS(СВЦЭМ!$F$39:$F$782,СВЦЭМ!$A$39:$A$782,$A204,СВЦЭМ!$B$39:$B$782,W$190)+'СЕТ СН'!$F$15</f>
        <v>218.990759</v>
      </c>
      <c r="X204" s="36">
        <f>SUMIFS(СВЦЭМ!$F$39:$F$782,СВЦЭМ!$A$39:$A$782,$A204,СВЦЭМ!$B$39:$B$782,X$190)+'СЕТ СН'!$F$15</f>
        <v>225.03461118999999</v>
      </c>
      <c r="Y204" s="36">
        <f>SUMIFS(СВЦЭМ!$F$39:$F$782,СВЦЭМ!$A$39:$A$782,$A204,СВЦЭМ!$B$39:$B$782,Y$190)+'СЕТ СН'!$F$15</f>
        <v>235.04584202000001</v>
      </c>
    </row>
    <row r="205" spans="1:25" ht="15.75" x14ac:dyDescent="0.2">
      <c r="A205" s="35">
        <f t="shared" si="5"/>
        <v>45061</v>
      </c>
      <c r="B205" s="36">
        <f>SUMIFS(СВЦЭМ!$F$39:$F$782,СВЦЭМ!$A$39:$A$782,$A205,СВЦЭМ!$B$39:$B$782,B$190)+'СЕТ СН'!$F$15</f>
        <v>248.21056519000001</v>
      </c>
      <c r="C205" s="36">
        <f>SUMIFS(СВЦЭМ!$F$39:$F$782,СВЦЭМ!$A$39:$A$782,$A205,СВЦЭМ!$B$39:$B$782,C$190)+'СЕТ СН'!$F$15</f>
        <v>258.36765041000001</v>
      </c>
      <c r="D205" s="36">
        <f>SUMIFS(СВЦЭМ!$F$39:$F$782,СВЦЭМ!$A$39:$A$782,$A205,СВЦЭМ!$B$39:$B$782,D$190)+'СЕТ СН'!$F$15</f>
        <v>271.66552725999998</v>
      </c>
      <c r="E205" s="36">
        <f>SUMIFS(СВЦЭМ!$F$39:$F$782,СВЦЭМ!$A$39:$A$782,$A205,СВЦЭМ!$B$39:$B$782,E$190)+'СЕТ СН'!$F$15</f>
        <v>271.36662897000002</v>
      </c>
      <c r="F205" s="36">
        <f>SUMIFS(СВЦЭМ!$F$39:$F$782,СВЦЭМ!$A$39:$A$782,$A205,СВЦЭМ!$B$39:$B$782,F$190)+'СЕТ СН'!$F$15</f>
        <v>269.21007121999997</v>
      </c>
      <c r="G205" s="36">
        <f>SUMIFS(СВЦЭМ!$F$39:$F$782,СВЦЭМ!$A$39:$A$782,$A205,СВЦЭМ!$B$39:$B$782,G$190)+'СЕТ СН'!$F$15</f>
        <v>264.11231866000003</v>
      </c>
      <c r="H205" s="36">
        <f>SUMIFS(СВЦЭМ!$F$39:$F$782,СВЦЭМ!$A$39:$A$782,$A205,СВЦЭМ!$B$39:$B$782,H$190)+'СЕТ СН'!$F$15</f>
        <v>256.37464007</v>
      </c>
      <c r="I205" s="36">
        <f>SUMIFS(СВЦЭМ!$F$39:$F$782,СВЦЭМ!$A$39:$A$782,$A205,СВЦЭМ!$B$39:$B$782,I$190)+'СЕТ СН'!$F$15</f>
        <v>248.49635316999999</v>
      </c>
      <c r="J205" s="36">
        <f>SUMIFS(СВЦЭМ!$F$39:$F$782,СВЦЭМ!$A$39:$A$782,$A205,СВЦЭМ!$B$39:$B$782,J$190)+'СЕТ СН'!$F$15</f>
        <v>237.93928761000001</v>
      </c>
      <c r="K205" s="36">
        <f>SUMIFS(СВЦЭМ!$F$39:$F$782,СВЦЭМ!$A$39:$A$782,$A205,СВЦЭМ!$B$39:$B$782,K$190)+'СЕТ СН'!$F$15</f>
        <v>235.36704521999999</v>
      </c>
      <c r="L205" s="36">
        <f>SUMIFS(СВЦЭМ!$F$39:$F$782,СВЦЭМ!$A$39:$A$782,$A205,СВЦЭМ!$B$39:$B$782,L$190)+'СЕТ СН'!$F$15</f>
        <v>233.57074924</v>
      </c>
      <c r="M205" s="36">
        <f>SUMIFS(СВЦЭМ!$F$39:$F$782,СВЦЭМ!$A$39:$A$782,$A205,СВЦЭМ!$B$39:$B$782,M$190)+'СЕТ СН'!$F$15</f>
        <v>232.77863735</v>
      </c>
      <c r="N205" s="36">
        <f>SUMIFS(СВЦЭМ!$F$39:$F$782,СВЦЭМ!$A$39:$A$782,$A205,СВЦЭМ!$B$39:$B$782,N$190)+'СЕТ СН'!$F$15</f>
        <v>241.87074827999999</v>
      </c>
      <c r="O205" s="36">
        <f>SUMIFS(СВЦЭМ!$F$39:$F$782,СВЦЭМ!$A$39:$A$782,$A205,СВЦЭМ!$B$39:$B$782,O$190)+'СЕТ СН'!$F$15</f>
        <v>241.9956895</v>
      </c>
      <c r="P205" s="36">
        <f>SUMIFS(СВЦЭМ!$F$39:$F$782,СВЦЭМ!$A$39:$A$782,$A205,СВЦЭМ!$B$39:$B$782,P$190)+'СЕТ СН'!$F$15</f>
        <v>240.62187539999999</v>
      </c>
      <c r="Q205" s="36">
        <f>SUMIFS(СВЦЭМ!$F$39:$F$782,СВЦЭМ!$A$39:$A$782,$A205,СВЦЭМ!$B$39:$B$782,Q$190)+'СЕТ СН'!$F$15</f>
        <v>240.66192445999999</v>
      </c>
      <c r="R205" s="36">
        <f>SUMIFS(СВЦЭМ!$F$39:$F$782,СВЦЭМ!$A$39:$A$782,$A205,СВЦЭМ!$B$39:$B$782,R$190)+'СЕТ СН'!$F$15</f>
        <v>243.61197967999999</v>
      </c>
      <c r="S205" s="36">
        <f>SUMIFS(СВЦЭМ!$F$39:$F$782,СВЦЭМ!$A$39:$A$782,$A205,СВЦЭМ!$B$39:$B$782,S$190)+'СЕТ СН'!$F$15</f>
        <v>235.75095053999999</v>
      </c>
      <c r="T205" s="36">
        <f>SUMIFS(СВЦЭМ!$F$39:$F$782,СВЦЭМ!$A$39:$A$782,$A205,СВЦЭМ!$B$39:$B$782,T$190)+'СЕТ СН'!$F$15</f>
        <v>225.42848631999999</v>
      </c>
      <c r="U205" s="36">
        <f>SUMIFS(СВЦЭМ!$F$39:$F$782,СВЦЭМ!$A$39:$A$782,$A205,СВЦЭМ!$B$39:$B$782,U$190)+'СЕТ СН'!$F$15</f>
        <v>218.16007855999999</v>
      </c>
      <c r="V205" s="36">
        <f>SUMIFS(СВЦЭМ!$F$39:$F$782,СВЦЭМ!$A$39:$A$782,$A205,СВЦЭМ!$B$39:$B$782,V$190)+'СЕТ СН'!$F$15</f>
        <v>214.83471821000001</v>
      </c>
      <c r="W205" s="36">
        <f>SUMIFS(СВЦЭМ!$F$39:$F$782,СВЦЭМ!$A$39:$A$782,$A205,СВЦЭМ!$B$39:$B$782,W$190)+'СЕТ СН'!$F$15</f>
        <v>222.71780082999999</v>
      </c>
      <c r="X205" s="36">
        <f>SUMIFS(СВЦЭМ!$F$39:$F$782,СВЦЭМ!$A$39:$A$782,$A205,СВЦЭМ!$B$39:$B$782,X$190)+'СЕТ СН'!$F$15</f>
        <v>229.78569027</v>
      </c>
      <c r="Y205" s="36">
        <f>SUMIFS(СВЦЭМ!$F$39:$F$782,СВЦЭМ!$A$39:$A$782,$A205,СВЦЭМ!$B$39:$B$782,Y$190)+'СЕТ СН'!$F$15</f>
        <v>239.18158396999999</v>
      </c>
    </row>
    <row r="206" spans="1:25" ht="15.75" x14ac:dyDescent="0.2">
      <c r="A206" s="35">
        <f t="shared" si="5"/>
        <v>45062</v>
      </c>
      <c r="B206" s="36">
        <f>SUMIFS(СВЦЭМ!$F$39:$F$782,СВЦЭМ!$A$39:$A$782,$A206,СВЦЭМ!$B$39:$B$782,B$190)+'СЕТ СН'!$F$15</f>
        <v>257.27441175000001</v>
      </c>
      <c r="C206" s="36">
        <f>SUMIFS(СВЦЭМ!$F$39:$F$782,СВЦЭМ!$A$39:$A$782,$A206,СВЦЭМ!$B$39:$B$782,C$190)+'СЕТ СН'!$F$15</f>
        <v>262.42526466999999</v>
      </c>
      <c r="D206" s="36">
        <f>SUMIFS(СВЦЭМ!$F$39:$F$782,СВЦЭМ!$A$39:$A$782,$A206,СВЦЭМ!$B$39:$B$782,D$190)+'СЕТ СН'!$F$15</f>
        <v>265.48014069999999</v>
      </c>
      <c r="E206" s="36">
        <f>SUMIFS(СВЦЭМ!$F$39:$F$782,СВЦЭМ!$A$39:$A$782,$A206,СВЦЭМ!$B$39:$B$782,E$190)+'СЕТ СН'!$F$15</f>
        <v>262.42208416</v>
      </c>
      <c r="F206" s="36">
        <f>SUMIFS(СВЦЭМ!$F$39:$F$782,СВЦЭМ!$A$39:$A$782,$A206,СВЦЭМ!$B$39:$B$782,F$190)+'СЕТ СН'!$F$15</f>
        <v>262.35660915</v>
      </c>
      <c r="G206" s="36">
        <f>SUMIFS(СВЦЭМ!$F$39:$F$782,СВЦЭМ!$A$39:$A$782,$A206,СВЦЭМ!$B$39:$B$782,G$190)+'СЕТ СН'!$F$15</f>
        <v>263.37205293</v>
      </c>
      <c r="H206" s="36">
        <f>SUMIFS(СВЦЭМ!$F$39:$F$782,СВЦЭМ!$A$39:$A$782,$A206,СВЦЭМ!$B$39:$B$782,H$190)+'СЕТ СН'!$F$15</f>
        <v>244.97069958</v>
      </c>
      <c r="I206" s="36">
        <f>SUMIFS(СВЦЭМ!$F$39:$F$782,СВЦЭМ!$A$39:$A$782,$A206,СВЦЭМ!$B$39:$B$782,I$190)+'СЕТ СН'!$F$15</f>
        <v>242.96291632000001</v>
      </c>
      <c r="J206" s="36">
        <f>SUMIFS(СВЦЭМ!$F$39:$F$782,СВЦЭМ!$A$39:$A$782,$A206,СВЦЭМ!$B$39:$B$782,J$190)+'СЕТ СН'!$F$15</f>
        <v>229.78501241000001</v>
      </c>
      <c r="K206" s="36">
        <f>SUMIFS(СВЦЭМ!$F$39:$F$782,СВЦЭМ!$A$39:$A$782,$A206,СВЦЭМ!$B$39:$B$782,K$190)+'СЕТ СН'!$F$15</f>
        <v>228.92897617</v>
      </c>
      <c r="L206" s="36">
        <f>SUMIFS(СВЦЭМ!$F$39:$F$782,СВЦЭМ!$A$39:$A$782,$A206,СВЦЭМ!$B$39:$B$782,L$190)+'СЕТ СН'!$F$15</f>
        <v>229.68301525999999</v>
      </c>
      <c r="M206" s="36">
        <f>SUMIFS(СВЦЭМ!$F$39:$F$782,СВЦЭМ!$A$39:$A$782,$A206,СВЦЭМ!$B$39:$B$782,M$190)+'СЕТ СН'!$F$15</f>
        <v>233.45470090000001</v>
      </c>
      <c r="N206" s="36">
        <f>SUMIFS(СВЦЭМ!$F$39:$F$782,СВЦЭМ!$A$39:$A$782,$A206,СВЦЭМ!$B$39:$B$782,N$190)+'СЕТ СН'!$F$15</f>
        <v>239.36002658999999</v>
      </c>
      <c r="O206" s="36">
        <f>SUMIFS(СВЦЭМ!$F$39:$F$782,СВЦЭМ!$A$39:$A$782,$A206,СВЦЭМ!$B$39:$B$782,O$190)+'СЕТ СН'!$F$15</f>
        <v>241.55773593999999</v>
      </c>
      <c r="P206" s="36">
        <f>SUMIFS(СВЦЭМ!$F$39:$F$782,СВЦЭМ!$A$39:$A$782,$A206,СВЦЭМ!$B$39:$B$782,P$190)+'СЕТ СН'!$F$15</f>
        <v>242.68266</v>
      </c>
      <c r="Q206" s="36">
        <f>SUMIFS(СВЦЭМ!$F$39:$F$782,СВЦЭМ!$A$39:$A$782,$A206,СВЦЭМ!$B$39:$B$782,Q$190)+'СЕТ СН'!$F$15</f>
        <v>241.19445103999999</v>
      </c>
      <c r="R206" s="36">
        <f>SUMIFS(СВЦЭМ!$F$39:$F$782,СВЦЭМ!$A$39:$A$782,$A206,СВЦЭМ!$B$39:$B$782,R$190)+'СЕТ СН'!$F$15</f>
        <v>234.82136292999999</v>
      </c>
      <c r="S206" s="36">
        <f>SUMIFS(СВЦЭМ!$F$39:$F$782,СВЦЭМ!$A$39:$A$782,$A206,СВЦЭМ!$B$39:$B$782,S$190)+'СЕТ СН'!$F$15</f>
        <v>230.04926483</v>
      </c>
      <c r="T206" s="36">
        <f>SUMIFS(СВЦЭМ!$F$39:$F$782,СВЦЭМ!$A$39:$A$782,$A206,СВЦЭМ!$B$39:$B$782,T$190)+'СЕТ СН'!$F$15</f>
        <v>213.73578807999999</v>
      </c>
      <c r="U206" s="36">
        <f>SUMIFS(СВЦЭМ!$F$39:$F$782,СВЦЭМ!$A$39:$A$782,$A206,СВЦЭМ!$B$39:$B$782,U$190)+'СЕТ СН'!$F$15</f>
        <v>202.50709445000001</v>
      </c>
      <c r="V206" s="36">
        <f>SUMIFS(СВЦЭМ!$F$39:$F$782,СВЦЭМ!$A$39:$A$782,$A206,СВЦЭМ!$B$39:$B$782,V$190)+'СЕТ СН'!$F$15</f>
        <v>203.52228822999999</v>
      </c>
      <c r="W206" s="36">
        <f>SUMIFS(СВЦЭМ!$F$39:$F$782,СВЦЭМ!$A$39:$A$782,$A206,СВЦЭМ!$B$39:$B$782,W$190)+'СЕТ СН'!$F$15</f>
        <v>211.84879853000001</v>
      </c>
      <c r="X206" s="36">
        <f>SUMIFS(СВЦЭМ!$F$39:$F$782,СВЦЭМ!$A$39:$A$782,$A206,СВЦЭМ!$B$39:$B$782,X$190)+'СЕТ СН'!$F$15</f>
        <v>219.01829845</v>
      </c>
      <c r="Y206" s="36">
        <f>SUMIFS(СВЦЭМ!$F$39:$F$782,СВЦЭМ!$A$39:$A$782,$A206,СВЦЭМ!$B$39:$B$782,Y$190)+'СЕТ СН'!$F$15</f>
        <v>232.79262301</v>
      </c>
    </row>
    <row r="207" spans="1:25" ht="15.75" x14ac:dyDescent="0.2">
      <c r="A207" s="35">
        <f t="shared" si="5"/>
        <v>45063</v>
      </c>
      <c r="B207" s="36">
        <f>SUMIFS(СВЦЭМ!$F$39:$F$782,СВЦЭМ!$A$39:$A$782,$A207,СВЦЭМ!$B$39:$B$782,B$190)+'СЕТ СН'!$F$15</f>
        <v>243.47676544000001</v>
      </c>
      <c r="C207" s="36">
        <f>SUMIFS(СВЦЭМ!$F$39:$F$782,СВЦЭМ!$A$39:$A$782,$A207,СВЦЭМ!$B$39:$B$782,C$190)+'СЕТ СН'!$F$15</f>
        <v>258.00492768999999</v>
      </c>
      <c r="D207" s="36">
        <f>SUMIFS(СВЦЭМ!$F$39:$F$782,СВЦЭМ!$A$39:$A$782,$A207,СВЦЭМ!$B$39:$B$782,D$190)+'СЕТ СН'!$F$15</f>
        <v>254.74093839</v>
      </c>
      <c r="E207" s="36">
        <f>SUMIFS(СВЦЭМ!$F$39:$F$782,СВЦЭМ!$A$39:$A$782,$A207,СВЦЭМ!$B$39:$B$782,E$190)+'СЕТ СН'!$F$15</f>
        <v>267.19546718999999</v>
      </c>
      <c r="F207" s="36">
        <f>SUMIFS(СВЦЭМ!$F$39:$F$782,СВЦЭМ!$A$39:$A$782,$A207,СВЦЭМ!$B$39:$B$782,F$190)+'СЕТ СН'!$F$15</f>
        <v>267.07194330999999</v>
      </c>
      <c r="G207" s="36">
        <f>SUMIFS(СВЦЭМ!$F$39:$F$782,СВЦЭМ!$A$39:$A$782,$A207,СВЦЭМ!$B$39:$B$782,G$190)+'СЕТ СН'!$F$15</f>
        <v>254.88530198000001</v>
      </c>
      <c r="H207" s="36">
        <f>SUMIFS(СВЦЭМ!$F$39:$F$782,СВЦЭМ!$A$39:$A$782,$A207,СВЦЭМ!$B$39:$B$782,H$190)+'СЕТ СН'!$F$15</f>
        <v>248.49187395000001</v>
      </c>
      <c r="I207" s="36">
        <f>SUMIFS(СВЦЭМ!$F$39:$F$782,СВЦЭМ!$A$39:$A$782,$A207,СВЦЭМ!$B$39:$B$782,I$190)+'СЕТ СН'!$F$15</f>
        <v>239.31410614999999</v>
      </c>
      <c r="J207" s="36">
        <f>SUMIFS(СВЦЭМ!$F$39:$F$782,СВЦЭМ!$A$39:$A$782,$A207,СВЦЭМ!$B$39:$B$782,J$190)+'СЕТ СН'!$F$15</f>
        <v>235.16322063999999</v>
      </c>
      <c r="K207" s="36">
        <f>SUMIFS(СВЦЭМ!$F$39:$F$782,СВЦЭМ!$A$39:$A$782,$A207,СВЦЭМ!$B$39:$B$782,K$190)+'СЕТ СН'!$F$15</f>
        <v>231.34147256</v>
      </c>
      <c r="L207" s="36">
        <f>SUMIFS(СВЦЭМ!$F$39:$F$782,СВЦЭМ!$A$39:$A$782,$A207,СВЦЭМ!$B$39:$B$782,L$190)+'СЕТ СН'!$F$15</f>
        <v>229.78753270000001</v>
      </c>
      <c r="M207" s="36">
        <f>SUMIFS(СВЦЭМ!$F$39:$F$782,СВЦЭМ!$A$39:$A$782,$A207,СВЦЭМ!$B$39:$B$782,M$190)+'СЕТ СН'!$F$15</f>
        <v>234.22277968</v>
      </c>
      <c r="N207" s="36">
        <f>SUMIFS(СВЦЭМ!$F$39:$F$782,СВЦЭМ!$A$39:$A$782,$A207,СВЦЭМ!$B$39:$B$782,N$190)+'СЕТ СН'!$F$15</f>
        <v>247.88844907000001</v>
      </c>
      <c r="O207" s="36">
        <f>SUMIFS(СВЦЭМ!$F$39:$F$782,СВЦЭМ!$A$39:$A$782,$A207,СВЦЭМ!$B$39:$B$782,O$190)+'СЕТ СН'!$F$15</f>
        <v>242.82044997</v>
      </c>
      <c r="P207" s="36">
        <f>SUMIFS(СВЦЭМ!$F$39:$F$782,СВЦЭМ!$A$39:$A$782,$A207,СВЦЭМ!$B$39:$B$782,P$190)+'СЕТ СН'!$F$15</f>
        <v>244.0183313</v>
      </c>
      <c r="Q207" s="36">
        <f>SUMIFS(СВЦЭМ!$F$39:$F$782,СВЦЭМ!$A$39:$A$782,$A207,СВЦЭМ!$B$39:$B$782,Q$190)+'СЕТ СН'!$F$15</f>
        <v>254.99004633000001</v>
      </c>
      <c r="R207" s="36">
        <f>SUMIFS(СВЦЭМ!$F$39:$F$782,СВЦЭМ!$A$39:$A$782,$A207,СВЦЭМ!$B$39:$B$782,R$190)+'СЕТ СН'!$F$15</f>
        <v>245.70890549000001</v>
      </c>
      <c r="S207" s="36">
        <f>SUMIFS(СВЦЭМ!$F$39:$F$782,СВЦЭМ!$A$39:$A$782,$A207,СВЦЭМ!$B$39:$B$782,S$190)+'СЕТ СН'!$F$15</f>
        <v>238.39502232999999</v>
      </c>
      <c r="T207" s="36">
        <f>SUMIFS(СВЦЭМ!$F$39:$F$782,СВЦЭМ!$A$39:$A$782,$A207,СВЦЭМ!$B$39:$B$782,T$190)+'СЕТ СН'!$F$15</f>
        <v>229.57515526</v>
      </c>
      <c r="U207" s="36">
        <f>SUMIFS(СВЦЭМ!$F$39:$F$782,СВЦЭМ!$A$39:$A$782,$A207,СВЦЭМ!$B$39:$B$782,U$190)+'СЕТ СН'!$F$15</f>
        <v>224.91029380000001</v>
      </c>
      <c r="V207" s="36">
        <f>SUMIFS(СВЦЭМ!$F$39:$F$782,СВЦЭМ!$A$39:$A$782,$A207,СВЦЭМ!$B$39:$B$782,V$190)+'СЕТ СН'!$F$15</f>
        <v>222.74241018999999</v>
      </c>
      <c r="W207" s="36">
        <f>SUMIFS(СВЦЭМ!$F$39:$F$782,СВЦЭМ!$A$39:$A$782,$A207,СВЦЭМ!$B$39:$B$782,W$190)+'СЕТ СН'!$F$15</f>
        <v>218.20611883000001</v>
      </c>
      <c r="X207" s="36">
        <f>SUMIFS(СВЦЭМ!$F$39:$F$782,СВЦЭМ!$A$39:$A$782,$A207,СВЦЭМ!$B$39:$B$782,X$190)+'СЕТ СН'!$F$15</f>
        <v>222.44974511999999</v>
      </c>
      <c r="Y207" s="36">
        <f>SUMIFS(СВЦЭМ!$F$39:$F$782,СВЦЭМ!$A$39:$A$782,$A207,СВЦЭМ!$B$39:$B$782,Y$190)+'СЕТ СН'!$F$15</f>
        <v>235.27361424</v>
      </c>
    </row>
    <row r="208" spans="1:25" ht="15.75" x14ac:dyDescent="0.2">
      <c r="A208" s="35">
        <f t="shared" si="5"/>
        <v>45064</v>
      </c>
      <c r="B208" s="36">
        <f>SUMIFS(СВЦЭМ!$F$39:$F$782,СВЦЭМ!$A$39:$A$782,$A208,СВЦЭМ!$B$39:$B$782,B$190)+'СЕТ СН'!$F$15</f>
        <v>244.55830635999999</v>
      </c>
      <c r="C208" s="36">
        <f>SUMIFS(СВЦЭМ!$F$39:$F$782,СВЦЭМ!$A$39:$A$782,$A208,СВЦЭМ!$B$39:$B$782,C$190)+'СЕТ СН'!$F$15</f>
        <v>256.18902478000001</v>
      </c>
      <c r="D208" s="36">
        <f>SUMIFS(СВЦЭМ!$F$39:$F$782,СВЦЭМ!$A$39:$A$782,$A208,СВЦЭМ!$B$39:$B$782,D$190)+'СЕТ СН'!$F$15</f>
        <v>262.88494925999998</v>
      </c>
      <c r="E208" s="36">
        <f>SUMIFS(СВЦЭМ!$F$39:$F$782,СВЦЭМ!$A$39:$A$782,$A208,СВЦЭМ!$B$39:$B$782,E$190)+'СЕТ СН'!$F$15</f>
        <v>271.26405690000001</v>
      </c>
      <c r="F208" s="36">
        <f>SUMIFS(СВЦЭМ!$F$39:$F$782,СВЦЭМ!$A$39:$A$782,$A208,СВЦЭМ!$B$39:$B$782,F$190)+'СЕТ СН'!$F$15</f>
        <v>273.63725698000002</v>
      </c>
      <c r="G208" s="36">
        <f>SUMIFS(СВЦЭМ!$F$39:$F$782,СВЦЭМ!$A$39:$A$782,$A208,СВЦЭМ!$B$39:$B$782,G$190)+'СЕТ СН'!$F$15</f>
        <v>269.01074111000003</v>
      </c>
      <c r="H208" s="36">
        <f>SUMIFS(СВЦЭМ!$F$39:$F$782,СВЦЭМ!$A$39:$A$782,$A208,СВЦЭМ!$B$39:$B$782,H$190)+'СЕТ СН'!$F$15</f>
        <v>257.76283183999999</v>
      </c>
      <c r="I208" s="36">
        <f>SUMIFS(СВЦЭМ!$F$39:$F$782,СВЦЭМ!$A$39:$A$782,$A208,СВЦЭМ!$B$39:$B$782,I$190)+'СЕТ СН'!$F$15</f>
        <v>241.88931758999999</v>
      </c>
      <c r="J208" s="36">
        <f>SUMIFS(СВЦЭМ!$F$39:$F$782,СВЦЭМ!$A$39:$A$782,$A208,СВЦЭМ!$B$39:$B$782,J$190)+'СЕТ СН'!$F$15</f>
        <v>231.98233955000001</v>
      </c>
      <c r="K208" s="36">
        <f>SUMIFS(СВЦЭМ!$F$39:$F$782,СВЦЭМ!$A$39:$A$782,$A208,СВЦЭМ!$B$39:$B$782,K$190)+'СЕТ СН'!$F$15</f>
        <v>231.22218910999999</v>
      </c>
      <c r="L208" s="36">
        <f>SUMIFS(СВЦЭМ!$F$39:$F$782,СВЦЭМ!$A$39:$A$782,$A208,СВЦЭМ!$B$39:$B$782,L$190)+'СЕТ СН'!$F$15</f>
        <v>231.55669309000001</v>
      </c>
      <c r="M208" s="36">
        <f>SUMIFS(СВЦЭМ!$F$39:$F$782,СВЦЭМ!$A$39:$A$782,$A208,СВЦЭМ!$B$39:$B$782,M$190)+'СЕТ СН'!$F$15</f>
        <v>235.29214295</v>
      </c>
      <c r="N208" s="36">
        <f>SUMIFS(СВЦЭМ!$F$39:$F$782,СВЦЭМ!$A$39:$A$782,$A208,СВЦЭМ!$B$39:$B$782,N$190)+'СЕТ СН'!$F$15</f>
        <v>241.73906425999999</v>
      </c>
      <c r="O208" s="36">
        <f>SUMIFS(СВЦЭМ!$F$39:$F$782,СВЦЭМ!$A$39:$A$782,$A208,СВЦЭМ!$B$39:$B$782,O$190)+'СЕТ СН'!$F$15</f>
        <v>247.64651782000001</v>
      </c>
      <c r="P208" s="36">
        <f>SUMIFS(СВЦЭМ!$F$39:$F$782,СВЦЭМ!$A$39:$A$782,$A208,СВЦЭМ!$B$39:$B$782,P$190)+'СЕТ СН'!$F$15</f>
        <v>246.11181816999999</v>
      </c>
      <c r="Q208" s="36">
        <f>SUMIFS(СВЦЭМ!$F$39:$F$782,СВЦЭМ!$A$39:$A$782,$A208,СВЦЭМ!$B$39:$B$782,Q$190)+'СЕТ СН'!$F$15</f>
        <v>245.96134094000001</v>
      </c>
      <c r="R208" s="36">
        <f>SUMIFS(СВЦЭМ!$F$39:$F$782,СВЦЭМ!$A$39:$A$782,$A208,СВЦЭМ!$B$39:$B$782,R$190)+'СЕТ СН'!$F$15</f>
        <v>249.53156010999999</v>
      </c>
      <c r="S208" s="36">
        <f>SUMIFS(СВЦЭМ!$F$39:$F$782,СВЦЭМ!$A$39:$A$782,$A208,СВЦЭМ!$B$39:$B$782,S$190)+'СЕТ СН'!$F$15</f>
        <v>242.74056088</v>
      </c>
      <c r="T208" s="36">
        <f>SUMIFS(СВЦЭМ!$F$39:$F$782,СВЦЭМ!$A$39:$A$782,$A208,СВЦЭМ!$B$39:$B$782,T$190)+'СЕТ СН'!$F$15</f>
        <v>236.31438055999999</v>
      </c>
      <c r="U208" s="36">
        <f>SUMIFS(СВЦЭМ!$F$39:$F$782,СВЦЭМ!$A$39:$A$782,$A208,СВЦЭМ!$B$39:$B$782,U$190)+'СЕТ СН'!$F$15</f>
        <v>232.24350568</v>
      </c>
      <c r="V208" s="36">
        <f>SUMIFS(СВЦЭМ!$F$39:$F$782,СВЦЭМ!$A$39:$A$782,$A208,СВЦЭМ!$B$39:$B$782,V$190)+'СЕТ СН'!$F$15</f>
        <v>227.90253822</v>
      </c>
      <c r="W208" s="36">
        <f>SUMIFS(СВЦЭМ!$F$39:$F$782,СВЦЭМ!$A$39:$A$782,$A208,СВЦЭМ!$B$39:$B$782,W$190)+'СЕТ СН'!$F$15</f>
        <v>226.29553716999999</v>
      </c>
      <c r="X208" s="36">
        <f>SUMIFS(СВЦЭМ!$F$39:$F$782,СВЦЭМ!$A$39:$A$782,$A208,СВЦЭМ!$B$39:$B$782,X$190)+'СЕТ СН'!$F$15</f>
        <v>233.73716291</v>
      </c>
      <c r="Y208" s="36">
        <f>SUMIFS(СВЦЭМ!$F$39:$F$782,СВЦЭМ!$A$39:$A$782,$A208,СВЦЭМ!$B$39:$B$782,Y$190)+'СЕТ СН'!$F$15</f>
        <v>246.35132289000001</v>
      </c>
    </row>
    <row r="209" spans="1:25" ht="15.75" x14ac:dyDescent="0.2">
      <c r="A209" s="35">
        <f t="shared" si="5"/>
        <v>45065</v>
      </c>
      <c r="B209" s="36">
        <f>SUMIFS(СВЦЭМ!$F$39:$F$782,СВЦЭМ!$A$39:$A$782,$A209,СВЦЭМ!$B$39:$B$782,B$190)+'СЕТ СН'!$F$15</f>
        <v>255.48506157</v>
      </c>
      <c r="C209" s="36">
        <f>SUMIFS(СВЦЭМ!$F$39:$F$782,СВЦЭМ!$A$39:$A$782,$A209,СВЦЭМ!$B$39:$B$782,C$190)+'СЕТ СН'!$F$15</f>
        <v>261.34806065999999</v>
      </c>
      <c r="D209" s="36">
        <f>SUMIFS(СВЦЭМ!$F$39:$F$782,СВЦЭМ!$A$39:$A$782,$A209,СВЦЭМ!$B$39:$B$782,D$190)+'СЕТ СН'!$F$15</f>
        <v>263.22118386</v>
      </c>
      <c r="E209" s="36">
        <f>SUMIFS(СВЦЭМ!$F$39:$F$782,СВЦЭМ!$A$39:$A$782,$A209,СВЦЭМ!$B$39:$B$782,E$190)+'СЕТ СН'!$F$15</f>
        <v>261.58756383999997</v>
      </c>
      <c r="F209" s="36">
        <f>SUMIFS(СВЦЭМ!$F$39:$F$782,СВЦЭМ!$A$39:$A$782,$A209,СВЦЭМ!$B$39:$B$782,F$190)+'СЕТ СН'!$F$15</f>
        <v>262.05552366000001</v>
      </c>
      <c r="G209" s="36">
        <f>SUMIFS(СВЦЭМ!$F$39:$F$782,СВЦЭМ!$A$39:$A$782,$A209,СВЦЭМ!$B$39:$B$782,G$190)+'СЕТ СН'!$F$15</f>
        <v>253.04411307999999</v>
      </c>
      <c r="H209" s="36">
        <f>SUMIFS(СВЦЭМ!$F$39:$F$782,СВЦЭМ!$A$39:$A$782,$A209,СВЦЭМ!$B$39:$B$782,H$190)+'СЕТ СН'!$F$15</f>
        <v>231.31141327</v>
      </c>
      <c r="I209" s="36">
        <f>SUMIFS(СВЦЭМ!$F$39:$F$782,СВЦЭМ!$A$39:$A$782,$A209,СВЦЭМ!$B$39:$B$782,I$190)+'СЕТ СН'!$F$15</f>
        <v>230.89911089</v>
      </c>
      <c r="J209" s="36">
        <f>SUMIFS(СВЦЭМ!$F$39:$F$782,СВЦЭМ!$A$39:$A$782,$A209,СВЦЭМ!$B$39:$B$782,J$190)+'СЕТ СН'!$F$15</f>
        <v>222.44625947</v>
      </c>
      <c r="K209" s="36">
        <f>SUMIFS(СВЦЭМ!$F$39:$F$782,СВЦЭМ!$A$39:$A$782,$A209,СВЦЭМ!$B$39:$B$782,K$190)+'СЕТ СН'!$F$15</f>
        <v>222.19378248999999</v>
      </c>
      <c r="L209" s="36">
        <f>SUMIFS(СВЦЭМ!$F$39:$F$782,СВЦЭМ!$A$39:$A$782,$A209,СВЦЭМ!$B$39:$B$782,L$190)+'СЕТ СН'!$F$15</f>
        <v>225.51663977999999</v>
      </c>
      <c r="M209" s="36">
        <f>SUMIFS(СВЦЭМ!$F$39:$F$782,СВЦЭМ!$A$39:$A$782,$A209,СВЦЭМ!$B$39:$B$782,M$190)+'СЕТ СН'!$F$15</f>
        <v>228.44471002</v>
      </c>
      <c r="N209" s="36">
        <f>SUMIFS(СВЦЭМ!$F$39:$F$782,СВЦЭМ!$A$39:$A$782,$A209,СВЦЭМ!$B$39:$B$782,N$190)+'СЕТ СН'!$F$15</f>
        <v>234.39502666999999</v>
      </c>
      <c r="O209" s="36">
        <f>SUMIFS(СВЦЭМ!$F$39:$F$782,СВЦЭМ!$A$39:$A$782,$A209,СВЦЭМ!$B$39:$B$782,O$190)+'СЕТ СН'!$F$15</f>
        <v>238.58066478000001</v>
      </c>
      <c r="P209" s="36">
        <f>SUMIFS(СВЦЭМ!$F$39:$F$782,СВЦЭМ!$A$39:$A$782,$A209,СВЦЭМ!$B$39:$B$782,P$190)+'СЕТ СН'!$F$15</f>
        <v>243.36502974999999</v>
      </c>
      <c r="Q209" s="36">
        <f>SUMIFS(СВЦЭМ!$F$39:$F$782,СВЦЭМ!$A$39:$A$782,$A209,СВЦЭМ!$B$39:$B$782,Q$190)+'СЕТ СН'!$F$15</f>
        <v>243.75743426</v>
      </c>
      <c r="R209" s="36">
        <f>SUMIFS(СВЦЭМ!$F$39:$F$782,СВЦЭМ!$A$39:$A$782,$A209,СВЦЭМ!$B$39:$B$782,R$190)+'СЕТ СН'!$F$15</f>
        <v>234.13356021000001</v>
      </c>
      <c r="S209" s="36">
        <f>SUMIFS(СВЦЭМ!$F$39:$F$782,СВЦЭМ!$A$39:$A$782,$A209,СВЦЭМ!$B$39:$B$782,S$190)+'СЕТ СН'!$F$15</f>
        <v>226.05488034000001</v>
      </c>
      <c r="T209" s="36">
        <f>SUMIFS(СВЦЭМ!$F$39:$F$782,СВЦЭМ!$A$39:$A$782,$A209,СВЦЭМ!$B$39:$B$782,T$190)+'СЕТ СН'!$F$15</f>
        <v>218.28298452999999</v>
      </c>
      <c r="U209" s="36">
        <f>SUMIFS(СВЦЭМ!$F$39:$F$782,СВЦЭМ!$A$39:$A$782,$A209,СВЦЭМ!$B$39:$B$782,U$190)+'СЕТ СН'!$F$15</f>
        <v>212.67209460000001</v>
      </c>
      <c r="V209" s="36">
        <f>SUMIFS(СВЦЭМ!$F$39:$F$782,СВЦЭМ!$A$39:$A$782,$A209,СВЦЭМ!$B$39:$B$782,V$190)+'СЕТ СН'!$F$15</f>
        <v>207.70524141000001</v>
      </c>
      <c r="W209" s="36">
        <f>SUMIFS(СВЦЭМ!$F$39:$F$782,СВЦЭМ!$A$39:$A$782,$A209,СВЦЭМ!$B$39:$B$782,W$190)+'СЕТ СН'!$F$15</f>
        <v>209.40214885</v>
      </c>
      <c r="X209" s="36">
        <f>SUMIFS(СВЦЭМ!$F$39:$F$782,СВЦЭМ!$A$39:$A$782,$A209,СВЦЭМ!$B$39:$B$782,X$190)+'СЕТ СН'!$F$15</f>
        <v>217.25020782999999</v>
      </c>
      <c r="Y209" s="36">
        <f>SUMIFS(СВЦЭМ!$F$39:$F$782,СВЦЭМ!$A$39:$A$782,$A209,СВЦЭМ!$B$39:$B$782,Y$190)+'СЕТ СН'!$F$15</f>
        <v>222.82810975999999</v>
      </c>
    </row>
    <row r="210" spans="1:25" ht="15.75" x14ac:dyDescent="0.2">
      <c r="A210" s="35">
        <f t="shared" si="5"/>
        <v>45066</v>
      </c>
      <c r="B210" s="36">
        <f>SUMIFS(СВЦЭМ!$F$39:$F$782,СВЦЭМ!$A$39:$A$782,$A210,СВЦЭМ!$B$39:$B$782,B$190)+'СЕТ СН'!$F$15</f>
        <v>238.77670523</v>
      </c>
      <c r="C210" s="36">
        <f>SUMIFS(СВЦЭМ!$F$39:$F$782,СВЦЭМ!$A$39:$A$782,$A210,СВЦЭМ!$B$39:$B$782,C$190)+'СЕТ СН'!$F$15</f>
        <v>251.63312542</v>
      </c>
      <c r="D210" s="36">
        <f>SUMIFS(СВЦЭМ!$F$39:$F$782,СВЦЭМ!$A$39:$A$782,$A210,СВЦЭМ!$B$39:$B$782,D$190)+'СЕТ СН'!$F$15</f>
        <v>252.72879671000001</v>
      </c>
      <c r="E210" s="36">
        <f>SUMIFS(СВЦЭМ!$F$39:$F$782,СВЦЭМ!$A$39:$A$782,$A210,СВЦЭМ!$B$39:$B$782,E$190)+'СЕТ СН'!$F$15</f>
        <v>250.72540129999999</v>
      </c>
      <c r="F210" s="36">
        <f>SUMIFS(СВЦЭМ!$F$39:$F$782,СВЦЭМ!$A$39:$A$782,$A210,СВЦЭМ!$B$39:$B$782,F$190)+'СЕТ СН'!$F$15</f>
        <v>262.22760581</v>
      </c>
      <c r="G210" s="36">
        <f>SUMIFS(СВЦЭМ!$F$39:$F$782,СВЦЭМ!$A$39:$A$782,$A210,СВЦЭМ!$B$39:$B$782,G$190)+'СЕТ СН'!$F$15</f>
        <v>261.02055322000001</v>
      </c>
      <c r="H210" s="36">
        <f>SUMIFS(СВЦЭМ!$F$39:$F$782,СВЦЭМ!$A$39:$A$782,$A210,СВЦЭМ!$B$39:$B$782,H$190)+'СЕТ СН'!$F$15</f>
        <v>258.78073963999998</v>
      </c>
      <c r="I210" s="36">
        <f>SUMIFS(СВЦЭМ!$F$39:$F$782,СВЦЭМ!$A$39:$A$782,$A210,СВЦЭМ!$B$39:$B$782,I$190)+'СЕТ СН'!$F$15</f>
        <v>243.90385513000001</v>
      </c>
      <c r="J210" s="36">
        <f>SUMIFS(СВЦЭМ!$F$39:$F$782,СВЦЭМ!$A$39:$A$782,$A210,СВЦЭМ!$B$39:$B$782,J$190)+'СЕТ СН'!$F$15</f>
        <v>229.06691426</v>
      </c>
      <c r="K210" s="36">
        <f>SUMIFS(СВЦЭМ!$F$39:$F$782,СВЦЭМ!$A$39:$A$782,$A210,СВЦЭМ!$B$39:$B$782,K$190)+'СЕТ СН'!$F$15</f>
        <v>223.41728841</v>
      </c>
      <c r="L210" s="36">
        <f>SUMIFS(СВЦЭМ!$F$39:$F$782,СВЦЭМ!$A$39:$A$782,$A210,СВЦЭМ!$B$39:$B$782,L$190)+'СЕТ СН'!$F$15</f>
        <v>221.19209205999999</v>
      </c>
      <c r="M210" s="36">
        <f>SUMIFS(СВЦЭМ!$F$39:$F$782,СВЦЭМ!$A$39:$A$782,$A210,СВЦЭМ!$B$39:$B$782,M$190)+'СЕТ СН'!$F$15</f>
        <v>220.12919065</v>
      </c>
      <c r="N210" s="36">
        <f>SUMIFS(СВЦЭМ!$F$39:$F$782,СВЦЭМ!$A$39:$A$782,$A210,СВЦЭМ!$B$39:$B$782,N$190)+'СЕТ СН'!$F$15</f>
        <v>225.0525796</v>
      </c>
      <c r="O210" s="36">
        <f>SUMIFS(СВЦЭМ!$F$39:$F$782,СВЦЭМ!$A$39:$A$782,$A210,СВЦЭМ!$B$39:$B$782,O$190)+'СЕТ СН'!$F$15</f>
        <v>226.66816310999999</v>
      </c>
      <c r="P210" s="36">
        <f>SUMIFS(СВЦЭМ!$F$39:$F$782,СВЦЭМ!$A$39:$A$782,$A210,СВЦЭМ!$B$39:$B$782,P$190)+'СЕТ СН'!$F$15</f>
        <v>228.57121137999999</v>
      </c>
      <c r="Q210" s="36">
        <f>SUMIFS(СВЦЭМ!$F$39:$F$782,СВЦЭМ!$A$39:$A$782,$A210,СВЦЭМ!$B$39:$B$782,Q$190)+'СЕТ СН'!$F$15</f>
        <v>231.14204536</v>
      </c>
      <c r="R210" s="36">
        <f>SUMIFS(СВЦЭМ!$F$39:$F$782,СВЦЭМ!$A$39:$A$782,$A210,СВЦЭМ!$B$39:$B$782,R$190)+'СЕТ СН'!$F$15</f>
        <v>228.88961674000001</v>
      </c>
      <c r="S210" s="36">
        <f>SUMIFS(СВЦЭМ!$F$39:$F$782,СВЦЭМ!$A$39:$A$782,$A210,СВЦЭМ!$B$39:$B$782,S$190)+'СЕТ СН'!$F$15</f>
        <v>221.33102008</v>
      </c>
      <c r="T210" s="36">
        <f>SUMIFS(СВЦЭМ!$F$39:$F$782,СВЦЭМ!$A$39:$A$782,$A210,СВЦЭМ!$B$39:$B$782,T$190)+'СЕТ СН'!$F$15</f>
        <v>216.40376608</v>
      </c>
      <c r="U210" s="36">
        <f>SUMIFS(СВЦЭМ!$F$39:$F$782,СВЦЭМ!$A$39:$A$782,$A210,СВЦЭМ!$B$39:$B$782,U$190)+'СЕТ СН'!$F$15</f>
        <v>214.67709382000001</v>
      </c>
      <c r="V210" s="36">
        <f>SUMIFS(СВЦЭМ!$F$39:$F$782,СВЦЭМ!$A$39:$A$782,$A210,СВЦЭМ!$B$39:$B$782,V$190)+'СЕТ СН'!$F$15</f>
        <v>210.26395790000001</v>
      </c>
      <c r="W210" s="36">
        <f>SUMIFS(СВЦЭМ!$F$39:$F$782,СВЦЭМ!$A$39:$A$782,$A210,СВЦЭМ!$B$39:$B$782,W$190)+'СЕТ СН'!$F$15</f>
        <v>206.41736087000001</v>
      </c>
      <c r="X210" s="36">
        <f>SUMIFS(СВЦЭМ!$F$39:$F$782,СВЦЭМ!$A$39:$A$782,$A210,СВЦЭМ!$B$39:$B$782,X$190)+'СЕТ СН'!$F$15</f>
        <v>213.0201524</v>
      </c>
      <c r="Y210" s="36">
        <f>SUMIFS(СВЦЭМ!$F$39:$F$782,СВЦЭМ!$A$39:$A$782,$A210,СВЦЭМ!$B$39:$B$782,Y$190)+'СЕТ СН'!$F$15</f>
        <v>221.66550869</v>
      </c>
    </row>
    <row r="211" spans="1:25" ht="15.75" x14ac:dyDescent="0.2">
      <c r="A211" s="35">
        <f t="shared" si="5"/>
        <v>45067</v>
      </c>
      <c r="B211" s="36">
        <f>SUMIFS(СВЦЭМ!$F$39:$F$782,СВЦЭМ!$A$39:$A$782,$A211,СВЦЭМ!$B$39:$B$782,B$190)+'СЕТ СН'!$F$15</f>
        <v>229.48686035</v>
      </c>
      <c r="C211" s="36">
        <f>SUMIFS(СВЦЭМ!$F$39:$F$782,СВЦЭМ!$A$39:$A$782,$A211,СВЦЭМ!$B$39:$B$782,C$190)+'СЕТ СН'!$F$15</f>
        <v>242.55379109</v>
      </c>
      <c r="D211" s="36">
        <f>SUMIFS(СВЦЭМ!$F$39:$F$782,СВЦЭМ!$A$39:$A$782,$A211,СВЦЭМ!$B$39:$B$782,D$190)+'СЕТ СН'!$F$15</f>
        <v>257.61657446999999</v>
      </c>
      <c r="E211" s="36">
        <f>SUMIFS(СВЦЭМ!$F$39:$F$782,СВЦЭМ!$A$39:$A$782,$A211,СВЦЭМ!$B$39:$B$782,E$190)+'СЕТ СН'!$F$15</f>
        <v>252.88066737</v>
      </c>
      <c r="F211" s="36">
        <f>SUMIFS(СВЦЭМ!$F$39:$F$782,СВЦЭМ!$A$39:$A$782,$A211,СВЦЭМ!$B$39:$B$782,F$190)+'СЕТ СН'!$F$15</f>
        <v>266.07479231000002</v>
      </c>
      <c r="G211" s="36">
        <f>SUMIFS(СВЦЭМ!$F$39:$F$782,СВЦЭМ!$A$39:$A$782,$A211,СВЦЭМ!$B$39:$B$782,G$190)+'СЕТ СН'!$F$15</f>
        <v>264.44146667000001</v>
      </c>
      <c r="H211" s="36">
        <f>SUMIFS(СВЦЭМ!$F$39:$F$782,СВЦЭМ!$A$39:$A$782,$A211,СВЦЭМ!$B$39:$B$782,H$190)+'СЕТ СН'!$F$15</f>
        <v>258.84209856000001</v>
      </c>
      <c r="I211" s="36">
        <f>SUMIFS(СВЦЭМ!$F$39:$F$782,СВЦЭМ!$A$39:$A$782,$A211,СВЦЭМ!$B$39:$B$782,I$190)+'СЕТ СН'!$F$15</f>
        <v>250.76667724000001</v>
      </c>
      <c r="J211" s="36">
        <f>SUMIFS(СВЦЭМ!$F$39:$F$782,СВЦЭМ!$A$39:$A$782,$A211,СВЦЭМ!$B$39:$B$782,J$190)+'СЕТ СН'!$F$15</f>
        <v>234.91133328000001</v>
      </c>
      <c r="K211" s="36">
        <f>SUMIFS(СВЦЭМ!$F$39:$F$782,СВЦЭМ!$A$39:$A$782,$A211,СВЦЭМ!$B$39:$B$782,K$190)+'СЕТ СН'!$F$15</f>
        <v>231.41360933999999</v>
      </c>
      <c r="L211" s="36">
        <f>SUMIFS(СВЦЭМ!$F$39:$F$782,СВЦЭМ!$A$39:$A$782,$A211,СВЦЭМ!$B$39:$B$782,L$190)+'СЕТ СН'!$F$15</f>
        <v>228.14305579000001</v>
      </c>
      <c r="M211" s="36">
        <f>SUMIFS(СВЦЭМ!$F$39:$F$782,СВЦЭМ!$A$39:$A$782,$A211,СВЦЭМ!$B$39:$B$782,M$190)+'СЕТ СН'!$F$15</f>
        <v>226.29074428999999</v>
      </c>
      <c r="N211" s="36">
        <f>SUMIFS(СВЦЭМ!$F$39:$F$782,СВЦЭМ!$A$39:$A$782,$A211,СВЦЭМ!$B$39:$B$782,N$190)+'СЕТ СН'!$F$15</f>
        <v>230.06213869000001</v>
      </c>
      <c r="O211" s="36">
        <f>SUMIFS(СВЦЭМ!$F$39:$F$782,СВЦЭМ!$A$39:$A$782,$A211,СВЦЭМ!$B$39:$B$782,O$190)+'СЕТ СН'!$F$15</f>
        <v>232.37927604999999</v>
      </c>
      <c r="P211" s="36">
        <f>SUMIFS(СВЦЭМ!$F$39:$F$782,СВЦЭМ!$A$39:$A$782,$A211,СВЦЭМ!$B$39:$B$782,P$190)+'СЕТ СН'!$F$15</f>
        <v>234.24275685000001</v>
      </c>
      <c r="Q211" s="36">
        <f>SUMIFS(СВЦЭМ!$F$39:$F$782,СВЦЭМ!$A$39:$A$782,$A211,СВЦЭМ!$B$39:$B$782,Q$190)+'СЕТ СН'!$F$15</f>
        <v>235.48186027</v>
      </c>
      <c r="R211" s="36">
        <f>SUMIFS(СВЦЭМ!$F$39:$F$782,СВЦЭМ!$A$39:$A$782,$A211,СВЦЭМ!$B$39:$B$782,R$190)+'СЕТ СН'!$F$15</f>
        <v>232.92123230999999</v>
      </c>
      <c r="S211" s="36">
        <f>SUMIFS(СВЦЭМ!$F$39:$F$782,СВЦЭМ!$A$39:$A$782,$A211,СВЦЭМ!$B$39:$B$782,S$190)+'СЕТ СН'!$F$15</f>
        <v>227.06028465</v>
      </c>
      <c r="T211" s="36">
        <f>SUMIFS(СВЦЭМ!$F$39:$F$782,СВЦЭМ!$A$39:$A$782,$A211,СВЦЭМ!$B$39:$B$782,T$190)+'СЕТ СН'!$F$15</f>
        <v>223.01662250000001</v>
      </c>
      <c r="U211" s="36">
        <f>SUMIFS(СВЦЭМ!$F$39:$F$782,СВЦЭМ!$A$39:$A$782,$A211,СВЦЭМ!$B$39:$B$782,U$190)+'СЕТ СН'!$F$15</f>
        <v>220.86574247999999</v>
      </c>
      <c r="V211" s="36">
        <f>SUMIFS(СВЦЭМ!$F$39:$F$782,СВЦЭМ!$A$39:$A$782,$A211,СВЦЭМ!$B$39:$B$782,V$190)+'СЕТ СН'!$F$15</f>
        <v>218.88352169000001</v>
      </c>
      <c r="W211" s="36">
        <f>SUMIFS(СВЦЭМ!$F$39:$F$782,СВЦЭМ!$A$39:$A$782,$A211,СВЦЭМ!$B$39:$B$782,W$190)+'СЕТ СН'!$F$15</f>
        <v>214.37928457000001</v>
      </c>
      <c r="X211" s="36">
        <f>SUMIFS(СВЦЭМ!$F$39:$F$782,СВЦЭМ!$A$39:$A$782,$A211,СВЦЭМ!$B$39:$B$782,X$190)+'СЕТ СН'!$F$15</f>
        <v>221.04247085</v>
      </c>
      <c r="Y211" s="36">
        <f>SUMIFS(СВЦЭМ!$F$39:$F$782,СВЦЭМ!$A$39:$A$782,$A211,СВЦЭМ!$B$39:$B$782,Y$190)+'СЕТ СН'!$F$15</f>
        <v>229.39425937999999</v>
      </c>
    </row>
    <row r="212" spans="1:25" ht="15.75" x14ac:dyDescent="0.2">
      <c r="A212" s="35">
        <f t="shared" si="5"/>
        <v>45068</v>
      </c>
      <c r="B212" s="36">
        <f>SUMIFS(СВЦЭМ!$F$39:$F$782,СВЦЭМ!$A$39:$A$782,$A212,СВЦЭМ!$B$39:$B$782,B$190)+'СЕТ СН'!$F$15</f>
        <v>240.59100699999999</v>
      </c>
      <c r="C212" s="36">
        <f>SUMIFS(СВЦЭМ!$F$39:$F$782,СВЦЭМ!$A$39:$A$782,$A212,СВЦЭМ!$B$39:$B$782,C$190)+'СЕТ СН'!$F$15</f>
        <v>251.91260057</v>
      </c>
      <c r="D212" s="36">
        <f>SUMIFS(СВЦЭМ!$F$39:$F$782,СВЦЭМ!$A$39:$A$782,$A212,СВЦЭМ!$B$39:$B$782,D$190)+'СЕТ СН'!$F$15</f>
        <v>251.38381078</v>
      </c>
      <c r="E212" s="36">
        <f>SUMIFS(СВЦЭМ!$F$39:$F$782,СВЦЭМ!$A$39:$A$782,$A212,СВЦЭМ!$B$39:$B$782,E$190)+'СЕТ СН'!$F$15</f>
        <v>249.19183322999999</v>
      </c>
      <c r="F212" s="36">
        <f>SUMIFS(СВЦЭМ!$F$39:$F$782,СВЦЭМ!$A$39:$A$782,$A212,СВЦЭМ!$B$39:$B$782,F$190)+'СЕТ СН'!$F$15</f>
        <v>258.61069816999998</v>
      </c>
      <c r="G212" s="36">
        <f>SUMIFS(СВЦЭМ!$F$39:$F$782,СВЦЭМ!$A$39:$A$782,$A212,СВЦЭМ!$B$39:$B$782,G$190)+'СЕТ СН'!$F$15</f>
        <v>252.19096390000001</v>
      </c>
      <c r="H212" s="36">
        <f>SUMIFS(СВЦЭМ!$F$39:$F$782,СВЦЭМ!$A$39:$A$782,$A212,СВЦЭМ!$B$39:$B$782,H$190)+'СЕТ СН'!$F$15</f>
        <v>245.55291335000001</v>
      </c>
      <c r="I212" s="36">
        <f>SUMIFS(СВЦЭМ!$F$39:$F$782,СВЦЭМ!$A$39:$A$782,$A212,СВЦЭМ!$B$39:$B$782,I$190)+'СЕТ СН'!$F$15</f>
        <v>235.24290486999999</v>
      </c>
      <c r="J212" s="36">
        <f>SUMIFS(СВЦЭМ!$F$39:$F$782,СВЦЭМ!$A$39:$A$782,$A212,СВЦЭМ!$B$39:$B$782,J$190)+'СЕТ СН'!$F$15</f>
        <v>229.23563149</v>
      </c>
      <c r="K212" s="36">
        <f>SUMIFS(СВЦЭМ!$F$39:$F$782,СВЦЭМ!$A$39:$A$782,$A212,СВЦЭМ!$B$39:$B$782,K$190)+'СЕТ СН'!$F$15</f>
        <v>224.36194090000001</v>
      </c>
      <c r="L212" s="36">
        <f>SUMIFS(СВЦЭМ!$F$39:$F$782,СВЦЭМ!$A$39:$A$782,$A212,СВЦЭМ!$B$39:$B$782,L$190)+'СЕТ СН'!$F$15</f>
        <v>226.12949434999999</v>
      </c>
      <c r="M212" s="36">
        <f>SUMIFS(СВЦЭМ!$F$39:$F$782,СВЦЭМ!$A$39:$A$782,$A212,СВЦЭМ!$B$39:$B$782,M$190)+'СЕТ СН'!$F$15</f>
        <v>234.00319909999999</v>
      </c>
      <c r="N212" s="36">
        <f>SUMIFS(СВЦЭМ!$F$39:$F$782,СВЦЭМ!$A$39:$A$782,$A212,СВЦЭМ!$B$39:$B$782,N$190)+'СЕТ СН'!$F$15</f>
        <v>237.57530161</v>
      </c>
      <c r="O212" s="36">
        <f>SUMIFS(СВЦЭМ!$F$39:$F$782,СВЦЭМ!$A$39:$A$782,$A212,СВЦЭМ!$B$39:$B$782,O$190)+'СЕТ СН'!$F$15</f>
        <v>237.00714807</v>
      </c>
      <c r="P212" s="36">
        <f>SUMIFS(СВЦЭМ!$F$39:$F$782,СВЦЭМ!$A$39:$A$782,$A212,СВЦЭМ!$B$39:$B$782,P$190)+'СЕТ СН'!$F$15</f>
        <v>237.99725785999999</v>
      </c>
      <c r="Q212" s="36">
        <f>SUMIFS(СВЦЭМ!$F$39:$F$782,СВЦЭМ!$A$39:$A$782,$A212,СВЦЭМ!$B$39:$B$782,Q$190)+'СЕТ СН'!$F$15</f>
        <v>238.06559874000001</v>
      </c>
      <c r="R212" s="36">
        <f>SUMIFS(СВЦЭМ!$F$39:$F$782,СВЦЭМ!$A$39:$A$782,$A212,СВЦЭМ!$B$39:$B$782,R$190)+'СЕТ СН'!$F$15</f>
        <v>232.55001847</v>
      </c>
      <c r="S212" s="36">
        <f>SUMIFS(СВЦЭМ!$F$39:$F$782,СВЦЭМ!$A$39:$A$782,$A212,СВЦЭМ!$B$39:$B$782,S$190)+'СЕТ СН'!$F$15</f>
        <v>226.27340068000001</v>
      </c>
      <c r="T212" s="36">
        <f>SUMIFS(СВЦЭМ!$F$39:$F$782,СВЦЭМ!$A$39:$A$782,$A212,СВЦЭМ!$B$39:$B$782,T$190)+'СЕТ СН'!$F$15</f>
        <v>218.2900396</v>
      </c>
      <c r="U212" s="36">
        <f>SUMIFS(СВЦЭМ!$F$39:$F$782,СВЦЭМ!$A$39:$A$782,$A212,СВЦЭМ!$B$39:$B$782,U$190)+'СЕТ СН'!$F$15</f>
        <v>221.26744464999999</v>
      </c>
      <c r="V212" s="36">
        <f>SUMIFS(СВЦЭМ!$F$39:$F$782,СВЦЭМ!$A$39:$A$782,$A212,СВЦЭМ!$B$39:$B$782,V$190)+'СЕТ СН'!$F$15</f>
        <v>213.59200679</v>
      </c>
      <c r="W212" s="36">
        <f>SUMIFS(СВЦЭМ!$F$39:$F$782,СВЦЭМ!$A$39:$A$782,$A212,СВЦЭМ!$B$39:$B$782,W$190)+'СЕТ СН'!$F$15</f>
        <v>227.03845889999999</v>
      </c>
      <c r="X212" s="36">
        <f>SUMIFS(СВЦЭМ!$F$39:$F$782,СВЦЭМ!$A$39:$A$782,$A212,СВЦЭМ!$B$39:$B$782,X$190)+'СЕТ СН'!$F$15</f>
        <v>239.42816367</v>
      </c>
      <c r="Y212" s="36">
        <f>SUMIFS(СВЦЭМ!$F$39:$F$782,СВЦЭМ!$A$39:$A$782,$A212,СВЦЭМ!$B$39:$B$782,Y$190)+'СЕТ СН'!$F$15</f>
        <v>249.56950940999999</v>
      </c>
    </row>
    <row r="213" spans="1:25" ht="15.75" x14ac:dyDescent="0.2">
      <c r="A213" s="35">
        <f t="shared" si="5"/>
        <v>45069</v>
      </c>
      <c r="B213" s="36">
        <f>SUMIFS(СВЦЭМ!$F$39:$F$782,СВЦЭМ!$A$39:$A$782,$A213,СВЦЭМ!$B$39:$B$782,B$190)+'СЕТ СН'!$F$15</f>
        <v>253.84077649</v>
      </c>
      <c r="C213" s="36">
        <f>SUMIFS(СВЦЭМ!$F$39:$F$782,СВЦЭМ!$A$39:$A$782,$A213,СВЦЭМ!$B$39:$B$782,C$190)+'СЕТ СН'!$F$15</f>
        <v>264.66058070000003</v>
      </c>
      <c r="D213" s="36">
        <f>SUMIFS(СВЦЭМ!$F$39:$F$782,СВЦЭМ!$A$39:$A$782,$A213,СВЦЭМ!$B$39:$B$782,D$190)+'СЕТ СН'!$F$15</f>
        <v>272.60389548000001</v>
      </c>
      <c r="E213" s="36">
        <f>SUMIFS(СВЦЭМ!$F$39:$F$782,СВЦЭМ!$A$39:$A$782,$A213,СВЦЭМ!$B$39:$B$782,E$190)+'СЕТ СН'!$F$15</f>
        <v>271.70149132</v>
      </c>
      <c r="F213" s="36">
        <f>SUMIFS(СВЦЭМ!$F$39:$F$782,СВЦЭМ!$A$39:$A$782,$A213,СВЦЭМ!$B$39:$B$782,F$190)+'СЕТ СН'!$F$15</f>
        <v>273.17931977000001</v>
      </c>
      <c r="G213" s="36">
        <f>SUMIFS(СВЦЭМ!$F$39:$F$782,СВЦЭМ!$A$39:$A$782,$A213,СВЦЭМ!$B$39:$B$782,G$190)+'СЕТ СН'!$F$15</f>
        <v>263.22261336000003</v>
      </c>
      <c r="H213" s="36">
        <f>SUMIFS(СВЦЭМ!$F$39:$F$782,СВЦЭМ!$A$39:$A$782,$A213,СВЦЭМ!$B$39:$B$782,H$190)+'СЕТ СН'!$F$15</f>
        <v>254.64815364</v>
      </c>
      <c r="I213" s="36">
        <f>SUMIFS(СВЦЭМ!$F$39:$F$782,СВЦЭМ!$A$39:$A$782,$A213,СВЦЭМ!$B$39:$B$782,I$190)+'СЕТ СН'!$F$15</f>
        <v>244.95029812000001</v>
      </c>
      <c r="J213" s="36">
        <f>SUMIFS(СВЦЭМ!$F$39:$F$782,СВЦЭМ!$A$39:$A$782,$A213,СВЦЭМ!$B$39:$B$782,J$190)+'СЕТ СН'!$F$15</f>
        <v>237.67499669</v>
      </c>
      <c r="K213" s="36">
        <f>SUMIFS(СВЦЭМ!$F$39:$F$782,СВЦЭМ!$A$39:$A$782,$A213,СВЦЭМ!$B$39:$B$782,K$190)+'СЕТ СН'!$F$15</f>
        <v>235.38098392000001</v>
      </c>
      <c r="L213" s="36">
        <f>SUMIFS(СВЦЭМ!$F$39:$F$782,СВЦЭМ!$A$39:$A$782,$A213,СВЦЭМ!$B$39:$B$782,L$190)+'СЕТ СН'!$F$15</f>
        <v>234.85569871000001</v>
      </c>
      <c r="M213" s="36">
        <f>SUMIFS(СВЦЭМ!$F$39:$F$782,СВЦЭМ!$A$39:$A$782,$A213,СВЦЭМ!$B$39:$B$782,M$190)+'СЕТ СН'!$F$15</f>
        <v>242.21431883</v>
      </c>
      <c r="N213" s="36">
        <f>SUMIFS(СВЦЭМ!$F$39:$F$782,СВЦЭМ!$A$39:$A$782,$A213,СВЦЭМ!$B$39:$B$782,N$190)+'СЕТ СН'!$F$15</f>
        <v>244.79098729</v>
      </c>
      <c r="O213" s="36">
        <f>SUMIFS(СВЦЭМ!$F$39:$F$782,СВЦЭМ!$A$39:$A$782,$A213,СВЦЭМ!$B$39:$B$782,O$190)+'СЕТ СН'!$F$15</f>
        <v>246.09881125999999</v>
      </c>
      <c r="P213" s="36">
        <f>SUMIFS(СВЦЭМ!$F$39:$F$782,СВЦЭМ!$A$39:$A$782,$A213,СВЦЭМ!$B$39:$B$782,P$190)+'СЕТ СН'!$F$15</f>
        <v>250.91479508</v>
      </c>
      <c r="Q213" s="36">
        <f>SUMIFS(СВЦЭМ!$F$39:$F$782,СВЦЭМ!$A$39:$A$782,$A213,СВЦЭМ!$B$39:$B$782,Q$190)+'СЕТ СН'!$F$15</f>
        <v>250.47064334999999</v>
      </c>
      <c r="R213" s="36">
        <f>SUMIFS(СВЦЭМ!$F$39:$F$782,СВЦЭМ!$A$39:$A$782,$A213,СВЦЭМ!$B$39:$B$782,R$190)+'СЕТ СН'!$F$15</f>
        <v>248.07922121999999</v>
      </c>
      <c r="S213" s="36">
        <f>SUMIFS(СВЦЭМ!$F$39:$F$782,СВЦЭМ!$A$39:$A$782,$A213,СВЦЭМ!$B$39:$B$782,S$190)+'СЕТ СН'!$F$15</f>
        <v>241.74053952</v>
      </c>
      <c r="T213" s="36">
        <f>SUMIFS(СВЦЭМ!$F$39:$F$782,СВЦЭМ!$A$39:$A$782,$A213,СВЦЭМ!$B$39:$B$782,T$190)+'СЕТ СН'!$F$15</f>
        <v>232.16008575999999</v>
      </c>
      <c r="U213" s="36">
        <f>SUMIFS(СВЦЭМ!$F$39:$F$782,СВЦЭМ!$A$39:$A$782,$A213,СВЦЭМ!$B$39:$B$782,U$190)+'СЕТ СН'!$F$15</f>
        <v>224.44559608</v>
      </c>
      <c r="V213" s="36">
        <f>SUMIFS(СВЦЭМ!$F$39:$F$782,СВЦЭМ!$A$39:$A$782,$A213,СВЦЭМ!$B$39:$B$782,V$190)+'СЕТ СН'!$F$15</f>
        <v>222.70010934999999</v>
      </c>
      <c r="W213" s="36">
        <f>SUMIFS(СВЦЭМ!$F$39:$F$782,СВЦЭМ!$A$39:$A$782,$A213,СВЦЭМ!$B$39:$B$782,W$190)+'СЕТ СН'!$F$15</f>
        <v>229.90821625999999</v>
      </c>
      <c r="X213" s="36">
        <f>SUMIFS(СВЦЭМ!$F$39:$F$782,СВЦЭМ!$A$39:$A$782,$A213,СВЦЭМ!$B$39:$B$782,X$190)+'СЕТ СН'!$F$15</f>
        <v>235.37513401999999</v>
      </c>
      <c r="Y213" s="36">
        <f>SUMIFS(СВЦЭМ!$F$39:$F$782,СВЦЭМ!$A$39:$A$782,$A213,СВЦЭМ!$B$39:$B$782,Y$190)+'СЕТ СН'!$F$15</f>
        <v>246.11494117000001</v>
      </c>
    </row>
    <row r="214" spans="1:25" ht="15.75" x14ac:dyDescent="0.2">
      <c r="A214" s="35">
        <f t="shared" si="5"/>
        <v>45070</v>
      </c>
      <c r="B214" s="36">
        <f>SUMIFS(СВЦЭМ!$F$39:$F$782,СВЦЭМ!$A$39:$A$782,$A214,СВЦЭМ!$B$39:$B$782,B$190)+'СЕТ СН'!$F$15</f>
        <v>243.32178623999999</v>
      </c>
      <c r="C214" s="36">
        <f>SUMIFS(СВЦЭМ!$F$39:$F$782,СВЦЭМ!$A$39:$A$782,$A214,СВЦЭМ!$B$39:$B$782,C$190)+'СЕТ СН'!$F$15</f>
        <v>256.49210233999997</v>
      </c>
      <c r="D214" s="36">
        <f>SUMIFS(СВЦЭМ!$F$39:$F$782,СВЦЭМ!$A$39:$A$782,$A214,СВЦЭМ!$B$39:$B$782,D$190)+'СЕТ СН'!$F$15</f>
        <v>258.66976787999999</v>
      </c>
      <c r="E214" s="36">
        <f>SUMIFS(СВЦЭМ!$F$39:$F$782,СВЦЭМ!$A$39:$A$782,$A214,СВЦЭМ!$B$39:$B$782,E$190)+'СЕТ СН'!$F$15</f>
        <v>255.89354578999999</v>
      </c>
      <c r="F214" s="36">
        <f>SUMIFS(СВЦЭМ!$F$39:$F$782,СВЦЭМ!$A$39:$A$782,$A214,СВЦЭМ!$B$39:$B$782,F$190)+'СЕТ СН'!$F$15</f>
        <v>263.83502555000001</v>
      </c>
      <c r="G214" s="36">
        <f>SUMIFS(СВЦЭМ!$F$39:$F$782,СВЦЭМ!$A$39:$A$782,$A214,СВЦЭМ!$B$39:$B$782,G$190)+'СЕТ СН'!$F$15</f>
        <v>252.03336585</v>
      </c>
      <c r="H214" s="36">
        <f>SUMIFS(СВЦЭМ!$F$39:$F$782,СВЦЭМ!$A$39:$A$782,$A214,СВЦЭМ!$B$39:$B$782,H$190)+'СЕТ СН'!$F$15</f>
        <v>236.24622299000001</v>
      </c>
      <c r="I214" s="36">
        <f>SUMIFS(СВЦЭМ!$F$39:$F$782,СВЦЭМ!$A$39:$A$782,$A214,СВЦЭМ!$B$39:$B$782,I$190)+'СЕТ СН'!$F$15</f>
        <v>227.74332687</v>
      </c>
      <c r="J214" s="36">
        <f>SUMIFS(СВЦЭМ!$F$39:$F$782,СВЦЭМ!$A$39:$A$782,$A214,СВЦЭМ!$B$39:$B$782,J$190)+'СЕТ СН'!$F$15</f>
        <v>231.42307400999999</v>
      </c>
      <c r="K214" s="36">
        <f>SUMIFS(СВЦЭМ!$F$39:$F$782,СВЦЭМ!$A$39:$A$782,$A214,СВЦЭМ!$B$39:$B$782,K$190)+'СЕТ СН'!$F$15</f>
        <v>242.35262975000001</v>
      </c>
      <c r="L214" s="36">
        <f>SUMIFS(СВЦЭМ!$F$39:$F$782,СВЦЭМ!$A$39:$A$782,$A214,СВЦЭМ!$B$39:$B$782,L$190)+'СЕТ СН'!$F$15</f>
        <v>243.0618206</v>
      </c>
      <c r="M214" s="36">
        <f>SUMIFS(СВЦЭМ!$F$39:$F$782,СВЦЭМ!$A$39:$A$782,$A214,СВЦЭМ!$B$39:$B$782,M$190)+'СЕТ СН'!$F$15</f>
        <v>243.74517051000001</v>
      </c>
      <c r="N214" s="36">
        <f>SUMIFS(СВЦЭМ!$F$39:$F$782,СВЦЭМ!$A$39:$A$782,$A214,СВЦЭМ!$B$39:$B$782,N$190)+'СЕТ СН'!$F$15</f>
        <v>248.18683672</v>
      </c>
      <c r="O214" s="36">
        <f>SUMIFS(СВЦЭМ!$F$39:$F$782,СВЦЭМ!$A$39:$A$782,$A214,СВЦЭМ!$B$39:$B$782,O$190)+'СЕТ СН'!$F$15</f>
        <v>246.44699702</v>
      </c>
      <c r="P214" s="36">
        <f>SUMIFS(СВЦЭМ!$F$39:$F$782,СВЦЭМ!$A$39:$A$782,$A214,СВЦЭМ!$B$39:$B$782,P$190)+'СЕТ СН'!$F$15</f>
        <v>247.29474776999999</v>
      </c>
      <c r="Q214" s="36">
        <f>SUMIFS(СВЦЭМ!$F$39:$F$782,СВЦЭМ!$A$39:$A$782,$A214,СВЦЭМ!$B$39:$B$782,Q$190)+'СЕТ СН'!$F$15</f>
        <v>246.37432287999999</v>
      </c>
      <c r="R214" s="36">
        <f>SUMIFS(СВЦЭМ!$F$39:$F$782,СВЦЭМ!$A$39:$A$782,$A214,СВЦЭМ!$B$39:$B$782,R$190)+'СЕТ СН'!$F$15</f>
        <v>246.821482</v>
      </c>
      <c r="S214" s="36">
        <f>SUMIFS(СВЦЭМ!$F$39:$F$782,СВЦЭМ!$A$39:$A$782,$A214,СВЦЭМ!$B$39:$B$782,S$190)+'СЕТ СН'!$F$15</f>
        <v>241.36689905</v>
      </c>
      <c r="T214" s="36">
        <f>SUMIFS(СВЦЭМ!$F$39:$F$782,СВЦЭМ!$A$39:$A$782,$A214,СВЦЭМ!$B$39:$B$782,T$190)+'СЕТ СН'!$F$15</f>
        <v>231.92516219000001</v>
      </c>
      <c r="U214" s="36">
        <f>SUMIFS(СВЦЭМ!$F$39:$F$782,СВЦЭМ!$A$39:$A$782,$A214,СВЦЭМ!$B$39:$B$782,U$190)+'СЕТ СН'!$F$15</f>
        <v>228.37913197</v>
      </c>
      <c r="V214" s="36">
        <f>SUMIFS(СВЦЭМ!$F$39:$F$782,СВЦЭМ!$A$39:$A$782,$A214,СВЦЭМ!$B$39:$B$782,V$190)+'СЕТ СН'!$F$15</f>
        <v>227.81405848</v>
      </c>
      <c r="W214" s="36">
        <f>SUMIFS(СВЦЭМ!$F$39:$F$782,СВЦЭМ!$A$39:$A$782,$A214,СВЦЭМ!$B$39:$B$782,W$190)+'СЕТ СН'!$F$15</f>
        <v>230.22409929</v>
      </c>
      <c r="X214" s="36">
        <f>SUMIFS(СВЦЭМ!$F$39:$F$782,СВЦЭМ!$A$39:$A$782,$A214,СВЦЭМ!$B$39:$B$782,X$190)+'СЕТ СН'!$F$15</f>
        <v>241.56725104</v>
      </c>
      <c r="Y214" s="36">
        <f>SUMIFS(СВЦЭМ!$F$39:$F$782,СВЦЭМ!$A$39:$A$782,$A214,СВЦЭМ!$B$39:$B$782,Y$190)+'СЕТ СН'!$F$15</f>
        <v>244.71352490999999</v>
      </c>
    </row>
    <row r="215" spans="1:25" ht="15.75" x14ac:dyDescent="0.2">
      <c r="A215" s="35">
        <f t="shared" si="5"/>
        <v>45071</v>
      </c>
      <c r="B215" s="36">
        <f>SUMIFS(СВЦЭМ!$F$39:$F$782,СВЦЭМ!$A$39:$A$782,$A215,СВЦЭМ!$B$39:$B$782,B$190)+'СЕТ СН'!$F$15</f>
        <v>251.34325666999999</v>
      </c>
      <c r="C215" s="36">
        <f>SUMIFS(СВЦЭМ!$F$39:$F$782,СВЦЭМ!$A$39:$A$782,$A215,СВЦЭМ!$B$39:$B$782,C$190)+'СЕТ СН'!$F$15</f>
        <v>263.06516048999998</v>
      </c>
      <c r="D215" s="36">
        <f>SUMIFS(СВЦЭМ!$F$39:$F$782,СВЦЭМ!$A$39:$A$782,$A215,СВЦЭМ!$B$39:$B$782,D$190)+'СЕТ СН'!$F$15</f>
        <v>261.47538716999998</v>
      </c>
      <c r="E215" s="36">
        <f>SUMIFS(СВЦЭМ!$F$39:$F$782,СВЦЭМ!$A$39:$A$782,$A215,СВЦЭМ!$B$39:$B$782,E$190)+'СЕТ СН'!$F$15</f>
        <v>259.59794627999997</v>
      </c>
      <c r="F215" s="36">
        <f>SUMIFS(СВЦЭМ!$F$39:$F$782,СВЦЭМ!$A$39:$A$782,$A215,СВЦЭМ!$B$39:$B$782,F$190)+'СЕТ СН'!$F$15</f>
        <v>260.21958755999998</v>
      </c>
      <c r="G215" s="36">
        <f>SUMIFS(СВЦЭМ!$F$39:$F$782,СВЦЭМ!$A$39:$A$782,$A215,СВЦЭМ!$B$39:$B$782,G$190)+'СЕТ СН'!$F$15</f>
        <v>258.79172478999999</v>
      </c>
      <c r="H215" s="36">
        <f>SUMIFS(СВЦЭМ!$F$39:$F$782,СВЦЭМ!$A$39:$A$782,$A215,СВЦЭМ!$B$39:$B$782,H$190)+'СЕТ СН'!$F$15</f>
        <v>241.55903647</v>
      </c>
      <c r="I215" s="36">
        <f>SUMIFS(СВЦЭМ!$F$39:$F$782,СВЦЭМ!$A$39:$A$782,$A215,СВЦЭМ!$B$39:$B$782,I$190)+'СЕТ СН'!$F$15</f>
        <v>234.13596905</v>
      </c>
      <c r="J215" s="36">
        <f>SUMIFS(СВЦЭМ!$F$39:$F$782,СВЦЭМ!$A$39:$A$782,$A215,СВЦЭМ!$B$39:$B$782,J$190)+'СЕТ СН'!$F$15</f>
        <v>235.89246767</v>
      </c>
      <c r="K215" s="36">
        <f>SUMIFS(СВЦЭМ!$F$39:$F$782,СВЦЭМ!$A$39:$A$782,$A215,СВЦЭМ!$B$39:$B$782,K$190)+'СЕТ СН'!$F$15</f>
        <v>237.68286868000001</v>
      </c>
      <c r="L215" s="36">
        <f>SUMIFS(СВЦЭМ!$F$39:$F$782,СВЦЭМ!$A$39:$A$782,$A215,СВЦЭМ!$B$39:$B$782,L$190)+'СЕТ СН'!$F$15</f>
        <v>237.55994312999999</v>
      </c>
      <c r="M215" s="36">
        <f>SUMIFS(СВЦЭМ!$F$39:$F$782,СВЦЭМ!$A$39:$A$782,$A215,СВЦЭМ!$B$39:$B$782,M$190)+'СЕТ СН'!$F$15</f>
        <v>245.58899206999999</v>
      </c>
      <c r="N215" s="36">
        <f>SUMIFS(СВЦЭМ!$F$39:$F$782,СВЦЭМ!$A$39:$A$782,$A215,СВЦЭМ!$B$39:$B$782,N$190)+'СЕТ СН'!$F$15</f>
        <v>250.61309376</v>
      </c>
      <c r="O215" s="36">
        <f>SUMIFS(СВЦЭМ!$F$39:$F$782,СВЦЭМ!$A$39:$A$782,$A215,СВЦЭМ!$B$39:$B$782,O$190)+'СЕТ СН'!$F$15</f>
        <v>249.02803742</v>
      </c>
      <c r="P215" s="36">
        <f>SUMIFS(СВЦЭМ!$F$39:$F$782,СВЦЭМ!$A$39:$A$782,$A215,СВЦЭМ!$B$39:$B$782,P$190)+'СЕТ СН'!$F$15</f>
        <v>247.61807242</v>
      </c>
      <c r="Q215" s="36">
        <f>SUMIFS(СВЦЭМ!$F$39:$F$782,СВЦЭМ!$A$39:$A$782,$A215,СВЦЭМ!$B$39:$B$782,Q$190)+'СЕТ СН'!$F$15</f>
        <v>246.69505340000001</v>
      </c>
      <c r="R215" s="36">
        <f>SUMIFS(СВЦЭМ!$F$39:$F$782,СВЦЭМ!$A$39:$A$782,$A215,СВЦЭМ!$B$39:$B$782,R$190)+'СЕТ СН'!$F$15</f>
        <v>249.10447669999999</v>
      </c>
      <c r="S215" s="36">
        <f>SUMIFS(СВЦЭМ!$F$39:$F$782,СВЦЭМ!$A$39:$A$782,$A215,СВЦЭМ!$B$39:$B$782,S$190)+'СЕТ СН'!$F$15</f>
        <v>243.46677453000001</v>
      </c>
      <c r="T215" s="36">
        <f>SUMIFS(СВЦЭМ!$F$39:$F$782,СВЦЭМ!$A$39:$A$782,$A215,СВЦЭМ!$B$39:$B$782,T$190)+'СЕТ СН'!$F$15</f>
        <v>237.74868466999999</v>
      </c>
      <c r="U215" s="36">
        <f>SUMIFS(СВЦЭМ!$F$39:$F$782,СВЦЭМ!$A$39:$A$782,$A215,СВЦЭМ!$B$39:$B$782,U$190)+'СЕТ СН'!$F$15</f>
        <v>227.01204014000001</v>
      </c>
      <c r="V215" s="36">
        <f>SUMIFS(СВЦЭМ!$F$39:$F$782,СВЦЭМ!$A$39:$A$782,$A215,СВЦЭМ!$B$39:$B$782,V$190)+'СЕТ СН'!$F$15</f>
        <v>221.02977353</v>
      </c>
      <c r="W215" s="36">
        <f>SUMIFS(СВЦЭМ!$F$39:$F$782,СВЦЭМ!$A$39:$A$782,$A215,СВЦЭМ!$B$39:$B$782,W$190)+'СЕТ СН'!$F$15</f>
        <v>221.60966583999999</v>
      </c>
      <c r="X215" s="36">
        <f>SUMIFS(СВЦЭМ!$F$39:$F$782,СВЦЭМ!$A$39:$A$782,$A215,СВЦЭМ!$B$39:$B$782,X$190)+'СЕТ СН'!$F$15</f>
        <v>232.1232497</v>
      </c>
      <c r="Y215" s="36">
        <f>SUMIFS(СВЦЭМ!$F$39:$F$782,СВЦЭМ!$A$39:$A$782,$A215,СВЦЭМ!$B$39:$B$782,Y$190)+'СЕТ СН'!$F$15</f>
        <v>245.30355578000001</v>
      </c>
    </row>
    <row r="216" spans="1:25" ht="15.75" x14ac:dyDescent="0.2">
      <c r="A216" s="35">
        <f t="shared" si="5"/>
        <v>45072</v>
      </c>
      <c r="B216" s="36">
        <f>SUMIFS(СВЦЭМ!$F$39:$F$782,СВЦЭМ!$A$39:$A$782,$A216,СВЦЭМ!$B$39:$B$782,B$190)+'СЕТ СН'!$F$15</f>
        <v>234.15966685000001</v>
      </c>
      <c r="C216" s="36">
        <f>SUMIFS(СВЦЭМ!$F$39:$F$782,СВЦЭМ!$A$39:$A$782,$A216,СВЦЭМ!$B$39:$B$782,C$190)+'СЕТ СН'!$F$15</f>
        <v>248.2721469</v>
      </c>
      <c r="D216" s="36">
        <f>SUMIFS(СВЦЭМ!$F$39:$F$782,СВЦЭМ!$A$39:$A$782,$A216,СВЦЭМ!$B$39:$B$782,D$190)+'СЕТ СН'!$F$15</f>
        <v>254.26009880000001</v>
      </c>
      <c r="E216" s="36">
        <f>SUMIFS(СВЦЭМ!$F$39:$F$782,СВЦЭМ!$A$39:$A$782,$A216,СВЦЭМ!$B$39:$B$782,E$190)+'СЕТ СН'!$F$15</f>
        <v>253.49094774</v>
      </c>
      <c r="F216" s="36">
        <f>SUMIFS(СВЦЭМ!$F$39:$F$782,СВЦЭМ!$A$39:$A$782,$A216,СВЦЭМ!$B$39:$B$782,F$190)+'СЕТ СН'!$F$15</f>
        <v>255.98607461</v>
      </c>
      <c r="G216" s="36">
        <f>SUMIFS(СВЦЭМ!$F$39:$F$782,СВЦЭМ!$A$39:$A$782,$A216,СВЦЭМ!$B$39:$B$782,G$190)+'СЕТ СН'!$F$15</f>
        <v>246.78504899999999</v>
      </c>
      <c r="H216" s="36">
        <f>SUMIFS(СВЦЭМ!$F$39:$F$782,СВЦЭМ!$A$39:$A$782,$A216,СВЦЭМ!$B$39:$B$782,H$190)+'СЕТ СН'!$F$15</f>
        <v>230.59557891</v>
      </c>
      <c r="I216" s="36">
        <f>SUMIFS(СВЦЭМ!$F$39:$F$782,СВЦЭМ!$A$39:$A$782,$A216,СВЦЭМ!$B$39:$B$782,I$190)+'СЕТ СН'!$F$15</f>
        <v>228.55981421999999</v>
      </c>
      <c r="J216" s="36">
        <f>SUMIFS(СВЦЭМ!$F$39:$F$782,СВЦЭМ!$A$39:$A$782,$A216,СВЦЭМ!$B$39:$B$782,J$190)+'СЕТ СН'!$F$15</f>
        <v>230.34159840999999</v>
      </c>
      <c r="K216" s="36">
        <f>SUMIFS(СВЦЭМ!$F$39:$F$782,СВЦЭМ!$A$39:$A$782,$A216,СВЦЭМ!$B$39:$B$782,K$190)+'СЕТ СН'!$F$15</f>
        <v>233.94484156999999</v>
      </c>
      <c r="L216" s="36">
        <f>SUMIFS(СВЦЭМ!$F$39:$F$782,СВЦЭМ!$A$39:$A$782,$A216,СВЦЭМ!$B$39:$B$782,L$190)+'СЕТ СН'!$F$15</f>
        <v>232.24512063</v>
      </c>
      <c r="M216" s="36">
        <f>SUMIFS(СВЦЭМ!$F$39:$F$782,СВЦЭМ!$A$39:$A$782,$A216,СВЦЭМ!$B$39:$B$782,M$190)+'СЕТ СН'!$F$15</f>
        <v>233.15499498</v>
      </c>
      <c r="N216" s="36">
        <f>SUMIFS(СВЦЭМ!$F$39:$F$782,СВЦЭМ!$A$39:$A$782,$A216,СВЦЭМ!$B$39:$B$782,N$190)+'СЕТ СН'!$F$15</f>
        <v>234.57868113999999</v>
      </c>
      <c r="O216" s="36">
        <f>SUMIFS(СВЦЭМ!$F$39:$F$782,СВЦЭМ!$A$39:$A$782,$A216,СВЦЭМ!$B$39:$B$782,O$190)+'СЕТ СН'!$F$15</f>
        <v>238.61315372999999</v>
      </c>
      <c r="P216" s="36">
        <f>SUMIFS(СВЦЭМ!$F$39:$F$782,СВЦЭМ!$A$39:$A$782,$A216,СВЦЭМ!$B$39:$B$782,P$190)+'СЕТ СН'!$F$15</f>
        <v>240.33308326</v>
      </c>
      <c r="Q216" s="36">
        <f>SUMIFS(СВЦЭМ!$F$39:$F$782,СВЦЭМ!$A$39:$A$782,$A216,СВЦЭМ!$B$39:$B$782,Q$190)+'СЕТ СН'!$F$15</f>
        <v>240.25794407000001</v>
      </c>
      <c r="R216" s="36">
        <f>SUMIFS(СВЦЭМ!$F$39:$F$782,СВЦЭМ!$A$39:$A$782,$A216,СВЦЭМ!$B$39:$B$782,R$190)+'СЕТ СН'!$F$15</f>
        <v>236.72138380999999</v>
      </c>
      <c r="S216" s="36">
        <f>SUMIFS(СВЦЭМ!$F$39:$F$782,СВЦЭМ!$A$39:$A$782,$A216,СВЦЭМ!$B$39:$B$782,S$190)+'СЕТ СН'!$F$15</f>
        <v>227.86737481</v>
      </c>
      <c r="T216" s="36">
        <f>SUMIFS(СВЦЭМ!$F$39:$F$782,СВЦЭМ!$A$39:$A$782,$A216,СВЦЭМ!$B$39:$B$782,T$190)+'СЕТ СН'!$F$15</f>
        <v>219.19153252000001</v>
      </c>
      <c r="U216" s="36">
        <f>SUMIFS(СВЦЭМ!$F$39:$F$782,СВЦЭМ!$A$39:$A$782,$A216,СВЦЭМ!$B$39:$B$782,U$190)+'СЕТ СН'!$F$15</f>
        <v>217.44036747999999</v>
      </c>
      <c r="V216" s="36">
        <f>SUMIFS(СВЦЭМ!$F$39:$F$782,СВЦЭМ!$A$39:$A$782,$A216,СВЦЭМ!$B$39:$B$782,V$190)+'СЕТ СН'!$F$15</f>
        <v>211.4899777</v>
      </c>
      <c r="W216" s="36">
        <f>SUMIFS(СВЦЭМ!$F$39:$F$782,СВЦЭМ!$A$39:$A$782,$A216,СВЦЭМ!$B$39:$B$782,W$190)+'СЕТ СН'!$F$15</f>
        <v>214.24750216000001</v>
      </c>
      <c r="X216" s="36">
        <f>SUMIFS(СВЦЭМ!$F$39:$F$782,СВЦЭМ!$A$39:$A$782,$A216,СВЦЭМ!$B$39:$B$782,X$190)+'СЕТ СН'!$F$15</f>
        <v>215.43945416</v>
      </c>
      <c r="Y216" s="36">
        <f>SUMIFS(СВЦЭМ!$F$39:$F$782,СВЦЭМ!$A$39:$A$782,$A216,СВЦЭМ!$B$39:$B$782,Y$190)+'СЕТ СН'!$F$15</f>
        <v>227.57501948999999</v>
      </c>
    </row>
    <row r="217" spans="1:25" ht="15.75" x14ac:dyDescent="0.2">
      <c r="A217" s="35">
        <f t="shared" si="5"/>
        <v>45073</v>
      </c>
      <c r="B217" s="36">
        <f>SUMIFS(СВЦЭМ!$F$39:$F$782,СВЦЭМ!$A$39:$A$782,$A217,СВЦЭМ!$B$39:$B$782,B$190)+'СЕТ СН'!$F$15</f>
        <v>239.48404144</v>
      </c>
      <c r="C217" s="36">
        <f>SUMIFS(СВЦЭМ!$F$39:$F$782,СВЦЭМ!$A$39:$A$782,$A217,СВЦЭМ!$B$39:$B$782,C$190)+'СЕТ СН'!$F$15</f>
        <v>239.69325706000001</v>
      </c>
      <c r="D217" s="36">
        <f>SUMIFS(СВЦЭМ!$F$39:$F$782,СВЦЭМ!$A$39:$A$782,$A217,СВЦЭМ!$B$39:$B$782,D$190)+'СЕТ СН'!$F$15</f>
        <v>250.90284270999999</v>
      </c>
      <c r="E217" s="36">
        <f>SUMIFS(СВЦЭМ!$F$39:$F$782,СВЦЭМ!$A$39:$A$782,$A217,СВЦЭМ!$B$39:$B$782,E$190)+'СЕТ СН'!$F$15</f>
        <v>247.73197499</v>
      </c>
      <c r="F217" s="36">
        <f>SUMIFS(СВЦЭМ!$F$39:$F$782,СВЦЭМ!$A$39:$A$782,$A217,СВЦЭМ!$B$39:$B$782,F$190)+'СЕТ СН'!$F$15</f>
        <v>249.40494963</v>
      </c>
      <c r="G217" s="36">
        <f>SUMIFS(СВЦЭМ!$F$39:$F$782,СВЦЭМ!$A$39:$A$782,$A217,СВЦЭМ!$B$39:$B$782,G$190)+'СЕТ СН'!$F$15</f>
        <v>246.51977013000001</v>
      </c>
      <c r="H217" s="36">
        <f>SUMIFS(СВЦЭМ!$F$39:$F$782,СВЦЭМ!$A$39:$A$782,$A217,СВЦЭМ!$B$39:$B$782,H$190)+'СЕТ СН'!$F$15</f>
        <v>235.48419274</v>
      </c>
      <c r="I217" s="36">
        <f>SUMIFS(СВЦЭМ!$F$39:$F$782,СВЦЭМ!$A$39:$A$782,$A217,СВЦЭМ!$B$39:$B$782,I$190)+'СЕТ СН'!$F$15</f>
        <v>218.46748486999999</v>
      </c>
      <c r="J217" s="36">
        <f>SUMIFS(СВЦЭМ!$F$39:$F$782,СВЦЭМ!$A$39:$A$782,$A217,СВЦЭМ!$B$39:$B$782,J$190)+'СЕТ СН'!$F$15</f>
        <v>204.91961176000001</v>
      </c>
      <c r="K217" s="36">
        <f>SUMIFS(СВЦЭМ!$F$39:$F$782,СВЦЭМ!$A$39:$A$782,$A217,СВЦЭМ!$B$39:$B$782,K$190)+'СЕТ СН'!$F$15</f>
        <v>206.30445854000001</v>
      </c>
      <c r="L217" s="36">
        <f>SUMIFS(СВЦЭМ!$F$39:$F$782,СВЦЭМ!$A$39:$A$782,$A217,СВЦЭМ!$B$39:$B$782,L$190)+'СЕТ СН'!$F$15</f>
        <v>205.62304549999999</v>
      </c>
      <c r="M217" s="36">
        <f>SUMIFS(СВЦЭМ!$F$39:$F$782,СВЦЭМ!$A$39:$A$782,$A217,СВЦЭМ!$B$39:$B$782,M$190)+'СЕТ СН'!$F$15</f>
        <v>207.80826797</v>
      </c>
      <c r="N217" s="36">
        <f>SUMIFS(СВЦЭМ!$F$39:$F$782,СВЦЭМ!$A$39:$A$782,$A217,СВЦЭМ!$B$39:$B$782,N$190)+'СЕТ СН'!$F$15</f>
        <v>226.39427173000001</v>
      </c>
      <c r="O217" s="36">
        <f>SUMIFS(СВЦЭМ!$F$39:$F$782,СВЦЭМ!$A$39:$A$782,$A217,СВЦЭМ!$B$39:$B$782,O$190)+'СЕТ СН'!$F$15</f>
        <v>227.88149231</v>
      </c>
      <c r="P217" s="36">
        <f>SUMIFS(СВЦЭМ!$F$39:$F$782,СВЦЭМ!$A$39:$A$782,$A217,СВЦЭМ!$B$39:$B$782,P$190)+'СЕТ СН'!$F$15</f>
        <v>230.66463456</v>
      </c>
      <c r="Q217" s="36">
        <f>SUMIFS(СВЦЭМ!$F$39:$F$782,СВЦЭМ!$A$39:$A$782,$A217,СВЦЭМ!$B$39:$B$782,Q$190)+'СЕТ СН'!$F$15</f>
        <v>231.807773</v>
      </c>
      <c r="R217" s="36">
        <f>SUMIFS(СВЦЭМ!$F$39:$F$782,СВЦЭМ!$A$39:$A$782,$A217,СВЦЭМ!$B$39:$B$782,R$190)+'СЕТ СН'!$F$15</f>
        <v>229.63502955999999</v>
      </c>
      <c r="S217" s="36">
        <f>SUMIFS(СВЦЭМ!$F$39:$F$782,СВЦЭМ!$A$39:$A$782,$A217,СВЦЭМ!$B$39:$B$782,S$190)+'СЕТ СН'!$F$15</f>
        <v>224.63699943</v>
      </c>
      <c r="T217" s="36">
        <f>SUMIFS(СВЦЭМ!$F$39:$F$782,СВЦЭМ!$A$39:$A$782,$A217,СВЦЭМ!$B$39:$B$782,T$190)+'СЕТ СН'!$F$15</f>
        <v>217.16666264</v>
      </c>
      <c r="U217" s="36">
        <f>SUMIFS(СВЦЭМ!$F$39:$F$782,СВЦЭМ!$A$39:$A$782,$A217,СВЦЭМ!$B$39:$B$782,U$190)+'СЕТ СН'!$F$15</f>
        <v>207.68321840999999</v>
      </c>
      <c r="V217" s="36">
        <f>SUMIFS(СВЦЭМ!$F$39:$F$782,СВЦЭМ!$A$39:$A$782,$A217,СВЦЭМ!$B$39:$B$782,V$190)+'СЕТ СН'!$F$15</f>
        <v>205.61587603000001</v>
      </c>
      <c r="W217" s="36">
        <f>SUMIFS(СВЦЭМ!$F$39:$F$782,СВЦЭМ!$A$39:$A$782,$A217,СВЦЭМ!$B$39:$B$782,W$190)+'СЕТ СН'!$F$15</f>
        <v>210.90521878000001</v>
      </c>
      <c r="X217" s="36">
        <f>SUMIFS(СВЦЭМ!$F$39:$F$782,СВЦЭМ!$A$39:$A$782,$A217,СВЦЭМ!$B$39:$B$782,X$190)+'СЕТ СН'!$F$15</f>
        <v>211.58517472</v>
      </c>
      <c r="Y217" s="36">
        <f>SUMIFS(СВЦЭМ!$F$39:$F$782,СВЦЭМ!$A$39:$A$782,$A217,СВЦЭМ!$B$39:$B$782,Y$190)+'СЕТ СН'!$F$15</f>
        <v>228.38152572000001</v>
      </c>
    </row>
    <row r="218" spans="1:25" ht="15.75" x14ac:dyDescent="0.2">
      <c r="A218" s="35">
        <f t="shared" si="5"/>
        <v>45074</v>
      </c>
      <c r="B218" s="36">
        <f>SUMIFS(СВЦЭМ!$F$39:$F$782,СВЦЭМ!$A$39:$A$782,$A218,СВЦЭМ!$B$39:$B$782,B$190)+'СЕТ СН'!$F$15</f>
        <v>207.46343167000001</v>
      </c>
      <c r="C218" s="36">
        <f>SUMIFS(СВЦЭМ!$F$39:$F$782,СВЦЭМ!$A$39:$A$782,$A218,СВЦЭМ!$B$39:$B$782,C$190)+'СЕТ СН'!$F$15</f>
        <v>220.41994862000001</v>
      </c>
      <c r="D218" s="36">
        <f>SUMIFS(СВЦЭМ!$F$39:$F$782,СВЦЭМ!$A$39:$A$782,$A218,СВЦЭМ!$B$39:$B$782,D$190)+'СЕТ СН'!$F$15</f>
        <v>229.57027142999999</v>
      </c>
      <c r="E218" s="36">
        <f>SUMIFS(СВЦЭМ!$F$39:$F$782,СВЦЭМ!$A$39:$A$782,$A218,СВЦЭМ!$B$39:$B$782,E$190)+'СЕТ СН'!$F$15</f>
        <v>230.86820129</v>
      </c>
      <c r="F218" s="36">
        <f>SUMIFS(СВЦЭМ!$F$39:$F$782,СВЦЭМ!$A$39:$A$782,$A218,СВЦЭМ!$B$39:$B$782,F$190)+'СЕТ СН'!$F$15</f>
        <v>231.73263893999999</v>
      </c>
      <c r="G218" s="36">
        <f>SUMIFS(СВЦЭМ!$F$39:$F$782,СВЦЭМ!$A$39:$A$782,$A218,СВЦЭМ!$B$39:$B$782,G$190)+'СЕТ СН'!$F$15</f>
        <v>241.50657200000001</v>
      </c>
      <c r="H218" s="36">
        <f>SUMIFS(СВЦЭМ!$F$39:$F$782,СВЦЭМ!$A$39:$A$782,$A218,СВЦЭМ!$B$39:$B$782,H$190)+'СЕТ СН'!$F$15</f>
        <v>232.95448852999999</v>
      </c>
      <c r="I218" s="36">
        <f>SUMIFS(СВЦЭМ!$F$39:$F$782,СВЦЭМ!$A$39:$A$782,$A218,СВЦЭМ!$B$39:$B$782,I$190)+'СЕТ СН'!$F$15</f>
        <v>226.70003905999999</v>
      </c>
      <c r="J218" s="36">
        <f>SUMIFS(СВЦЭМ!$F$39:$F$782,СВЦЭМ!$A$39:$A$782,$A218,СВЦЭМ!$B$39:$B$782,J$190)+'СЕТ СН'!$F$15</f>
        <v>215.57282454</v>
      </c>
      <c r="K218" s="36">
        <f>SUMIFS(СВЦЭМ!$F$39:$F$782,СВЦЭМ!$A$39:$A$782,$A218,СВЦЭМ!$B$39:$B$782,K$190)+'СЕТ СН'!$F$15</f>
        <v>205.32697819000001</v>
      </c>
      <c r="L218" s="36">
        <f>SUMIFS(СВЦЭМ!$F$39:$F$782,СВЦЭМ!$A$39:$A$782,$A218,СВЦЭМ!$B$39:$B$782,L$190)+'СЕТ СН'!$F$15</f>
        <v>204.17826170000001</v>
      </c>
      <c r="M218" s="36">
        <f>SUMIFS(СВЦЭМ!$F$39:$F$782,СВЦЭМ!$A$39:$A$782,$A218,СВЦЭМ!$B$39:$B$782,M$190)+'СЕТ СН'!$F$15</f>
        <v>200.48281771000001</v>
      </c>
      <c r="N218" s="36">
        <f>SUMIFS(СВЦЭМ!$F$39:$F$782,СВЦЭМ!$A$39:$A$782,$A218,СВЦЭМ!$B$39:$B$782,N$190)+'СЕТ СН'!$F$15</f>
        <v>206.67138360999999</v>
      </c>
      <c r="O218" s="36">
        <f>SUMIFS(СВЦЭМ!$F$39:$F$782,СВЦЭМ!$A$39:$A$782,$A218,СВЦЭМ!$B$39:$B$782,O$190)+'СЕТ СН'!$F$15</f>
        <v>210.21144043999999</v>
      </c>
      <c r="P218" s="36">
        <f>SUMIFS(СВЦЭМ!$F$39:$F$782,СВЦЭМ!$A$39:$A$782,$A218,СВЦЭМ!$B$39:$B$782,P$190)+'СЕТ СН'!$F$15</f>
        <v>211.63795973000001</v>
      </c>
      <c r="Q218" s="36">
        <f>SUMIFS(СВЦЭМ!$F$39:$F$782,СВЦЭМ!$A$39:$A$782,$A218,СВЦЭМ!$B$39:$B$782,Q$190)+'СЕТ СН'!$F$15</f>
        <v>214.11545486</v>
      </c>
      <c r="R218" s="36">
        <f>SUMIFS(СВЦЭМ!$F$39:$F$782,СВЦЭМ!$A$39:$A$782,$A218,СВЦЭМ!$B$39:$B$782,R$190)+'СЕТ СН'!$F$15</f>
        <v>210.66859861</v>
      </c>
      <c r="S218" s="36">
        <f>SUMIFS(СВЦЭМ!$F$39:$F$782,СВЦЭМ!$A$39:$A$782,$A218,СВЦЭМ!$B$39:$B$782,S$190)+'СЕТ СН'!$F$15</f>
        <v>207.47746991</v>
      </c>
      <c r="T218" s="36">
        <f>SUMIFS(СВЦЭМ!$F$39:$F$782,СВЦЭМ!$A$39:$A$782,$A218,СВЦЭМ!$B$39:$B$782,T$190)+'СЕТ СН'!$F$15</f>
        <v>202.42504872000001</v>
      </c>
      <c r="U218" s="36">
        <f>SUMIFS(СВЦЭМ!$F$39:$F$782,СВЦЭМ!$A$39:$A$782,$A218,СВЦЭМ!$B$39:$B$782,U$190)+'СЕТ СН'!$F$15</f>
        <v>201.81450999</v>
      </c>
      <c r="V218" s="36">
        <f>SUMIFS(СВЦЭМ!$F$39:$F$782,СВЦЭМ!$A$39:$A$782,$A218,СВЦЭМ!$B$39:$B$782,V$190)+'СЕТ СН'!$F$15</f>
        <v>198.77380782</v>
      </c>
      <c r="W218" s="36">
        <f>SUMIFS(СВЦЭМ!$F$39:$F$782,СВЦЭМ!$A$39:$A$782,$A218,СВЦЭМ!$B$39:$B$782,W$190)+'СЕТ СН'!$F$15</f>
        <v>195.71097086</v>
      </c>
      <c r="X218" s="36">
        <f>SUMIFS(СВЦЭМ!$F$39:$F$782,СВЦЭМ!$A$39:$A$782,$A218,СВЦЭМ!$B$39:$B$782,X$190)+'СЕТ СН'!$F$15</f>
        <v>199.24286047000001</v>
      </c>
      <c r="Y218" s="36">
        <f>SUMIFS(СВЦЭМ!$F$39:$F$782,СВЦЭМ!$A$39:$A$782,$A218,СВЦЭМ!$B$39:$B$782,Y$190)+'СЕТ СН'!$F$15</f>
        <v>207.49733742000001</v>
      </c>
    </row>
    <row r="219" spans="1:25" ht="15.75" x14ac:dyDescent="0.2">
      <c r="A219" s="35">
        <f t="shared" si="5"/>
        <v>45075</v>
      </c>
      <c r="B219" s="36">
        <f>SUMIFS(СВЦЭМ!$F$39:$F$782,СВЦЭМ!$A$39:$A$782,$A219,СВЦЭМ!$B$39:$B$782,B$190)+'СЕТ СН'!$F$15</f>
        <v>206.68868147000001</v>
      </c>
      <c r="C219" s="36">
        <f>SUMIFS(СВЦЭМ!$F$39:$F$782,СВЦЭМ!$A$39:$A$782,$A219,СВЦЭМ!$B$39:$B$782,C$190)+'СЕТ СН'!$F$15</f>
        <v>221.24082589</v>
      </c>
      <c r="D219" s="36">
        <f>SUMIFS(СВЦЭМ!$F$39:$F$782,СВЦЭМ!$A$39:$A$782,$A219,СВЦЭМ!$B$39:$B$782,D$190)+'СЕТ СН'!$F$15</f>
        <v>234.14432092000001</v>
      </c>
      <c r="E219" s="36">
        <f>SUMIFS(СВЦЭМ!$F$39:$F$782,СВЦЭМ!$A$39:$A$782,$A219,СВЦЭМ!$B$39:$B$782,E$190)+'СЕТ СН'!$F$15</f>
        <v>245.72476373999999</v>
      </c>
      <c r="F219" s="36">
        <f>SUMIFS(СВЦЭМ!$F$39:$F$782,СВЦЭМ!$A$39:$A$782,$A219,СВЦЭМ!$B$39:$B$782,F$190)+'СЕТ СН'!$F$15</f>
        <v>244.53572532999999</v>
      </c>
      <c r="G219" s="36">
        <f>SUMIFS(СВЦЭМ!$F$39:$F$782,СВЦЭМ!$A$39:$A$782,$A219,СВЦЭМ!$B$39:$B$782,G$190)+'СЕТ СН'!$F$15</f>
        <v>242.83712034999999</v>
      </c>
      <c r="H219" s="36">
        <f>SUMIFS(СВЦЭМ!$F$39:$F$782,СВЦЭМ!$A$39:$A$782,$A219,СВЦЭМ!$B$39:$B$782,H$190)+'СЕТ СН'!$F$15</f>
        <v>232.64771879</v>
      </c>
      <c r="I219" s="36">
        <f>SUMIFS(СВЦЭМ!$F$39:$F$782,СВЦЭМ!$A$39:$A$782,$A219,СВЦЭМ!$B$39:$B$782,I$190)+'СЕТ СН'!$F$15</f>
        <v>224.93354812000001</v>
      </c>
      <c r="J219" s="36">
        <f>SUMIFS(СВЦЭМ!$F$39:$F$782,СВЦЭМ!$A$39:$A$782,$A219,СВЦЭМ!$B$39:$B$782,J$190)+'СЕТ СН'!$F$15</f>
        <v>218.87681422</v>
      </c>
      <c r="K219" s="36">
        <f>SUMIFS(СВЦЭМ!$F$39:$F$782,СВЦЭМ!$A$39:$A$782,$A219,СВЦЭМ!$B$39:$B$782,K$190)+'СЕТ СН'!$F$15</f>
        <v>220.10903371000001</v>
      </c>
      <c r="L219" s="36">
        <f>SUMIFS(СВЦЭМ!$F$39:$F$782,СВЦЭМ!$A$39:$A$782,$A219,СВЦЭМ!$B$39:$B$782,L$190)+'СЕТ СН'!$F$15</f>
        <v>220.79962169999999</v>
      </c>
      <c r="M219" s="36">
        <f>SUMIFS(СВЦЭМ!$F$39:$F$782,СВЦЭМ!$A$39:$A$782,$A219,СВЦЭМ!$B$39:$B$782,M$190)+'СЕТ СН'!$F$15</f>
        <v>222.43326246999999</v>
      </c>
      <c r="N219" s="36">
        <f>SUMIFS(СВЦЭМ!$F$39:$F$782,СВЦЭМ!$A$39:$A$782,$A219,СВЦЭМ!$B$39:$B$782,N$190)+'СЕТ СН'!$F$15</f>
        <v>222.01587896999999</v>
      </c>
      <c r="O219" s="36">
        <f>SUMIFS(СВЦЭМ!$F$39:$F$782,СВЦЭМ!$A$39:$A$782,$A219,СВЦЭМ!$B$39:$B$782,O$190)+'СЕТ СН'!$F$15</f>
        <v>221.46781082000001</v>
      </c>
      <c r="P219" s="36">
        <f>SUMIFS(СВЦЭМ!$F$39:$F$782,СВЦЭМ!$A$39:$A$782,$A219,СВЦЭМ!$B$39:$B$782,P$190)+'СЕТ СН'!$F$15</f>
        <v>220.43268914000001</v>
      </c>
      <c r="Q219" s="36">
        <f>SUMIFS(СВЦЭМ!$F$39:$F$782,СВЦЭМ!$A$39:$A$782,$A219,СВЦЭМ!$B$39:$B$782,Q$190)+'СЕТ СН'!$F$15</f>
        <v>219.6826796</v>
      </c>
      <c r="R219" s="36">
        <f>SUMIFS(СВЦЭМ!$F$39:$F$782,СВЦЭМ!$A$39:$A$782,$A219,СВЦЭМ!$B$39:$B$782,R$190)+'СЕТ СН'!$F$15</f>
        <v>218.40700641000001</v>
      </c>
      <c r="S219" s="36">
        <f>SUMIFS(СВЦЭМ!$F$39:$F$782,СВЦЭМ!$A$39:$A$782,$A219,СВЦЭМ!$B$39:$B$782,S$190)+'СЕТ СН'!$F$15</f>
        <v>217.87723111</v>
      </c>
      <c r="T219" s="36">
        <f>SUMIFS(СВЦЭМ!$F$39:$F$782,СВЦЭМ!$A$39:$A$782,$A219,СВЦЭМ!$B$39:$B$782,T$190)+'СЕТ СН'!$F$15</f>
        <v>206.41094873</v>
      </c>
      <c r="U219" s="36">
        <f>SUMIFS(СВЦЭМ!$F$39:$F$782,СВЦЭМ!$A$39:$A$782,$A219,СВЦЭМ!$B$39:$B$782,U$190)+'СЕТ СН'!$F$15</f>
        <v>207.63427401000001</v>
      </c>
      <c r="V219" s="36">
        <f>SUMIFS(СВЦЭМ!$F$39:$F$782,СВЦЭМ!$A$39:$A$782,$A219,СВЦЭМ!$B$39:$B$782,V$190)+'СЕТ СН'!$F$15</f>
        <v>208.92986944</v>
      </c>
      <c r="W219" s="36">
        <f>SUMIFS(СВЦЭМ!$F$39:$F$782,СВЦЭМ!$A$39:$A$782,$A219,СВЦЭМ!$B$39:$B$782,W$190)+'СЕТ СН'!$F$15</f>
        <v>206.68578456</v>
      </c>
      <c r="X219" s="36">
        <f>SUMIFS(СВЦЭМ!$F$39:$F$782,СВЦЭМ!$A$39:$A$782,$A219,СВЦЭМ!$B$39:$B$782,X$190)+'СЕТ СН'!$F$15</f>
        <v>214.22183629</v>
      </c>
      <c r="Y219" s="36">
        <f>SUMIFS(СВЦЭМ!$F$39:$F$782,СВЦЭМ!$A$39:$A$782,$A219,СВЦЭМ!$B$39:$B$782,Y$190)+'СЕТ СН'!$F$15</f>
        <v>220.60782983999999</v>
      </c>
    </row>
    <row r="220" spans="1:25" ht="15.75" x14ac:dyDescent="0.2">
      <c r="A220" s="35">
        <f t="shared" si="5"/>
        <v>45076</v>
      </c>
      <c r="B220" s="36">
        <f>SUMIFS(СВЦЭМ!$F$39:$F$782,СВЦЭМ!$A$39:$A$782,$A220,СВЦЭМ!$B$39:$B$782,B$190)+'СЕТ СН'!$F$15</f>
        <v>238.88530452000001</v>
      </c>
      <c r="C220" s="36">
        <f>SUMIFS(СВЦЭМ!$F$39:$F$782,СВЦЭМ!$A$39:$A$782,$A220,СВЦЭМ!$B$39:$B$782,C$190)+'СЕТ СН'!$F$15</f>
        <v>247.71798430000001</v>
      </c>
      <c r="D220" s="36">
        <f>SUMIFS(СВЦЭМ!$F$39:$F$782,СВЦЭМ!$A$39:$A$782,$A220,СВЦЭМ!$B$39:$B$782,D$190)+'СЕТ СН'!$F$15</f>
        <v>255.67896207000001</v>
      </c>
      <c r="E220" s="36">
        <f>SUMIFS(СВЦЭМ!$F$39:$F$782,СВЦЭМ!$A$39:$A$782,$A220,СВЦЭМ!$B$39:$B$782,E$190)+'СЕТ СН'!$F$15</f>
        <v>254.78553418000001</v>
      </c>
      <c r="F220" s="36">
        <f>SUMIFS(СВЦЭМ!$F$39:$F$782,СВЦЭМ!$A$39:$A$782,$A220,СВЦЭМ!$B$39:$B$782,F$190)+'СЕТ СН'!$F$15</f>
        <v>254.68095364000001</v>
      </c>
      <c r="G220" s="36">
        <f>SUMIFS(СВЦЭМ!$F$39:$F$782,СВЦЭМ!$A$39:$A$782,$A220,СВЦЭМ!$B$39:$B$782,G$190)+'СЕТ СН'!$F$15</f>
        <v>247.13124261999999</v>
      </c>
      <c r="H220" s="36">
        <f>SUMIFS(СВЦЭМ!$F$39:$F$782,СВЦЭМ!$A$39:$A$782,$A220,СВЦЭМ!$B$39:$B$782,H$190)+'СЕТ СН'!$F$15</f>
        <v>234.92849687</v>
      </c>
      <c r="I220" s="36">
        <f>SUMIFS(СВЦЭМ!$F$39:$F$782,СВЦЭМ!$A$39:$A$782,$A220,СВЦЭМ!$B$39:$B$782,I$190)+'СЕТ СН'!$F$15</f>
        <v>228.43233878999999</v>
      </c>
      <c r="J220" s="36">
        <f>SUMIFS(СВЦЭМ!$F$39:$F$782,СВЦЭМ!$A$39:$A$782,$A220,СВЦЭМ!$B$39:$B$782,J$190)+'СЕТ СН'!$F$15</f>
        <v>221.18299349</v>
      </c>
      <c r="K220" s="36">
        <f>SUMIFS(СВЦЭМ!$F$39:$F$782,СВЦЭМ!$A$39:$A$782,$A220,СВЦЭМ!$B$39:$B$782,K$190)+'СЕТ СН'!$F$15</f>
        <v>227.31017023999999</v>
      </c>
      <c r="L220" s="36">
        <f>SUMIFS(СВЦЭМ!$F$39:$F$782,СВЦЭМ!$A$39:$A$782,$A220,СВЦЭМ!$B$39:$B$782,L$190)+'СЕТ СН'!$F$15</f>
        <v>225.21500372</v>
      </c>
      <c r="M220" s="36">
        <f>SUMIFS(СВЦЭМ!$F$39:$F$782,СВЦЭМ!$A$39:$A$782,$A220,СВЦЭМ!$B$39:$B$782,M$190)+'СЕТ СН'!$F$15</f>
        <v>226.57427942999999</v>
      </c>
      <c r="N220" s="36">
        <f>SUMIFS(СВЦЭМ!$F$39:$F$782,СВЦЭМ!$A$39:$A$782,$A220,СВЦЭМ!$B$39:$B$782,N$190)+'СЕТ СН'!$F$15</f>
        <v>231.34355540000001</v>
      </c>
      <c r="O220" s="36">
        <f>SUMIFS(СВЦЭМ!$F$39:$F$782,СВЦЭМ!$A$39:$A$782,$A220,СВЦЭМ!$B$39:$B$782,O$190)+'СЕТ СН'!$F$15</f>
        <v>225.43900887000001</v>
      </c>
      <c r="P220" s="36">
        <f>SUMIFS(СВЦЭМ!$F$39:$F$782,СВЦЭМ!$A$39:$A$782,$A220,СВЦЭМ!$B$39:$B$782,P$190)+'СЕТ СН'!$F$15</f>
        <v>226.49092485</v>
      </c>
      <c r="Q220" s="36">
        <f>SUMIFS(СВЦЭМ!$F$39:$F$782,СВЦЭМ!$A$39:$A$782,$A220,СВЦЭМ!$B$39:$B$782,Q$190)+'СЕТ СН'!$F$15</f>
        <v>227.14187992999999</v>
      </c>
      <c r="R220" s="36">
        <f>SUMIFS(СВЦЭМ!$F$39:$F$782,СВЦЭМ!$A$39:$A$782,$A220,СВЦЭМ!$B$39:$B$782,R$190)+'СЕТ СН'!$F$15</f>
        <v>229.54879231000001</v>
      </c>
      <c r="S220" s="36">
        <f>SUMIFS(СВЦЭМ!$F$39:$F$782,СВЦЭМ!$A$39:$A$782,$A220,СВЦЭМ!$B$39:$B$782,S$190)+'СЕТ СН'!$F$15</f>
        <v>223.37010794</v>
      </c>
      <c r="T220" s="36">
        <f>SUMIFS(СВЦЭМ!$F$39:$F$782,СВЦЭМ!$A$39:$A$782,$A220,СВЦЭМ!$B$39:$B$782,T$190)+'СЕТ СН'!$F$15</f>
        <v>219.71804793999999</v>
      </c>
      <c r="U220" s="36">
        <f>SUMIFS(СВЦЭМ!$F$39:$F$782,СВЦЭМ!$A$39:$A$782,$A220,СВЦЭМ!$B$39:$B$782,U$190)+'СЕТ СН'!$F$15</f>
        <v>211.04002835</v>
      </c>
      <c r="V220" s="36">
        <f>SUMIFS(СВЦЭМ!$F$39:$F$782,СВЦЭМ!$A$39:$A$782,$A220,СВЦЭМ!$B$39:$B$782,V$190)+'СЕТ СН'!$F$15</f>
        <v>207.23561586</v>
      </c>
      <c r="W220" s="36">
        <f>SUMIFS(СВЦЭМ!$F$39:$F$782,СВЦЭМ!$A$39:$A$782,$A220,СВЦЭМ!$B$39:$B$782,W$190)+'СЕТ СН'!$F$15</f>
        <v>211.46155209</v>
      </c>
      <c r="X220" s="36">
        <f>SUMIFS(СВЦЭМ!$F$39:$F$782,СВЦЭМ!$A$39:$A$782,$A220,СВЦЭМ!$B$39:$B$782,X$190)+'СЕТ СН'!$F$15</f>
        <v>221.71484533</v>
      </c>
      <c r="Y220" s="36">
        <f>SUMIFS(СВЦЭМ!$F$39:$F$782,СВЦЭМ!$A$39:$A$782,$A220,СВЦЭМ!$B$39:$B$782,Y$190)+'СЕТ СН'!$F$15</f>
        <v>227.93866874</v>
      </c>
    </row>
    <row r="221" spans="1:25" ht="15.75" x14ac:dyDescent="0.2">
      <c r="A221" s="35">
        <f t="shared" si="5"/>
        <v>45077</v>
      </c>
      <c r="B221" s="36">
        <f>SUMIFS(СВЦЭМ!$F$39:$F$782,СВЦЭМ!$A$39:$A$782,$A221,СВЦЭМ!$B$39:$B$782,B$190)+'СЕТ СН'!$F$15</f>
        <v>246.56061385000001</v>
      </c>
      <c r="C221" s="36">
        <f>SUMIFS(СВЦЭМ!$F$39:$F$782,СВЦЭМ!$A$39:$A$782,$A221,СВЦЭМ!$B$39:$B$782,C$190)+'СЕТ СН'!$F$15</f>
        <v>255.41988049</v>
      </c>
      <c r="D221" s="36">
        <f>SUMIFS(СВЦЭМ!$F$39:$F$782,СВЦЭМ!$A$39:$A$782,$A221,СВЦЭМ!$B$39:$B$782,D$190)+'СЕТ СН'!$F$15</f>
        <v>257.35338335</v>
      </c>
      <c r="E221" s="36">
        <f>SUMIFS(СВЦЭМ!$F$39:$F$782,СВЦЭМ!$A$39:$A$782,$A221,СВЦЭМ!$B$39:$B$782,E$190)+'СЕТ СН'!$F$15</f>
        <v>253.06798749000001</v>
      </c>
      <c r="F221" s="36">
        <f>SUMIFS(СВЦЭМ!$F$39:$F$782,СВЦЭМ!$A$39:$A$782,$A221,СВЦЭМ!$B$39:$B$782,F$190)+'СЕТ СН'!$F$15</f>
        <v>254.97540968000001</v>
      </c>
      <c r="G221" s="36">
        <f>SUMIFS(СВЦЭМ!$F$39:$F$782,СВЦЭМ!$A$39:$A$782,$A221,СВЦЭМ!$B$39:$B$782,G$190)+'СЕТ СН'!$F$15</f>
        <v>254.48771106999999</v>
      </c>
      <c r="H221" s="36">
        <f>SUMIFS(СВЦЭМ!$F$39:$F$782,СВЦЭМ!$A$39:$A$782,$A221,СВЦЭМ!$B$39:$B$782,H$190)+'СЕТ СН'!$F$15</f>
        <v>232.30749230000001</v>
      </c>
      <c r="I221" s="36">
        <f>SUMIFS(СВЦЭМ!$F$39:$F$782,СВЦЭМ!$A$39:$A$782,$A221,СВЦЭМ!$B$39:$B$782,I$190)+'СЕТ СН'!$F$15</f>
        <v>228.28652417999999</v>
      </c>
      <c r="J221" s="36">
        <f>SUMIFS(СВЦЭМ!$F$39:$F$782,СВЦЭМ!$A$39:$A$782,$A221,СВЦЭМ!$B$39:$B$782,J$190)+'СЕТ СН'!$F$15</f>
        <v>219.51767326999999</v>
      </c>
      <c r="K221" s="36">
        <f>SUMIFS(СВЦЭМ!$F$39:$F$782,СВЦЭМ!$A$39:$A$782,$A221,СВЦЭМ!$B$39:$B$782,K$190)+'СЕТ СН'!$F$15</f>
        <v>220.16770332999999</v>
      </c>
      <c r="L221" s="36">
        <f>SUMIFS(СВЦЭМ!$F$39:$F$782,СВЦЭМ!$A$39:$A$782,$A221,СВЦЭМ!$B$39:$B$782,L$190)+'СЕТ СН'!$F$15</f>
        <v>218.21287595000001</v>
      </c>
      <c r="M221" s="36">
        <f>SUMIFS(СВЦЭМ!$F$39:$F$782,СВЦЭМ!$A$39:$A$782,$A221,СВЦЭМ!$B$39:$B$782,M$190)+'СЕТ СН'!$F$15</f>
        <v>221.49180591999999</v>
      </c>
      <c r="N221" s="36">
        <f>SUMIFS(СВЦЭМ!$F$39:$F$782,СВЦЭМ!$A$39:$A$782,$A221,СВЦЭМ!$B$39:$B$782,N$190)+'СЕТ СН'!$F$15</f>
        <v>225.11696413999999</v>
      </c>
      <c r="O221" s="36">
        <f>SUMIFS(СВЦЭМ!$F$39:$F$782,СВЦЭМ!$A$39:$A$782,$A221,СВЦЭМ!$B$39:$B$782,O$190)+'СЕТ СН'!$F$15</f>
        <v>219.93307741999999</v>
      </c>
      <c r="P221" s="36">
        <f>SUMIFS(СВЦЭМ!$F$39:$F$782,СВЦЭМ!$A$39:$A$782,$A221,СВЦЭМ!$B$39:$B$782,P$190)+'СЕТ СН'!$F$15</f>
        <v>224.41554748999999</v>
      </c>
      <c r="Q221" s="36">
        <f>SUMIFS(СВЦЭМ!$F$39:$F$782,СВЦЭМ!$A$39:$A$782,$A221,СВЦЭМ!$B$39:$B$782,Q$190)+'СЕТ СН'!$F$15</f>
        <v>223.46432654</v>
      </c>
      <c r="R221" s="36">
        <f>SUMIFS(СВЦЭМ!$F$39:$F$782,СВЦЭМ!$A$39:$A$782,$A221,СВЦЭМ!$B$39:$B$782,R$190)+'СЕТ СН'!$F$15</f>
        <v>223.27029017999999</v>
      </c>
      <c r="S221" s="36">
        <f>SUMIFS(СВЦЭМ!$F$39:$F$782,СВЦЭМ!$A$39:$A$782,$A221,СВЦЭМ!$B$39:$B$782,S$190)+'СЕТ СН'!$F$15</f>
        <v>221.96967090000001</v>
      </c>
      <c r="T221" s="36">
        <f>SUMIFS(СВЦЭМ!$F$39:$F$782,СВЦЭМ!$A$39:$A$782,$A221,СВЦЭМ!$B$39:$B$782,T$190)+'СЕТ СН'!$F$15</f>
        <v>215.79573285000001</v>
      </c>
      <c r="U221" s="36">
        <f>SUMIFS(СВЦЭМ!$F$39:$F$782,СВЦЭМ!$A$39:$A$782,$A221,СВЦЭМ!$B$39:$B$782,U$190)+'СЕТ СН'!$F$15</f>
        <v>206.79610084999999</v>
      </c>
      <c r="V221" s="36">
        <f>SUMIFS(СВЦЭМ!$F$39:$F$782,СВЦЭМ!$A$39:$A$782,$A221,СВЦЭМ!$B$39:$B$782,V$190)+'СЕТ СН'!$F$15</f>
        <v>203.00354127</v>
      </c>
      <c r="W221" s="36">
        <f>SUMIFS(СВЦЭМ!$F$39:$F$782,СВЦЭМ!$A$39:$A$782,$A221,СВЦЭМ!$B$39:$B$782,W$190)+'СЕТ СН'!$F$15</f>
        <v>203.43295420000001</v>
      </c>
      <c r="X221" s="36">
        <f>SUMIFS(СВЦЭМ!$F$39:$F$782,СВЦЭМ!$A$39:$A$782,$A221,СВЦЭМ!$B$39:$B$782,X$190)+'СЕТ СН'!$F$15</f>
        <v>210.91545861</v>
      </c>
      <c r="Y221" s="36">
        <f>SUMIFS(СВЦЭМ!$F$39:$F$782,СВЦЭМ!$A$39:$A$782,$A221,СВЦЭМ!$B$39:$B$782,Y$190)+'СЕТ СН'!$F$15</f>
        <v>219.57454783</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9" t="s">
        <v>7</v>
      </c>
      <c r="B223" s="132" t="s">
        <v>116</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4"/>
    </row>
    <row r="224" spans="1:25" ht="12.75" hidden="1" customHeight="1" x14ac:dyDescent="0.2">
      <c r="A224" s="130"/>
      <c r="B224" s="135"/>
      <c r="C224" s="136"/>
      <c r="D224" s="136"/>
      <c r="E224" s="136"/>
      <c r="F224" s="136"/>
      <c r="G224" s="136"/>
      <c r="H224" s="136"/>
      <c r="I224" s="136"/>
      <c r="J224" s="136"/>
      <c r="K224" s="136"/>
      <c r="L224" s="136"/>
      <c r="M224" s="136"/>
      <c r="N224" s="136"/>
      <c r="O224" s="136"/>
      <c r="P224" s="136"/>
      <c r="Q224" s="136"/>
      <c r="R224" s="136"/>
      <c r="S224" s="136"/>
      <c r="T224" s="136"/>
      <c r="U224" s="136"/>
      <c r="V224" s="136"/>
      <c r="W224" s="136"/>
      <c r="X224" s="136"/>
      <c r="Y224" s="137"/>
    </row>
    <row r="225" spans="1:27" s="46" customFormat="1" ht="12.75" hidden="1" customHeight="1" x14ac:dyDescent="0.2">
      <c r="A225" s="131"/>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01.05.2023</v>
      </c>
      <c r="B226" s="36">
        <f>SUMIFS(СВЦЭМ!$G$40:$G$783,СВЦЭМ!$A$40:$A$783,$A226,СВЦЭМ!$B$40:$B$783,B$225)+'СЕТ СН'!$F$15</f>
        <v>0</v>
      </c>
      <c r="C226" s="36">
        <f>SUMIFS(СВЦЭМ!$G$40:$G$783,СВЦЭМ!$A$40:$A$783,$A226,СВЦЭМ!$B$40:$B$783,C$225)+'СЕТ СН'!$F$15</f>
        <v>0</v>
      </c>
      <c r="D226" s="36">
        <f>SUMIFS(СВЦЭМ!$G$40:$G$783,СВЦЭМ!$A$40:$A$783,$A226,СВЦЭМ!$B$40:$B$783,D$225)+'СЕТ СН'!$F$15</f>
        <v>0</v>
      </c>
      <c r="E226" s="36">
        <f>SUMIFS(СВЦЭМ!$G$40:$G$783,СВЦЭМ!$A$40:$A$783,$A226,СВЦЭМ!$B$40:$B$783,E$225)+'СЕТ СН'!$F$15</f>
        <v>0</v>
      </c>
      <c r="F226" s="36">
        <f>SUMIFS(СВЦЭМ!$G$40:$G$783,СВЦЭМ!$A$40:$A$783,$A226,СВЦЭМ!$B$40:$B$783,F$225)+'СЕТ СН'!$F$15</f>
        <v>0</v>
      </c>
      <c r="G226" s="36">
        <f>SUMIFS(СВЦЭМ!$G$40:$G$783,СВЦЭМ!$A$40:$A$783,$A226,СВЦЭМ!$B$40:$B$783,G$225)+'СЕТ СН'!$F$15</f>
        <v>0</v>
      </c>
      <c r="H226" s="36">
        <f>SUMIFS(СВЦЭМ!$G$40:$G$783,СВЦЭМ!$A$40:$A$783,$A226,СВЦЭМ!$B$40:$B$783,H$225)+'СЕТ СН'!$F$15</f>
        <v>0</v>
      </c>
      <c r="I226" s="36">
        <f>SUMIFS(СВЦЭМ!$G$40:$G$783,СВЦЭМ!$A$40:$A$783,$A226,СВЦЭМ!$B$40:$B$783,I$225)+'СЕТ СН'!$F$15</f>
        <v>0</v>
      </c>
      <c r="J226" s="36">
        <f>SUMIFS(СВЦЭМ!$G$40:$G$783,СВЦЭМ!$A$40:$A$783,$A226,СВЦЭМ!$B$40:$B$783,J$225)+'СЕТ СН'!$F$15</f>
        <v>0</v>
      </c>
      <c r="K226" s="36">
        <f>SUMIFS(СВЦЭМ!$G$40:$G$783,СВЦЭМ!$A$40:$A$783,$A226,СВЦЭМ!$B$40:$B$783,K$225)+'СЕТ СН'!$F$15</f>
        <v>0</v>
      </c>
      <c r="L226" s="36">
        <f>SUMIFS(СВЦЭМ!$G$40:$G$783,СВЦЭМ!$A$40:$A$783,$A226,СВЦЭМ!$B$40:$B$783,L$225)+'СЕТ СН'!$F$15</f>
        <v>0</v>
      </c>
      <c r="M226" s="36">
        <f>SUMIFS(СВЦЭМ!$G$40:$G$783,СВЦЭМ!$A$40:$A$783,$A226,СВЦЭМ!$B$40:$B$783,M$225)+'СЕТ СН'!$F$15</f>
        <v>0</v>
      </c>
      <c r="N226" s="36">
        <f>SUMIFS(СВЦЭМ!$G$40:$G$783,СВЦЭМ!$A$40:$A$783,$A226,СВЦЭМ!$B$40:$B$783,N$225)+'СЕТ СН'!$F$15</f>
        <v>0</v>
      </c>
      <c r="O226" s="36">
        <f>SUMIFS(СВЦЭМ!$G$40:$G$783,СВЦЭМ!$A$40:$A$783,$A226,СВЦЭМ!$B$40:$B$783,O$225)+'СЕТ СН'!$F$15</f>
        <v>0</v>
      </c>
      <c r="P226" s="36">
        <f>SUMIFS(СВЦЭМ!$G$40:$G$783,СВЦЭМ!$A$40:$A$783,$A226,СВЦЭМ!$B$40:$B$783,P$225)+'СЕТ СН'!$F$15</f>
        <v>0</v>
      </c>
      <c r="Q226" s="36">
        <f>SUMIFS(СВЦЭМ!$G$40:$G$783,СВЦЭМ!$A$40:$A$783,$A226,СВЦЭМ!$B$40:$B$783,Q$225)+'СЕТ СН'!$F$15</f>
        <v>0</v>
      </c>
      <c r="R226" s="36">
        <f>SUMIFS(СВЦЭМ!$G$40:$G$783,СВЦЭМ!$A$40:$A$783,$A226,СВЦЭМ!$B$40:$B$783,R$225)+'СЕТ СН'!$F$15</f>
        <v>0</v>
      </c>
      <c r="S226" s="36">
        <f>SUMIFS(СВЦЭМ!$G$40:$G$783,СВЦЭМ!$A$40:$A$783,$A226,СВЦЭМ!$B$40:$B$783,S$225)+'СЕТ СН'!$F$15</f>
        <v>0</v>
      </c>
      <c r="T226" s="36">
        <f>SUMIFS(СВЦЭМ!$G$40:$G$783,СВЦЭМ!$A$40:$A$783,$A226,СВЦЭМ!$B$40:$B$783,T$225)+'СЕТ СН'!$F$15</f>
        <v>0</v>
      </c>
      <c r="U226" s="36">
        <f>SUMIFS(СВЦЭМ!$G$40:$G$783,СВЦЭМ!$A$40:$A$783,$A226,СВЦЭМ!$B$40:$B$783,U$225)+'СЕТ СН'!$F$15</f>
        <v>0</v>
      </c>
      <c r="V226" s="36">
        <f>SUMIFS(СВЦЭМ!$G$40:$G$783,СВЦЭМ!$A$40:$A$783,$A226,СВЦЭМ!$B$40:$B$783,V$225)+'СЕТ СН'!$F$15</f>
        <v>0</v>
      </c>
      <c r="W226" s="36">
        <f>SUMIFS(СВЦЭМ!$G$40:$G$783,СВЦЭМ!$A$40:$A$783,$A226,СВЦЭМ!$B$40:$B$783,W$225)+'СЕТ СН'!$F$15</f>
        <v>0</v>
      </c>
      <c r="X226" s="36">
        <f>SUMIFS(СВЦЭМ!$G$40:$G$783,СВЦЭМ!$A$40:$A$783,$A226,СВЦЭМ!$B$40:$B$783,X$225)+'СЕТ СН'!$F$15</f>
        <v>0</v>
      </c>
      <c r="Y226" s="36">
        <f>SUMIFS(СВЦЭМ!$G$40:$G$783,СВЦЭМ!$A$40:$A$783,$A226,СВЦЭМ!$B$40:$B$783,Y$225)+'СЕТ СН'!$F$15</f>
        <v>0</v>
      </c>
      <c r="AA226" s="45"/>
    </row>
    <row r="227" spans="1:27" ht="15.75" hidden="1" x14ac:dyDescent="0.2">
      <c r="A227" s="35">
        <f>A226+1</f>
        <v>45048</v>
      </c>
      <c r="B227" s="36">
        <f>SUMIFS(СВЦЭМ!$G$40:$G$783,СВЦЭМ!$A$40:$A$783,$A227,СВЦЭМ!$B$40:$B$783,B$225)+'СЕТ СН'!$F$15</f>
        <v>0</v>
      </c>
      <c r="C227" s="36">
        <f>SUMIFS(СВЦЭМ!$G$40:$G$783,СВЦЭМ!$A$40:$A$783,$A227,СВЦЭМ!$B$40:$B$783,C$225)+'СЕТ СН'!$F$15</f>
        <v>0</v>
      </c>
      <c r="D227" s="36">
        <f>SUMIFS(СВЦЭМ!$G$40:$G$783,СВЦЭМ!$A$40:$A$783,$A227,СВЦЭМ!$B$40:$B$783,D$225)+'СЕТ СН'!$F$15</f>
        <v>0</v>
      </c>
      <c r="E227" s="36">
        <f>SUMIFS(СВЦЭМ!$G$40:$G$783,СВЦЭМ!$A$40:$A$783,$A227,СВЦЭМ!$B$40:$B$783,E$225)+'СЕТ СН'!$F$15</f>
        <v>0</v>
      </c>
      <c r="F227" s="36">
        <f>SUMIFS(СВЦЭМ!$G$40:$G$783,СВЦЭМ!$A$40:$A$783,$A227,СВЦЭМ!$B$40:$B$783,F$225)+'СЕТ СН'!$F$15</f>
        <v>0</v>
      </c>
      <c r="G227" s="36">
        <f>SUMIFS(СВЦЭМ!$G$40:$G$783,СВЦЭМ!$A$40:$A$783,$A227,СВЦЭМ!$B$40:$B$783,G$225)+'СЕТ СН'!$F$15</f>
        <v>0</v>
      </c>
      <c r="H227" s="36">
        <f>SUMIFS(СВЦЭМ!$G$40:$G$783,СВЦЭМ!$A$40:$A$783,$A227,СВЦЭМ!$B$40:$B$783,H$225)+'СЕТ СН'!$F$15</f>
        <v>0</v>
      </c>
      <c r="I227" s="36">
        <f>SUMIFS(СВЦЭМ!$G$40:$G$783,СВЦЭМ!$A$40:$A$783,$A227,СВЦЭМ!$B$40:$B$783,I$225)+'СЕТ СН'!$F$15</f>
        <v>0</v>
      </c>
      <c r="J227" s="36">
        <f>SUMIFS(СВЦЭМ!$G$40:$G$783,СВЦЭМ!$A$40:$A$783,$A227,СВЦЭМ!$B$40:$B$783,J$225)+'СЕТ СН'!$F$15</f>
        <v>0</v>
      </c>
      <c r="K227" s="36">
        <f>SUMIFS(СВЦЭМ!$G$40:$G$783,СВЦЭМ!$A$40:$A$783,$A227,СВЦЭМ!$B$40:$B$783,K$225)+'СЕТ СН'!$F$15</f>
        <v>0</v>
      </c>
      <c r="L227" s="36">
        <f>SUMIFS(СВЦЭМ!$G$40:$G$783,СВЦЭМ!$A$40:$A$783,$A227,СВЦЭМ!$B$40:$B$783,L$225)+'СЕТ СН'!$F$15</f>
        <v>0</v>
      </c>
      <c r="M227" s="36">
        <f>SUMIFS(СВЦЭМ!$G$40:$G$783,СВЦЭМ!$A$40:$A$783,$A227,СВЦЭМ!$B$40:$B$783,M$225)+'СЕТ СН'!$F$15</f>
        <v>0</v>
      </c>
      <c r="N227" s="36">
        <f>SUMIFS(СВЦЭМ!$G$40:$G$783,СВЦЭМ!$A$40:$A$783,$A227,СВЦЭМ!$B$40:$B$783,N$225)+'СЕТ СН'!$F$15</f>
        <v>0</v>
      </c>
      <c r="O227" s="36">
        <f>SUMIFS(СВЦЭМ!$G$40:$G$783,СВЦЭМ!$A$40:$A$783,$A227,СВЦЭМ!$B$40:$B$783,O$225)+'СЕТ СН'!$F$15</f>
        <v>0</v>
      </c>
      <c r="P227" s="36">
        <f>SUMIFS(СВЦЭМ!$G$40:$G$783,СВЦЭМ!$A$40:$A$783,$A227,СВЦЭМ!$B$40:$B$783,P$225)+'СЕТ СН'!$F$15</f>
        <v>0</v>
      </c>
      <c r="Q227" s="36">
        <f>SUMIFS(СВЦЭМ!$G$40:$G$783,СВЦЭМ!$A$40:$A$783,$A227,СВЦЭМ!$B$40:$B$783,Q$225)+'СЕТ СН'!$F$15</f>
        <v>0</v>
      </c>
      <c r="R227" s="36">
        <f>SUMIFS(СВЦЭМ!$G$40:$G$783,СВЦЭМ!$A$40:$A$783,$A227,СВЦЭМ!$B$40:$B$783,R$225)+'СЕТ СН'!$F$15</f>
        <v>0</v>
      </c>
      <c r="S227" s="36">
        <f>SUMIFS(СВЦЭМ!$G$40:$G$783,СВЦЭМ!$A$40:$A$783,$A227,СВЦЭМ!$B$40:$B$783,S$225)+'СЕТ СН'!$F$15</f>
        <v>0</v>
      </c>
      <c r="T227" s="36">
        <f>SUMIFS(СВЦЭМ!$G$40:$G$783,СВЦЭМ!$A$40:$A$783,$A227,СВЦЭМ!$B$40:$B$783,T$225)+'СЕТ СН'!$F$15</f>
        <v>0</v>
      </c>
      <c r="U227" s="36">
        <f>SUMIFS(СВЦЭМ!$G$40:$G$783,СВЦЭМ!$A$40:$A$783,$A227,СВЦЭМ!$B$40:$B$783,U$225)+'СЕТ СН'!$F$15</f>
        <v>0</v>
      </c>
      <c r="V227" s="36">
        <f>SUMIFS(СВЦЭМ!$G$40:$G$783,СВЦЭМ!$A$40:$A$783,$A227,СВЦЭМ!$B$40:$B$783,V$225)+'СЕТ СН'!$F$15</f>
        <v>0</v>
      </c>
      <c r="W227" s="36">
        <f>SUMIFS(СВЦЭМ!$G$40:$G$783,СВЦЭМ!$A$40:$A$783,$A227,СВЦЭМ!$B$40:$B$783,W$225)+'СЕТ СН'!$F$15</f>
        <v>0</v>
      </c>
      <c r="X227" s="36">
        <f>SUMIFS(СВЦЭМ!$G$40:$G$783,СВЦЭМ!$A$40:$A$783,$A227,СВЦЭМ!$B$40:$B$783,X$225)+'СЕТ СН'!$F$15</f>
        <v>0</v>
      </c>
      <c r="Y227" s="36">
        <f>SUMIFS(СВЦЭМ!$G$40:$G$783,СВЦЭМ!$A$40:$A$783,$A227,СВЦЭМ!$B$40:$B$783,Y$225)+'СЕТ СН'!$F$15</f>
        <v>0</v>
      </c>
    </row>
    <row r="228" spans="1:27" ht="15.75" hidden="1" x14ac:dyDescent="0.2">
      <c r="A228" s="35">
        <f t="shared" ref="A228:A256" si="6">A227+1</f>
        <v>45049</v>
      </c>
      <c r="B228" s="36">
        <f>SUMIFS(СВЦЭМ!$G$40:$G$783,СВЦЭМ!$A$40:$A$783,$A228,СВЦЭМ!$B$40:$B$783,B$225)+'СЕТ СН'!$F$15</f>
        <v>0</v>
      </c>
      <c r="C228" s="36">
        <f>SUMIFS(СВЦЭМ!$G$40:$G$783,СВЦЭМ!$A$40:$A$783,$A228,СВЦЭМ!$B$40:$B$783,C$225)+'СЕТ СН'!$F$15</f>
        <v>0</v>
      </c>
      <c r="D228" s="36">
        <f>SUMIFS(СВЦЭМ!$G$40:$G$783,СВЦЭМ!$A$40:$A$783,$A228,СВЦЭМ!$B$40:$B$783,D$225)+'СЕТ СН'!$F$15</f>
        <v>0</v>
      </c>
      <c r="E228" s="36">
        <f>SUMIFS(СВЦЭМ!$G$40:$G$783,СВЦЭМ!$A$40:$A$783,$A228,СВЦЭМ!$B$40:$B$783,E$225)+'СЕТ СН'!$F$15</f>
        <v>0</v>
      </c>
      <c r="F228" s="36">
        <f>SUMIFS(СВЦЭМ!$G$40:$G$783,СВЦЭМ!$A$40:$A$783,$A228,СВЦЭМ!$B$40:$B$783,F$225)+'СЕТ СН'!$F$15</f>
        <v>0</v>
      </c>
      <c r="G228" s="36">
        <f>SUMIFS(СВЦЭМ!$G$40:$G$783,СВЦЭМ!$A$40:$A$783,$A228,СВЦЭМ!$B$40:$B$783,G$225)+'СЕТ СН'!$F$15</f>
        <v>0</v>
      </c>
      <c r="H228" s="36">
        <f>SUMIFS(СВЦЭМ!$G$40:$G$783,СВЦЭМ!$A$40:$A$783,$A228,СВЦЭМ!$B$40:$B$783,H$225)+'СЕТ СН'!$F$15</f>
        <v>0</v>
      </c>
      <c r="I228" s="36">
        <f>SUMIFS(СВЦЭМ!$G$40:$G$783,СВЦЭМ!$A$40:$A$783,$A228,СВЦЭМ!$B$40:$B$783,I$225)+'СЕТ СН'!$F$15</f>
        <v>0</v>
      </c>
      <c r="J228" s="36">
        <f>SUMIFS(СВЦЭМ!$G$40:$G$783,СВЦЭМ!$A$40:$A$783,$A228,СВЦЭМ!$B$40:$B$783,J$225)+'СЕТ СН'!$F$15</f>
        <v>0</v>
      </c>
      <c r="K228" s="36">
        <f>SUMIFS(СВЦЭМ!$G$40:$G$783,СВЦЭМ!$A$40:$A$783,$A228,СВЦЭМ!$B$40:$B$783,K$225)+'СЕТ СН'!$F$15</f>
        <v>0</v>
      </c>
      <c r="L228" s="36">
        <f>SUMIFS(СВЦЭМ!$G$40:$G$783,СВЦЭМ!$A$40:$A$783,$A228,СВЦЭМ!$B$40:$B$783,L$225)+'СЕТ СН'!$F$15</f>
        <v>0</v>
      </c>
      <c r="M228" s="36">
        <f>SUMIFS(СВЦЭМ!$G$40:$G$783,СВЦЭМ!$A$40:$A$783,$A228,СВЦЭМ!$B$40:$B$783,M$225)+'СЕТ СН'!$F$15</f>
        <v>0</v>
      </c>
      <c r="N228" s="36">
        <f>SUMIFS(СВЦЭМ!$G$40:$G$783,СВЦЭМ!$A$40:$A$783,$A228,СВЦЭМ!$B$40:$B$783,N$225)+'СЕТ СН'!$F$15</f>
        <v>0</v>
      </c>
      <c r="O228" s="36">
        <f>SUMIFS(СВЦЭМ!$G$40:$G$783,СВЦЭМ!$A$40:$A$783,$A228,СВЦЭМ!$B$40:$B$783,O$225)+'СЕТ СН'!$F$15</f>
        <v>0</v>
      </c>
      <c r="P228" s="36">
        <f>SUMIFS(СВЦЭМ!$G$40:$G$783,СВЦЭМ!$A$40:$A$783,$A228,СВЦЭМ!$B$40:$B$783,P$225)+'СЕТ СН'!$F$15</f>
        <v>0</v>
      </c>
      <c r="Q228" s="36">
        <f>SUMIFS(СВЦЭМ!$G$40:$G$783,СВЦЭМ!$A$40:$A$783,$A228,СВЦЭМ!$B$40:$B$783,Q$225)+'СЕТ СН'!$F$15</f>
        <v>0</v>
      </c>
      <c r="R228" s="36">
        <f>SUMIFS(СВЦЭМ!$G$40:$G$783,СВЦЭМ!$A$40:$A$783,$A228,СВЦЭМ!$B$40:$B$783,R$225)+'СЕТ СН'!$F$15</f>
        <v>0</v>
      </c>
      <c r="S228" s="36">
        <f>SUMIFS(СВЦЭМ!$G$40:$G$783,СВЦЭМ!$A$40:$A$783,$A228,СВЦЭМ!$B$40:$B$783,S$225)+'СЕТ СН'!$F$15</f>
        <v>0</v>
      </c>
      <c r="T228" s="36">
        <f>SUMIFS(СВЦЭМ!$G$40:$G$783,СВЦЭМ!$A$40:$A$783,$A228,СВЦЭМ!$B$40:$B$783,T$225)+'СЕТ СН'!$F$15</f>
        <v>0</v>
      </c>
      <c r="U228" s="36">
        <f>SUMIFS(СВЦЭМ!$G$40:$G$783,СВЦЭМ!$A$40:$A$783,$A228,СВЦЭМ!$B$40:$B$783,U$225)+'СЕТ СН'!$F$15</f>
        <v>0</v>
      </c>
      <c r="V228" s="36">
        <f>SUMIFS(СВЦЭМ!$G$40:$G$783,СВЦЭМ!$A$40:$A$783,$A228,СВЦЭМ!$B$40:$B$783,V$225)+'СЕТ СН'!$F$15</f>
        <v>0</v>
      </c>
      <c r="W228" s="36">
        <f>SUMIFS(СВЦЭМ!$G$40:$G$783,СВЦЭМ!$A$40:$A$783,$A228,СВЦЭМ!$B$40:$B$783,W$225)+'СЕТ СН'!$F$15</f>
        <v>0</v>
      </c>
      <c r="X228" s="36">
        <f>SUMIFS(СВЦЭМ!$G$40:$G$783,СВЦЭМ!$A$40:$A$783,$A228,СВЦЭМ!$B$40:$B$783,X$225)+'СЕТ СН'!$F$15</f>
        <v>0</v>
      </c>
      <c r="Y228" s="36">
        <f>SUMIFS(СВЦЭМ!$G$40:$G$783,СВЦЭМ!$A$40:$A$783,$A228,СВЦЭМ!$B$40:$B$783,Y$225)+'СЕТ СН'!$F$15</f>
        <v>0</v>
      </c>
    </row>
    <row r="229" spans="1:27" ht="15.75" hidden="1" x14ac:dyDescent="0.2">
      <c r="A229" s="35">
        <f t="shared" si="6"/>
        <v>45050</v>
      </c>
      <c r="B229" s="36">
        <f>SUMIFS(СВЦЭМ!$G$40:$G$783,СВЦЭМ!$A$40:$A$783,$A229,СВЦЭМ!$B$40:$B$783,B$225)+'СЕТ СН'!$F$15</f>
        <v>0</v>
      </c>
      <c r="C229" s="36">
        <f>SUMIFS(СВЦЭМ!$G$40:$G$783,СВЦЭМ!$A$40:$A$783,$A229,СВЦЭМ!$B$40:$B$783,C$225)+'СЕТ СН'!$F$15</f>
        <v>0</v>
      </c>
      <c r="D229" s="36">
        <f>SUMIFS(СВЦЭМ!$G$40:$G$783,СВЦЭМ!$A$40:$A$783,$A229,СВЦЭМ!$B$40:$B$783,D$225)+'СЕТ СН'!$F$15</f>
        <v>0</v>
      </c>
      <c r="E229" s="36">
        <f>SUMIFS(СВЦЭМ!$G$40:$G$783,СВЦЭМ!$A$40:$A$783,$A229,СВЦЭМ!$B$40:$B$783,E$225)+'СЕТ СН'!$F$15</f>
        <v>0</v>
      </c>
      <c r="F229" s="36">
        <f>SUMIFS(СВЦЭМ!$G$40:$G$783,СВЦЭМ!$A$40:$A$783,$A229,СВЦЭМ!$B$40:$B$783,F$225)+'СЕТ СН'!$F$15</f>
        <v>0</v>
      </c>
      <c r="G229" s="36">
        <f>SUMIFS(СВЦЭМ!$G$40:$G$783,СВЦЭМ!$A$40:$A$783,$A229,СВЦЭМ!$B$40:$B$783,G$225)+'СЕТ СН'!$F$15</f>
        <v>0</v>
      </c>
      <c r="H229" s="36">
        <f>SUMIFS(СВЦЭМ!$G$40:$G$783,СВЦЭМ!$A$40:$A$783,$A229,СВЦЭМ!$B$40:$B$783,H$225)+'СЕТ СН'!$F$15</f>
        <v>0</v>
      </c>
      <c r="I229" s="36">
        <f>SUMIFS(СВЦЭМ!$G$40:$G$783,СВЦЭМ!$A$40:$A$783,$A229,СВЦЭМ!$B$40:$B$783,I$225)+'СЕТ СН'!$F$15</f>
        <v>0</v>
      </c>
      <c r="J229" s="36">
        <f>SUMIFS(СВЦЭМ!$G$40:$G$783,СВЦЭМ!$A$40:$A$783,$A229,СВЦЭМ!$B$40:$B$783,J$225)+'СЕТ СН'!$F$15</f>
        <v>0</v>
      </c>
      <c r="K229" s="36">
        <f>SUMIFS(СВЦЭМ!$G$40:$G$783,СВЦЭМ!$A$40:$A$783,$A229,СВЦЭМ!$B$40:$B$783,K$225)+'СЕТ СН'!$F$15</f>
        <v>0</v>
      </c>
      <c r="L229" s="36">
        <f>SUMIFS(СВЦЭМ!$G$40:$G$783,СВЦЭМ!$A$40:$A$783,$A229,СВЦЭМ!$B$40:$B$783,L$225)+'СЕТ СН'!$F$15</f>
        <v>0</v>
      </c>
      <c r="M229" s="36">
        <f>SUMIFS(СВЦЭМ!$G$40:$G$783,СВЦЭМ!$A$40:$A$783,$A229,СВЦЭМ!$B$40:$B$783,M$225)+'СЕТ СН'!$F$15</f>
        <v>0</v>
      </c>
      <c r="N229" s="36">
        <f>SUMIFS(СВЦЭМ!$G$40:$G$783,СВЦЭМ!$A$40:$A$783,$A229,СВЦЭМ!$B$40:$B$783,N$225)+'СЕТ СН'!$F$15</f>
        <v>0</v>
      </c>
      <c r="O229" s="36">
        <f>SUMIFS(СВЦЭМ!$G$40:$G$783,СВЦЭМ!$A$40:$A$783,$A229,СВЦЭМ!$B$40:$B$783,O$225)+'СЕТ СН'!$F$15</f>
        <v>0</v>
      </c>
      <c r="P229" s="36">
        <f>SUMIFS(СВЦЭМ!$G$40:$G$783,СВЦЭМ!$A$40:$A$783,$A229,СВЦЭМ!$B$40:$B$783,P$225)+'СЕТ СН'!$F$15</f>
        <v>0</v>
      </c>
      <c r="Q229" s="36">
        <f>SUMIFS(СВЦЭМ!$G$40:$G$783,СВЦЭМ!$A$40:$A$783,$A229,СВЦЭМ!$B$40:$B$783,Q$225)+'СЕТ СН'!$F$15</f>
        <v>0</v>
      </c>
      <c r="R229" s="36">
        <f>SUMIFS(СВЦЭМ!$G$40:$G$783,СВЦЭМ!$A$40:$A$783,$A229,СВЦЭМ!$B$40:$B$783,R$225)+'СЕТ СН'!$F$15</f>
        <v>0</v>
      </c>
      <c r="S229" s="36">
        <f>SUMIFS(СВЦЭМ!$G$40:$G$783,СВЦЭМ!$A$40:$A$783,$A229,СВЦЭМ!$B$40:$B$783,S$225)+'СЕТ СН'!$F$15</f>
        <v>0</v>
      </c>
      <c r="T229" s="36">
        <f>SUMIFS(СВЦЭМ!$G$40:$G$783,СВЦЭМ!$A$40:$A$783,$A229,СВЦЭМ!$B$40:$B$783,T$225)+'СЕТ СН'!$F$15</f>
        <v>0</v>
      </c>
      <c r="U229" s="36">
        <f>SUMIFS(СВЦЭМ!$G$40:$G$783,СВЦЭМ!$A$40:$A$783,$A229,СВЦЭМ!$B$40:$B$783,U$225)+'СЕТ СН'!$F$15</f>
        <v>0</v>
      </c>
      <c r="V229" s="36">
        <f>SUMIFS(СВЦЭМ!$G$40:$G$783,СВЦЭМ!$A$40:$A$783,$A229,СВЦЭМ!$B$40:$B$783,V$225)+'СЕТ СН'!$F$15</f>
        <v>0</v>
      </c>
      <c r="W229" s="36">
        <f>SUMIFS(СВЦЭМ!$G$40:$G$783,СВЦЭМ!$A$40:$A$783,$A229,СВЦЭМ!$B$40:$B$783,W$225)+'СЕТ СН'!$F$15</f>
        <v>0</v>
      </c>
      <c r="X229" s="36">
        <f>SUMIFS(СВЦЭМ!$G$40:$G$783,СВЦЭМ!$A$40:$A$783,$A229,СВЦЭМ!$B$40:$B$783,X$225)+'СЕТ СН'!$F$15</f>
        <v>0</v>
      </c>
      <c r="Y229" s="36">
        <f>SUMIFS(СВЦЭМ!$G$40:$G$783,СВЦЭМ!$A$40:$A$783,$A229,СВЦЭМ!$B$40:$B$783,Y$225)+'СЕТ СН'!$F$15</f>
        <v>0</v>
      </c>
    </row>
    <row r="230" spans="1:27" ht="15.75" hidden="1" x14ac:dyDescent="0.2">
      <c r="A230" s="35">
        <f t="shared" si="6"/>
        <v>45051</v>
      </c>
      <c r="B230" s="36">
        <f>SUMIFS(СВЦЭМ!$G$40:$G$783,СВЦЭМ!$A$40:$A$783,$A230,СВЦЭМ!$B$40:$B$783,B$225)+'СЕТ СН'!$F$15</f>
        <v>0</v>
      </c>
      <c r="C230" s="36">
        <f>SUMIFS(СВЦЭМ!$G$40:$G$783,СВЦЭМ!$A$40:$A$783,$A230,СВЦЭМ!$B$40:$B$783,C$225)+'СЕТ СН'!$F$15</f>
        <v>0</v>
      </c>
      <c r="D230" s="36">
        <f>SUMIFS(СВЦЭМ!$G$40:$G$783,СВЦЭМ!$A$40:$A$783,$A230,СВЦЭМ!$B$40:$B$783,D$225)+'СЕТ СН'!$F$15</f>
        <v>0</v>
      </c>
      <c r="E230" s="36">
        <f>SUMIFS(СВЦЭМ!$G$40:$G$783,СВЦЭМ!$A$40:$A$783,$A230,СВЦЭМ!$B$40:$B$783,E$225)+'СЕТ СН'!$F$15</f>
        <v>0</v>
      </c>
      <c r="F230" s="36">
        <f>SUMIFS(СВЦЭМ!$G$40:$G$783,СВЦЭМ!$A$40:$A$783,$A230,СВЦЭМ!$B$40:$B$783,F$225)+'СЕТ СН'!$F$15</f>
        <v>0</v>
      </c>
      <c r="G230" s="36">
        <f>SUMIFS(СВЦЭМ!$G$40:$G$783,СВЦЭМ!$A$40:$A$783,$A230,СВЦЭМ!$B$40:$B$783,G$225)+'СЕТ СН'!$F$15</f>
        <v>0</v>
      </c>
      <c r="H230" s="36">
        <f>SUMIFS(СВЦЭМ!$G$40:$G$783,СВЦЭМ!$A$40:$A$783,$A230,СВЦЭМ!$B$40:$B$783,H$225)+'СЕТ СН'!$F$15</f>
        <v>0</v>
      </c>
      <c r="I230" s="36">
        <f>SUMIFS(СВЦЭМ!$G$40:$G$783,СВЦЭМ!$A$40:$A$783,$A230,СВЦЭМ!$B$40:$B$783,I$225)+'СЕТ СН'!$F$15</f>
        <v>0</v>
      </c>
      <c r="J230" s="36">
        <f>SUMIFS(СВЦЭМ!$G$40:$G$783,СВЦЭМ!$A$40:$A$783,$A230,СВЦЭМ!$B$40:$B$783,J$225)+'СЕТ СН'!$F$15</f>
        <v>0</v>
      </c>
      <c r="K230" s="36">
        <f>SUMIFS(СВЦЭМ!$G$40:$G$783,СВЦЭМ!$A$40:$A$783,$A230,СВЦЭМ!$B$40:$B$783,K$225)+'СЕТ СН'!$F$15</f>
        <v>0</v>
      </c>
      <c r="L230" s="36">
        <f>SUMIFS(СВЦЭМ!$G$40:$G$783,СВЦЭМ!$A$40:$A$783,$A230,СВЦЭМ!$B$40:$B$783,L$225)+'СЕТ СН'!$F$15</f>
        <v>0</v>
      </c>
      <c r="M230" s="36">
        <f>SUMIFS(СВЦЭМ!$G$40:$G$783,СВЦЭМ!$A$40:$A$783,$A230,СВЦЭМ!$B$40:$B$783,M$225)+'СЕТ СН'!$F$15</f>
        <v>0</v>
      </c>
      <c r="N230" s="36">
        <f>SUMIFS(СВЦЭМ!$G$40:$G$783,СВЦЭМ!$A$40:$A$783,$A230,СВЦЭМ!$B$40:$B$783,N$225)+'СЕТ СН'!$F$15</f>
        <v>0</v>
      </c>
      <c r="O230" s="36">
        <f>SUMIFS(СВЦЭМ!$G$40:$G$783,СВЦЭМ!$A$40:$A$783,$A230,СВЦЭМ!$B$40:$B$783,O$225)+'СЕТ СН'!$F$15</f>
        <v>0</v>
      </c>
      <c r="P230" s="36">
        <f>SUMIFS(СВЦЭМ!$G$40:$G$783,СВЦЭМ!$A$40:$A$783,$A230,СВЦЭМ!$B$40:$B$783,P$225)+'СЕТ СН'!$F$15</f>
        <v>0</v>
      </c>
      <c r="Q230" s="36">
        <f>SUMIFS(СВЦЭМ!$G$40:$G$783,СВЦЭМ!$A$40:$A$783,$A230,СВЦЭМ!$B$40:$B$783,Q$225)+'СЕТ СН'!$F$15</f>
        <v>0</v>
      </c>
      <c r="R230" s="36">
        <f>SUMIFS(СВЦЭМ!$G$40:$G$783,СВЦЭМ!$A$40:$A$783,$A230,СВЦЭМ!$B$40:$B$783,R$225)+'СЕТ СН'!$F$15</f>
        <v>0</v>
      </c>
      <c r="S230" s="36">
        <f>SUMIFS(СВЦЭМ!$G$40:$G$783,СВЦЭМ!$A$40:$A$783,$A230,СВЦЭМ!$B$40:$B$783,S$225)+'СЕТ СН'!$F$15</f>
        <v>0</v>
      </c>
      <c r="T230" s="36">
        <f>SUMIFS(СВЦЭМ!$G$40:$G$783,СВЦЭМ!$A$40:$A$783,$A230,СВЦЭМ!$B$40:$B$783,T$225)+'СЕТ СН'!$F$15</f>
        <v>0</v>
      </c>
      <c r="U230" s="36">
        <f>SUMIFS(СВЦЭМ!$G$40:$G$783,СВЦЭМ!$A$40:$A$783,$A230,СВЦЭМ!$B$40:$B$783,U$225)+'СЕТ СН'!$F$15</f>
        <v>0</v>
      </c>
      <c r="V230" s="36">
        <f>SUMIFS(СВЦЭМ!$G$40:$G$783,СВЦЭМ!$A$40:$A$783,$A230,СВЦЭМ!$B$40:$B$783,V$225)+'СЕТ СН'!$F$15</f>
        <v>0</v>
      </c>
      <c r="W230" s="36">
        <f>SUMIFS(СВЦЭМ!$G$40:$G$783,СВЦЭМ!$A$40:$A$783,$A230,СВЦЭМ!$B$40:$B$783,W$225)+'СЕТ СН'!$F$15</f>
        <v>0</v>
      </c>
      <c r="X230" s="36">
        <f>SUMIFS(СВЦЭМ!$G$40:$G$783,СВЦЭМ!$A$40:$A$783,$A230,СВЦЭМ!$B$40:$B$783,X$225)+'СЕТ СН'!$F$15</f>
        <v>0</v>
      </c>
      <c r="Y230" s="36">
        <f>SUMIFS(СВЦЭМ!$G$40:$G$783,СВЦЭМ!$A$40:$A$783,$A230,СВЦЭМ!$B$40:$B$783,Y$225)+'СЕТ СН'!$F$15</f>
        <v>0</v>
      </c>
    </row>
    <row r="231" spans="1:27" ht="15.75" hidden="1" x14ac:dyDescent="0.2">
      <c r="A231" s="35">
        <f t="shared" si="6"/>
        <v>45052</v>
      </c>
      <c r="B231" s="36">
        <f>SUMIFS(СВЦЭМ!$G$40:$G$783,СВЦЭМ!$A$40:$A$783,$A231,СВЦЭМ!$B$40:$B$783,B$225)+'СЕТ СН'!$F$15</f>
        <v>0</v>
      </c>
      <c r="C231" s="36">
        <f>SUMIFS(СВЦЭМ!$G$40:$G$783,СВЦЭМ!$A$40:$A$783,$A231,СВЦЭМ!$B$40:$B$783,C$225)+'СЕТ СН'!$F$15</f>
        <v>0</v>
      </c>
      <c r="D231" s="36">
        <f>SUMIFS(СВЦЭМ!$G$40:$G$783,СВЦЭМ!$A$40:$A$783,$A231,СВЦЭМ!$B$40:$B$783,D$225)+'СЕТ СН'!$F$15</f>
        <v>0</v>
      </c>
      <c r="E231" s="36">
        <f>SUMIFS(СВЦЭМ!$G$40:$G$783,СВЦЭМ!$A$40:$A$783,$A231,СВЦЭМ!$B$40:$B$783,E$225)+'СЕТ СН'!$F$15</f>
        <v>0</v>
      </c>
      <c r="F231" s="36">
        <f>SUMIFS(СВЦЭМ!$G$40:$G$783,СВЦЭМ!$A$40:$A$783,$A231,СВЦЭМ!$B$40:$B$783,F$225)+'СЕТ СН'!$F$15</f>
        <v>0</v>
      </c>
      <c r="G231" s="36">
        <f>SUMIFS(СВЦЭМ!$G$40:$G$783,СВЦЭМ!$A$40:$A$783,$A231,СВЦЭМ!$B$40:$B$783,G$225)+'СЕТ СН'!$F$15</f>
        <v>0</v>
      </c>
      <c r="H231" s="36">
        <f>SUMIFS(СВЦЭМ!$G$40:$G$783,СВЦЭМ!$A$40:$A$783,$A231,СВЦЭМ!$B$40:$B$783,H$225)+'СЕТ СН'!$F$15</f>
        <v>0</v>
      </c>
      <c r="I231" s="36">
        <f>SUMIFS(СВЦЭМ!$G$40:$G$783,СВЦЭМ!$A$40:$A$783,$A231,СВЦЭМ!$B$40:$B$783,I$225)+'СЕТ СН'!$F$15</f>
        <v>0</v>
      </c>
      <c r="J231" s="36">
        <f>SUMIFS(СВЦЭМ!$G$40:$G$783,СВЦЭМ!$A$40:$A$783,$A231,СВЦЭМ!$B$40:$B$783,J$225)+'СЕТ СН'!$F$15</f>
        <v>0</v>
      </c>
      <c r="K231" s="36">
        <f>SUMIFS(СВЦЭМ!$G$40:$G$783,СВЦЭМ!$A$40:$A$783,$A231,СВЦЭМ!$B$40:$B$783,K$225)+'СЕТ СН'!$F$15</f>
        <v>0</v>
      </c>
      <c r="L231" s="36">
        <f>SUMIFS(СВЦЭМ!$G$40:$G$783,СВЦЭМ!$A$40:$A$783,$A231,СВЦЭМ!$B$40:$B$783,L$225)+'СЕТ СН'!$F$15</f>
        <v>0</v>
      </c>
      <c r="M231" s="36">
        <f>SUMIFS(СВЦЭМ!$G$40:$G$783,СВЦЭМ!$A$40:$A$783,$A231,СВЦЭМ!$B$40:$B$783,M$225)+'СЕТ СН'!$F$15</f>
        <v>0</v>
      </c>
      <c r="N231" s="36">
        <f>SUMIFS(СВЦЭМ!$G$40:$G$783,СВЦЭМ!$A$40:$A$783,$A231,СВЦЭМ!$B$40:$B$783,N$225)+'СЕТ СН'!$F$15</f>
        <v>0</v>
      </c>
      <c r="O231" s="36">
        <f>SUMIFS(СВЦЭМ!$G$40:$G$783,СВЦЭМ!$A$40:$A$783,$A231,СВЦЭМ!$B$40:$B$783,O$225)+'СЕТ СН'!$F$15</f>
        <v>0</v>
      </c>
      <c r="P231" s="36">
        <f>SUMIFS(СВЦЭМ!$G$40:$G$783,СВЦЭМ!$A$40:$A$783,$A231,СВЦЭМ!$B$40:$B$783,P$225)+'СЕТ СН'!$F$15</f>
        <v>0</v>
      </c>
      <c r="Q231" s="36">
        <f>SUMIFS(СВЦЭМ!$G$40:$G$783,СВЦЭМ!$A$40:$A$783,$A231,СВЦЭМ!$B$40:$B$783,Q$225)+'СЕТ СН'!$F$15</f>
        <v>0</v>
      </c>
      <c r="R231" s="36">
        <f>SUMIFS(СВЦЭМ!$G$40:$G$783,СВЦЭМ!$A$40:$A$783,$A231,СВЦЭМ!$B$40:$B$783,R$225)+'СЕТ СН'!$F$15</f>
        <v>0</v>
      </c>
      <c r="S231" s="36">
        <f>SUMIFS(СВЦЭМ!$G$40:$G$783,СВЦЭМ!$A$40:$A$783,$A231,СВЦЭМ!$B$40:$B$783,S$225)+'СЕТ СН'!$F$15</f>
        <v>0</v>
      </c>
      <c r="T231" s="36">
        <f>SUMIFS(СВЦЭМ!$G$40:$G$783,СВЦЭМ!$A$40:$A$783,$A231,СВЦЭМ!$B$40:$B$783,T$225)+'СЕТ СН'!$F$15</f>
        <v>0</v>
      </c>
      <c r="U231" s="36">
        <f>SUMIFS(СВЦЭМ!$G$40:$G$783,СВЦЭМ!$A$40:$A$783,$A231,СВЦЭМ!$B$40:$B$783,U$225)+'СЕТ СН'!$F$15</f>
        <v>0</v>
      </c>
      <c r="V231" s="36">
        <f>SUMIFS(СВЦЭМ!$G$40:$G$783,СВЦЭМ!$A$40:$A$783,$A231,СВЦЭМ!$B$40:$B$783,V$225)+'СЕТ СН'!$F$15</f>
        <v>0</v>
      </c>
      <c r="W231" s="36">
        <f>SUMIFS(СВЦЭМ!$G$40:$G$783,СВЦЭМ!$A$40:$A$783,$A231,СВЦЭМ!$B$40:$B$783,W$225)+'СЕТ СН'!$F$15</f>
        <v>0</v>
      </c>
      <c r="X231" s="36">
        <f>SUMIFS(СВЦЭМ!$G$40:$G$783,СВЦЭМ!$A$40:$A$783,$A231,СВЦЭМ!$B$40:$B$783,X$225)+'СЕТ СН'!$F$15</f>
        <v>0</v>
      </c>
      <c r="Y231" s="36">
        <f>SUMIFS(СВЦЭМ!$G$40:$G$783,СВЦЭМ!$A$40:$A$783,$A231,СВЦЭМ!$B$40:$B$783,Y$225)+'СЕТ СН'!$F$15</f>
        <v>0</v>
      </c>
    </row>
    <row r="232" spans="1:27" ht="15.75" hidden="1" x14ac:dyDescent="0.2">
      <c r="A232" s="35">
        <f t="shared" si="6"/>
        <v>45053</v>
      </c>
      <c r="B232" s="36">
        <f>SUMIFS(СВЦЭМ!$G$40:$G$783,СВЦЭМ!$A$40:$A$783,$A232,СВЦЭМ!$B$40:$B$783,B$225)+'СЕТ СН'!$F$15</f>
        <v>0</v>
      </c>
      <c r="C232" s="36">
        <f>SUMIFS(СВЦЭМ!$G$40:$G$783,СВЦЭМ!$A$40:$A$783,$A232,СВЦЭМ!$B$40:$B$783,C$225)+'СЕТ СН'!$F$15</f>
        <v>0</v>
      </c>
      <c r="D232" s="36">
        <f>SUMIFS(СВЦЭМ!$G$40:$G$783,СВЦЭМ!$A$40:$A$783,$A232,СВЦЭМ!$B$40:$B$783,D$225)+'СЕТ СН'!$F$15</f>
        <v>0</v>
      </c>
      <c r="E232" s="36">
        <f>SUMIFS(СВЦЭМ!$G$40:$G$783,СВЦЭМ!$A$40:$A$783,$A232,СВЦЭМ!$B$40:$B$783,E$225)+'СЕТ СН'!$F$15</f>
        <v>0</v>
      </c>
      <c r="F232" s="36">
        <f>SUMIFS(СВЦЭМ!$G$40:$G$783,СВЦЭМ!$A$40:$A$783,$A232,СВЦЭМ!$B$40:$B$783,F$225)+'СЕТ СН'!$F$15</f>
        <v>0</v>
      </c>
      <c r="G232" s="36">
        <f>SUMIFS(СВЦЭМ!$G$40:$G$783,СВЦЭМ!$A$40:$A$783,$A232,СВЦЭМ!$B$40:$B$783,G$225)+'СЕТ СН'!$F$15</f>
        <v>0</v>
      </c>
      <c r="H232" s="36">
        <f>SUMIFS(СВЦЭМ!$G$40:$G$783,СВЦЭМ!$A$40:$A$783,$A232,СВЦЭМ!$B$40:$B$783,H$225)+'СЕТ СН'!$F$15</f>
        <v>0</v>
      </c>
      <c r="I232" s="36">
        <f>SUMIFS(СВЦЭМ!$G$40:$G$783,СВЦЭМ!$A$40:$A$783,$A232,СВЦЭМ!$B$40:$B$783,I$225)+'СЕТ СН'!$F$15</f>
        <v>0</v>
      </c>
      <c r="J232" s="36">
        <f>SUMIFS(СВЦЭМ!$G$40:$G$783,СВЦЭМ!$A$40:$A$783,$A232,СВЦЭМ!$B$40:$B$783,J$225)+'СЕТ СН'!$F$15</f>
        <v>0</v>
      </c>
      <c r="K232" s="36">
        <f>SUMIFS(СВЦЭМ!$G$40:$G$783,СВЦЭМ!$A$40:$A$783,$A232,СВЦЭМ!$B$40:$B$783,K$225)+'СЕТ СН'!$F$15</f>
        <v>0</v>
      </c>
      <c r="L232" s="36">
        <f>SUMIFS(СВЦЭМ!$G$40:$G$783,СВЦЭМ!$A$40:$A$783,$A232,СВЦЭМ!$B$40:$B$783,L$225)+'СЕТ СН'!$F$15</f>
        <v>0</v>
      </c>
      <c r="M232" s="36">
        <f>SUMIFS(СВЦЭМ!$G$40:$G$783,СВЦЭМ!$A$40:$A$783,$A232,СВЦЭМ!$B$40:$B$783,M$225)+'СЕТ СН'!$F$15</f>
        <v>0</v>
      </c>
      <c r="N232" s="36">
        <f>SUMIFS(СВЦЭМ!$G$40:$G$783,СВЦЭМ!$A$40:$A$783,$A232,СВЦЭМ!$B$40:$B$783,N$225)+'СЕТ СН'!$F$15</f>
        <v>0</v>
      </c>
      <c r="O232" s="36">
        <f>SUMIFS(СВЦЭМ!$G$40:$G$783,СВЦЭМ!$A$40:$A$783,$A232,СВЦЭМ!$B$40:$B$783,O$225)+'СЕТ СН'!$F$15</f>
        <v>0</v>
      </c>
      <c r="P232" s="36">
        <f>SUMIFS(СВЦЭМ!$G$40:$G$783,СВЦЭМ!$A$40:$A$783,$A232,СВЦЭМ!$B$40:$B$783,P$225)+'СЕТ СН'!$F$15</f>
        <v>0</v>
      </c>
      <c r="Q232" s="36">
        <f>SUMIFS(СВЦЭМ!$G$40:$G$783,СВЦЭМ!$A$40:$A$783,$A232,СВЦЭМ!$B$40:$B$783,Q$225)+'СЕТ СН'!$F$15</f>
        <v>0</v>
      </c>
      <c r="R232" s="36">
        <f>SUMIFS(СВЦЭМ!$G$40:$G$783,СВЦЭМ!$A$40:$A$783,$A232,СВЦЭМ!$B$40:$B$783,R$225)+'СЕТ СН'!$F$15</f>
        <v>0</v>
      </c>
      <c r="S232" s="36">
        <f>SUMIFS(СВЦЭМ!$G$40:$G$783,СВЦЭМ!$A$40:$A$783,$A232,СВЦЭМ!$B$40:$B$783,S$225)+'СЕТ СН'!$F$15</f>
        <v>0</v>
      </c>
      <c r="T232" s="36">
        <f>SUMIFS(СВЦЭМ!$G$40:$G$783,СВЦЭМ!$A$40:$A$783,$A232,СВЦЭМ!$B$40:$B$783,T$225)+'СЕТ СН'!$F$15</f>
        <v>0</v>
      </c>
      <c r="U232" s="36">
        <f>SUMIFS(СВЦЭМ!$G$40:$G$783,СВЦЭМ!$A$40:$A$783,$A232,СВЦЭМ!$B$40:$B$783,U$225)+'СЕТ СН'!$F$15</f>
        <v>0</v>
      </c>
      <c r="V232" s="36">
        <f>SUMIFS(СВЦЭМ!$G$40:$G$783,СВЦЭМ!$A$40:$A$783,$A232,СВЦЭМ!$B$40:$B$783,V$225)+'СЕТ СН'!$F$15</f>
        <v>0</v>
      </c>
      <c r="W232" s="36">
        <f>SUMIFS(СВЦЭМ!$G$40:$G$783,СВЦЭМ!$A$40:$A$783,$A232,СВЦЭМ!$B$40:$B$783,W$225)+'СЕТ СН'!$F$15</f>
        <v>0</v>
      </c>
      <c r="X232" s="36">
        <f>SUMIFS(СВЦЭМ!$G$40:$G$783,СВЦЭМ!$A$40:$A$783,$A232,СВЦЭМ!$B$40:$B$783,X$225)+'СЕТ СН'!$F$15</f>
        <v>0</v>
      </c>
      <c r="Y232" s="36">
        <f>SUMIFS(СВЦЭМ!$G$40:$G$783,СВЦЭМ!$A$40:$A$783,$A232,СВЦЭМ!$B$40:$B$783,Y$225)+'СЕТ СН'!$F$15</f>
        <v>0</v>
      </c>
    </row>
    <row r="233" spans="1:27" ht="15.75" hidden="1" x14ac:dyDescent="0.2">
      <c r="A233" s="35">
        <f t="shared" si="6"/>
        <v>45054</v>
      </c>
      <c r="B233" s="36">
        <f>SUMIFS(СВЦЭМ!$G$40:$G$783,СВЦЭМ!$A$40:$A$783,$A233,СВЦЭМ!$B$40:$B$783,B$225)+'СЕТ СН'!$F$15</f>
        <v>0</v>
      </c>
      <c r="C233" s="36">
        <f>SUMIFS(СВЦЭМ!$G$40:$G$783,СВЦЭМ!$A$40:$A$783,$A233,СВЦЭМ!$B$40:$B$783,C$225)+'СЕТ СН'!$F$15</f>
        <v>0</v>
      </c>
      <c r="D233" s="36">
        <f>SUMIFS(СВЦЭМ!$G$40:$G$783,СВЦЭМ!$A$40:$A$783,$A233,СВЦЭМ!$B$40:$B$783,D$225)+'СЕТ СН'!$F$15</f>
        <v>0</v>
      </c>
      <c r="E233" s="36">
        <f>SUMIFS(СВЦЭМ!$G$40:$G$783,СВЦЭМ!$A$40:$A$783,$A233,СВЦЭМ!$B$40:$B$783,E$225)+'СЕТ СН'!$F$15</f>
        <v>0</v>
      </c>
      <c r="F233" s="36">
        <f>SUMIFS(СВЦЭМ!$G$40:$G$783,СВЦЭМ!$A$40:$A$783,$A233,СВЦЭМ!$B$40:$B$783,F$225)+'СЕТ СН'!$F$15</f>
        <v>0</v>
      </c>
      <c r="G233" s="36">
        <f>SUMIFS(СВЦЭМ!$G$40:$G$783,СВЦЭМ!$A$40:$A$783,$A233,СВЦЭМ!$B$40:$B$783,G$225)+'СЕТ СН'!$F$15</f>
        <v>0</v>
      </c>
      <c r="H233" s="36">
        <f>SUMIFS(СВЦЭМ!$G$40:$G$783,СВЦЭМ!$A$40:$A$783,$A233,СВЦЭМ!$B$40:$B$783,H$225)+'СЕТ СН'!$F$15</f>
        <v>0</v>
      </c>
      <c r="I233" s="36">
        <f>SUMIFS(СВЦЭМ!$G$40:$G$783,СВЦЭМ!$A$40:$A$783,$A233,СВЦЭМ!$B$40:$B$783,I$225)+'СЕТ СН'!$F$15</f>
        <v>0</v>
      </c>
      <c r="J233" s="36">
        <f>SUMIFS(СВЦЭМ!$G$40:$G$783,СВЦЭМ!$A$40:$A$783,$A233,СВЦЭМ!$B$40:$B$783,J$225)+'СЕТ СН'!$F$15</f>
        <v>0</v>
      </c>
      <c r="K233" s="36">
        <f>SUMIFS(СВЦЭМ!$G$40:$G$783,СВЦЭМ!$A$40:$A$783,$A233,СВЦЭМ!$B$40:$B$783,K$225)+'СЕТ СН'!$F$15</f>
        <v>0</v>
      </c>
      <c r="L233" s="36">
        <f>SUMIFS(СВЦЭМ!$G$40:$G$783,СВЦЭМ!$A$40:$A$783,$A233,СВЦЭМ!$B$40:$B$783,L$225)+'СЕТ СН'!$F$15</f>
        <v>0</v>
      </c>
      <c r="M233" s="36">
        <f>SUMIFS(СВЦЭМ!$G$40:$G$783,СВЦЭМ!$A$40:$A$783,$A233,СВЦЭМ!$B$40:$B$783,M$225)+'СЕТ СН'!$F$15</f>
        <v>0</v>
      </c>
      <c r="N233" s="36">
        <f>SUMIFS(СВЦЭМ!$G$40:$G$783,СВЦЭМ!$A$40:$A$783,$A233,СВЦЭМ!$B$40:$B$783,N$225)+'СЕТ СН'!$F$15</f>
        <v>0</v>
      </c>
      <c r="O233" s="36">
        <f>SUMIFS(СВЦЭМ!$G$40:$G$783,СВЦЭМ!$A$40:$A$783,$A233,СВЦЭМ!$B$40:$B$783,O$225)+'СЕТ СН'!$F$15</f>
        <v>0</v>
      </c>
      <c r="P233" s="36">
        <f>SUMIFS(СВЦЭМ!$G$40:$G$783,СВЦЭМ!$A$40:$A$783,$A233,СВЦЭМ!$B$40:$B$783,P$225)+'СЕТ СН'!$F$15</f>
        <v>0</v>
      </c>
      <c r="Q233" s="36">
        <f>SUMIFS(СВЦЭМ!$G$40:$G$783,СВЦЭМ!$A$40:$A$783,$A233,СВЦЭМ!$B$40:$B$783,Q$225)+'СЕТ СН'!$F$15</f>
        <v>0</v>
      </c>
      <c r="R233" s="36">
        <f>SUMIFS(СВЦЭМ!$G$40:$G$783,СВЦЭМ!$A$40:$A$783,$A233,СВЦЭМ!$B$40:$B$783,R$225)+'СЕТ СН'!$F$15</f>
        <v>0</v>
      </c>
      <c r="S233" s="36">
        <f>SUMIFS(СВЦЭМ!$G$40:$G$783,СВЦЭМ!$A$40:$A$783,$A233,СВЦЭМ!$B$40:$B$783,S$225)+'СЕТ СН'!$F$15</f>
        <v>0</v>
      </c>
      <c r="T233" s="36">
        <f>SUMIFS(СВЦЭМ!$G$40:$G$783,СВЦЭМ!$A$40:$A$783,$A233,СВЦЭМ!$B$40:$B$783,T$225)+'СЕТ СН'!$F$15</f>
        <v>0</v>
      </c>
      <c r="U233" s="36">
        <f>SUMIFS(СВЦЭМ!$G$40:$G$783,СВЦЭМ!$A$40:$A$783,$A233,СВЦЭМ!$B$40:$B$783,U$225)+'СЕТ СН'!$F$15</f>
        <v>0</v>
      </c>
      <c r="V233" s="36">
        <f>SUMIFS(СВЦЭМ!$G$40:$G$783,СВЦЭМ!$A$40:$A$783,$A233,СВЦЭМ!$B$40:$B$783,V$225)+'СЕТ СН'!$F$15</f>
        <v>0</v>
      </c>
      <c r="W233" s="36">
        <f>SUMIFS(СВЦЭМ!$G$40:$G$783,СВЦЭМ!$A$40:$A$783,$A233,СВЦЭМ!$B$40:$B$783,W$225)+'СЕТ СН'!$F$15</f>
        <v>0</v>
      </c>
      <c r="X233" s="36">
        <f>SUMIFS(СВЦЭМ!$G$40:$G$783,СВЦЭМ!$A$40:$A$783,$A233,СВЦЭМ!$B$40:$B$783,X$225)+'СЕТ СН'!$F$15</f>
        <v>0</v>
      </c>
      <c r="Y233" s="36">
        <f>SUMIFS(СВЦЭМ!$G$40:$G$783,СВЦЭМ!$A$40:$A$783,$A233,СВЦЭМ!$B$40:$B$783,Y$225)+'СЕТ СН'!$F$15</f>
        <v>0</v>
      </c>
    </row>
    <row r="234" spans="1:27" ht="15.75" hidden="1" x14ac:dyDescent="0.2">
      <c r="A234" s="35">
        <f t="shared" si="6"/>
        <v>45055</v>
      </c>
      <c r="B234" s="36">
        <f>SUMIFS(СВЦЭМ!$G$40:$G$783,СВЦЭМ!$A$40:$A$783,$A234,СВЦЭМ!$B$40:$B$783,B$225)+'СЕТ СН'!$F$15</f>
        <v>0</v>
      </c>
      <c r="C234" s="36">
        <f>SUMIFS(СВЦЭМ!$G$40:$G$783,СВЦЭМ!$A$40:$A$783,$A234,СВЦЭМ!$B$40:$B$783,C$225)+'СЕТ СН'!$F$15</f>
        <v>0</v>
      </c>
      <c r="D234" s="36">
        <f>SUMIFS(СВЦЭМ!$G$40:$G$783,СВЦЭМ!$A$40:$A$783,$A234,СВЦЭМ!$B$40:$B$783,D$225)+'СЕТ СН'!$F$15</f>
        <v>0</v>
      </c>
      <c r="E234" s="36">
        <f>SUMIFS(СВЦЭМ!$G$40:$G$783,СВЦЭМ!$A$40:$A$783,$A234,СВЦЭМ!$B$40:$B$783,E$225)+'СЕТ СН'!$F$15</f>
        <v>0</v>
      </c>
      <c r="F234" s="36">
        <f>SUMIFS(СВЦЭМ!$G$40:$G$783,СВЦЭМ!$A$40:$A$783,$A234,СВЦЭМ!$B$40:$B$783,F$225)+'СЕТ СН'!$F$15</f>
        <v>0</v>
      </c>
      <c r="G234" s="36">
        <f>SUMIFS(СВЦЭМ!$G$40:$G$783,СВЦЭМ!$A$40:$A$783,$A234,СВЦЭМ!$B$40:$B$783,G$225)+'СЕТ СН'!$F$15</f>
        <v>0</v>
      </c>
      <c r="H234" s="36">
        <f>SUMIFS(СВЦЭМ!$G$40:$G$783,СВЦЭМ!$A$40:$A$783,$A234,СВЦЭМ!$B$40:$B$783,H$225)+'СЕТ СН'!$F$15</f>
        <v>0</v>
      </c>
      <c r="I234" s="36">
        <f>SUMIFS(СВЦЭМ!$G$40:$G$783,СВЦЭМ!$A$40:$A$783,$A234,СВЦЭМ!$B$40:$B$783,I$225)+'СЕТ СН'!$F$15</f>
        <v>0</v>
      </c>
      <c r="J234" s="36">
        <f>SUMIFS(СВЦЭМ!$G$40:$G$783,СВЦЭМ!$A$40:$A$783,$A234,СВЦЭМ!$B$40:$B$783,J$225)+'СЕТ СН'!$F$15</f>
        <v>0</v>
      </c>
      <c r="K234" s="36">
        <f>SUMIFS(СВЦЭМ!$G$40:$G$783,СВЦЭМ!$A$40:$A$783,$A234,СВЦЭМ!$B$40:$B$783,K$225)+'СЕТ СН'!$F$15</f>
        <v>0</v>
      </c>
      <c r="L234" s="36">
        <f>SUMIFS(СВЦЭМ!$G$40:$G$783,СВЦЭМ!$A$40:$A$783,$A234,СВЦЭМ!$B$40:$B$783,L$225)+'СЕТ СН'!$F$15</f>
        <v>0</v>
      </c>
      <c r="M234" s="36">
        <f>SUMIFS(СВЦЭМ!$G$40:$G$783,СВЦЭМ!$A$40:$A$783,$A234,СВЦЭМ!$B$40:$B$783,M$225)+'СЕТ СН'!$F$15</f>
        <v>0</v>
      </c>
      <c r="N234" s="36">
        <f>SUMIFS(СВЦЭМ!$G$40:$G$783,СВЦЭМ!$A$40:$A$783,$A234,СВЦЭМ!$B$40:$B$783,N$225)+'СЕТ СН'!$F$15</f>
        <v>0</v>
      </c>
      <c r="O234" s="36">
        <f>SUMIFS(СВЦЭМ!$G$40:$G$783,СВЦЭМ!$A$40:$A$783,$A234,СВЦЭМ!$B$40:$B$783,O$225)+'СЕТ СН'!$F$15</f>
        <v>0</v>
      </c>
      <c r="P234" s="36">
        <f>SUMIFS(СВЦЭМ!$G$40:$G$783,СВЦЭМ!$A$40:$A$783,$A234,СВЦЭМ!$B$40:$B$783,P$225)+'СЕТ СН'!$F$15</f>
        <v>0</v>
      </c>
      <c r="Q234" s="36">
        <f>SUMIFS(СВЦЭМ!$G$40:$G$783,СВЦЭМ!$A$40:$A$783,$A234,СВЦЭМ!$B$40:$B$783,Q$225)+'СЕТ СН'!$F$15</f>
        <v>0</v>
      </c>
      <c r="R234" s="36">
        <f>SUMIFS(СВЦЭМ!$G$40:$G$783,СВЦЭМ!$A$40:$A$783,$A234,СВЦЭМ!$B$40:$B$783,R$225)+'СЕТ СН'!$F$15</f>
        <v>0</v>
      </c>
      <c r="S234" s="36">
        <f>SUMIFS(СВЦЭМ!$G$40:$G$783,СВЦЭМ!$A$40:$A$783,$A234,СВЦЭМ!$B$40:$B$783,S$225)+'СЕТ СН'!$F$15</f>
        <v>0</v>
      </c>
      <c r="T234" s="36">
        <f>SUMIFS(СВЦЭМ!$G$40:$G$783,СВЦЭМ!$A$40:$A$783,$A234,СВЦЭМ!$B$40:$B$783,T$225)+'СЕТ СН'!$F$15</f>
        <v>0</v>
      </c>
      <c r="U234" s="36">
        <f>SUMIFS(СВЦЭМ!$G$40:$G$783,СВЦЭМ!$A$40:$A$783,$A234,СВЦЭМ!$B$40:$B$783,U$225)+'СЕТ СН'!$F$15</f>
        <v>0</v>
      </c>
      <c r="V234" s="36">
        <f>SUMIFS(СВЦЭМ!$G$40:$G$783,СВЦЭМ!$A$40:$A$783,$A234,СВЦЭМ!$B$40:$B$783,V$225)+'СЕТ СН'!$F$15</f>
        <v>0</v>
      </c>
      <c r="W234" s="36">
        <f>SUMIFS(СВЦЭМ!$G$40:$G$783,СВЦЭМ!$A$40:$A$783,$A234,СВЦЭМ!$B$40:$B$783,W$225)+'СЕТ СН'!$F$15</f>
        <v>0</v>
      </c>
      <c r="X234" s="36">
        <f>SUMIFS(СВЦЭМ!$G$40:$G$783,СВЦЭМ!$A$40:$A$783,$A234,СВЦЭМ!$B$40:$B$783,X$225)+'СЕТ СН'!$F$15</f>
        <v>0</v>
      </c>
      <c r="Y234" s="36">
        <f>SUMIFS(СВЦЭМ!$G$40:$G$783,СВЦЭМ!$A$40:$A$783,$A234,СВЦЭМ!$B$40:$B$783,Y$225)+'СЕТ СН'!$F$15</f>
        <v>0</v>
      </c>
    </row>
    <row r="235" spans="1:27" ht="15.75" hidden="1" x14ac:dyDescent="0.2">
      <c r="A235" s="35">
        <f t="shared" si="6"/>
        <v>45056</v>
      </c>
      <c r="B235" s="36">
        <f>SUMIFS(СВЦЭМ!$G$40:$G$783,СВЦЭМ!$A$40:$A$783,$A235,СВЦЭМ!$B$40:$B$783,B$225)+'СЕТ СН'!$F$15</f>
        <v>0</v>
      </c>
      <c r="C235" s="36">
        <f>SUMIFS(СВЦЭМ!$G$40:$G$783,СВЦЭМ!$A$40:$A$783,$A235,СВЦЭМ!$B$40:$B$783,C$225)+'СЕТ СН'!$F$15</f>
        <v>0</v>
      </c>
      <c r="D235" s="36">
        <f>SUMIFS(СВЦЭМ!$G$40:$G$783,СВЦЭМ!$A$40:$A$783,$A235,СВЦЭМ!$B$40:$B$783,D$225)+'СЕТ СН'!$F$15</f>
        <v>0</v>
      </c>
      <c r="E235" s="36">
        <f>SUMIFS(СВЦЭМ!$G$40:$G$783,СВЦЭМ!$A$40:$A$783,$A235,СВЦЭМ!$B$40:$B$783,E$225)+'СЕТ СН'!$F$15</f>
        <v>0</v>
      </c>
      <c r="F235" s="36">
        <f>SUMIFS(СВЦЭМ!$G$40:$G$783,СВЦЭМ!$A$40:$A$783,$A235,СВЦЭМ!$B$40:$B$783,F$225)+'СЕТ СН'!$F$15</f>
        <v>0</v>
      </c>
      <c r="G235" s="36">
        <f>SUMIFS(СВЦЭМ!$G$40:$G$783,СВЦЭМ!$A$40:$A$783,$A235,СВЦЭМ!$B$40:$B$783,G$225)+'СЕТ СН'!$F$15</f>
        <v>0</v>
      </c>
      <c r="H235" s="36">
        <f>SUMIFS(СВЦЭМ!$G$40:$G$783,СВЦЭМ!$A$40:$A$783,$A235,СВЦЭМ!$B$40:$B$783,H$225)+'СЕТ СН'!$F$15</f>
        <v>0</v>
      </c>
      <c r="I235" s="36">
        <f>SUMIFS(СВЦЭМ!$G$40:$G$783,СВЦЭМ!$A$40:$A$783,$A235,СВЦЭМ!$B$40:$B$783,I$225)+'СЕТ СН'!$F$15</f>
        <v>0</v>
      </c>
      <c r="J235" s="36">
        <f>SUMIFS(СВЦЭМ!$G$40:$G$783,СВЦЭМ!$A$40:$A$783,$A235,СВЦЭМ!$B$40:$B$783,J$225)+'СЕТ СН'!$F$15</f>
        <v>0</v>
      </c>
      <c r="K235" s="36">
        <f>SUMIFS(СВЦЭМ!$G$40:$G$783,СВЦЭМ!$A$40:$A$783,$A235,СВЦЭМ!$B$40:$B$783,K$225)+'СЕТ СН'!$F$15</f>
        <v>0</v>
      </c>
      <c r="L235" s="36">
        <f>SUMIFS(СВЦЭМ!$G$40:$G$783,СВЦЭМ!$A$40:$A$783,$A235,СВЦЭМ!$B$40:$B$783,L$225)+'СЕТ СН'!$F$15</f>
        <v>0</v>
      </c>
      <c r="M235" s="36">
        <f>SUMIFS(СВЦЭМ!$G$40:$G$783,СВЦЭМ!$A$40:$A$783,$A235,СВЦЭМ!$B$40:$B$783,M$225)+'СЕТ СН'!$F$15</f>
        <v>0</v>
      </c>
      <c r="N235" s="36">
        <f>SUMIFS(СВЦЭМ!$G$40:$G$783,СВЦЭМ!$A$40:$A$783,$A235,СВЦЭМ!$B$40:$B$783,N$225)+'СЕТ СН'!$F$15</f>
        <v>0</v>
      </c>
      <c r="O235" s="36">
        <f>SUMIFS(СВЦЭМ!$G$40:$G$783,СВЦЭМ!$A$40:$A$783,$A235,СВЦЭМ!$B$40:$B$783,O$225)+'СЕТ СН'!$F$15</f>
        <v>0</v>
      </c>
      <c r="P235" s="36">
        <f>SUMIFS(СВЦЭМ!$G$40:$G$783,СВЦЭМ!$A$40:$A$783,$A235,СВЦЭМ!$B$40:$B$783,P$225)+'СЕТ СН'!$F$15</f>
        <v>0</v>
      </c>
      <c r="Q235" s="36">
        <f>SUMIFS(СВЦЭМ!$G$40:$G$783,СВЦЭМ!$A$40:$A$783,$A235,СВЦЭМ!$B$40:$B$783,Q$225)+'СЕТ СН'!$F$15</f>
        <v>0</v>
      </c>
      <c r="R235" s="36">
        <f>SUMIFS(СВЦЭМ!$G$40:$G$783,СВЦЭМ!$A$40:$A$783,$A235,СВЦЭМ!$B$40:$B$783,R$225)+'СЕТ СН'!$F$15</f>
        <v>0</v>
      </c>
      <c r="S235" s="36">
        <f>SUMIFS(СВЦЭМ!$G$40:$G$783,СВЦЭМ!$A$40:$A$783,$A235,СВЦЭМ!$B$40:$B$783,S$225)+'СЕТ СН'!$F$15</f>
        <v>0</v>
      </c>
      <c r="T235" s="36">
        <f>SUMIFS(СВЦЭМ!$G$40:$G$783,СВЦЭМ!$A$40:$A$783,$A235,СВЦЭМ!$B$40:$B$783,T$225)+'СЕТ СН'!$F$15</f>
        <v>0</v>
      </c>
      <c r="U235" s="36">
        <f>SUMIFS(СВЦЭМ!$G$40:$G$783,СВЦЭМ!$A$40:$A$783,$A235,СВЦЭМ!$B$40:$B$783,U$225)+'СЕТ СН'!$F$15</f>
        <v>0</v>
      </c>
      <c r="V235" s="36">
        <f>SUMIFS(СВЦЭМ!$G$40:$G$783,СВЦЭМ!$A$40:$A$783,$A235,СВЦЭМ!$B$40:$B$783,V$225)+'СЕТ СН'!$F$15</f>
        <v>0</v>
      </c>
      <c r="W235" s="36">
        <f>SUMIFS(СВЦЭМ!$G$40:$G$783,СВЦЭМ!$A$40:$A$783,$A235,СВЦЭМ!$B$40:$B$783,W$225)+'СЕТ СН'!$F$15</f>
        <v>0</v>
      </c>
      <c r="X235" s="36">
        <f>SUMIFS(СВЦЭМ!$G$40:$G$783,СВЦЭМ!$A$40:$A$783,$A235,СВЦЭМ!$B$40:$B$783,X$225)+'СЕТ СН'!$F$15</f>
        <v>0</v>
      </c>
      <c r="Y235" s="36">
        <f>SUMIFS(СВЦЭМ!$G$40:$G$783,СВЦЭМ!$A$40:$A$783,$A235,СВЦЭМ!$B$40:$B$783,Y$225)+'СЕТ СН'!$F$15</f>
        <v>0</v>
      </c>
    </row>
    <row r="236" spans="1:27" ht="15.75" hidden="1" x14ac:dyDescent="0.2">
      <c r="A236" s="35">
        <f t="shared" si="6"/>
        <v>45057</v>
      </c>
      <c r="B236" s="36">
        <f>SUMIFS(СВЦЭМ!$G$40:$G$783,СВЦЭМ!$A$40:$A$783,$A236,СВЦЭМ!$B$40:$B$783,B$225)+'СЕТ СН'!$F$15</f>
        <v>0</v>
      </c>
      <c r="C236" s="36">
        <f>SUMIFS(СВЦЭМ!$G$40:$G$783,СВЦЭМ!$A$40:$A$783,$A236,СВЦЭМ!$B$40:$B$783,C$225)+'СЕТ СН'!$F$15</f>
        <v>0</v>
      </c>
      <c r="D236" s="36">
        <f>SUMIFS(СВЦЭМ!$G$40:$G$783,СВЦЭМ!$A$40:$A$783,$A236,СВЦЭМ!$B$40:$B$783,D$225)+'СЕТ СН'!$F$15</f>
        <v>0</v>
      </c>
      <c r="E236" s="36">
        <f>SUMIFS(СВЦЭМ!$G$40:$G$783,СВЦЭМ!$A$40:$A$783,$A236,СВЦЭМ!$B$40:$B$783,E$225)+'СЕТ СН'!$F$15</f>
        <v>0</v>
      </c>
      <c r="F236" s="36">
        <f>SUMIFS(СВЦЭМ!$G$40:$G$783,СВЦЭМ!$A$40:$A$783,$A236,СВЦЭМ!$B$40:$B$783,F$225)+'СЕТ СН'!$F$15</f>
        <v>0</v>
      </c>
      <c r="G236" s="36">
        <f>SUMIFS(СВЦЭМ!$G$40:$G$783,СВЦЭМ!$A$40:$A$783,$A236,СВЦЭМ!$B$40:$B$783,G$225)+'СЕТ СН'!$F$15</f>
        <v>0</v>
      </c>
      <c r="H236" s="36">
        <f>SUMIFS(СВЦЭМ!$G$40:$G$783,СВЦЭМ!$A$40:$A$783,$A236,СВЦЭМ!$B$40:$B$783,H$225)+'СЕТ СН'!$F$15</f>
        <v>0</v>
      </c>
      <c r="I236" s="36">
        <f>SUMIFS(СВЦЭМ!$G$40:$G$783,СВЦЭМ!$A$40:$A$783,$A236,СВЦЭМ!$B$40:$B$783,I$225)+'СЕТ СН'!$F$15</f>
        <v>0</v>
      </c>
      <c r="J236" s="36">
        <f>SUMIFS(СВЦЭМ!$G$40:$G$783,СВЦЭМ!$A$40:$A$783,$A236,СВЦЭМ!$B$40:$B$783,J$225)+'СЕТ СН'!$F$15</f>
        <v>0</v>
      </c>
      <c r="K236" s="36">
        <f>SUMIFS(СВЦЭМ!$G$40:$G$783,СВЦЭМ!$A$40:$A$783,$A236,СВЦЭМ!$B$40:$B$783,K$225)+'СЕТ СН'!$F$15</f>
        <v>0</v>
      </c>
      <c r="L236" s="36">
        <f>SUMIFS(СВЦЭМ!$G$40:$G$783,СВЦЭМ!$A$40:$A$783,$A236,СВЦЭМ!$B$40:$B$783,L$225)+'СЕТ СН'!$F$15</f>
        <v>0</v>
      </c>
      <c r="M236" s="36">
        <f>SUMIFS(СВЦЭМ!$G$40:$G$783,СВЦЭМ!$A$40:$A$783,$A236,СВЦЭМ!$B$40:$B$783,M$225)+'СЕТ СН'!$F$15</f>
        <v>0</v>
      </c>
      <c r="N236" s="36">
        <f>SUMIFS(СВЦЭМ!$G$40:$G$783,СВЦЭМ!$A$40:$A$783,$A236,СВЦЭМ!$B$40:$B$783,N$225)+'СЕТ СН'!$F$15</f>
        <v>0</v>
      </c>
      <c r="O236" s="36">
        <f>SUMIFS(СВЦЭМ!$G$40:$G$783,СВЦЭМ!$A$40:$A$783,$A236,СВЦЭМ!$B$40:$B$783,O$225)+'СЕТ СН'!$F$15</f>
        <v>0</v>
      </c>
      <c r="P236" s="36">
        <f>SUMIFS(СВЦЭМ!$G$40:$G$783,СВЦЭМ!$A$40:$A$783,$A236,СВЦЭМ!$B$40:$B$783,P$225)+'СЕТ СН'!$F$15</f>
        <v>0</v>
      </c>
      <c r="Q236" s="36">
        <f>SUMIFS(СВЦЭМ!$G$40:$G$783,СВЦЭМ!$A$40:$A$783,$A236,СВЦЭМ!$B$40:$B$783,Q$225)+'СЕТ СН'!$F$15</f>
        <v>0</v>
      </c>
      <c r="R236" s="36">
        <f>SUMIFS(СВЦЭМ!$G$40:$G$783,СВЦЭМ!$A$40:$A$783,$A236,СВЦЭМ!$B$40:$B$783,R$225)+'СЕТ СН'!$F$15</f>
        <v>0</v>
      </c>
      <c r="S236" s="36">
        <f>SUMIFS(СВЦЭМ!$G$40:$G$783,СВЦЭМ!$A$40:$A$783,$A236,СВЦЭМ!$B$40:$B$783,S$225)+'СЕТ СН'!$F$15</f>
        <v>0</v>
      </c>
      <c r="T236" s="36">
        <f>SUMIFS(СВЦЭМ!$G$40:$G$783,СВЦЭМ!$A$40:$A$783,$A236,СВЦЭМ!$B$40:$B$783,T$225)+'СЕТ СН'!$F$15</f>
        <v>0</v>
      </c>
      <c r="U236" s="36">
        <f>SUMIFS(СВЦЭМ!$G$40:$G$783,СВЦЭМ!$A$40:$A$783,$A236,СВЦЭМ!$B$40:$B$783,U$225)+'СЕТ СН'!$F$15</f>
        <v>0</v>
      </c>
      <c r="V236" s="36">
        <f>SUMIFS(СВЦЭМ!$G$40:$G$783,СВЦЭМ!$A$40:$A$783,$A236,СВЦЭМ!$B$40:$B$783,V$225)+'СЕТ СН'!$F$15</f>
        <v>0</v>
      </c>
      <c r="W236" s="36">
        <f>SUMIFS(СВЦЭМ!$G$40:$G$783,СВЦЭМ!$A$40:$A$783,$A236,СВЦЭМ!$B$40:$B$783,W$225)+'СЕТ СН'!$F$15</f>
        <v>0</v>
      </c>
      <c r="X236" s="36">
        <f>SUMIFS(СВЦЭМ!$G$40:$G$783,СВЦЭМ!$A$40:$A$783,$A236,СВЦЭМ!$B$40:$B$783,X$225)+'СЕТ СН'!$F$15</f>
        <v>0</v>
      </c>
      <c r="Y236" s="36">
        <f>SUMIFS(СВЦЭМ!$G$40:$G$783,СВЦЭМ!$A$40:$A$783,$A236,СВЦЭМ!$B$40:$B$783,Y$225)+'СЕТ СН'!$F$15</f>
        <v>0</v>
      </c>
    </row>
    <row r="237" spans="1:27" ht="15.75" hidden="1" x14ac:dyDescent="0.2">
      <c r="A237" s="35">
        <f t="shared" si="6"/>
        <v>45058</v>
      </c>
      <c r="B237" s="36">
        <f>SUMIFS(СВЦЭМ!$G$40:$G$783,СВЦЭМ!$A$40:$A$783,$A237,СВЦЭМ!$B$40:$B$783,B$225)+'СЕТ СН'!$F$15</f>
        <v>0</v>
      </c>
      <c r="C237" s="36">
        <f>SUMIFS(СВЦЭМ!$G$40:$G$783,СВЦЭМ!$A$40:$A$783,$A237,СВЦЭМ!$B$40:$B$783,C$225)+'СЕТ СН'!$F$15</f>
        <v>0</v>
      </c>
      <c r="D237" s="36">
        <f>SUMIFS(СВЦЭМ!$G$40:$G$783,СВЦЭМ!$A$40:$A$783,$A237,СВЦЭМ!$B$40:$B$783,D$225)+'СЕТ СН'!$F$15</f>
        <v>0</v>
      </c>
      <c r="E237" s="36">
        <f>SUMIFS(СВЦЭМ!$G$40:$G$783,СВЦЭМ!$A$40:$A$783,$A237,СВЦЭМ!$B$40:$B$783,E$225)+'СЕТ СН'!$F$15</f>
        <v>0</v>
      </c>
      <c r="F237" s="36">
        <f>SUMIFS(СВЦЭМ!$G$40:$G$783,СВЦЭМ!$A$40:$A$783,$A237,СВЦЭМ!$B$40:$B$783,F$225)+'СЕТ СН'!$F$15</f>
        <v>0</v>
      </c>
      <c r="G237" s="36">
        <f>SUMIFS(СВЦЭМ!$G$40:$G$783,СВЦЭМ!$A$40:$A$783,$A237,СВЦЭМ!$B$40:$B$783,G$225)+'СЕТ СН'!$F$15</f>
        <v>0</v>
      </c>
      <c r="H237" s="36">
        <f>SUMIFS(СВЦЭМ!$G$40:$G$783,СВЦЭМ!$A$40:$A$783,$A237,СВЦЭМ!$B$40:$B$783,H$225)+'СЕТ СН'!$F$15</f>
        <v>0</v>
      </c>
      <c r="I237" s="36">
        <f>SUMIFS(СВЦЭМ!$G$40:$G$783,СВЦЭМ!$A$40:$A$783,$A237,СВЦЭМ!$B$40:$B$783,I$225)+'СЕТ СН'!$F$15</f>
        <v>0</v>
      </c>
      <c r="J237" s="36">
        <f>SUMIFS(СВЦЭМ!$G$40:$G$783,СВЦЭМ!$A$40:$A$783,$A237,СВЦЭМ!$B$40:$B$783,J$225)+'СЕТ СН'!$F$15</f>
        <v>0</v>
      </c>
      <c r="K237" s="36">
        <f>SUMIFS(СВЦЭМ!$G$40:$G$783,СВЦЭМ!$A$40:$A$783,$A237,СВЦЭМ!$B$40:$B$783,K$225)+'СЕТ СН'!$F$15</f>
        <v>0</v>
      </c>
      <c r="L237" s="36">
        <f>SUMIFS(СВЦЭМ!$G$40:$G$783,СВЦЭМ!$A$40:$A$783,$A237,СВЦЭМ!$B$40:$B$783,L$225)+'СЕТ СН'!$F$15</f>
        <v>0</v>
      </c>
      <c r="M237" s="36">
        <f>SUMIFS(СВЦЭМ!$G$40:$G$783,СВЦЭМ!$A$40:$A$783,$A237,СВЦЭМ!$B$40:$B$783,M$225)+'СЕТ СН'!$F$15</f>
        <v>0</v>
      </c>
      <c r="N237" s="36">
        <f>SUMIFS(СВЦЭМ!$G$40:$G$783,СВЦЭМ!$A$40:$A$783,$A237,СВЦЭМ!$B$40:$B$783,N$225)+'СЕТ СН'!$F$15</f>
        <v>0</v>
      </c>
      <c r="O237" s="36">
        <f>SUMIFS(СВЦЭМ!$G$40:$G$783,СВЦЭМ!$A$40:$A$783,$A237,СВЦЭМ!$B$40:$B$783,O$225)+'СЕТ СН'!$F$15</f>
        <v>0</v>
      </c>
      <c r="P237" s="36">
        <f>SUMIFS(СВЦЭМ!$G$40:$G$783,СВЦЭМ!$A$40:$A$783,$A237,СВЦЭМ!$B$40:$B$783,P$225)+'СЕТ СН'!$F$15</f>
        <v>0</v>
      </c>
      <c r="Q237" s="36">
        <f>SUMIFS(СВЦЭМ!$G$40:$G$783,СВЦЭМ!$A$40:$A$783,$A237,СВЦЭМ!$B$40:$B$783,Q$225)+'СЕТ СН'!$F$15</f>
        <v>0</v>
      </c>
      <c r="R237" s="36">
        <f>SUMIFS(СВЦЭМ!$G$40:$G$783,СВЦЭМ!$A$40:$A$783,$A237,СВЦЭМ!$B$40:$B$783,R$225)+'СЕТ СН'!$F$15</f>
        <v>0</v>
      </c>
      <c r="S237" s="36">
        <f>SUMIFS(СВЦЭМ!$G$40:$G$783,СВЦЭМ!$A$40:$A$783,$A237,СВЦЭМ!$B$40:$B$783,S$225)+'СЕТ СН'!$F$15</f>
        <v>0</v>
      </c>
      <c r="T237" s="36">
        <f>SUMIFS(СВЦЭМ!$G$40:$G$783,СВЦЭМ!$A$40:$A$783,$A237,СВЦЭМ!$B$40:$B$783,T$225)+'СЕТ СН'!$F$15</f>
        <v>0</v>
      </c>
      <c r="U237" s="36">
        <f>SUMIFS(СВЦЭМ!$G$40:$G$783,СВЦЭМ!$A$40:$A$783,$A237,СВЦЭМ!$B$40:$B$783,U$225)+'СЕТ СН'!$F$15</f>
        <v>0</v>
      </c>
      <c r="V237" s="36">
        <f>SUMIFS(СВЦЭМ!$G$40:$G$783,СВЦЭМ!$A$40:$A$783,$A237,СВЦЭМ!$B$40:$B$783,V$225)+'СЕТ СН'!$F$15</f>
        <v>0</v>
      </c>
      <c r="W237" s="36">
        <f>SUMIFS(СВЦЭМ!$G$40:$G$783,СВЦЭМ!$A$40:$A$783,$A237,СВЦЭМ!$B$40:$B$783,W$225)+'СЕТ СН'!$F$15</f>
        <v>0</v>
      </c>
      <c r="X237" s="36">
        <f>SUMIFS(СВЦЭМ!$G$40:$G$783,СВЦЭМ!$A$40:$A$783,$A237,СВЦЭМ!$B$40:$B$783,X$225)+'СЕТ СН'!$F$15</f>
        <v>0</v>
      </c>
      <c r="Y237" s="36">
        <f>SUMIFS(СВЦЭМ!$G$40:$G$783,СВЦЭМ!$A$40:$A$783,$A237,СВЦЭМ!$B$40:$B$783,Y$225)+'СЕТ СН'!$F$15</f>
        <v>0</v>
      </c>
    </row>
    <row r="238" spans="1:27" ht="15.75" hidden="1" x14ac:dyDescent="0.2">
      <c r="A238" s="35">
        <f t="shared" si="6"/>
        <v>45059</v>
      </c>
      <c r="B238" s="36">
        <f>SUMIFS(СВЦЭМ!$G$40:$G$783,СВЦЭМ!$A$40:$A$783,$A238,СВЦЭМ!$B$40:$B$783,B$225)+'СЕТ СН'!$F$15</f>
        <v>0</v>
      </c>
      <c r="C238" s="36">
        <f>SUMIFS(СВЦЭМ!$G$40:$G$783,СВЦЭМ!$A$40:$A$783,$A238,СВЦЭМ!$B$40:$B$783,C$225)+'СЕТ СН'!$F$15</f>
        <v>0</v>
      </c>
      <c r="D238" s="36">
        <f>SUMIFS(СВЦЭМ!$G$40:$G$783,СВЦЭМ!$A$40:$A$783,$A238,СВЦЭМ!$B$40:$B$783,D$225)+'СЕТ СН'!$F$15</f>
        <v>0</v>
      </c>
      <c r="E238" s="36">
        <f>SUMIFS(СВЦЭМ!$G$40:$G$783,СВЦЭМ!$A$40:$A$783,$A238,СВЦЭМ!$B$40:$B$783,E$225)+'СЕТ СН'!$F$15</f>
        <v>0</v>
      </c>
      <c r="F238" s="36">
        <f>SUMIFS(СВЦЭМ!$G$40:$G$783,СВЦЭМ!$A$40:$A$783,$A238,СВЦЭМ!$B$40:$B$783,F$225)+'СЕТ СН'!$F$15</f>
        <v>0</v>
      </c>
      <c r="G238" s="36">
        <f>SUMIFS(СВЦЭМ!$G$40:$G$783,СВЦЭМ!$A$40:$A$783,$A238,СВЦЭМ!$B$40:$B$783,G$225)+'СЕТ СН'!$F$15</f>
        <v>0</v>
      </c>
      <c r="H238" s="36">
        <f>SUMIFS(СВЦЭМ!$G$40:$G$783,СВЦЭМ!$A$40:$A$783,$A238,СВЦЭМ!$B$40:$B$783,H$225)+'СЕТ СН'!$F$15</f>
        <v>0</v>
      </c>
      <c r="I238" s="36">
        <f>SUMIFS(СВЦЭМ!$G$40:$G$783,СВЦЭМ!$A$40:$A$783,$A238,СВЦЭМ!$B$40:$B$783,I$225)+'СЕТ СН'!$F$15</f>
        <v>0</v>
      </c>
      <c r="J238" s="36">
        <f>SUMIFS(СВЦЭМ!$G$40:$G$783,СВЦЭМ!$A$40:$A$783,$A238,СВЦЭМ!$B$40:$B$783,J$225)+'СЕТ СН'!$F$15</f>
        <v>0</v>
      </c>
      <c r="K238" s="36">
        <f>SUMIFS(СВЦЭМ!$G$40:$G$783,СВЦЭМ!$A$40:$A$783,$A238,СВЦЭМ!$B$40:$B$783,K$225)+'СЕТ СН'!$F$15</f>
        <v>0</v>
      </c>
      <c r="L238" s="36">
        <f>SUMIFS(СВЦЭМ!$G$40:$G$783,СВЦЭМ!$A$40:$A$783,$A238,СВЦЭМ!$B$40:$B$783,L$225)+'СЕТ СН'!$F$15</f>
        <v>0</v>
      </c>
      <c r="M238" s="36">
        <f>SUMIFS(СВЦЭМ!$G$40:$G$783,СВЦЭМ!$A$40:$A$783,$A238,СВЦЭМ!$B$40:$B$783,M$225)+'СЕТ СН'!$F$15</f>
        <v>0</v>
      </c>
      <c r="N238" s="36">
        <f>SUMIFS(СВЦЭМ!$G$40:$G$783,СВЦЭМ!$A$40:$A$783,$A238,СВЦЭМ!$B$40:$B$783,N$225)+'СЕТ СН'!$F$15</f>
        <v>0</v>
      </c>
      <c r="O238" s="36">
        <f>SUMIFS(СВЦЭМ!$G$40:$G$783,СВЦЭМ!$A$40:$A$783,$A238,СВЦЭМ!$B$40:$B$783,O$225)+'СЕТ СН'!$F$15</f>
        <v>0</v>
      </c>
      <c r="P238" s="36">
        <f>SUMIFS(СВЦЭМ!$G$40:$G$783,СВЦЭМ!$A$40:$A$783,$A238,СВЦЭМ!$B$40:$B$783,P$225)+'СЕТ СН'!$F$15</f>
        <v>0</v>
      </c>
      <c r="Q238" s="36">
        <f>SUMIFS(СВЦЭМ!$G$40:$G$783,СВЦЭМ!$A$40:$A$783,$A238,СВЦЭМ!$B$40:$B$783,Q$225)+'СЕТ СН'!$F$15</f>
        <v>0</v>
      </c>
      <c r="R238" s="36">
        <f>SUMIFS(СВЦЭМ!$G$40:$G$783,СВЦЭМ!$A$40:$A$783,$A238,СВЦЭМ!$B$40:$B$783,R$225)+'СЕТ СН'!$F$15</f>
        <v>0</v>
      </c>
      <c r="S238" s="36">
        <f>SUMIFS(СВЦЭМ!$G$40:$G$783,СВЦЭМ!$A$40:$A$783,$A238,СВЦЭМ!$B$40:$B$783,S$225)+'СЕТ СН'!$F$15</f>
        <v>0</v>
      </c>
      <c r="T238" s="36">
        <f>SUMIFS(СВЦЭМ!$G$40:$G$783,СВЦЭМ!$A$40:$A$783,$A238,СВЦЭМ!$B$40:$B$783,T$225)+'СЕТ СН'!$F$15</f>
        <v>0</v>
      </c>
      <c r="U238" s="36">
        <f>SUMIFS(СВЦЭМ!$G$40:$G$783,СВЦЭМ!$A$40:$A$783,$A238,СВЦЭМ!$B$40:$B$783,U$225)+'СЕТ СН'!$F$15</f>
        <v>0</v>
      </c>
      <c r="V238" s="36">
        <f>SUMIFS(СВЦЭМ!$G$40:$G$783,СВЦЭМ!$A$40:$A$783,$A238,СВЦЭМ!$B$40:$B$783,V$225)+'СЕТ СН'!$F$15</f>
        <v>0</v>
      </c>
      <c r="W238" s="36">
        <f>SUMIFS(СВЦЭМ!$G$40:$G$783,СВЦЭМ!$A$40:$A$783,$A238,СВЦЭМ!$B$40:$B$783,W$225)+'СЕТ СН'!$F$15</f>
        <v>0</v>
      </c>
      <c r="X238" s="36">
        <f>SUMIFS(СВЦЭМ!$G$40:$G$783,СВЦЭМ!$A$40:$A$783,$A238,СВЦЭМ!$B$40:$B$783,X$225)+'СЕТ СН'!$F$15</f>
        <v>0</v>
      </c>
      <c r="Y238" s="36">
        <f>SUMIFS(СВЦЭМ!$G$40:$G$783,СВЦЭМ!$A$40:$A$783,$A238,СВЦЭМ!$B$40:$B$783,Y$225)+'СЕТ СН'!$F$15</f>
        <v>0</v>
      </c>
    </row>
    <row r="239" spans="1:27" ht="15.75" hidden="1" x14ac:dyDescent="0.2">
      <c r="A239" s="35">
        <f t="shared" si="6"/>
        <v>45060</v>
      </c>
      <c r="B239" s="36">
        <f>SUMIFS(СВЦЭМ!$G$40:$G$783,СВЦЭМ!$A$40:$A$783,$A239,СВЦЭМ!$B$40:$B$783,B$225)+'СЕТ СН'!$F$15</f>
        <v>0</v>
      </c>
      <c r="C239" s="36">
        <f>SUMIFS(СВЦЭМ!$G$40:$G$783,СВЦЭМ!$A$40:$A$783,$A239,СВЦЭМ!$B$40:$B$783,C$225)+'СЕТ СН'!$F$15</f>
        <v>0</v>
      </c>
      <c r="D239" s="36">
        <f>SUMIFS(СВЦЭМ!$G$40:$G$783,СВЦЭМ!$A$40:$A$783,$A239,СВЦЭМ!$B$40:$B$783,D$225)+'СЕТ СН'!$F$15</f>
        <v>0</v>
      </c>
      <c r="E239" s="36">
        <f>SUMIFS(СВЦЭМ!$G$40:$G$783,СВЦЭМ!$A$40:$A$783,$A239,СВЦЭМ!$B$40:$B$783,E$225)+'СЕТ СН'!$F$15</f>
        <v>0</v>
      </c>
      <c r="F239" s="36">
        <f>SUMIFS(СВЦЭМ!$G$40:$G$783,СВЦЭМ!$A$40:$A$783,$A239,СВЦЭМ!$B$40:$B$783,F$225)+'СЕТ СН'!$F$15</f>
        <v>0</v>
      </c>
      <c r="G239" s="36">
        <f>SUMIFS(СВЦЭМ!$G$40:$G$783,СВЦЭМ!$A$40:$A$783,$A239,СВЦЭМ!$B$40:$B$783,G$225)+'СЕТ СН'!$F$15</f>
        <v>0</v>
      </c>
      <c r="H239" s="36">
        <f>SUMIFS(СВЦЭМ!$G$40:$G$783,СВЦЭМ!$A$40:$A$783,$A239,СВЦЭМ!$B$40:$B$783,H$225)+'СЕТ СН'!$F$15</f>
        <v>0</v>
      </c>
      <c r="I239" s="36">
        <f>SUMIFS(СВЦЭМ!$G$40:$G$783,СВЦЭМ!$A$40:$A$783,$A239,СВЦЭМ!$B$40:$B$783,I$225)+'СЕТ СН'!$F$15</f>
        <v>0</v>
      </c>
      <c r="J239" s="36">
        <f>SUMIFS(СВЦЭМ!$G$40:$G$783,СВЦЭМ!$A$40:$A$783,$A239,СВЦЭМ!$B$40:$B$783,J$225)+'СЕТ СН'!$F$15</f>
        <v>0</v>
      </c>
      <c r="K239" s="36">
        <f>SUMIFS(СВЦЭМ!$G$40:$G$783,СВЦЭМ!$A$40:$A$783,$A239,СВЦЭМ!$B$40:$B$783,K$225)+'СЕТ СН'!$F$15</f>
        <v>0</v>
      </c>
      <c r="L239" s="36">
        <f>SUMIFS(СВЦЭМ!$G$40:$G$783,СВЦЭМ!$A$40:$A$783,$A239,СВЦЭМ!$B$40:$B$783,L$225)+'СЕТ СН'!$F$15</f>
        <v>0</v>
      </c>
      <c r="M239" s="36">
        <f>SUMIFS(СВЦЭМ!$G$40:$G$783,СВЦЭМ!$A$40:$A$783,$A239,СВЦЭМ!$B$40:$B$783,M$225)+'СЕТ СН'!$F$15</f>
        <v>0</v>
      </c>
      <c r="N239" s="36">
        <f>SUMIFS(СВЦЭМ!$G$40:$G$783,СВЦЭМ!$A$40:$A$783,$A239,СВЦЭМ!$B$40:$B$783,N$225)+'СЕТ СН'!$F$15</f>
        <v>0</v>
      </c>
      <c r="O239" s="36">
        <f>SUMIFS(СВЦЭМ!$G$40:$G$783,СВЦЭМ!$A$40:$A$783,$A239,СВЦЭМ!$B$40:$B$783,O$225)+'СЕТ СН'!$F$15</f>
        <v>0</v>
      </c>
      <c r="P239" s="36">
        <f>SUMIFS(СВЦЭМ!$G$40:$G$783,СВЦЭМ!$A$40:$A$783,$A239,СВЦЭМ!$B$40:$B$783,P$225)+'СЕТ СН'!$F$15</f>
        <v>0</v>
      </c>
      <c r="Q239" s="36">
        <f>SUMIFS(СВЦЭМ!$G$40:$G$783,СВЦЭМ!$A$40:$A$783,$A239,СВЦЭМ!$B$40:$B$783,Q$225)+'СЕТ СН'!$F$15</f>
        <v>0</v>
      </c>
      <c r="R239" s="36">
        <f>SUMIFS(СВЦЭМ!$G$40:$G$783,СВЦЭМ!$A$40:$A$783,$A239,СВЦЭМ!$B$40:$B$783,R$225)+'СЕТ СН'!$F$15</f>
        <v>0</v>
      </c>
      <c r="S239" s="36">
        <f>SUMIFS(СВЦЭМ!$G$40:$G$783,СВЦЭМ!$A$40:$A$783,$A239,СВЦЭМ!$B$40:$B$783,S$225)+'СЕТ СН'!$F$15</f>
        <v>0</v>
      </c>
      <c r="T239" s="36">
        <f>SUMIFS(СВЦЭМ!$G$40:$G$783,СВЦЭМ!$A$40:$A$783,$A239,СВЦЭМ!$B$40:$B$783,T$225)+'СЕТ СН'!$F$15</f>
        <v>0</v>
      </c>
      <c r="U239" s="36">
        <f>SUMIFS(СВЦЭМ!$G$40:$G$783,СВЦЭМ!$A$40:$A$783,$A239,СВЦЭМ!$B$40:$B$783,U$225)+'СЕТ СН'!$F$15</f>
        <v>0</v>
      </c>
      <c r="V239" s="36">
        <f>SUMIFS(СВЦЭМ!$G$40:$G$783,СВЦЭМ!$A$40:$A$783,$A239,СВЦЭМ!$B$40:$B$783,V$225)+'СЕТ СН'!$F$15</f>
        <v>0</v>
      </c>
      <c r="W239" s="36">
        <f>SUMIFS(СВЦЭМ!$G$40:$G$783,СВЦЭМ!$A$40:$A$783,$A239,СВЦЭМ!$B$40:$B$783,W$225)+'СЕТ СН'!$F$15</f>
        <v>0</v>
      </c>
      <c r="X239" s="36">
        <f>SUMIFS(СВЦЭМ!$G$40:$G$783,СВЦЭМ!$A$40:$A$783,$A239,СВЦЭМ!$B$40:$B$783,X$225)+'СЕТ СН'!$F$15</f>
        <v>0</v>
      </c>
      <c r="Y239" s="36">
        <f>SUMIFS(СВЦЭМ!$G$40:$G$783,СВЦЭМ!$A$40:$A$783,$A239,СВЦЭМ!$B$40:$B$783,Y$225)+'СЕТ СН'!$F$15</f>
        <v>0</v>
      </c>
    </row>
    <row r="240" spans="1:27" ht="15.75" hidden="1" x14ac:dyDescent="0.2">
      <c r="A240" s="35">
        <f t="shared" si="6"/>
        <v>45061</v>
      </c>
      <c r="B240" s="36">
        <f>SUMIFS(СВЦЭМ!$G$40:$G$783,СВЦЭМ!$A$40:$A$783,$A240,СВЦЭМ!$B$40:$B$783,B$225)+'СЕТ СН'!$F$15</f>
        <v>0</v>
      </c>
      <c r="C240" s="36">
        <f>SUMIFS(СВЦЭМ!$G$40:$G$783,СВЦЭМ!$A$40:$A$783,$A240,СВЦЭМ!$B$40:$B$783,C$225)+'СЕТ СН'!$F$15</f>
        <v>0</v>
      </c>
      <c r="D240" s="36">
        <f>SUMIFS(СВЦЭМ!$G$40:$G$783,СВЦЭМ!$A$40:$A$783,$A240,СВЦЭМ!$B$40:$B$783,D$225)+'СЕТ СН'!$F$15</f>
        <v>0</v>
      </c>
      <c r="E240" s="36">
        <f>SUMIFS(СВЦЭМ!$G$40:$G$783,СВЦЭМ!$A$40:$A$783,$A240,СВЦЭМ!$B$40:$B$783,E$225)+'СЕТ СН'!$F$15</f>
        <v>0</v>
      </c>
      <c r="F240" s="36">
        <f>SUMIFS(СВЦЭМ!$G$40:$G$783,СВЦЭМ!$A$40:$A$783,$A240,СВЦЭМ!$B$40:$B$783,F$225)+'СЕТ СН'!$F$15</f>
        <v>0</v>
      </c>
      <c r="G240" s="36">
        <f>SUMIFS(СВЦЭМ!$G$40:$G$783,СВЦЭМ!$A$40:$A$783,$A240,СВЦЭМ!$B$40:$B$783,G$225)+'СЕТ СН'!$F$15</f>
        <v>0</v>
      </c>
      <c r="H240" s="36">
        <f>SUMIFS(СВЦЭМ!$G$40:$G$783,СВЦЭМ!$A$40:$A$783,$A240,СВЦЭМ!$B$40:$B$783,H$225)+'СЕТ СН'!$F$15</f>
        <v>0</v>
      </c>
      <c r="I240" s="36">
        <f>SUMIFS(СВЦЭМ!$G$40:$G$783,СВЦЭМ!$A$40:$A$783,$A240,СВЦЭМ!$B$40:$B$783,I$225)+'СЕТ СН'!$F$15</f>
        <v>0</v>
      </c>
      <c r="J240" s="36">
        <f>SUMIFS(СВЦЭМ!$G$40:$G$783,СВЦЭМ!$A$40:$A$783,$A240,СВЦЭМ!$B$40:$B$783,J$225)+'СЕТ СН'!$F$15</f>
        <v>0</v>
      </c>
      <c r="K240" s="36">
        <f>SUMIFS(СВЦЭМ!$G$40:$G$783,СВЦЭМ!$A$40:$A$783,$A240,СВЦЭМ!$B$40:$B$783,K$225)+'СЕТ СН'!$F$15</f>
        <v>0</v>
      </c>
      <c r="L240" s="36">
        <f>SUMIFS(СВЦЭМ!$G$40:$G$783,СВЦЭМ!$A$40:$A$783,$A240,СВЦЭМ!$B$40:$B$783,L$225)+'СЕТ СН'!$F$15</f>
        <v>0</v>
      </c>
      <c r="M240" s="36">
        <f>SUMIFS(СВЦЭМ!$G$40:$G$783,СВЦЭМ!$A$40:$A$783,$A240,СВЦЭМ!$B$40:$B$783,M$225)+'СЕТ СН'!$F$15</f>
        <v>0</v>
      </c>
      <c r="N240" s="36">
        <f>SUMIFS(СВЦЭМ!$G$40:$G$783,СВЦЭМ!$A$40:$A$783,$A240,СВЦЭМ!$B$40:$B$783,N$225)+'СЕТ СН'!$F$15</f>
        <v>0</v>
      </c>
      <c r="O240" s="36">
        <f>SUMIFS(СВЦЭМ!$G$40:$G$783,СВЦЭМ!$A$40:$A$783,$A240,СВЦЭМ!$B$40:$B$783,O$225)+'СЕТ СН'!$F$15</f>
        <v>0</v>
      </c>
      <c r="P240" s="36">
        <f>SUMIFS(СВЦЭМ!$G$40:$G$783,СВЦЭМ!$A$40:$A$783,$A240,СВЦЭМ!$B$40:$B$783,P$225)+'СЕТ СН'!$F$15</f>
        <v>0</v>
      </c>
      <c r="Q240" s="36">
        <f>SUMIFS(СВЦЭМ!$G$40:$G$783,СВЦЭМ!$A$40:$A$783,$A240,СВЦЭМ!$B$40:$B$783,Q$225)+'СЕТ СН'!$F$15</f>
        <v>0</v>
      </c>
      <c r="R240" s="36">
        <f>SUMIFS(СВЦЭМ!$G$40:$G$783,СВЦЭМ!$A$40:$A$783,$A240,СВЦЭМ!$B$40:$B$783,R$225)+'СЕТ СН'!$F$15</f>
        <v>0</v>
      </c>
      <c r="S240" s="36">
        <f>SUMIFS(СВЦЭМ!$G$40:$G$783,СВЦЭМ!$A$40:$A$783,$A240,СВЦЭМ!$B$40:$B$783,S$225)+'СЕТ СН'!$F$15</f>
        <v>0</v>
      </c>
      <c r="T240" s="36">
        <f>SUMIFS(СВЦЭМ!$G$40:$G$783,СВЦЭМ!$A$40:$A$783,$A240,СВЦЭМ!$B$40:$B$783,T$225)+'СЕТ СН'!$F$15</f>
        <v>0</v>
      </c>
      <c r="U240" s="36">
        <f>SUMIFS(СВЦЭМ!$G$40:$G$783,СВЦЭМ!$A$40:$A$783,$A240,СВЦЭМ!$B$40:$B$783,U$225)+'СЕТ СН'!$F$15</f>
        <v>0</v>
      </c>
      <c r="V240" s="36">
        <f>SUMIFS(СВЦЭМ!$G$40:$G$783,СВЦЭМ!$A$40:$A$783,$A240,СВЦЭМ!$B$40:$B$783,V$225)+'СЕТ СН'!$F$15</f>
        <v>0</v>
      </c>
      <c r="W240" s="36">
        <f>SUMIFS(СВЦЭМ!$G$40:$G$783,СВЦЭМ!$A$40:$A$783,$A240,СВЦЭМ!$B$40:$B$783,W$225)+'СЕТ СН'!$F$15</f>
        <v>0</v>
      </c>
      <c r="X240" s="36">
        <f>SUMIFS(СВЦЭМ!$G$40:$G$783,СВЦЭМ!$A$40:$A$783,$A240,СВЦЭМ!$B$40:$B$783,X$225)+'СЕТ СН'!$F$15</f>
        <v>0</v>
      </c>
      <c r="Y240" s="36">
        <f>SUMIFS(СВЦЭМ!$G$40:$G$783,СВЦЭМ!$A$40:$A$783,$A240,СВЦЭМ!$B$40:$B$783,Y$225)+'СЕТ СН'!$F$15</f>
        <v>0</v>
      </c>
    </row>
    <row r="241" spans="1:25" ht="15.75" hidden="1" x14ac:dyDescent="0.2">
      <c r="A241" s="35">
        <f t="shared" si="6"/>
        <v>45062</v>
      </c>
      <c r="B241" s="36">
        <f>SUMIFS(СВЦЭМ!$G$40:$G$783,СВЦЭМ!$A$40:$A$783,$A241,СВЦЭМ!$B$40:$B$783,B$225)+'СЕТ СН'!$F$15</f>
        <v>0</v>
      </c>
      <c r="C241" s="36">
        <f>SUMIFS(СВЦЭМ!$G$40:$G$783,СВЦЭМ!$A$40:$A$783,$A241,СВЦЭМ!$B$40:$B$783,C$225)+'СЕТ СН'!$F$15</f>
        <v>0</v>
      </c>
      <c r="D241" s="36">
        <f>SUMIFS(СВЦЭМ!$G$40:$G$783,СВЦЭМ!$A$40:$A$783,$A241,СВЦЭМ!$B$40:$B$783,D$225)+'СЕТ СН'!$F$15</f>
        <v>0</v>
      </c>
      <c r="E241" s="36">
        <f>SUMIFS(СВЦЭМ!$G$40:$G$783,СВЦЭМ!$A$40:$A$783,$A241,СВЦЭМ!$B$40:$B$783,E$225)+'СЕТ СН'!$F$15</f>
        <v>0</v>
      </c>
      <c r="F241" s="36">
        <f>SUMIFS(СВЦЭМ!$G$40:$G$783,СВЦЭМ!$A$40:$A$783,$A241,СВЦЭМ!$B$40:$B$783,F$225)+'СЕТ СН'!$F$15</f>
        <v>0</v>
      </c>
      <c r="G241" s="36">
        <f>SUMIFS(СВЦЭМ!$G$40:$G$783,СВЦЭМ!$A$40:$A$783,$A241,СВЦЭМ!$B$40:$B$783,G$225)+'СЕТ СН'!$F$15</f>
        <v>0</v>
      </c>
      <c r="H241" s="36">
        <f>SUMIFS(СВЦЭМ!$G$40:$G$783,СВЦЭМ!$A$40:$A$783,$A241,СВЦЭМ!$B$40:$B$783,H$225)+'СЕТ СН'!$F$15</f>
        <v>0</v>
      </c>
      <c r="I241" s="36">
        <f>SUMIFS(СВЦЭМ!$G$40:$G$783,СВЦЭМ!$A$40:$A$783,$A241,СВЦЭМ!$B$40:$B$783,I$225)+'СЕТ СН'!$F$15</f>
        <v>0</v>
      </c>
      <c r="J241" s="36">
        <f>SUMIFS(СВЦЭМ!$G$40:$G$783,СВЦЭМ!$A$40:$A$783,$A241,СВЦЭМ!$B$40:$B$783,J$225)+'СЕТ СН'!$F$15</f>
        <v>0</v>
      </c>
      <c r="K241" s="36">
        <f>SUMIFS(СВЦЭМ!$G$40:$G$783,СВЦЭМ!$A$40:$A$783,$A241,СВЦЭМ!$B$40:$B$783,K$225)+'СЕТ СН'!$F$15</f>
        <v>0</v>
      </c>
      <c r="L241" s="36">
        <f>SUMIFS(СВЦЭМ!$G$40:$G$783,СВЦЭМ!$A$40:$A$783,$A241,СВЦЭМ!$B$40:$B$783,L$225)+'СЕТ СН'!$F$15</f>
        <v>0</v>
      </c>
      <c r="M241" s="36">
        <f>SUMIFS(СВЦЭМ!$G$40:$G$783,СВЦЭМ!$A$40:$A$783,$A241,СВЦЭМ!$B$40:$B$783,M$225)+'СЕТ СН'!$F$15</f>
        <v>0</v>
      </c>
      <c r="N241" s="36">
        <f>SUMIFS(СВЦЭМ!$G$40:$G$783,СВЦЭМ!$A$40:$A$783,$A241,СВЦЭМ!$B$40:$B$783,N$225)+'СЕТ СН'!$F$15</f>
        <v>0</v>
      </c>
      <c r="O241" s="36">
        <f>SUMIFS(СВЦЭМ!$G$40:$G$783,СВЦЭМ!$A$40:$A$783,$A241,СВЦЭМ!$B$40:$B$783,O$225)+'СЕТ СН'!$F$15</f>
        <v>0</v>
      </c>
      <c r="P241" s="36">
        <f>SUMIFS(СВЦЭМ!$G$40:$G$783,СВЦЭМ!$A$40:$A$783,$A241,СВЦЭМ!$B$40:$B$783,P$225)+'СЕТ СН'!$F$15</f>
        <v>0</v>
      </c>
      <c r="Q241" s="36">
        <f>SUMIFS(СВЦЭМ!$G$40:$G$783,СВЦЭМ!$A$40:$A$783,$A241,СВЦЭМ!$B$40:$B$783,Q$225)+'СЕТ СН'!$F$15</f>
        <v>0</v>
      </c>
      <c r="R241" s="36">
        <f>SUMIFS(СВЦЭМ!$G$40:$G$783,СВЦЭМ!$A$40:$A$783,$A241,СВЦЭМ!$B$40:$B$783,R$225)+'СЕТ СН'!$F$15</f>
        <v>0</v>
      </c>
      <c r="S241" s="36">
        <f>SUMIFS(СВЦЭМ!$G$40:$G$783,СВЦЭМ!$A$40:$A$783,$A241,СВЦЭМ!$B$40:$B$783,S$225)+'СЕТ СН'!$F$15</f>
        <v>0</v>
      </c>
      <c r="T241" s="36">
        <f>SUMIFS(СВЦЭМ!$G$40:$G$783,СВЦЭМ!$A$40:$A$783,$A241,СВЦЭМ!$B$40:$B$783,T$225)+'СЕТ СН'!$F$15</f>
        <v>0</v>
      </c>
      <c r="U241" s="36">
        <f>SUMIFS(СВЦЭМ!$G$40:$G$783,СВЦЭМ!$A$40:$A$783,$A241,СВЦЭМ!$B$40:$B$783,U$225)+'СЕТ СН'!$F$15</f>
        <v>0</v>
      </c>
      <c r="V241" s="36">
        <f>SUMIFS(СВЦЭМ!$G$40:$G$783,СВЦЭМ!$A$40:$A$783,$A241,СВЦЭМ!$B$40:$B$783,V$225)+'СЕТ СН'!$F$15</f>
        <v>0</v>
      </c>
      <c r="W241" s="36">
        <f>SUMIFS(СВЦЭМ!$G$40:$G$783,СВЦЭМ!$A$40:$A$783,$A241,СВЦЭМ!$B$40:$B$783,W$225)+'СЕТ СН'!$F$15</f>
        <v>0</v>
      </c>
      <c r="X241" s="36">
        <f>SUMIFS(СВЦЭМ!$G$40:$G$783,СВЦЭМ!$A$40:$A$783,$A241,СВЦЭМ!$B$40:$B$783,X$225)+'СЕТ СН'!$F$15</f>
        <v>0</v>
      </c>
      <c r="Y241" s="36">
        <f>SUMIFS(СВЦЭМ!$G$40:$G$783,СВЦЭМ!$A$40:$A$783,$A241,СВЦЭМ!$B$40:$B$783,Y$225)+'СЕТ СН'!$F$15</f>
        <v>0</v>
      </c>
    </row>
    <row r="242" spans="1:25" ht="15.75" hidden="1" x14ac:dyDescent="0.2">
      <c r="A242" s="35">
        <f t="shared" si="6"/>
        <v>45063</v>
      </c>
      <c r="B242" s="36">
        <f>SUMIFS(СВЦЭМ!$G$40:$G$783,СВЦЭМ!$A$40:$A$783,$A242,СВЦЭМ!$B$40:$B$783,B$225)+'СЕТ СН'!$F$15</f>
        <v>0</v>
      </c>
      <c r="C242" s="36">
        <f>SUMIFS(СВЦЭМ!$G$40:$G$783,СВЦЭМ!$A$40:$A$783,$A242,СВЦЭМ!$B$40:$B$783,C$225)+'СЕТ СН'!$F$15</f>
        <v>0</v>
      </c>
      <c r="D242" s="36">
        <f>SUMIFS(СВЦЭМ!$G$40:$G$783,СВЦЭМ!$A$40:$A$783,$A242,СВЦЭМ!$B$40:$B$783,D$225)+'СЕТ СН'!$F$15</f>
        <v>0</v>
      </c>
      <c r="E242" s="36">
        <f>SUMIFS(СВЦЭМ!$G$40:$G$783,СВЦЭМ!$A$40:$A$783,$A242,СВЦЭМ!$B$40:$B$783,E$225)+'СЕТ СН'!$F$15</f>
        <v>0</v>
      </c>
      <c r="F242" s="36">
        <f>SUMIFS(СВЦЭМ!$G$40:$G$783,СВЦЭМ!$A$40:$A$783,$A242,СВЦЭМ!$B$40:$B$783,F$225)+'СЕТ СН'!$F$15</f>
        <v>0</v>
      </c>
      <c r="G242" s="36">
        <f>SUMIFS(СВЦЭМ!$G$40:$G$783,СВЦЭМ!$A$40:$A$783,$A242,СВЦЭМ!$B$40:$B$783,G$225)+'СЕТ СН'!$F$15</f>
        <v>0</v>
      </c>
      <c r="H242" s="36">
        <f>SUMIFS(СВЦЭМ!$G$40:$G$783,СВЦЭМ!$A$40:$A$783,$A242,СВЦЭМ!$B$40:$B$783,H$225)+'СЕТ СН'!$F$15</f>
        <v>0</v>
      </c>
      <c r="I242" s="36">
        <f>SUMIFS(СВЦЭМ!$G$40:$G$783,СВЦЭМ!$A$40:$A$783,$A242,СВЦЭМ!$B$40:$B$783,I$225)+'СЕТ СН'!$F$15</f>
        <v>0</v>
      </c>
      <c r="J242" s="36">
        <f>SUMIFS(СВЦЭМ!$G$40:$G$783,СВЦЭМ!$A$40:$A$783,$A242,СВЦЭМ!$B$40:$B$783,J$225)+'СЕТ СН'!$F$15</f>
        <v>0</v>
      </c>
      <c r="K242" s="36">
        <f>SUMIFS(СВЦЭМ!$G$40:$G$783,СВЦЭМ!$A$40:$A$783,$A242,СВЦЭМ!$B$40:$B$783,K$225)+'СЕТ СН'!$F$15</f>
        <v>0</v>
      </c>
      <c r="L242" s="36">
        <f>SUMIFS(СВЦЭМ!$G$40:$G$783,СВЦЭМ!$A$40:$A$783,$A242,СВЦЭМ!$B$40:$B$783,L$225)+'СЕТ СН'!$F$15</f>
        <v>0</v>
      </c>
      <c r="M242" s="36">
        <f>SUMIFS(СВЦЭМ!$G$40:$G$783,СВЦЭМ!$A$40:$A$783,$A242,СВЦЭМ!$B$40:$B$783,M$225)+'СЕТ СН'!$F$15</f>
        <v>0</v>
      </c>
      <c r="N242" s="36">
        <f>SUMIFS(СВЦЭМ!$G$40:$G$783,СВЦЭМ!$A$40:$A$783,$A242,СВЦЭМ!$B$40:$B$783,N$225)+'СЕТ СН'!$F$15</f>
        <v>0</v>
      </c>
      <c r="O242" s="36">
        <f>SUMIFS(СВЦЭМ!$G$40:$G$783,СВЦЭМ!$A$40:$A$783,$A242,СВЦЭМ!$B$40:$B$783,O$225)+'СЕТ СН'!$F$15</f>
        <v>0</v>
      </c>
      <c r="P242" s="36">
        <f>SUMIFS(СВЦЭМ!$G$40:$G$783,СВЦЭМ!$A$40:$A$783,$A242,СВЦЭМ!$B$40:$B$783,P$225)+'СЕТ СН'!$F$15</f>
        <v>0</v>
      </c>
      <c r="Q242" s="36">
        <f>SUMIFS(СВЦЭМ!$G$40:$G$783,СВЦЭМ!$A$40:$A$783,$A242,СВЦЭМ!$B$40:$B$783,Q$225)+'СЕТ СН'!$F$15</f>
        <v>0</v>
      </c>
      <c r="R242" s="36">
        <f>SUMIFS(СВЦЭМ!$G$40:$G$783,СВЦЭМ!$A$40:$A$783,$A242,СВЦЭМ!$B$40:$B$783,R$225)+'СЕТ СН'!$F$15</f>
        <v>0</v>
      </c>
      <c r="S242" s="36">
        <f>SUMIFS(СВЦЭМ!$G$40:$G$783,СВЦЭМ!$A$40:$A$783,$A242,СВЦЭМ!$B$40:$B$783,S$225)+'СЕТ СН'!$F$15</f>
        <v>0</v>
      </c>
      <c r="T242" s="36">
        <f>SUMIFS(СВЦЭМ!$G$40:$G$783,СВЦЭМ!$A$40:$A$783,$A242,СВЦЭМ!$B$40:$B$783,T$225)+'СЕТ СН'!$F$15</f>
        <v>0</v>
      </c>
      <c r="U242" s="36">
        <f>SUMIFS(СВЦЭМ!$G$40:$G$783,СВЦЭМ!$A$40:$A$783,$A242,СВЦЭМ!$B$40:$B$783,U$225)+'СЕТ СН'!$F$15</f>
        <v>0</v>
      </c>
      <c r="V242" s="36">
        <f>SUMIFS(СВЦЭМ!$G$40:$G$783,СВЦЭМ!$A$40:$A$783,$A242,СВЦЭМ!$B$40:$B$783,V$225)+'СЕТ СН'!$F$15</f>
        <v>0</v>
      </c>
      <c r="W242" s="36">
        <f>SUMIFS(СВЦЭМ!$G$40:$G$783,СВЦЭМ!$A$40:$A$783,$A242,СВЦЭМ!$B$40:$B$783,W$225)+'СЕТ СН'!$F$15</f>
        <v>0</v>
      </c>
      <c r="X242" s="36">
        <f>SUMIFS(СВЦЭМ!$G$40:$G$783,СВЦЭМ!$A$40:$A$783,$A242,СВЦЭМ!$B$40:$B$783,X$225)+'СЕТ СН'!$F$15</f>
        <v>0</v>
      </c>
      <c r="Y242" s="36">
        <f>SUMIFS(СВЦЭМ!$G$40:$G$783,СВЦЭМ!$A$40:$A$783,$A242,СВЦЭМ!$B$40:$B$783,Y$225)+'СЕТ СН'!$F$15</f>
        <v>0</v>
      </c>
    </row>
    <row r="243" spans="1:25" ht="15.75" hidden="1" x14ac:dyDescent="0.2">
      <c r="A243" s="35">
        <f t="shared" si="6"/>
        <v>45064</v>
      </c>
      <c r="B243" s="36">
        <f>SUMIFS(СВЦЭМ!$G$40:$G$783,СВЦЭМ!$A$40:$A$783,$A243,СВЦЭМ!$B$40:$B$783,B$225)+'СЕТ СН'!$F$15</f>
        <v>0</v>
      </c>
      <c r="C243" s="36">
        <f>SUMIFS(СВЦЭМ!$G$40:$G$783,СВЦЭМ!$A$40:$A$783,$A243,СВЦЭМ!$B$40:$B$783,C$225)+'СЕТ СН'!$F$15</f>
        <v>0</v>
      </c>
      <c r="D243" s="36">
        <f>SUMIFS(СВЦЭМ!$G$40:$G$783,СВЦЭМ!$A$40:$A$783,$A243,СВЦЭМ!$B$40:$B$783,D$225)+'СЕТ СН'!$F$15</f>
        <v>0</v>
      </c>
      <c r="E243" s="36">
        <f>SUMIFS(СВЦЭМ!$G$40:$G$783,СВЦЭМ!$A$40:$A$783,$A243,СВЦЭМ!$B$40:$B$783,E$225)+'СЕТ СН'!$F$15</f>
        <v>0</v>
      </c>
      <c r="F243" s="36">
        <f>SUMIFS(СВЦЭМ!$G$40:$G$783,СВЦЭМ!$A$40:$A$783,$A243,СВЦЭМ!$B$40:$B$783,F$225)+'СЕТ СН'!$F$15</f>
        <v>0</v>
      </c>
      <c r="G243" s="36">
        <f>SUMIFS(СВЦЭМ!$G$40:$G$783,СВЦЭМ!$A$40:$A$783,$A243,СВЦЭМ!$B$40:$B$783,G$225)+'СЕТ СН'!$F$15</f>
        <v>0</v>
      </c>
      <c r="H243" s="36">
        <f>SUMIFS(СВЦЭМ!$G$40:$G$783,СВЦЭМ!$A$40:$A$783,$A243,СВЦЭМ!$B$40:$B$783,H$225)+'СЕТ СН'!$F$15</f>
        <v>0</v>
      </c>
      <c r="I243" s="36">
        <f>SUMIFS(СВЦЭМ!$G$40:$G$783,СВЦЭМ!$A$40:$A$783,$A243,СВЦЭМ!$B$40:$B$783,I$225)+'СЕТ СН'!$F$15</f>
        <v>0</v>
      </c>
      <c r="J243" s="36">
        <f>SUMIFS(СВЦЭМ!$G$40:$G$783,СВЦЭМ!$A$40:$A$783,$A243,СВЦЭМ!$B$40:$B$783,J$225)+'СЕТ СН'!$F$15</f>
        <v>0</v>
      </c>
      <c r="K243" s="36">
        <f>SUMIFS(СВЦЭМ!$G$40:$G$783,СВЦЭМ!$A$40:$A$783,$A243,СВЦЭМ!$B$40:$B$783,K$225)+'СЕТ СН'!$F$15</f>
        <v>0</v>
      </c>
      <c r="L243" s="36">
        <f>SUMIFS(СВЦЭМ!$G$40:$G$783,СВЦЭМ!$A$40:$A$783,$A243,СВЦЭМ!$B$40:$B$783,L$225)+'СЕТ СН'!$F$15</f>
        <v>0</v>
      </c>
      <c r="M243" s="36">
        <f>SUMIFS(СВЦЭМ!$G$40:$G$783,СВЦЭМ!$A$40:$A$783,$A243,СВЦЭМ!$B$40:$B$783,M$225)+'СЕТ СН'!$F$15</f>
        <v>0</v>
      </c>
      <c r="N243" s="36">
        <f>SUMIFS(СВЦЭМ!$G$40:$G$783,СВЦЭМ!$A$40:$A$783,$A243,СВЦЭМ!$B$40:$B$783,N$225)+'СЕТ СН'!$F$15</f>
        <v>0</v>
      </c>
      <c r="O243" s="36">
        <f>SUMIFS(СВЦЭМ!$G$40:$G$783,СВЦЭМ!$A$40:$A$783,$A243,СВЦЭМ!$B$40:$B$783,O$225)+'СЕТ СН'!$F$15</f>
        <v>0</v>
      </c>
      <c r="P243" s="36">
        <f>SUMIFS(СВЦЭМ!$G$40:$G$783,СВЦЭМ!$A$40:$A$783,$A243,СВЦЭМ!$B$40:$B$783,P$225)+'СЕТ СН'!$F$15</f>
        <v>0</v>
      </c>
      <c r="Q243" s="36">
        <f>SUMIFS(СВЦЭМ!$G$40:$G$783,СВЦЭМ!$A$40:$A$783,$A243,СВЦЭМ!$B$40:$B$783,Q$225)+'СЕТ СН'!$F$15</f>
        <v>0</v>
      </c>
      <c r="R243" s="36">
        <f>SUMIFS(СВЦЭМ!$G$40:$G$783,СВЦЭМ!$A$40:$A$783,$A243,СВЦЭМ!$B$40:$B$783,R$225)+'СЕТ СН'!$F$15</f>
        <v>0</v>
      </c>
      <c r="S243" s="36">
        <f>SUMIFS(СВЦЭМ!$G$40:$G$783,СВЦЭМ!$A$40:$A$783,$A243,СВЦЭМ!$B$40:$B$783,S$225)+'СЕТ СН'!$F$15</f>
        <v>0</v>
      </c>
      <c r="T243" s="36">
        <f>SUMIFS(СВЦЭМ!$G$40:$G$783,СВЦЭМ!$A$40:$A$783,$A243,СВЦЭМ!$B$40:$B$783,T$225)+'СЕТ СН'!$F$15</f>
        <v>0</v>
      </c>
      <c r="U243" s="36">
        <f>SUMIFS(СВЦЭМ!$G$40:$G$783,СВЦЭМ!$A$40:$A$783,$A243,СВЦЭМ!$B$40:$B$783,U$225)+'СЕТ СН'!$F$15</f>
        <v>0</v>
      </c>
      <c r="V243" s="36">
        <f>SUMIFS(СВЦЭМ!$G$40:$G$783,СВЦЭМ!$A$40:$A$783,$A243,СВЦЭМ!$B$40:$B$783,V$225)+'СЕТ СН'!$F$15</f>
        <v>0</v>
      </c>
      <c r="W243" s="36">
        <f>SUMIFS(СВЦЭМ!$G$40:$G$783,СВЦЭМ!$A$40:$A$783,$A243,СВЦЭМ!$B$40:$B$783,W$225)+'СЕТ СН'!$F$15</f>
        <v>0</v>
      </c>
      <c r="X243" s="36">
        <f>SUMIFS(СВЦЭМ!$G$40:$G$783,СВЦЭМ!$A$40:$A$783,$A243,СВЦЭМ!$B$40:$B$783,X$225)+'СЕТ СН'!$F$15</f>
        <v>0</v>
      </c>
      <c r="Y243" s="36">
        <f>SUMIFS(СВЦЭМ!$G$40:$G$783,СВЦЭМ!$A$40:$A$783,$A243,СВЦЭМ!$B$40:$B$783,Y$225)+'СЕТ СН'!$F$15</f>
        <v>0</v>
      </c>
    </row>
    <row r="244" spans="1:25" ht="15.75" hidden="1" x14ac:dyDescent="0.2">
      <c r="A244" s="35">
        <f t="shared" si="6"/>
        <v>45065</v>
      </c>
      <c r="B244" s="36">
        <f>SUMIFS(СВЦЭМ!$G$40:$G$783,СВЦЭМ!$A$40:$A$783,$A244,СВЦЭМ!$B$40:$B$783,B$225)+'СЕТ СН'!$F$15</f>
        <v>0</v>
      </c>
      <c r="C244" s="36">
        <f>SUMIFS(СВЦЭМ!$G$40:$G$783,СВЦЭМ!$A$40:$A$783,$A244,СВЦЭМ!$B$40:$B$783,C$225)+'СЕТ СН'!$F$15</f>
        <v>0</v>
      </c>
      <c r="D244" s="36">
        <f>SUMIFS(СВЦЭМ!$G$40:$G$783,СВЦЭМ!$A$40:$A$783,$A244,СВЦЭМ!$B$40:$B$783,D$225)+'СЕТ СН'!$F$15</f>
        <v>0</v>
      </c>
      <c r="E244" s="36">
        <f>SUMIFS(СВЦЭМ!$G$40:$G$783,СВЦЭМ!$A$40:$A$783,$A244,СВЦЭМ!$B$40:$B$783,E$225)+'СЕТ СН'!$F$15</f>
        <v>0</v>
      </c>
      <c r="F244" s="36">
        <f>SUMIFS(СВЦЭМ!$G$40:$G$783,СВЦЭМ!$A$40:$A$783,$A244,СВЦЭМ!$B$40:$B$783,F$225)+'СЕТ СН'!$F$15</f>
        <v>0</v>
      </c>
      <c r="G244" s="36">
        <f>SUMIFS(СВЦЭМ!$G$40:$G$783,СВЦЭМ!$A$40:$A$783,$A244,СВЦЭМ!$B$40:$B$783,G$225)+'СЕТ СН'!$F$15</f>
        <v>0</v>
      </c>
      <c r="H244" s="36">
        <f>SUMIFS(СВЦЭМ!$G$40:$G$783,СВЦЭМ!$A$40:$A$783,$A244,СВЦЭМ!$B$40:$B$783,H$225)+'СЕТ СН'!$F$15</f>
        <v>0</v>
      </c>
      <c r="I244" s="36">
        <f>SUMIFS(СВЦЭМ!$G$40:$G$783,СВЦЭМ!$A$40:$A$783,$A244,СВЦЭМ!$B$40:$B$783,I$225)+'СЕТ СН'!$F$15</f>
        <v>0</v>
      </c>
      <c r="J244" s="36">
        <f>SUMIFS(СВЦЭМ!$G$40:$G$783,СВЦЭМ!$A$40:$A$783,$A244,СВЦЭМ!$B$40:$B$783,J$225)+'СЕТ СН'!$F$15</f>
        <v>0</v>
      </c>
      <c r="K244" s="36">
        <f>SUMIFS(СВЦЭМ!$G$40:$G$783,СВЦЭМ!$A$40:$A$783,$A244,СВЦЭМ!$B$40:$B$783,K$225)+'СЕТ СН'!$F$15</f>
        <v>0</v>
      </c>
      <c r="L244" s="36">
        <f>SUMIFS(СВЦЭМ!$G$40:$G$783,СВЦЭМ!$A$40:$A$783,$A244,СВЦЭМ!$B$40:$B$783,L$225)+'СЕТ СН'!$F$15</f>
        <v>0</v>
      </c>
      <c r="M244" s="36">
        <f>SUMIFS(СВЦЭМ!$G$40:$G$783,СВЦЭМ!$A$40:$A$783,$A244,СВЦЭМ!$B$40:$B$783,M$225)+'СЕТ СН'!$F$15</f>
        <v>0</v>
      </c>
      <c r="N244" s="36">
        <f>SUMIFS(СВЦЭМ!$G$40:$G$783,СВЦЭМ!$A$40:$A$783,$A244,СВЦЭМ!$B$40:$B$783,N$225)+'СЕТ СН'!$F$15</f>
        <v>0</v>
      </c>
      <c r="O244" s="36">
        <f>SUMIFS(СВЦЭМ!$G$40:$G$783,СВЦЭМ!$A$40:$A$783,$A244,СВЦЭМ!$B$40:$B$783,O$225)+'СЕТ СН'!$F$15</f>
        <v>0</v>
      </c>
      <c r="P244" s="36">
        <f>SUMIFS(СВЦЭМ!$G$40:$G$783,СВЦЭМ!$A$40:$A$783,$A244,СВЦЭМ!$B$40:$B$783,P$225)+'СЕТ СН'!$F$15</f>
        <v>0</v>
      </c>
      <c r="Q244" s="36">
        <f>SUMIFS(СВЦЭМ!$G$40:$G$783,СВЦЭМ!$A$40:$A$783,$A244,СВЦЭМ!$B$40:$B$783,Q$225)+'СЕТ СН'!$F$15</f>
        <v>0</v>
      </c>
      <c r="R244" s="36">
        <f>SUMIFS(СВЦЭМ!$G$40:$G$783,СВЦЭМ!$A$40:$A$783,$A244,СВЦЭМ!$B$40:$B$783,R$225)+'СЕТ СН'!$F$15</f>
        <v>0</v>
      </c>
      <c r="S244" s="36">
        <f>SUMIFS(СВЦЭМ!$G$40:$G$783,СВЦЭМ!$A$40:$A$783,$A244,СВЦЭМ!$B$40:$B$783,S$225)+'СЕТ СН'!$F$15</f>
        <v>0</v>
      </c>
      <c r="T244" s="36">
        <f>SUMIFS(СВЦЭМ!$G$40:$G$783,СВЦЭМ!$A$40:$A$783,$A244,СВЦЭМ!$B$40:$B$783,T$225)+'СЕТ СН'!$F$15</f>
        <v>0</v>
      </c>
      <c r="U244" s="36">
        <f>SUMIFS(СВЦЭМ!$G$40:$G$783,СВЦЭМ!$A$40:$A$783,$A244,СВЦЭМ!$B$40:$B$783,U$225)+'СЕТ СН'!$F$15</f>
        <v>0</v>
      </c>
      <c r="V244" s="36">
        <f>SUMIFS(СВЦЭМ!$G$40:$G$783,СВЦЭМ!$A$40:$A$783,$A244,СВЦЭМ!$B$40:$B$783,V$225)+'СЕТ СН'!$F$15</f>
        <v>0</v>
      </c>
      <c r="W244" s="36">
        <f>SUMIFS(СВЦЭМ!$G$40:$G$783,СВЦЭМ!$A$40:$A$783,$A244,СВЦЭМ!$B$40:$B$783,W$225)+'СЕТ СН'!$F$15</f>
        <v>0</v>
      </c>
      <c r="X244" s="36">
        <f>SUMIFS(СВЦЭМ!$G$40:$G$783,СВЦЭМ!$A$40:$A$783,$A244,СВЦЭМ!$B$40:$B$783,X$225)+'СЕТ СН'!$F$15</f>
        <v>0</v>
      </c>
      <c r="Y244" s="36">
        <f>SUMIFS(СВЦЭМ!$G$40:$G$783,СВЦЭМ!$A$40:$A$783,$A244,СВЦЭМ!$B$40:$B$783,Y$225)+'СЕТ СН'!$F$15</f>
        <v>0</v>
      </c>
    </row>
    <row r="245" spans="1:25" ht="15.75" hidden="1" x14ac:dyDescent="0.2">
      <c r="A245" s="35">
        <f t="shared" si="6"/>
        <v>45066</v>
      </c>
      <c r="B245" s="36">
        <f>SUMIFS(СВЦЭМ!$G$40:$G$783,СВЦЭМ!$A$40:$A$783,$A245,СВЦЭМ!$B$40:$B$783,B$225)+'СЕТ СН'!$F$15</f>
        <v>0</v>
      </c>
      <c r="C245" s="36">
        <f>SUMIFS(СВЦЭМ!$G$40:$G$783,СВЦЭМ!$A$40:$A$783,$A245,СВЦЭМ!$B$40:$B$783,C$225)+'СЕТ СН'!$F$15</f>
        <v>0</v>
      </c>
      <c r="D245" s="36">
        <f>SUMIFS(СВЦЭМ!$G$40:$G$783,СВЦЭМ!$A$40:$A$783,$A245,СВЦЭМ!$B$40:$B$783,D$225)+'СЕТ СН'!$F$15</f>
        <v>0</v>
      </c>
      <c r="E245" s="36">
        <f>SUMIFS(СВЦЭМ!$G$40:$G$783,СВЦЭМ!$A$40:$A$783,$A245,СВЦЭМ!$B$40:$B$783,E$225)+'СЕТ СН'!$F$15</f>
        <v>0</v>
      </c>
      <c r="F245" s="36">
        <f>SUMIFS(СВЦЭМ!$G$40:$G$783,СВЦЭМ!$A$40:$A$783,$A245,СВЦЭМ!$B$40:$B$783,F$225)+'СЕТ СН'!$F$15</f>
        <v>0</v>
      </c>
      <c r="G245" s="36">
        <f>SUMIFS(СВЦЭМ!$G$40:$G$783,СВЦЭМ!$A$40:$A$783,$A245,СВЦЭМ!$B$40:$B$783,G$225)+'СЕТ СН'!$F$15</f>
        <v>0</v>
      </c>
      <c r="H245" s="36">
        <f>SUMIFS(СВЦЭМ!$G$40:$G$783,СВЦЭМ!$A$40:$A$783,$A245,СВЦЭМ!$B$40:$B$783,H$225)+'СЕТ СН'!$F$15</f>
        <v>0</v>
      </c>
      <c r="I245" s="36">
        <f>SUMIFS(СВЦЭМ!$G$40:$G$783,СВЦЭМ!$A$40:$A$783,$A245,СВЦЭМ!$B$40:$B$783,I$225)+'СЕТ СН'!$F$15</f>
        <v>0</v>
      </c>
      <c r="J245" s="36">
        <f>SUMIFS(СВЦЭМ!$G$40:$G$783,СВЦЭМ!$A$40:$A$783,$A245,СВЦЭМ!$B$40:$B$783,J$225)+'СЕТ СН'!$F$15</f>
        <v>0</v>
      </c>
      <c r="K245" s="36">
        <f>SUMIFS(СВЦЭМ!$G$40:$G$783,СВЦЭМ!$A$40:$A$783,$A245,СВЦЭМ!$B$40:$B$783,K$225)+'СЕТ СН'!$F$15</f>
        <v>0</v>
      </c>
      <c r="L245" s="36">
        <f>SUMIFS(СВЦЭМ!$G$40:$G$783,СВЦЭМ!$A$40:$A$783,$A245,СВЦЭМ!$B$40:$B$783,L$225)+'СЕТ СН'!$F$15</f>
        <v>0</v>
      </c>
      <c r="M245" s="36">
        <f>SUMIFS(СВЦЭМ!$G$40:$G$783,СВЦЭМ!$A$40:$A$783,$A245,СВЦЭМ!$B$40:$B$783,M$225)+'СЕТ СН'!$F$15</f>
        <v>0</v>
      </c>
      <c r="N245" s="36">
        <f>SUMIFS(СВЦЭМ!$G$40:$G$783,СВЦЭМ!$A$40:$A$783,$A245,СВЦЭМ!$B$40:$B$783,N$225)+'СЕТ СН'!$F$15</f>
        <v>0</v>
      </c>
      <c r="O245" s="36">
        <f>SUMIFS(СВЦЭМ!$G$40:$G$783,СВЦЭМ!$A$40:$A$783,$A245,СВЦЭМ!$B$40:$B$783,O$225)+'СЕТ СН'!$F$15</f>
        <v>0</v>
      </c>
      <c r="P245" s="36">
        <f>SUMIFS(СВЦЭМ!$G$40:$G$783,СВЦЭМ!$A$40:$A$783,$A245,СВЦЭМ!$B$40:$B$783,P$225)+'СЕТ СН'!$F$15</f>
        <v>0</v>
      </c>
      <c r="Q245" s="36">
        <f>SUMIFS(СВЦЭМ!$G$40:$G$783,СВЦЭМ!$A$40:$A$783,$A245,СВЦЭМ!$B$40:$B$783,Q$225)+'СЕТ СН'!$F$15</f>
        <v>0</v>
      </c>
      <c r="R245" s="36">
        <f>SUMIFS(СВЦЭМ!$G$40:$G$783,СВЦЭМ!$A$40:$A$783,$A245,СВЦЭМ!$B$40:$B$783,R$225)+'СЕТ СН'!$F$15</f>
        <v>0</v>
      </c>
      <c r="S245" s="36">
        <f>SUMIFS(СВЦЭМ!$G$40:$G$783,СВЦЭМ!$A$40:$A$783,$A245,СВЦЭМ!$B$40:$B$783,S$225)+'СЕТ СН'!$F$15</f>
        <v>0</v>
      </c>
      <c r="T245" s="36">
        <f>SUMIFS(СВЦЭМ!$G$40:$G$783,СВЦЭМ!$A$40:$A$783,$A245,СВЦЭМ!$B$40:$B$783,T$225)+'СЕТ СН'!$F$15</f>
        <v>0</v>
      </c>
      <c r="U245" s="36">
        <f>SUMIFS(СВЦЭМ!$G$40:$G$783,СВЦЭМ!$A$40:$A$783,$A245,СВЦЭМ!$B$40:$B$783,U$225)+'СЕТ СН'!$F$15</f>
        <v>0</v>
      </c>
      <c r="V245" s="36">
        <f>SUMIFS(СВЦЭМ!$G$40:$G$783,СВЦЭМ!$A$40:$A$783,$A245,СВЦЭМ!$B$40:$B$783,V$225)+'СЕТ СН'!$F$15</f>
        <v>0</v>
      </c>
      <c r="W245" s="36">
        <f>SUMIFS(СВЦЭМ!$G$40:$G$783,СВЦЭМ!$A$40:$A$783,$A245,СВЦЭМ!$B$40:$B$783,W$225)+'СЕТ СН'!$F$15</f>
        <v>0</v>
      </c>
      <c r="X245" s="36">
        <f>SUMIFS(СВЦЭМ!$G$40:$G$783,СВЦЭМ!$A$40:$A$783,$A245,СВЦЭМ!$B$40:$B$783,X$225)+'СЕТ СН'!$F$15</f>
        <v>0</v>
      </c>
      <c r="Y245" s="36">
        <f>SUMIFS(СВЦЭМ!$G$40:$G$783,СВЦЭМ!$A$40:$A$783,$A245,СВЦЭМ!$B$40:$B$783,Y$225)+'СЕТ СН'!$F$15</f>
        <v>0</v>
      </c>
    </row>
    <row r="246" spans="1:25" ht="15.75" hidden="1" x14ac:dyDescent="0.2">
      <c r="A246" s="35">
        <f t="shared" si="6"/>
        <v>45067</v>
      </c>
      <c r="B246" s="36">
        <f>SUMIFS(СВЦЭМ!$G$40:$G$783,СВЦЭМ!$A$40:$A$783,$A246,СВЦЭМ!$B$40:$B$783,B$225)+'СЕТ СН'!$F$15</f>
        <v>0</v>
      </c>
      <c r="C246" s="36">
        <f>SUMIFS(СВЦЭМ!$G$40:$G$783,СВЦЭМ!$A$40:$A$783,$A246,СВЦЭМ!$B$40:$B$783,C$225)+'СЕТ СН'!$F$15</f>
        <v>0</v>
      </c>
      <c r="D246" s="36">
        <f>SUMIFS(СВЦЭМ!$G$40:$G$783,СВЦЭМ!$A$40:$A$783,$A246,СВЦЭМ!$B$40:$B$783,D$225)+'СЕТ СН'!$F$15</f>
        <v>0</v>
      </c>
      <c r="E246" s="36">
        <f>SUMIFS(СВЦЭМ!$G$40:$G$783,СВЦЭМ!$A$40:$A$783,$A246,СВЦЭМ!$B$40:$B$783,E$225)+'СЕТ СН'!$F$15</f>
        <v>0</v>
      </c>
      <c r="F246" s="36">
        <f>SUMIFS(СВЦЭМ!$G$40:$G$783,СВЦЭМ!$A$40:$A$783,$A246,СВЦЭМ!$B$40:$B$783,F$225)+'СЕТ СН'!$F$15</f>
        <v>0</v>
      </c>
      <c r="G246" s="36">
        <f>SUMIFS(СВЦЭМ!$G$40:$G$783,СВЦЭМ!$A$40:$A$783,$A246,СВЦЭМ!$B$40:$B$783,G$225)+'СЕТ СН'!$F$15</f>
        <v>0</v>
      </c>
      <c r="H246" s="36">
        <f>SUMIFS(СВЦЭМ!$G$40:$G$783,СВЦЭМ!$A$40:$A$783,$A246,СВЦЭМ!$B$40:$B$783,H$225)+'СЕТ СН'!$F$15</f>
        <v>0</v>
      </c>
      <c r="I246" s="36">
        <f>SUMIFS(СВЦЭМ!$G$40:$G$783,СВЦЭМ!$A$40:$A$783,$A246,СВЦЭМ!$B$40:$B$783,I$225)+'СЕТ СН'!$F$15</f>
        <v>0</v>
      </c>
      <c r="J246" s="36">
        <f>SUMIFS(СВЦЭМ!$G$40:$G$783,СВЦЭМ!$A$40:$A$783,$A246,СВЦЭМ!$B$40:$B$783,J$225)+'СЕТ СН'!$F$15</f>
        <v>0</v>
      </c>
      <c r="K246" s="36">
        <f>SUMIFS(СВЦЭМ!$G$40:$G$783,СВЦЭМ!$A$40:$A$783,$A246,СВЦЭМ!$B$40:$B$783,K$225)+'СЕТ СН'!$F$15</f>
        <v>0</v>
      </c>
      <c r="L246" s="36">
        <f>SUMIFS(СВЦЭМ!$G$40:$G$783,СВЦЭМ!$A$40:$A$783,$A246,СВЦЭМ!$B$40:$B$783,L$225)+'СЕТ СН'!$F$15</f>
        <v>0</v>
      </c>
      <c r="M246" s="36">
        <f>SUMIFS(СВЦЭМ!$G$40:$G$783,СВЦЭМ!$A$40:$A$783,$A246,СВЦЭМ!$B$40:$B$783,M$225)+'СЕТ СН'!$F$15</f>
        <v>0</v>
      </c>
      <c r="N246" s="36">
        <f>SUMIFS(СВЦЭМ!$G$40:$G$783,СВЦЭМ!$A$40:$A$783,$A246,СВЦЭМ!$B$40:$B$783,N$225)+'СЕТ СН'!$F$15</f>
        <v>0</v>
      </c>
      <c r="O246" s="36">
        <f>SUMIFS(СВЦЭМ!$G$40:$G$783,СВЦЭМ!$A$40:$A$783,$A246,СВЦЭМ!$B$40:$B$783,O$225)+'СЕТ СН'!$F$15</f>
        <v>0</v>
      </c>
      <c r="P246" s="36">
        <f>SUMIFS(СВЦЭМ!$G$40:$G$783,СВЦЭМ!$A$40:$A$783,$A246,СВЦЭМ!$B$40:$B$783,P$225)+'СЕТ СН'!$F$15</f>
        <v>0</v>
      </c>
      <c r="Q246" s="36">
        <f>SUMIFS(СВЦЭМ!$G$40:$G$783,СВЦЭМ!$A$40:$A$783,$A246,СВЦЭМ!$B$40:$B$783,Q$225)+'СЕТ СН'!$F$15</f>
        <v>0</v>
      </c>
      <c r="R246" s="36">
        <f>SUMIFS(СВЦЭМ!$G$40:$G$783,СВЦЭМ!$A$40:$A$783,$A246,СВЦЭМ!$B$40:$B$783,R$225)+'СЕТ СН'!$F$15</f>
        <v>0</v>
      </c>
      <c r="S246" s="36">
        <f>SUMIFS(СВЦЭМ!$G$40:$G$783,СВЦЭМ!$A$40:$A$783,$A246,СВЦЭМ!$B$40:$B$783,S$225)+'СЕТ СН'!$F$15</f>
        <v>0</v>
      </c>
      <c r="T246" s="36">
        <f>SUMIFS(СВЦЭМ!$G$40:$G$783,СВЦЭМ!$A$40:$A$783,$A246,СВЦЭМ!$B$40:$B$783,T$225)+'СЕТ СН'!$F$15</f>
        <v>0</v>
      </c>
      <c r="U246" s="36">
        <f>SUMIFS(СВЦЭМ!$G$40:$G$783,СВЦЭМ!$A$40:$A$783,$A246,СВЦЭМ!$B$40:$B$783,U$225)+'СЕТ СН'!$F$15</f>
        <v>0</v>
      </c>
      <c r="V246" s="36">
        <f>SUMIFS(СВЦЭМ!$G$40:$G$783,СВЦЭМ!$A$40:$A$783,$A246,СВЦЭМ!$B$40:$B$783,V$225)+'СЕТ СН'!$F$15</f>
        <v>0</v>
      </c>
      <c r="W246" s="36">
        <f>SUMIFS(СВЦЭМ!$G$40:$G$783,СВЦЭМ!$A$40:$A$783,$A246,СВЦЭМ!$B$40:$B$783,W$225)+'СЕТ СН'!$F$15</f>
        <v>0</v>
      </c>
      <c r="X246" s="36">
        <f>SUMIFS(СВЦЭМ!$G$40:$G$783,СВЦЭМ!$A$40:$A$783,$A246,СВЦЭМ!$B$40:$B$783,X$225)+'СЕТ СН'!$F$15</f>
        <v>0</v>
      </c>
      <c r="Y246" s="36">
        <f>SUMIFS(СВЦЭМ!$G$40:$G$783,СВЦЭМ!$A$40:$A$783,$A246,СВЦЭМ!$B$40:$B$783,Y$225)+'СЕТ СН'!$F$15</f>
        <v>0</v>
      </c>
    </row>
    <row r="247" spans="1:25" ht="15.75" hidden="1" x14ac:dyDescent="0.2">
      <c r="A247" s="35">
        <f t="shared" si="6"/>
        <v>45068</v>
      </c>
      <c r="B247" s="36">
        <f>SUMIFS(СВЦЭМ!$G$40:$G$783,СВЦЭМ!$A$40:$A$783,$A247,СВЦЭМ!$B$40:$B$783,B$225)+'СЕТ СН'!$F$15</f>
        <v>0</v>
      </c>
      <c r="C247" s="36">
        <f>SUMIFS(СВЦЭМ!$G$40:$G$783,СВЦЭМ!$A$40:$A$783,$A247,СВЦЭМ!$B$40:$B$783,C$225)+'СЕТ СН'!$F$15</f>
        <v>0</v>
      </c>
      <c r="D247" s="36">
        <f>SUMIFS(СВЦЭМ!$G$40:$G$783,СВЦЭМ!$A$40:$A$783,$A247,СВЦЭМ!$B$40:$B$783,D$225)+'СЕТ СН'!$F$15</f>
        <v>0</v>
      </c>
      <c r="E247" s="36">
        <f>SUMIFS(СВЦЭМ!$G$40:$G$783,СВЦЭМ!$A$40:$A$783,$A247,СВЦЭМ!$B$40:$B$783,E$225)+'СЕТ СН'!$F$15</f>
        <v>0</v>
      </c>
      <c r="F247" s="36">
        <f>SUMIFS(СВЦЭМ!$G$40:$G$783,СВЦЭМ!$A$40:$A$783,$A247,СВЦЭМ!$B$40:$B$783,F$225)+'СЕТ СН'!$F$15</f>
        <v>0</v>
      </c>
      <c r="G247" s="36">
        <f>SUMIFS(СВЦЭМ!$G$40:$G$783,СВЦЭМ!$A$40:$A$783,$A247,СВЦЭМ!$B$40:$B$783,G$225)+'СЕТ СН'!$F$15</f>
        <v>0</v>
      </c>
      <c r="H247" s="36">
        <f>SUMIFS(СВЦЭМ!$G$40:$G$783,СВЦЭМ!$A$40:$A$783,$A247,СВЦЭМ!$B$40:$B$783,H$225)+'СЕТ СН'!$F$15</f>
        <v>0</v>
      </c>
      <c r="I247" s="36">
        <f>SUMIFS(СВЦЭМ!$G$40:$G$783,СВЦЭМ!$A$40:$A$783,$A247,СВЦЭМ!$B$40:$B$783,I$225)+'СЕТ СН'!$F$15</f>
        <v>0</v>
      </c>
      <c r="J247" s="36">
        <f>SUMIFS(СВЦЭМ!$G$40:$G$783,СВЦЭМ!$A$40:$A$783,$A247,СВЦЭМ!$B$40:$B$783,J$225)+'СЕТ СН'!$F$15</f>
        <v>0</v>
      </c>
      <c r="K247" s="36">
        <f>SUMIFS(СВЦЭМ!$G$40:$G$783,СВЦЭМ!$A$40:$A$783,$A247,СВЦЭМ!$B$40:$B$783,K$225)+'СЕТ СН'!$F$15</f>
        <v>0</v>
      </c>
      <c r="L247" s="36">
        <f>SUMIFS(СВЦЭМ!$G$40:$G$783,СВЦЭМ!$A$40:$A$783,$A247,СВЦЭМ!$B$40:$B$783,L$225)+'СЕТ СН'!$F$15</f>
        <v>0</v>
      </c>
      <c r="M247" s="36">
        <f>SUMIFS(СВЦЭМ!$G$40:$G$783,СВЦЭМ!$A$40:$A$783,$A247,СВЦЭМ!$B$40:$B$783,M$225)+'СЕТ СН'!$F$15</f>
        <v>0</v>
      </c>
      <c r="N247" s="36">
        <f>SUMIFS(СВЦЭМ!$G$40:$G$783,СВЦЭМ!$A$40:$A$783,$A247,СВЦЭМ!$B$40:$B$783,N$225)+'СЕТ СН'!$F$15</f>
        <v>0</v>
      </c>
      <c r="O247" s="36">
        <f>SUMIFS(СВЦЭМ!$G$40:$G$783,СВЦЭМ!$A$40:$A$783,$A247,СВЦЭМ!$B$40:$B$783,O$225)+'СЕТ СН'!$F$15</f>
        <v>0</v>
      </c>
      <c r="P247" s="36">
        <f>SUMIFS(СВЦЭМ!$G$40:$G$783,СВЦЭМ!$A$40:$A$783,$A247,СВЦЭМ!$B$40:$B$783,P$225)+'СЕТ СН'!$F$15</f>
        <v>0</v>
      </c>
      <c r="Q247" s="36">
        <f>SUMIFS(СВЦЭМ!$G$40:$G$783,СВЦЭМ!$A$40:$A$783,$A247,СВЦЭМ!$B$40:$B$783,Q$225)+'СЕТ СН'!$F$15</f>
        <v>0</v>
      </c>
      <c r="R247" s="36">
        <f>SUMIFS(СВЦЭМ!$G$40:$G$783,СВЦЭМ!$A$40:$A$783,$A247,СВЦЭМ!$B$40:$B$783,R$225)+'СЕТ СН'!$F$15</f>
        <v>0</v>
      </c>
      <c r="S247" s="36">
        <f>SUMIFS(СВЦЭМ!$G$40:$G$783,СВЦЭМ!$A$40:$A$783,$A247,СВЦЭМ!$B$40:$B$783,S$225)+'СЕТ СН'!$F$15</f>
        <v>0</v>
      </c>
      <c r="T247" s="36">
        <f>SUMIFS(СВЦЭМ!$G$40:$G$783,СВЦЭМ!$A$40:$A$783,$A247,СВЦЭМ!$B$40:$B$783,T$225)+'СЕТ СН'!$F$15</f>
        <v>0</v>
      </c>
      <c r="U247" s="36">
        <f>SUMIFS(СВЦЭМ!$G$40:$G$783,СВЦЭМ!$A$40:$A$783,$A247,СВЦЭМ!$B$40:$B$783,U$225)+'СЕТ СН'!$F$15</f>
        <v>0</v>
      </c>
      <c r="V247" s="36">
        <f>SUMIFS(СВЦЭМ!$G$40:$G$783,СВЦЭМ!$A$40:$A$783,$A247,СВЦЭМ!$B$40:$B$783,V$225)+'СЕТ СН'!$F$15</f>
        <v>0</v>
      </c>
      <c r="W247" s="36">
        <f>SUMIFS(СВЦЭМ!$G$40:$G$783,СВЦЭМ!$A$40:$A$783,$A247,СВЦЭМ!$B$40:$B$783,W$225)+'СЕТ СН'!$F$15</f>
        <v>0</v>
      </c>
      <c r="X247" s="36">
        <f>SUMIFS(СВЦЭМ!$G$40:$G$783,СВЦЭМ!$A$40:$A$783,$A247,СВЦЭМ!$B$40:$B$783,X$225)+'СЕТ СН'!$F$15</f>
        <v>0</v>
      </c>
      <c r="Y247" s="36">
        <f>SUMIFS(СВЦЭМ!$G$40:$G$783,СВЦЭМ!$A$40:$A$783,$A247,СВЦЭМ!$B$40:$B$783,Y$225)+'СЕТ СН'!$F$15</f>
        <v>0</v>
      </c>
    </row>
    <row r="248" spans="1:25" ht="15.75" hidden="1" x14ac:dyDescent="0.2">
      <c r="A248" s="35">
        <f t="shared" si="6"/>
        <v>45069</v>
      </c>
      <c r="B248" s="36">
        <f>SUMIFS(СВЦЭМ!$G$40:$G$783,СВЦЭМ!$A$40:$A$783,$A248,СВЦЭМ!$B$40:$B$783,B$225)+'СЕТ СН'!$F$15</f>
        <v>0</v>
      </c>
      <c r="C248" s="36">
        <f>SUMIFS(СВЦЭМ!$G$40:$G$783,СВЦЭМ!$A$40:$A$783,$A248,СВЦЭМ!$B$40:$B$783,C$225)+'СЕТ СН'!$F$15</f>
        <v>0</v>
      </c>
      <c r="D248" s="36">
        <f>SUMIFS(СВЦЭМ!$G$40:$G$783,СВЦЭМ!$A$40:$A$783,$A248,СВЦЭМ!$B$40:$B$783,D$225)+'СЕТ СН'!$F$15</f>
        <v>0</v>
      </c>
      <c r="E248" s="36">
        <f>SUMIFS(СВЦЭМ!$G$40:$G$783,СВЦЭМ!$A$40:$A$783,$A248,СВЦЭМ!$B$40:$B$783,E$225)+'СЕТ СН'!$F$15</f>
        <v>0</v>
      </c>
      <c r="F248" s="36">
        <f>SUMIFS(СВЦЭМ!$G$40:$G$783,СВЦЭМ!$A$40:$A$783,$A248,СВЦЭМ!$B$40:$B$783,F$225)+'СЕТ СН'!$F$15</f>
        <v>0</v>
      </c>
      <c r="G248" s="36">
        <f>SUMIFS(СВЦЭМ!$G$40:$G$783,СВЦЭМ!$A$40:$A$783,$A248,СВЦЭМ!$B$40:$B$783,G$225)+'СЕТ СН'!$F$15</f>
        <v>0</v>
      </c>
      <c r="H248" s="36">
        <f>SUMIFS(СВЦЭМ!$G$40:$G$783,СВЦЭМ!$A$40:$A$783,$A248,СВЦЭМ!$B$40:$B$783,H$225)+'СЕТ СН'!$F$15</f>
        <v>0</v>
      </c>
      <c r="I248" s="36">
        <f>SUMIFS(СВЦЭМ!$G$40:$G$783,СВЦЭМ!$A$40:$A$783,$A248,СВЦЭМ!$B$40:$B$783,I$225)+'СЕТ СН'!$F$15</f>
        <v>0</v>
      </c>
      <c r="J248" s="36">
        <f>SUMIFS(СВЦЭМ!$G$40:$G$783,СВЦЭМ!$A$40:$A$783,$A248,СВЦЭМ!$B$40:$B$783,J$225)+'СЕТ СН'!$F$15</f>
        <v>0</v>
      </c>
      <c r="K248" s="36">
        <f>SUMIFS(СВЦЭМ!$G$40:$G$783,СВЦЭМ!$A$40:$A$783,$A248,СВЦЭМ!$B$40:$B$783,K$225)+'СЕТ СН'!$F$15</f>
        <v>0</v>
      </c>
      <c r="L248" s="36">
        <f>SUMIFS(СВЦЭМ!$G$40:$G$783,СВЦЭМ!$A$40:$A$783,$A248,СВЦЭМ!$B$40:$B$783,L$225)+'СЕТ СН'!$F$15</f>
        <v>0</v>
      </c>
      <c r="M248" s="36">
        <f>SUMIFS(СВЦЭМ!$G$40:$G$783,СВЦЭМ!$A$40:$A$783,$A248,СВЦЭМ!$B$40:$B$783,M$225)+'СЕТ СН'!$F$15</f>
        <v>0</v>
      </c>
      <c r="N248" s="36">
        <f>SUMIFS(СВЦЭМ!$G$40:$G$783,СВЦЭМ!$A$40:$A$783,$A248,СВЦЭМ!$B$40:$B$783,N$225)+'СЕТ СН'!$F$15</f>
        <v>0</v>
      </c>
      <c r="O248" s="36">
        <f>SUMIFS(СВЦЭМ!$G$40:$G$783,СВЦЭМ!$A$40:$A$783,$A248,СВЦЭМ!$B$40:$B$783,O$225)+'СЕТ СН'!$F$15</f>
        <v>0</v>
      </c>
      <c r="P248" s="36">
        <f>SUMIFS(СВЦЭМ!$G$40:$G$783,СВЦЭМ!$A$40:$A$783,$A248,СВЦЭМ!$B$40:$B$783,P$225)+'СЕТ СН'!$F$15</f>
        <v>0</v>
      </c>
      <c r="Q248" s="36">
        <f>SUMIFS(СВЦЭМ!$G$40:$G$783,СВЦЭМ!$A$40:$A$783,$A248,СВЦЭМ!$B$40:$B$783,Q$225)+'СЕТ СН'!$F$15</f>
        <v>0</v>
      </c>
      <c r="R248" s="36">
        <f>SUMIFS(СВЦЭМ!$G$40:$G$783,СВЦЭМ!$A$40:$A$783,$A248,СВЦЭМ!$B$40:$B$783,R$225)+'СЕТ СН'!$F$15</f>
        <v>0</v>
      </c>
      <c r="S248" s="36">
        <f>SUMIFS(СВЦЭМ!$G$40:$G$783,СВЦЭМ!$A$40:$A$783,$A248,СВЦЭМ!$B$40:$B$783,S$225)+'СЕТ СН'!$F$15</f>
        <v>0</v>
      </c>
      <c r="T248" s="36">
        <f>SUMIFS(СВЦЭМ!$G$40:$G$783,СВЦЭМ!$A$40:$A$783,$A248,СВЦЭМ!$B$40:$B$783,T$225)+'СЕТ СН'!$F$15</f>
        <v>0</v>
      </c>
      <c r="U248" s="36">
        <f>SUMIFS(СВЦЭМ!$G$40:$G$783,СВЦЭМ!$A$40:$A$783,$A248,СВЦЭМ!$B$40:$B$783,U$225)+'СЕТ СН'!$F$15</f>
        <v>0</v>
      </c>
      <c r="V248" s="36">
        <f>SUMIFS(СВЦЭМ!$G$40:$G$783,СВЦЭМ!$A$40:$A$783,$A248,СВЦЭМ!$B$40:$B$783,V$225)+'СЕТ СН'!$F$15</f>
        <v>0</v>
      </c>
      <c r="W248" s="36">
        <f>SUMIFS(СВЦЭМ!$G$40:$G$783,СВЦЭМ!$A$40:$A$783,$A248,СВЦЭМ!$B$40:$B$783,W$225)+'СЕТ СН'!$F$15</f>
        <v>0</v>
      </c>
      <c r="X248" s="36">
        <f>SUMIFS(СВЦЭМ!$G$40:$G$783,СВЦЭМ!$A$40:$A$783,$A248,СВЦЭМ!$B$40:$B$783,X$225)+'СЕТ СН'!$F$15</f>
        <v>0</v>
      </c>
      <c r="Y248" s="36">
        <f>SUMIFS(СВЦЭМ!$G$40:$G$783,СВЦЭМ!$A$40:$A$783,$A248,СВЦЭМ!$B$40:$B$783,Y$225)+'СЕТ СН'!$F$15</f>
        <v>0</v>
      </c>
    </row>
    <row r="249" spans="1:25" ht="15.75" hidden="1" x14ac:dyDescent="0.2">
      <c r="A249" s="35">
        <f t="shared" si="6"/>
        <v>45070</v>
      </c>
      <c r="B249" s="36">
        <f>SUMIFS(СВЦЭМ!$G$40:$G$783,СВЦЭМ!$A$40:$A$783,$A249,СВЦЭМ!$B$40:$B$783,B$225)+'СЕТ СН'!$F$15</f>
        <v>0</v>
      </c>
      <c r="C249" s="36">
        <f>SUMIFS(СВЦЭМ!$G$40:$G$783,СВЦЭМ!$A$40:$A$783,$A249,СВЦЭМ!$B$40:$B$783,C$225)+'СЕТ СН'!$F$15</f>
        <v>0</v>
      </c>
      <c r="D249" s="36">
        <f>SUMIFS(СВЦЭМ!$G$40:$G$783,СВЦЭМ!$A$40:$A$783,$A249,СВЦЭМ!$B$40:$B$783,D$225)+'СЕТ СН'!$F$15</f>
        <v>0</v>
      </c>
      <c r="E249" s="36">
        <f>SUMIFS(СВЦЭМ!$G$40:$G$783,СВЦЭМ!$A$40:$A$783,$A249,СВЦЭМ!$B$40:$B$783,E$225)+'СЕТ СН'!$F$15</f>
        <v>0</v>
      </c>
      <c r="F249" s="36">
        <f>SUMIFS(СВЦЭМ!$G$40:$G$783,СВЦЭМ!$A$40:$A$783,$A249,СВЦЭМ!$B$40:$B$783,F$225)+'СЕТ СН'!$F$15</f>
        <v>0</v>
      </c>
      <c r="G249" s="36">
        <f>SUMIFS(СВЦЭМ!$G$40:$G$783,СВЦЭМ!$A$40:$A$783,$A249,СВЦЭМ!$B$40:$B$783,G$225)+'СЕТ СН'!$F$15</f>
        <v>0</v>
      </c>
      <c r="H249" s="36">
        <f>SUMIFS(СВЦЭМ!$G$40:$G$783,СВЦЭМ!$A$40:$A$783,$A249,СВЦЭМ!$B$40:$B$783,H$225)+'СЕТ СН'!$F$15</f>
        <v>0</v>
      </c>
      <c r="I249" s="36">
        <f>SUMIFS(СВЦЭМ!$G$40:$G$783,СВЦЭМ!$A$40:$A$783,$A249,СВЦЭМ!$B$40:$B$783,I$225)+'СЕТ СН'!$F$15</f>
        <v>0</v>
      </c>
      <c r="J249" s="36">
        <f>SUMIFS(СВЦЭМ!$G$40:$G$783,СВЦЭМ!$A$40:$A$783,$A249,СВЦЭМ!$B$40:$B$783,J$225)+'СЕТ СН'!$F$15</f>
        <v>0</v>
      </c>
      <c r="K249" s="36">
        <f>SUMIFS(СВЦЭМ!$G$40:$G$783,СВЦЭМ!$A$40:$A$783,$A249,СВЦЭМ!$B$40:$B$783,K$225)+'СЕТ СН'!$F$15</f>
        <v>0</v>
      </c>
      <c r="L249" s="36">
        <f>SUMIFS(СВЦЭМ!$G$40:$G$783,СВЦЭМ!$A$40:$A$783,$A249,СВЦЭМ!$B$40:$B$783,L$225)+'СЕТ СН'!$F$15</f>
        <v>0</v>
      </c>
      <c r="M249" s="36">
        <f>SUMIFS(СВЦЭМ!$G$40:$G$783,СВЦЭМ!$A$40:$A$783,$A249,СВЦЭМ!$B$40:$B$783,M$225)+'СЕТ СН'!$F$15</f>
        <v>0</v>
      </c>
      <c r="N249" s="36">
        <f>SUMIFS(СВЦЭМ!$G$40:$G$783,СВЦЭМ!$A$40:$A$783,$A249,СВЦЭМ!$B$40:$B$783,N$225)+'СЕТ СН'!$F$15</f>
        <v>0</v>
      </c>
      <c r="O249" s="36">
        <f>SUMIFS(СВЦЭМ!$G$40:$G$783,СВЦЭМ!$A$40:$A$783,$A249,СВЦЭМ!$B$40:$B$783,O$225)+'СЕТ СН'!$F$15</f>
        <v>0</v>
      </c>
      <c r="P249" s="36">
        <f>SUMIFS(СВЦЭМ!$G$40:$G$783,СВЦЭМ!$A$40:$A$783,$A249,СВЦЭМ!$B$40:$B$783,P$225)+'СЕТ СН'!$F$15</f>
        <v>0</v>
      </c>
      <c r="Q249" s="36">
        <f>SUMIFS(СВЦЭМ!$G$40:$G$783,СВЦЭМ!$A$40:$A$783,$A249,СВЦЭМ!$B$40:$B$783,Q$225)+'СЕТ СН'!$F$15</f>
        <v>0</v>
      </c>
      <c r="R249" s="36">
        <f>SUMIFS(СВЦЭМ!$G$40:$G$783,СВЦЭМ!$A$40:$A$783,$A249,СВЦЭМ!$B$40:$B$783,R$225)+'СЕТ СН'!$F$15</f>
        <v>0</v>
      </c>
      <c r="S249" s="36">
        <f>SUMIFS(СВЦЭМ!$G$40:$G$783,СВЦЭМ!$A$40:$A$783,$A249,СВЦЭМ!$B$40:$B$783,S$225)+'СЕТ СН'!$F$15</f>
        <v>0</v>
      </c>
      <c r="T249" s="36">
        <f>SUMIFS(СВЦЭМ!$G$40:$G$783,СВЦЭМ!$A$40:$A$783,$A249,СВЦЭМ!$B$40:$B$783,T$225)+'СЕТ СН'!$F$15</f>
        <v>0</v>
      </c>
      <c r="U249" s="36">
        <f>SUMIFS(СВЦЭМ!$G$40:$G$783,СВЦЭМ!$A$40:$A$783,$A249,СВЦЭМ!$B$40:$B$783,U$225)+'СЕТ СН'!$F$15</f>
        <v>0</v>
      </c>
      <c r="V249" s="36">
        <f>SUMIFS(СВЦЭМ!$G$40:$G$783,СВЦЭМ!$A$40:$A$783,$A249,СВЦЭМ!$B$40:$B$783,V$225)+'СЕТ СН'!$F$15</f>
        <v>0</v>
      </c>
      <c r="W249" s="36">
        <f>SUMIFS(СВЦЭМ!$G$40:$G$783,СВЦЭМ!$A$40:$A$783,$A249,СВЦЭМ!$B$40:$B$783,W$225)+'СЕТ СН'!$F$15</f>
        <v>0</v>
      </c>
      <c r="X249" s="36">
        <f>SUMIFS(СВЦЭМ!$G$40:$G$783,СВЦЭМ!$A$40:$A$783,$A249,СВЦЭМ!$B$40:$B$783,X$225)+'СЕТ СН'!$F$15</f>
        <v>0</v>
      </c>
      <c r="Y249" s="36">
        <f>SUMIFS(СВЦЭМ!$G$40:$G$783,СВЦЭМ!$A$40:$A$783,$A249,СВЦЭМ!$B$40:$B$783,Y$225)+'СЕТ СН'!$F$15</f>
        <v>0</v>
      </c>
    </row>
    <row r="250" spans="1:25" ht="15.75" hidden="1" x14ac:dyDescent="0.2">
      <c r="A250" s="35">
        <f t="shared" si="6"/>
        <v>45071</v>
      </c>
      <c r="B250" s="36">
        <f>SUMIFS(СВЦЭМ!$G$40:$G$783,СВЦЭМ!$A$40:$A$783,$A250,СВЦЭМ!$B$40:$B$783,B$225)+'СЕТ СН'!$F$15</f>
        <v>0</v>
      </c>
      <c r="C250" s="36">
        <f>SUMIFS(СВЦЭМ!$G$40:$G$783,СВЦЭМ!$A$40:$A$783,$A250,СВЦЭМ!$B$40:$B$783,C$225)+'СЕТ СН'!$F$15</f>
        <v>0</v>
      </c>
      <c r="D250" s="36">
        <f>SUMIFS(СВЦЭМ!$G$40:$G$783,СВЦЭМ!$A$40:$A$783,$A250,СВЦЭМ!$B$40:$B$783,D$225)+'СЕТ СН'!$F$15</f>
        <v>0</v>
      </c>
      <c r="E250" s="36">
        <f>SUMIFS(СВЦЭМ!$G$40:$G$783,СВЦЭМ!$A$40:$A$783,$A250,СВЦЭМ!$B$40:$B$783,E$225)+'СЕТ СН'!$F$15</f>
        <v>0</v>
      </c>
      <c r="F250" s="36">
        <f>SUMIFS(СВЦЭМ!$G$40:$G$783,СВЦЭМ!$A$40:$A$783,$A250,СВЦЭМ!$B$40:$B$783,F$225)+'СЕТ СН'!$F$15</f>
        <v>0</v>
      </c>
      <c r="G250" s="36">
        <f>SUMIFS(СВЦЭМ!$G$40:$G$783,СВЦЭМ!$A$40:$A$783,$A250,СВЦЭМ!$B$40:$B$783,G$225)+'СЕТ СН'!$F$15</f>
        <v>0</v>
      </c>
      <c r="H250" s="36">
        <f>SUMIFS(СВЦЭМ!$G$40:$G$783,СВЦЭМ!$A$40:$A$783,$A250,СВЦЭМ!$B$40:$B$783,H$225)+'СЕТ СН'!$F$15</f>
        <v>0</v>
      </c>
      <c r="I250" s="36">
        <f>SUMIFS(СВЦЭМ!$G$40:$G$783,СВЦЭМ!$A$40:$A$783,$A250,СВЦЭМ!$B$40:$B$783,I$225)+'СЕТ СН'!$F$15</f>
        <v>0</v>
      </c>
      <c r="J250" s="36">
        <f>SUMIFS(СВЦЭМ!$G$40:$G$783,СВЦЭМ!$A$40:$A$783,$A250,СВЦЭМ!$B$40:$B$783,J$225)+'СЕТ СН'!$F$15</f>
        <v>0</v>
      </c>
      <c r="K250" s="36">
        <f>SUMIFS(СВЦЭМ!$G$40:$G$783,СВЦЭМ!$A$40:$A$783,$A250,СВЦЭМ!$B$40:$B$783,K$225)+'СЕТ СН'!$F$15</f>
        <v>0</v>
      </c>
      <c r="L250" s="36">
        <f>SUMIFS(СВЦЭМ!$G$40:$G$783,СВЦЭМ!$A$40:$A$783,$A250,СВЦЭМ!$B$40:$B$783,L$225)+'СЕТ СН'!$F$15</f>
        <v>0</v>
      </c>
      <c r="M250" s="36">
        <f>SUMIFS(СВЦЭМ!$G$40:$G$783,СВЦЭМ!$A$40:$A$783,$A250,СВЦЭМ!$B$40:$B$783,M$225)+'СЕТ СН'!$F$15</f>
        <v>0</v>
      </c>
      <c r="N250" s="36">
        <f>SUMIFS(СВЦЭМ!$G$40:$G$783,СВЦЭМ!$A$40:$A$783,$A250,СВЦЭМ!$B$40:$B$783,N$225)+'СЕТ СН'!$F$15</f>
        <v>0</v>
      </c>
      <c r="O250" s="36">
        <f>SUMIFS(СВЦЭМ!$G$40:$G$783,СВЦЭМ!$A$40:$A$783,$A250,СВЦЭМ!$B$40:$B$783,O$225)+'СЕТ СН'!$F$15</f>
        <v>0</v>
      </c>
      <c r="P250" s="36">
        <f>SUMIFS(СВЦЭМ!$G$40:$G$783,СВЦЭМ!$A$40:$A$783,$A250,СВЦЭМ!$B$40:$B$783,P$225)+'СЕТ СН'!$F$15</f>
        <v>0</v>
      </c>
      <c r="Q250" s="36">
        <f>SUMIFS(СВЦЭМ!$G$40:$G$783,СВЦЭМ!$A$40:$A$783,$A250,СВЦЭМ!$B$40:$B$783,Q$225)+'СЕТ СН'!$F$15</f>
        <v>0</v>
      </c>
      <c r="R250" s="36">
        <f>SUMIFS(СВЦЭМ!$G$40:$G$783,СВЦЭМ!$A$40:$A$783,$A250,СВЦЭМ!$B$40:$B$783,R$225)+'СЕТ СН'!$F$15</f>
        <v>0</v>
      </c>
      <c r="S250" s="36">
        <f>SUMIFS(СВЦЭМ!$G$40:$G$783,СВЦЭМ!$A$40:$A$783,$A250,СВЦЭМ!$B$40:$B$783,S$225)+'СЕТ СН'!$F$15</f>
        <v>0</v>
      </c>
      <c r="T250" s="36">
        <f>SUMIFS(СВЦЭМ!$G$40:$G$783,СВЦЭМ!$A$40:$A$783,$A250,СВЦЭМ!$B$40:$B$783,T$225)+'СЕТ СН'!$F$15</f>
        <v>0</v>
      </c>
      <c r="U250" s="36">
        <f>SUMIFS(СВЦЭМ!$G$40:$G$783,СВЦЭМ!$A$40:$A$783,$A250,СВЦЭМ!$B$40:$B$783,U$225)+'СЕТ СН'!$F$15</f>
        <v>0</v>
      </c>
      <c r="V250" s="36">
        <f>SUMIFS(СВЦЭМ!$G$40:$G$783,СВЦЭМ!$A$40:$A$783,$A250,СВЦЭМ!$B$40:$B$783,V$225)+'СЕТ СН'!$F$15</f>
        <v>0</v>
      </c>
      <c r="W250" s="36">
        <f>SUMIFS(СВЦЭМ!$G$40:$G$783,СВЦЭМ!$A$40:$A$783,$A250,СВЦЭМ!$B$40:$B$783,W$225)+'СЕТ СН'!$F$15</f>
        <v>0</v>
      </c>
      <c r="X250" s="36">
        <f>SUMIFS(СВЦЭМ!$G$40:$G$783,СВЦЭМ!$A$40:$A$783,$A250,СВЦЭМ!$B$40:$B$783,X$225)+'СЕТ СН'!$F$15</f>
        <v>0</v>
      </c>
      <c r="Y250" s="36">
        <f>SUMIFS(СВЦЭМ!$G$40:$G$783,СВЦЭМ!$A$40:$A$783,$A250,СВЦЭМ!$B$40:$B$783,Y$225)+'СЕТ СН'!$F$15</f>
        <v>0</v>
      </c>
    </row>
    <row r="251" spans="1:25" ht="15.75" hidden="1" x14ac:dyDescent="0.2">
      <c r="A251" s="35">
        <f t="shared" si="6"/>
        <v>45072</v>
      </c>
      <c r="B251" s="36">
        <f>SUMIFS(СВЦЭМ!$G$40:$G$783,СВЦЭМ!$A$40:$A$783,$A251,СВЦЭМ!$B$40:$B$783,B$225)+'СЕТ СН'!$F$15</f>
        <v>0</v>
      </c>
      <c r="C251" s="36">
        <f>SUMIFS(СВЦЭМ!$G$40:$G$783,СВЦЭМ!$A$40:$A$783,$A251,СВЦЭМ!$B$40:$B$783,C$225)+'СЕТ СН'!$F$15</f>
        <v>0</v>
      </c>
      <c r="D251" s="36">
        <f>SUMIFS(СВЦЭМ!$G$40:$G$783,СВЦЭМ!$A$40:$A$783,$A251,СВЦЭМ!$B$40:$B$783,D$225)+'СЕТ СН'!$F$15</f>
        <v>0</v>
      </c>
      <c r="E251" s="36">
        <f>SUMIFS(СВЦЭМ!$G$40:$G$783,СВЦЭМ!$A$40:$A$783,$A251,СВЦЭМ!$B$40:$B$783,E$225)+'СЕТ СН'!$F$15</f>
        <v>0</v>
      </c>
      <c r="F251" s="36">
        <f>SUMIFS(СВЦЭМ!$G$40:$G$783,СВЦЭМ!$A$40:$A$783,$A251,СВЦЭМ!$B$40:$B$783,F$225)+'СЕТ СН'!$F$15</f>
        <v>0</v>
      </c>
      <c r="G251" s="36">
        <f>SUMIFS(СВЦЭМ!$G$40:$G$783,СВЦЭМ!$A$40:$A$783,$A251,СВЦЭМ!$B$40:$B$783,G$225)+'СЕТ СН'!$F$15</f>
        <v>0</v>
      </c>
      <c r="H251" s="36">
        <f>SUMIFS(СВЦЭМ!$G$40:$G$783,СВЦЭМ!$A$40:$A$783,$A251,СВЦЭМ!$B$40:$B$783,H$225)+'СЕТ СН'!$F$15</f>
        <v>0</v>
      </c>
      <c r="I251" s="36">
        <f>SUMIFS(СВЦЭМ!$G$40:$G$783,СВЦЭМ!$A$40:$A$783,$A251,СВЦЭМ!$B$40:$B$783,I$225)+'СЕТ СН'!$F$15</f>
        <v>0</v>
      </c>
      <c r="J251" s="36">
        <f>SUMIFS(СВЦЭМ!$G$40:$G$783,СВЦЭМ!$A$40:$A$783,$A251,СВЦЭМ!$B$40:$B$783,J$225)+'СЕТ СН'!$F$15</f>
        <v>0</v>
      </c>
      <c r="K251" s="36">
        <f>SUMIFS(СВЦЭМ!$G$40:$G$783,СВЦЭМ!$A$40:$A$783,$A251,СВЦЭМ!$B$40:$B$783,K$225)+'СЕТ СН'!$F$15</f>
        <v>0</v>
      </c>
      <c r="L251" s="36">
        <f>SUMIFS(СВЦЭМ!$G$40:$G$783,СВЦЭМ!$A$40:$A$783,$A251,СВЦЭМ!$B$40:$B$783,L$225)+'СЕТ СН'!$F$15</f>
        <v>0</v>
      </c>
      <c r="M251" s="36">
        <f>SUMIFS(СВЦЭМ!$G$40:$G$783,СВЦЭМ!$A$40:$A$783,$A251,СВЦЭМ!$B$40:$B$783,M$225)+'СЕТ СН'!$F$15</f>
        <v>0</v>
      </c>
      <c r="N251" s="36">
        <f>SUMIFS(СВЦЭМ!$G$40:$G$783,СВЦЭМ!$A$40:$A$783,$A251,СВЦЭМ!$B$40:$B$783,N$225)+'СЕТ СН'!$F$15</f>
        <v>0</v>
      </c>
      <c r="O251" s="36">
        <f>SUMIFS(СВЦЭМ!$G$40:$G$783,СВЦЭМ!$A$40:$A$783,$A251,СВЦЭМ!$B$40:$B$783,O$225)+'СЕТ СН'!$F$15</f>
        <v>0</v>
      </c>
      <c r="P251" s="36">
        <f>SUMIFS(СВЦЭМ!$G$40:$G$783,СВЦЭМ!$A$40:$A$783,$A251,СВЦЭМ!$B$40:$B$783,P$225)+'СЕТ СН'!$F$15</f>
        <v>0</v>
      </c>
      <c r="Q251" s="36">
        <f>SUMIFS(СВЦЭМ!$G$40:$G$783,СВЦЭМ!$A$40:$A$783,$A251,СВЦЭМ!$B$40:$B$783,Q$225)+'СЕТ СН'!$F$15</f>
        <v>0</v>
      </c>
      <c r="R251" s="36">
        <f>SUMIFS(СВЦЭМ!$G$40:$G$783,СВЦЭМ!$A$40:$A$783,$A251,СВЦЭМ!$B$40:$B$783,R$225)+'СЕТ СН'!$F$15</f>
        <v>0</v>
      </c>
      <c r="S251" s="36">
        <f>SUMIFS(СВЦЭМ!$G$40:$G$783,СВЦЭМ!$A$40:$A$783,$A251,СВЦЭМ!$B$40:$B$783,S$225)+'СЕТ СН'!$F$15</f>
        <v>0</v>
      </c>
      <c r="T251" s="36">
        <f>SUMIFS(СВЦЭМ!$G$40:$G$783,СВЦЭМ!$A$40:$A$783,$A251,СВЦЭМ!$B$40:$B$783,T$225)+'СЕТ СН'!$F$15</f>
        <v>0</v>
      </c>
      <c r="U251" s="36">
        <f>SUMIFS(СВЦЭМ!$G$40:$G$783,СВЦЭМ!$A$40:$A$783,$A251,СВЦЭМ!$B$40:$B$783,U$225)+'СЕТ СН'!$F$15</f>
        <v>0</v>
      </c>
      <c r="V251" s="36">
        <f>SUMIFS(СВЦЭМ!$G$40:$G$783,СВЦЭМ!$A$40:$A$783,$A251,СВЦЭМ!$B$40:$B$783,V$225)+'СЕТ СН'!$F$15</f>
        <v>0</v>
      </c>
      <c r="W251" s="36">
        <f>SUMIFS(СВЦЭМ!$G$40:$G$783,СВЦЭМ!$A$40:$A$783,$A251,СВЦЭМ!$B$40:$B$783,W$225)+'СЕТ СН'!$F$15</f>
        <v>0</v>
      </c>
      <c r="X251" s="36">
        <f>SUMIFS(СВЦЭМ!$G$40:$G$783,СВЦЭМ!$A$40:$A$783,$A251,СВЦЭМ!$B$40:$B$783,X$225)+'СЕТ СН'!$F$15</f>
        <v>0</v>
      </c>
      <c r="Y251" s="36">
        <f>SUMIFS(СВЦЭМ!$G$40:$G$783,СВЦЭМ!$A$40:$A$783,$A251,СВЦЭМ!$B$40:$B$783,Y$225)+'СЕТ СН'!$F$15</f>
        <v>0</v>
      </c>
    </row>
    <row r="252" spans="1:25" ht="15.75" hidden="1" x14ac:dyDescent="0.2">
      <c r="A252" s="35">
        <f t="shared" si="6"/>
        <v>45073</v>
      </c>
      <c r="B252" s="36">
        <f>SUMIFS(СВЦЭМ!$G$40:$G$783,СВЦЭМ!$A$40:$A$783,$A252,СВЦЭМ!$B$40:$B$783,B$225)+'СЕТ СН'!$F$15</f>
        <v>0</v>
      </c>
      <c r="C252" s="36">
        <f>SUMIFS(СВЦЭМ!$G$40:$G$783,СВЦЭМ!$A$40:$A$783,$A252,СВЦЭМ!$B$40:$B$783,C$225)+'СЕТ СН'!$F$15</f>
        <v>0</v>
      </c>
      <c r="D252" s="36">
        <f>SUMIFS(СВЦЭМ!$G$40:$G$783,СВЦЭМ!$A$40:$A$783,$A252,СВЦЭМ!$B$40:$B$783,D$225)+'СЕТ СН'!$F$15</f>
        <v>0</v>
      </c>
      <c r="E252" s="36">
        <f>SUMIFS(СВЦЭМ!$G$40:$G$783,СВЦЭМ!$A$40:$A$783,$A252,СВЦЭМ!$B$40:$B$783,E$225)+'СЕТ СН'!$F$15</f>
        <v>0</v>
      </c>
      <c r="F252" s="36">
        <f>SUMIFS(СВЦЭМ!$G$40:$G$783,СВЦЭМ!$A$40:$A$783,$A252,СВЦЭМ!$B$40:$B$783,F$225)+'СЕТ СН'!$F$15</f>
        <v>0</v>
      </c>
      <c r="G252" s="36">
        <f>SUMIFS(СВЦЭМ!$G$40:$G$783,СВЦЭМ!$A$40:$A$783,$A252,СВЦЭМ!$B$40:$B$783,G$225)+'СЕТ СН'!$F$15</f>
        <v>0</v>
      </c>
      <c r="H252" s="36">
        <f>SUMIFS(СВЦЭМ!$G$40:$G$783,СВЦЭМ!$A$40:$A$783,$A252,СВЦЭМ!$B$40:$B$783,H$225)+'СЕТ СН'!$F$15</f>
        <v>0</v>
      </c>
      <c r="I252" s="36">
        <f>SUMIFS(СВЦЭМ!$G$40:$G$783,СВЦЭМ!$A$40:$A$783,$A252,СВЦЭМ!$B$40:$B$783,I$225)+'СЕТ СН'!$F$15</f>
        <v>0</v>
      </c>
      <c r="J252" s="36">
        <f>SUMIFS(СВЦЭМ!$G$40:$G$783,СВЦЭМ!$A$40:$A$783,$A252,СВЦЭМ!$B$40:$B$783,J$225)+'СЕТ СН'!$F$15</f>
        <v>0</v>
      </c>
      <c r="K252" s="36">
        <f>SUMIFS(СВЦЭМ!$G$40:$G$783,СВЦЭМ!$A$40:$A$783,$A252,СВЦЭМ!$B$40:$B$783,K$225)+'СЕТ СН'!$F$15</f>
        <v>0</v>
      </c>
      <c r="L252" s="36">
        <f>SUMIFS(СВЦЭМ!$G$40:$G$783,СВЦЭМ!$A$40:$A$783,$A252,СВЦЭМ!$B$40:$B$783,L$225)+'СЕТ СН'!$F$15</f>
        <v>0</v>
      </c>
      <c r="M252" s="36">
        <f>SUMIFS(СВЦЭМ!$G$40:$G$783,СВЦЭМ!$A$40:$A$783,$A252,СВЦЭМ!$B$40:$B$783,M$225)+'СЕТ СН'!$F$15</f>
        <v>0</v>
      </c>
      <c r="N252" s="36">
        <f>SUMIFS(СВЦЭМ!$G$40:$G$783,СВЦЭМ!$A$40:$A$783,$A252,СВЦЭМ!$B$40:$B$783,N$225)+'СЕТ СН'!$F$15</f>
        <v>0</v>
      </c>
      <c r="O252" s="36">
        <f>SUMIFS(СВЦЭМ!$G$40:$G$783,СВЦЭМ!$A$40:$A$783,$A252,СВЦЭМ!$B$40:$B$783,O$225)+'СЕТ СН'!$F$15</f>
        <v>0</v>
      </c>
      <c r="P252" s="36">
        <f>SUMIFS(СВЦЭМ!$G$40:$G$783,СВЦЭМ!$A$40:$A$783,$A252,СВЦЭМ!$B$40:$B$783,P$225)+'СЕТ СН'!$F$15</f>
        <v>0</v>
      </c>
      <c r="Q252" s="36">
        <f>SUMIFS(СВЦЭМ!$G$40:$G$783,СВЦЭМ!$A$40:$A$783,$A252,СВЦЭМ!$B$40:$B$783,Q$225)+'СЕТ СН'!$F$15</f>
        <v>0</v>
      </c>
      <c r="R252" s="36">
        <f>SUMIFS(СВЦЭМ!$G$40:$G$783,СВЦЭМ!$A$40:$A$783,$A252,СВЦЭМ!$B$40:$B$783,R$225)+'СЕТ СН'!$F$15</f>
        <v>0</v>
      </c>
      <c r="S252" s="36">
        <f>SUMIFS(СВЦЭМ!$G$40:$G$783,СВЦЭМ!$A$40:$A$783,$A252,СВЦЭМ!$B$40:$B$783,S$225)+'СЕТ СН'!$F$15</f>
        <v>0</v>
      </c>
      <c r="T252" s="36">
        <f>SUMIFS(СВЦЭМ!$G$40:$G$783,СВЦЭМ!$A$40:$A$783,$A252,СВЦЭМ!$B$40:$B$783,T$225)+'СЕТ СН'!$F$15</f>
        <v>0</v>
      </c>
      <c r="U252" s="36">
        <f>SUMIFS(СВЦЭМ!$G$40:$G$783,СВЦЭМ!$A$40:$A$783,$A252,СВЦЭМ!$B$40:$B$783,U$225)+'СЕТ СН'!$F$15</f>
        <v>0</v>
      </c>
      <c r="V252" s="36">
        <f>SUMIFS(СВЦЭМ!$G$40:$G$783,СВЦЭМ!$A$40:$A$783,$A252,СВЦЭМ!$B$40:$B$783,V$225)+'СЕТ СН'!$F$15</f>
        <v>0</v>
      </c>
      <c r="W252" s="36">
        <f>SUMIFS(СВЦЭМ!$G$40:$G$783,СВЦЭМ!$A$40:$A$783,$A252,СВЦЭМ!$B$40:$B$783,W$225)+'СЕТ СН'!$F$15</f>
        <v>0</v>
      </c>
      <c r="X252" s="36">
        <f>SUMIFS(СВЦЭМ!$G$40:$G$783,СВЦЭМ!$A$40:$A$783,$A252,СВЦЭМ!$B$40:$B$783,X$225)+'СЕТ СН'!$F$15</f>
        <v>0</v>
      </c>
      <c r="Y252" s="36">
        <f>SUMIFS(СВЦЭМ!$G$40:$G$783,СВЦЭМ!$A$40:$A$783,$A252,СВЦЭМ!$B$40:$B$783,Y$225)+'СЕТ СН'!$F$15</f>
        <v>0</v>
      </c>
    </row>
    <row r="253" spans="1:25" ht="15.75" hidden="1" x14ac:dyDescent="0.2">
      <c r="A253" s="35">
        <f t="shared" si="6"/>
        <v>45074</v>
      </c>
      <c r="B253" s="36">
        <f>SUMIFS(СВЦЭМ!$G$40:$G$783,СВЦЭМ!$A$40:$A$783,$A253,СВЦЭМ!$B$40:$B$783,B$225)+'СЕТ СН'!$F$15</f>
        <v>0</v>
      </c>
      <c r="C253" s="36">
        <f>SUMIFS(СВЦЭМ!$G$40:$G$783,СВЦЭМ!$A$40:$A$783,$A253,СВЦЭМ!$B$40:$B$783,C$225)+'СЕТ СН'!$F$15</f>
        <v>0</v>
      </c>
      <c r="D253" s="36">
        <f>SUMIFS(СВЦЭМ!$G$40:$G$783,СВЦЭМ!$A$40:$A$783,$A253,СВЦЭМ!$B$40:$B$783,D$225)+'СЕТ СН'!$F$15</f>
        <v>0</v>
      </c>
      <c r="E253" s="36">
        <f>SUMIFS(СВЦЭМ!$G$40:$G$783,СВЦЭМ!$A$40:$A$783,$A253,СВЦЭМ!$B$40:$B$783,E$225)+'СЕТ СН'!$F$15</f>
        <v>0</v>
      </c>
      <c r="F253" s="36">
        <f>SUMIFS(СВЦЭМ!$G$40:$G$783,СВЦЭМ!$A$40:$A$783,$A253,СВЦЭМ!$B$40:$B$783,F$225)+'СЕТ СН'!$F$15</f>
        <v>0</v>
      </c>
      <c r="G253" s="36">
        <f>SUMIFS(СВЦЭМ!$G$40:$G$783,СВЦЭМ!$A$40:$A$783,$A253,СВЦЭМ!$B$40:$B$783,G$225)+'СЕТ СН'!$F$15</f>
        <v>0</v>
      </c>
      <c r="H253" s="36">
        <f>SUMIFS(СВЦЭМ!$G$40:$G$783,СВЦЭМ!$A$40:$A$783,$A253,СВЦЭМ!$B$40:$B$783,H$225)+'СЕТ СН'!$F$15</f>
        <v>0</v>
      </c>
      <c r="I253" s="36">
        <f>SUMIFS(СВЦЭМ!$G$40:$G$783,СВЦЭМ!$A$40:$A$783,$A253,СВЦЭМ!$B$40:$B$783,I$225)+'СЕТ СН'!$F$15</f>
        <v>0</v>
      </c>
      <c r="J253" s="36">
        <f>SUMIFS(СВЦЭМ!$G$40:$G$783,СВЦЭМ!$A$40:$A$783,$A253,СВЦЭМ!$B$40:$B$783,J$225)+'СЕТ СН'!$F$15</f>
        <v>0</v>
      </c>
      <c r="K253" s="36">
        <f>SUMIFS(СВЦЭМ!$G$40:$G$783,СВЦЭМ!$A$40:$A$783,$A253,СВЦЭМ!$B$40:$B$783,K$225)+'СЕТ СН'!$F$15</f>
        <v>0</v>
      </c>
      <c r="L253" s="36">
        <f>SUMIFS(СВЦЭМ!$G$40:$G$783,СВЦЭМ!$A$40:$A$783,$A253,СВЦЭМ!$B$40:$B$783,L$225)+'СЕТ СН'!$F$15</f>
        <v>0</v>
      </c>
      <c r="M253" s="36">
        <f>SUMIFS(СВЦЭМ!$G$40:$G$783,СВЦЭМ!$A$40:$A$783,$A253,СВЦЭМ!$B$40:$B$783,M$225)+'СЕТ СН'!$F$15</f>
        <v>0</v>
      </c>
      <c r="N253" s="36">
        <f>SUMIFS(СВЦЭМ!$G$40:$G$783,СВЦЭМ!$A$40:$A$783,$A253,СВЦЭМ!$B$40:$B$783,N$225)+'СЕТ СН'!$F$15</f>
        <v>0</v>
      </c>
      <c r="O253" s="36">
        <f>SUMIFS(СВЦЭМ!$G$40:$G$783,СВЦЭМ!$A$40:$A$783,$A253,СВЦЭМ!$B$40:$B$783,O$225)+'СЕТ СН'!$F$15</f>
        <v>0</v>
      </c>
      <c r="P253" s="36">
        <f>SUMIFS(СВЦЭМ!$G$40:$G$783,СВЦЭМ!$A$40:$A$783,$A253,СВЦЭМ!$B$40:$B$783,P$225)+'СЕТ СН'!$F$15</f>
        <v>0</v>
      </c>
      <c r="Q253" s="36">
        <f>SUMIFS(СВЦЭМ!$G$40:$G$783,СВЦЭМ!$A$40:$A$783,$A253,СВЦЭМ!$B$40:$B$783,Q$225)+'СЕТ СН'!$F$15</f>
        <v>0</v>
      </c>
      <c r="R253" s="36">
        <f>SUMIFS(СВЦЭМ!$G$40:$G$783,СВЦЭМ!$A$40:$A$783,$A253,СВЦЭМ!$B$40:$B$783,R$225)+'СЕТ СН'!$F$15</f>
        <v>0</v>
      </c>
      <c r="S253" s="36">
        <f>SUMIFS(СВЦЭМ!$G$40:$G$783,СВЦЭМ!$A$40:$A$783,$A253,СВЦЭМ!$B$40:$B$783,S$225)+'СЕТ СН'!$F$15</f>
        <v>0</v>
      </c>
      <c r="T253" s="36">
        <f>SUMIFS(СВЦЭМ!$G$40:$G$783,СВЦЭМ!$A$40:$A$783,$A253,СВЦЭМ!$B$40:$B$783,T$225)+'СЕТ СН'!$F$15</f>
        <v>0</v>
      </c>
      <c r="U253" s="36">
        <f>SUMIFS(СВЦЭМ!$G$40:$G$783,СВЦЭМ!$A$40:$A$783,$A253,СВЦЭМ!$B$40:$B$783,U$225)+'СЕТ СН'!$F$15</f>
        <v>0</v>
      </c>
      <c r="V253" s="36">
        <f>SUMIFS(СВЦЭМ!$G$40:$G$783,СВЦЭМ!$A$40:$A$783,$A253,СВЦЭМ!$B$40:$B$783,V$225)+'СЕТ СН'!$F$15</f>
        <v>0</v>
      </c>
      <c r="W253" s="36">
        <f>SUMIFS(СВЦЭМ!$G$40:$G$783,СВЦЭМ!$A$40:$A$783,$A253,СВЦЭМ!$B$40:$B$783,W$225)+'СЕТ СН'!$F$15</f>
        <v>0</v>
      </c>
      <c r="X253" s="36">
        <f>SUMIFS(СВЦЭМ!$G$40:$G$783,СВЦЭМ!$A$40:$A$783,$A253,СВЦЭМ!$B$40:$B$783,X$225)+'СЕТ СН'!$F$15</f>
        <v>0</v>
      </c>
      <c r="Y253" s="36">
        <f>SUMIFS(СВЦЭМ!$G$40:$G$783,СВЦЭМ!$A$40:$A$783,$A253,СВЦЭМ!$B$40:$B$783,Y$225)+'СЕТ СН'!$F$15</f>
        <v>0</v>
      </c>
    </row>
    <row r="254" spans="1:25" ht="15.75" hidden="1" x14ac:dyDescent="0.2">
      <c r="A254" s="35">
        <f t="shared" si="6"/>
        <v>45075</v>
      </c>
      <c r="B254" s="36">
        <f>SUMIFS(СВЦЭМ!$G$40:$G$783,СВЦЭМ!$A$40:$A$783,$A254,СВЦЭМ!$B$40:$B$783,B$225)+'СЕТ СН'!$F$15</f>
        <v>0</v>
      </c>
      <c r="C254" s="36">
        <f>SUMIFS(СВЦЭМ!$G$40:$G$783,СВЦЭМ!$A$40:$A$783,$A254,СВЦЭМ!$B$40:$B$783,C$225)+'СЕТ СН'!$F$15</f>
        <v>0</v>
      </c>
      <c r="D254" s="36">
        <f>SUMIFS(СВЦЭМ!$G$40:$G$783,СВЦЭМ!$A$40:$A$783,$A254,СВЦЭМ!$B$40:$B$783,D$225)+'СЕТ СН'!$F$15</f>
        <v>0</v>
      </c>
      <c r="E254" s="36">
        <f>SUMIFS(СВЦЭМ!$G$40:$G$783,СВЦЭМ!$A$40:$A$783,$A254,СВЦЭМ!$B$40:$B$783,E$225)+'СЕТ СН'!$F$15</f>
        <v>0</v>
      </c>
      <c r="F254" s="36">
        <f>SUMIFS(СВЦЭМ!$G$40:$G$783,СВЦЭМ!$A$40:$A$783,$A254,СВЦЭМ!$B$40:$B$783,F$225)+'СЕТ СН'!$F$15</f>
        <v>0</v>
      </c>
      <c r="G254" s="36">
        <f>SUMIFS(СВЦЭМ!$G$40:$G$783,СВЦЭМ!$A$40:$A$783,$A254,СВЦЭМ!$B$40:$B$783,G$225)+'СЕТ СН'!$F$15</f>
        <v>0</v>
      </c>
      <c r="H254" s="36">
        <f>SUMIFS(СВЦЭМ!$G$40:$G$783,СВЦЭМ!$A$40:$A$783,$A254,СВЦЭМ!$B$40:$B$783,H$225)+'СЕТ СН'!$F$15</f>
        <v>0</v>
      </c>
      <c r="I254" s="36">
        <f>SUMIFS(СВЦЭМ!$G$40:$G$783,СВЦЭМ!$A$40:$A$783,$A254,СВЦЭМ!$B$40:$B$783,I$225)+'СЕТ СН'!$F$15</f>
        <v>0</v>
      </c>
      <c r="J254" s="36">
        <f>SUMIFS(СВЦЭМ!$G$40:$G$783,СВЦЭМ!$A$40:$A$783,$A254,СВЦЭМ!$B$40:$B$783,J$225)+'СЕТ СН'!$F$15</f>
        <v>0</v>
      </c>
      <c r="K254" s="36">
        <f>SUMIFS(СВЦЭМ!$G$40:$G$783,СВЦЭМ!$A$40:$A$783,$A254,СВЦЭМ!$B$40:$B$783,K$225)+'СЕТ СН'!$F$15</f>
        <v>0</v>
      </c>
      <c r="L254" s="36">
        <f>SUMIFS(СВЦЭМ!$G$40:$G$783,СВЦЭМ!$A$40:$A$783,$A254,СВЦЭМ!$B$40:$B$783,L$225)+'СЕТ СН'!$F$15</f>
        <v>0</v>
      </c>
      <c r="M254" s="36">
        <f>SUMIFS(СВЦЭМ!$G$40:$G$783,СВЦЭМ!$A$40:$A$783,$A254,СВЦЭМ!$B$40:$B$783,M$225)+'СЕТ СН'!$F$15</f>
        <v>0</v>
      </c>
      <c r="N254" s="36">
        <f>SUMIFS(СВЦЭМ!$G$40:$G$783,СВЦЭМ!$A$40:$A$783,$A254,СВЦЭМ!$B$40:$B$783,N$225)+'СЕТ СН'!$F$15</f>
        <v>0</v>
      </c>
      <c r="O254" s="36">
        <f>SUMIFS(СВЦЭМ!$G$40:$G$783,СВЦЭМ!$A$40:$A$783,$A254,СВЦЭМ!$B$40:$B$783,O$225)+'СЕТ СН'!$F$15</f>
        <v>0</v>
      </c>
      <c r="P254" s="36">
        <f>SUMIFS(СВЦЭМ!$G$40:$G$783,СВЦЭМ!$A$40:$A$783,$A254,СВЦЭМ!$B$40:$B$783,P$225)+'СЕТ СН'!$F$15</f>
        <v>0</v>
      </c>
      <c r="Q254" s="36">
        <f>SUMIFS(СВЦЭМ!$G$40:$G$783,СВЦЭМ!$A$40:$A$783,$A254,СВЦЭМ!$B$40:$B$783,Q$225)+'СЕТ СН'!$F$15</f>
        <v>0</v>
      </c>
      <c r="R254" s="36">
        <f>SUMIFS(СВЦЭМ!$G$40:$G$783,СВЦЭМ!$A$40:$A$783,$A254,СВЦЭМ!$B$40:$B$783,R$225)+'СЕТ СН'!$F$15</f>
        <v>0</v>
      </c>
      <c r="S254" s="36">
        <f>SUMIFS(СВЦЭМ!$G$40:$G$783,СВЦЭМ!$A$40:$A$783,$A254,СВЦЭМ!$B$40:$B$783,S$225)+'СЕТ СН'!$F$15</f>
        <v>0</v>
      </c>
      <c r="T254" s="36">
        <f>SUMIFS(СВЦЭМ!$G$40:$G$783,СВЦЭМ!$A$40:$A$783,$A254,СВЦЭМ!$B$40:$B$783,T$225)+'СЕТ СН'!$F$15</f>
        <v>0</v>
      </c>
      <c r="U254" s="36">
        <f>SUMIFS(СВЦЭМ!$G$40:$G$783,СВЦЭМ!$A$40:$A$783,$A254,СВЦЭМ!$B$40:$B$783,U$225)+'СЕТ СН'!$F$15</f>
        <v>0</v>
      </c>
      <c r="V254" s="36">
        <f>SUMIFS(СВЦЭМ!$G$40:$G$783,СВЦЭМ!$A$40:$A$783,$A254,СВЦЭМ!$B$40:$B$783,V$225)+'СЕТ СН'!$F$15</f>
        <v>0</v>
      </c>
      <c r="W254" s="36">
        <f>SUMIFS(СВЦЭМ!$G$40:$G$783,СВЦЭМ!$A$40:$A$783,$A254,СВЦЭМ!$B$40:$B$783,W$225)+'СЕТ СН'!$F$15</f>
        <v>0</v>
      </c>
      <c r="X254" s="36">
        <f>SUMIFS(СВЦЭМ!$G$40:$G$783,СВЦЭМ!$A$40:$A$783,$A254,СВЦЭМ!$B$40:$B$783,X$225)+'СЕТ СН'!$F$15</f>
        <v>0</v>
      </c>
      <c r="Y254" s="36">
        <f>SUMIFS(СВЦЭМ!$G$40:$G$783,СВЦЭМ!$A$40:$A$783,$A254,СВЦЭМ!$B$40:$B$783,Y$225)+'СЕТ СН'!$F$15</f>
        <v>0</v>
      </c>
    </row>
    <row r="255" spans="1:25" ht="15.75" hidden="1" x14ac:dyDescent="0.2">
      <c r="A255" s="35">
        <f t="shared" si="6"/>
        <v>45076</v>
      </c>
      <c r="B255" s="36">
        <f>SUMIFS(СВЦЭМ!$G$40:$G$783,СВЦЭМ!$A$40:$A$783,$A255,СВЦЭМ!$B$40:$B$783,B$225)+'СЕТ СН'!$F$15</f>
        <v>0</v>
      </c>
      <c r="C255" s="36">
        <f>SUMIFS(СВЦЭМ!$G$40:$G$783,СВЦЭМ!$A$40:$A$783,$A255,СВЦЭМ!$B$40:$B$783,C$225)+'СЕТ СН'!$F$15</f>
        <v>0</v>
      </c>
      <c r="D255" s="36">
        <f>SUMIFS(СВЦЭМ!$G$40:$G$783,СВЦЭМ!$A$40:$A$783,$A255,СВЦЭМ!$B$40:$B$783,D$225)+'СЕТ СН'!$F$15</f>
        <v>0</v>
      </c>
      <c r="E255" s="36">
        <f>SUMIFS(СВЦЭМ!$G$40:$G$783,СВЦЭМ!$A$40:$A$783,$A255,СВЦЭМ!$B$40:$B$783,E$225)+'СЕТ СН'!$F$15</f>
        <v>0</v>
      </c>
      <c r="F255" s="36">
        <f>SUMIFS(СВЦЭМ!$G$40:$G$783,СВЦЭМ!$A$40:$A$783,$A255,СВЦЭМ!$B$40:$B$783,F$225)+'СЕТ СН'!$F$15</f>
        <v>0</v>
      </c>
      <c r="G255" s="36">
        <f>SUMIFS(СВЦЭМ!$G$40:$G$783,СВЦЭМ!$A$40:$A$783,$A255,СВЦЭМ!$B$40:$B$783,G$225)+'СЕТ СН'!$F$15</f>
        <v>0</v>
      </c>
      <c r="H255" s="36">
        <f>SUMIFS(СВЦЭМ!$G$40:$G$783,СВЦЭМ!$A$40:$A$783,$A255,СВЦЭМ!$B$40:$B$783,H$225)+'СЕТ СН'!$F$15</f>
        <v>0</v>
      </c>
      <c r="I255" s="36">
        <f>SUMIFS(СВЦЭМ!$G$40:$G$783,СВЦЭМ!$A$40:$A$783,$A255,СВЦЭМ!$B$40:$B$783,I$225)+'СЕТ СН'!$F$15</f>
        <v>0</v>
      </c>
      <c r="J255" s="36">
        <f>SUMIFS(СВЦЭМ!$G$40:$G$783,СВЦЭМ!$A$40:$A$783,$A255,СВЦЭМ!$B$40:$B$783,J$225)+'СЕТ СН'!$F$15</f>
        <v>0</v>
      </c>
      <c r="K255" s="36">
        <f>SUMIFS(СВЦЭМ!$G$40:$G$783,СВЦЭМ!$A$40:$A$783,$A255,СВЦЭМ!$B$40:$B$783,K$225)+'СЕТ СН'!$F$15</f>
        <v>0</v>
      </c>
      <c r="L255" s="36">
        <f>SUMIFS(СВЦЭМ!$G$40:$G$783,СВЦЭМ!$A$40:$A$783,$A255,СВЦЭМ!$B$40:$B$783,L$225)+'СЕТ СН'!$F$15</f>
        <v>0</v>
      </c>
      <c r="M255" s="36">
        <f>SUMIFS(СВЦЭМ!$G$40:$G$783,СВЦЭМ!$A$40:$A$783,$A255,СВЦЭМ!$B$40:$B$783,M$225)+'СЕТ СН'!$F$15</f>
        <v>0</v>
      </c>
      <c r="N255" s="36">
        <f>SUMIFS(СВЦЭМ!$G$40:$G$783,СВЦЭМ!$A$40:$A$783,$A255,СВЦЭМ!$B$40:$B$783,N$225)+'СЕТ СН'!$F$15</f>
        <v>0</v>
      </c>
      <c r="O255" s="36">
        <f>SUMIFS(СВЦЭМ!$G$40:$G$783,СВЦЭМ!$A$40:$A$783,$A255,СВЦЭМ!$B$40:$B$783,O$225)+'СЕТ СН'!$F$15</f>
        <v>0</v>
      </c>
      <c r="P255" s="36">
        <f>SUMIFS(СВЦЭМ!$G$40:$G$783,СВЦЭМ!$A$40:$A$783,$A255,СВЦЭМ!$B$40:$B$783,P$225)+'СЕТ СН'!$F$15</f>
        <v>0</v>
      </c>
      <c r="Q255" s="36">
        <f>SUMIFS(СВЦЭМ!$G$40:$G$783,СВЦЭМ!$A$40:$A$783,$A255,СВЦЭМ!$B$40:$B$783,Q$225)+'СЕТ СН'!$F$15</f>
        <v>0</v>
      </c>
      <c r="R255" s="36">
        <f>SUMIFS(СВЦЭМ!$G$40:$G$783,СВЦЭМ!$A$40:$A$783,$A255,СВЦЭМ!$B$40:$B$783,R$225)+'СЕТ СН'!$F$15</f>
        <v>0</v>
      </c>
      <c r="S255" s="36">
        <f>SUMIFS(СВЦЭМ!$G$40:$G$783,СВЦЭМ!$A$40:$A$783,$A255,СВЦЭМ!$B$40:$B$783,S$225)+'СЕТ СН'!$F$15</f>
        <v>0</v>
      </c>
      <c r="T255" s="36">
        <f>SUMIFS(СВЦЭМ!$G$40:$G$783,СВЦЭМ!$A$40:$A$783,$A255,СВЦЭМ!$B$40:$B$783,T$225)+'СЕТ СН'!$F$15</f>
        <v>0</v>
      </c>
      <c r="U255" s="36">
        <f>SUMIFS(СВЦЭМ!$G$40:$G$783,СВЦЭМ!$A$40:$A$783,$A255,СВЦЭМ!$B$40:$B$783,U$225)+'СЕТ СН'!$F$15</f>
        <v>0</v>
      </c>
      <c r="V255" s="36">
        <f>SUMIFS(СВЦЭМ!$G$40:$G$783,СВЦЭМ!$A$40:$A$783,$A255,СВЦЭМ!$B$40:$B$783,V$225)+'СЕТ СН'!$F$15</f>
        <v>0</v>
      </c>
      <c r="W255" s="36">
        <f>SUMIFS(СВЦЭМ!$G$40:$G$783,СВЦЭМ!$A$40:$A$783,$A255,СВЦЭМ!$B$40:$B$783,W$225)+'СЕТ СН'!$F$15</f>
        <v>0</v>
      </c>
      <c r="X255" s="36">
        <f>SUMIFS(СВЦЭМ!$G$40:$G$783,СВЦЭМ!$A$40:$A$783,$A255,СВЦЭМ!$B$40:$B$783,X$225)+'СЕТ СН'!$F$15</f>
        <v>0</v>
      </c>
      <c r="Y255" s="36">
        <f>SUMIFS(СВЦЭМ!$G$40:$G$783,СВЦЭМ!$A$40:$A$783,$A255,СВЦЭМ!$B$40:$B$783,Y$225)+'СЕТ СН'!$F$15</f>
        <v>0</v>
      </c>
    </row>
    <row r="256" spans="1:25" ht="15.75" hidden="1" x14ac:dyDescent="0.2">
      <c r="A256" s="35">
        <f t="shared" si="6"/>
        <v>45077</v>
      </c>
      <c r="B256" s="36">
        <f>SUMIFS(СВЦЭМ!$G$40:$G$783,СВЦЭМ!$A$40:$A$783,$A256,СВЦЭМ!$B$40:$B$783,B$225)+'СЕТ СН'!$F$15</f>
        <v>0</v>
      </c>
      <c r="C256" s="36">
        <f>SUMIFS(СВЦЭМ!$G$40:$G$783,СВЦЭМ!$A$40:$A$783,$A256,СВЦЭМ!$B$40:$B$783,C$225)+'СЕТ СН'!$F$15</f>
        <v>0</v>
      </c>
      <c r="D256" s="36">
        <f>SUMIFS(СВЦЭМ!$G$40:$G$783,СВЦЭМ!$A$40:$A$783,$A256,СВЦЭМ!$B$40:$B$783,D$225)+'СЕТ СН'!$F$15</f>
        <v>0</v>
      </c>
      <c r="E256" s="36">
        <f>SUMIFS(СВЦЭМ!$G$40:$G$783,СВЦЭМ!$A$40:$A$783,$A256,СВЦЭМ!$B$40:$B$783,E$225)+'СЕТ СН'!$F$15</f>
        <v>0</v>
      </c>
      <c r="F256" s="36">
        <f>SUMIFS(СВЦЭМ!$G$40:$G$783,СВЦЭМ!$A$40:$A$783,$A256,СВЦЭМ!$B$40:$B$783,F$225)+'СЕТ СН'!$F$15</f>
        <v>0</v>
      </c>
      <c r="G256" s="36">
        <f>SUMIFS(СВЦЭМ!$G$40:$G$783,СВЦЭМ!$A$40:$A$783,$A256,СВЦЭМ!$B$40:$B$783,G$225)+'СЕТ СН'!$F$15</f>
        <v>0</v>
      </c>
      <c r="H256" s="36">
        <f>SUMIFS(СВЦЭМ!$G$40:$G$783,СВЦЭМ!$A$40:$A$783,$A256,СВЦЭМ!$B$40:$B$783,H$225)+'СЕТ СН'!$F$15</f>
        <v>0</v>
      </c>
      <c r="I256" s="36">
        <f>SUMIFS(СВЦЭМ!$G$40:$G$783,СВЦЭМ!$A$40:$A$783,$A256,СВЦЭМ!$B$40:$B$783,I$225)+'СЕТ СН'!$F$15</f>
        <v>0</v>
      </c>
      <c r="J256" s="36">
        <f>SUMIFS(СВЦЭМ!$G$40:$G$783,СВЦЭМ!$A$40:$A$783,$A256,СВЦЭМ!$B$40:$B$783,J$225)+'СЕТ СН'!$F$15</f>
        <v>0</v>
      </c>
      <c r="K256" s="36">
        <f>SUMIFS(СВЦЭМ!$G$40:$G$783,СВЦЭМ!$A$40:$A$783,$A256,СВЦЭМ!$B$40:$B$783,K$225)+'СЕТ СН'!$F$15</f>
        <v>0</v>
      </c>
      <c r="L256" s="36">
        <f>SUMIFS(СВЦЭМ!$G$40:$G$783,СВЦЭМ!$A$40:$A$783,$A256,СВЦЭМ!$B$40:$B$783,L$225)+'СЕТ СН'!$F$15</f>
        <v>0</v>
      </c>
      <c r="M256" s="36">
        <f>SUMIFS(СВЦЭМ!$G$40:$G$783,СВЦЭМ!$A$40:$A$783,$A256,СВЦЭМ!$B$40:$B$783,M$225)+'СЕТ СН'!$F$15</f>
        <v>0</v>
      </c>
      <c r="N256" s="36">
        <f>SUMIFS(СВЦЭМ!$G$40:$G$783,СВЦЭМ!$A$40:$A$783,$A256,СВЦЭМ!$B$40:$B$783,N$225)+'СЕТ СН'!$F$15</f>
        <v>0</v>
      </c>
      <c r="O256" s="36">
        <f>SUMIFS(СВЦЭМ!$G$40:$G$783,СВЦЭМ!$A$40:$A$783,$A256,СВЦЭМ!$B$40:$B$783,O$225)+'СЕТ СН'!$F$15</f>
        <v>0</v>
      </c>
      <c r="P256" s="36">
        <f>SUMIFS(СВЦЭМ!$G$40:$G$783,СВЦЭМ!$A$40:$A$783,$A256,СВЦЭМ!$B$40:$B$783,P$225)+'СЕТ СН'!$F$15</f>
        <v>0</v>
      </c>
      <c r="Q256" s="36">
        <f>SUMIFS(СВЦЭМ!$G$40:$G$783,СВЦЭМ!$A$40:$A$783,$A256,СВЦЭМ!$B$40:$B$783,Q$225)+'СЕТ СН'!$F$15</f>
        <v>0</v>
      </c>
      <c r="R256" s="36">
        <f>SUMIFS(СВЦЭМ!$G$40:$G$783,СВЦЭМ!$A$40:$A$783,$A256,СВЦЭМ!$B$40:$B$783,R$225)+'СЕТ СН'!$F$15</f>
        <v>0</v>
      </c>
      <c r="S256" s="36">
        <f>SUMIFS(СВЦЭМ!$G$40:$G$783,СВЦЭМ!$A$40:$A$783,$A256,СВЦЭМ!$B$40:$B$783,S$225)+'СЕТ СН'!$F$15</f>
        <v>0</v>
      </c>
      <c r="T256" s="36">
        <f>SUMIFS(СВЦЭМ!$G$40:$G$783,СВЦЭМ!$A$40:$A$783,$A256,СВЦЭМ!$B$40:$B$783,T$225)+'СЕТ СН'!$F$15</f>
        <v>0</v>
      </c>
      <c r="U256" s="36">
        <f>SUMIFS(СВЦЭМ!$G$40:$G$783,СВЦЭМ!$A$40:$A$783,$A256,СВЦЭМ!$B$40:$B$783,U$225)+'СЕТ СН'!$F$15</f>
        <v>0</v>
      </c>
      <c r="V256" s="36">
        <f>SUMIFS(СВЦЭМ!$G$40:$G$783,СВЦЭМ!$A$40:$A$783,$A256,СВЦЭМ!$B$40:$B$783,V$225)+'СЕТ СН'!$F$15</f>
        <v>0</v>
      </c>
      <c r="W256" s="36">
        <f>SUMIFS(СВЦЭМ!$G$40:$G$783,СВЦЭМ!$A$40:$A$783,$A256,СВЦЭМ!$B$40:$B$783,W$225)+'СЕТ СН'!$F$15</f>
        <v>0</v>
      </c>
      <c r="X256" s="36">
        <f>SUMIFS(СВЦЭМ!$G$40:$G$783,СВЦЭМ!$A$40:$A$783,$A256,СВЦЭМ!$B$40:$B$783,X$225)+'СЕТ СН'!$F$15</f>
        <v>0</v>
      </c>
      <c r="Y256" s="36">
        <f>SUMIFS(СВЦЭМ!$G$40:$G$783,СВЦЭМ!$A$40:$A$783,$A256,СВЦЭМ!$B$40:$B$783,Y$225)+'СЕТ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9" t="s">
        <v>7</v>
      </c>
      <c r="B258" s="132" t="s">
        <v>117</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4"/>
    </row>
    <row r="259" spans="1:27" ht="12.75" hidden="1" customHeight="1" x14ac:dyDescent="0.2">
      <c r="A259" s="130"/>
      <c r="B259" s="135"/>
      <c r="C259" s="136"/>
      <c r="D259" s="136"/>
      <c r="E259" s="136"/>
      <c r="F259" s="136"/>
      <c r="G259" s="136"/>
      <c r="H259" s="136"/>
      <c r="I259" s="136"/>
      <c r="J259" s="136"/>
      <c r="K259" s="136"/>
      <c r="L259" s="136"/>
      <c r="M259" s="136"/>
      <c r="N259" s="136"/>
      <c r="O259" s="136"/>
      <c r="P259" s="136"/>
      <c r="Q259" s="136"/>
      <c r="R259" s="136"/>
      <c r="S259" s="136"/>
      <c r="T259" s="136"/>
      <c r="U259" s="136"/>
      <c r="V259" s="136"/>
      <c r="W259" s="136"/>
      <c r="X259" s="136"/>
      <c r="Y259" s="137"/>
    </row>
    <row r="260" spans="1:27" s="46" customFormat="1" ht="12.75" hidden="1" customHeight="1" x14ac:dyDescent="0.2">
      <c r="A260" s="131"/>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01.05.2023</v>
      </c>
      <c r="B261" s="36">
        <f>SUMIFS(СВЦЭМ!$H$40:$H$783,СВЦЭМ!$A$40:$A$783,$A261,СВЦЭМ!$B$40:$B$783,B$260)+'СЕТ СН'!$F$15</f>
        <v>0</v>
      </c>
      <c r="C261" s="36">
        <f>SUMIFS(СВЦЭМ!$H$40:$H$783,СВЦЭМ!$A$40:$A$783,$A261,СВЦЭМ!$B$40:$B$783,C$260)+'СЕТ СН'!$F$15</f>
        <v>0</v>
      </c>
      <c r="D261" s="36">
        <f>SUMIFS(СВЦЭМ!$H$40:$H$783,СВЦЭМ!$A$40:$A$783,$A261,СВЦЭМ!$B$40:$B$783,D$260)+'СЕТ СН'!$F$15</f>
        <v>0</v>
      </c>
      <c r="E261" s="36">
        <f>SUMIFS(СВЦЭМ!$H$40:$H$783,СВЦЭМ!$A$40:$A$783,$A261,СВЦЭМ!$B$40:$B$783,E$260)+'СЕТ СН'!$F$15</f>
        <v>0</v>
      </c>
      <c r="F261" s="36">
        <f>SUMIFS(СВЦЭМ!$H$40:$H$783,СВЦЭМ!$A$40:$A$783,$A261,СВЦЭМ!$B$40:$B$783,F$260)+'СЕТ СН'!$F$15</f>
        <v>0</v>
      </c>
      <c r="G261" s="36">
        <f>SUMIFS(СВЦЭМ!$H$40:$H$783,СВЦЭМ!$A$40:$A$783,$A261,СВЦЭМ!$B$40:$B$783,G$260)+'СЕТ СН'!$F$15</f>
        <v>0</v>
      </c>
      <c r="H261" s="36">
        <f>SUMIFS(СВЦЭМ!$H$40:$H$783,СВЦЭМ!$A$40:$A$783,$A261,СВЦЭМ!$B$40:$B$783,H$260)+'СЕТ СН'!$F$15</f>
        <v>0</v>
      </c>
      <c r="I261" s="36">
        <f>SUMIFS(СВЦЭМ!$H$40:$H$783,СВЦЭМ!$A$40:$A$783,$A261,СВЦЭМ!$B$40:$B$783,I$260)+'СЕТ СН'!$F$15</f>
        <v>0</v>
      </c>
      <c r="J261" s="36">
        <f>SUMIFS(СВЦЭМ!$H$40:$H$783,СВЦЭМ!$A$40:$A$783,$A261,СВЦЭМ!$B$40:$B$783,J$260)+'СЕТ СН'!$F$15</f>
        <v>0</v>
      </c>
      <c r="K261" s="36">
        <f>SUMIFS(СВЦЭМ!$H$40:$H$783,СВЦЭМ!$A$40:$A$783,$A261,СВЦЭМ!$B$40:$B$783,K$260)+'СЕТ СН'!$F$15</f>
        <v>0</v>
      </c>
      <c r="L261" s="36">
        <f>SUMIFS(СВЦЭМ!$H$40:$H$783,СВЦЭМ!$A$40:$A$783,$A261,СВЦЭМ!$B$40:$B$783,L$260)+'СЕТ СН'!$F$15</f>
        <v>0</v>
      </c>
      <c r="M261" s="36">
        <f>SUMIFS(СВЦЭМ!$H$40:$H$783,СВЦЭМ!$A$40:$A$783,$A261,СВЦЭМ!$B$40:$B$783,M$260)+'СЕТ СН'!$F$15</f>
        <v>0</v>
      </c>
      <c r="N261" s="36">
        <f>SUMIFS(СВЦЭМ!$H$40:$H$783,СВЦЭМ!$A$40:$A$783,$A261,СВЦЭМ!$B$40:$B$783,N$260)+'СЕТ СН'!$F$15</f>
        <v>0</v>
      </c>
      <c r="O261" s="36">
        <f>SUMIFS(СВЦЭМ!$H$40:$H$783,СВЦЭМ!$A$40:$A$783,$A261,СВЦЭМ!$B$40:$B$783,O$260)+'СЕТ СН'!$F$15</f>
        <v>0</v>
      </c>
      <c r="P261" s="36">
        <f>SUMIFS(СВЦЭМ!$H$40:$H$783,СВЦЭМ!$A$40:$A$783,$A261,СВЦЭМ!$B$40:$B$783,P$260)+'СЕТ СН'!$F$15</f>
        <v>0</v>
      </c>
      <c r="Q261" s="36">
        <f>SUMIFS(СВЦЭМ!$H$40:$H$783,СВЦЭМ!$A$40:$A$783,$A261,СВЦЭМ!$B$40:$B$783,Q$260)+'СЕТ СН'!$F$15</f>
        <v>0</v>
      </c>
      <c r="R261" s="36">
        <f>SUMIFS(СВЦЭМ!$H$40:$H$783,СВЦЭМ!$A$40:$A$783,$A261,СВЦЭМ!$B$40:$B$783,R$260)+'СЕТ СН'!$F$15</f>
        <v>0</v>
      </c>
      <c r="S261" s="36">
        <f>SUMIFS(СВЦЭМ!$H$40:$H$783,СВЦЭМ!$A$40:$A$783,$A261,СВЦЭМ!$B$40:$B$783,S$260)+'СЕТ СН'!$F$15</f>
        <v>0</v>
      </c>
      <c r="T261" s="36">
        <f>SUMIFS(СВЦЭМ!$H$40:$H$783,СВЦЭМ!$A$40:$A$783,$A261,СВЦЭМ!$B$40:$B$783,T$260)+'СЕТ СН'!$F$15</f>
        <v>0</v>
      </c>
      <c r="U261" s="36">
        <f>SUMIFS(СВЦЭМ!$H$40:$H$783,СВЦЭМ!$A$40:$A$783,$A261,СВЦЭМ!$B$40:$B$783,U$260)+'СЕТ СН'!$F$15</f>
        <v>0</v>
      </c>
      <c r="V261" s="36">
        <f>SUMIFS(СВЦЭМ!$H$40:$H$783,СВЦЭМ!$A$40:$A$783,$A261,СВЦЭМ!$B$40:$B$783,V$260)+'СЕТ СН'!$F$15</f>
        <v>0</v>
      </c>
      <c r="W261" s="36">
        <f>SUMIFS(СВЦЭМ!$H$40:$H$783,СВЦЭМ!$A$40:$A$783,$A261,СВЦЭМ!$B$40:$B$783,W$260)+'СЕТ СН'!$F$15</f>
        <v>0</v>
      </c>
      <c r="X261" s="36">
        <f>SUMIFS(СВЦЭМ!$H$40:$H$783,СВЦЭМ!$A$40:$A$783,$A261,СВЦЭМ!$B$40:$B$783,X$260)+'СЕТ СН'!$F$15</f>
        <v>0</v>
      </c>
      <c r="Y261" s="36">
        <f>SUMIFS(СВЦЭМ!$H$40:$H$783,СВЦЭМ!$A$40:$A$783,$A261,СВЦЭМ!$B$40:$B$783,Y$260)+'СЕТ СН'!$F$15</f>
        <v>0</v>
      </c>
      <c r="AA261" s="45"/>
    </row>
    <row r="262" spans="1:27" ht="15.75" hidden="1" x14ac:dyDescent="0.2">
      <c r="A262" s="35">
        <f>A261+1</f>
        <v>45048</v>
      </c>
      <c r="B262" s="36">
        <f>SUMIFS(СВЦЭМ!$H$40:$H$783,СВЦЭМ!$A$40:$A$783,$A262,СВЦЭМ!$B$40:$B$783,B$260)+'СЕТ СН'!$F$15</f>
        <v>0</v>
      </c>
      <c r="C262" s="36">
        <f>SUMIFS(СВЦЭМ!$H$40:$H$783,СВЦЭМ!$A$40:$A$783,$A262,СВЦЭМ!$B$40:$B$783,C$260)+'СЕТ СН'!$F$15</f>
        <v>0</v>
      </c>
      <c r="D262" s="36">
        <f>SUMIFS(СВЦЭМ!$H$40:$H$783,СВЦЭМ!$A$40:$A$783,$A262,СВЦЭМ!$B$40:$B$783,D$260)+'СЕТ СН'!$F$15</f>
        <v>0</v>
      </c>
      <c r="E262" s="36">
        <f>SUMIFS(СВЦЭМ!$H$40:$H$783,СВЦЭМ!$A$40:$A$783,$A262,СВЦЭМ!$B$40:$B$783,E$260)+'СЕТ СН'!$F$15</f>
        <v>0</v>
      </c>
      <c r="F262" s="36">
        <f>SUMIFS(СВЦЭМ!$H$40:$H$783,СВЦЭМ!$A$40:$A$783,$A262,СВЦЭМ!$B$40:$B$783,F$260)+'СЕТ СН'!$F$15</f>
        <v>0</v>
      </c>
      <c r="G262" s="36">
        <f>SUMIFS(СВЦЭМ!$H$40:$H$783,СВЦЭМ!$A$40:$A$783,$A262,СВЦЭМ!$B$40:$B$783,G$260)+'СЕТ СН'!$F$15</f>
        <v>0</v>
      </c>
      <c r="H262" s="36">
        <f>SUMIFS(СВЦЭМ!$H$40:$H$783,СВЦЭМ!$A$40:$A$783,$A262,СВЦЭМ!$B$40:$B$783,H$260)+'СЕТ СН'!$F$15</f>
        <v>0</v>
      </c>
      <c r="I262" s="36">
        <f>SUMIFS(СВЦЭМ!$H$40:$H$783,СВЦЭМ!$A$40:$A$783,$A262,СВЦЭМ!$B$40:$B$783,I$260)+'СЕТ СН'!$F$15</f>
        <v>0</v>
      </c>
      <c r="J262" s="36">
        <f>SUMIFS(СВЦЭМ!$H$40:$H$783,СВЦЭМ!$A$40:$A$783,$A262,СВЦЭМ!$B$40:$B$783,J$260)+'СЕТ СН'!$F$15</f>
        <v>0</v>
      </c>
      <c r="K262" s="36">
        <f>SUMIFS(СВЦЭМ!$H$40:$H$783,СВЦЭМ!$A$40:$A$783,$A262,СВЦЭМ!$B$40:$B$783,K$260)+'СЕТ СН'!$F$15</f>
        <v>0</v>
      </c>
      <c r="L262" s="36">
        <f>SUMIFS(СВЦЭМ!$H$40:$H$783,СВЦЭМ!$A$40:$A$783,$A262,СВЦЭМ!$B$40:$B$783,L$260)+'СЕТ СН'!$F$15</f>
        <v>0</v>
      </c>
      <c r="M262" s="36">
        <f>SUMIFS(СВЦЭМ!$H$40:$H$783,СВЦЭМ!$A$40:$A$783,$A262,СВЦЭМ!$B$40:$B$783,M$260)+'СЕТ СН'!$F$15</f>
        <v>0</v>
      </c>
      <c r="N262" s="36">
        <f>SUMIFS(СВЦЭМ!$H$40:$H$783,СВЦЭМ!$A$40:$A$783,$A262,СВЦЭМ!$B$40:$B$783,N$260)+'СЕТ СН'!$F$15</f>
        <v>0</v>
      </c>
      <c r="O262" s="36">
        <f>SUMIFS(СВЦЭМ!$H$40:$H$783,СВЦЭМ!$A$40:$A$783,$A262,СВЦЭМ!$B$40:$B$783,O$260)+'СЕТ СН'!$F$15</f>
        <v>0</v>
      </c>
      <c r="P262" s="36">
        <f>SUMIFS(СВЦЭМ!$H$40:$H$783,СВЦЭМ!$A$40:$A$783,$A262,СВЦЭМ!$B$40:$B$783,P$260)+'СЕТ СН'!$F$15</f>
        <v>0</v>
      </c>
      <c r="Q262" s="36">
        <f>SUMIFS(СВЦЭМ!$H$40:$H$783,СВЦЭМ!$A$40:$A$783,$A262,СВЦЭМ!$B$40:$B$783,Q$260)+'СЕТ СН'!$F$15</f>
        <v>0</v>
      </c>
      <c r="R262" s="36">
        <f>SUMIFS(СВЦЭМ!$H$40:$H$783,СВЦЭМ!$A$40:$A$783,$A262,СВЦЭМ!$B$40:$B$783,R$260)+'СЕТ СН'!$F$15</f>
        <v>0</v>
      </c>
      <c r="S262" s="36">
        <f>SUMIFS(СВЦЭМ!$H$40:$H$783,СВЦЭМ!$A$40:$A$783,$A262,СВЦЭМ!$B$40:$B$783,S$260)+'СЕТ СН'!$F$15</f>
        <v>0</v>
      </c>
      <c r="T262" s="36">
        <f>SUMIFS(СВЦЭМ!$H$40:$H$783,СВЦЭМ!$A$40:$A$783,$A262,СВЦЭМ!$B$40:$B$783,T$260)+'СЕТ СН'!$F$15</f>
        <v>0</v>
      </c>
      <c r="U262" s="36">
        <f>SUMIFS(СВЦЭМ!$H$40:$H$783,СВЦЭМ!$A$40:$A$783,$A262,СВЦЭМ!$B$40:$B$783,U$260)+'СЕТ СН'!$F$15</f>
        <v>0</v>
      </c>
      <c r="V262" s="36">
        <f>SUMIFS(СВЦЭМ!$H$40:$H$783,СВЦЭМ!$A$40:$A$783,$A262,СВЦЭМ!$B$40:$B$783,V$260)+'СЕТ СН'!$F$15</f>
        <v>0</v>
      </c>
      <c r="W262" s="36">
        <f>SUMIFS(СВЦЭМ!$H$40:$H$783,СВЦЭМ!$A$40:$A$783,$A262,СВЦЭМ!$B$40:$B$783,W$260)+'СЕТ СН'!$F$15</f>
        <v>0</v>
      </c>
      <c r="X262" s="36">
        <f>SUMIFS(СВЦЭМ!$H$40:$H$783,СВЦЭМ!$A$40:$A$783,$A262,СВЦЭМ!$B$40:$B$783,X$260)+'СЕТ СН'!$F$15</f>
        <v>0</v>
      </c>
      <c r="Y262" s="36">
        <f>SUMIFS(СВЦЭМ!$H$40:$H$783,СВЦЭМ!$A$40:$A$783,$A262,СВЦЭМ!$B$40:$B$783,Y$260)+'СЕТ СН'!$F$15</f>
        <v>0</v>
      </c>
    </row>
    <row r="263" spans="1:27" ht="15.75" hidden="1" x14ac:dyDescent="0.2">
      <c r="A263" s="35">
        <f t="shared" ref="A263:A291" si="7">A262+1</f>
        <v>45049</v>
      </c>
      <c r="B263" s="36">
        <f>SUMIFS(СВЦЭМ!$H$40:$H$783,СВЦЭМ!$A$40:$A$783,$A263,СВЦЭМ!$B$40:$B$783,B$260)+'СЕТ СН'!$F$15</f>
        <v>0</v>
      </c>
      <c r="C263" s="36">
        <f>SUMIFS(СВЦЭМ!$H$40:$H$783,СВЦЭМ!$A$40:$A$783,$A263,СВЦЭМ!$B$40:$B$783,C$260)+'СЕТ СН'!$F$15</f>
        <v>0</v>
      </c>
      <c r="D263" s="36">
        <f>SUMIFS(СВЦЭМ!$H$40:$H$783,СВЦЭМ!$A$40:$A$783,$A263,СВЦЭМ!$B$40:$B$783,D$260)+'СЕТ СН'!$F$15</f>
        <v>0</v>
      </c>
      <c r="E263" s="36">
        <f>SUMIFS(СВЦЭМ!$H$40:$H$783,СВЦЭМ!$A$40:$A$783,$A263,СВЦЭМ!$B$40:$B$783,E$260)+'СЕТ СН'!$F$15</f>
        <v>0</v>
      </c>
      <c r="F263" s="36">
        <f>SUMIFS(СВЦЭМ!$H$40:$H$783,СВЦЭМ!$A$40:$A$783,$A263,СВЦЭМ!$B$40:$B$783,F$260)+'СЕТ СН'!$F$15</f>
        <v>0</v>
      </c>
      <c r="G263" s="36">
        <f>SUMIFS(СВЦЭМ!$H$40:$H$783,СВЦЭМ!$A$40:$A$783,$A263,СВЦЭМ!$B$40:$B$783,G$260)+'СЕТ СН'!$F$15</f>
        <v>0</v>
      </c>
      <c r="H263" s="36">
        <f>SUMIFS(СВЦЭМ!$H$40:$H$783,СВЦЭМ!$A$40:$A$783,$A263,СВЦЭМ!$B$40:$B$783,H$260)+'СЕТ СН'!$F$15</f>
        <v>0</v>
      </c>
      <c r="I263" s="36">
        <f>SUMIFS(СВЦЭМ!$H$40:$H$783,СВЦЭМ!$A$40:$A$783,$A263,СВЦЭМ!$B$40:$B$783,I$260)+'СЕТ СН'!$F$15</f>
        <v>0</v>
      </c>
      <c r="J263" s="36">
        <f>SUMIFS(СВЦЭМ!$H$40:$H$783,СВЦЭМ!$A$40:$A$783,$A263,СВЦЭМ!$B$40:$B$783,J$260)+'СЕТ СН'!$F$15</f>
        <v>0</v>
      </c>
      <c r="K263" s="36">
        <f>SUMIFS(СВЦЭМ!$H$40:$H$783,СВЦЭМ!$A$40:$A$783,$A263,СВЦЭМ!$B$40:$B$783,K$260)+'СЕТ СН'!$F$15</f>
        <v>0</v>
      </c>
      <c r="L263" s="36">
        <f>SUMIFS(СВЦЭМ!$H$40:$H$783,СВЦЭМ!$A$40:$A$783,$A263,СВЦЭМ!$B$40:$B$783,L$260)+'СЕТ СН'!$F$15</f>
        <v>0</v>
      </c>
      <c r="M263" s="36">
        <f>SUMIFS(СВЦЭМ!$H$40:$H$783,СВЦЭМ!$A$40:$A$783,$A263,СВЦЭМ!$B$40:$B$783,M$260)+'СЕТ СН'!$F$15</f>
        <v>0</v>
      </c>
      <c r="N263" s="36">
        <f>SUMIFS(СВЦЭМ!$H$40:$H$783,СВЦЭМ!$A$40:$A$783,$A263,СВЦЭМ!$B$40:$B$783,N$260)+'СЕТ СН'!$F$15</f>
        <v>0</v>
      </c>
      <c r="O263" s="36">
        <f>SUMIFS(СВЦЭМ!$H$40:$H$783,СВЦЭМ!$A$40:$A$783,$A263,СВЦЭМ!$B$40:$B$783,O$260)+'СЕТ СН'!$F$15</f>
        <v>0</v>
      </c>
      <c r="P263" s="36">
        <f>SUMIFS(СВЦЭМ!$H$40:$H$783,СВЦЭМ!$A$40:$A$783,$A263,СВЦЭМ!$B$40:$B$783,P$260)+'СЕТ СН'!$F$15</f>
        <v>0</v>
      </c>
      <c r="Q263" s="36">
        <f>SUMIFS(СВЦЭМ!$H$40:$H$783,СВЦЭМ!$A$40:$A$783,$A263,СВЦЭМ!$B$40:$B$783,Q$260)+'СЕТ СН'!$F$15</f>
        <v>0</v>
      </c>
      <c r="R263" s="36">
        <f>SUMIFS(СВЦЭМ!$H$40:$H$783,СВЦЭМ!$A$40:$A$783,$A263,СВЦЭМ!$B$40:$B$783,R$260)+'СЕТ СН'!$F$15</f>
        <v>0</v>
      </c>
      <c r="S263" s="36">
        <f>SUMIFS(СВЦЭМ!$H$40:$H$783,СВЦЭМ!$A$40:$A$783,$A263,СВЦЭМ!$B$40:$B$783,S$260)+'СЕТ СН'!$F$15</f>
        <v>0</v>
      </c>
      <c r="T263" s="36">
        <f>SUMIFS(СВЦЭМ!$H$40:$H$783,СВЦЭМ!$A$40:$A$783,$A263,СВЦЭМ!$B$40:$B$783,T$260)+'СЕТ СН'!$F$15</f>
        <v>0</v>
      </c>
      <c r="U263" s="36">
        <f>SUMIFS(СВЦЭМ!$H$40:$H$783,СВЦЭМ!$A$40:$A$783,$A263,СВЦЭМ!$B$40:$B$783,U$260)+'СЕТ СН'!$F$15</f>
        <v>0</v>
      </c>
      <c r="V263" s="36">
        <f>SUMIFS(СВЦЭМ!$H$40:$H$783,СВЦЭМ!$A$40:$A$783,$A263,СВЦЭМ!$B$40:$B$783,V$260)+'СЕТ СН'!$F$15</f>
        <v>0</v>
      </c>
      <c r="W263" s="36">
        <f>SUMIFS(СВЦЭМ!$H$40:$H$783,СВЦЭМ!$A$40:$A$783,$A263,СВЦЭМ!$B$40:$B$783,W$260)+'СЕТ СН'!$F$15</f>
        <v>0</v>
      </c>
      <c r="X263" s="36">
        <f>SUMIFS(СВЦЭМ!$H$40:$H$783,СВЦЭМ!$A$40:$A$783,$A263,СВЦЭМ!$B$40:$B$783,X$260)+'СЕТ СН'!$F$15</f>
        <v>0</v>
      </c>
      <c r="Y263" s="36">
        <f>SUMIFS(СВЦЭМ!$H$40:$H$783,СВЦЭМ!$A$40:$A$783,$A263,СВЦЭМ!$B$40:$B$783,Y$260)+'СЕТ СН'!$F$15</f>
        <v>0</v>
      </c>
    </row>
    <row r="264" spans="1:27" ht="15.75" hidden="1" x14ac:dyDescent="0.2">
      <c r="A264" s="35">
        <f t="shared" si="7"/>
        <v>45050</v>
      </c>
      <c r="B264" s="36">
        <f>SUMIFS(СВЦЭМ!$H$40:$H$783,СВЦЭМ!$A$40:$A$783,$A264,СВЦЭМ!$B$40:$B$783,B$260)+'СЕТ СН'!$F$15</f>
        <v>0</v>
      </c>
      <c r="C264" s="36">
        <f>SUMIFS(СВЦЭМ!$H$40:$H$783,СВЦЭМ!$A$40:$A$783,$A264,СВЦЭМ!$B$40:$B$783,C$260)+'СЕТ СН'!$F$15</f>
        <v>0</v>
      </c>
      <c r="D264" s="36">
        <f>SUMIFS(СВЦЭМ!$H$40:$H$783,СВЦЭМ!$A$40:$A$783,$A264,СВЦЭМ!$B$40:$B$783,D$260)+'СЕТ СН'!$F$15</f>
        <v>0</v>
      </c>
      <c r="E264" s="36">
        <f>SUMIFS(СВЦЭМ!$H$40:$H$783,СВЦЭМ!$A$40:$A$783,$A264,СВЦЭМ!$B$40:$B$783,E$260)+'СЕТ СН'!$F$15</f>
        <v>0</v>
      </c>
      <c r="F264" s="36">
        <f>SUMIFS(СВЦЭМ!$H$40:$H$783,СВЦЭМ!$A$40:$A$783,$A264,СВЦЭМ!$B$40:$B$783,F$260)+'СЕТ СН'!$F$15</f>
        <v>0</v>
      </c>
      <c r="G264" s="36">
        <f>SUMIFS(СВЦЭМ!$H$40:$H$783,СВЦЭМ!$A$40:$A$783,$A264,СВЦЭМ!$B$40:$B$783,G$260)+'СЕТ СН'!$F$15</f>
        <v>0</v>
      </c>
      <c r="H264" s="36">
        <f>SUMIFS(СВЦЭМ!$H$40:$H$783,СВЦЭМ!$A$40:$A$783,$A264,СВЦЭМ!$B$40:$B$783,H$260)+'СЕТ СН'!$F$15</f>
        <v>0</v>
      </c>
      <c r="I264" s="36">
        <f>SUMIFS(СВЦЭМ!$H$40:$H$783,СВЦЭМ!$A$40:$A$783,$A264,СВЦЭМ!$B$40:$B$783,I$260)+'СЕТ СН'!$F$15</f>
        <v>0</v>
      </c>
      <c r="J264" s="36">
        <f>SUMIFS(СВЦЭМ!$H$40:$H$783,СВЦЭМ!$A$40:$A$783,$A264,СВЦЭМ!$B$40:$B$783,J$260)+'СЕТ СН'!$F$15</f>
        <v>0</v>
      </c>
      <c r="K264" s="36">
        <f>SUMIFS(СВЦЭМ!$H$40:$H$783,СВЦЭМ!$A$40:$A$783,$A264,СВЦЭМ!$B$40:$B$783,K$260)+'СЕТ СН'!$F$15</f>
        <v>0</v>
      </c>
      <c r="L264" s="36">
        <f>SUMIFS(СВЦЭМ!$H$40:$H$783,СВЦЭМ!$A$40:$A$783,$A264,СВЦЭМ!$B$40:$B$783,L$260)+'СЕТ СН'!$F$15</f>
        <v>0</v>
      </c>
      <c r="M264" s="36">
        <f>SUMIFS(СВЦЭМ!$H$40:$H$783,СВЦЭМ!$A$40:$A$783,$A264,СВЦЭМ!$B$40:$B$783,M$260)+'СЕТ СН'!$F$15</f>
        <v>0</v>
      </c>
      <c r="N264" s="36">
        <f>SUMIFS(СВЦЭМ!$H$40:$H$783,СВЦЭМ!$A$40:$A$783,$A264,СВЦЭМ!$B$40:$B$783,N$260)+'СЕТ СН'!$F$15</f>
        <v>0</v>
      </c>
      <c r="O264" s="36">
        <f>SUMIFS(СВЦЭМ!$H$40:$H$783,СВЦЭМ!$A$40:$A$783,$A264,СВЦЭМ!$B$40:$B$783,O$260)+'СЕТ СН'!$F$15</f>
        <v>0</v>
      </c>
      <c r="P264" s="36">
        <f>SUMIFS(СВЦЭМ!$H$40:$H$783,СВЦЭМ!$A$40:$A$783,$A264,СВЦЭМ!$B$40:$B$783,P$260)+'СЕТ СН'!$F$15</f>
        <v>0</v>
      </c>
      <c r="Q264" s="36">
        <f>SUMIFS(СВЦЭМ!$H$40:$H$783,СВЦЭМ!$A$40:$A$783,$A264,СВЦЭМ!$B$40:$B$783,Q$260)+'СЕТ СН'!$F$15</f>
        <v>0</v>
      </c>
      <c r="R264" s="36">
        <f>SUMIFS(СВЦЭМ!$H$40:$H$783,СВЦЭМ!$A$40:$A$783,$A264,СВЦЭМ!$B$40:$B$783,R$260)+'СЕТ СН'!$F$15</f>
        <v>0</v>
      </c>
      <c r="S264" s="36">
        <f>SUMIFS(СВЦЭМ!$H$40:$H$783,СВЦЭМ!$A$40:$A$783,$A264,СВЦЭМ!$B$40:$B$783,S$260)+'СЕТ СН'!$F$15</f>
        <v>0</v>
      </c>
      <c r="T264" s="36">
        <f>SUMIFS(СВЦЭМ!$H$40:$H$783,СВЦЭМ!$A$40:$A$783,$A264,СВЦЭМ!$B$40:$B$783,T$260)+'СЕТ СН'!$F$15</f>
        <v>0</v>
      </c>
      <c r="U264" s="36">
        <f>SUMIFS(СВЦЭМ!$H$40:$H$783,СВЦЭМ!$A$40:$A$783,$A264,СВЦЭМ!$B$40:$B$783,U$260)+'СЕТ СН'!$F$15</f>
        <v>0</v>
      </c>
      <c r="V264" s="36">
        <f>SUMIFS(СВЦЭМ!$H$40:$H$783,СВЦЭМ!$A$40:$A$783,$A264,СВЦЭМ!$B$40:$B$783,V$260)+'СЕТ СН'!$F$15</f>
        <v>0</v>
      </c>
      <c r="W264" s="36">
        <f>SUMIFS(СВЦЭМ!$H$40:$H$783,СВЦЭМ!$A$40:$A$783,$A264,СВЦЭМ!$B$40:$B$783,W$260)+'СЕТ СН'!$F$15</f>
        <v>0</v>
      </c>
      <c r="X264" s="36">
        <f>SUMIFS(СВЦЭМ!$H$40:$H$783,СВЦЭМ!$A$40:$A$783,$A264,СВЦЭМ!$B$40:$B$783,X$260)+'СЕТ СН'!$F$15</f>
        <v>0</v>
      </c>
      <c r="Y264" s="36">
        <f>SUMIFS(СВЦЭМ!$H$40:$H$783,СВЦЭМ!$A$40:$A$783,$A264,СВЦЭМ!$B$40:$B$783,Y$260)+'СЕТ СН'!$F$15</f>
        <v>0</v>
      </c>
    </row>
    <row r="265" spans="1:27" ht="15.75" hidden="1" x14ac:dyDescent="0.2">
      <c r="A265" s="35">
        <f t="shared" si="7"/>
        <v>45051</v>
      </c>
      <c r="B265" s="36">
        <f>SUMIFS(СВЦЭМ!$H$40:$H$783,СВЦЭМ!$A$40:$A$783,$A265,СВЦЭМ!$B$40:$B$783,B$260)+'СЕТ СН'!$F$15</f>
        <v>0</v>
      </c>
      <c r="C265" s="36">
        <f>SUMIFS(СВЦЭМ!$H$40:$H$783,СВЦЭМ!$A$40:$A$783,$A265,СВЦЭМ!$B$40:$B$783,C$260)+'СЕТ СН'!$F$15</f>
        <v>0</v>
      </c>
      <c r="D265" s="36">
        <f>SUMIFS(СВЦЭМ!$H$40:$H$783,СВЦЭМ!$A$40:$A$783,$A265,СВЦЭМ!$B$40:$B$783,D$260)+'СЕТ СН'!$F$15</f>
        <v>0</v>
      </c>
      <c r="E265" s="36">
        <f>SUMIFS(СВЦЭМ!$H$40:$H$783,СВЦЭМ!$A$40:$A$783,$A265,СВЦЭМ!$B$40:$B$783,E$260)+'СЕТ СН'!$F$15</f>
        <v>0</v>
      </c>
      <c r="F265" s="36">
        <f>SUMIFS(СВЦЭМ!$H$40:$H$783,СВЦЭМ!$A$40:$A$783,$A265,СВЦЭМ!$B$40:$B$783,F$260)+'СЕТ СН'!$F$15</f>
        <v>0</v>
      </c>
      <c r="G265" s="36">
        <f>SUMIFS(СВЦЭМ!$H$40:$H$783,СВЦЭМ!$A$40:$A$783,$A265,СВЦЭМ!$B$40:$B$783,G$260)+'СЕТ СН'!$F$15</f>
        <v>0</v>
      </c>
      <c r="H265" s="36">
        <f>SUMIFS(СВЦЭМ!$H$40:$H$783,СВЦЭМ!$A$40:$A$783,$A265,СВЦЭМ!$B$40:$B$783,H$260)+'СЕТ СН'!$F$15</f>
        <v>0</v>
      </c>
      <c r="I265" s="36">
        <f>SUMIFS(СВЦЭМ!$H$40:$H$783,СВЦЭМ!$A$40:$A$783,$A265,СВЦЭМ!$B$40:$B$783,I$260)+'СЕТ СН'!$F$15</f>
        <v>0</v>
      </c>
      <c r="J265" s="36">
        <f>SUMIFS(СВЦЭМ!$H$40:$H$783,СВЦЭМ!$A$40:$A$783,$A265,СВЦЭМ!$B$40:$B$783,J$260)+'СЕТ СН'!$F$15</f>
        <v>0</v>
      </c>
      <c r="K265" s="36">
        <f>SUMIFS(СВЦЭМ!$H$40:$H$783,СВЦЭМ!$A$40:$A$783,$A265,СВЦЭМ!$B$40:$B$783,K$260)+'СЕТ СН'!$F$15</f>
        <v>0</v>
      </c>
      <c r="L265" s="36">
        <f>SUMIFS(СВЦЭМ!$H$40:$H$783,СВЦЭМ!$A$40:$A$783,$A265,СВЦЭМ!$B$40:$B$783,L$260)+'СЕТ СН'!$F$15</f>
        <v>0</v>
      </c>
      <c r="M265" s="36">
        <f>SUMIFS(СВЦЭМ!$H$40:$H$783,СВЦЭМ!$A$40:$A$783,$A265,СВЦЭМ!$B$40:$B$783,M$260)+'СЕТ СН'!$F$15</f>
        <v>0</v>
      </c>
      <c r="N265" s="36">
        <f>SUMIFS(СВЦЭМ!$H$40:$H$783,СВЦЭМ!$A$40:$A$783,$A265,СВЦЭМ!$B$40:$B$783,N$260)+'СЕТ СН'!$F$15</f>
        <v>0</v>
      </c>
      <c r="O265" s="36">
        <f>SUMIFS(СВЦЭМ!$H$40:$H$783,СВЦЭМ!$A$40:$A$783,$A265,СВЦЭМ!$B$40:$B$783,O$260)+'СЕТ СН'!$F$15</f>
        <v>0</v>
      </c>
      <c r="P265" s="36">
        <f>SUMIFS(СВЦЭМ!$H$40:$H$783,СВЦЭМ!$A$40:$A$783,$A265,СВЦЭМ!$B$40:$B$783,P$260)+'СЕТ СН'!$F$15</f>
        <v>0</v>
      </c>
      <c r="Q265" s="36">
        <f>SUMIFS(СВЦЭМ!$H$40:$H$783,СВЦЭМ!$A$40:$A$783,$A265,СВЦЭМ!$B$40:$B$783,Q$260)+'СЕТ СН'!$F$15</f>
        <v>0</v>
      </c>
      <c r="R265" s="36">
        <f>SUMIFS(СВЦЭМ!$H$40:$H$783,СВЦЭМ!$A$40:$A$783,$A265,СВЦЭМ!$B$40:$B$783,R$260)+'СЕТ СН'!$F$15</f>
        <v>0</v>
      </c>
      <c r="S265" s="36">
        <f>SUMIFS(СВЦЭМ!$H$40:$H$783,СВЦЭМ!$A$40:$A$783,$A265,СВЦЭМ!$B$40:$B$783,S$260)+'СЕТ СН'!$F$15</f>
        <v>0</v>
      </c>
      <c r="T265" s="36">
        <f>SUMIFS(СВЦЭМ!$H$40:$H$783,СВЦЭМ!$A$40:$A$783,$A265,СВЦЭМ!$B$40:$B$783,T$260)+'СЕТ СН'!$F$15</f>
        <v>0</v>
      </c>
      <c r="U265" s="36">
        <f>SUMIFS(СВЦЭМ!$H$40:$H$783,СВЦЭМ!$A$40:$A$783,$A265,СВЦЭМ!$B$40:$B$783,U$260)+'СЕТ СН'!$F$15</f>
        <v>0</v>
      </c>
      <c r="V265" s="36">
        <f>SUMIFS(СВЦЭМ!$H$40:$H$783,СВЦЭМ!$A$40:$A$783,$A265,СВЦЭМ!$B$40:$B$783,V$260)+'СЕТ СН'!$F$15</f>
        <v>0</v>
      </c>
      <c r="W265" s="36">
        <f>SUMIFS(СВЦЭМ!$H$40:$H$783,СВЦЭМ!$A$40:$A$783,$A265,СВЦЭМ!$B$40:$B$783,W$260)+'СЕТ СН'!$F$15</f>
        <v>0</v>
      </c>
      <c r="X265" s="36">
        <f>SUMIFS(СВЦЭМ!$H$40:$H$783,СВЦЭМ!$A$40:$A$783,$A265,СВЦЭМ!$B$40:$B$783,X$260)+'СЕТ СН'!$F$15</f>
        <v>0</v>
      </c>
      <c r="Y265" s="36">
        <f>SUMIFS(СВЦЭМ!$H$40:$H$783,СВЦЭМ!$A$40:$A$783,$A265,СВЦЭМ!$B$40:$B$783,Y$260)+'СЕТ СН'!$F$15</f>
        <v>0</v>
      </c>
    </row>
    <row r="266" spans="1:27" ht="15.75" hidden="1" x14ac:dyDescent="0.2">
      <c r="A266" s="35">
        <f t="shared" si="7"/>
        <v>45052</v>
      </c>
      <c r="B266" s="36">
        <f>SUMIFS(СВЦЭМ!$H$40:$H$783,СВЦЭМ!$A$40:$A$783,$A266,СВЦЭМ!$B$40:$B$783,B$260)+'СЕТ СН'!$F$15</f>
        <v>0</v>
      </c>
      <c r="C266" s="36">
        <f>SUMIFS(СВЦЭМ!$H$40:$H$783,СВЦЭМ!$A$40:$A$783,$A266,СВЦЭМ!$B$40:$B$783,C$260)+'СЕТ СН'!$F$15</f>
        <v>0</v>
      </c>
      <c r="D266" s="36">
        <f>SUMIFS(СВЦЭМ!$H$40:$H$783,СВЦЭМ!$A$40:$A$783,$A266,СВЦЭМ!$B$40:$B$783,D$260)+'СЕТ СН'!$F$15</f>
        <v>0</v>
      </c>
      <c r="E266" s="36">
        <f>SUMIFS(СВЦЭМ!$H$40:$H$783,СВЦЭМ!$A$40:$A$783,$A266,СВЦЭМ!$B$40:$B$783,E$260)+'СЕТ СН'!$F$15</f>
        <v>0</v>
      </c>
      <c r="F266" s="36">
        <f>SUMIFS(СВЦЭМ!$H$40:$H$783,СВЦЭМ!$A$40:$A$783,$A266,СВЦЭМ!$B$40:$B$783,F$260)+'СЕТ СН'!$F$15</f>
        <v>0</v>
      </c>
      <c r="G266" s="36">
        <f>SUMIFS(СВЦЭМ!$H$40:$H$783,СВЦЭМ!$A$40:$A$783,$A266,СВЦЭМ!$B$40:$B$783,G$260)+'СЕТ СН'!$F$15</f>
        <v>0</v>
      </c>
      <c r="H266" s="36">
        <f>SUMIFS(СВЦЭМ!$H$40:$H$783,СВЦЭМ!$A$40:$A$783,$A266,СВЦЭМ!$B$40:$B$783,H$260)+'СЕТ СН'!$F$15</f>
        <v>0</v>
      </c>
      <c r="I266" s="36">
        <f>SUMIFS(СВЦЭМ!$H$40:$H$783,СВЦЭМ!$A$40:$A$783,$A266,СВЦЭМ!$B$40:$B$783,I$260)+'СЕТ СН'!$F$15</f>
        <v>0</v>
      </c>
      <c r="J266" s="36">
        <f>SUMIFS(СВЦЭМ!$H$40:$H$783,СВЦЭМ!$A$40:$A$783,$A266,СВЦЭМ!$B$40:$B$783,J$260)+'СЕТ СН'!$F$15</f>
        <v>0</v>
      </c>
      <c r="K266" s="36">
        <f>SUMIFS(СВЦЭМ!$H$40:$H$783,СВЦЭМ!$A$40:$A$783,$A266,СВЦЭМ!$B$40:$B$783,K$260)+'СЕТ СН'!$F$15</f>
        <v>0</v>
      </c>
      <c r="L266" s="36">
        <f>SUMIFS(СВЦЭМ!$H$40:$H$783,СВЦЭМ!$A$40:$A$783,$A266,СВЦЭМ!$B$40:$B$783,L$260)+'СЕТ СН'!$F$15</f>
        <v>0</v>
      </c>
      <c r="M266" s="36">
        <f>SUMIFS(СВЦЭМ!$H$40:$H$783,СВЦЭМ!$A$40:$A$783,$A266,СВЦЭМ!$B$40:$B$783,M$260)+'СЕТ СН'!$F$15</f>
        <v>0</v>
      </c>
      <c r="N266" s="36">
        <f>SUMIFS(СВЦЭМ!$H$40:$H$783,СВЦЭМ!$A$40:$A$783,$A266,СВЦЭМ!$B$40:$B$783,N$260)+'СЕТ СН'!$F$15</f>
        <v>0</v>
      </c>
      <c r="O266" s="36">
        <f>SUMIFS(СВЦЭМ!$H$40:$H$783,СВЦЭМ!$A$40:$A$783,$A266,СВЦЭМ!$B$40:$B$783,O$260)+'СЕТ СН'!$F$15</f>
        <v>0</v>
      </c>
      <c r="P266" s="36">
        <f>SUMIFS(СВЦЭМ!$H$40:$H$783,СВЦЭМ!$A$40:$A$783,$A266,СВЦЭМ!$B$40:$B$783,P$260)+'СЕТ СН'!$F$15</f>
        <v>0</v>
      </c>
      <c r="Q266" s="36">
        <f>SUMIFS(СВЦЭМ!$H$40:$H$783,СВЦЭМ!$A$40:$A$783,$A266,СВЦЭМ!$B$40:$B$783,Q$260)+'СЕТ СН'!$F$15</f>
        <v>0</v>
      </c>
      <c r="R266" s="36">
        <f>SUMIFS(СВЦЭМ!$H$40:$H$783,СВЦЭМ!$A$40:$A$783,$A266,СВЦЭМ!$B$40:$B$783,R$260)+'СЕТ СН'!$F$15</f>
        <v>0</v>
      </c>
      <c r="S266" s="36">
        <f>SUMIFS(СВЦЭМ!$H$40:$H$783,СВЦЭМ!$A$40:$A$783,$A266,СВЦЭМ!$B$40:$B$783,S$260)+'СЕТ СН'!$F$15</f>
        <v>0</v>
      </c>
      <c r="T266" s="36">
        <f>SUMIFS(СВЦЭМ!$H$40:$H$783,СВЦЭМ!$A$40:$A$783,$A266,СВЦЭМ!$B$40:$B$783,T$260)+'СЕТ СН'!$F$15</f>
        <v>0</v>
      </c>
      <c r="U266" s="36">
        <f>SUMIFS(СВЦЭМ!$H$40:$H$783,СВЦЭМ!$A$40:$A$783,$A266,СВЦЭМ!$B$40:$B$783,U$260)+'СЕТ СН'!$F$15</f>
        <v>0</v>
      </c>
      <c r="V266" s="36">
        <f>SUMIFS(СВЦЭМ!$H$40:$H$783,СВЦЭМ!$A$40:$A$783,$A266,СВЦЭМ!$B$40:$B$783,V$260)+'СЕТ СН'!$F$15</f>
        <v>0</v>
      </c>
      <c r="W266" s="36">
        <f>SUMIFS(СВЦЭМ!$H$40:$H$783,СВЦЭМ!$A$40:$A$783,$A266,СВЦЭМ!$B$40:$B$783,W$260)+'СЕТ СН'!$F$15</f>
        <v>0</v>
      </c>
      <c r="X266" s="36">
        <f>SUMIFS(СВЦЭМ!$H$40:$H$783,СВЦЭМ!$A$40:$A$783,$A266,СВЦЭМ!$B$40:$B$783,X$260)+'СЕТ СН'!$F$15</f>
        <v>0</v>
      </c>
      <c r="Y266" s="36">
        <f>SUMIFS(СВЦЭМ!$H$40:$H$783,СВЦЭМ!$A$40:$A$783,$A266,СВЦЭМ!$B$40:$B$783,Y$260)+'СЕТ СН'!$F$15</f>
        <v>0</v>
      </c>
    </row>
    <row r="267" spans="1:27" ht="15.75" hidden="1" x14ac:dyDescent="0.2">
      <c r="A267" s="35">
        <f t="shared" si="7"/>
        <v>45053</v>
      </c>
      <c r="B267" s="36">
        <f>SUMIFS(СВЦЭМ!$H$40:$H$783,СВЦЭМ!$A$40:$A$783,$A267,СВЦЭМ!$B$40:$B$783,B$260)+'СЕТ СН'!$F$15</f>
        <v>0</v>
      </c>
      <c r="C267" s="36">
        <f>SUMIFS(СВЦЭМ!$H$40:$H$783,СВЦЭМ!$A$40:$A$783,$A267,СВЦЭМ!$B$40:$B$783,C$260)+'СЕТ СН'!$F$15</f>
        <v>0</v>
      </c>
      <c r="D267" s="36">
        <f>SUMIFS(СВЦЭМ!$H$40:$H$783,СВЦЭМ!$A$40:$A$783,$A267,СВЦЭМ!$B$40:$B$783,D$260)+'СЕТ СН'!$F$15</f>
        <v>0</v>
      </c>
      <c r="E267" s="36">
        <f>SUMIFS(СВЦЭМ!$H$40:$H$783,СВЦЭМ!$A$40:$A$783,$A267,СВЦЭМ!$B$40:$B$783,E$260)+'СЕТ СН'!$F$15</f>
        <v>0</v>
      </c>
      <c r="F267" s="36">
        <f>SUMIFS(СВЦЭМ!$H$40:$H$783,СВЦЭМ!$A$40:$A$783,$A267,СВЦЭМ!$B$40:$B$783,F$260)+'СЕТ СН'!$F$15</f>
        <v>0</v>
      </c>
      <c r="G267" s="36">
        <f>SUMIFS(СВЦЭМ!$H$40:$H$783,СВЦЭМ!$A$40:$A$783,$A267,СВЦЭМ!$B$40:$B$783,G$260)+'СЕТ СН'!$F$15</f>
        <v>0</v>
      </c>
      <c r="H267" s="36">
        <f>SUMIFS(СВЦЭМ!$H$40:$H$783,СВЦЭМ!$A$40:$A$783,$A267,СВЦЭМ!$B$40:$B$783,H$260)+'СЕТ СН'!$F$15</f>
        <v>0</v>
      </c>
      <c r="I267" s="36">
        <f>SUMIFS(СВЦЭМ!$H$40:$H$783,СВЦЭМ!$A$40:$A$783,$A267,СВЦЭМ!$B$40:$B$783,I$260)+'СЕТ СН'!$F$15</f>
        <v>0</v>
      </c>
      <c r="J267" s="36">
        <f>SUMIFS(СВЦЭМ!$H$40:$H$783,СВЦЭМ!$A$40:$A$783,$A267,СВЦЭМ!$B$40:$B$783,J$260)+'СЕТ СН'!$F$15</f>
        <v>0</v>
      </c>
      <c r="K267" s="36">
        <f>SUMIFS(СВЦЭМ!$H$40:$H$783,СВЦЭМ!$A$40:$A$783,$A267,СВЦЭМ!$B$40:$B$783,K$260)+'СЕТ СН'!$F$15</f>
        <v>0</v>
      </c>
      <c r="L267" s="36">
        <f>SUMIFS(СВЦЭМ!$H$40:$H$783,СВЦЭМ!$A$40:$A$783,$A267,СВЦЭМ!$B$40:$B$783,L$260)+'СЕТ СН'!$F$15</f>
        <v>0</v>
      </c>
      <c r="M267" s="36">
        <f>SUMIFS(СВЦЭМ!$H$40:$H$783,СВЦЭМ!$A$40:$A$783,$A267,СВЦЭМ!$B$40:$B$783,M$260)+'СЕТ СН'!$F$15</f>
        <v>0</v>
      </c>
      <c r="N267" s="36">
        <f>SUMIFS(СВЦЭМ!$H$40:$H$783,СВЦЭМ!$A$40:$A$783,$A267,СВЦЭМ!$B$40:$B$783,N$260)+'СЕТ СН'!$F$15</f>
        <v>0</v>
      </c>
      <c r="O267" s="36">
        <f>SUMIFS(СВЦЭМ!$H$40:$H$783,СВЦЭМ!$A$40:$A$783,$A267,СВЦЭМ!$B$40:$B$783,O$260)+'СЕТ СН'!$F$15</f>
        <v>0</v>
      </c>
      <c r="P267" s="36">
        <f>SUMIFS(СВЦЭМ!$H$40:$H$783,СВЦЭМ!$A$40:$A$783,$A267,СВЦЭМ!$B$40:$B$783,P$260)+'СЕТ СН'!$F$15</f>
        <v>0</v>
      </c>
      <c r="Q267" s="36">
        <f>SUMIFS(СВЦЭМ!$H$40:$H$783,СВЦЭМ!$A$40:$A$783,$A267,СВЦЭМ!$B$40:$B$783,Q$260)+'СЕТ СН'!$F$15</f>
        <v>0</v>
      </c>
      <c r="R267" s="36">
        <f>SUMIFS(СВЦЭМ!$H$40:$H$783,СВЦЭМ!$A$40:$A$783,$A267,СВЦЭМ!$B$40:$B$783,R$260)+'СЕТ СН'!$F$15</f>
        <v>0</v>
      </c>
      <c r="S267" s="36">
        <f>SUMIFS(СВЦЭМ!$H$40:$H$783,СВЦЭМ!$A$40:$A$783,$A267,СВЦЭМ!$B$40:$B$783,S$260)+'СЕТ СН'!$F$15</f>
        <v>0</v>
      </c>
      <c r="T267" s="36">
        <f>SUMIFS(СВЦЭМ!$H$40:$H$783,СВЦЭМ!$A$40:$A$783,$A267,СВЦЭМ!$B$40:$B$783,T$260)+'СЕТ СН'!$F$15</f>
        <v>0</v>
      </c>
      <c r="U267" s="36">
        <f>SUMIFS(СВЦЭМ!$H$40:$H$783,СВЦЭМ!$A$40:$A$783,$A267,СВЦЭМ!$B$40:$B$783,U$260)+'СЕТ СН'!$F$15</f>
        <v>0</v>
      </c>
      <c r="V267" s="36">
        <f>SUMIFS(СВЦЭМ!$H$40:$H$783,СВЦЭМ!$A$40:$A$783,$A267,СВЦЭМ!$B$40:$B$783,V$260)+'СЕТ СН'!$F$15</f>
        <v>0</v>
      </c>
      <c r="W267" s="36">
        <f>SUMIFS(СВЦЭМ!$H$40:$H$783,СВЦЭМ!$A$40:$A$783,$A267,СВЦЭМ!$B$40:$B$783,W$260)+'СЕТ СН'!$F$15</f>
        <v>0</v>
      </c>
      <c r="X267" s="36">
        <f>SUMIFS(СВЦЭМ!$H$40:$H$783,СВЦЭМ!$A$40:$A$783,$A267,СВЦЭМ!$B$40:$B$783,X$260)+'СЕТ СН'!$F$15</f>
        <v>0</v>
      </c>
      <c r="Y267" s="36">
        <f>SUMIFS(СВЦЭМ!$H$40:$H$783,СВЦЭМ!$A$40:$A$783,$A267,СВЦЭМ!$B$40:$B$783,Y$260)+'СЕТ СН'!$F$15</f>
        <v>0</v>
      </c>
    </row>
    <row r="268" spans="1:27" ht="15.75" hidden="1" x14ac:dyDescent="0.2">
      <c r="A268" s="35">
        <f t="shared" si="7"/>
        <v>45054</v>
      </c>
      <c r="B268" s="36">
        <f>SUMIFS(СВЦЭМ!$H$40:$H$783,СВЦЭМ!$A$40:$A$783,$A268,СВЦЭМ!$B$40:$B$783,B$260)+'СЕТ СН'!$F$15</f>
        <v>0</v>
      </c>
      <c r="C268" s="36">
        <f>SUMIFS(СВЦЭМ!$H$40:$H$783,СВЦЭМ!$A$40:$A$783,$A268,СВЦЭМ!$B$40:$B$783,C$260)+'СЕТ СН'!$F$15</f>
        <v>0</v>
      </c>
      <c r="D268" s="36">
        <f>SUMIFS(СВЦЭМ!$H$40:$H$783,СВЦЭМ!$A$40:$A$783,$A268,СВЦЭМ!$B$40:$B$783,D$260)+'СЕТ СН'!$F$15</f>
        <v>0</v>
      </c>
      <c r="E268" s="36">
        <f>SUMIFS(СВЦЭМ!$H$40:$H$783,СВЦЭМ!$A$40:$A$783,$A268,СВЦЭМ!$B$40:$B$783,E$260)+'СЕТ СН'!$F$15</f>
        <v>0</v>
      </c>
      <c r="F268" s="36">
        <f>SUMIFS(СВЦЭМ!$H$40:$H$783,СВЦЭМ!$A$40:$A$783,$A268,СВЦЭМ!$B$40:$B$783,F$260)+'СЕТ СН'!$F$15</f>
        <v>0</v>
      </c>
      <c r="G268" s="36">
        <f>SUMIFS(СВЦЭМ!$H$40:$H$783,СВЦЭМ!$A$40:$A$783,$A268,СВЦЭМ!$B$40:$B$783,G$260)+'СЕТ СН'!$F$15</f>
        <v>0</v>
      </c>
      <c r="H268" s="36">
        <f>SUMIFS(СВЦЭМ!$H$40:$H$783,СВЦЭМ!$A$40:$A$783,$A268,СВЦЭМ!$B$40:$B$783,H$260)+'СЕТ СН'!$F$15</f>
        <v>0</v>
      </c>
      <c r="I268" s="36">
        <f>SUMIFS(СВЦЭМ!$H$40:$H$783,СВЦЭМ!$A$40:$A$783,$A268,СВЦЭМ!$B$40:$B$783,I$260)+'СЕТ СН'!$F$15</f>
        <v>0</v>
      </c>
      <c r="J268" s="36">
        <f>SUMIFS(СВЦЭМ!$H$40:$H$783,СВЦЭМ!$A$40:$A$783,$A268,СВЦЭМ!$B$40:$B$783,J$260)+'СЕТ СН'!$F$15</f>
        <v>0</v>
      </c>
      <c r="K268" s="36">
        <f>SUMIFS(СВЦЭМ!$H$40:$H$783,СВЦЭМ!$A$40:$A$783,$A268,СВЦЭМ!$B$40:$B$783,K$260)+'СЕТ СН'!$F$15</f>
        <v>0</v>
      </c>
      <c r="L268" s="36">
        <f>SUMIFS(СВЦЭМ!$H$40:$H$783,СВЦЭМ!$A$40:$A$783,$A268,СВЦЭМ!$B$40:$B$783,L$260)+'СЕТ СН'!$F$15</f>
        <v>0</v>
      </c>
      <c r="M268" s="36">
        <f>SUMIFS(СВЦЭМ!$H$40:$H$783,СВЦЭМ!$A$40:$A$783,$A268,СВЦЭМ!$B$40:$B$783,M$260)+'СЕТ СН'!$F$15</f>
        <v>0</v>
      </c>
      <c r="N268" s="36">
        <f>SUMIFS(СВЦЭМ!$H$40:$H$783,СВЦЭМ!$A$40:$A$783,$A268,СВЦЭМ!$B$40:$B$783,N$260)+'СЕТ СН'!$F$15</f>
        <v>0</v>
      </c>
      <c r="O268" s="36">
        <f>SUMIFS(СВЦЭМ!$H$40:$H$783,СВЦЭМ!$A$40:$A$783,$A268,СВЦЭМ!$B$40:$B$783,O$260)+'СЕТ СН'!$F$15</f>
        <v>0</v>
      </c>
      <c r="P268" s="36">
        <f>SUMIFS(СВЦЭМ!$H$40:$H$783,СВЦЭМ!$A$40:$A$783,$A268,СВЦЭМ!$B$40:$B$783,P$260)+'СЕТ СН'!$F$15</f>
        <v>0</v>
      </c>
      <c r="Q268" s="36">
        <f>SUMIFS(СВЦЭМ!$H$40:$H$783,СВЦЭМ!$A$40:$A$783,$A268,СВЦЭМ!$B$40:$B$783,Q$260)+'СЕТ СН'!$F$15</f>
        <v>0</v>
      </c>
      <c r="R268" s="36">
        <f>SUMIFS(СВЦЭМ!$H$40:$H$783,СВЦЭМ!$A$40:$A$783,$A268,СВЦЭМ!$B$40:$B$783,R$260)+'СЕТ СН'!$F$15</f>
        <v>0</v>
      </c>
      <c r="S268" s="36">
        <f>SUMIFS(СВЦЭМ!$H$40:$H$783,СВЦЭМ!$A$40:$A$783,$A268,СВЦЭМ!$B$40:$B$783,S$260)+'СЕТ СН'!$F$15</f>
        <v>0</v>
      </c>
      <c r="T268" s="36">
        <f>SUMIFS(СВЦЭМ!$H$40:$H$783,СВЦЭМ!$A$40:$A$783,$A268,СВЦЭМ!$B$40:$B$783,T$260)+'СЕТ СН'!$F$15</f>
        <v>0</v>
      </c>
      <c r="U268" s="36">
        <f>SUMIFS(СВЦЭМ!$H$40:$H$783,СВЦЭМ!$A$40:$A$783,$A268,СВЦЭМ!$B$40:$B$783,U$260)+'СЕТ СН'!$F$15</f>
        <v>0</v>
      </c>
      <c r="V268" s="36">
        <f>SUMIFS(СВЦЭМ!$H$40:$H$783,СВЦЭМ!$A$40:$A$783,$A268,СВЦЭМ!$B$40:$B$783,V$260)+'СЕТ СН'!$F$15</f>
        <v>0</v>
      </c>
      <c r="W268" s="36">
        <f>SUMIFS(СВЦЭМ!$H$40:$H$783,СВЦЭМ!$A$40:$A$783,$A268,СВЦЭМ!$B$40:$B$783,W$260)+'СЕТ СН'!$F$15</f>
        <v>0</v>
      </c>
      <c r="X268" s="36">
        <f>SUMIFS(СВЦЭМ!$H$40:$H$783,СВЦЭМ!$A$40:$A$783,$A268,СВЦЭМ!$B$40:$B$783,X$260)+'СЕТ СН'!$F$15</f>
        <v>0</v>
      </c>
      <c r="Y268" s="36">
        <f>SUMIFS(СВЦЭМ!$H$40:$H$783,СВЦЭМ!$A$40:$A$783,$A268,СВЦЭМ!$B$40:$B$783,Y$260)+'СЕТ СН'!$F$15</f>
        <v>0</v>
      </c>
    </row>
    <row r="269" spans="1:27" ht="15.75" hidden="1" x14ac:dyDescent="0.2">
      <c r="A269" s="35">
        <f t="shared" si="7"/>
        <v>45055</v>
      </c>
      <c r="B269" s="36">
        <f>SUMIFS(СВЦЭМ!$H$40:$H$783,СВЦЭМ!$A$40:$A$783,$A269,СВЦЭМ!$B$40:$B$783,B$260)+'СЕТ СН'!$F$15</f>
        <v>0</v>
      </c>
      <c r="C269" s="36">
        <f>SUMIFS(СВЦЭМ!$H$40:$H$783,СВЦЭМ!$A$40:$A$783,$A269,СВЦЭМ!$B$40:$B$783,C$260)+'СЕТ СН'!$F$15</f>
        <v>0</v>
      </c>
      <c r="D269" s="36">
        <f>SUMIFS(СВЦЭМ!$H$40:$H$783,СВЦЭМ!$A$40:$A$783,$A269,СВЦЭМ!$B$40:$B$783,D$260)+'СЕТ СН'!$F$15</f>
        <v>0</v>
      </c>
      <c r="E269" s="36">
        <f>SUMIFS(СВЦЭМ!$H$40:$H$783,СВЦЭМ!$A$40:$A$783,$A269,СВЦЭМ!$B$40:$B$783,E$260)+'СЕТ СН'!$F$15</f>
        <v>0</v>
      </c>
      <c r="F269" s="36">
        <f>SUMIFS(СВЦЭМ!$H$40:$H$783,СВЦЭМ!$A$40:$A$783,$A269,СВЦЭМ!$B$40:$B$783,F$260)+'СЕТ СН'!$F$15</f>
        <v>0</v>
      </c>
      <c r="G269" s="36">
        <f>SUMIFS(СВЦЭМ!$H$40:$H$783,СВЦЭМ!$A$40:$A$783,$A269,СВЦЭМ!$B$40:$B$783,G$260)+'СЕТ СН'!$F$15</f>
        <v>0</v>
      </c>
      <c r="H269" s="36">
        <f>SUMIFS(СВЦЭМ!$H$40:$H$783,СВЦЭМ!$A$40:$A$783,$A269,СВЦЭМ!$B$40:$B$783,H$260)+'СЕТ СН'!$F$15</f>
        <v>0</v>
      </c>
      <c r="I269" s="36">
        <f>SUMIFS(СВЦЭМ!$H$40:$H$783,СВЦЭМ!$A$40:$A$783,$A269,СВЦЭМ!$B$40:$B$783,I$260)+'СЕТ СН'!$F$15</f>
        <v>0</v>
      </c>
      <c r="J269" s="36">
        <f>SUMIFS(СВЦЭМ!$H$40:$H$783,СВЦЭМ!$A$40:$A$783,$A269,СВЦЭМ!$B$40:$B$783,J$260)+'СЕТ СН'!$F$15</f>
        <v>0</v>
      </c>
      <c r="K269" s="36">
        <f>SUMIFS(СВЦЭМ!$H$40:$H$783,СВЦЭМ!$A$40:$A$783,$A269,СВЦЭМ!$B$40:$B$783,K$260)+'СЕТ СН'!$F$15</f>
        <v>0</v>
      </c>
      <c r="L269" s="36">
        <f>SUMIFS(СВЦЭМ!$H$40:$H$783,СВЦЭМ!$A$40:$A$783,$A269,СВЦЭМ!$B$40:$B$783,L$260)+'СЕТ СН'!$F$15</f>
        <v>0</v>
      </c>
      <c r="M269" s="36">
        <f>SUMIFS(СВЦЭМ!$H$40:$H$783,СВЦЭМ!$A$40:$A$783,$A269,СВЦЭМ!$B$40:$B$783,M$260)+'СЕТ СН'!$F$15</f>
        <v>0</v>
      </c>
      <c r="N269" s="36">
        <f>SUMIFS(СВЦЭМ!$H$40:$H$783,СВЦЭМ!$A$40:$A$783,$A269,СВЦЭМ!$B$40:$B$783,N$260)+'СЕТ СН'!$F$15</f>
        <v>0</v>
      </c>
      <c r="O269" s="36">
        <f>SUMIFS(СВЦЭМ!$H$40:$H$783,СВЦЭМ!$A$40:$A$783,$A269,СВЦЭМ!$B$40:$B$783,O$260)+'СЕТ СН'!$F$15</f>
        <v>0</v>
      </c>
      <c r="P269" s="36">
        <f>SUMIFS(СВЦЭМ!$H$40:$H$783,СВЦЭМ!$A$40:$A$783,$A269,СВЦЭМ!$B$40:$B$783,P$260)+'СЕТ СН'!$F$15</f>
        <v>0</v>
      </c>
      <c r="Q269" s="36">
        <f>SUMIFS(СВЦЭМ!$H$40:$H$783,СВЦЭМ!$A$40:$A$783,$A269,СВЦЭМ!$B$40:$B$783,Q$260)+'СЕТ СН'!$F$15</f>
        <v>0</v>
      </c>
      <c r="R269" s="36">
        <f>SUMIFS(СВЦЭМ!$H$40:$H$783,СВЦЭМ!$A$40:$A$783,$A269,СВЦЭМ!$B$40:$B$783,R$260)+'СЕТ СН'!$F$15</f>
        <v>0</v>
      </c>
      <c r="S269" s="36">
        <f>SUMIFS(СВЦЭМ!$H$40:$H$783,СВЦЭМ!$A$40:$A$783,$A269,СВЦЭМ!$B$40:$B$783,S$260)+'СЕТ СН'!$F$15</f>
        <v>0</v>
      </c>
      <c r="T269" s="36">
        <f>SUMIFS(СВЦЭМ!$H$40:$H$783,СВЦЭМ!$A$40:$A$783,$A269,СВЦЭМ!$B$40:$B$783,T$260)+'СЕТ СН'!$F$15</f>
        <v>0</v>
      </c>
      <c r="U269" s="36">
        <f>SUMIFS(СВЦЭМ!$H$40:$H$783,СВЦЭМ!$A$40:$A$783,$A269,СВЦЭМ!$B$40:$B$783,U$260)+'СЕТ СН'!$F$15</f>
        <v>0</v>
      </c>
      <c r="V269" s="36">
        <f>SUMIFS(СВЦЭМ!$H$40:$H$783,СВЦЭМ!$A$40:$A$783,$A269,СВЦЭМ!$B$40:$B$783,V$260)+'СЕТ СН'!$F$15</f>
        <v>0</v>
      </c>
      <c r="W269" s="36">
        <f>SUMIFS(СВЦЭМ!$H$40:$H$783,СВЦЭМ!$A$40:$A$783,$A269,СВЦЭМ!$B$40:$B$783,W$260)+'СЕТ СН'!$F$15</f>
        <v>0</v>
      </c>
      <c r="X269" s="36">
        <f>SUMIFS(СВЦЭМ!$H$40:$H$783,СВЦЭМ!$A$40:$A$783,$A269,СВЦЭМ!$B$40:$B$783,X$260)+'СЕТ СН'!$F$15</f>
        <v>0</v>
      </c>
      <c r="Y269" s="36">
        <f>SUMIFS(СВЦЭМ!$H$40:$H$783,СВЦЭМ!$A$40:$A$783,$A269,СВЦЭМ!$B$40:$B$783,Y$260)+'СЕТ СН'!$F$15</f>
        <v>0</v>
      </c>
    </row>
    <row r="270" spans="1:27" ht="15.75" hidden="1" x14ac:dyDescent="0.2">
      <c r="A270" s="35">
        <f t="shared" si="7"/>
        <v>45056</v>
      </c>
      <c r="B270" s="36">
        <f>SUMIFS(СВЦЭМ!$H$40:$H$783,СВЦЭМ!$A$40:$A$783,$A270,СВЦЭМ!$B$40:$B$783,B$260)+'СЕТ СН'!$F$15</f>
        <v>0</v>
      </c>
      <c r="C270" s="36">
        <f>SUMIFS(СВЦЭМ!$H$40:$H$783,СВЦЭМ!$A$40:$A$783,$A270,СВЦЭМ!$B$40:$B$783,C$260)+'СЕТ СН'!$F$15</f>
        <v>0</v>
      </c>
      <c r="D270" s="36">
        <f>SUMIFS(СВЦЭМ!$H$40:$H$783,СВЦЭМ!$A$40:$A$783,$A270,СВЦЭМ!$B$40:$B$783,D$260)+'СЕТ СН'!$F$15</f>
        <v>0</v>
      </c>
      <c r="E270" s="36">
        <f>SUMIFS(СВЦЭМ!$H$40:$H$783,СВЦЭМ!$A$40:$A$783,$A270,СВЦЭМ!$B$40:$B$783,E$260)+'СЕТ СН'!$F$15</f>
        <v>0</v>
      </c>
      <c r="F270" s="36">
        <f>SUMIFS(СВЦЭМ!$H$40:$H$783,СВЦЭМ!$A$40:$A$783,$A270,СВЦЭМ!$B$40:$B$783,F$260)+'СЕТ СН'!$F$15</f>
        <v>0</v>
      </c>
      <c r="G270" s="36">
        <f>SUMIFS(СВЦЭМ!$H$40:$H$783,СВЦЭМ!$A$40:$A$783,$A270,СВЦЭМ!$B$40:$B$783,G$260)+'СЕТ СН'!$F$15</f>
        <v>0</v>
      </c>
      <c r="H270" s="36">
        <f>SUMIFS(СВЦЭМ!$H$40:$H$783,СВЦЭМ!$A$40:$A$783,$A270,СВЦЭМ!$B$40:$B$783,H$260)+'СЕТ СН'!$F$15</f>
        <v>0</v>
      </c>
      <c r="I270" s="36">
        <f>SUMIFS(СВЦЭМ!$H$40:$H$783,СВЦЭМ!$A$40:$A$783,$A270,СВЦЭМ!$B$40:$B$783,I$260)+'СЕТ СН'!$F$15</f>
        <v>0</v>
      </c>
      <c r="J270" s="36">
        <f>SUMIFS(СВЦЭМ!$H$40:$H$783,СВЦЭМ!$A$40:$A$783,$A270,СВЦЭМ!$B$40:$B$783,J$260)+'СЕТ СН'!$F$15</f>
        <v>0</v>
      </c>
      <c r="K270" s="36">
        <f>SUMIFS(СВЦЭМ!$H$40:$H$783,СВЦЭМ!$A$40:$A$783,$A270,СВЦЭМ!$B$40:$B$783,K$260)+'СЕТ СН'!$F$15</f>
        <v>0</v>
      </c>
      <c r="L270" s="36">
        <f>SUMIFS(СВЦЭМ!$H$40:$H$783,СВЦЭМ!$A$40:$A$783,$A270,СВЦЭМ!$B$40:$B$783,L$260)+'СЕТ СН'!$F$15</f>
        <v>0</v>
      </c>
      <c r="M270" s="36">
        <f>SUMIFS(СВЦЭМ!$H$40:$H$783,СВЦЭМ!$A$40:$A$783,$A270,СВЦЭМ!$B$40:$B$783,M$260)+'СЕТ СН'!$F$15</f>
        <v>0</v>
      </c>
      <c r="N270" s="36">
        <f>SUMIFS(СВЦЭМ!$H$40:$H$783,СВЦЭМ!$A$40:$A$783,$A270,СВЦЭМ!$B$40:$B$783,N$260)+'СЕТ СН'!$F$15</f>
        <v>0</v>
      </c>
      <c r="O270" s="36">
        <f>SUMIFS(СВЦЭМ!$H$40:$H$783,СВЦЭМ!$A$40:$A$783,$A270,СВЦЭМ!$B$40:$B$783,O$260)+'СЕТ СН'!$F$15</f>
        <v>0</v>
      </c>
      <c r="P270" s="36">
        <f>SUMIFS(СВЦЭМ!$H$40:$H$783,СВЦЭМ!$A$40:$A$783,$A270,СВЦЭМ!$B$40:$B$783,P$260)+'СЕТ СН'!$F$15</f>
        <v>0</v>
      </c>
      <c r="Q270" s="36">
        <f>SUMIFS(СВЦЭМ!$H$40:$H$783,СВЦЭМ!$A$40:$A$783,$A270,СВЦЭМ!$B$40:$B$783,Q$260)+'СЕТ СН'!$F$15</f>
        <v>0</v>
      </c>
      <c r="R270" s="36">
        <f>SUMIFS(СВЦЭМ!$H$40:$H$783,СВЦЭМ!$A$40:$A$783,$A270,СВЦЭМ!$B$40:$B$783,R$260)+'СЕТ СН'!$F$15</f>
        <v>0</v>
      </c>
      <c r="S270" s="36">
        <f>SUMIFS(СВЦЭМ!$H$40:$H$783,СВЦЭМ!$A$40:$A$783,$A270,СВЦЭМ!$B$40:$B$783,S$260)+'СЕТ СН'!$F$15</f>
        <v>0</v>
      </c>
      <c r="T270" s="36">
        <f>SUMIFS(СВЦЭМ!$H$40:$H$783,СВЦЭМ!$A$40:$A$783,$A270,СВЦЭМ!$B$40:$B$783,T$260)+'СЕТ СН'!$F$15</f>
        <v>0</v>
      </c>
      <c r="U270" s="36">
        <f>SUMIFS(СВЦЭМ!$H$40:$H$783,СВЦЭМ!$A$40:$A$783,$A270,СВЦЭМ!$B$40:$B$783,U$260)+'СЕТ СН'!$F$15</f>
        <v>0</v>
      </c>
      <c r="V270" s="36">
        <f>SUMIFS(СВЦЭМ!$H$40:$H$783,СВЦЭМ!$A$40:$A$783,$A270,СВЦЭМ!$B$40:$B$783,V$260)+'СЕТ СН'!$F$15</f>
        <v>0</v>
      </c>
      <c r="W270" s="36">
        <f>SUMIFS(СВЦЭМ!$H$40:$H$783,СВЦЭМ!$A$40:$A$783,$A270,СВЦЭМ!$B$40:$B$783,W$260)+'СЕТ СН'!$F$15</f>
        <v>0</v>
      </c>
      <c r="X270" s="36">
        <f>SUMIFS(СВЦЭМ!$H$40:$H$783,СВЦЭМ!$A$40:$A$783,$A270,СВЦЭМ!$B$40:$B$783,X$260)+'СЕТ СН'!$F$15</f>
        <v>0</v>
      </c>
      <c r="Y270" s="36">
        <f>SUMIFS(СВЦЭМ!$H$40:$H$783,СВЦЭМ!$A$40:$A$783,$A270,СВЦЭМ!$B$40:$B$783,Y$260)+'СЕТ СН'!$F$15</f>
        <v>0</v>
      </c>
    </row>
    <row r="271" spans="1:27" ht="15.75" hidden="1" x14ac:dyDescent="0.2">
      <c r="A271" s="35">
        <f t="shared" si="7"/>
        <v>45057</v>
      </c>
      <c r="B271" s="36">
        <f>SUMIFS(СВЦЭМ!$H$40:$H$783,СВЦЭМ!$A$40:$A$783,$A271,СВЦЭМ!$B$40:$B$783,B$260)+'СЕТ СН'!$F$15</f>
        <v>0</v>
      </c>
      <c r="C271" s="36">
        <f>SUMIFS(СВЦЭМ!$H$40:$H$783,СВЦЭМ!$A$40:$A$783,$A271,СВЦЭМ!$B$40:$B$783,C$260)+'СЕТ СН'!$F$15</f>
        <v>0</v>
      </c>
      <c r="D271" s="36">
        <f>SUMIFS(СВЦЭМ!$H$40:$H$783,СВЦЭМ!$A$40:$A$783,$A271,СВЦЭМ!$B$40:$B$783,D$260)+'СЕТ СН'!$F$15</f>
        <v>0</v>
      </c>
      <c r="E271" s="36">
        <f>SUMIFS(СВЦЭМ!$H$40:$H$783,СВЦЭМ!$A$40:$A$783,$A271,СВЦЭМ!$B$40:$B$783,E$260)+'СЕТ СН'!$F$15</f>
        <v>0</v>
      </c>
      <c r="F271" s="36">
        <f>SUMIFS(СВЦЭМ!$H$40:$H$783,СВЦЭМ!$A$40:$A$783,$A271,СВЦЭМ!$B$40:$B$783,F$260)+'СЕТ СН'!$F$15</f>
        <v>0</v>
      </c>
      <c r="G271" s="36">
        <f>SUMIFS(СВЦЭМ!$H$40:$H$783,СВЦЭМ!$A$40:$A$783,$A271,СВЦЭМ!$B$40:$B$783,G$260)+'СЕТ СН'!$F$15</f>
        <v>0</v>
      </c>
      <c r="H271" s="36">
        <f>SUMIFS(СВЦЭМ!$H$40:$H$783,СВЦЭМ!$A$40:$A$783,$A271,СВЦЭМ!$B$40:$B$783,H$260)+'СЕТ СН'!$F$15</f>
        <v>0</v>
      </c>
      <c r="I271" s="36">
        <f>SUMIFS(СВЦЭМ!$H$40:$H$783,СВЦЭМ!$A$40:$A$783,$A271,СВЦЭМ!$B$40:$B$783,I$260)+'СЕТ СН'!$F$15</f>
        <v>0</v>
      </c>
      <c r="J271" s="36">
        <f>SUMIFS(СВЦЭМ!$H$40:$H$783,СВЦЭМ!$A$40:$A$783,$A271,СВЦЭМ!$B$40:$B$783,J$260)+'СЕТ СН'!$F$15</f>
        <v>0</v>
      </c>
      <c r="K271" s="36">
        <f>SUMIFS(СВЦЭМ!$H$40:$H$783,СВЦЭМ!$A$40:$A$783,$A271,СВЦЭМ!$B$40:$B$783,K$260)+'СЕТ СН'!$F$15</f>
        <v>0</v>
      </c>
      <c r="L271" s="36">
        <f>SUMIFS(СВЦЭМ!$H$40:$H$783,СВЦЭМ!$A$40:$A$783,$A271,СВЦЭМ!$B$40:$B$783,L$260)+'СЕТ СН'!$F$15</f>
        <v>0</v>
      </c>
      <c r="M271" s="36">
        <f>SUMIFS(СВЦЭМ!$H$40:$H$783,СВЦЭМ!$A$40:$A$783,$A271,СВЦЭМ!$B$40:$B$783,M$260)+'СЕТ СН'!$F$15</f>
        <v>0</v>
      </c>
      <c r="N271" s="36">
        <f>SUMIFS(СВЦЭМ!$H$40:$H$783,СВЦЭМ!$A$40:$A$783,$A271,СВЦЭМ!$B$40:$B$783,N$260)+'СЕТ СН'!$F$15</f>
        <v>0</v>
      </c>
      <c r="O271" s="36">
        <f>SUMIFS(СВЦЭМ!$H$40:$H$783,СВЦЭМ!$A$40:$A$783,$A271,СВЦЭМ!$B$40:$B$783,O$260)+'СЕТ СН'!$F$15</f>
        <v>0</v>
      </c>
      <c r="P271" s="36">
        <f>SUMIFS(СВЦЭМ!$H$40:$H$783,СВЦЭМ!$A$40:$A$783,$A271,СВЦЭМ!$B$40:$B$783,P$260)+'СЕТ СН'!$F$15</f>
        <v>0</v>
      </c>
      <c r="Q271" s="36">
        <f>SUMIFS(СВЦЭМ!$H$40:$H$783,СВЦЭМ!$A$40:$A$783,$A271,СВЦЭМ!$B$40:$B$783,Q$260)+'СЕТ СН'!$F$15</f>
        <v>0</v>
      </c>
      <c r="R271" s="36">
        <f>SUMIFS(СВЦЭМ!$H$40:$H$783,СВЦЭМ!$A$40:$A$783,$A271,СВЦЭМ!$B$40:$B$783,R$260)+'СЕТ СН'!$F$15</f>
        <v>0</v>
      </c>
      <c r="S271" s="36">
        <f>SUMIFS(СВЦЭМ!$H$40:$H$783,СВЦЭМ!$A$40:$A$783,$A271,СВЦЭМ!$B$40:$B$783,S$260)+'СЕТ СН'!$F$15</f>
        <v>0</v>
      </c>
      <c r="T271" s="36">
        <f>SUMIFS(СВЦЭМ!$H$40:$H$783,СВЦЭМ!$A$40:$A$783,$A271,СВЦЭМ!$B$40:$B$783,T$260)+'СЕТ СН'!$F$15</f>
        <v>0</v>
      </c>
      <c r="U271" s="36">
        <f>SUMIFS(СВЦЭМ!$H$40:$H$783,СВЦЭМ!$A$40:$A$783,$A271,СВЦЭМ!$B$40:$B$783,U$260)+'СЕТ СН'!$F$15</f>
        <v>0</v>
      </c>
      <c r="V271" s="36">
        <f>SUMIFS(СВЦЭМ!$H$40:$H$783,СВЦЭМ!$A$40:$A$783,$A271,СВЦЭМ!$B$40:$B$783,V$260)+'СЕТ СН'!$F$15</f>
        <v>0</v>
      </c>
      <c r="W271" s="36">
        <f>SUMIFS(СВЦЭМ!$H$40:$H$783,СВЦЭМ!$A$40:$A$783,$A271,СВЦЭМ!$B$40:$B$783,W$260)+'СЕТ СН'!$F$15</f>
        <v>0</v>
      </c>
      <c r="X271" s="36">
        <f>SUMIFS(СВЦЭМ!$H$40:$H$783,СВЦЭМ!$A$40:$A$783,$A271,СВЦЭМ!$B$40:$B$783,X$260)+'СЕТ СН'!$F$15</f>
        <v>0</v>
      </c>
      <c r="Y271" s="36">
        <f>SUMIFS(СВЦЭМ!$H$40:$H$783,СВЦЭМ!$A$40:$A$783,$A271,СВЦЭМ!$B$40:$B$783,Y$260)+'СЕТ СН'!$F$15</f>
        <v>0</v>
      </c>
    </row>
    <row r="272" spans="1:27" ht="15.75" hidden="1" x14ac:dyDescent="0.2">
      <c r="A272" s="35">
        <f t="shared" si="7"/>
        <v>45058</v>
      </c>
      <c r="B272" s="36">
        <f>SUMIFS(СВЦЭМ!$H$40:$H$783,СВЦЭМ!$A$40:$A$783,$A272,СВЦЭМ!$B$40:$B$783,B$260)+'СЕТ СН'!$F$15</f>
        <v>0</v>
      </c>
      <c r="C272" s="36">
        <f>SUMIFS(СВЦЭМ!$H$40:$H$783,СВЦЭМ!$A$40:$A$783,$A272,СВЦЭМ!$B$40:$B$783,C$260)+'СЕТ СН'!$F$15</f>
        <v>0</v>
      </c>
      <c r="D272" s="36">
        <f>SUMIFS(СВЦЭМ!$H$40:$H$783,СВЦЭМ!$A$40:$A$783,$A272,СВЦЭМ!$B$40:$B$783,D$260)+'СЕТ СН'!$F$15</f>
        <v>0</v>
      </c>
      <c r="E272" s="36">
        <f>SUMIFS(СВЦЭМ!$H$40:$H$783,СВЦЭМ!$A$40:$A$783,$A272,СВЦЭМ!$B$40:$B$783,E$260)+'СЕТ СН'!$F$15</f>
        <v>0</v>
      </c>
      <c r="F272" s="36">
        <f>SUMIFS(СВЦЭМ!$H$40:$H$783,СВЦЭМ!$A$40:$A$783,$A272,СВЦЭМ!$B$40:$B$783,F$260)+'СЕТ СН'!$F$15</f>
        <v>0</v>
      </c>
      <c r="G272" s="36">
        <f>SUMIFS(СВЦЭМ!$H$40:$H$783,СВЦЭМ!$A$40:$A$783,$A272,СВЦЭМ!$B$40:$B$783,G$260)+'СЕТ СН'!$F$15</f>
        <v>0</v>
      </c>
      <c r="H272" s="36">
        <f>SUMIFS(СВЦЭМ!$H$40:$H$783,СВЦЭМ!$A$40:$A$783,$A272,СВЦЭМ!$B$40:$B$783,H$260)+'СЕТ СН'!$F$15</f>
        <v>0</v>
      </c>
      <c r="I272" s="36">
        <f>SUMIFS(СВЦЭМ!$H$40:$H$783,СВЦЭМ!$A$40:$A$783,$A272,СВЦЭМ!$B$40:$B$783,I$260)+'СЕТ СН'!$F$15</f>
        <v>0</v>
      </c>
      <c r="J272" s="36">
        <f>SUMIFS(СВЦЭМ!$H$40:$H$783,СВЦЭМ!$A$40:$A$783,$A272,СВЦЭМ!$B$40:$B$783,J$260)+'СЕТ СН'!$F$15</f>
        <v>0</v>
      </c>
      <c r="K272" s="36">
        <f>SUMIFS(СВЦЭМ!$H$40:$H$783,СВЦЭМ!$A$40:$A$783,$A272,СВЦЭМ!$B$40:$B$783,K$260)+'СЕТ СН'!$F$15</f>
        <v>0</v>
      </c>
      <c r="L272" s="36">
        <f>SUMIFS(СВЦЭМ!$H$40:$H$783,СВЦЭМ!$A$40:$A$783,$A272,СВЦЭМ!$B$40:$B$783,L$260)+'СЕТ СН'!$F$15</f>
        <v>0</v>
      </c>
      <c r="M272" s="36">
        <f>SUMIFS(СВЦЭМ!$H$40:$H$783,СВЦЭМ!$A$40:$A$783,$A272,СВЦЭМ!$B$40:$B$783,M$260)+'СЕТ СН'!$F$15</f>
        <v>0</v>
      </c>
      <c r="N272" s="36">
        <f>SUMIFS(СВЦЭМ!$H$40:$H$783,СВЦЭМ!$A$40:$A$783,$A272,СВЦЭМ!$B$40:$B$783,N$260)+'СЕТ СН'!$F$15</f>
        <v>0</v>
      </c>
      <c r="O272" s="36">
        <f>SUMIFS(СВЦЭМ!$H$40:$H$783,СВЦЭМ!$A$40:$A$783,$A272,СВЦЭМ!$B$40:$B$783,O$260)+'СЕТ СН'!$F$15</f>
        <v>0</v>
      </c>
      <c r="P272" s="36">
        <f>SUMIFS(СВЦЭМ!$H$40:$H$783,СВЦЭМ!$A$40:$A$783,$A272,СВЦЭМ!$B$40:$B$783,P$260)+'СЕТ СН'!$F$15</f>
        <v>0</v>
      </c>
      <c r="Q272" s="36">
        <f>SUMIFS(СВЦЭМ!$H$40:$H$783,СВЦЭМ!$A$40:$A$783,$A272,СВЦЭМ!$B$40:$B$783,Q$260)+'СЕТ СН'!$F$15</f>
        <v>0</v>
      </c>
      <c r="R272" s="36">
        <f>SUMIFS(СВЦЭМ!$H$40:$H$783,СВЦЭМ!$A$40:$A$783,$A272,СВЦЭМ!$B$40:$B$783,R$260)+'СЕТ СН'!$F$15</f>
        <v>0</v>
      </c>
      <c r="S272" s="36">
        <f>SUMIFS(СВЦЭМ!$H$40:$H$783,СВЦЭМ!$A$40:$A$783,$A272,СВЦЭМ!$B$40:$B$783,S$260)+'СЕТ СН'!$F$15</f>
        <v>0</v>
      </c>
      <c r="T272" s="36">
        <f>SUMIFS(СВЦЭМ!$H$40:$H$783,СВЦЭМ!$A$40:$A$783,$A272,СВЦЭМ!$B$40:$B$783,T$260)+'СЕТ СН'!$F$15</f>
        <v>0</v>
      </c>
      <c r="U272" s="36">
        <f>SUMIFS(СВЦЭМ!$H$40:$H$783,СВЦЭМ!$A$40:$A$783,$A272,СВЦЭМ!$B$40:$B$783,U$260)+'СЕТ СН'!$F$15</f>
        <v>0</v>
      </c>
      <c r="V272" s="36">
        <f>SUMIFS(СВЦЭМ!$H$40:$H$783,СВЦЭМ!$A$40:$A$783,$A272,СВЦЭМ!$B$40:$B$783,V$260)+'СЕТ СН'!$F$15</f>
        <v>0</v>
      </c>
      <c r="W272" s="36">
        <f>SUMIFS(СВЦЭМ!$H$40:$H$783,СВЦЭМ!$A$40:$A$783,$A272,СВЦЭМ!$B$40:$B$783,W$260)+'СЕТ СН'!$F$15</f>
        <v>0</v>
      </c>
      <c r="X272" s="36">
        <f>SUMIFS(СВЦЭМ!$H$40:$H$783,СВЦЭМ!$A$40:$A$783,$A272,СВЦЭМ!$B$40:$B$783,X$260)+'СЕТ СН'!$F$15</f>
        <v>0</v>
      </c>
      <c r="Y272" s="36">
        <f>SUMIFS(СВЦЭМ!$H$40:$H$783,СВЦЭМ!$A$40:$A$783,$A272,СВЦЭМ!$B$40:$B$783,Y$260)+'СЕТ СН'!$F$15</f>
        <v>0</v>
      </c>
    </row>
    <row r="273" spans="1:25" ht="15.75" hidden="1" x14ac:dyDescent="0.2">
      <c r="A273" s="35">
        <f t="shared" si="7"/>
        <v>45059</v>
      </c>
      <c r="B273" s="36">
        <f>SUMIFS(СВЦЭМ!$H$40:$H$783,СВЦЭМ!$A$40:$A$783,$A273,СВЦЭМ!$B$40:$B$783,B$260)+'СЕТ СН'!$F$15</f>
        <v>0</v>
      </c>
      <c r="C273" s="36">
        <f>SUMIFS(СВЦЭМ!$H$40:$H$783,СВЦЭМ!$A$40:$A$783,$A273,СВЦЭМ!$B$40:$B$783,C$260)+'СЕТ СН'!$F$15</f>
        <v>0</v>
      </c>
      <c r="D273" s="36">
        <f>SUMIFS(СВЦЭМ!$H$40:$H$783,СВЦЭМ!$A$40:$A$783,$A273,СВЦЭМ!$B$40:$B$783,D$260)+'СЕТ СН'!$F$15</f>
        <v>0</v>
      </c>
      <c r="E273" s="36">
        <f>SUMIFS(СВЦЭМ!$H$40:$H$783,СВЦЭМ!$A$40:$A$783,$A273,СВЦЭМ!$B$40:$B$783,E$260)+'СЕТ СН'!$F$15</f>
        <v>0</v>
      </c>
      <c r="F273" s="36">
        <f>SUMIFS(СВЦЭМ!$H$40:$H$783,СВЦЭМ!$A$40:$A$783,$A273,СВЦЭМ!$B$40:$B$783,F$260)+'СЕТ СН'!$F$15</f>
        <v>0</v>
      </c>
      <c r="G273" s="36">
        <f>SUMIFS(СВЦЭМ!$H$40:$H$783,СВЦЭМ!$A$40:$A$783,$A273,СВЦЭМ!$B$40:$B$783,G$260)+'СЕТ СН'!$F$15</f>
        <v>0</v>
      </c>
      <c r="H273" s="36">
        <f>SUMIFS(СВЦЭМ!$H$40:$H$783,СВЦЭМ!$A$40:$A$783,$A273,СВЦЭМ!$B$40:$B$783,H$260)+'СЕТ СН'!$F$15</f>
        <v>0</v>
      </c>
      <c r="I273" s="36">
        <f>SUMIFS(СВЦЭМ!$H$40:$H$783,СВЦЭМ!$A$40:$A$783,$A273,СВЦЭМ!$B$40:$B$783,I$260)+'СЕТ СН'!$F$15</f>
        <v>0</v>
      </c>
      <c r="J273" s="36">
        <f>SUMIFS(СВЦЭМ!$H$40:$H$783,СВЦЭМ!$A$40:$A$783,$A273,СВЦЭМ!$B$40:$B$783,J$260)+'СЕТ СН'!$F$15</f>
        <v>0</v>
      </c>
      <c r="K273" s="36">
        <f>SUMIFS(СВЦЭМ!$H$40:$H$783,СВЦЭМ!$A$40:$A$783,$A273,СВЦЭМ!$B$40:$B$783,K$260)+'СЕТ СН'!$F$15</f>
        <v>0</v>
      </c>
      <c r="L273" s="36">
        <f>SUMIFS(СВЦЭМ!$H$40:$H$783,СВЦЭМ!$A$40:$A$783,$A273,СВЦЭМ!$B$40:$B$783,L$260)+'СЕТ СН'!$F$15</f>
        <v>0</v>
      </c>
      <c r="M273" s="36">
        <f>SUMIFS(СВЦЭМ!$H$40:$H$783,СВЦЭМ!$A$40:$A$783,$A273,СВЦЭМ!$B$40:$B$783,M$260)+'СЕТ СН'!$F$15</f>
        <v>0</v>
      </c>
      <c r="N273" s="36">
        <f>SUMIFS(СВЦЭМ!$H$40:$H$783,СВЦЭМ!$A$40:$A$783,$A273,СВЦЭМ!$B$40:$B$783,N$260)+'СЕТ СН'!$F$15</f>
        <v>0</v>
      </c>
      <c r="O273" s="36">
        <f>SUMIFS(СВЦЭМ!$H$40:$H$783,СВЦЭМ!$A$40:$A$783,$A273,СВЦЭМ!$B$40:$B$783,O$260)+'СЕТ СН'!$F$15</f>
        <v>0</v>
      </c>
      <c r="P273" s="36">
        <f>SUMIFS(СВЦЭМ!$H$40:$H$783,СВЦЭМ!$A$40:$A$783,$A273,СВЦЭМ!$B$40:$B$783,P$260)+'СЕТ СН'!$F$15</f>
        <v>0</v>
      </c>
      <c r="Q273" s="36">
        <f>SUMIFS(СВЦЭМ!$H$40:$H$783,СВЦЭМ!$A$40:$A$783,$A273,СВЦЭМ!$B$40:$B$783,Q$260)+'СЕТ СН'!$F$15</f>
        <v>0</v>
      </c>
      <c r="R273" s="36">
        <f>SUMIFS(СВЦЭМ!$H$40:$H$783,СВЦЭМ!$A$40:$A$783,$A273,СВЦЭМ!$B$40:$B$783,R$260)+'СЕТ СН'!$F$15</f>
        <v>0</v>
      </c>
      <c r="S273" s="36">
        <f>SUMIFS(СВЦЭМ!$H$40:$H$783,СВЦЭМ!$A$40:$A$783,$A273,СВЦЭМ!$B$40:$B$783,S$260)+'СЕТ СН'!$F$15</f>
        <v>0</v>
      </c>
      <c r="T273" s="36">
        <f>SUMIFS(СВЦЭМ!$H$40:$H$783,СВЦЭМ!$A$40:$A$783,$A273,СВЦЭМ!$B$40:$B$783,T$260)+'СЕТ СН'!$F$15</f>
        <v>0</v>
      </c>
      <c r="U273" s="36">
        <f>SUMIFS(СВЦЭМ!$H$40:$H$783,СВЦЭМ!$A$40:$A$783,$A273,СВЦЭМ!$B$40:$B$783,U$260)+'СЕТ СН'!$F$15</f>
        <v>0</v>
      </c>
      <c r="V273" s="36">
        <f>SUMIFS(СВЦЭМ!$H$40:$H$783,СВЦЭМ!$A$40:$A$783,$A273,СВЦЭМ!$B$40:$B$783,V$260)+'СЕТ СН'!$F$15</f>
        <v>0</v>
      </c>
      <c r="W273" s="36">
        <f>SUMIFS(СВЦЭМ!$H$40:$H$783,СВЦЭМ!$A$40:$A$783,$A273,СВЦЭМ!$B$40:$B$783,W$260)+'СЕТ СН'!$F$15</f>
        <v>0</v>
      </c>
      <c r="X273" s="36">
        <f>SUMIFS(СВЦЭМ!$H$40:$H$783,СВЦЭМ!$A$40:$A$783,$A273,СВЦЭМ!$B$40:$B$783,X$260)+'СЕТ СН'!$F$15</f>
        <v>0</v>
      </c>
      <c r="Y273" s="36">
        <f>SUMIFS(СВЦЭМ!$H$40:$H$783,СВЦЭМ!$A$40:$A$783,$A273,СВЦЭМ!$B$40:$B$783,Y$260)+'СЕТ СН'!$F$15</f>
        <v>0</v>
      </c>
    </row>
    <row r="274" spans="1:25" ht="15.75" hidden="1" x14ac:dyDescent="0.2">
      <c r="A274" s="35">
        <f t="shared" si="7"/>
        <v>45060</v>
      </c>
      <c r="B274" s="36">
        <f>SUMIFS(СВЦЭМ!$H$40:$H$783,СВЦЭМ!$A$40:$A$783,$A274,СВЦЭМ!$B$40:$B$783,B$260)+'СЕТ СН'!$F$15</f>
        <v>0</v>
      </c>
      <c r="C274" s="36">
        <f>SUMIFS(СВЦЭМ!$H$40:$H$783,СВЦЭМ!$A$40:$A$783,$A274,СВЦЭМ!$B$40:$B$783,C$260)+'СЕТ СН'!$F$15</f>
        <v>0</v>
      </c>
      <c r="D274" s="36">
        <f>SUMIFS(СВЦЭМ!$H$40:$H$783,СВЦЭМ!$A$40:$A$783,$A274,СВЦЭМ!$B$40:$B$783,D$260)+'СЕТ СН'!$F$15</f>
        <v>0</v>
      </c>
      <c r="E274" s="36">
        <f>SUMIFS(СВЦЭМ!$H$40:$H$783,СВЦЭМ!$A$40:$A$783,$A274,СВЦЭМ!$B$40:$B$783,E$260)+'СЕТ СН'!$F$15</f>
        <v>0</v>
      </c>
      <c r="F274" s="36">
        <f>SUMIFS(СВЦЭМ!$H$40:$H$783,СВЦЭМ!$A$40:$A$783,$A274,СВЦЭМ!$B$40:$B$783,F$260)+'СЕТ СН'!$F$15</f>
        <v>0</v>
      </c>
      <c r="G274" s="36">
        <f>SUMIFS(СВЦЭМ!$H$40:$H$783,СВЦЭМ!$A$40:$A$783,$A274,СВЦЭМ!$B$40:$B$783,G$260)+'СЕТ СН'!$F$15</f>
        <v>0</v>
      </c>
      <c r="H274" s="36">
        <f>SUMIFS(СВЦЭМ!$H$40:$H$783,СВЦЭМ!$A$40:$A$783,$A274,СВЦЭМ!$B$40:$B$783,H$260)+'СЕТ СН'!$F$15</f>
        <v>0</v>
      </c>
      <c r="I274" s="36">
        <f>SUMIFS(СВЦЭМ!$H$40:$H$783,СВЦЭМ!$A$40:$A$783,$A274,СВЦЭМ!$B$40:$B$783,I$260)+'СЕТ СН'!$F$15</f>
        <v>0</v>
      </c>
      <c r="J274" s="36">
        <f>SUMIFS(СВЦЭМ!$H$40:$H$783,СВЦЭМ!$A$40:$A$783,$A274,СВЦЭМ!$B$40:$B$783,J$260)+'СЕТ СН'!$F$15</f>
        <v>0</v>
      </c>
      <c r="K274" s="36">
        <f>SUMIFS(СВЦЭМ!$H$40:$H$783,СВЦЭМ!$A$40:$A$783,$A274,СВЦЭМ!$B$40:$B$783,K$260)+'СЕТ СН'!$F$15</f>
        <v>0</v>
      </c>
      <c r="L274" s="36">
        <f>SUMIFS(СВЦЭМ!$H$40:$H$783,СВЦЭМ!$A$40:$A$783,$A274,СВЦЭМ!$B$40:$B$783,L$260)+'СЕТ СН'!$F$15</f>
        <v>0</v>
      </c>
      <c r="M274" s="36">
        <f>SUMIFS(СВЦЭМ!$H$40:$H$783,СВЦЭМ!$A$40:$A$783,$A274,СВЦЭМ!$B$40:$B$783,M$260)+'СЕТ СН'!$F$15</f>
        <v>0</v>
      </c>
      <c r="N274" s="36">
        <f>SUMIFS(СВЦЭМ!$H$40:$H$783,СВЦЭМ!$A$40:$A$783,$A274,СВЦЭМ!$B$40:$B$783,N$260)+'СЕТ СН'!$F$15</f>
        <v>0</v>
      </c>
      <c r="O274" s="36">
        <f>SUMIFS(СВЦЭМ!$H$40:$H$783,СВЦЭМ!$A$40:$A$783,$A274,СВЦЭМ!$B$40:$B$783,O$260)+'СЕТ СН'!$F$15</f>
        <v>0</v>
      </c>
      <c r="P274" s="36">
        <f>SUMIFS(СВЦЭМ!$H$40:$H$783,СВЦЭМ!$A$40:$A$783,$A274,СВЦЭМ!$B$40:$B$783,P$260)+'СЕТ СН'!$F$15</f>
        <v>0</v>
      </c>
      <c r="Q274" s="36">
        <f>SUMIFS(СВЦЭМ!$H$40:$H$783,СВЦЭМ!$A$40:$A$783,$A274,СВЦЭМ!$B$40:$B$783,Q$260)+'СЕТ СН'!$F$15</f>
        <v>0</v>
      </c>
      <c r="R274" s="36">
        <f>SUMIFS(СВЦЭМ!$H$40:$H$783,СВЦЭМ!$A$40:$A$783,$A274,СВЦЭМ!$B$40:$B$783,R$260)+'СЕТ СН'!$F$15</f>
        <v>0</v>
      </c>
      <c r="S274" s="36">
        <f>SUMIFS(СВЦЭМ!$H$40:$H$783,СВЦЭМ!$A$40:$A$783,$A274,СВЦЭМ!$B$40:$B$783,S$260)+'СЕТ СН'!$F$15</f>
        <v>0</v>
      </c>
      <c r="T274" s="36">
        <f>SUMIFS(СВЦЭМ!$H$40:$H$783,СВЦЭМ!$A$40:$A$783,$A274,СВЦЭМ!$B$40:$B$783,T$260)+'СЕТ СН'!$F$15</f>
        <v>0</v>
      </c>
      <c r="U274" s="36">
        <f>SUMIFS(СВЦЭМ!$H$40:$H$783,СВЦЭМ!$A$40:$A$783,$A274,СВЦЭМ!$B$40:$B$783,U$260)+'СЕТ СН'!$F$15</f>
        <v>0</v>
      </c>
      <c r="V274" s="36">
        <f>SUMIFS(СВЦЭМ!$H$40:$H$783,СВЦЭМ!$A$40:$A$783,$A274,СВЦЭМ!$B$40:$B$783,V$260)+'СЕТ СН'!$F$15</f>
        <v>0</v>
      </c>
      <c r="W274" s="36">
        <f>SUMIFS(СВЦЭМ!$H$40:$H$783,СВЦЭМ!$A$40:$A$783,$A274,СВЦЭМ!$B$40:$B$783,W$260)+'СЕТ СН'!$F$15</f>
        <v>0</v>
      </c>
      <c r="X274" s="36">
        <f>SUMIFS(СВЦЭМ!$H$40:$H$783,СВЦЭМ!$A$40:$A$783,$A274,СВЦЭМ!$B$40:$B$783,X$260)+'СЕТ СН'!$F$15</f>
        <v>0</v>
      </c>
      <c r="Y274" s="36">
        <f>SUMIFS(СВЦЭМ!$H$40:$H$783,СВЦЭМ!$A$40:$A$783,$A274,СВЦЭМ!$B$40:$B$783,Y$260)+'СЕТ СН'!$F$15</f>
        <v>0</v>
      </c>
    </row>
    <row r="275" spans="1:25" ht="15.75" hidden="1" x14ac:dyDescent="0.2">
      <c r="A275" s="35">
        <f t="shared" si="7"/>
        <v>45061</v>
      </c>
      <c r="B275" s="36">
        <f>SUMIFS(СВЦЭМ!$H$40:$H$783,СВЦЭМ!$A$40:$A$783,$A275,СВЦЭМ!$B$40:$B$783,B$260)+'СЕТ СН'!$F$15</f>
        <v>0</v>
      </c>
      <c r="C275" s="36">
        <f>SUMIFS(СВЦЭМ!$H$40:$H$783,СВЦЭМ!$A$40:$A$783,$A275,СВЦЭМ!$B$40:$B$783,C$260)+'СЕТ СН'!$F$15</f>
        <v>0</v>
      </c>
      <c r="D275" s="36">
        <f>SUMIFS(СВЦЭМ!$H$40:$H$783,СВЦЭМ!$A$40:$A$783,$A275,СВЦЭМ!$B$40:$B$783,D$260)+'СЕТ СН'!$F$15</f>
        <v>0</v>
      </c>
      <c r="E275" s="36">
        <f>SUMIFS(СВЦЭМ!$H$40:$H$783,СВЦЭМ!$A$40:$A$783,$A275,СВЦЭМ!$B$40:$B$783,E$260)+'СЕТ СН'!$F$15</f>
        <v>0</v>
      </c>
      <c r="F275" s="36">
        <f>SUMIFS(СВЦЭМ!$H$40:$H$783,СВЦЭМ!$A$40:$A$783,$A275,СВЦЭМ!$B$40:$B$783,F$260)+'СЕТ СН'!$F$15</f>
        <v>0</v>
      </c>
      <c r="G275" s="36">
        <f>SUMIFS(СВЦЭМ!$H$40:$H$783,СВЦЭМ!$A$40:$A$783,$A275,СВЦЭМ!$B$40:$B$783,G$260)+'СЕТ СН'!$F$15</f>
        <v>0</v>
      </c>
      <c r="H275" s="36">
        <f>SUMIFS(СВЦЭМ!$H$40:$H$783,СВЦЭМ!$A$40:$A$783,$A275,СВЦЭМ!$B$40:$B$783,H$260)+'СЕТ СН'!$F$15</f>
        <v>0</v>
      </c>
      <c r="I275" s="36">
        <f>SUMIFS(СВЦЭМ!$H$40:$H$783,СВЦЭМ!$A$40:$A$783,$A275,СВЦЭМ!$B$40:$B$783,I$260)+'СЕТ СН'!$F$15</f>
        <v>0</v>
      </c>
      <c r="J275" s="36">
        <f>SUMIFS(СВЦЭМ!$H$40:$H$783,СВЦЭМ!$A$40:$A$783,$A275,СВЦЭМ!$B$40:$B$783,J$260)+'СЕТ СН'!$F$15</f>
        <v>0</v>
      </c>
      <c r="K275" s="36">
        <f>SUMIFS(СВЦЭМ!$H$40:$H$783,СВЦЭМ!$A$40:$A$783,$A275,СВЦЭМ!$B$40:$B$783,K$260)+'СЕТ СН'!$F$15</f>
        <v>0</v>
      </c>
      <c r="L275" s="36">
        <f>SUMIFS(СВЦЭМ!$H$40:$H$783,СВЦЭМ!$A$40:$A$783,$A275,СВЦЭМ!$B$40:$B$783,L$260)+'СЕТ СН'!$F$15</f>
        <v>0</v>
      </c>
      <c r="M275" s="36">
        <f>SUMIFS(СВЦЭМ!$H$40:$H$783,СВЦЭМ!$A$40:$A$783,$A275,СВЦЭМ!$B$40:$B$783,M$260)+'СЕТ СН'!$F$15</f>
        <v>0</v>
      </c>
      <c r="N275" s="36">
        <f>SUMIFS(СВЦЭМ!$H$40:$H$783,СВЦЭМ!$A$40:$A$783,$A275,СВЦЭМ!$B$40:$B$783,N$260)+'СЕТ СН'!$F$15</f>
        <v>0</v>
      </c>
      <c r="O275" s="36">
        <f>SUMIFS(СВЦЭМ!$H$40:$H$783,СВЦЭМ!$A$40:$A$783,$A275,СВЦЭМ!$B$40:$B$783,O$260)+'СЕТ СН'!$F$15</f>
        <v>0</v>
      </c>
      <c r="P275" s="36">
        <f>SUMIFS(СВЦЭМ!$H$40:$H$783,СВЦЭМ!$A$40:$A$783,$A275,СВЦЭМ!$B$40:$B$783,P$260)+'СЕТ СН'!$F$15</f>
        <v>0</v>
      </c>
      <c r="Q275" s="36">
        <f>SUMIFS(СВЦЭМ!$H$40:$H$783,СВЦЭМ!$A$40:$A$783,$A275,СВЦЭМ!$B$40:$B$783,Q$260)+'СЕТ СН'!$F$15</f>
        <v>0</v>
      </c>
      <c r="R275" s="36">
        <f>SUMIFS(СВЦЭМ!$H$40:$H$783,СВЦЭМ!$A$40:$A$783,$A275,СВЦЭМ!$B$40:$B$783,R$260)+'СЕТ СН'!$F$15</f>
        <v>0</v>
      </c>
      <c r="S275" s="36">
        <f>SUMIFS(СВЦЭМ!$H$40:$H$783,СВЦЭМ!$A$40:$A$783,$A275,СВЦЭМ!$B$40:$B$783,S$260)+'СЕТ СН'!$F$15</f>
        <v>0</v>
      </c>
      <c r="T275" s="36">
        <f>SUMIFS(СВЦЭМ!$H$40:$H$783,СВЦЭМ!$A$40:$A$783,$A275,СВЦЭМ!$B$40:$B$783,T$260)+'СЕТ СН'!$F$15</f>
        <v>0</v>
      </c>
      <c r="U275" s="36">
        <f>SUMIFS(СВЦЭМ!$H$40:$H$783,СВЦЭМ!$A$40:$A$783,$A275,СВЦЭМ!$B$40:$B$783,U$260)+'СЕТ СН'!$F$15</f>
        <v>0</v>
      </c>
      <c r="V275" s="36">
        <f>SUMIFS(СВЦЭМ!$H$40:$H$783,СВЦЭМ!$A$40:$A$783,$A275,СВЦЭМ!$B$40:$B$783,V$260)+'СЕТ СН'!$F$15</f>
        <v>0</v>
      </c>
      <c r="W275" s="36">
        <f>SUMIFS(СВЦЭМ!$H$40:$H$783,СВЦЭМ!$A$40:$A$783,$A275,СВЦЭМ!$B$40:$B$783,W$260)+'СЕТ СН'!$F$15</f>
        <v>0</v>
      </c>
      <c r="X275" s="36">
        <f>SUMIFS(СВЦЭМ!$H$40:$H$783,СВЦЭМ!$A$40:$A$783,$A275,СВЦЭМ!$B$40:$B$783,X$260)+'СЕТ СН'!$F$15</f>
        <v>0</v>
      </c>
      <c r="Y275" s="36">
        <f>SUMIFS(СВЦЭМ!$H$40:$H$783,СВЦЭМ!$A$40:$A$783,$A275,СВЦЭМ!$B$40:$B$783,Y$260)+'СЕТ СН'!$F$15</f>
        <v>0</v>
      </c>
    </row>
    <row r="276" spans="1:25" ht="15.75" hidden="1" x14ac:dyDescent="0.2">
      <c r="A276" s="35">
        <f t="shared" si="7"/>
        <v>45062</v>
      </c>
      <c r="B276" s="36">
        <f>SUMIFS(СВЦЭМ!$H$40:$H$783,СВЦЭМ!$A$40:$A$783,$A276,СВЦЭМ!$B$40:$B$783,B$260)+'СЕТ СН'!$F$15</f>
        <v>0</v>
      </c>
      <c r="C276" s="36">
        <f>SUMIFS(СВЦЭМ!$H$40:$H$783,СВЦЭМ!$A$40:$A$783,$A276,СВЦЭМ!$B$40:$B$783,C$260)+'СЕТ СН'!$F$15</f>
        <v>0</v>
      </c>
      <c r="D276" s="36">
        <f>SUMIFS(СВЦЭМ!$H$40:$H$783,СВЦЭМ!$A$40:$A$783,$A276,СВЦЭМ!$B$40:$B$783,D$260)+'СЕТ СН'!$F$15</f>
        <v>0</v>
      </c>
      <c r="E276" s="36">
        <f>SUMIFS(СВЦЭМ!$H$40:$H$783,СВЦЭМ!$A$40:$A$783,$A276,СВЦЭМ!$B$40:$B$783,E$260)+'СЕТ СН'!$F$15</f>
        <v>0</v>
      </c>
      <c r="F276" s="36">
        <f>SUMIFS(СВЦЭМ!$H$40:$H$783,СВЦЭМ!$A$40:$A$783,$A276,СВЦЭМ!$B$40:$B$783,F$260)+'СЕТ СН'!$F$15</f>
        <v>0</v>
      </c>
      <c r="G276" s="36">
        <f>SUMIFS(СВЦЭМ!$H$40:$H$783,СВЦЭМ!$A$40:$A$783,$A276,СВЦЭМ!$B$40:$B$783,G$260)+'СЕТ СН'!$F$15</f>
        <v>0</v>
      </c>
      <c r="H276" s="36">
        <f>SUMIFS(СВЦЭМ!$H$40:$H$783,СВЦЭМ!$A$40:$A$783,$A276,СВЦЭМ!$B$40:$B$783,H$260)+'СЕТ СН'!$F$15</f>
        <v>0</v>
      </c>
      <c r="I276" s="36">
        <f>SUMIFS(СВЦЭМ!$H$40:$H$783,СВЦЭМ!$A$40:$A$783,$A276,СВЦЭМ!$B$40:$B$783,I$260)+'СЕТ СН'!$F$15</f>
        <v>0</v>
      </c>
      <c r="J276" s="36">
        <f>SUMIFS(СВЦЭМ!$H$40:$H$783,СВЦЭМ!$A$40:$A$783,$A276,СВЦЭМ!$B$40:$B$783,J$260)+'СЕТ СН'!$F$15</f>
        <v>0</v>
      </c>
      <c r="K276" s="36">
        <f>SUMIFS(СВЦЭМ!$H$40:$H$783,СВЦЭМ!$A$40:$A$783,$A276,СВЦЭМ!$B$40:$B$783,K$260)+'СЕТ СН'!$F$15</f>
        <v>0</v>
      </c>
      <c r="L276" s="36">
        <f>SUMIFS(СВЦЭМ!$H$40:$H$783,СВЦЭМ!$A$40:$A$783,$A276,СВЦЭМ!$B$40:$B$783,L$260)+'СЕТ СН'!$F$15</f>
        <v>0</v>
      </c>
      <c r="M276" s="36">
        <f>SUMIFS(СВЦЭМ!$H$40:$H$783,СВЦЭМ!$A$40:$A$783,$A276,СВЦЭМ!$B$40:$B$783,M$260)+'СЕТ СН'!$F$15</f>
        <v>0</v>
      </c>
      <c r="N276" s="36">
        <f>SUMIFS(СВЦЭМ!$H$40:$H$783,СВЦЭМ!$A$40:$A$783,$A276,СВЦЭМ!$B$40:$B$783,N$260)+'СЕТ СН'!$F$15</f>
        <v>0</v>
      </c>
      <c r="O276" s="36">
        <f>SUMIFS(СВЦЭМ!$H$40:$H$783,СВЦЭМ!$A$40:$A$783,$A276,СВЦЭМ!$B$40:$B$783,O$260)+'СЕТ СН'!$F$15</f>
        <v>0</v>
      </c>
      <c r="P276" s="36">
        <f>SUMIFS(СВЦЭМ!$H$40:$H$783,СВЦЭМ!$A$40:$A$783,$A276,СВЦЭМ!$B$40:$B$783,P$260)+'СЕТ СН'!$F$15</f>
        <v>0</v>
      </c>
      <c r="Q276" s="36">
        <f>SUMIFS(СВЦЭМ!$H$40:$H$783,СВЦЭМ!$A$40:$A$783,$A276,СВЦЭМ!$B$40:$B$783,Q$260)+'СЕТ СН'!$F$15</f>
        <v>0</v>
      </c>
      <c r="R276" s="36">
        <f>SUMIFS(СВЦЭМ!$H$40:$H$783,СВЦЭМ!$A$40:$A$783,$A276,СВЦЭМ!$B$40:$B$783,R$260)+'СЕТ СН'!$F$15</f>
        <v>0</v>
      </c>
      <c r="S276" s="36">
        <f>SUMIFS(СВЦЭМ!$H$40:$H$783,СВЦЭМ!$A$40:$A$783,$A276,СВЦЭМ!$B$40:$B$783,S$260)+'СЕТ СН'!$F$15</f>
        <v>0</v>
      </c>
      <c r="T276" s="36">
        <f>SUMIFS(СВЦЭМ!$H$40:$H$783,СВЦЭМ!$A$40:$A$783,$A276,СВЦЭМ!$B$40:$B$783,T$260)+'СЕТ СН'!$F$15</f>
        <v>0</v>
      </c>
      <c r="U276" s="36">
        <f>SUMIFS(СВЦЭМ!$H$40:$H$783,СВЦЭМ!$A$40:$A$783,$A276,СВЦЭМ!$B$40:$B$783,U$260)+'СЕТ СН'!$F$15</f>
        <v>0</v>
      </c>
      <c r="V276" s="36">
        <f>SUMIFS(СВЦЭМ!$H$40:$H$783,СВЦЭМ!$A$40:$A$783,$A276,СВЦЭМ!$B$40:$B$783,V$260)+'СЕТ СН'!$F$15</f>
        <v>0</v>
      </c>
      <c r="W276" s="36">
        <f>SUMIFS(СВЦЭМ!$H$40:$H$783,СВЦЭМ!$A$40:$A$783,$A276,СВЦЭМ!$B$40:$B$783,W$260)+'СЕТ СН'!$F$15</f>
        <v>0</v>
      </c>
      <c r="X276" s="36">
        <f>SUMIFS(СВЦЭМ!$H$40:$H$783,СВЦЭМ!$A$40:$A$783,$A276,СВЦЭМ!$B$40:$B$783,X$260)+'СЕТ СН'!$F$15</f>
        <v>0</v>
      </c>
      <c r="Y276" s="36">
        <f>SUMIFS(СВЦЭМ!$H$40:$H$783,СВЦЭМ!$A$40:$A$783,$A276,СВЦЭМ!$B$40:$B$783,Y$260)+'СЕТ СН'!$F$15</f>
        <v>0</v>
      </c>
    </row>
    <row r="277" spans="1:25" ht="15.75" hidden="1" x14ac:dyDescent="0.2">
      <c r="A277" s="35">
        <f t="shared" si="7"/>
        <v>45063</v>
      </c>
      <c r="B277" s="36">
        <f>SUMIFS(СВЦЭМ!$H$40:$H$783,СВЦЭМ!$A$40:$A$783,$A277,СВЦЭМ!$B$40:$B$783,B$260)+'СЕТ СН'!$F$15</f>
        <v>0</v>
      </c>
      <c r="C277" s="36">
        <f>SUMIFS(СВЦЭМ!$H$40:$H$783,СВЦЭМ!$A$40:$A$783,$A277,СВЦЭМ!$B$40:$B$783,C$260)+'СЕТ СН'!$F$15</f>
        <v>0</v>
      </c>
      <c r="D277" s="36">
        <f>SUMIFS(СВЦЭМ!$H$40:$H$783,СВЦЭМ!$A$40:$A$783,$A277,СВЦЭМ!$B$40:$B$783,D$260)+'СЕТ СН'!$F$15</f>
        <v>0</v>
      </c>
      <c r="E277" s="36">
        <f>SUMIFS(СВЦЭМ!$H$40:$H$783,СВЦЭМ!$A$40:$A$783,$A277,СВЦЭМ!$B$40:$B$783,E$260)+'СЕТ СН'!$F$15</f>
        <v>0</v>
      </c>
      <c r="F277" s="36">
        <f>SUMIFS(СВЦЭМ!$H$40:$H$783,СВЦЭМ!$A$40:$A$783,$A277,СВЦЭМ!$B$40:$B$783,F$260)+'СЕТ СН'!$F$15</f>
        <v>0</v>
      </c>
      <c r="G277" s="36">
        <f>SUMIFS(СВЦЭМ!$H$40:$H$783,СВЦЭМ!$A$40:$A$783,$A277,СВЦЭМ!$B$40:$B$783,G$260)+'СЕТ СН'!$F$15</f>
        <v>0</v>
      </c>
      <c r="H277" s="36">
        <f>SUMIFS(СВЦЭМ!$H$40:$H$783,СВЦЭМ!$A$40:$A$783,$A277,СВЦЭМ!$B$40:$B$783,H$260)+'СЕТ СН'!$F$15</f>
        <v>0</v>
      </c>
      <c r="I277" s="36">
        <f>SUMIFS(СВЦЭМ!$H$40:$H$783,СВЦЭМ!$A$40:$A$783,$A277,СВЦЭМ!$B$40:$B$783,I$260)+'СЕТ СН'!$F$15</f>
        <v>0</v>
      </c>
      <c r="J277" s="36">
        <f>SUMIFS(СВЦЭМ!$H$40:$H$783,СВЦЭМ!$A$40:$A$783,$A277,СВЦЭМ!$B$40:$B$783,J$260)+'СЕТ СН'!$F$15</f>
        <v>0</v>
      </c>
      <c r="K277" s="36">
        <f>SUMIFS(СВЦЭМ!$H$40:$H$783,СВЦЭМ!$A$40:$A$783,$A277,СВЦЭМ!$B$40:$B$783,K$260)+'СЕТ СН'!$F$15</f>
        <v>0</v>
      </c>
      <c r="L277" s="36">
        <f>SUMIFS(СВЦЭМ!$H$40:$H$783,СВЦЭМ!$A$40:$A$783,$A277,СВЦЭМ!$B$40:$B$783,L$260)+'СЕТ СН'!$F$15</f>
        <v>0</v>
      </c>
      <c r="M277" s="36">
        <f>SUMIFS(СВЦЭМ!$H$40:$H$783,СВЦЭМ!$A$40:$A$783,$A277,СВЦЭМ!$B$40:$B$783,M$260)+'СЕТ СН'!$F$15</f>
        <v>0</v>
      </c>
      <c r="N277" s="36">
        <f>SUMIFS(СВЦЭМ!$H$40:$H$783,СВЦЭМ!$A$40:$A$783,$A277,СВЦЭМ!$B$40:$B$783,N$260)+'СЕТ СН'!$F$15</f>
        <v>0</v>
      </c>
      <c r="O277" s="36">
        <f>SUMIFS(СВЦЭМ!$H$40:$H$783,СВЦЭМ!$A$40:$A$783,$A277,СВЦЭМ!$B$40:$B$783,O$260)+'СЕТ СН'!$F$15</f>
        <v>0</v>
      </c>
      <c r="P277" s="36">
        <f>SUMIFS(СВЦЭМ!$H$40:$H$783,СВЦЭМ!$A$40:$A$783,$A277,СВЦЭМ!$B$40:$B$783,P$260)+'СЕТ СН'!$F$15</f>
        <v>0</v>
      </c>
      <c r="Q277" s="36">
        <f>SUMIFS(СВЦЭМ!$H$40:$H$783,СВЦЭМ!$A$40:$A$783,$A277,СВЦЭМ!$B$40:$B$783,Q$260)+'СЕТ СН'!$F$15</f>
        <v>0</v>
      </c>
      <c r="R277" s="36">
        <f>SUMIFS(СВЦЭМ!$H$40:$H$783,СВЦЭМ!$A$40:$A$783,$A277,СВЦЭМ!$B$40:$B$783,R$260)+'СЕТ СН'!$F$15</f>
        <v>0</v>
      </c>
      <c r="S277" s="36">
        <f>SUMIFS(СВЦЭМ!$H$40:$H$783,СВЦЭМ!$A$40:$A$783,$A277,СВЦЭМ!$B$40:$B$783,S$260)+'СЕТ СН'!$F$15</f>
        <v>0</v>
      </c>
      <c r="T277" s="36">
        <f>SUMIFS(СВЦЭМ!$H$40:$H$783,СВЦЭМ!$A$40:$A$783,$A277,СВЦЭМ!$B$40:$B$783,T$260)+'СЕТ СН'!$F$15</f>
        <v>0</v>
      </c>
      <c r="U277" s="36">
        <f>SUMIFS(СВЦЭМ!$H$40:$H$783,СВЦЭМ!$A$40:$A$783,$A277,СВЦЭМ!$B$40:$B$783,U$260)+'СЕТ СН'!$F$15</f>
        <v>0</v>
      </c>
      <c r="V277" s="36">
        <f>SUMIFS(СВЦЭМ!$H$40:$H$783,СВЦЭМ!$A$40:$A$783,$A277,СВЦЭМ!$B$40:$B$783,V$260)+'СЕТ СН'!$F$15</f>
        <v>0</v>
      </c>
      <c r="W277" s="36">
        <f>SUMIFS(СВЦЭМ!$H$40:$H$783,СВЦЭМ!$A$40:$A$783,$A277,СВЦЭМ!$B$40:$B$783,W$260)+'СЕТ СН'!$F$15</f>
        <v>0</v>
      </c>
      <c r="X277" s="36">
        <f>SUMIFS(СВЦЭМ!$H$40:$H$783,СВЦЭМ!$A$40:$A$783,$A277,СВЦЭМ!$B$40:$B$783,X$260)+'СЕТ СН'!$F$15</f>
        <v>0</v>
      </c>
      <c r="Y277" s="36">
        <f>SUMIFS(СВЦЭМ!$H$40:$H$783,СВЦЭМ!$A$40:$A$783,$A277,СВЦЭМ!$B$40:$B$783,Y$260)+'СЕТ СН'!$F$15</f>
        <v>0</v>
      </c>
    </row>
    <row r="278" spans="1:25" ht="15.75" hidden="1" x14ac:dyDescent="0.2">
      <c r="A278" s="35">
        <f t="shared" si="7"/>
        <v>45064</v>
      </c>
      <c r="B278" s="36">
        <f>SUMIFS(СВЦЭМ!$H$40:$H$783,СВЦЭМ!$A$40:$A$783,$A278,СВЦЭМ!$B$40:$B$783,B$260)+'СЕТ СН'!$F$15</f>
        <v>0</v>
      </c>
      <c r="C278" s="36">
        <f>SUMIFS(СВЦЭМ!$H$40:$H$783,СВЦЭМ!$A$40:$A$783,$A278,СВЦЭМ!$B$40:$B$783,C$260)+'СЕТ СН'!$F$15</f>
        <v>0</v>
      </c>
      <c r="D278" s="36">
        <f>SUMIFS(СВЦЭМ!$H$40:$H$783,СВЦЭМ!$A$40:$A$783,$A278,СВЦЭМ!$B$40:$B$783,D$260)+'СЕТ СН'!$F$15</f>
        <v>0</v>
      </c>
      <c r="E278" s="36">
        <f>SUMIFS(СВЦЭМ!$H$40:$H$783,СВЦЭМ!$A$40:$A$783,$A278,СВЦЭМ!$B$40:$B$783,E$260)+'СЕТ СН'!$F$15</f>
        <v>0</v>
      </c>
      <c r="F278" s="36">
        <f>SUMIFS(СВЦЭМ!$H$40:$H$783,СВЦЭМ!$A$40:$A$783,$A278,СВЦЭМ!$B$40:$B$783,F$260)+'СЕТ СН'!$F$15</f>
        <v>0</v>
      </c>
      <c r="G278" s="36">
        <f>SUMIFS(СВЦЭМ!$H$40:$H$783,СВЦЭМ!$A$40:$A$783,$A278,СВЦЭМ!$B$40:$B$783,G$260)+'СЕТ СН'!$F$15</f>
        <v>0</v>
      </c>
      <c r="H278" s="36">
        <f>SUMIFS(СВЦЭМ!$H$40:$H$783,СВЦЭМ!$A$40:$A$783,$A278,СВЦЭМ!$B$40:$B$783,H$260)+'СЕТ СН'!$F$15</f>
        <v>0</v>
      </c>
      <c r="I278" s="36">
        <f>SUMIFS(СВЦЭМ!$H$40:$H$783,СВЦЭМ!$A$40:$A$783,$A278,СВЦЭМ!$B$40:$B$783,I$260)+'СЕТ СН'!$F$15</f>
        <v>0</v>
      </c>
      <c r="J278" s="36">
        <f>SUMIFS(СВЦЭМ!$H$40:$H$783,СВЦЭМ!$A$40:$A$783,$A278,СВЦЭМ!$B$40:$B$783,J$260)+'СЕТ СН'!$F$15</f>
        <v>0</v>
      </c>
      <c r="K278" s="36">
        <f>SUMIFS(СВЦЭМ!$H$40:$H$783,СВЦЭМ!$A$40:$A$783,$A278,СВЦЭМ!$B$40:$B$783,K$260)+'СЕТ СН'!$F$15</f>
        <v>0</v>
      </c>
      <c r="L278" s="36">
        <f>SUMIFS(СВЦЭМ!$H$40:$H$783,СВЦЭМ!$A$40:$A$783,$A278,СВЦЭМ!$B$40:$B$783,L$260)+'СЕТ СН'!$F$15</f>
        <v>0</v>
      </c>
      <c r="M278" s="36">
        <f>SUMIFS(СВЦЭМ!$H$40:$H$783,СВЦЭМ!$A$40:$A$783,$A278,СВЦЭМ!$B$40:$B$783,M$260)+'СЕТ СН'!$F$15</f>
        <v>0</v>
      </c>
      <c r="N278" s="36">
        <f>SUMIFS(СВЦЭМ!$H$40:$H$783,СВЦЭМ!$A$40:$A$783,$A278,СВЦЭМ!$B$40:$B$783,N$260)+'СЕТ СН'!$F$15</f>
        <v>0</v>
      </c>
      <c r="O278" s="36">
        <f>SUMIFS(СВЦЭМ!$H$40:$H$783,СВЦЭМ!$A$40:$A$783,$A278,СВЦЭМ!$B$40:$B$783,O$260)+'СЕТ СН'!$F$15</f>
        <v>0</v>
      </c>
      <c r="P278" s="36">
        <f>SUMIFS(СВЦЭМ!$H$40:$H$783,СВЦЭМ!$A$40:$A$783,$A278,СВЦЭМ!$B$40:$B$783,P$260)+'СЕТ СН'!$F$15</f>
        <v>0</v>
      </c>
      <c r="Q278" s="36">
        <f>SUMIFS(СВЦЭМ!$H$40:$H$783,СВЦЭМ!$A$40:$A$783,$A278,СВЦЭМ!$B$40:$B$783,Q$260)+'СЕТ СН'!$F$15</f>
        <v>0</v>
      </c>
      <c r="R278" s="36">
        <f>SUMIFS(СВЦЭМ!$H$40:$H$783,СВЦЭМ!$A$40:$A$783,$A278,СВЦЭМ!$B$40:$B$783,R$260)+'СЕТ СН'!$F$15</f>
        <v>0</v>
      </c>
      <c r="S278" s="36">
        <f>SUMIFS(СВЦЭМ!$H$40:$H$783,СВЦЭМ!$A$40:$A$783,$A278,СВЦЭМ!$B$40:$B$783,S$260)+'СЕТ СН'!$F$15</f>
        <v>0</v>
      </c>
      <c r="T278" s="36">
        <f>SUMIFS(СВЦЭМ!$H$40:$H$783,СВЦЭМ!$A$40:$A$783,$A278,СВЦЭМ!$B$40:$B$783,T$260)+'СЕТ СН'!$F$15</f>
        <v>0</v>
      </c>
      <c r="U278" s="36">
        <f>SUMIFS(СВЦЭМ!$H$40:$H$783,СВЦЭМ!$A$40:$A$783,$A278,СВЦЭМ!$B$40:$B$783,U$260)+'СЕТ СН'!$F$15</f>
        <v>0</v>
      </c>
      <c r="V278" s="36">
        <f>SUMIFS(СВЦЭМ!$H$40:$H$783,СВЦЭМ!$A$40:$A$783,$A278,СВЦЭМ!$B$40:$B$783,V$260)+'СЕТ СН'!$F$15</f>
        <v>0</v>
      </c>
      <c r="W278" s="36">
        <f>SUMIFS(СВЦЭМ!$H$40:$H$783,СВЦЭМ!$A$40:$A$783,$A278,СВЦЭМ!$B$40:$B$783,W$260)+'СЕТ СН'!$F$15</f>
        <v>0</v>
      </c>
      <c r="X278" s="36">
        <f>SUMIFS(СВЦЭМ!$H$40:$H$783,СВЦЭМ!$A$40:$A$783,$A278,СВЦЭМ!$B$40:$B$783,X$260)+'СЕТ СН'!$F$15</f>
        <v>0</v>
      </c>
      <c r="Y278" s="36">
        <f>SUMIFS(СВЦЭМ!$H$40:$H$783,СВЦЭМ!$A$40:$A$783,$A278,СВЦЭМ!$B$40:$B$783,Y$260)+'СЕТ СН'!$F$15</f>
        <v>0</v>
      </c>
    </row>
    <row r="279" spans="1:25" ht="15.75" hidden="1" x14ac:dyDescent="0.2">
      <c r="A279" s="35">
        <f t="shared" si="7"/>
        <v>45065</v>
      </c>
      <c r="B279" s="36">
        <f>SUMIFS(СВЦЭМ!$H$40:$H$783,СВЦЭМ!$A$40:$A$783,$A279,СВЦЭМ!$B$40:$B$783,B$260)+'СЕТ СН'!$F$15</f>
        <v>0</v>
      </c>
      <c r="C279" s="36">
        <f>SUMIFS(СВЦЭМ!$H$40:$H$783,СВЦЭМ!$A$40:$A$783,$A279,СВЦЭМ!$B$40:$B$783,C$260)+'СЕТ СН'!$F$15</f>
        <v>0</v>
      </c>
      <c r="D279" s="36">
        <f>SUMIFS(СВЦЭМ!$H$40:$H$783,СВЦЭМ!$A$40:$A$783,$A279,СВЦЭМ!$B$40:$B$783,D$260)+'СЕТ СН'!$F$15</f>
        <v>0</v>
      </c>
      <c r="E279" s="36">
        <f>SUMIFS(СВЦЭМ!$H$40:$H$783,СВЦЭМ!$A$40:$A$783,$A279,СВЦЭМ!$B$40:$B$783,E$260)+'СЕТ СН'!$F$15</f>
        <v>0</v>
      </c>
      <c r="F279" s="36">
        <f>SUMIFS(СВЦЭМ!$H$40:$H$783,СВЦЭМ!$A$40:$A$783,$A279,СВЦЭМ!$B$40:$B$783,F$260)+'СЕТ СН'!$F$15</f>
        <v>0</v>
      </c>
      <c r="G279" s="36">
        <f>SUMIFS(СВЦЭМ!$H$40:$H$783,СВЦЭМ!$A$40:$A$783,$A279,СВЦЭМ!$B$40:$B$783,G$260)+'СЕТ СН'!$F$15</f>
        <v>0</v>
      </c>
      <c r="H279" s="36">
        <f>SUMIFS(СВЦЭМ!$H$40:$H$783,СВЦЭМ!$A$40:$A$783,$A279,СВЦЭМ!$B$40:$B$783,H$260)+'СЕТ СН'!$F$15</f>
        <v>0</v>
      </c>
      <c r="I279" s="36">
        <f>SUMIFS(СВЦЭМ!$H$40:$H$783,СВЦЭМ!$A$40:$A$783,$A279,СВЦЭМ!$B$40:$B$783,I$260)+'СЕТ СН'!$F$15</f>
        <v>0</v>
      </c>
      <c r="J279" s="36">
        <f>SUMIFS(СВЦЭМ!$H$40:$H$783,СВЦЭМ!$A$40:$A$783,$A279,СВЦЭМ!$B$40:$B$783,J$260)+'СЕТ СН'!$F$15</f>
        <v>0</v>
      </c>
      <c r="K279" s="36">
        <f>SUMIFS(СВЦЭМ!$H$40:$H$783,СВЦЭМ!$A$40:$A$783,$A279,СВЦЭМ!$B$40:$B$783,K$260)+'СЕТ СН'!$F$15</f>
        <v>0</v>
      </c>
      <c r="L279" s="36">
        <f>SUMIFS(СВЦЭМ!$H$40:$H$783,СВЦЭМ!$A$40:$A$783,$A279,СВЦЭМ!$B$40:$B$783,L$260)+'СЕТ СН'!$F$15</f>
        <v>0</v>
      </c>
      <c r="M279" s="36">
        <f>SUMIFS(СВЦЭМ!$H$40:$H$783,СВЦЭМ!$A$40:$A$783,$A279,СВЦЭМ!$B$40:$B$783,M$260)+'СЕТ СН'!$F$15</f>
        <v>0</v>
      </c>
      <c r="N279" s="36">
        <f>SUMIFS(СВЦЭМ!$H$40:$H$783,СВЦЭМ!$A$40:$A$783,$A279,СВЦЭМ!$B$40:$B$783,N$260)+'СЕТ СН'!$F$15</f>
        <v>0</v>
      </c>
      <c r="O279" s="36">
        <f>SUMIFS(СВЦЭМ!$H$40:$H$783,СВЦЭМ!$A$40:$A$783,$A279,СВЦЭМ!$B$40:$B$783,O$260)+'СЕТ СН'!$F$15</f>
        <v>0</v>
      </c>
      <c r="P279" s="36">
        <f>SUMIFS(СВЦЭМ!$H$40:$H$783,СВЦЭМ!$A$40:$A$783,$A279,СВЦЭМ!$B$40:$B$783,P$260)+'СЕТ СН'!$F$15</f>
        <v>0</v>
      </c>
      <c r="Q279" s="36">
        <f>SUMIFS(СВЦЭМ!$H$40:$H$783,СВЦЭМ!$A$40:$A$783,$A279,СВЦЭМ!$B$40:$B$783,Q$260)+'СЕТ СН'!$F$15</f>
        <v>0</v>
      </c>
      <c r="R279" s="36">
        <f>SUMIFS(СВЦЭМ!$H$40:$H$783,СВЦЭМ!$A$40:$A$783,$A279,СВЦЭМ!$B$40:$B$783,R$260)+'СЕТ СН'!$F$15</f>
        <v>0</v>
      </c>
      <c r="S279" s="36">
        <f>SUMIFS(СВЦЭМ!$H$40:$H$783,СВЦЭМ!$A$40:$A$783,$A279,СВЦЭМ!$B$40:$B$783,S$260)+'СЕТ СН'!$F$15</f>
        <v>0</v>
      </c>
      <c r="T279" s="36">
        <f>SUMIFS(СВЦЭМ!$H$40:$H$783,СВЦЭМ!$A$40:$A$783,$A279,СВЦЭМ!$B$40:$B$783,T$260)+'СЕТ СН'!$F$15</f>
        <v>0</v>
      </c>
      <c r="U279" s="36">
        <f>SUMIFS(СВЦЭМ!$H$40:$H$783,СВЦЭМ!$A$40:$A$783,$A279,СВЦЭМ!$B$40:$B$783,U$260)+'СЕТ СН'!$F$15</f>
        <v>0</v>
      </c>
      <c r="V279" s="36">
        <f>SUMIFS(СВЦЭМ!$H$40:$H$783,СВЦЭМ!$A$40:$A$783,$A279,СВЦЭМ!$B$40:$B$783,V$260)+'СЕТ СН'!$F$15</f>
        <v>0</v>
      </c>
      <c r="W279" s="36">
        <f>SUMIFS(СВЦЭМ!$H$40:$H$783,СВЦЭМ!$A$40:$A$783,$A279,СВЦЭМ!$B$40:$B$783,W$260)+'СЕТ СН'!$F$15</f>
        <v>0</v>
      </c>
      <c r="X279" s="36">
        <f>SUMIFS(СВЦЭМ!$H$40:$H$783,СВЦЭМ!$A$40:$A$783,$A279,СВЦЭМ!$B$40:$B$783,X$260)+'СЕТ СН'!$F$15</f>
        <v>0</v>
      </c>
      <c r="Y279" s="36">
        <f>SUMIFS(СВЦЭМ!$H$40:$H$783,СВЦЭМ!$A$40:$A$783,$A279,СВЦЭМ!$B$40:$B$783,Y$260)+'СЕТ СН'!$F$15</f>
        <v>0</v>
      </c>
    </row>
    <row r="280" spans="1:25" ht="15.75" hidden="1" x14ac:dyDescent="0.2">
      <c r="A280" s="35">
        <f t="shared" si="7"/>
        <v>45066</v>
      </c>
      <c r="B280" s="36">
        <f>SUMIFS(СВЦЭМ!$H$40:$H$783,СВЦЭМ!$A$40:$A$783,$A280,СВЦЭМ!$B$40:$B$783,B$260)+'СЕТ СН'!$F$15</f>
        <v>0</v>
      </c>
      <c r="C280" s="36">
        <f>SUMIFS(СВЦЭМ!$H$40:$H$783,СВЦЭМ!$A$40:$A$783,$A280,СВЦЭМ!$B$40:$B$783,C$260)+'СЕТ СН'!$F$15</f>
        <v>0</v>
      </c>
      <c r="D280" s="36">
        <f>SUMIFS(СВЦЭМ!$H$40:$H$783,СВЦЭМ!$A$40:$A$783,$A280,СВЦЭМ!$B$40:$B$783,D$260)+'СЕТ СН'!$F$15</f>
        <v>0</v>
      </c>
      <c r="E280" s="36">
        <f>SUMIFS(СВЦЭМ!$H$40:$H$783,СВЦЭМ!$A$40:$A$783,$A280,СВЦЭМ!$B$40:$B$783,E$260)+'СЕТ СН'!$F$15</f>
        <v>0</v>
      </c>
      <c r="F280" s="36">
        <f>SUMIFS(СВЦЭМ!$H$40:$H$783,СВЦЭМ!$A$40:$A$783,$A280,СВЦЭМ!$B$40:$B$783,F$260)+'СЕТ СН'!$F$15</f>
        <v>0</v>
      </c>
      <c r="G280" s="36">
        <f>SUMIFS(СВЦЭМ!$H$40:$H$783,СВЦЭМ!$A$40:$A$783,$A280,СВЦЭМ!$B$40:$B$783,G$260)+'СЕТ СН'!$F$15</f>
        <v>0</v>
      </c>
      <c r="H280" s="36">
        <f>SUMIFS(СВЦЭМ!$H$40:$H$783,СВЦЭМ!$A$40:$A$783,$A280,СВЦЭМ!$B$40:$B$783,H$260)+'СЕТ СН'!$F$15</f>
        <v>0</v>
      </c>
      <c r="I280" s="36">
        <f>SUMIFS(СВЦЭМ!$H$40:$H$783,СВЦЭМ!$A$40:$A$783,$A280,СВЦЭМ!$B$40:$B$783,I$260)+'СЕТ СН'!$F$15</f>
        <v>0</v>
      </c>
      <c r="J280" s="36">
        <f>SUMIFS(СВЦЭМ!$H$40:$H$783,СВЦЭМ!$A$40:$A$783,$A280,СВЦЭМ!$B$40:$B$783,J$260)+'СЕТ СН'!$F$15</f>
        <v>0</v>
      </c>
      <c r="K280" s="36">
        <f>SUMIFS(СВЦЭМ!$H$40:$H$783,СВЦЭМ!$A$40:$A$783,$A280,СВЦЭМ!$B$40:$B$783,K$260)+'СЕТ СН'!$F$15</f>
        <v>0</v>
      </c>
      <c r="L280" s="36">
        <f>SUMIFS(СВЦЭМ!$H$40:$H$783,СВЦЭМ!$A$40:$A$783,$A280,СВЦЭМ!$B$40:$B$783,L$260)+'СЕТ СН'!$F$15</f>
        <v>0</v>
      </c>
      <c r="M280" s="36">
        <f>SUMIFS(СВЦЭМ!$H$40:$H$783,СВЦЭМ!$A$40:$A$783,$A280,СВЦЭМ!$B$40:$B$783,M$260)+'СЕТ СН'!$F$15</f>
        <v>0</v>
      </c>
      <c r="N280" s="36">
        <f>SUMIFS(СВЦЭМ!$H$40:$H$783,СВЦЭМ!$A$40:$A$783,$A280,СВЦЭМ!$B$40:$B$783,N$260)+'СЕТ СН'!$F$15</f>
        <v>0</v>
      </c>
      <c r="O280" s="36">
        <f>SUMIFS(СВЦЭМ!$H$40:$H$783,СВЦЭМ!$A$40:$A$783,$A280,СВЦЭМ!$B$40:$B$783,O$260)+'СЕТ СН'!$F$15</f>
        <v>0</v>
      </c>
      <c r="P280" s="36">
        <f>SUMIFS(СВЦЭМ!$H$40:$H$783,СВЦЭМ!$A$40:$A$783,$A280,СВЦЭМ!$B$40:$B$783,P$260)+'СЕТ СН'!$F$15</f>
        <v>0</v>
      </c>
      <c r="Q280" s="36">
        <f>SUMIFS(СВЦЭМ!$H$40:$H$783,СВЦЭМ!$A$40:$A$783,$A280,СВЦЭМ!$B$40:$B$783,Q$260)+'СЕТ СН'!$F$15</f>
        <v>0</v>
      </c>
      <c r="R280" s="36">
        <f>SUMIFS(СВЦЭМ!$H$40:$H$783,СВЦЭМ!$A$40:$A$783,$A280,СВЦЭМ!$B$40:$B$783,R$260)+'СЕТ СН'!$F$15</f>
        <v>0</v>
      </c>
      <c r="S280" s="36">
        <f>SUMIFS(СВЦЭМ!$H$40:$H$783,СВЦЭМ!$A$40:$A$783,$A280,СВЦЭМ!$B$40:$B$783,S$260)+'СЕТ СН'!$F$15</f>
        <v>0</v>
      </c>
      <c r="T280" s="36">
        <f>SUMIFS(СВЦЭМ!$H$40:$H$783,СВЦЭМ!$A$40:$A$783,$A280,СВЦЭМ!$B$40:$B$783,T$260)+'СЕТ СН'!$F$15</f>
        <v>0</v>
      </c>
      <c r="U280" s="36">
        <f>SUMIFS(СВЦЭМ!$H$40:$H$783,СВЦЭМ!$A$40:$A$783,$A280,СВЦЭМ!$B$40:$B$783,U$260)+'СЕТ СН'!$F$15</f>
        <v>0</v>
      </c>
      <c r="V280" s="36">
        <f>SUMIFS(СВЦЭМ!$H$40:$H$783,СВЦЭМ!$A$40:$A$783,$A280,СВЦЭМ!$B$40:$B$783,V$260)+'СЕТ СН'!$F$15</f>
        <v>0</v>
      </c>
      <c r="W280" s="36">
        <f>SUMIFS(СВЦЭМ!$H$40:$H$783,СВЦЭМ!$A$40:$A$783,$A280,СВЦЭМ!$B$40:$B$783,W$260)+'СЕТ СН'!$F$15</f>
        <v>0</v>
      </c>
      <c r="X280" s="36">
        <f>SUMIFS(СВЦЭМ!$H$40:$H$783,СВЦЭМ!$A$40:$A$783,$A280,СВЦЭМ!$B$40:$B$783,X$260)+'СЕТ СН'!$F$15</f>
        <v>0</v>
      </c>
      <c r="Y280" s="36">
        <f>SUMIFS(СВЦЭМ!$H$40:$H$783,СВЦЭМ!$A$40:$A$783,$A280,СВЦЭМ!$B$40:$B$783,Y$260)+'СЕТ СН'!$F$15</f>
        <v>0</v>
      </c>
    </row>
    <row r="281" spans="1:25" ht="15.75" hidden="1" x14ac:dyDescent="0.2">
      <c r="A281" s="35">
        <f t="shared" si="7"/>
        <v>45067</v>
      </c>
      <c r="B281" s="36">
        <f>SUMIFS(СВЦЭМ!$H$40:$H$783,СВЦЭМ!$A$40:$A$783,$A281,СВЦЭМ!$B$40:$B$783,B$260)+'СЕТ СН'!$F$15</f>
        <v>0</v>
      </c>
      <c r="C281" s="36">
        <f>SUMIFS(СВЦЭМ!$H$40:$H$783,СВЦЭМ!$A$40:$A$783,$A281,СВЦЭМ!$B$40:$B$783,C$260)+'СЕТ СН'!$F$15</f>
        <v>0</v>
      </c>
      <c r="D281" s="36">
        <f>SUMIFS(СВЦЭМ!$H$40:$H$783,СВЦЭМ!$A$40:$A$783,$A281,СВЦЭМ!$B$40:$B$783,D$260)+'СЕТ СН'!$F$15</f>
        <v>0</v>
      </c>
      <c r="E281" s="36">
        <f>SUMIFS(СВЦЭМ!$H$40:$H$783,СВЦЭМ!$A$40:$A$783,$A281,СВЦЭМ!$B$40:$B$783,E$260)+'СЕТ СН'!$F$15</f>
        <v>0</v>
      </c>
      <c r="F281" s="36">
        <f>SUMIFS(СВЦЭМ!$H$40:$H$783,СВЦЭМ!$A$40:$A$783,$A281,СВЦЭМ!$B$40:$B$783,F$260)+'СЕТ СН'!$F$15</f>
        <v>0</v>
      </c>
      <c r="G281" s="36">
        <f>SUMIFS(СВЦЭМ!$H$40:$H$783,СВЦЭМ!$A$40:$A$783,$A281,СВЦЭМ!$B$40:$B$783,G$260)+'СЕТ СН'!$F$15</f>
        <v>0</v>
      </c>
      <c r="H281" s="36">
        <f>SUMIFS(СВЦЭМ!$H$40:$H$783,СВЦЭМ!$A$40:$A$783,$A281,СВЦЭМ!$B$40:$B$783,H$260)+'СЕТ СН'!$F$15</f>
        <v>0</v>
      </c>
      <c r="I281" s="36">
        <f>SUMIFS(СВЦЭМ!$H$40:$H$783,СВЦЭМ!$A$40:$A$783,$A281,СВЦЭМ!$B$40:$B$783,I$260)+'СЕТ СН'!$F$15</f>
        <v>0</v>
      </c>
      <c r="J281" s="36">
        <f>SUMIFS(СВЦЭМ!$H$40:$H$783,СВЦЭМ!$A$40:$A$783,$A281,СВЦЭМ!$B$40:$B$783,J$260)+'СЕТ СН'!$F$15</f>
        <v>0</v>
      </c>
      <c r="K281" s="36">
        <f>SUMIFS(СВЦЭМ!$H$40:$H$783,СВЦЭМ!$A$40:$A$783,$A281,СВЦЭМ!$B$40:$B$783,K$260)+'СЕТ СН'!$F$15</f>
        <v>0</v>
      </c>
      <c r="L281" s="36">
        <f>SUMIFS(СВЦЭМ!$H$40:$H$783,СВЦЭМ!$A$40:$A$783,$A281,СВЦЭМ!$B$40:$B$783,L$260)+'СЕТ СН'!$F$15</f>
        <v>0</v>
      </c>
      <c r="M281" s="36">
        <f>SUMIFS(СВЦЭМ!$H$40:$H$783,СВЦЭМ!$A$40:$A$783,$A281,СВЦЭМ!$B$40:$B$783,M$260)+'СЕТ СН'!$F$15</f>
        <v>0</v>
      </c>
      <c r="N281" s="36">
        <f>SUMIFS(СВЦЭМ!$H$40:$H$783,СВЦЭМ!$A$40:$A$783,$A281,СВЦЭМ!$B$40:$B$783,N$260)+'СЕТ СН'!$F$15</f>
        <v>0</v>
      </c>
      <c r="O281" s="36">
        <f>SUMIFS(СВЦЭМ!$H$40:$H$783,СВЦЭМ!$A$40:$A$783,$A281,СВЦЭМ!$B$40:$B$783,O$260)+'СЕТ СН'!$F$15</f>
        <v>0</v>
      </c>
      <c r="P281" s="36">
        <f>SUMIFS(СВЦЭМ!$H$40:$H$783,СВЦЭМ!$A$40:$A$783,$A281,СВЦЭМ!$B$40:$B$783,P$260)+'СЕТ СН'!$F$15</f>
        <v>0</v>
      </c>
      <c r="Q281" s="36">
        <f>SUMIFS(СВЦЭМ!$H$40:$H$783,СВЦЭМ!$A$40:$A$783,$A281,СВЦЭМ!$B$40:$B$783,Q$260)+'СЕТ СН'!$F$15</f>
        <v>0</v>
      </c>
      <c r="R281" s="36">
        <f>SUMIFS(СВЦЭМ!$H$40:$H$783,СВЦЭМ!$A$40:$A$783,$A281,СВЦЭМ!$B$40:$B$783,R$260)+'СЕТ СН'!$F$15</f>
        <v>0</v>
      </c>
      <c r="S281" s="36">
        <f>SUMIFS(СВЦЭМ!$H$40:$H$783,СВЦЭМ!$A$40:$A$783,$A281,СВЦЭМ!$B$40:$B$783,S$260)+'СЕТ СН'!$F$15</f>
        <v>0</v>
      </c>
      <c r="T281" s="36">
        <f>SUMIFS(СВЦЭМ!$H$40:$H$783,СВЦЭМ!$A$40:$A$783,$A281,СВЦЭМ!$B$40:$B$783,T$260)+'СЕТ СН'!$F$15</f>
        <v>0</v>
      </c>
      <c r="U281" s="36">
        <f>SUMIFS(СВЦЭМ!$H$40:$H$783,СВЦЭМ!$A$40:$A$783,$A281,СВЦЭМ!$B$40:$B$783,U$260)+'СЕТ СН'!$F$15</f>
        <v>0</v>
      </c>
      <c r="V281" s="36">
        <f>SUMIFS(СВЦЭМ!$H$40:$H$783,СВЦЭМ!$A$40:$A$783,$A281,СВЦЭМ!$B$40:$B$783,V$260)+'СЕТ СН'!$F$15</f>
        <v>0</v>
      </c>
      <c r="W281" s="36">
        <f>SUMIFS(СВЦЭМ!$H$40:$H$783,СВЦЭМ!$A$40:$A$783,$A281,СВЦЭМ!$B$40:$B$783,W$260)+'СЕТ СН'!$F$15</f>
        <v>0</v>
      </c>
      <c r="X281" s="36">
        <f>SUMIFS(СВЦЭМ!$H$40:$H$783,СВЦЭМ!$A$40:$A$783,$A281,СВЦЭМ!$B$40:$B$783,X$260)+'СЕТ СН'!$F$15</f>
        <v>0</v>
      </c>
      <c r="Y281" s="36">
        <f>SUMIFS(СВЦЭМ!$H$40:$H$783,СВЦЭМ!$A$40:$A$783,$A281,СВЦЭМ!$B$40:$B$783,Y$260)+'СЕТ СН'!$F$15</f>
        <v>0</v>
      </c>
    </row>
    <row r="282" spans="1:25" ht="15.75" hidden="1" x14ac:dyDescent="0.2">
      <c r="A282" s="35">
        <f t="shared" si="7"/>
        <v>45068</v>
      </c>
      <c r="B282" s="36">
        <f>SUMIFS(СВЦЭМ!$H$40:$H$783,СВЦЭМ!$A$40:$A$783,$A282,СВЦЭМ!$B$40:$B$783,B$260)+'СЕТ СН'!$F$15</f>
        <v>0</v>
      </c>
      <c r="C282" s="36">
        <f>SUMIFS(СВЦЭМ!$H$40:$H$783,СВЦЭМ!$A$40:$A$783,$A282,СВЦЭМ!$B$40:$B$783,C$260)+'СЕТ СН'!$F$15</f>
        <v>0</v>
      </c>
      <c r="D282" s="36">
        <f>SUMIFS(СВЦЭМ!$H$40:$H$783,СВЦЭМ!$A$40:$A$783,$A282,СВЦЭМ!$B$40:$B$783,D$260)+'СЕТ СН'!$F$15</f>
        <v>0</v>
      </c>
      <c r="E282" s="36">
        <f>SUMIFS(СВЦЭМ!$H$40:$H$783,СВЦЭМ!$A$40:$A$783,$A282,СВЦЭМ!$B$40:$B$783,E$260)+'СЕТ СН'!$F$15</f>
        <v>0</v>
      </c>
      <c r="F282" s="36">
        <f>SUMIFS(СВЦЭМ!$H$40:$H$783,СВЦЭМ!$A$40:$A$783,$A282,СВЦЭМ!$B$40:$B$783,F$260)+'СЕТ СН'!$F$15</f>
        <v>0</v>
      </c>
      <c r="G282" s="36">
        <f>SUMIFS(СВЦЭМ!$H$40:$H$783,СВЦЭМ!$A$40:$A$783,$A282,СВЦЭМ!$B$40:$B$783,G$260)+'СЕТ СН'!$F$15</f>
        <v>0</v>
      </c>
      <c r="H282" s="36">
        <f>SUMIFS(СВЦЭМ!$H$40:$H$783,СВЦЭМ!$A$40:$A$783,$A282,СВЦЭМ!$B$40:$B$783,H$260)+'СЕТ СН'!$F$15</f>
        <v>0</v>
      </c>
      <c r="I282" s="36">
        <f>SUMIFS(СВЦЭМ!$H$40:$H$783,СВЦЭМ!$A$40:$A$783,$A282,СВЦЭМ!$B$40:$B$783,I$260)+'СЕТ СН'!$F$15</f>
        <v>0</v>
      </c>
      <c r="J282" s="36">
        <f>SUMIFS(СВЦЭМ!$H$40:$H$783,СВЦЭМ!$A$40:$A$783,$A282,СВЦЭМ!$B$40:$B$783,J$260)+'СЕТ СН'!$F$15</f>
        <v>0</v>
      </c>
      <c r="K282" s="36">
        <f>SUMIFS(СВЦЭМ!$H$40:$H$783,СВЦЭМ!$A$40:$A$783,$A282,СВЦЭМ!$B$40:$B$783,K$260)+'СЕТ СН'!$F$15</f>
        <v>0</v>
      </c>
      <c r="L282" s="36">
        <f>SUMIFS(СВЦЭМ!$H$40:$H$783,СВЦЭМ!$A$40:$A$783,$A282,СВЦЭМ!$B$40:$B$783,L$260)+'СЕТ СН'!$F$15</f>
        <v>0</v>
      </c>
      <c r="M282" s="36">
        <f>SUMIFS(СВЦЭМ!$H$40:$H$783,СВЦЭМ!$A$40:$A$783,$A282,СВЦЭМ!$B$40:$B$783,M$260)+'СЕТ СН'!$F$15</f>
        <v>0</v>
      </c>
      <c r="N282" s="36">
        <f>SUMIFS(СВЦЭМ!$H$40:$H$783,СВЦЭМ!$A$40:$A$783,$A282,СВЦЭМ!$B$40:$B$783,N$260)+'СЕТ СН'!$F$15</f>
        <v>0</v>
      </c>
      <c r="O282" s="36">
        <f>SUMIFS(СВЦЭМ!$H$40:$H$783,СВЦЭМ!$A$40:$A$783,$A282,СВЦЭМ!$B$40:$B$783,O$260)+'СЕТ СН'!$F$15</f>
        <v>0</v>
      </c>
      <c r="P282" s="36">
        <f>SUMIFS(СВЦЭМ!$H$40:$H$783,СВЦЭМ!$A$40:$A$783,$A282,СВЦЭМ!$B$40:$B$783,P$260)+'СЕТ СН'!$F$15</f>
        <v>0</v>
      </c>
      <c r="Q282" s="36">
        <f>SUMIFS(СВЦЭМ!$H$40:$H$783,СВЦЭМ!$A$40:$A$783,$A282,СВЦЭМ!$B$40:$B$783,Q$260)+'СЕТ СН'!$F$15</f>
        <v>0</v>
      </c>
      <c r="R282" s="36">
        <f>SUMIFS(СВЦЭМ!$H$40:$H$783,СВЦЭМ!$A$40:$A$783,$A282,СВЦЭМ!$B$40:$B$783,R$260)+'СЕТ СН'!$F$15</f>
        <v>0</v>
      </c>
      <c r="S282" s="36">
        <f>SUMIFS(СВЦЭМ!$H$40:$H$783,СВЦЭМ!$A$40:$A$783,$A282,СВЦЭМ!$B$40:$B$783,S$260)+'СЕТ СН'!$F$15</f>
        <v>0</v>
      </c>
      <c r="T282" s="36">
        <f>SUMIFS(СВЦЭМ!$H$40:$H$783,СВЦЭМ!$A$40:$A$783,$A282,СВЦЭМ!$B$40:$B$783,T$260)+'СЕТ СН'!$F$15</f>
        <v>0</v>
      </c>
      <c r="U282" s="36">
        <f>SUMIFS(СВЦЭМ!$H$40:$H$783,СВЦЭМ!$A$40:$A$783,$A282,СВЦЭМ!$B$40:$B$783,U$260)+'СЕТ СН'!$F$15</f>
        <v>0</v>
      </c>
      <c r="V282" s="36">
        <f>SUMIFS(СВЦЭМ!$H$40:$H$783,СВЦЭМ!$A$40:$A$783,$A282,СВЦЭМ!$B$40:$B$783,V$260)+'СЕТ СН'!$F$15</f>
        <v>0</v>
      </c>
      <c r="W282" s="36">
        <f>SUMIFS(СВЦЭМ!$H$40:$H$783,СВЦЭМ!$A$40:$A$783,$A282,СВЦЭМ!$B$40:$B$783,W$260)+'СЕТ СН'!$F$15</f>
        <v>0</v>
      </c>
      <c r="X282" s="36">
        <f>SUMIFS(СВЦЭМ!$H$40:$H$783,СВЦЭМ!$A$40:$A$783,$A282,СВЦЭМ!$B$40:$B$783,X$260)+'СЕТ СН'!$F$15</f>
        <v>0</v>
      </c>
      <c r="Y282" s="36">
        <f>SUMIFS(СВЦЭМ!$H$40:$H$783,СВЦЭМ!$A$40:$A$783,$A282,СВЦЭМ!$B$40:$B$783,Y$260)+'СЕТ СН'!$F$15</f>
        <v>0</v>
      </c>
    </row>
    <row r="283" spans="1:25" ht="15.75" hidden="1" x14ac:dyDescent="0.2">
      <c r="A283" s="35">
        <f t="shared" si="7"/>
        <v>45069</v>
      </c>
      <c r="B283" s="36">
        <f>SUMIFS(СВЦЭМ!$H$40:$H$783,СВЦЭМ!$A$40:$A$783,$A283,СВЦЭМ!$B$40:$B$783,B$260)+'СЕТ СН'!$F$15</f>
        <v>0</v>
      </c>
      <c r="C283" s="36">
        <f>SUMIFS(СВЦЭМ!$H$40:$H$783,СВЦЭМ!$A$40:$A$783,$A283,СВЦЭМ!$B$40:$B$783,C$260)+'СЕТ СН'!$F$15</f>
        <v>0</v>
      </c>
      <c r="D283" s="36">
        <f>SUMIFS(СВЦЭМ!$H$40:$H$783,СВЦЭМ!$A$40:$A$783,$A283,СВЦЭМ!$B$40:$B$783,D$260)+'СЕТ СН'!$F$15</f>
        <v>0</v>
      </c>
      <c r="E283" s="36">
        <f>SUMIFS(СВЦЭМ!$H$40:$H$783,СВЦЭМ!$A$40:$A$783,$A283,СВЦЭМ!$B$40:$B$783,E$260)+'СЕТ СН'!$F$15</f>
        <v>0</v>
      </c>
      <c r="F283" s="36">
        <f>SUMIFS(СВЦЭМ!$H$40:$H$783,СВЦЭМ!$A$40:$A$783,$A283,СВЦЭМ!$B$40:$B$783,F$260)+'СЕТ СН'!$F$15</f>
        <v>0</v>
      </c>
      <c r="G283" s="36">
        <f>SUMIFS(СВЦЭМ!$H$40:$H$783,СВЦЭМ!$A$40:$A$783,$A283,СВЦЭМ!$B$40:$B$783,G$260)+'СЕТ СН'!$F$15</f>
        <v>0</v>
      </c>
      <c r="H283" s="36">
        <f>SUMIFS(СВЦЭМ!$H$40:$H$783,СВЦЭМ!$A$40:$A$783,$A283,СВЦЭМ!$B$40:$B$783,H$260)+'СЕТ СН'!$F$15</f>
        <v>0</v>
      </c>
      <c r="I283" s="36">
        <f>SUMIFS(СВЦЭМ!$H$40:$H$783,СВЦЭМ!$A$40:$A$783,$A283,СВЦЭМ!$B$40:$B$783,I$260)+'СЕТ СН'!$F$15</f>
        <v>0</v>
      </c>
      <c r="J283" s="36">
        <f>SUMIFS(СВЦЭМ!$H$40:$H$783,СВЦЭМ!$A$40:$A$783,$A283,СВЦЭМ!$B$40:$B$783,J$260)+'СЕТ СН'!$F$15</f>
        <v>0</v>
      </c>
      <c r="K283" s="36">
        <f>SUMIFS(СВЦЭМ!$H$40:$H$783,СВЦЭМ!$A$40:$A$783,$A283,СВЦЭМ!$B$40:$B$783,K$260)+'СЕТ СН'!$F$15</f>
        <v>0</v>
      </c>
      <c r="L283" s="36">
        <f>SUMIFS(СВЦЭМ!$H$40:$H$783,СВЦЭМ!$A$40:$A$783,$A283,СВЦЭМ!$B$40:$B$783,L$260)+'СЕТ СН'!$F$15</f>
        <v>0</v>
      </c>
      <c r="M283" s="36">
        <f>SUMIFS(СВЦЭМ!$H$40:$H$783,СВЦЭМ!$A$40:$A$783,$A283,СВЦЭМ!$B$40:$B$783,M$260)+'СЕТ СН'!$F$15</f>
        <v>0</v>
      </c>
      <c r="N283" s="36">
        <f>SUMIFS(СВЦЭМ!$H$40:$H$783,СВЦЭМ!$A$40:$A$783,$A283,СВЦЭМ!$B$40:$B$783,N$260)+'СЕТ СН'!$F$15</f>
        <v>0</v>
      </c>
      <c r="O283" s="36">
        <f>SUMIFS(СВЦЭМ!$H$40:$H$783,СВЦЭМ!$A$40:$A$783,$A283,СВЦЭМ!$B$40:$B$783,O$260)+'СЕТ СН'!$F$15</f>
        <v>0</v>
      </c>
      <c r="P283" s="36">
        <f>SUMIFS(СВЦЭМ!$H$40:$H$783,СВЦЭМ!$A$40:$A$783,$A283,СВЦЭМ!$B$40:$B$783,P$260)+'СЕТ СН'!$F$15</f>
        <v>0</v>
      </c>
      <c r="Q283" s="36">
        <f>SUMIFS(СВЦЭМ!$H$40:$H$783,СВЦЭМ!$A$40:$A$783,$A283,СВЦЭМ!$B$40:$B$783,Q$260)+'СЕТ СН'!$F$15</f>
        <v>0</v>
      </c>
      <c r="R283" s="36">
        <f>SUMIFS(СВЦЭМ!$H$40:$H$783,СВЦЭМ!$A$40:$A$783,$A283,СВЦЭМ!$B$40:$B$783,R$260)+'СЕТ СН'!$F$15</f>
        <v>0</v>
      </c>
      <c r="S283" s="36">
        <f>SUMIFS(СВЦЭМ!$H$40:$H$783,СВЦЭМ!$A$40:$A$783,$A283,СВЦЭМ!$B$40:$B$783,S$260)+'СЕТ СН'!$F$15</f>
        <v>0</v>
      </c>
      <c r="T283" s="36">
        <f>SUMIFS(СВЦЭМ!$H$40:$H$783,СВЦЭМ!$A$40:$A$783,$A283,СВЦЭМ!$B$40:$B$783,T$260)+'СЕТ СН'!$F$15</f>
        <v>0</v>
      </c>
      <c r="U283" s="36">
        <f>SUMIFS(СВЦЭМ!$H$40:$H$783,СВЦЭМ!$A$40:$A$783,$A283,СВЦЭМ!$B$40:$B$783,U$260)+'СЕТ СН'!$F$15</f>
        <v>0</v>
      </c>
      <c r="V283" s="36">
        <f>SUMIFS(СВЦЭМ!$H$40:$H$783,СВЦЭМ!$A$40:$A$783,$A283,СВЦЭМ!$B$40:$B$783,V$260)+'СЕТ СН'!$F$15</f>
        <v>0</v>
      </c>
      <c r="W283" s="36">
        <f>SUMIFS(СВЦЭМ!$H$40:$H$783,СВЦЭМ!$A$40:$A$783,$A283,СВЦЭМ!$B$40:$B$783,W$260)+'СЕТ СН'!$F$15</f>
        <v>0</v>
      </c>
      <c r="X283" s="36">
        <f>SUMIFS(СВЦЭМ!$H$40:$H$783,СВЦЭМ!$A$40:$A$783,$A283,СВЦЭМ!$B$40:$B$783,X$260)+'СЕТ СН'!$F$15</f>
        <v>0</v>
      </c>
      <c r="Y283" s="36">
        <f>SUMIFS(СВЦЭМ!$H$40:$H$783,СВЦЭМ!$A$40:$A$783,$A283,СВЦЭМ!$B$40:$B$783,Y$260)+'СЕТ СН'!$F$15</f>
        <v>0</v>
      </c>
    </row>
    <row r="284" spans="1:25" ht="15.75" hidden="1" x14ac:dyDescent="0.2">
      <c r="A284" s="35">
        <f t="shared" si="7"/>
        <v>45070</v>
      </c>
      <c r="B284" s="36">
        <f>SUMIFS(СВЦЭМ!$H$40:$H$783,СВЦЭМ!$A$40:$A$783,$A284,СВЦЭМ!$B$40:$B$783,B$260)+'СЕТ СН'!$F$15</f>
        <v>0</v>
      </c>
      <c r="C284" s="36">
        <f>SUMIFS(СВЦЭМ!$H$40:$H$783,СВЦЭМ!$A$40:$A$783,$A284,СВЦЭМ!$B$40:$B$783,C$260)+'СЕТ СН'!$F$15</f>
        <v>0</v>
      </c>
      <c r="D284" s="36">
        <f>SUMIFS(СВЦЭМ!$H$40:$H$783,СВЦЭМ!$A$40:$A$783,$A284,СВЦЭМ!$B$40:$B$783,D$260)+'СЕТ СН'!$F$15</f>
        <v>0</v>
      </c>
      <c r="E284" s="36">
        <f>SUMIFS(СВЦЭМ!$H$40:$H$783,СВЦЭМ!$A$40:$A$783,$A284,СВЦЭМ!$B$40:$B$783,E$260)+'СЕТ СН'!$F$15</f>
        <v>0</v>
      </c>
      <c r="F284" s="36">
        <f>SUMIFS(СВЦЭМ!$H$40:$H$783,СВЦЭМ!$A$40:$A$783,$A284,СВЦЭМ!$B$40:$B$783,F$260)+'СЕТ СН'!$F$15</f>
        <v>0</v>
      </c>
      <c r="G284" s="36">
        <f>SUMIFS(СВЦЭМ!$H$40:$H$783,СВЦЭМ!$A$40:$A$783,$A284,СВЦЭМ!$B$40:$B$783,G$260)+'СЕТ СН'!$F$15</f>
        <v>0</v>
      </c>
      <c r="H284" s="36">
        <f>SUMIFS(СВЦЭМ!$H$40:$H$783,СВЦЭМ!$A$40:$A$783,$A284,СВЦЭМ!$B$40:$B$783,H$260)+'СЕТ СН'!$F$15</f>
        <v>0</v>
      </c>
      <c r="I284" s="36">
        <f>SUMIFS(СВЦЭМ!$H$40:$H$783,СВЦЭМ!$A$40:$A$783,$A284,СВЦЭМ!$B$40:$B$783,I$260)+'СЕТ СН'!$F$15</f>
        <v>0</v>
      </c>
      <c r="J284" s="36">
        <f>SUMIFS(СВЦЭМ!$H$40:$H$783,СВЦЭМ!$A$40:$A$783,$A284,СВЦЭМ!$B$40:$B$783,J$260)+'СЕТ СН'!$F$15</f>
        <v>0</v>
      </c>
      <c r="K284" s="36">
        <f>SUMIFS(СВЦЭМ!$H$40:$H$783,СВЦЭМ!$A$40:$A$783,$A284,СВЦЭМ!$B$40:$B$783,K$260)+'СЕТ СН'!$F$15</f>
        <v>0</v>
      </c>
      <c r="L284" s="36">
        <f>SUMIFS(СВЦЭМ!$H$40:$H$783,СВЦЭМ!$A$40:$A$783,$A284,СВЦЭМ!$B$40:$B$783,L$260)+'СЕТ СН'!$F$15</f>
        <v>0</v>
      </c>
      <c r="M284" s="36">
        <f>SUMIFS(СВЦЭМ!$H$40:$H$783,СВЦЭМ!$A$40:$A$783,$A284,СВЦЭМ!$B$40:$B$783,M$260)+'СЕТ СН'!$F$15</f>
        <v>0</v>
      </c>
      <c r="N284" s="36">
        <f>SUMIFS(СВЦЭМ!$H$40:$H$783,СВЦЭМ!$A$40:$A$783,$A284,СВЦЭМ!$B$40:$B$783,N$260)+'СЕТ СН'!$F$15</f>
        <v>0</v>
      </c>
      <c r="O284" s="36">
        <f>SUMIFS(СВЦЭМ!$H$40:$H$783,СВЦЭМ!$A$40:$A$783,$A284,СВЦЭМ!$B$40:$B$783,O$260)+'СЕТ СН'!$F$15</f>
        <v>0</v>
      </c>
      <c r="P284" s="36">
        <f>SUMIFS(СВЦЭМ!$H$40:$H$783,СВЦЭМ!$A$40:$A$783,$A284,СВЦЭМ!$B$40:$B$783,P$260)+'СЕТ СН'!$F$15</f>
        <v>0</v>
      </c>
      <c r="Q284" s="36">
        <f>SUMIFS(СВЦЭМ!$H$40:$H$783,СВЦЭМ!$A$40:$A$783,$A284,СВЦЭМ!$B$40:$B$783,Q$260)+'СЕТ СН'!$F$15</f>
        <v>0</v>
      </c>
      <c r="R284" s="36">
        <f>SUMIFS(СВЦЭМ!$H$40:$H$783,СВЦЭМ!$A$40:$A$783,$A284,СВЦЭМ!$B$40:$B$783,R$260)+'СЕТ СН'!$F$15</f>
        <v>0</v>
      </c>
      <c r="S284" s="36">
        <f>SUMIFS(СВЦЭМ!$H$40:$H$783,СВЦЭМ!$A$40:$A$783,$A284,СВЦЭМ!$B$40:$B$783,S$260)+'СЕТ СН'!$F$15</f>
        <v>0</v>
      </c>
      <c r="T284" s="36">
        <f>SUMIFS(СВЦЭМ!$H$40:$H$783,СВЦЭМ!$A$40:$A$783,$A284,СВЦЭМ!$B$40:$B$783,T$260)+'СЕТ СН'!$F$15</f>
        <v>0</v>
      </c>
      <c r="U284" s="36">
        <f>SUMIFS(СВЦЭМ!$H$40:$H$783,СВЦЭМ!$A$40:$A$783,$A284,СВЦЭМ!$B$40:$B$783,U$260)+'СЕТ СН'!$F$15</f>
        <v>0</v>
      </c>
      <c r="V284" s="36">
        <f>SUMIFS(СВЦЭМ!$H$40:$H$783,СВЦЭМ!$A$40:$A$783,$A284,СВЦЭМ!$B$40:$B$783,V$260)+'СЕТ СН'!$F$15</f>
        <v>0</v>
      </c>
      <c r="W284" s="36">
        <f>SUMIFS(СВЦЭМ!$H$40:$H$783,СВЦЭМ!$A$40:$A$783,$A284,СВЦЭМ!$B$40:$B$783,W$260)+'СЕТ СН'!$F$15</f>
        <v>0</v>
      </c>
      <c r="X284" s="36">
        <f>SUMIFS(СВЦЭМ!$H$40:$H$783,СВЦЭМ!$A$40:$A$783,$A284,СВЦЭМ!$B$40:$B$783,X$260)+'СЕТ СН'!$F$15</f>
        <v>0</v>
      </c>
      <c r="Y284" s="36">
        <f>SUMIFS(СВЦЭМ!$H$40:$H$783,СВЦЭМ!$A$40:$A$783,$A284,СВЦЭМ!$B$40:$B$783,Y$260)+'СЕТ СН'!$F$15</f>
        <v>0</v>
      </c>
    </row>
    <row r="285" spans="1:25" ht="15.75" hidden="1" x14ac:dyDescent="0.2">
      <c r="A285" s="35">
        <f t="shared" si="7"/>
        <v>45071</v>
      </c>
      <c r="B285" s="36">
        <f>SUMIFS(СВЦЭМ!$H$40:$H$783,СВЦЭМ!$A$40:$A$783,$A285,СВЦЭМ!$B$40:$B$783,B$260)+'СЕТ СН'!$F$15</f>
        <v>0</v>
      </c>
      <c r="C285" s="36">
        <f>SUMIFS(СВЦЭМ!$H$40:$H$783,СВЦЭМ!$A$40:$A$783,$A285,СВЦЭМ!$B$40:$B$783,C$260)+'СЕТ СН'!$F$15</f>
        <v>0</v>
      </c>
      <c r="D285" s="36">
        <f>SUMIFS(СВЦЭМ!$H$40:$H$783,СВЦЭМ!$A$40:$A$783,$A285,СВЦЭМ!$B$40:$B$783,D$260)+'СЕТ СН'!$F$15</f>
        <v>0</v>
      </c>
      <c r="E285" s="36">
        <f>SUMIFS(СВЦЭМ!$H$40:$H$783,СВЦЭМ!$A$40:$A$783,$A285,СВЦЭМ!$B$40:$B$783,E$260)+'СЕТ СН'!$F$15</f>
        <v>0</v>
      </c>
      <c r="F285" s="36">
        <f>SUMIFS(СВЦЭМ!$H$40:$H$783,СВЦЭМ!$A$40:$A$783,$A285,СВЦЭМ!$B$40:$B$783,F$260)+'СЕТ СН'!$F$15</f>
        <v>0</v>
      </c>
      <c r="G285" s="36">
        <f>SUMIFS(СВЦЭМ!$H$40:$H$783,СВЦЭМ!$A$40:$A$783,$A285,СВЦЭМ!$B$40:$B$783,G$260)+'СЕТ СН'!$F$15</f>
        <v>0</v>
      </c>
      <c r="H285" s="36">
        <f>SUMIFS(СВЦЭМ!$H$40:$H$783,СВЦЭМ!$A$40:$A$783,$A285,СВЦЭМ!$B$40:$B$783,H$260)+'СЕТ СН'!$F$15</f>
        <v>0</v>
      </c>
      <c r="I285" s="36">
        <f>SUMIFS(СВЦЭМ!$H$40:$H$783,СВЦЭМ!$A$40:$A$783,$A285,СВЦЭМ!$B$40:$B$783,I$260)+'СЕТ СН'!$F$15</f>
        <v>0</v>
      </c>
      <c r="J285" s="36">
        <f>SUMIFS(СВЦЭМ!$H$40:$H$783,СВЦЭМ!$A$40:$A$783,$A285,СВЦЭМ!$B$40:$B$783,J$260)+'СЕТ СН'!$F$15</f>
        <v>0</v>
      </c>
      <c r="K285" s="36">
        <f>SUMIFS(СВЦЭМ!$H$40:$H$783,СВЦЭМ!$A$40:$A$783,$A285,СВЦЭМ!$B$40:$B$783,K$260)+'СЕТ СН'!$F$15</f>
        <v>0</v>
      </c>
      <c r="L285" s="36">
        <f>SUMIFS(СВЦЭМ!$H$40:$H$783,СВЦЭМ!$A$40:$A$783,$A285,СВЦЭМ!$B$40:$B$783,L$260)+'СЕТ СН'!$F$15</f>
        <v>0</v>
      </c>
      <c r="M285" s="36">
        <f>SUMIFS(СВЦЭМ!$H$40:$H$783,СВЦЭМ!$A$40:$A$783,$A285,СВЦЭМ!$B$40:$B$783,M$260)+'СЕТ СН'!$F$15</f>
        <v>0</v>
      </c>
      <c r="N285" s="36">
        <f>SUMIFS(СВЦЭМ!$H$40:$H$783,СВЦЭМ!$A$40:$A$783,$A285,СВЦЭМ!$B$40:$B$783,N$260)+'СЕТ СН'!$F$15</f>
        <v>0</v>
      </c>
      <c r="O285" s="36">
        <f>SUMIFS(СВЦЭМ!$H$40:$H$783,СВЦЭМ!$A$40:$A$783,$A285,СВЦЭМ!$B$40:$B$783,O$260)+'СЕТ СН'!$F$15</f>
        <v>0</v>
      </c>
      <c r="P285" s="36">
        <f>SUMIFS(СВЦЭМ!$H$40:$H$783,СВЦЭМ!$A$40:$A$783,$A285,СВЦЭМ!$B$40:$B$783,P$260)+'СЕТ СН'!$F$15</f>
        <v>0</v>
      </c>
      <c r="Q285" s="36">
        <f>SUMIFS(СВЦЭМ!$H$40:$H$783,СВЦЭМ!$A$40:$A$783,$A285,СВЦЭМ!$B$40:$B$783,Q$260)+'СЕТ СН'!$F$15</f>
        <v>0</v>
      </c>
      <c r="R285" s="36">
        <f>SUMIFS(СВЦЭМ!$H$40:$H$783,СВЦЭМ!$A$40:$A$783,$A285,СВЦЭМ!$B$40:$B$783,R$260)+'СЕТ СН'!$F$15</f>
        <v>0</v>
      </c>
      <c r="S285" s="36">
        <f>SUMIFS(СВЦЭМ!$H$40:$H$783,СВЦЭМ!$A$40:$A$783,$A285,СВЦЭМ!$B$40:$B$783,S$260)+'СЕТ СН'!$F$15</f>
        <v>0</v>
      </c>
      <c r="T285" s="36">
        <f>SUMIFS(СВЦЭМ!$H$40:$H$783,СВЦЭМ!$A$40:$A$783,$A285,СВЦЭМ!$B$40:$B$783,T$260)+'СЕТ СН'!$F$15</f>
        <v>0</v>
      </c>
      <c r="U285" s="36">
        <f>SUMIFS(СВЦЭМ!$H$40:$H$783,СВЦЭМ!$A$40:$A$783,$A285,СВЦЭМ!$B$40:$B$783,U$260)+'СЕТ СН'!$F$15</f>
        <v>0</v>
      </c>
      <c r="V285" s="36">
        <f>SUMIFS(СВЦЭМ!$H$40:$H$783,СВЦЭМ!$A$40:$A$783,$A285,СВЦЭМ!$B$40:$B$783,V$260)+'СЕТ СН'!$F$15</f>
        <v>0</v>
      </c>
      <c r="W285" s="36">
        <f>SUMIFS(СВЦЭМ!$H$40:$H$783,СВЦЭМ!$A$40:$A$783,$A285,СВЦЭМ!$B$40:$B$783,W$260)+'СЕТ СН'!$F$15</f>
        <v>0</v>
      </c>
      <c r="X285" s="36">
        <f>SUMIFS(СВЦЭМ!$H$40:$H$783,СВЦЭМ!$A$40:$A$783,$A285,СВЦЭМ!$B$40:$B$783,X$260)+'СЕТ СН'!$F$15</f>
        <v>0</v>
      </c>
      <c r="Y285" s="36">
        <f>SUMIFS(СВЦЭМ!$H$40:$H$783,СВЦЭМ!$A$40:$A$783,$A285,СВЦЭМ!$B$40:$B$783,Y$260)+'СЕТ СН'!$F$15</f>
        <v>0</v>
      </c>
    </row>
    <row r="286" spans="1:25" ht="15.75" hidden="1" x14ac:dyDescent="0.2">
      <c r="A286" s="35">
        <f t="shared" si="7"/>
        <v>45072</v>
      </c>
      <c r="B286" s="36">
        <f>SUMIFS(СВЦЭМ!$H$40:$H$783,СВЦЭМ!$A$40:$A$783,$A286,СВЦЭМ!$B$40:$B$783,B$260)+'СЕТ СН'!$F$15</f>
        <v>0</v>
      </c>
      <c r="C286" s="36">
        <f>SUMIFS(СВЦЭМ!$H$40:$H$783,СВЦЭМ!$A$40:$A$783,$A286,СВЦЭМ!$B$40:$B$783,C$260)+'СЕТ СН'!$F$15</f>
        <v>0</v>
      </c>
      <c r="D286" s="36">
        <f>SUMIFS(СВЦЭМ!$H$40:$H$783,СВЦЭМ!$A$40:$A$783,$A286,СВЦЭМ!$B$40:$B$783,D$260)+'СЕТ СН'!$F$15</f>
        <v>0</v>
      </c>
      <c r="E286" s="36">
        <f>SUMIFS(СВЦЭМ!$H$40:$H$783,СВЦЭМ!$A$40:$A$783,$A286,СВЦЭМ!$B$40:$B$783,E$260)+'СЕТ СН'!$F$15</f>
        <v>0</v>
      </c>
      <c r="F286" s="36">
        <f>SUMIFS(СВЦЭМ!$H$40:$H$783,СВЦЭМ!$A$40:$A$783,$A286,СВЦЭМ!$B$40:$B$783,F$260)+'СЕТ СН'!$F$15</f>
        <v>0</v>
      </c>
      <c r="G286" s="36">
        <f>SUMIFS(СВЦЭМ!$H$40:$H$783,СВЦЭМ!$A$40:$A$783,$A286,СВЦЭМ!$B$40:$B$783,G$260)+'СЕТ СН'!$F$15</f>
        <v>0</v>
      </c>
      <c r="H286" s="36">
        <f>SUMIFS(СВЦЭМ!$H$40:$H$783,СВЦЭМ!$A$40:$A$783,$A286,СВЦЭМ!$B$40:$B$783,H$260)+'СЕТ СН'!$F$15</f>
        <v>0</v>
      </c>
      <c r="I286" s="36">
        <f>SUMIFS(СВЦЭМ!$H$40:$H$783,СВЦЭМ!$A$40:$A$783,$A286,СВЦЭМ!$B$40:$B$783,I$260)+'СЕТ СН'!$F$15</f>
        <v>0</v>
      </c>
      <c r="J286" s="36">
        <f>SUMIFS(СВЦЭМ!$H$40:$H$783,СВЦЭМ!$A$40:$A$783,$A286,СВЦЭМ!$B$40:$B$783,J$260)+'СЕТ СН'!$F$15</f>
        <v>0</v>
      </c>
      <c r="K286" s="36">
        <f>SUMIFS(СВЦЭМ!$H$40:$H$783,СВЦЭМ!$A$40:$A$783,$A286,СВЦЭМ!$B$40:$B$783,K$260)+'СЕТ СН'!$F$15</f>
        <v>0</v>
      </c>
      <c r="L286" s="36">
        <f>SUMIFS(СВЦЭМ!$H$40:$H$783,СВЦЭМ!$A$40:$A$783,$A286,СВЦЭМ!$B$40:$B$783,L$260)+'СЕТ СН'!$F$15</f>
        <v>0</v>
      </c>
      <c r="M286" s="36">
        <f>SUMIFS(СВЦЭМ!$H$40:$H$783,СВЦЭМ!$A$40:$A$783,$A286,СВЦЭМ!$B$40:$B$783,M$260)+'СЕТ СН'!$F$15</f>
        <v>0</v>
      </c>
      <c r="N286" s="36">
        <f>SUMIFS(СВЦЭМ!$H$40:$H$783,СВЦЭМ!$A$40:$A$783,$A286,СВЦЭМ!$B$40:$B$783,N$260)+'СЕТ СН'!$F$15</f>
        <v>0</v>
      </c>
      <c r="O286" s="36">
        <f>SUMIFS(СВЦЭМ!$H$40:$H$783,СВЦЭМ!$A$40:$A$783,$A286,СВЦЭМ!$B$40:$B$783,O$260)+'СЕТ СН'!$F$15</f>
        <v>0</v>
      </c>
      <c r="P286" s="36">
        <f>SUMIFS(СВЦЭМ!$H$40:$H$783,СВЦЭМ!$A$40:$A$783,$A286,СВЦЭМ!$B$40:$B$783,P$260)+'СЕТ СН'!$F$15</f>
        <v>0</v>
      </c>
      <c r="Q286" s="36">
        <f>SUMIFS(СВЦЭМ!$H$40:$H$783,СВЦЭМ!$A$40:$A$783,$A286,СВЦЭМ!$B$40:$B$783,Q$260)+'СЕТ СН'!$F$15</f>
        <v>0</v>
      </c>
      <c r="R286" s="36">
        <f>SUMIFS(СВЦЭМ!$H$40:$H$783,СВЦЭМ!$A$40:$A$783,$A286,СВЦЭМ!$B$40:$B$783,R$260)+'СЕТ СН'!$F$15</f>
        <v>0</v>
      </c>
      <c r="S286" s="36">
        <f>SUMIFS(СВЦЭМ!$H$40:$H$783,СВЦЭМ!$A$40:$A$783,$A286,СВЦЭМ!$B$40:$B$783,S$260)+'СЕТ СН'!$F$15</f>
        <v>0</v>
      </c>
      <c r="T286" s="36">
        <f>SUMIFS(СВЦЭМ!$H$40:$H$783,СВЦЭМ!$A$40:$A$783,$A286,СВЦЭМ!$B$40:$B$783,T$260)+'СЕТ СН'!$F$15</f>
        <v>0</v>
      </c>
      <c r="U286" s="36">
        <f>SUMIFS(СВЦЭМ!$H$40:$H$783,СВЦЭМ!$A$40:$A$783,$A286,СВЦЭМ!$B$40:$B$783,U$260)+'СЕТ СН'!$F$15</f>
        <v>0</v>
      </c>
      <c r="V286" s="36">
        <f>SUMIFS(СВЦЭМ!$H$40:$H$783,СВЦЭМ!$A$40:$A$783,$A286,СВЦЭМ!$B$40:$B$783,V$260)+'СЕТ СН'!$F$15</f>
        <v>0</v>
      </c>
      <c r="W286" s="36">
        <f>SUMIFS(СВЦЭМ!$H$40:$H$783,СВЦЭМ!$A$40:$A$783,$A286,СВЦЭМ!$B$40:$B$783,W$260)+'СЕТ СН'!$F$15</f>
        <v>0</v>
      </c>
      <c r="X286" s="36">
        <f>SUMIFS(СВЦЭМ!$H$40:$H$783,СВЦЭМ!$A$40:$A$783,$A286,СВЦЭМ!$B$40:$B$783,X$260)+'СЕТ СН'!$F$15</f>
        <v>0</v>
      </c>
      <c r="Y286" s="36">
        <f>SUMIFS(СВЦЭМ!$H$40:$H$783,СВЦЭМ!$A$40:$A$783,$A286,СВЦЭМ!$B$40:$B$783,Y$260)+'СЕТ СН'!$F$15</f>
        <v>0</v>
      </c>
    </row>
    <row r="287" spans="1:25" ht="15.75" hidden="1" x14ac:dyDescent="0.2">
      <c r="A287" s="35">
        <f t="shared" si="7"/>
        <v>45073</v>
      </c>
      <c r="B287" s="36">
        <f>SUMIFS(СВЦЭМ!$H$40:$H$783,СВЦЭМ!$A$40:$A$783,$A287,СВЦЭМ!$B$40:$B$783,B$260)+'СЕТ СН'!$F$15</f>
        <v>0</v>
      </c>
      <c r="C287" s="36">
        <f>SUMIFS(СВЦЭМ!$H$40:$H$783,СВЦЭМ!$A$40:$A$783,$A287,СВЦЭМ!$B$40:$B$783,C$260)+'СЕТ СН'!$F$15</f>
        <v>0</v>
      </c>
      <c r="D287" s="36">
        <f>SUMIFS(СВЦЭМ!$H$40:$H$783,СВЦЭМ!$A$40:$A$783,$A287,СВЦЭМ!$B$40:$B$783,D$260)+'СЕТ СН'!$F$15</f>
        <v>0</v>
      </c>
      <c r="E287" s="36">
        <f>SUMIFS(СВЦЭМ!$H$40:$H$783,СВЦЭМ!$A$40:$A$783,$A287,СВЦЭМ!$B$40:$B$783,E$260)+'СЕТ СН'!$F$15</f>
        <v>0</v>
      </c>
      <c r="F287" s="36">
        <f>SUMIFS(СВЦЭМ!$H$40:$H$783,СВЦЭМ!$A$40:$A$783,$A287,СВЦЭМ!$B$40:$B$783,F$260)+'СЕТ СН'!$F$15</f>
        <v>0</v>
      </c>
      <c r="G287" s="36">
        <f>SUMIFS(СВЦЭМ!$H$40:$H$783,СВЦЭМ!$A$40:$A$783,$A287,СВЦЭМ!$B$40:$B$783,G$260)+'СЕТ СН'!$F$15</f>
        <v>0</v>
      </c>
      <c r="H287" s="36">
        <f>SUMIFS(СВЦЭМ!$H$40:$H$783,СВЦЭМ!$A$40:$A$783,$A287,СВЦЭМ!$B$40:$B$783,H$260)+'СЕТ СН'!$F$15</f>
        <v>0</v>
      </c>
      <c r="I287" s="36">
        <f>SUMIFS(СВЦЭМ!$H$40:$H$783,СВЦЭМ!$A$40:$A$783,$A287,СВЦЭМ!$B$40:$B$783,I$260)+'СЕТ СН'!$F$15</f>
        <v>0</v>
      </c>
      <c r="J287" s="36">
        <f>SUMIFS(СВЦЭМ!$H$40:$H$783,СВЦЭМ!$A$40:$A$783,$A287,СВЦЭМ!$B$40:$B$783,J$260)+'СЕТ СН'!$F$15</f>
        <v>0</v>
      </c>
      <c r="K287" s="36">
        <f>SUMIFS(СВЦЭМ!$H$40:$H$783,СВЦЭМ!$A$40:$A$783,$A287,СВЦЭМ!$B$40:$B$783,K$260)+'СЕТ СН'!$F$15</f>
        <v>0</v>
      </c>
      <c r="L287" s="36">
        <f>SUMIFS(СВЦЭМ!$H$40:$H$783,СВЦЭМ!$A$40:$A$783,$A287,СВЦЭМ!$B$40:$B$783,L$260)+'СЕТ СН'!$F$15</f>
        <v>0</v>
      </c>
      <c r="M287" s="36">
        <f>SUMIFS(СВЦЭМ!$H$40:$H$783,СВЦЭМ!$A$40:$A$783,$A287,СВЦЭМ!$B$40:$B$783,M$260)+'СЕТ СН'!$F$15</f>
        <v>0</v>
      </c>
      <c r="N287" s="36">
        <f>SUMIFS(СВЦЭМ!$H$40:$H$783,СВЦЭМ!$A$40:$A$783,$A287,СВЦЭМ!$B$40:$B$783,N$260)+'СЕТ СН'!$F$15</f>
        <v>0</v>
      </c>
      <c r="O287" s="36">
        <f>SUMIFS(СВЦЭМ!$H$40:$H$783,СВЦЭМ!$A$40:$A$783,$A287,СВЦЭМ!$B$40:$B$783,O$260)+'СЕТ СН'!$F$15</f>
        <v>0</v>
      </c>
      <c r="P287" s="36">
        <f>SUMIFS(СВЦЭМ!$H$40:$H$783,СВЦЭМ!$A$40:$A$783,$A287,СВЦЭМ!$B$40:$B$783,P$260)+'СЕТ СН'!$F$15</f>
        <v>0</v>
      </c>
      <c r="Q287" s="36">
        <f>SUMIFS(СВЦЭМ!$H$40:$H$783,СВЦЭМ!$A$40:$A$783,$A287,СВЦЭМ!$B$40:$B$783,Q$260)+'СЕТ СН'!$F$15</f>
        <v>0</v>
      </c>
      <c r="R287" s="36">
        <f>SUMIFS(СВЦЭМ!$H$40:$H$783,СВЦЭМ!$A$40:$A$783,$A287,СВЦЭМ!$B$40:$B$783,R$260)+'СЕТ СН'!$F$15</f>
        <v>0</v>
      </c>
      <c r="S287" s="36">
        <f>SUMIFS(СВЦЭМ!$H$40:$H$783,СВЦЭМ!$A$40:$A$783,$A287,СВЦЭМ!$B$40:$B$783,S$260)+'СЕТ СН'!$F$15</f>
        <v>0</v>
      </c>
      <c r="T287" s="36">
        <f>SUMIFS(СВЦЭМ!$H$40:$H$783,СВЦЭМ!$A$40:$A$783,$A287,СВЦЭМ!$B$40:$B$783,T$260)+'СЕТ СН'!$F$15</f>
        <v>0</v>
      </c>
      <c r="U287" s="36">
        <f>SUMIFS(СВЦЭМ!$H$40:$H$783,СВЦЭМ!$A$40:$A$783,$A287,СВЦЭМ!$B$40:$B$783,U$260)+'СЕТ СН'!$F$15</f>
        <v>0</v>
      </c>
      <c r="V287" s="36">
        <f>SUMIFS(СВЦЭМ!$H$40:$H$783,СВЦЭМ!$A$40:$A$783,$A287,СВЦЭМ!$B$40:$B$783,V$260)+'СЕТ СН'!$F$15</f>
        <v>0</v>
      </c>
      <c r="W287" s="36">
        <f>SUMIFS(СВЦЭМ!$H$40:$H$783,СВЦЭМ!$A$40:$A$783,$A287,СВЦЭМ!$B$40:$B$783,W$260)+'СЕТ СН'!$F$15</f>
        <v>0</v>
      </c>
      <c r="X287" s="36">
        <f>SUMIFS(СВЦЭМ!$H$40:$H$783,СВЦЭМ!$A$40:$A$783,$A287,СВЦЭМ!$B$40:$B$783,X$260)+'СЕТ СН'!$F$15</f>
        <v>0</v>
      </c>
      <c r="Y287" s="36">
        <f>SUMIFS(СВЦЭМ!$H$40:$H$783,СВЦЭМ!$A$40:$A$783,$A287,СВЦЭМ!$B$40:$B$783,Y$260)+'СЕТ СН'!$F$15</f>
        <v>0</v>
      </c>
    </row>
    <row r="288" spans="1:25" ht="15.75" hidden="1" x14ac:dyDescent="0.2">
      <c r="A288" s="35">
        <f t="shared" si="7"/>
        <v>45074</v>
      </c>
      <c r="B288" s="36">
        <f>SUMIFS(СВЦЭМ!$H$40:$H$783,СВЦЭМ!$A$40:$A$783,$A288,СВЦЭМ!$B$40:$B$783,B$260)+'СЕТ СН'!$F$15</f>
        <v>0</v>
      </c>
      <c r="C288" s="36">
        <f>SUMIFS(СВЦЭМ!$H$40:$H$783,СВЦЭМ!$A$40:$A$783,$A288,СВЦЭМ!$B$40:$B$783,C$260)+'СЕТ СН'!$F$15</f>
        <v>0</v>
      </c>
      <c r="D288" s="36">
        <f>SUMIFS(СВЦЭМ!$H$40:$H$783,СВЦЭМ!$A$40:$A$783,$A288,СВЦЭМ!$B$40:$B$783,D$260)+'СЕТ СН'!$F$15</f>
        <v>0</v>
      </c>
      <c r="E288" s="36">
        <f>SUMIFS(СВЦЭМ!$H$40:$H$783,СВЦЭМ!$A$40:$A$783,$A288,СВЦЭМ!$B$40:$B$783,E$260)+'СЕТ СН'!$F$15</f>
        <v>0</v>
      </c>
      <c r="F288" s="36">
        <f>SUMIFS(СВЦЭМ!$H$40:$H$783,СВЦЭМ!$A$40:$A$783,$A288,СВЦЭМ!$B$40:$B$783,F$260)+'СЕТ СН'!$F$15</f>
        <v>0</v>
      </c>
      <c r="G288" s="36">
        <f>SUMIFS(СВЦЭМ!$H$40:$H$783,СВЦЭМ!$A$40:$A$783,$A288,СВЦЭМ!$B$40:$B$783,G$260)+'СЕТ СН'!$F$15</f>
        <v>0</v>
      </c>
      <c r="H288" s="36">
        <f>SUMIFS(СВЦЭМ!$H$40:$H$783,СВЦЭМ!$A$40:$A$783,$A288,СВЦЭМ!$B$40:$B$783,H$260)+'СЕТ СН'!$F$15</f>
        <v>0</v>
      </c>
      <c r="I288" s="36">
        <f>SUMIFS(СВЦЭМ!$H$40:$H$783,СВЦЭМ!$A$40:$A$783,$A288,СВЦЭМ!$B$40:$B$783,I$260)+'СЕТ СН'!$F$15</f>
        <v>0</v>
      </c>
      <c r="J288" s="36">
        <f>SUMIFS(СВЦЭМ!$H$40:$H$783,СВЦЭМ!$A$40:$A$783,$A288,СВЦЭМ!$B$40:$B$783,J$260)+'СЕТ СН'!$F$15</f>
        <v>0</v>
      </c>
      <c r="K288" s="36">
        <f>SUMIFS(СВЦЭМ!$H$40:$H$783,СВЦЭМ!$A$40:$A$783,$A288,СВЦЭМ!$B$40:$B$783,K$260)+'СЕТ СН'!$F$15</f>
        <v>0</v>
      </c>
      <c r="L288" s="36">
        <f>SUMIFS(СВЦЭМ!$H$40:$H$783,СВЦЭМ!$A$40:$A$783,$A288,СВЦЭМ!$B$40:$B$783,L$260)+'СЕТ СН'!$F$15</f>
        <v>0</v>
      </c>
      <c r="M288" s="36">
        <f>SUMIFS(СВЦЭМ!$H$40:$H$783,СВЦЭМ!$A$40:$A$783,$A288,СВЦЭМ!$B$40:$B$783,M$260)+'СЕТ СН'!$F$15</f>
        <v>0</v>
      </c>
      <c r="N288" s="36">
        <f>SUMIFS(СВЦЭМ!$H$40:$H$783,СВЦЭМ!$A$40:$A$783,$A288,СВЦЭМ!$B$40:$B$783,N$260)+'СЕТ СН'!$F$15</f>
        <v>0</v>
      </c>
      <c r="O288" s="36">
        <f>SUMIFS(СВЦЭМ!$H$40:$H$783,СВЦЭМ!$A$40:$A$783,$A288,СВЦЭМ!$B$40:$B$783,O$260)+'СЕТ СН'!$F$15</f>
        <v>0</v>
      </c>
      <c r="P288" s="36">
        <f>SUMIFS(СВЦЭМ!$H$40:$H$783,СВЦЭМ!$A$40:$A$783,$A288,СВЦЭМ!$B$40:$B$783,P$260)+'СЕТ СН'!$F$15</f>
        <v>0</v>
      </c>
      <c r="Q288" s="36">
        <f>SUMIFS(СВЦЭМ!$H$40:$H$783,СВЦЭМ!$A$40:$A$783,$A288,СВЦЭМ!$B$40:$B$783,Q$260)+'СЕТ СН'!$F$15</f>
        <v>0</v>
      </c>
      <c r="R288" s="36">
        <f>SUMIFS(СВЦЭМ!$H$40:$H$783,СВЦЭМ!$A$40:$A$783,$A288,СВЦЭМ!$B$40:$B$783,R$260)+'СЕТ СН'!$F$15</f>
        <v>0</v>
      </c>
      <c r="S288" s="36">
        <f>SUMIFS(СВЦЭМ!$H$40:$H$783,СВЦЭМ!$A$40:$A$783,$A288,СВЦЭМ!$B$40:$B$783,S$260)+'СЕТ СН'!$F$15</f>
        <v>0</v>
      </c>
      <c r="T288" s="36">
        <f>SUMIFS(СВЦЭМ!$H$40:$H$783,СВЦЭМ!$A$40:$A$783,$A288,СВЦЭМ!$B$40:$B$783,T$260)+'СЕТ СН'!$F$15</f>
        <v>0</v>
      </c>
      <c r="U288" s="36">
        <f>SUMIFS(СВЦЭМ!$H$40:$H$783,СВЦЭМ!$A$40:$A$783,$A288,СВЦЭМ!$B$40:$B$783,U$260)+'СЕТ СН'!$F$15</f>
        <v>0</v>
      </c>
      <c r="V288" s="36">
        <f>SUMIFS(СВЦЭМ!$H$40:$H$783,СВЦЭМ!$A$40:$A$783,$A288,СВЦЭМ!$B$40:$B$783,V$260)+'СЕТ СН'!$F$15</f>
        <v>0</v>
      </c>
      <c r="W288" s="36">
        <f>SUMIFS(СВЦЭМ!$H$40:$H$783,СВЦЭМ!$A$40:$A$783,$A288,СВЦЭМ!$B$40:$B$783,W$260)+'СЕТ СН'!$F$15</f>
        <v>0</v>
      </c>
      <c r="X288" s="36">
        <f>SUMIFS(СВЦЭМ!$H$40:$H$783,СВЦЭМ!$A$40:$A$783,$A288,СВЦЭМ!$B$40:$B$783,X$260)+'СЕТ СН'!$F$15</f>
        <v>0</v>
      </c>
      <c r="Y288" s="36">
        <f>SUMIFS(СВЦЭМ!$H$40:$H$783,СВЦЭМ!$A$40:$A$783,$A288,СВЦЭМ!$B$40:$B$783,Y$260)+'СЕТ СН'!$F$15</f>
        <v>0</v>
      </c>
    </row>
    <row r="289" spans="1:27" ht="15.75" hidden="1" x14ac:dyDescent="0.2">
      <c r="A289" s="35">
        <f t="shared" si="7"/>
        <v>45075</v>
      </c>
      <c r="B289" s="36">
        <f>SUMIFS(СВЦЭМ!$H$40:$H$783,СВЦЭМ!$A$40:$A$783,$A289,СВЦЭМ!$B$40:$B$783,B$260)+'СЕТ СН'!$F$15</f>
        <v>0</v>
      </c>
      <c r="C289" s="36">
        <f>SUMIFS(СВЦЭМ!$H$40:$H$783,СВЦЭМ!$A$40:$A$783,$A289,СВЦЭМ!$B$40:$B$783,C$260)+'СЕТ СН'!$F$15</f>
        <v>0</v>
      </c>
      <c r="D289" s="36">
        <f>SUMIFS(СВЦЭМ!$H$40:$H$783,СВЦЭМ!$A$40:$A$783,$A289,СВЦЭМ!$B$40:$B$783,D$260)+'СЕТ СН'!$F$15</f>
        <v>0</v>
      </c>
      <c r="E289" s="36">
        <f>SUMIFS(СВЦЭМ!$H$40:$H$783,СВЦЭМ!$A$40:$A$783,$A289,СВЦЭМ!$B$40:$B$783,E$260)+'СЕТ СН'!$F$15</f>
        <v>0</v>
      </c>
      <c r="F289" s="36">
        <f>SUMIFS(СВЦЭМ!$H$40:$H$783,СВЦЭМ!$A$40:$A$783,$A289,СВЦЭМ!$B$40:$B$783,F$260)+'СЕТ СН'!$F$15</f>
        <v>0</v>
      </c>
      <c r="G289" s="36">
        <f>SUMIFS(СВЦЭМ!$H$40:$H$783,СВЦЭМ!$A$40:$A$783,$A289,СВЦЭМ!$B$40:$B$783,G$260)+'СЕТ СН'!$F$15</f>
        <v>0</v>
      </c>
      <c r="H289" s="36">
        <f>SUMIFS(СВЦЭМ!$H$40:$H$783,СВЦЭМ!$A$40:$A$783,$A289,СВЦЭМ!$B$40:$B$783,H$260)+'СЕТ СН'!$F$15</f>
        <v>0</v>
      </c>
      <c r="I289" s="36">
        <f>SUMIFS(СВЦЭМ!$H$40:$H$783,СВЦЭМ!$A$40:$A$783,$A289,СВЦЭМ!$B$40:$B$783,I$260)+'СЕТ СН'!$F$15</f>
        <v>0</v>
      </c>
      <c r="J289" s="36">
        <f>SUMIFS(СВЦЭМ!$H$40:$H$783,СВЦЭМ!$A$40:$A$783,$A289,СВЦЭМ!$B$40:$B$783,J$260)+'СЕТ СН'!$F$15</f>
        <v>0</v>
      </c>
      <c r="K289" s="36">
        <f>SUMIFS(СВЦЭМ!$H$40:$H$783,СВЦЭМ!$A$40:$A$783,$A289,СВЦЭМ!$B$40:$B$783,K$260)+'СЕТ СН'!$F$15</f>
        <v>0</v>
      </c>
      <c r="L289" s="36">
        <f>SUMIFS(СВЦЭМ!$H$40:$H$783,СВЦЭМ!$A$40:$A$783,$A289,СВЦЭМ!$B$40:$B$783,L$260)+'СЕТ СН'!$F$15</f>
        <v>0</v>
      </c>
      <c r="M289" s="36">
        <f>SUMIFS(СВЦЭМ!$H$40:$H$783,СВЦЭМ!$A$40:$A$783,$A289,СВЦЭМ!$B$40:$B$783,M$260)+'СЕТ СН'!$F$15</f>
        <v>0</v>
      </c>
      <c r="N289" s="36">
        <f>SUMIFS(СВЦЭМ!$H$40:$H$783,СВЦЭМ!$A$40:$A$783,$A289,СВЦЭМ!$B$40:$B$783,N$260)+'СЕТ СН'!$F$15</f>
        <v>0</v>
      </c>
      <c r="O289" s="36">
        <f>SUMIFS(СВЦЭМ!$H$40:$H$783,СВЦЭМ!$A$40:$A$783,$A289,СВЦЭМ!$B$40:$B$783,O$260)+'СЕТ СН'!$F$15</f>
        <v>0</v>
      </c>
      <c r="P289" s="36">
        <f>SUMIFS(СВЦЭМ!$H$40:$H$783,СВЦЭМ!$A$40:$A$783,$A289,СВЦЭМ!$B$40:$B$783,P$260)+'СЕТ СН'!$F$15</f>
        <v>0</v>
      </c>
      <c r="Q289" s="36">
        <f>SUMIFS(СВЦЭМ!$H$40:$H$783,СВЦЭМ!$A$40:$A$783,$A289,СВЦЭМ!$B$40:$B$783,Q$260)+'СЕТ СН'!$F$15</f>
        <v>0</v>
      </c>
      <c r="R289" s="36">
        <f>SUMIFS(СВЦЭМ!$H$40:$H$783,СВЦЭМ!$A$40:$A$783,$A289,СВЦЭМ!$B$40:$B$783,R$260)+'СЕТ СН'!$F$15</f>
        <v>0</v>
      </c>
      <c r="S289" s="36">
        <f>SUMIFS(СВЦЭМ!$H$40:$H$783,СВЦЭМ!$A$40:$A$783,$A289,СВЦЭМ!$B$40:$B$783,S$260)+'СЕТ СН'!$F$15</f>
        <v>0</v>
      </c>
      <c r="T289" s="36">
        <f>SUMIFS(СВЦЭМ!$H$40:$H$783,СВЦЭМ!$A$40:$A$783,$A289,СВЦЭМ!$B$40:$B$783,T$260)+'СЕТ СН'!$F$15</f>
        <v>0</v>
      </c>
      <c r="U289" s="36">
        <f>SUMIFS(СВЦЭМ!$H$40:$H$783,СВЦЭМ!$A$40:$A$783,$A289,СВЦЭМ!$B$40:$B$783,U$260)+'СЕТ СН'!$F$15</f>
        <v>0</v>
      </c>
      <c r="V289" s="36">
        <f>SUMIFS(СВЦЭМ!$H$40:$H$783,СВЦЭМ!$A$40:$A$783,$A289,СВЦЭМ!$B$40:$B$783,V$260)+'СЕТ СН'!$F$15</f>
        <v>0</v>
      </c>
      <c r="W289" s="36">
        <f>SUMIFS(СВЦЭМ!$H$40:$H$783,СВЦЭМ!$A$40:$A$783,$A289,СВЦЭМ!$B$40:$B$783,W$260)+'СЕТ СН'!$F$15</f>
        <v>0</v>
      </c>
      <c r="X289" s="36">
        <f>SUMIFS(СВЦЭМ!$H$40:$H$783,СВЦЭМ!$A$40:$A$783,$A289,СВЦЭМ!$B$40:$B$783,X$260)+'СЕТ СН'!$F$15</f>
        <v>0</v>
      </c>
      <c r="Y289" s="36">
        <f>SUMIFS(СВЦЭМ!$H$40:$H$783,СВЦЭМ!$A$40:$A$783,$A289,СВЦЭМ!$B$40:$B$783,Y$260)+'СЕТ СН'!$F$15</f>
        <v>0</v>
      </c>
    </row>
    <row r="290" spans="1:27" ht="15.75" hidden="1" x14ac:dyDescent="0.2">
      <c r="A290" s="35">
        <f t="shared" si="7"/>
        <v>45076</v>
      </c>
      <c r="B290" s="36">
        <f>SUMIFS(СВЦЭМ!$H$40:$H$783,СВЦЭМ!$A$40:$A$783,$A290,СВЦЭМ!$B$40:$B$783,B$260)+'СЕТ СН'!$F$15</f>
        <v>0</v>
      </c>
      <c r="C290" s="36">
        <f>SUMIFS(СВЦЭМ!$H$40:$H$783,СВЦЭМ!$A$40:$A$783,$A290,СВЦЭМ!$B$40:$B$783,C$260)+'СЕТ СН'!$F$15</f>
        <v>0</v>
      </c>
      <c r="D290" s="36">
        <f>SUMIFS(СВЦЭМ!$H$40:$H$783,СВЦЭМ!$A$40:$A$783,$A290,СВЦЭМ!$B$40:$B$783,D$260)+'СЕТ СН'!$F$15</f>
        <v>0</v>
      </c>
      <c r="E290" s="36">
        <f>SUMIFS(СВЦЭМ!$H$40:$H$783,СВЦЭМ!$A$40:$A$783,$A290,СВЦЭМ!$B$40:$B$783,E$260)+'СЕТ СН'!$F$15</f>
        <v>0</v>
      </c>
      <c r="F290" s="36">
        <f>SUMIFS(СВЦЭМ!$H$40:$H$783,СВЦЭМ!$A$40:$A$783,$A290,СВЦЭМ!$B$40:$B$783,F$260)+'СЕТ СН'!$F$15</f>
        <v>0</v>
      </c>
      <c r="G290" s="36">
        <f>SUMIFS(СВЦЭМ!$H$40:$H$783,СВЦЭМ!$A$40:$A$783,$A290,СВЦЭМ!$B$40:$B$783,G$260)+'СЕТ СН'!$F$15</f>
        <v>0</v>
      </c>
      <c r="H290" s="36">
        <f>SUMIFS(СВЦЭМ!$H$40:$H$783,СВЦЭМ!$A$40:$A$783,$A290,СВЦЭМ!$B$40:$B$783,H$260)+'СЕТ СН'!$F$15</f>
        <v>0</v>
      </c>
      <c r="I290" s="36">
        <f>SUMIFS(СВЦЭМ!$H$40:$H$783,СВЦЭМ!$A$40:$A$783,$A290,СВЦЭМ!$B$40:$B$783,I$260)+'СЕТ СН'!$F$15</f>
        <v>0</v>
      </c>
      <c r="J290" s="36">
        <f>SUMIFS(СВЦЭМ!$H$40:$H$783,СВЦЭМ!$A$40:$A$783,$A290,СВЦЭМ!$B$40:$B$783,J$260)+'СЕТ СН'!$F$15</f>
        <v>0</v>
      </c>
      <c r="K290" s="36">
        <f>SUMIFS(СВЦЭМ!$H$40:$H$783,СВЦЭМ!$A$40:$A$783,$A290,СВЦЭМ!$B$40:$B$783,K$260)+'СЕТ СН'!$F$15</f>
        <v>0</v>
      </c>
      <c r="L290" s="36">
        <f>SUMIFS(СВЦЭМ!$H$40:$H$783,СВЦЭМ!$A$40:$A$783,$A290,СВЦЭМ!$B$40:$B$783,L$260)+'СЕТ СН'!$F$15</f>
        <v>0</v>
      </c>
      <c r="M290" s="36">
        <f>SUMIFS(СВЦЭМ!$H$40:$H$783,СВЦЭМ!$A$40:$A$783,$A290,СВЦЭМ!$B$40:$B$783,M$260)+'СЕТ СН'!$F$15</f>
        <v>0</v>
      </c>
      <c r="N290" s="36">
        <f>SUMIFS(СВЦЭМ!$H$40:$H$783,СВЦЭМ!$A$40:$A$783,$A290,СВЦЭМ!$B$40:$B$783,N$260)+'СЕТ СН'!$F$15</f>
        <v>0</v>
      </c>
      <c r="O290" s="36">
        <f>SUMIFS(СВЦЭМ!$H$40:$H$783,СВЦЭМ!$A$40:$A$783,$A290,СВЦЭМ!$B$40:$B$783,O$260)+'СЕТ СН'!$F$15</f>
        <v>0</v>
      </c>
      <c r="P290" s="36">
        <f>SUMIFS(СВЦЭМ!$H$40:$H$783,СВЦЭМ!$A$40:$A$783,$A290,СВЦЭМ!$B$40:$B$783,P$260)+'СЕТ СН'!$F$15</f>
        <v>0</v>
      </c>
      <c r="Q290" s="36">
        <f>SUMIFS(СВЦЭМ!$H$40:$H$783,СВЦЭМ!$A$40:$A$783,$A290,СВЦЭМ!$B$40:$B$783,Q$260)+'СЕТ СН'!$F$15</f>
        <v>0</v>
      </c>
      <c r="R290" s="36">
        <f>SUMIFS(СВЦЭМ!$H$40:$H$783,СВЦЭМ!$A$40:$A$783,$A290,СВЦЭМ!$B$40:$B$783,R$260)+'СЕТ СН'!$F$15</f>
        <v>0</v>
      </c>
      <c r="S290" s="36">
        <f>SUMIFS(СВЦЭМ!$H$40:$H$783,СВЦЭМ!$A$40:$A$783,$A290,СВЦЭМ!$B$40:$B$783,S$260)+'СЕТ СН'!$F$15</f>
        <v>0</v>
      </c>
      <c r="T290" s="36">
        <f>SUMIFS(СВЦЭМ!$H$40:$H$783,СВЦЭМ!$A$40:$A$783,$A290,СВЦЭМ!$B$40:$B$783,T$260)+'СЕТ СН'!$F$15</f>
        <v>0</v>
      </c>
      <c r="U290" s="36">
        <f>SUMIFS(СВЦЭМ!$H$40:$H$783,СВЦЭМ!$A$40:$A$783,$A290,СВЦЭМ!$B$40:$B$783,U$260)+'СЕТ СН'!$F$15</f>
        <v>0</v>
      </c>
      <c r="V290" s="36">
        <f>SUMIFS(СВЦЭМ!$H$40:$H$783,СВЦЭМ!$A$40:$A$783,$A290,СВЦЭМ!$B$40:$B$783,V$260)+'СЕТ СН'!$F$15</f>
        <v>0</v>
      </c>
      <c r="W290" s="36">
        <f>SUMIFS(СВЦЭМ!$H$40:$H$783,СВЦЭМ!$A$40:$A$783,$A290,СВЦЭМ!$B$40:$B$783,W$260)+'СЕТ СН'!$F$15</f>
        <v>0</v>
      </c>
      <c r="X290" s="36">
        <f>SUMIFS(СВЦЭМ!$H$40:$H$783,СВЦЭМ!$A$40:$A$783,$A290,СВЦЭМ!$B$40:$B$783,X$260)+'СЕТ СН'!$F$15</f>
        <v>0</v>
      </c>
      <c r="Y290" s="36">
        <f>SUMIFS(СВЦЭМ!$H$40:$H$783,СВЦЭМ!$A$40:$A$783,$A290,СВЦЭМ!$B$40:$B$783,Y$260)+'СЕТ СН'!$F$15</f>
        <v>0</v>
      </c>
    </row>
    <row r="291" spans="1:27" ht="15.75" hidden="1" x14ac:dyDescent="0.2">
      <c r="A291" s="35">
        <f t="shared" si="7"/>
        <v>45077</v>
      </c>
      <c r="B291" s="36">
        <f>SUMIFS(СВЦЭМ!$H$40:$H$783,СВЦЭМ!$A$40:$A$783,$A291,СВЦЭМ!$B$40:$B$783,B$260)+'СЕТ СН'!$F$15</f>
        <v>0</v>
      </c>
      <c r="C291" s="36">
        <f>SUMIFS(СВЦЭМ!$H$40:$H$783,СВЦЭМ!$A$40:$A$783,$A291,СВЦЭМ!$B$40:$B$783,C$260)+'СЕТ СН'!$F$15</f>
        <v>0</v>
      </c>
      <c r="D291" s="36">
        <f>SUMIFS(СВЦЭМ!$H$40:$H$783,СВЦЭМ!$A$40:$A$783,$A291,СВЦЭМ!$B$40:$B$783,D$260)+'СЕТ СН'!$F$15</f>
        <v>0</v>
      </c>
      <c r="E291" s="36">
        <f>SUMIFS(СВЦЭМ!$H$40:$H$783,СВЦЭМ!$A$40:$A$783,$A291,СВЦЭМ!$B$40:$B$783,E$260)+'СЕТ СН'!$F$15</f>
        <v>0</v>
      </c>
      <c r="F291" s="36">
        <f>SUMIFS(СВЦЭМ!$H$40:$H$783,СВЦЭМ!$A$40:$A$783,$A291,СВЦЭМ!$B$40:$B$783,F$260)+'СЕТ СН'!$F$15</f>
        <v>0</v>
      </c>
      <c r="G291" s="36">
        <f>SUMIFS(СВЦЭМ!$H$40:$H$783,СВЦЭМ!$A$40:$A$783,$A291,СВЦЭМ!$B$40:$B$783,G$260)+'СЕТ СН'!$F$15</f>
        <v>0</v>
      </c>
      <c r="H291" s="36">
        <f>SUMIFS(СВЦЭМ!$H$40:$H$783,СВЦЭМ!$A$40:$A$783,$A291,СВЦЭМ!$B$40:$B$783,H$260)+'СЕТ СН'!$F$15</f>
        <v>0</v>
      </c>
      <c r="I291" s="36">
        <f>SUMIFS(СВЦЭМ!$H$40:$H$783,СВЦЭМ!$A$40:$A$783,$A291,СВЦЭМ!$B$40:$B$783,I$260)+'СЕТ СН'!$F$15</f>
        <v>0</v>
      </c>
      <c r="J291" s="36">
        <f>SUMIFS(СВЦЭМ!$H$40:$H$783,СВЦЭМ!$A$40:$A$783,$A291,СВЦЭМ!$B$40:$B$783,J$260)+'СЕТ СН'!$F$15</f>
        <v>0</v>
      </c>
      <c r="K291" s="36">
        <f>SUMIFS(СВЦЭМ!$H$40:$H$783,СВЦЭМ!$A$40:$A$783,$A291,СВЦЭМ!$B$40:$B$783,K$260)+'СЕТ СН'!$F$15</f>
        <v>0</v>
      </c>
      <c r="L291" s="36">
        <f>SUMIFS(СВЦЭМ!$H$40:$H$783,СВЦЭМ!$A$40:$A$783,$A291,СВЦЭМ!$B$40:$B$783,L$260)+'СЕТ СН'!$F$15</f>
        <v>0</v>
      </c>
      <c r="M291" s="36">
        <f>SUMIFS(СВЦЭМ!$H$40:$H$783,СВЦЭМ!$A$40:$A$783,$A291,СВЦЭМ!$B$40:$B$783,M$260)+'СЕТ СН'!$F$15</f>
        <v>0</v>
      </c>
      <c r="N291" s="36">
        <f>SUMIFS(СВЦЭМ!$H$40:$H$783,СВЦЭМ!$A$40:$A$783,$A291,СВЦЭМ!$B$40:$B$783,N$260)+'СЕТ СН'!$F$15</f>
        <v>0</v>
      </c>
      <c r="O291" s="36">
        <f>SUMIFS(СВЦЭМ!$H$40:$H$783,СВЦЭМ!$A$40:$A$783,$A291,СВЦЭМ!$B$40:$B$783,O$260)+'СЕТ СН'!$F$15</f>
        <v>0</v>
      </c>
      <c r="P291" s="36">
        <f>SUMIFS(СВЦЭМ!$H$40:$H$783,СВЦЭМ!$A$40:$A$783,$A291,СВЦЭМ!$B$40:$B$783,P$260)+'СЕТ СН'!$F$15</f>
        <v>0</v>
      </c>
      <c r="Q291" s="36">
        <f>SUMIFS(СВЦЭМ!$H$40:$H$783,СВЦЭМ!$A$40:$A$783,$A291,СВЦЭМ!$B$40:$B$783,Q$260)+'СЕТ СН'!$F$15</f>
        <v>0</v>
      </c>
      <c r="R291" s="36">
        <f>SUMIFS(СВЦЭМ!$H$40:$H$783,СВЦЭМ!$A$40:$A$783,$A291,СВЦЭМ!$B$40:$B$783,R$260)+'СЕТ СН'!$F$15</f>
        <v>0</v>
      </c>
      <c r="S291" s="36">
        <f>SUMIFS(СВЦЭМ!$H$40:$H$783,СВЦЭМ!$A$40:$A$783,$A291,СВЦЭМ!$B$40:$B$783,S$260)+'СЕТ СН'!$F$15</f>
        <v>0</v>
      </c>
      <c r="T291" s="36">
        <f>SUMIFS(СВЦЭМ!$H$40:$H$783,СВЦЭМ!$A$40:$A$783,$A291,СВЦЭМ!$B$40:$B$783,T$260)+'СЕТ СН'!$F$15</f>
        <v>0</v>
      </c>
      <c r="U291" s="36">
        <f>SUMIFS(СВЦЭМ!$H$40:$H$783,СВЦЭМ!$A$40:$A$783,$A291,СВЦЭМ!$B$40:$B$783,U$260)+'СЕТ СН'!$F$15</f>
        <v>0</v>
      </c>
      <c r="V291" s="36">
        <f>SUMIFS(СВЦЭМ!$H$40:$H$783,СВЦЭМ!$A$40:$A$783,$A291,СВЦЭМ!$B$40:$B$783,V$260)+'СЕТ СН'!$F$15</f>
        <v>0</v>
      </c>
      <c r="W291" s="36">
        <f>SUMIFS(СВЦЭМ!$H$40:$H$783,СВЦЭМ!$A$40:$A$783,$A291,СВЦЭМ!$B$40:$B$783,W$260)+'СЕТ СН'!$F$15</f>
        <v>0</v>
      </c>
      <c r="X291" s="36">
        <f>SUMIFS(СВЦЭМ!$H$40:$H$783,СВЦЭМ!$A$40:$A$783,$A291,СВЦЭМ!$B$40:$B$783,X$260)+'СЕТ СН'!$F$15</f>
        <v>0</v>
      </c>
      <c r="Y291" s="36">
        <f>SUMIFS(СВЦЭМ!$H$40:$H$783,СВЦЭМ!$A$40:$A$783,$A291,СВЦЭМ!$B$40:$B$783,Y$260)+'СЕТ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118</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01.05.2023</v>
      </c>
      <c r="B297" s="36">
        <f>SUMIFS(СВЦЭМ!$I$40:$I$783,СВЦЭМ!$A$40:$A$783,$A297,СВЦЭМ!$B$40:$B$783,B$296)+'СЕТ СН'!$F$16</f>
        <v>0</v>
      </c>
      <c r="C297" s="36">
        <f>SUMIFS(СВЦЭМ!$I$40:$I$783,СВЦЭМ!$A$40:$A$783,$A297,СВЦЭМ!$B$40:$B$783,C$296)+'СЕТ СН'!$F$16</f>
        <v>0</v>
      </c>
      <c r="D297" s="36">
        <f>SUMIFS(СВЦЭМ!$I$40:$I$783,СВЦЭМ!$A$40:$A$783,$A297,СВЦЭМ!$B$40:$B$783,D$296)+'СЕТ СН'!$F$16</f>
        <v>0</v>
      </c>
      <c r="E297" s="36">
        <f>SUMIFS(СВЦЭМ!$I$40:$I$783,СВЦЭМ!$A$40:$A$783,$A297,СВЦЭМ!$B$40:$B$783,E$296)+'СЕТ СН'!$F$16</f>
        <v>0</v>
      </c>
      <c r="F297" s="36">
        <f>SUMIFS(СВЦЭМ!$I$40:$I$783,СВЦЭМ!$A$40:$A$783,$A297,СВЦЭМ!$B$40:$B$783,F$296)+'СЕТ СН'!$F$16</f>
        <v>0</v>
      </c>
      <c r="G297" s="36">
        <f>SUMIFS(СВЦЭМ!$I$40:$I$783,СВЦЭМ!$A$40:$A$783,$A297,СВЦЭМ!$B$40:$B$783,G$296)+'СЕТ СН'!$F$16</f>
        <v>0</v>
      </c>
      <c r="H297" s="36">
        <f>SUMIFS(СВЦЭМ!$I$40:$I$783,СВЦЭМ!$A$40:$A$783,$A297,СВЦЭМ!$B$40:$B$783,H$296)+'СЕТ СН'!$F$16</f>
        <v>0</v>
      </c>
      <c r="I297" s="36">
        <f>SUMIFS(СВЦЭМ!$I$40:$I$783,СВЦЭМ!$A$40:$A$783,$A297,СВЦЭМ!$B$40:$B$783,I$296)+'СЕТ СН'!$F$16</f>
        <v>0</v>
      </c>
      <c r="J297" s="36">
        <f>SUMIFS(СВЦЭМ!$I$40:$I$783,СВЦЭМ!$A$40:$A$783,$A297,СВЦЭМ!$B$40:$B$783,J$296)+'СЕТ СН'!$F$16</f>
        <v>0</v>
      </c>
      <c r="K297" s="36">
        <f>SUMIFS(СВЦЭМ!$I$40:$I$783,СВЦЭМ!$A$40:$A$783,$A297,СВЦЭМ!$B$40:$B$783,K$296)+'СЕТ СН'!$F$16</f>
        <v>0</v>
      </c>
      <c r="L297" s="36">
        <f>SUMIFS(СВЦЭМ!$I$40:$I$783,СВЦЭМ!$A$40:$A$783,$A297,СВЦЭМ!$B$40:$B$783,L$296)+'СЕТ СН'!$F$16</f>
        <v>0</v>
      </c>
      <c r="M297" s="36">
        <f>SUMIFS(СВЦЭМ!$I$40:$I$783,СВЦЭМ!$A$40:$A$783,$A297,СВЦЭМ!$B$40:$B$783,M$296)+'СЕТ СН'!$F$16</f>
        <v>0</v>
      </c>
      <c r="N297" s="36">
        <f>SUMIFS(СВЦЭМ!$I$40:$I$783,СВЦЭМ!$A$40:$A$783,$A297,СВЦЭМ!$B$40:$B$783,N$296)+'СЕТ СН'!$F$16</f>
        <v>0</v>
      </c>
      <c r="O297" s="36">
        <f>SUMIFS(СВЦЭМ!$I$40:$I$783,СВЦЭМ!$A$40:$A$783,$A297,СВЦЭМ!$B$40:$B$783,O$296)+'СЕТ СН'!$F$16</f>
        <v>0</v>
      </c>
      <c r="P297" s="36">
        <f>SUMIFS(СВЦЭМ!$I$40:$I$783,СВЦЭМ!$A$40:$A$783,$A297,СВЦЭМ!$B$40:$B$783,P$296)+'СЕТ СН'!$F$16</f>
        <v>0</v>
      </c>
      <c r="Q297" s="36">
        <f>SUMIFS(СВЦЭМ!$I$40:$I$783,СВЦЭМ!$A$40:$A$783,$A297,СВЦЭМ!$B$40:$B$783,Q$296)+'СЕТ СН'!$F$16</f>
        <v>0</v>
      </c>
      <c r="R297" s="36">
        <f>SUMIFS(СВЦЭМ!$I$40:$I$783,СВЦЭМ!$A$40:$A$783,$A297,СВЦЭМ!$B$40:$B$783,R$296)+'СЕТ СН'!$F$16</f>
        <v>0</v>
      </c>
      <c r="S297" s="36">
        <f>SUMIFS(СВЦЭМ!$I$40:$I$783,СВЦЭМ!$A$40:$A$783,$A297,СВЦЭМ!$B$40:$B$783,S$296)+'СЕТ СН'!$F$16</f>
        <v>0</v>
      </c>
      <c r="T297" s="36">
        <f>SUMIFS(СВЦЭМ!$I$40:$I$783,СВЦЭМ!$A$40:$A$783,$A297,СВЦЭМ!$B$40:$B$783,T$296)+'СЕТ СН'!$F$16</f>
        <v>0</v>
      </c>
      <c r="U297" s="36">
        <f>SUMIFS(СВЦЭМ!$I$40:$I$783,СВЦЭМ!$A$40:$A$783,$A297,СВЦЭМ!$B$40:$B$783,U$296)+'СЕТ СН'!$F$16</f>
        <v>0</v>
      </c>
      <c r="V297" s="36">
        <f>SUMIFS(СВЦЭМ!$I$40:$I$783,СВЦЭМ!$A$40:$A$783,$A297,СВЦЭМ!$B$40:$B$783,V$296)+'СЕТ СН'!$F$16</f>
        <v>0</v>
      </c>
      <c r="W297" s="36">
        <f>SUMIFS(СВЦЭМ!$I$40:$I$783,СВЦЭМ!$A$40:$A$783,$A297,СВЦЭМ!$B$40:$B$783,W$296)+'СЕТ СН'!$F$16</f>
        <v>0</v>
      </c>
      <c r="X297" s="36">
        <f>SUMIFS(СВЦЭМ!$I$40:$I$783,СВЦЭМ!$A$40:$A$783,$A297,СВЦЭМ!$B$40:$B$783,X$296)+'СЕТ СН'!$F$16</f>
        <v>0</v>
      </c>
      <c r="Y297" s="36">
        <f>SUMIFS(СВЦЭМ!$I$40:$I$783,СВЦЭМ!$A$40:$A$783,$A297,СВЦЭМ!$B$40:$B$783,Y$296)+'СЕТ СН'!$F$16</f>
        <v>0</v>
      </c>
      <c r="AA297" s="45"/>
    </row>
    <row r="298" spans="1:27" ht="15.75" hidden="1" x14ac:dyDescent="0.2">
      <c r="A298" s="35">
        <f>A297+1</f>
        <v>45048</v>
      </c>
      <c r="B298" s="36">
        <f>SUMIFS(СВЦЭМ!$I$40:$I$783,СВЦЭМ!$A$40:$A$783,$A298,СВЦЭМ!$B$40:$B$783,B$296)+'СЕТ СН'!$F$16</f>
        <v>0</v>
      </c>
      <c r="C298" s="36">
        <f>SUMIFS(СВЦЭМ!$I$40:$I$783,СВЦЭМ!$A$40:$A$783,$A298,СВЦЭМ!$B$40:$B$783,C$296)+'СЕТ СН'!$F$16</f>
        <v>0</v>
      </c>
      <c r="D298" s="36">
        <f>SUMIFS(СВЦЭМ!$I$40:$I$783,СВЦЭМ!$A$40:$A$783,$A298,СВЦЭМ!$B$40:$B$783,D$296)+'СЕТ СН'!$F$16</f>
        <v>0</v>
      </c>
      <c r="E298" s="36">
        <f>SUMIFS(СВЦЭМ!$I$40:$I$783,СВЦЭМ!$A$40:$A$783,$A298,СВЦЭМ!$B$40:$B$783,E$296)+'СЕТ СН'!$F$16</f>
        <v>0</v>
      </c>
      <c r="F298" s="36">
        <f>SUMIFS(СВЦЭМ!$I$40:$I$783,СВЦЭМ!$A$40:$A$783,$A298,СВЦЭМ!$B$40:$B$783,F$296)+'СЕТ СН'!$F$16</f>
        <v>0</v>
      </c>
      <c r="G298" s="36">
        <f>SUMIFS(СВЦЭМ!$I$40:$I$783,СВЦЭМ!$A$40:$A$783,$A298,СВЦЭМ!$B$40:$B$783,G$296)+'СЕТ СН'!$F$16</f>
        <v>0</v>
      </c>
      <c r="H298" s="36">
        <f>SUMIFS(СВЦЭМ!$I$40:$I$783,СВЦЭМ!$A$40:$A$783,$A298,СВЦЭМ!$B$40:$B$783,H$296)+'СЕТ СН'!$F$16</f>
        <v>0</v>
      </c>
      <c r="I298" s="36">
        <f>SUMIFS(СВЦЭМ!$I$40:$I$783,СВЦЭМ!$A$40:$A$783,$A298,СВЦЭМ!$B$40:$B$783,I$296)+'СЕТ СН'!$F$16</f>
        <v>0</v>
      </c>
      <c r="J298" s="36">
        <f>SUMIFS(СВЦЭМ!$I$40:$I$783,СВЦЭМ!$A$40:$A$783,$A298,СВЦЭМ!$B$40:$B$783,J$296)+'СЕТ СН'!$F$16</f>
        <v>0</v>
      </c>
      <c r="K298" s="36">
        <f>SUMIFS(СВЦЭМ!$I$40:$I$783,СВЦЭМ!$A$40:$A$783,$A298,СВЦЭМ!$B$40:$B$783,K$296)+'СЕТ СН'!$F$16</f>
        <v>0</v>
      </c>
      <c r="L298" s="36">
        <f>SUMIFS(СВЦЭМ!$I$40:$I$783,СВЦЭМ!$A$40:$A$783,$A298,СВЦЭМ!$B$40:$B$783,L$296)+'СЕТ СН'!$F$16</f>
        <v>0</v>
      </c>
      <c r="M298" s="36">
        <f>SUMIFS(СВЦЭМ!$I$40:$I$783,СВЦЭМ!$A$40:$A$783,$A298,СВЦЭМ!$B$40:$B$783,M$296)+'СЕТ СН'!$F$16</f>
        <v>0</v>
      </c>
      <c r="N298" s="36">
        <f>SUMIFS(СВЦЭМ!$I$40:$I$783,СВЦЭМ!$A$40:$A$783,$A298,СВЦЭМ!$B$40:$B$783,N$296)+'СЕТ СН'!$F$16</f>
        <v>0</v>
      </c>
      <c r="O298" s="36">
        <f>SUMIFS(СВЦЭМ!$I$40:$I$783,СВЦЭМ!$A$40:$A$783,$A298,СВЦЭМ!$B$40:$B$783,O$296)+'СЕТ СН'!$F$16</f>
        <v>0</v>
      </c>
      <c r="P298" s="36">
        <f>SUMIFS(СВЦЭМ!$I$40:$I$783,СВЦЭМ!$A$40:$A$783,$A298,СВЦЭМ!$B$40:$B$783,P$296)+'СЕТ СН'!$F$16</f>
        <v>0</v>
      </c>
      <c r="Q298" s="36">
        <f>SUMIFS(СВЦЭМ!$I$40:$I$783,СВЦЭМ!$A$40:$A$783,$A298,СВЦЭМ!$B$40:$B$783,Q$296)+'СЕТ СН'!$F$16</f>
        <v>0</v>
      </c>
      <c r="R298" s="36">
        <f>SUMIFS(СВЦЭМ!$I$40:$I$783,СВЦЭМ!$A$40:$A$783,$A298,СВЦЭМ!$B$40:$B$783,R$296)+'СЕТ СН'!$F$16</f>
        <v>0</v>
      </c>
      <c r="S298" s="36">
        <f>SUMIFS(СВЦЭМ!$I$40:$I$783,СВЦЭМ!$A$40:$A$783,$A298,СВЦЭМ!$B$40:$B$783,S$296)+'СЕТ СН'!$F$16</f>
        <v>0</v>
      </c>
      <c r="T298" s="36">
        <f>SUMIFS(СВЦЭМ!$I$40:$I$783,СВЦЭМ!$A$40:$A$783,$A298,СВЦЭМ!$B$40:$B$783,T$296)+'СЕТ СН'!$F$16</f>
        <v>0</v>
      </c>
      <c r="U298" s="36">
        <f>SUMIFS(СВЦЭМ!$I$40:$I$783,СВЦЭМ!$A$40:$A$783,$A298,СВЦЭМ!$B$40:$B$783,U$296)+'СЕТ СН'!$F$16</f>
        <v>0</v>
      </c>
      <c r="V298" s="36">
        <f>SUMIFS(СВЦЭМ!$I$40:$I$783,СВЦЭМ!$A$40:$A$783,$A298,СВЦЭМ!$B$40:$B$783,V$296)+'СЕТ СН'!$F$16</f>
        <v>0</v>
      </c>
      <c r="W298" s="36">
        <f>SUMIFS(СВЦЭМ!$I$40:$I$783,СВЦЭМ!$A$40:$A$783,$A298,СВЦЭМ!$B$40:$B$783,W$296)+'СЕТ СН'!$F$16</f>
        <v>0</v>
      </c>
      <c r="X298" s="36">
        <f>SUMIFS(СВЦЭМ!$I$40:$I$783,СВЦЭМ!$A$40:$A$783,$A298,СВЦЭМ!$B$40:$B$783,X$296)+'СЕТ СН'!$F$16</f>
        <v>0</v>
      </c>
      <c r="Y298" s="36">
        <f>SUMIFS(СВЦЭМ!$I$40:$I$783,СВЦЭМ!$A$40:$A$783,$A298,СВЦЭМ!$B$40:$B$783,Y$296)+'СЕТ СН'!$F$16</f>
        <v>0</v>
      </c>
    </row>
    <row r="299" spans="1:27" ht="15.75" hidden="1" x14ac:dyDescent="0.2">
      <c r="A299" s="35">
        <f t="shared" ref="A299:A327" si="8">A298+1</f>
        <v>45049</v>
      </c>
      <c r="B299" s="36">
        <f>SUMIFS(СВЦЭМ!$I$40:$I$783,СВЦЭМ!$A$40:$A$783,$A299,СВЦЭМ!$B$40:$B$783,B$296)+'СЕТ СН'!$F$16</f>
        <v>0</v>
      </c>
      <c r="C299" s="36">
        <f>SUMIFS(СВЦЭМ!$I$40:$I$783,СВЦЭМ!$A$40:$A$783,$A299,СВЦЭМ!$B$40:$B$783,C$296)+'СЕТ СН'!$F$16</f>
        <v>0</v>
      </c>
      <c r="D299" s="36">
        <f>SUMIFS(СВЦЭМ!$I$40:$I$783,СВЦЭМ!$A$40:$A$783,$A299,СВЦЭМ!$B$40:$B$783,D$296)+'СЕТ СН'!$F$16</f>
        <v>0</v>
      </c>
      <c r="E299" s="36">
        <f>SUMIFS(СВЦЭМ!$I$40:$I$783,СВЦЭМ!$A$40:$A$783,$A299,СВЦЭМ!$B$40:$B$783,E$296)+'СЕТ СН'!$F$16</f>
        <v>0</v>
      </c>
      <c r="F299" s="36">
        <f>SUMIFS(СВЦЭМ!$I$40:$I$783,СВЦЭМ!$A$40:$A$783,$A299,СВЦЭМ!$B$40:$B$783,F$296)+'СЕТ СН'!$F$16</f>
        <v>0</v>
      </c>
      <c r="G299" s="36">
        <f>SUMIFS(СВЦЭМ!$I$40:$I$783,СВЦЭМ!$A$40:$A$783,$A299,СВЦЭМ!$B$40:$B$783,G$296)+'СЕТ СН'!$F$16</f>
        <v>0</v>
      </c>
      <c r="H299" s="36">
        <f>SUMIFS(СВЦЭМ!$I$40:$I$783,СВЦЭМ!$A$40:$A$783,$A299,СВЦЭМ!$B$40:$B$783,H$296)+'СЕТ СН'!$F$16</f>
        <v>0</v>
      </c>
      <c r="I299" s="36">
        <f>SUMIFS(СВЦЭМ!$I$40:$I$783,СВЦЭМ!$A$40:$A$783,$A299,СВЦЭМ!$B$40:$B$783,I$296)+'СЕТ СН'!$F$16</f>
        <v>0</v>
      </c>
      <c r="J299" s="36">
        <f>SUMIFS(СВЦЭМ!$I$40:$I$783,СВЦЭМ!$A$40:$A$783,$A299,СВЦЭМ!$B$40:$B$783,J$296)+'СЕТ СН'!$F$16</f>
        <v>0</v>
      </c>
      <c r="K299" s="36">
        <f>SUMIFS(СВЦЭМ!$I$40:$I$783,СВЦЭМ!$A$40:$A$783,$A299,СВЦЭМ!$B$40:$B$783,K$296)+'СЕТ СН'!$F$16</f>
        <v>0</v>
      </c>
      <c r="L299" s="36">
        <f>SUMIFS(СВЦЭМ!$I$40:$I$783,СВЦЭМ!$A$40:$A$783,$A299,СВЦЭМ!$B$40:$B$783,L$296)+'СЕТ СН'!$F$16</f>
        <v>0</v>
      </c>
      <c r="M299" s="36">
        <f>SUMIFS(СВЦЭМ!$I$40:$I$783,СВЦЭМ!$A$40:$A$783,$A299,СВЦЭМ!$B$40:$B$783,M$296)+'СЕТ СН'!$F$16</f>
        <v>0</v>
      </c>
      <c r="N299" s="36">
        <f>SUMIFS(СВЦЭМ!$I$40:$I$783,СВЦЭМ!$A$40:$A$783,$A299,СВЦЭМ!$B$40:$B$783,N$296)+'СЕТ СН'!$F$16</f>
        <v>0</v>
      </c>
      <c r="O299" s="36">
        <f>SUMIFS(СВЦЭМ!$I$40:$I$783,СВЦЭМ!$A$40:$A$783,$A299,СВЦЭМ!$B$40:$B$783,O$296)+'СЕТ СН'!$F$16</f>
        <v>0</v>
      </c>
      <c r="P299" s="36">
        <f>SUMIFS(СВЦЭМ!$I$40:$I$783,СВЦЭМ!$A$40:$A$783,$A299,СВЦЭМ!$B$40:$B$783,P$296)+'СЕТ СН'!$F$16</f>
        <v>0</v>
      </c>
      <c r="Q299" s="36">
        <f>SUMIFS(СВЦЭМ!$I$40:$I$783,СВЦЭМ!$A$40:$A$783,$A299,СВЦЭМ!$B$40:$B$783,Q$296)+'СЕТ СН'!$F$16</f>
        <v>0</v>
      </c>
      <c r="R299" s="36">
        <f>SUMIFS(СВЦЭМ!$I$40:$I$783,СВЦЭМ!$A$40:$A$783,$A299,СВЦЭМ!$B$40:$B$783,R$296)+'СЕТ СН'!$F$16</f>
        <v>0</v>
      </c>
      <c r="S299" s="36">
        <f>SUMIFS(СВЦЭМ!$I$40:$I$783,СВЦЭМ!$A$40:$A$783,$A299,СВЦЭМ!$B$40:$B$783,S$296)+'СЕТ СН'!$F$16</f>
        <v>0</v>
      </c>
      <c r="T299" s="36">
        <f>SUMIFS(СВЦЭМ!$I$40:$I$783,СВЦЭМ!$A$40:$A$783,$A299,СВЦЭМ!$B$40:$B$783,T$296)+'СЕТ СН'!$F$16</f>
        <v>0</v>
      </c>
      <c r="U299" s="36">
        <f>SUMIFS(СВЦЭМ!$I$40:$I$783,СВЦЭМ!$A$40:$A$783,$A299,СВЦЭМ!$B$40:$B$783,U$296)+'СЕТ СН'!$F$16</f>
        <v>0</v>
      </c>
      <c r="V299" s="36">
        <f>SUMIFS(СВЦЭМ!$I$40:$I$783,СВЦЭМ!$A$40:$A$783,$A299,СВЦЭМ!$B$40:$B$783,V$296)+'СЕТ СН'!$F$16</f>
        <v>0</v>
      </c>
      <c r="W299" s="36">
        <f>SUMIFS(СВЦЭМ!$I$40:$I$783,СВЦЭМ!$A$40:$A$783,$A299,СВЦЭМ!$B$40:$B$783,W$296)+'СЕТ СН'!$F$16</f>
        <v>0</v>
      </c>
      <c r="X299" s="36">
        <f>SUMIFS(СВЦЭМ!$I$40:$I$783,СВЦЭМ!$A$40:$A$783,$A299,СВЦЭМ!$B$40:$B$783,X$296)+'СЕТ СН'!$F$16</f>
        <v>0</v>
      </c>
      <c r="Y299" s="36">
        <f>SUMIFS(СВЦЭМ!$I$40:$I$783,СВЦЭМ!$A$40:$A$783,$A299,СВЦЭМ!$B$40:$B$783,Y$296)+'СЕТ СН'!$F$16</f>
        <v>0</v>
      </c>
    </row>
    <row r="300" spans="1:27" ht="15.75" hidden="1" x14ac:dyDescent="0.2">
      <c r="A300" s="35">
        <f t="shared" si="8"/>
        <v>45050</v>
      </c>
      <c r="B300" s="36">
        <f>SUMIFS(СВЦЭМ!$I$40:$I$783,СВЦЭМ!$A$40:$A$783,$A300,СВЦЭМ!$B$40:$B$783,B$296)+'СЕТ СН'!$F$16</f>
        <v>0</v>
      </c>
      <c r="C300" s="36">
        <f>SUMIFS(СВЦЭМ!$I$40:$I$783,СВЦЭМ!$A$40:$A$783,$A300,СВЦЭМ!$B$40:$B$783,C$296)+'СЕТ СН'!$F$16</f>
        <v>0</v>
      </c>
      <c r="D300" s="36">
        <f>SUMIFS(СВЦЭМ!$I$40:$I$783,СВЦЭМ!$A$40:$A$783,$A300,СВЦЭМ!$B$40:$B$783,D$296)+'СЕТ СН'!$F$16</f>
        <v>0</v>
      </c>
      <c r="E300" s="36">
        <f>SUMIFS(СВЦЭМ!$I$40:$I$783,СВЦЭМ!$A$40:$A$783,$A300,СВЦЭМ!$B$40:$B$783,E$296)+'СЕТ СН'!$F$16</f>
        <v>0</v>
      </c>
      <c r="F300" s="36">
        <f>SUMIFS(СВЦЭМ!$I$40:$I$783,СВЦЭМ!$A$40:$A$783,$A300,СВЦЭМ!$B$40:$B$783,F$296)+'СЕТ СН'!$F$16</f>
        <v>0</v>
      </c>
      <c r="G300" s="36">
        <f>SUMIFS(СВЦЭМ!$I$40:$I$783,СВЦЭМ!$A$40:$A$783,$A300,СВЦЭМ!$B$40:$B$783,G$296)+'СЕТ СН'!$F$16</f>
        <v>0</v>
      </c>
      <c r="H300" s="36">
        <f>SUMIFS(СВЦЭМ!$I$40:$I$783,СВЦЭМ!$A$40:$A$783,$A300,СВЦЭМ!$B$40:$B$783,H$296)+'СЕТ СН'!$F$16</f>
        <v>0</v>
      </c>
      <c r="I300" s="36">
        <f>SUMIFS(СВЦЭМ!$I$40:$I$783,СВЦЭМ!$A$40:$A$783,$A300,СВЦЭМ!$B$40:$B$783,I$296)+'СЕТ СН'!$F$16</f>
        <v>0</v>
      </c>
      <c r="J300" s="36">
        <f>SUMIFS(СВЦЭМ!$I$40:$I$783,СВЦЭМ!$A$40:$A$783,$A300,СВЦЭМ!$B$40:$B$783,J$296)+'СЕТ СН'!$F$16</f>
        <v>0</v>
      </c>
      <c r="K300" s="36">
        <f>SUMIFS(СВЦЭМ!$I$40:$I$783,СВЦЭМ!$A$40:$A$783,$A300,СВЦЭМ!$B$40:$B$783,K$296)+'СЕТ СН'!$F$16</f>
        <v>0</v>
      </c>
      <c r="L300" s="36">
        <f>SUMIFS(СВЦЭМ!$I$40:$I$783,СВЦЭМ!$A$40:$A$783,$A300,СВЦЭМ!$B$40:$B$783,L$296)+'СЕТ СН'!$F$16</f>
        <v>0</v>
      </c>
      <c r="M300" s="36">
        <f>SUMIFS(СВЦЭМ!$I$40:$I$783,СВЦЭМ!$A$40:$A$783,$A300,СВЦЭМ!$B$40:$B$783,M$296)+'СЕТ СН'!$F$16</f>
        <v>0</v>
      </c>
      <c r="N300" s="36">
        <f>SUMIFS(СВЦЭМ!$I$40:$I$783,СВЦЭМ!$A$40:$A$783,$A300,СВЦЭМ!$B$40:$B$783,N$296)+'СЕТ СН'!$F$16</f>
        <v>0</v>
      </c>
      <c r="O300" s="36">
        <f>SUMIFS(СВЦЭМ!$I$40:$I$783,СВЦЭМ!$A$40:$A$783,$A300,СВЦЭМ!$B$40:$B$783,O$296)+'СЕТ СН'!$F$16</f>
        <v>0</v>
      </c>
      <c r="P300" s="36">
        <f>SUMIFS(СВЦЭМ!$I$40:$I$783,СВЦЭМ!$A$40:$A$783,$A300,СВЦЭМ!$B$40:$B$783,P$296)+'СЕТ СН'!$F$16</f>
        <v>0</v>
      </c>
      <c r="Q300" s="36">
        <f>SUMIFS(СВЦЭМ!$I$40:$I$783,СВЦЭМ!$A$40:$A$783,$A300,СВЦЭМ!$B$40:$B$783,Q$296)+'СЕТ СН'!$F$16</f>
        <v>0</v>
      </c>
      <c r="R300" s="36">
        <f>SUMIFS(СВЦЭМ!$I$40:$I$783,СВЦЭМ!$A$40:$A$783,$A300,СВЦЭМ!$B$40:$B$783,R$296)+'СЕТ СН'!$F$16</f>
        <v>0</v>
      </c>
      <c r="S300" s="36">
        <f>SUMIFS(СВЦЭМ!$I$40:$I$783,СВЦЭМ!$A$40:$A$783,$A300,СВЦЭМ!$B$40:$B$783,S$296)+'СЕТ СН'!$F$16</f>
        <v>0</v>
      </c>
      <c r="T300" s="36">
        <f>SUMIFS(СВЦЭМ!$I$40:$I$783,СВЦЭМ!$A$40:$A$783,$A300,СВЦЭМ!$B$40:$B$783,T$296)+'СЕТ СН'!$F$16</f>
        <v>0</v>
      </c>
      <c r="U300" s="36">
        <f>SUMIFS(СВЦЭМ!$I$40:$I$783,СВЦЭМ!$A$40:$A$783,$A300,СВЦЭМ!$B$40:$B$783,U$296)+'СЕТ СН'!$F$16</f>
        <v>0</v>
      </c>
      <c r="V300" s="36">
        <f>SUMIFS(СВЦЭМ!$I$40:$I$783,СВЦЭМ!$A$40:$A$783,$A300,СВЦЭМ!$B$40:$B$783,V$296)+'СЕТ СН'!$F$16</f>
        <v>0</v>
      </c>
      <c r="W300" s="36">
        <f>SUMIFS(СВЦЭМ!$I$40:$I$783,СВЦЭМ!$A$40:$A$783,$A300,СВЦЭМ!$B$40:$B$783,W$296)+'СЕТ СН'!$F$16</f>
        <v>0</v>
      </c>
      <c r="X300" s="36">
        <f>SUMIFS(СВЦЭМ!$I$40:$I$783,СВЦЭМ!$A$40:$A$783,$A300,СВЦЭМ!$B$40:$B$783,X$296)+'СЕТ СН'!$F$16</f>
        <v>0</v>
      </c>
      <c r="Y300" s="36">
        <f>SUMIFS(СВЦЭМ!$I$40:$I$783,СВЦЭМ!$A$40:$A$783,$A300,СВЦЭМ!$B$40:$B$783,Y$296)+'СЕТ СН'!$F$16</f>
        <v>0</v>
      </c>
    </row>
    <row r="301" spans="1:27" ht="15.75" hidden="1" x14ac:dyDescent="0.2">
      <c r="A301" s="35">
        <f t="shared" si="8"/>
        <v>45051</v>
      </c>
      <c r="B301" s="36">
        <f>SUMIFS(СВЦЭМ!$I$40:$I$783,СВЦЭМ!$A$40:$A$783,$A301,СВЦЭМ!$B$40:$B$783,B$296)+'СЕТ СН'!$F$16</f>
        <v>0</v>
      </c>
      <c r="C301" s="36">
        <f>SUMIFS(СВЦЭМ!$I$40:$I$783,СВЦЭМ!$A$40:$A$783,$A301,СВЦЭМ!$B$40:$B$783,C$296)+'СЕТ СН'!$F$16</f>
        <v>0</v>
      </c>
      <c r="D301" s="36">
        <f>SUMIFS(СВЦЭМ!$I$40:$I$783,СВЦЭМ!$A$40:$A$783,$A301,СВЦЭМ!$B$40:$B$783,D$296)+'СЕТ СН'!$F$16</f>
        <v>0</v>
      </c>
      <c r="E301" s="36">
        <f>SUMIFS(СВЦЭМ!$I$40:$I$783,СВЦЭМ!$A$40:$A$783,$A301,СВЦЭМ!$B$40:$B$783,E$296)+'СЕТ СН'!$F$16</f>
        <v>0</v>
      </c>
      <c r="F301" s="36">
        <f>SUMIFS(СВЦЭМ!$I$40:$I$783,СВЦЭМ!$A$40:$A$783,$A301,СВЦЭМ!$B$40:$B$783,F$296)+'СЕТ СН'!$F$16</f>
        <v>0</v>
      </c>
      <c r="G301" s="36">
        <f>SUMIFS(СВЦЭМ!$I$40:$I$783,СВЦЭМ!$A$40:$A$783,$A301,СВЦЭМ!$B$40:$B$783,G$296)+'СЕТ СН'!$F$16</f>
        <v>0</v>
      </c>
      <c r="H301" s="36">
        <f>SUMIFS(СВЦЭМ!$I$40:$I$783,СВЦЭМ!$A$40:$A$783,$A301,СВЦЭМ!$B$40:$B$783,H$296)+'СЕТ СН'!$F$16</f>
        <v>0</v>
      </c>
      <c r="I301" s="36">
        <f>SUMIFS(СВЦЭМ!$I$40:$I$783,СВЦЭМ!$A$40:$A$783,$A301,СВЦЭМ!$B$40:$B$783,I$296)+'СЕТ СН'!$F$16</f>
        <v>0</v>
      </c>
      <c r="J301" s="36">
        <f>SUMIFS(СВЦЭМ!$I$40:$I$783,СВЦЭМ!$A$40:$A$783,$A301,СВЦЭМ!$B$40:$B$783,J$296)+'СЕТ СН'!$F$16</f>
        <v>0</v>
      </c>
      <c r="K301" s="36">
        <f>SUMIFS(СВЦЭМ!$I$40:$I$783,СВЦЭМ!$A$40:$A$783,$A301,СВЦЭМ!$B$40:$B$783,K$296)+'СЕТ СН'!$F$16</f>
        <v>0</v>
      </c>
      <c r="L301" s="36">
        <f>SUMIFS(СВЦЭМ!$I$40:$I$783,СВЦЭМ!$A$40:$A$783,$A301,СВЦЭМ!$B$40:$B$783,L$296)+'СЕТ СН'!$F$16</f>
        <v>0</v>
      </c>
      <c r="M301" s="36">
        <f>SUMIFS(СВЦЭМ!$I$40:$I$783,СВЦЭМ!$A$40:$A$783,$A301,СВЦЭМ!$B$40:$B$783,M$296)+'СЕТ СН'!$F$16</f>
        <v>0</v>
      </c>
      <c r="N301" s="36">
        <f>SUMIFS(СВЦЭМ!$I$40:$I$783,СВЦЭМ!$A$40:$A$783,$A301,СВЦЭМ!$B$40:$B$783,N$296)+'СЕТ СН'!$F$16</f>
        <v>0</v>
      </c>
      <c r="O301" s="36">
        <f>SUMIFS(СВЦЭМ!$I$40:$I$783,СВЦЭМ!$A$40:$A$783,$A301,СВЦЭМ!$B$40:$B$783,O$296)+'СЕТ СН'!$F$16</f>
        <v>0</v>
      </c>
      <c r="P301" s="36">
        <f>SUMIFS(СВЦЭМ!$I$40:$I$783,СВЦЭМ!$A$40:$A$783,$A301,СВЦЭМ!$B$40:$B$783,P$296)+'СЕТ СН'!$F$16</f>
        <v>0</v>
      </c>
      <c r="Q301" s="36">
        <f>SUMIFS(СВЦЭМ!$I$40:$I$783,СВЦЭМ!$A$40:$A$783,$A301,СВЦЭМ!$B$40:$B$783,Q$296)+'СЕТ СН'!$F$16</f>
        <v>0</v>
      </c>
      <c r="R301" s="36">
        <f>SUMIFS(СВЦЭМ!$I$40:$I$783,СВЦЭМ!$A$40:$A$783,$A301,СВЦЭМ!$B$40:$B$783,R$296)+'СЕТ СН'!$F$16</f>
        <v>0</v>
      </c>
      <c r="S301" s="36">
        <f>SUMIFS(СВЦЭМ!$I$40:$I$783,СВЦЭМ!$A$40:$A$783,$A301,СВЦЭМ!$B$40:$B$783,S$296)+'СЕТ СН'!$F$16</f>
        <v>0</v>
      </c>
      <c r="T301" s="36">
        <f>SUMIFS(СВЦЭМ!$I$40:$I$783,СВЦЭМ!$A$40:$A$783,$A301,СВЦЭМ!$B$40:$B$783,T$296)+'СЕТ СН'!$F$16</f>
        <v>0</v>
      </c>
      <c r="U301" s="36">
        <f>SUMIFS(СВЦЭМ!$I$40:$I$783,СВЦЭМ!$A$40:$A$783,$A301,СВЦЭМ!$B$40:$B$783,U$296)+'СЕТ СН'!$F$16</f>
        <v>0</v>
      </c>
      <c r="V301" s="36">
        <f>SUMIFS(СВЦЭМ!$I$40:$I$783,СВЦЭМ!$A$40:$A$783,$A301,СВЦЭМ!$B$40:$B$783,V$296)+'СЕТ СН'!$F$16</f>
        <v>0</v>
      </c>
      <c r="W301" s="36">
        <f>SUMIFS(СВЦЭМ!$I$40:$I$783,СВЦЭМ!$A$40:$A$783,$A301,СВЦЭМ!$B$40:$B$783,W$296)+'СЕТ СН'!$F$16</f>
        <v>0</v>
      </c>
      <c r="X301" s="36">
        <f>SUMIFS(СВЦЭМ!$I$40:$I$783,СВЦЭМ!$A$40:$A$783,$A301,СВЦЭМ!$B$40:$B$783,X$296)+'СЕТ СН'!$F$16</f>
        <v>0</v>
      </c>
      <c r="Y301" s="36">
        <f>SUMIFS(СВЦЭМ!$I$40:$I$783,СВЦЭМ!$A$40:$A$783,$A301,СВЦЭМ!$B$40:$B$783,Y$296)+'СЕТ СН'!$F$16</f>
        <v>0</v>
      </c>
    </row>
    <row r="302" spans="1:27" ht="15.75" hidden="1" x14ac:dyDescent="0.2">
      <c r="A302" s="35">
        <f t="shared" si="8"/>
        <v>45052</v>
      </c>
      <c r="B302" s="36">
        <f>SUMIFS(СВЦЭМ!$I$40:$I$783,СВЦЭМ!$A$40:$A$783,$A302,СВЦЭМ!$B$40:$B$783,B$296)+'СЕТ СН'!$F$16</f>
        <v>0</v>
      </c>
      <c r="C302" s="36">
        <f>SUMIFS(СВЦЭМ!$I$40:$I$783,СВЦЭМ!$A$40:$A$783,$A302,СВЦЭМ!$B$40:$B$783,C$296)+'СЕТ СН'!$F$16</f>
        <v>0</v>
      </c>
      <c r="D302" s="36">
        <f>SUMIFS(СВЦЭМ!$I$40:$I$783,СВЦЭМ!$A$40:$A$783,$A302,СВЦЭМ!$B$40:$B$783,D$296)+'СЕТ СН'!$F$16</f>
        <v>0</v>
      </c>
      <c r="E302" s="36">
        <f>SUMIFS(СВЦЭМ!$I$40:$I$783,СВЦЭМ!$A$40:$A$783,$A302,СВЦЭМ!$B$40:$B$783,E$296)+'СЕТ СН'!$F$16</f>
        <v>0</v>
      </c>
      <c r="F302" s="36">
        <f>SUMIFS(СВЦЭМ!$I$40:$I$783,СВЦЭМ!$A$40:$A$783,$A302,СВЦЭМ!$B$40:$B$783,F$296)+'СЕТ СН'!$F$16</f>
        <v>0</v>
      </c>
      <c r="G302" s="36">
        <f>SUMIFS(СВЦЭМ!$I$40:$I$783,СВЦЭМ!$A$40:$A$783,$A302,СВЦЭМ!$B$40:$B$783,G$296)+'СЕТ СН'!$F$16</f>
        <v>0</v>
      </c>
      <c r="H302" s="36">
        <f>SUMIFS(СВЦЭМ!$I$40:$I$783,СВЦЭМ!$A$40:$A$783,$A302,СВЦЭМ!$B$40:$B$783,H$296)+'СЕТ СН'!$F$16</f>
        <v>0</v>
      </c>
      <c r="I302" s="36">
        <f>SUMIFS(СВЦЭМ!$I$40:$I$783,СВЦЭМ!$A$40:$A$783,$A302,СВЦЭМ!$B$40:$B$783,I$296)+'СЕТ СН'!$F$16</f>
        <v>0</v>
      </c>
      <c r="J302" s="36">
        <f>SUMIFS(СВЦЭМ!$I$40:$I$783,СВЦЭМ!$A$40:$A$783,$A302,СВЦЭМ!$B$40:$B$783,J$296)+'СЕТ СН'!$F$16</f>
        <v>0</v>
      </c>
      <c r="K302" s="36">
        <f>SUMIFS(СВЦЭМ!$I$40:$I$783,СВЦЭМ!$A$40:$A$783,$A302,СВЦЭМ!$B$40:$B$783,K$296)+'СЕТ СН'!$F$16</f>
        <v>0</v>
      </c>
      <c r="L302" s="36">
        <f>SUMIFS(СВЦЭМ!$I$40:$I$783,СВЦЭМ!$A$40:$A$783,$A302,СВЦЭМ!$B$40:$B$783,L$296)+'СЕТ СН'!$F$16</f>
        <v>0</v>
      </c>
      <c r="M302" s="36">
        <f>SUMIFS(СВЦЭМ!$I$40:$I$783,СВЦЭМ!$A$40:$A$783,$A302,СВЦЭМ!$B$40:$B$783,M$296)+'СЕТ СН'!$F$16</f>
        <v>0</v>
      </c>
      <c r="N302" s="36">
        <f>SUMIFS(СВЦЭМ!$I$40:$I$783,СВЦЭМ!$A$40:$A$783,$A302,СВЦЭМ!$B$40:$B$783,N$296)+'СЕТ СН'!$F$16</f>
        <v>0</v>
      </c>
      <c r="O302" s="36">
        <f>SUMIFS(СВЦЭМ!$I$40:$I$783,СВЦЭМ!$A$40:$A$783,$A302,СВЦЭМ!$B$40:$B$783,O$296)+'СЕТ СН'!$F$16</f>
        <v>0</v>
      </c>
      <c r="P302" s="36">
        <f>SUMIFS(СВЦЭМ!$I$40:$I$783,СВЦЭМ!$A$40:$A$783,$A302,СВЦЭМ!$B$40:$B$783,P$296)+'СЕТ СН'!$F$16</f>
        <v>0</v>
      </c>
      <c r="Q302" s="36">
        <f>SUMIFS(СВЦЭМ!$I$40:$I$783,СВЦЭМ!$A$40:$A$783,$A302,СВЦЭМ!$B$40:$B$783,Q$296)+'СЕТ СН'!$F$16</f>
        <v>0</v>
      </c>
      <c r="R302" s="36">
        <f>SUMIFS(СВЦЭМ!$I$40:$I$783,СВЦЭМ!$A$40:$A$783,$A302,СВЦЭМ!$B$40:$B$783,R$296)+'СЕТ СН'!$F$16</f>
        <v>0</v>
      </c>
      <c r="S302" s="36">
        <f>SUMIFS(СВЦЭМ!$I$40:$I$783,СВЦЭМ!$A$40:$A$783,$A302,СВЦЭМ!$B$40:$B$783,S$296)+'СЕТ СН'!$F$16</f>
        <v>0</v>
      </c>
      <c r="T302" s="36">
        <f>SUMIFS(СВЦЭМ!$I$40:$I$783,СВЦЭМ!$A$40:$A$783,$A302,СВЦЭМ!$B$40:$B$783,T$296)+'СЕТ СН'!$F$16</f>
        <v>0</v>
      </c>
      <c r="U302" s="36">
        <f>SUMIFS(СВЦЭМ!$I$40:$I$783,СВЦЭМ!$A$40:$A$783,$A302,СВЦЭМ!$B$40:$B$783,U$296)+'СЕТ СН'!$F$16</f>
        <v>0</v>
      </c>
      <c r="V302" s="36">
        <f>SUMIFS(СВЦЭМ!$I$40:$I$783,СВЦЭМ!$A$40:$A$783,$A302,СВЦЭМ!$B$40:$B$783,V$296)+'СЕТ СН'!$F$16</f>
        <v>0</v>
      </c>
      <c r="W302" s="36">
        <f>SUMIFS(СВЦЭМ!$I$40:$I$783,СВЦЭМ!$A$40:$A$783,$A302,СВЦЭМ!$B$40:$B$783,W$296)+'СЕТ СН'!$F$16</f>
        <v>0</v>
      </c>
      <c r="X302" s="36">
        <f>SUMIFS(СВЦЭМ!$I$40:$I$783,СВЦЭМ!$A$40:$A$783,$A302,СВЦЭМ!$B$40:$B$783,X$296)+'СЕТ СН'!$F$16</f>
        <v>0</v>
      </c>
      <c r="Y302" s="36">
        <f>SUMIFS(СВЦЭМ!$I$40:$I$783,СВЦЭМ!$A$40:$A$783,$A302,СВЦЭМ!$B$40:$B$783,Y$296)+'СЕТ СН'!$F$16</f>
        <v>0</v>
      </c>
    </row>
    <row r="303" spans="1:27" ht="15.75" hidden="1" x14ac:dyDescent="0.2">
      <c r="A303" s="35">
        <f t="shared" si="8"/>
        <v>45053</v>
      </c>
      <c r="B303" s="36">
        <f>SUMIFS(СВЦЭМ!$I$40:$I$783,СВЦЭМ!$A$40:$A$783,$A303,СВЦЭМ!$B$40:$B$783,B$296)+'СЕТ СН'!$F$16</f>
        <v>0</v>
      </c>
      <c r="C303" s="36">
        <f>SUMIFS(СВЦЭМ!$I$40:$I$783,СВЦЭМ!$A$40:$A$783,$A303,СВЦЭМ!$B$40:$B$783,C$296)+'СЕТ СН'!$F$16</f>
        <v>0</v>
      </c>
      <c r="D303" s="36">
        <f>SUMIFS(СВЦЭМ!$I$40:$I$783,СВЦЭМ!$A$40:$A$783,$A303,СВЦЭМ!$B$40:$B$783,D$296)+'СЕТ СН'!$F$16</f>
        <v>0</v>
      </c>
      <c r="E303" s="36">
        <f>SUMIFS(СВЦЭМ!$I$40:$I$783,СВЦЭМ!$A$40:$A$783,$A303,СВЦЭМ!$B$40:$B$783,E$296)+'СЕТ СН'!$F$16</f>
        <v>0</v>
      </c>
      <c r="F303" s="36">
        <f>SUMIFS(СВЦЭМ!$I$40:$I$783,СВЦЭМ!$A$40:$A$783,$A303,СВЦЭМ!$B$40:$B$783,F$296)+'СЕТ СН'!$F$16</f>
        <v>0</v>
      </c>
      <c r="G303" s="36">
        <f>SUMIFS(СВЦЭМ!$I$40:$I$783,СВЦЭМ!$A$40:$A$783,$A303,СВЦЭМ!$B$40:$B$783,G$296)+'СЕТ СН'!$F$16</f>
        <v>0</v>
      </c>
      <c r="H303" s="36">
        <f>SUMIFS(СВЦЭМ!$I$40:$I$783,СВЦЭМ!$A$40:$A$783,$A303,СВЦЭМ!$B$40:$B$783,H$296)+'СЕТ СН'!$F$16</f>
        <v>0</v>
      </c>
      <c r="I303" s="36">
        <f>SUMIFS(СВЦЭМ!$I$40:$I$783,СВЦЭМ!$A$40:$A$783,$A303,СВЦЭМ!$B$40:$B$783,I$296)+'СЕТ СН'!$F$16</f>
        <v>0</v>
      </c>
      <c r="J303" s="36">
        <f>SUMIFS(СВЦЭМ!$I$40:$I$783,СВЦЭМ!$A$40:$A$783,$A303,СВЦЭМ!$B$40:$B$783,J$296)+'СЕТ СН'!$F$16</f>
        <v>0</v>
      </c>
      <c r="K303" s="36">
        <f>SUMIFS(СВЦЭМ!$I$40:$I$783,СВЦЭМ!$A$40:$A$783,$A303,СВЦЭМ!$B$40:$B$783,K$296)+'СЕТ СН'!$F$16</f>
        <v>0</v>
      </c>
      <c r="L303" s="36">
        <f>SUMIFS(СВЦЭМ!$I$40:$I$783,СВЦЭМ!$A$40:$A$783,$A303,СВЦЭМ!$B$40:$B$783,L$296)+'СЕТ СН'!$F$16</f>
        <v>0</v>
      </c>
      <c r="M303" s="36">
        <f>SUMIFS(СВЦЭМ!$I$40:$I$783,СВЦЭМ!$A$40:$A$783,$A303,СВЦЭМ!$B$40:$B$783,M$296)+'СЕТ СН'!$F$16</f>
        <v>0</v>
      </c>
      <c r="N303" s="36">
        <f>SUMIFS(СВЦЭМ!$I$40:$I$783,СВЦЭМ!$A$40:$A$783,$A303,СВЦЭМ!$B$40:$B$783,N$296)+'СЕТ СН'!$F$16</f>
        <v>0</v>
      </c>
      <c r="O303" s="36">
        <f>SUMIFS(СВЦЭМ!$I$40:$I$783,СВЦЭМ!$A$40:$A$783,$A303,СВЦЭМ!$B$40:$B$783,O$296)+'СЕТ СН'!$F$16</f>
        <v>0</v>
      </c>
      <c r="P303" s="36">
        <f>SUMIFS(СВЦЭМ!$I$40:$I$783,СВЦЭМ!$A$40:$A$783,$A303,СВЦЭМ!$B$40:$B$783,P$296)+'СЕТ СН'!$F$16</f>
        <v>0</v>
      </c>
      <c r="Q303" s="36">
        <f>SUMIFS(СВЦЭМ!$I$40:$I$783,СВЦЭМ!$A$40:$A$783,$A303,СВЦЭМ!$B$40:$B$783,Q$296)+'СЕТ СН'!$F$16</f>
        <v>0</v>
      </c>
      <c r="R303" s="36">
        <f>SUMIFS(СВЦЭМ!$I$40:$I$783,СВЦЭМ!$A$40:$A$783,$A303,СВЦЭМ!$B$40:$B$783,R$296)+'СЕТ СН'!$F$16</f>
        <v>0</v>
      </c>
      <c r="S303" s="36">
        <f>SUMIFS(СВЦЭМ!$I$40:$I$783,СВЦЭМ!$A$40:$A$783,$A303,СВЦЭМ!$B$40:$B$783,S$296)+'СЕТ СН'!$F$16</f>
        <v>0</v>
      </c>
      <c r="T303" s="36">
        <f>SUMIFS(СВЦЭМ!$I$40:$I$783,СВЦЭМ!$A$40:$A$783,$A303,СВЦЭМ!$B$40:$B$783,T$296)+'СЕТ СН'!$F$16</f>
        <v>0</v>
      </c>
      <c r="U303" s="36">
        <f>SUMIFS(СВЦЭМ!$I$40:$I$783,СВЦЭМ!$A$40:$A$783,$A303,СВЦЭМ!$B$40:$B$783,U$296)+'СЕТ СН'!$F$16</f>
        <v>0</v>
      </c>
      <c r="V303" s="36">
        <f>SUMIFS(СВЦЭМ!$I$40:$I$783,СВЦЭМ!$A$40:$A$783,$A303,СВЦЭМ!$B$40:$B$783,V$296)+'СЕТ СН'!$F$16</f>
        <v>0</v>
      </c>
      <c r="W303" s="36">
        <f>SUMIFS(СВЦЭМ!$I$40:$I$783,СВЦЭМ!$A$40:$A$783,$A303,СВЦЭМ!$B$40:$B$783,W$296)+'СЕТ СН'!$F$16</f>
        <v>0</v>
      </c>
      <c r="X303" s="36">
        <f>SUMIFS(СВЦЭМ!$I$40:$I$783,СВЦЭМ!$A$40:$A$783,$A303,СВЦЭМ!$B$40:$B$783,X$296)+'СЕТ СН'!$F$16</f>
        <v>0</v>
      </c>
      <c r="Y303" s="36">
        <f>SUMIFS(СВЦЭМ!$I$40:$I$783,СВЦЭМ!$A$40:$A$783,$A303,СВЦЭМ!$B$40:$B$783,Y$296)+'СЕТ СН'!$F$16</f>
        <v>0</v>
      </c>
    </row>
    <row r="304" spans="1:27" ht="15.75" hidden="1" x14ac:dyDescent="0.2">
      <c r="A304" s="35">
        <f t="shared" si="8"/>
        <v>45054</v>
      </c>
      <c r="B304" s="36">
        <f>SUMIFS(СВЦЭМ!$I$40:$I$783,СВЦЭМ!$A$40:$A$783,$A304,СВЦЭМ!$B$40:$B$783,B$296)+'СЕТ СН'!$F$16</f>
        <v>0</v>
      </c>
      <c r="C304" s="36">
        <f>SUMIFS(СВЦЭМ!$I$40:$I$783,СВЦЭМ!$A$40:$A$783,$A304,СВЦЭМ!$B$40:$B$783,C$296)+'СЕТ СН'!$F$16</f>
        <v>0</v>
      </c>
      <c r="D304" s="36">
        <f>SUMIFS(СВЦЭМ!$I$40:$I$783,СВЦЭМ!$A$40:$A$783,$A304,СВЦЭМ!$B$40:$B$783,D$296)+'СЕТ СН'!$F$16</f>
        <v>0</v>
      </c>
      <c r="E304" s="36">
        <f>SUMIFS(СВЦЭМ!$I$40:$I$783,СВЦЭМ!$A$40:$A$783,$A304,СВЦЭМ!$B$40:$B$783,E$296)+'СЕТ СН'!$F$16</f>
        <v>0</v>
      </c>
      <c r="F304" s="36">
        <f>SUMIFS(СВЦЭМ!$I$40:$I$783,СВЦЭМ!$A$40:$A$783,$A304,СВЦЭМ!$B$40:$B$783,F$296)+'СЕТ СН'!$F$16</f>
        <v>0</v>
      </c>
      <c r="G304" s="36">
        <f>SUMIFS(СВЦЭМ!$I$40:$I$783,СВЦЭМ!$A$40:$A$783,$A304,СВЦЭМ!$B$40:$B$783,G$296)+'СЕТ СН'!$F$16</f>
        <v>0</v>
      </c>
      <c r="H304" s="36">
        <f>SUMIFS(СВЦЭМ!$I$40:$I$783,СВЦЭМ!$A$40:$A$783,$A304,СВЦЭМ!$B$40:$B$783,H$296)+'СЕТ СН'!$F$16</f>
        <v>0</v>
      </c>
      <c r="I304" s="36">
        <f>SUMIFS(СВЦЭМ!$I$40:$I$783,СВЦЭМ!$A$40:$A$783,$A304,СВЦЭМ!$B$40:$B$783,I$296)+'СЕТ СН'!$F$16</f>
        <v>0</v>
      </c>
      <c r="J304" s="36">
        <f>SUMIFS(СВЦЭМ!$I$40:$I$783,СВЦЭМ!$A$40:$A$783,$A304,СВЦЭМ!$B$40:$B$783,J$296)+'СЕТ СН'!$F$16</f>
        <v>0</v>
      </c>
      <c r="K304" s="36">
        <f>SUMIFS(СВЦЭМ!$I$40:$I$783,СВЦЭМ!$A$40:$A$783,$A304,СВЦЭМ!$B$40:$B$783,K$296)+'СЕТ СН'!$F$16</f>
        <v>0</v>
      </c>
      <c r="L304" s="36">
        <f>SUMIFS(СВЦЭМ!$I$40:$I$783,СВЦЭМ!$A$40:$A$783,$A304,СВЦЭМ!$B$40:$B$783,L$296)+'СЕТ СН'!$F$16</f>
        <v>0</v>
      </c>
      <c r="M304" s="36">
        <f>SUMIFS(СВЦЭМ!$I$40:$I$783,СВЦЭМ!$A$40:$A$783,$A304,СВЦЭМ!$B$40:$B$783,M$296)+'СЕТ СН'!$F$16</f>
        <v>0</v>
      </c>
      <c r="N304" s="36">
        <f>SUMIFS(СВЦЭМ!$I$40:$I$783,СВЦЭМ!$A$40:$A$783,$A304,СВЦЭМ!$B$40:$B$783,N$296)+'СЕТ СН'!$F$16</f>
        <v>0</v>
      </c>
      <c r="O304" s="36">
        <f>SUMIFS(СВЦЭМ!$I$40:$I$783,СВЦЭМ!$A$40:$A$783,$A304,СВЦЭМ!$B$40:$B$783,O$296)+'СЕТ СН'!$F$16</f>
        <v>0</v>
      </c>
      <c r="P304" s="36">
        <f>SUMIFS(СВЦЭМ!$I$40:$I$783,СВЦЭМ!$A$40:$A$783,$A304,СВЦЭМ!$B$40:$B$783,P$296)+'СЕТ СН'!$F$16</f>
        <v>0</v>
      </c>
      <c r="Q304" s="36">
        <f>SUMIFS(СВЦЭМ!$I$40:$I$783,СВЦЭМ!$A$40:$A$783,$A304,СВЦЭМ!$B$40:$B$783,Q$296)+'СЕТ СН'!$F$16</f>
        <v>0</v>
      </c>
      <c r="R304" s="36">
        <f>SUMIFS(СВЦЭМ!$I$40:$I$783,СВЦЭМ!$A$40:$A$783,$A304,СВЦЭМ!$B$40:$B$783,R$296)+'СЕТ СН'!$F$16</f>
        <v>0</v>
      </c>
      <c r="S304" s="36">
        <f>SUMIFS(СВЦЭМ!$I$40:$I$783,СВЦЭМ!$A$40:$A$783,$A304,СВЦЭМ!$B$40:$B$783,S$296)+'СЕТ СН'!$F$16</f>
        <v>0</v>
      </c>
      <c r="T304" s="36">
        <f>SUMIFS(СВЦЭМ!$I$40:$I$783,СВЦЭМ!$A$40:$A$783,$A304,СВЦЭМ!$B$40:$B$783,T$296)+'СЕТ СН'!$F$16</f>
        <v>0</v>
      </c>
      <c r="U304" s="36">
        <f>SUMIFS(СВЦЭМ!$I$40:$I$783,СВЦЭМ!$A$40:$A$783,$A304,СВЦЭМ!$B$40:$B$783,U$296)+'СЕТ СН'!$F$16</f>
        <v>0</v>
      </c>
      <c r="V304" s="36">
        <f>SUMIFS(СВЦЭМ!$I$40:$I$783,СВЦЭМ!$A$40:$A$783,$A304,СВЦЭМ!$B$40:$B$783,V$296)+'СЕТ СН'!$F$16</f>
        <v>0</v>
      </c>
      <c r="W304" s="36">
        <f>SUMIFS(СВЦЭМ!$I$40:$I$783,СВЦЭМ!$A$40:$A$783,$A304,СВЦЭМ!$B$40:$B$783,W$296)+'СЕТ СН'!$F$16</f>
        <v>0</v>
      </c>
      <c r="X304" s="36">
        <f>SUMIFS(СВЦЭМ!$I$40:$I$783,СВЦЭМ!$A$40:$A$783,$A304,СВЦЭМ!$B$40:$B$783,X$296)+'СЕТ СН'!$F$16</f>
        <v>0</v>
      </c>
      <c r="Y304" s="36">
        <f>SUMIFS(СВЦЭМ!$I$40:$I$783,СВЦЭМ!$A$40:$A$783,$A304,СВЦЭМ!$B$40:$B$783,Y$296)+'СЕТ СН'!$F$16</f>
        <v>0</v>
      </c>
    </row>
    <row r="305" spans="1:25" ht="15.75" hidden="1" x14ac:dyDescent="0.2">
      <c r="A305" s="35">
        <f t="shared" si="8"/>
        <v>45055</v>
      </c>
      <c r="B305" s="36">
        <f>SUMIFS(СВЦЭМ!$I$40:$I$783,СВЦЭМ!$A$40:$A$783,$A305,СВЦЭМ!$B$40:$B$783,B$296)+'СЕТ СН'!$F$16</f>
        <v>0</v>
      </c>
      <c r="C305" s="36">
        <f>SUMIFS(СВЦЭМ!$I$40:$I$783,СВЦЭМ!$A$40:$A$783,$A305,СВЦЭМ!$B$40:$B$783,C$296)+'СЕТ СН'!$F$16</f>
        <v>0</v>
      </c>
      <c r="D305" s="36">
        <f>SUMIFS(СВЦЭМ!$I$40:$I$783,СВЦЭМ!$A$40:$A$783,$A305,СВЦЭМ!$B$40:$B$783,D$296)+'СЕТ СН'!$F$16</f>
        <v>0</v>
      </c>
      <c r="E305" s="36">
        <f>SUMIFS(СВЦЭМ!$I$40:$I$783,СВЦЭМ!$A$40:$A$783,$A305,СВЦЭМ!$B$40:$B$783,E$296)+'СЕТ СН'!$F$16</f>
        <v>0</v>
      </c>
      <c r="F305" s="36">
        <f>SUMIFS(СВЦЭМ!$I$40:$I$783,СВЦЭМ!$A$40:$A$783,$A305,СВЦЭМ!$B$40:$B$783,F$296)+'СЕТ СН'!$F$16</f>
        <v>0</v>
      </c>
      <c r="G305" s="36">
        <f>SUMIFS(СВЦЭМ!$I$40:$I$783,СВЦЭМ!$A$40:$A$783,$A305,СВЦЭМ!$B$40:$B$783,G$296)+'СЕТ СН'!$F$16</f>
        <v>0</v>
      </c>
      <c r="H305" s="36">
        <f>SUMIFS(СВЦЭМ!$I$40:$I$783,СВЦЭМ!$A$40:$A$783,$A305,СВЦЭМ!$B$40:$B$783,H$296)+'СЕТ СН'!$F$16</f>
        <v>0</v>
      </c>
      <c r="I305" s="36">
        <f>SUMIFS(СВЦЭМ!$I$40:$I$783,СВЦЭМ!$A$40:$A$783,$A305,СВЦЭМ!$B$40:$B$783,I$296)+'СЕТ СН'!$F$16</f>
        <v>0</v>
      </c>
      <c r="J305" s="36">
        <f>SUMIFS(СВЦЭМ!$I$40:$I$783,СВЦЭМ!$A$40:$A$783,$A305,СВЦЭМ!$B$40:$B$783,J$296)+'СЕТ СН'!$F$16</f>
        <v>0</v>
      </c>
      <c r="K305" s="36">
        <f>SUMIFS(СВЦЭМ!$I$40:$I$783,СВЦЭМ!$A$40:$A$783,$A305,СВЦЭМ!$B$40:$B$783,K$296)+'СЕТ СН'!$F$16</f>
        <v>0</v>
      </c>
      <c r="L305" s="36">
        <f>SUMIFS(СВЦЭМ!$I$40:$I$783,СВЦЭМ!$A$40:$A$783,$A305,СВЦЭМ!$B$40:$B$783,L$296)+'СЕТ СН'!$F$16</f>
        <v>0</v>
      </c>
      <c r="M305" s="36">
        <f>SUMIFS(СВЦЭМ!$I$40:$I$783,СВЦЭМ!$A$40:$A$783,$A305,СВЦЭМ!$B$40:$B$783,M$296)+'СЕТ СН'!$F$16</f>
        <v>0</v>
      </c>
      <c r="N305" s="36">
        <f>SUMIFS(СВЦЭМ!$I$40:$I$783,СВЦЭМ!$A$40:$A$783,$A305,СВЦЭМ!$B$40:$B$783,N$296)+'СЕТ СН'!$F$16</f>
        <v>0</v>
      </c>
      <c r="O305" s="36">
        <f>SUMIFS(СВЦЭМ!$I$40:$I$783,СВЦЭМ!$A$40:$A$783,$A305,СВЦЭМ!$B$40:$B$783,O$296)+'СЕТ СН'!$F$16</f>
        <v>0</v>
      </c>
      <c r="P305" s="36">
        <f>SUMIFS(СВЦЭМ!$I$40:$I$783,СВЦЭМ!$A$40:$A$783,$A305,СВЦЭМ!$B$40:$B$783,P$296)+'СЕТ СН'!$F$16</f>
        <v>0</v>
      </c>
      <c r="Q305" s="36">
        <f>SUMIFS(СВЦЭМ!$I$40:$I$783,СВЦЭМ!$A$40:$A$783,$A305,СВЦЭМ!$B$40:$B$783,Q$296)+'СЕТ СН'!$F$16</f>
        <v>0</v>
      </c>
      <c r="R305" s="36">
        <f>SUMIFS(СВЦЭМ!$I$40:$I$783,СВЦЭМ!$A$40:$A$783,$A305,СВЦЭМ!$B$40:$B$783,R$296)+'СЕТ СН'!$F$16</f>
        <v>0</v>
      </c>
      <c r="S305" s="36">
        <f>SUMIFS(СВЦЭМ!$I$40:$I$783,СВЦЭМ!$A$40:$A$783,$A305,СВЦЭМ!$B$40:$B$783,S$296)+'СЕТ СН'!$F$16</f>
        <v>0</v>
      </c>
      <c r="T305" s="36">
        <f>SUMIFS(СВЦЭМ!$I$40:$I$783,СВЦЭМ!$A$40:$A$783,$A305,СВЦЭМ!$B$40:$B$783,T$296)+'СЕТ СН'!$F$16</f>
        <v>0</v>
      </c>
      <c r="U305" s="36">
        <f>SUMIFS(СВЦЭМ!$I$40:$I$783,СВЦЭМ!$A$40:$A$783,$A305,СВЦЭМ!$B$40:$B$783,U$296)+'СЕТ СН'!$F$16</f>
        <v>0</v>
      </c>
      <c r="V305" s="36">
        <f>SUMIFS(СВЦЭМ!$I$40:$I$783,СВЦЭМ!$A$40:$A$783,$A305,СВЦЭМ!$B$40:$B$783,V$296)+'СЕТ СН'!$F$16</f>
        <v>0</v>
      </c>
      <c r="W305" s="36">
        <f>SUMIFS(СВЦЭМ!$I$40:$I$783,СВЦЭМ!$A$40:$A$783,$A305,СВЦЭМ!$B$40:$B$783,W$296)+'СЕТ СН'!$F$16</f>
        <v>0</v>
      </c>
      <c r="X305" s="36">
        <f>SUMIFS(СВЦЭМ!$I$40:$I$783,СВЦЭМ!$A$40:$A$783,$A305,СВЦЭМ!$B$40:$B$783,X$296)+'СЕТ СН'!$F$16</f>
        <v>0</v>
      </c>
      <c r="Y305" s="36">
        <f>SUMIFS(СВЦЭМ!$I$40:$I$783,СВЦЭМ!$A$40:$A$783,$A305,СВЦЭМ!$B$40:$B$783,Y$296)+'СЕТ СН'!$F$16</f>
        <v>0</v>
      </c>
    </row>
    <row r="306" spans="1:25" ht="15.75" hidden="1" x14ac:dyDescent="0.2">
      <c r="A306" s="35">
        <f t="shared" si="8"/>
        <v>45056</v>
      </c>
      <c r="B306" s="36">
        <f>SUMIFS(СВЦЭМ!$I$40:$I$783,СВЦЭМ!$A$40:$A$783,$A306,СВЦЭМ!$B$40:$B$783,B$296)+'СЕТ СН'!$F$16</f>
        <v>0</v>
      </c>
      <c r="C306" s="36">
        <f>SUMIFS(СВЦЭМ!$I$40:$I$783,СВЦЭМ!$A$40:$A$783,$A306,СВЦЭМ!$B$40:$B$783,C$296)+'СЕТ СН'!$F$16</f>
        <v>0</v>
      </c>
      <c r="D306" s="36">
        <f>SUMIFS(СВЦЭМ!$I$40:$I$783,СВЦЭМ!$A$40:$A$783,$A306,СВЦЭМ!$B$40:$B$783,D$296)+'СЕТ СН'!$F$16</f>
        <v>0</v>
      </c>
      <c r="E306" s="36">
        <f>SUMIFS(СВЦЭМ!$I$40:$I$783,СВЦЭМ!$A$40:$A$783,$A306,СВЦЭМ!$B$40:$B$783,E$296)+'СЕТ СН'!$F$16</f>
        <v>0</v>
      </c>
      <c r="F306" s="36">
        <f>SUMIFS(СВЦЭМ!$I$40:$I$783,СВЦЭМ!$A$40:$A$783,$A306,СВЦЭМ!$B$40:$B$783,F$296)+'СЕТ СН'!$F$16</f>
        <v>0</v>
      </c>
      <c r="G306" s="36">
        <f>SUMIFS(СВЦЭМ!$I$40:$I$783,СВЦЭМ!$A$40:$A$783,$A306,СВЦЭМ!$B$40:$B$783,G$296)+'СЕТ СН'!$F$16</f>
        <v>0</v>
      </c>
      <c r="H306" s="36">
        <f>SUMIFS(СВЦЭМ!$I$40:$I$783,СВЦЭМ!$A$40:$A$783,$A306,СВЦЭМ!$B$40:$B$783,H$296)+'СЕТ СН'!$F$16</f>
        <v>0</v>
      </c>
      <c r="I306" s="36">
        <f>SUMIFS(СВЦЭМ!$I$40:$I$783,СВЦЭМ!$A$40:$A$783,$A306,СВЦЭМ!$B$40:$B$783,I$296)+'СЕТ СН'!$F$16</f>
        <v>0</v>
      </c>
      <c r="J306" s="36">
        <f>SUMIFS(СВЦЭМ!$I$40:$I$783,СВЦЭМ!$A$40:$A$783,$A306,СВЦЭМ!$B$40:$B$783,J$296)+'СЕТ СН'!$F$16</f>
        <v>0</v>
      </c>
      <c r="K306" s="36">
        <f>SUMIFS(СВЦЭМ!$I$40:$I$783,СВЦЭМ!$A$40:$A$783,$A306,СВЦЭМ!$B$40:$B$783,K$296)+'СЕТ СН'!$F$16</f>
        <v>0</v>
      </c>
      <c r="L306" s="36">
        <f>SUMIFS(СВЦЭМ!$I$40:$I$783,СВЦЭМ!$A$40:$A$783,$A306,СВЦЭМ!$B$40:$B$783,L$296)+'СЕТ СН'!$F$16</f>
        <v>0</v>
      </c>
      <c r="M306" s="36">
        <f>SUMIFS(СВЦЭМ!$I$40:$I$783,СВЦЭМ!$A$40:$A$783,$A306,СВЦЭМ!$B$40:$B$783,M$296)+'СЕТ СН'!$F$16</f>
        <v>0</v>
      </c>
      <c r="N306" s="36">
        <f>SUMIFS(СВЦЭМ!$I$40:$I$783,СВЦЭМ!$A$40:$A$783,$A306,СВЦЭМ!$B$40:$B$783,N$296)+'СЕТ СН'!$F$16</f>
        <v>0</v>
      </c>
      <c r="O306" s="36">
        <f>SUMIFS(СВЦЭМ!$I$40:$I$783,СВЦЭМ!$A$40:$A$783,$A306,СВЦЭМ!$B$40:$B$783,O$296)+'СЕТ СН'!$F$16</f>
        <v>0</v>
      </c>
      <c r="P306" s="36">
        <f>SUMIFS(СВЦЭМ!$I$40:$I$783,СВЦЭМ!$A$40:$A$783,$A306,СВЦЭМ!$B$40:$B$783,P$296)+'СЕТ СН'!$F$16</f>
        <v>0</v>
      </c>
      <c r="Q306" s="36">
        <f>SUMIFS(СВЦЭМ!$I$40:$I$783,СВЦЭМ!$A$40:$A$783,$A306,СВЦЭМ!$B$40:$B$783,Q$296)+'СЕТ СН'!$F$16</f>
        <v>0</v>
      </c>
      <c r="R306" s="36">
        <f>SUMIFS(СВЦЭМ!$I$40:$I$783,СВЦЭМ!$A$40:$A$783,$A306,СВЦЭМ!$B$40:$B$783,R$296)+'СЕТ СН'!$F$16</f>
        <v>0</v>
      </c>
      <c r="S306" s="36">
        <f>SUMIFS(СВЦЭМ!$I$40:$I$783,СВЦЭМ!$A$40:$A$783,$A306,СВЦЭМ!$B$40:$B$783,S$296)+'СЕТ СН'!$F$16</f>
        <v>0</v>
      </c>
      <c r="T306" s="36">
        <f>SUMIFS(СВЦЭМ!$I$40:$I$783,СВЦЭМ!$A$40:$A$783,$A306,СВЦЭМ!$B$40:$B$783,T$296)+'СЕТ СН'!$F$16</f>
        <v>0</v>
      </c>
      <c r="U306" s="36">
        <f>SUMIFS(СВЦЭМ!$I$40:$I$783,СВЦЭМ!$A$40:$A$783,$A306,СВЦЭМ!$B$40:$B$783,U$296)+'СЕТ СН'!$F$16</f>
        <v>0</v>
      </c>
      <c r="V306" s="36">
        <f>SUMIFS(СВЦЭМ!$I$40:$I$783,СВЦЭМ!$A$40:$A$783,$A306,СВЦЭМ!$B$40:$B$783,V$296)+'СЕТ СН'!$F$16</f>
        <v>0</v>
      </c>
      <c r="W306" s="36">
        <f>SUMIFS(СВЦЭМ!$I$40:$I$783,СВЦЭМ!$A$40:$A$783,$A306,СВЦЭМ!$B$40:$B$783,W$296)+'СЕТ СН'!$F$16</f>
        <v>0</v>
      </c>
      <c r="X306" s="36">
        <f>SUMIFS(СВЦЭМ!$I$40:$I$783,СВЦЭМ!$A$40:$A$783,$A306,СВЦЭМ!$B$40:$B$783,X$296)+'СЕТ СН'!$F$16</f>
        <v>0</v>
      </c>
      <c r="Y306" s="36">
        <f>SUMIFS(СВЦЭМ!$I$40:$I$783,СВЦЭМ!$A$40:$A$783,$A306,СВЦЭМ!$B$40:$B$783,Y$296)+'СЕТ СН'!$F$16</f>
        <v>0</v>
      </c>
    </row>
    <row r="307" spans="1:25" ht="15.75" hidden="1" x14ac:dyDescent="0.2">
      <c r="A307" s="35">
        <f t="shared" si="8"/>
        <v>45057</v>
      </c>
      <c r="B307" s="36">
        <f>SUMIFS(СВЦЭМ!$I$40:$I$783,СВЦЭМ!$A$40:$A$783,$A307,СВЦЭМ!$B$40:$B$783,B$296)+'СЕТ СН'!$F$16</f>
        <v>0</v>
      </c>
      <c r="C307" s="36">
        <f>SUMIFS(СВЦЭМ!$I$40:$I$783,СВЦЭМ!$A$40:$A$783,$A307,СВЦЭМ!$B$40:$B$783,C$296)+'СЕТ СН'!$F$16</f>
        <v>0</v>
      </c>
      <c r="D307" s="36">
        <f>SUMIFS(СВЦЭМ!$I$40:$I$783,СВЦЭМ!$A$40:$A$783,$A307,СВЦЭМ!$B$40:$B$783,D$296)+'СЕТ СН'!$F$16</f>
        <v>0</v>
      </c>
      <c r="E307" s="36">
        <f>SUMIFS(СВЦЭМ!$I$40:$I$783,СВЦЭМ!$A$40:$A$783,$A307,СВЦЭМ!$B$40:$B$783,E$296)+'СЕТ СН'!$F$16</f>
        <v>0</v>
      </c>
      <c r="F307" s="36">
        <f>SUMIFS(СВЦЭМ!$I$40:$I$783,СВЦЭМ!$A$40:$A$783,$A307,СВЦЭМ!$B$40:$B$783,F$296)+'СЕТ СН'!$F$16</f>
        <v>0</v>
      </c>
      <c r="G307" s="36">
        <f>SUMIFS(СВЦЭМ!$I$40:$I$783,СВЦЭМ!$A$40:$A$783,$A307,СВЦЭМ!$B$40:$B$783,G$296)+'СЕТ СН'!$F$16</f>
        <v>0</v>
      </c>
      <c r="H307" s="36">
        <f>SUMIFS(СВЦЭМ!$I$40:$I$783,СВЦЭМ!$A$40:$A$783,$A307,СВЦЭМ!$B$40:$B$783,H$296)+'СЕТ СН'!$F$16</f>
        <v>0</v>
      </c>
      <c r="I307" s="36">
        <f>SUMIFS(СВЦЭМ!$I$40:$I$783,СВЦЭМ!$A$40:$A$783,$A307,СВЦЭМ!$B$40:$B$783,I$296)+'СЕТ СН'!$F$16</f>
        <v>0</v>
      </c>
      <c r="J307" s="36">
        <f>SUMIFS(СВЦЭМ!$I$40:$I$783,СВЦЭМ!$A$40:$A$783,$A307,СВЦЭМ!$B$40:$B$783,J$296)+'СЕТ СН'!$F$16</f>
        <v>0</v>
      </c>
      <c r="K307" s="36">
        <f>SUMIFS(СВЦЭМ!$I$40:$I$783,СВЦЭМ!$A$40:$A$783,$A307,СВЦЭМ!$B$40:$B$783,K$296)+'СЕТ СН'!$F$16</f>
        <v>0</v>
      </c>
      <c r="L307" s="36">
        <f>SUMIFS(СВЦЭМ!$I$40:$I$783,СВЦЭМ!$A$40:$A$783,$A307,СВЦЭМ!$B$40:$B$783,L$296)+'СЕТ СН'!$F$16</f>
        <v>0</v>
      </c>
      <c r="M307" s="36">
        <f>SUMIFS(СВЦЭМ!$I$40:$I$783,СВЦЭМ!$A$40:$A$783,$A307,СВЦЭМ!$B$40:$B$783,M$296)+'СЕТ СН'!$F$16</f>
        <v>0</v>
      </c>
      <c r="N307" s="36">
        <f>SUMIFS(СВЦЭМ!$I$40:$I$783,СВЦЭМ!$A$40:$A$783,$A307,СВЦЭМ!$B$40:$B$783,N$296)+'СЕТ СН'!$F$16</f>
        <v>0</v>
      </c>
      <c r="O307" s="36">
        <f>SUMIFS(СВЦЭМ!$I$40:$I$783,СВЦЭМ!$A$40:$A$783,$A307,СВЦЭМ!$B$40:$B$783,O$296)+'СЕТ СН'!$F$16</f>
        <v>0</v>
      </c>
      <c r="P307" s="36">
        <f>SUMIFS(СВЦЭМ!$I$40:$I$783,СВЦЭМ!$A$40:$A$783,$A307,СВЦЭМ!$B$40:$B$783,P$296)+'СЕТ СН'!$F$16</f>
        <v>0</v>
      </c>
      <c r="Q307" s="36">
        <f>SUMIFS(СВЦЭМ!$I$40:$I$783,СВЦЭМ!$A$40:$A$783,$A307,СВЦЭМ!$B$40:$B$783,Q$296)+'СЕТ СН'!$F$16</f>
        <v>0</v>
      </c>
      <c r="R307" s="36">
        <f>SUMIFS(СВЦЭМ!$I$40:$I$783,СВЦЭМ!$A$40:$A$783,$A307,СВЦЭМ!$B$40:$B$783,R$296)+'СЕТ СН'!$F$16</f>
        <v>0</v>
      </c>
      <c r="S307" s="36">
        <f>SUMIFS(СВЦЭМ!$I$40:$I$783,СВЦЭМ!$A$40:$A$783,$A307,СВЦЭМ!$B$40:$B$783,S$296)+'СЕТ СН'!$F$16</f>
        <v>0</v>
      </c>
      <c r="T307" s="36">
        <f>SUMIFS(СВЦЭМ!$I$40:$I$783,СВЦЭМ!$A$40:$A$783,$A307,СВЦЭМ!$B$40:$B$783,T$296)+'СЕТ СН'!$F$16</f>
        <v>0</v>
      </c>
      <c r="U307" s="36">
        <f>SUMIFS(СВЦЭМ!$I$40:$I$783,СВЦЭМ!$A$40:$A$783,$A307,СВЦЭМ!$B$40:$B$783,U$296)+'СЕТ СН'!$F$16</f>
        <v>0</v>
      </c>
      <c r="V307" s="36">
        <f>SUMIFS(СВЦЭМ!$I$40:$I$783,СВЦЭМ!$A$40:$A$783,$A307,СВЦЭМ!$B$40:$B$783,V$296)+'СЕТ СН'!$F$16</f>
        <v>0</v>
      </c>
      <c r="W307" s="36">
        <f>SUMIFS(СВЦЭМ!$I$40:$I$783,СВЦЭМ!$A$40:$A$783,$A307,СВЦЭМ!$B$40:$B$783,W$296)+'СЕТ СН'!$F$16</f>
        <v>0</v>
      </c>
      <c r="X307" s="36">
        <f>SUMIFS(СВЦЭМ!$I$40:$I$783,СВЦЭМ!$A$40:$A$783,$A307,СВЦЭМ!$B$40:$B$783,X$296)+'СЕТ СН'!$F$16</f>
        <v>0</v>
      </c>
      <c r="Y307" s="36">
        <f>SUMIFS(СВЦЭМ!$I$40:$I$783,СВЦЭМ!$A$40:$A$783,$A307,СВЦЭМ!$B$40:$B$783,Y$296)+'СЕТ СН'!$F$16</f>
        <v>0</v>
      </c>
    </row>
    <row r="308" spans="1:25" ht="15.75" hidden="1" x14ac:dyDescent="0.2">
      <c r="A308" s="35">
        <f t="shared" si="8"/>
        <v>45058</v>
      </c>
      <c r="B308" s="36">
        <f>SUMIFS(СВЦЭМ!$I$40:$I$783,СВЦЭМ!$A$40:$A$783,$A308,СВЦЭМ!$B$40:$B$783,B$296)+'СЕТ СН'!$F$16</f>
        <v>0</v>
      </c>
      <c r="C308" s="36">
        <f>SUMIFS(СВЦЭМ!$I$40:$I$783,СВЦЭМ!$A$40:$A$783,$A308,СВЦЭМ!$B$40:$B$783,C$296)+'СЕТ СН'!$F$16</f>
        <v>0</v>
      </c>
      <c r="D308" s="36">
        <f>SUMIFS(СВЦЭМ!$I$40:$I$783,СВЦЭМ!$A$40:$A$783,$A308,СВЦЭМ!$B$40:$B$783,D$296)+'СЕТ СН'!$F$16</f>
        <v>0</v>
      </c>
      <c r="E308" s="36">
        <f>SUMIFS(СВЦЭМ!$I$40:$I$783,СВЦЭМ!$A$40:$A$783,$A308,СВЦЭМ!$B$40:$B$783,E$296)+'СЕТ СН'!$F$16</f>
        <v>0</v>
      </c>
      <c r="F308" s="36">
        <f>SUMIFS(СВЦЭМ!$I$40:$I$783,СВЦЭМ!$A$40:$A$783,$A308,СВЦЭМ!$B$40:$B$783,F$296)+'СЕТ СН'!$F$16</f>
        <v>0</v>
      </c>
      <c r="G308" s="36">
        <f>SUMIFS(СВЦЭМ!$I$40:$I$783,СВЦЭМ!$A$40:$A$783,$A308,СВЦЭМ!$B$40:$B$783,G$296)+'СЕТ СН'!$F$16</f>
        <v>0</v>
      </c>
      <c r="H308" s="36">
        <f>SUMIFS(СВЦЭМ!$I$40:$I$783,СВЦЭМ!$A$40:$A$783,$A308,СВЦЭМ!$B$40:$B$783,H$296)+'СЕТ СН'!$F$16</f>
        <v>0</v>
      </c>
      <c r="I308" s="36">
        <f>SUMIFS(СВЦЭМ!$I$40:$I$783,СВЦЭМ!$A$40:$A$783,$A308,СВЦЭМ!$B$40:$B$783,I$296)+'СЕТ СН'!$F$16</f>
        <v>0</v>
      </c>
      <c r="J308" s="36">
        <f>SUMIFS(СВЦЭМ!$I$40:$I$783,СВЦЭМ!$A$40:$A$783,$A308,СВЦЭМ!$B$40:$B$783,J$296)+'СЕТ СН'!$F$16</f>
        <v>0</v>
      </c>
      <c r="K308" s="36">
        <f>SUMIFS(СВЦЭМ!$I$40:$I$783,СВЦЭМ!$A$40:$A$783,$A308,СВЦЭМ!$B$40:$B$783,K$296)+'СЕТ СН'!$F$16</f>
        <v>0</v>
      </c>
      <c r="L308" s="36">
        <f>SUMIFS(СВЦЭМ!$I$40:$I$783,СВЦЭМ!$A$40:$A$783,$A308,СВЦЭМ!$B$40:$B$783,L$296)+'СЕТ СН'!$F$16</f>
        <v>0</v>
      </c>
      <c r="M308" s="36">
        <f>SUMIFS(СВЦЭМ!$I$40:$I$783,СВЦЭМ!$A$40:$A$783,$A308,СВЦЭМ!$B$40:$B$783,M$296)+'СЕТ СН'!$F$16</f>
        <v>0</v>
      </c>
      <c r="N308" s="36">
        <f>SUMIFS(СВЦЭМ!$I$40:$I$783,СВЦЭМ!$A$40:$A$783,$A308,СВЦЭМ!$B$40:$B$783,N$296)+'СЕТ СН'!$F$16</f>
        <v>0</v>
      </c>
      <c r="O308" s="36">
        <f>SUMIFS(СВЦЭМ!$I$40:$I$783,СВЦЭМ!$A$40:$A$783,$A308,СВЦЭМ!$B$40:$B$783,O$296)+'СЕТ СН'!$F$16</f>
        <v>0</v>
      </c>
      <c r="P308" s="36">
        <f>SUMIFS(СВЦЭМ!$I$40:$I$783,СВЦЭМ!$A$40:$A$783,$A308,СВЦЭМ!$B$40:$B$783,P$296)+'СЕТ СН'!$F$16</f>
        <v>0</v>
      </c>
      <c r="Q308" s="36">
        <f>SUMIFS(СВЦЭМ!$I$40:$I$783,СВЦЭМ!$A$40:$A$783,$A308,СВЦЭМ!$B$40:$B$783,Q$296)+'СЕТ СН'!$F$16</f>
        <v>0</v>
      </c>
      <c r="R308" s="36">
        <f>SUMIFS(СВЦЭМ!$I$40:$I$783,СВЦЭМ!$A$40:$A$783,$A308,СВЦЭМ!$B$40:$B$783,R$296)+'СЕТ СН'!$F$16</f>
        <v>0</v>
      </c>
      <c r="S308" s="36">
        <f>SUMIFS(СВЦЭМ!$I$40:$I$783,СВЦЭМ!$A$40:$A$783,$A308,СВЦЭМ!$B$40:$B$783,S$296)+'СЕТ СН'!$F$16</f>
        <v>0</v>
      </c>
      <c r="T308" s="36">
        <f>SUMIFS(СВЦЭМ!$I$40:$I$783,СВЦЭМ!$A$40:$A$783,$A308,СВЦЭМ!$B$40:$B$783,T$296)+'СЕТ СН'!$F$16</f>
        <v>0</v>
      </c>
      <c r="U308" s="36">
        <f>SUMIFS(СВЦЭМ!$I$40:$I$783,СВЦЭМ!$A$40:$A$783,$A308,СВЦЭМ!$B$40:$B$783,U$296)+'СЕТ СН'!$F$16</f>
        <v>0</v>
      </c>
      <c r="V308" s="36">
        <f>SUMIFS(СВЦЭМ!$I$40:$I$783,СВЦЭМ!$A$40:$A$783,$A308,СВЦЭМ!$B$40:$B$783,V$296)+'СЕТ СН'!$F$16</f>
        <v>0</v>
      </c>
      <c r="W308" s="36">
        <f>SUMIFS(СВЦЭМ!$I$40:$I$783,СВЦЭМ!$A$40:$A$783,$A308,СВЦЭМ!$B$40:$B$783,W$296)+'СЕТ СН'!$F$16</f>
        <v>0</v>
      </c>
      <c r="X308" s="36">
        <f>SUMIFS(СВЦЭМ!$I$40:$I$783,СВЦЭМ!$A$40:$A$783,$A308,СВЦЭМ!$B$40:$B$783,X$296)+'СЕТ СН'!$F$16</f>
        <v>0</v>
      </c>
      <c r="Y308" s="36">
        <f>SUMIFS(СВЦЭМ!$I$40:$I$783,СВЦЭМ!$A$40:$A$783,$A308,СВЦЭМ!$B$40:$B$783,Y$296)+'СЕТ СН'!$F$16</f>
        <v>0</v>
      </c>
    </row>
    <row r="309" spans="1:25" ht="15.75" hidden="1" x14ac:dyDescent="0.2">
      <c r="A309" s="35">
        <f t="shared" si="8"/>
        <v>45059</v>
      </c>
      <c r="B309" s="36">
        <f>SUMIFS(СВЦЭМ!$I$40:$I$783,СВЦЭМ!$A$40:$A$783,$A309,СВЦЭМ!$B$40:$B$783,B$296)+'СЕТ СН'!$F$16</f>
        <v>0</v>
      </c>
      <c r="C309" s="36">
        <f>SUMIFS(СВЦЭМ!$I$40:$I$783,СВЦЭМ!$A$40:$A$783,$A309,СВЦЭМ!$B$40:$B$783,C$296)+'СЕТ СН'!$F$16</f>
        <v>0</v>
      </c>
      <c r="D309" s="36">
        <f>SUMIFS(СВЦЭМ!$I$40:$I$783,СВЦЭМ!$A$40:$A$783,$A309,СВЦЭМ!$B$40:$B$783,D$296)+'СЕТ СН'!$F$16</f>
        <v>0</v>
      </c>
      <c r="E309" s="36">
        <f>SUMIFS(СВЦЭМ!$I$40:$I$783,СВЦЭМ!$A$40:$A$783,$A309,СВЦЭМ!$B$40:$B$783,E$296)+'СЕТ СН'!$F$16</f>
        <v>0</v>
      </c>
      <c r="F309" s="36">
        <f>SUMIFS(СВЦЭМ!$I$40:$I$783,СВЦЭМ!$A$40:$A$783,$A309,СВЦЭМ!$B$40:$B$783,F$296)+'СЕТ СН'!$F$16</f>
        <v>0</v>
      </c>
      <c r="G309" s="36">
        <f>SUMIFS(СВЦЭМ!$I$40:$I$783,СВЦЭМ!$A$40:$A$783,$A309,СВЦЭМ!$B$40:$B$783,G$296)+'СЕТ СН'!$F$16</f>
        <v>0</v>
      </c>
      <c r="H309" s="36">
        <f>SUMIFS(СВЦЭМ!$I$40:$I$783,СВЦЭМ!$A$40:$A$783,$A309,СВЦЭМ!$B$40:$B$783,H$296)+'СЕТ СН'!$F$16</f>
        <v>0</v>
      </c>
      <c r="I309" s="36">
        <f>SUMIFS(СВЦЭМ!$I$40:$I$783,СВЦЭМ!$A$40:$A$783,$A309,СВЦЭМ!$B$40:$B$783,I$296)+'СЕТ СН'!$F$16</f>
        <v>0</v>
      </c>
      <c r="J309" s="36">
        <f>SUMIFS(СВЦЭМ!$I$40:$I$783,СВЦЭМ!$A$40:$A$783,$A309,СВЦЭМ!$B$40:$B$783,J$296)+'СЕТ СН'!$F$16</f>
        <v>0</v>
      </c>
      <c r="K309" s="36">
        <f>SUMIFS(СВЦЭМ!$I$40:$I$783,СВЦЭМ!$A$40:$A$783,$A309,СВЦЭМ!$B$40:$B$783,K$296)+'СЕТ СН'!$F$16</f>
        <v>0</v>
      </c>
      <c r="L309" s="36">
        <f>SUMIFS(СВЦЭМ!$I$40:$I$783,СВЦЭМ!$A$40:$A$783,$A309,СВЦЭМ!$B$40:$B$783,L$296)+'СЕТ СН'!$F$16</f>
        <v>0</v>
      </c>
      <c r="M309" s="36">
        <f>SUMIFS(СВЦЭМ!$I$40:$I$783,СВЦЭМ!$A$40:$A$783,$A309,СВЦЭМ!$B$40:$B$783,M$296)+'СЕТ СН'!$F$16</f>
        <v>0</v>
      </c>
      <c r="N309" s="36">
        <f>SUMIFS(СВЦЭМ!$I$40:$I$783,СВЦЭМ!$A$40:$A$783,$A309,СВЦЭМ!$B$40:$B$783,N$296)+'СЕТ СН'!$F$16</f>
        <v>0</v>
      </c>
      <c r="O309" s="36">
        <f>SUMIFS(СВЦЭМ!$I$40:$I$783,СВЦЭМ!$A$40:$A$783,$A309,СВЦЭМ!$B$40:$B$783,O$296)+'СЕТ СН'!$F$16</f>
        <v>0</v>
      </c>
      <c r="P309" s="36">
        <f>SUMIFS(СВЦЭМ!$I$40:$I$783,СВЦЭМ!$A$40:$A$783,$A309,СВЦЭМ!$B$40:$B$783,P$296)+'СЕТ СН'!$F$16</f>
        <v>0</v>
      </c>
      <c r="Q309" s="36">
        <f>SUMIFS(СВЦЭМ!$I$40:$I$783,СВЦЭМ!$A$40:$A$783,$A309,СВЦЭМ!$B$40:$B$783,Q$296)+'СЕТ СН'!$F$16</f>
        <v>0</v>
      </c>
      <c r="R309" s="36">
        <f>SUMIFS(СВЦЭМ!$I$40:$I$783,СВЦЭМ!$A$40:$A$783,$A309,СВЦЭМ!$B$40:$B$783,R$296)+'СЕТ СН'!$F$16</f>
        <v>0</v>
      </c>
      <c r="S309" s="36">
        <f>SUMIFS(СВЦЭМ!$I$40:$I$783,СВЦЭМ!$A$40:$A$783,$A309,СВЦЭМ!$B$40:$B$783,S$296)+'СЕТ СН'!$F$16</f>
        <v>0</v>
      </c>
      <c r="T309" s="36">
        <f>SUMIFS(СВЦЭМ!$I$40:$I$783,СВЦЭМ!$A$40:$A$783,$A309,СВЦЭМ!$B$40:$B$783,T$296)+'СЕТ СН'!$F$16</f>
        <v>0</v>
      </c>
      <c r="U309" s="36">
        <f>SUMIFS(СВЦЭМ!$I$40:$I$783,СВЦЭМ!$A$40:$A$783,$A309,СВЦЭМ!$B$40:$B$783,U$296)+'СЕТ СН'!$F$16</f>
        <v>0</v>
      </c>
      <c r="V309" s="36">
        <f>SUMIFS(СВЦЭМ!$I$40:$I$783,СВЦЭМ!$A$40:$A$783,$A309,СВЦЭМ!$B$40:$B$783,V$296)+'СЕТ СН'!$F$16</f>
        <v>0</v>
      </c>
      <c r="W309" s="36">
        <f>SUMIFS(СВЦЭМ!$I$40:$I$783,СВЦЭМ!$A$40:$A$783,$A309,СВЦЭМ!$B$40:$B$783,W$296)+'СЕТ СН'!$F$16</f>
        <v>0</v>
      </c>
      <c r="X309" s="36">
        <f>SUMIFS(СВЦЭМ!$I$40:$I$783,СВЦЭМ!$A$40:$A$783,$A309,СВЦЭМ!$B$40:$B$783,X$296)+'СЕТ СН'!$F$16</f>
        <v>0</v>
      </c>
      <c r="Y309" s="36">
        <f>SUMIFS(СВЦЭМ!$I$40:$I$783,СВЦЭМ!$A$40:$A$783,$A309,СВЦЭМ!$B$40:$B$783,Y$296)+'СЕТ СН'!$F$16</f>
        <v>0</v>
      </c>
    </row>
    <row r="310" spans="1:25" ht="15.75" hidden="1" x14ac:dyDescent="0.2">
      <c r="A310" s="35">
        <f t="shared" si="8"/>
        <v>45060</v>
      </c>
      <c r="B310" s="36">
        <f>SUMIFS(СВЦЭМ!$I$40:$I$783,СВЦЭМ!$A$40:$A$783,$A310,СВЦЭМ!$B$40:$B$783,B$296)+'СЕТ СН'!$F$16</f>
        <v>0</v>
      </c>
      <c r="C310" s="36">
        <f>SUMIFS(СВЦЭМ!$I$40:$I$783,СВЦЭМ!$A$40:$A$783,$A310,СВЦЭМ!$B$40:$B$783,C$296)+'СЕТ СН'!$F$16</f>
        <v>0</v>
      </c>
      <c r="D310" s="36">
        <f>SUMIFS(СВЦЭМ!$I$40:$I$783,СВЦЭМ!$A$40:$A$783,$A310,СВЦЭМ!$B$40:$B$783,D$296)+'СЕТ СН'!$F$16</f>
        <v>0</v>
      </c>
      <c r="E310" s="36">
        <f>SUMIFS(СВЦЭМ!$I$40:$I$783,СВЦЭМ!$A$40:$A$783,$A310,СВЦЭМ!$B$40:$B$783,E$296)+'СЕТ СН'!$F$16</f>
        <v>0</v>
      </c>
      <c r="F310" s="36">
        <f>SUMIFS(СВЦЭМ!$I$40:$I$783,СВЦЭМ!$A$40:$A$783,$A310,СВЦЭМ!$B$40:$B$783,F$296)+'СЕТ СН'!$F$16</f>
        <v>0</v>
      </c>
      <c r="G310" s="36">
        <f>SUMIFS(СВЦЭМ!$I$40:$I$783,СВЦЭМ!$A$40:$A$783,$A310,СВЦЭМ!$B$40:$B$783,G$296)+'СЕТ СН'!$F$16</f>
        <v>0</v>
      </c>
      <c r="H310" s="36">
        <f>SUMIFS(СВЦЭМ!$I$40:$I$783,СВЦЭМ!$A$40:$A$783,$A310,СВЦЭМ!$B$40:$B$783,H$296)+'СЕТ СН'!$F$16</f>
        <v>0</v>
      </c>
      <c r="I310" s="36">
        <f>SUMIFS(СВЦЭМ!$I$40:$I$783,СВЦЭМ!$A$40:$A$783,$A310,СВЦЭМ!$B$40:$B$783,I$296)+'СЕТ СН'!$F$16</f>
        <v>0</v>
      </c>
      <c r="J310" s="36">
        <f>SUMIFS(СВЦЭМ!$I$40:$I$783,СВЦЭМ!$A$40:$A$783,$A310,СВЦЭМ!$B$40:$B$783,J$296)+'СЕТ СН'!$F$16</f>
        <v>0</v>
      </c>
      <c r="K310" s="36">
        <f>SUMIFS(СВЦЭМ!$I$40:$I$783,СВЦЭМ!$A$40:$A$783,$A310,СВЦЭМ!$B$40:$B$783,K$296)+'СЕТ СН'!$F$16</f>
        <v>0</v>
      </c>
      <c r="L310" s="36">
        <f>SUMIFS(СВЦЭМ!$I$40:$I$783,СВЦЭМ!$A$40:$A$783,$A310,СВЦЭМ!$B$40:$B$783,L$296)+'СЕТ СН'!$F$16</f>
        <v>0</v>
      </c>
      <c r="M310" s="36">
        <f>SUMIFS(СВЦЭМ!$I$40:$I$783,СВЦЭМ!$A$40:$A$783,$A310,СВЦЭМ!$B$40:$B$783,M$296)+'СЕТ СН'!$F$16</f>
        <v>0</v>
      </c>
      <c r="N310" s="36">
        <f>SUMIFS(СВЦЭМ!$I$40:$I$783,СВЦЭМ!$A$40:$A$783,$A310,СВЦЭМ!$B$40:$B$783,N$296)+'СЕТ СН'!$F$16</f>
        <v>0</v>
      </c>
      <c r="O310" s="36">
        <f>SUMIFS(СВЦЭМ!$I$40:$I$783,СВЦЭМ!$A$40:$A$783,$A310,СВЦЭМ!$B$40:$B$783,O$296)+'СЕТ СН'!$F$16</f>
        <v>0</v>
      </c>
      <c r="P310" s="36">
        <f>SUMIFS(СВЦЭМ!$I$40:$I$783,СВЦЭМ!$A$40:$A$783,$A310,СВЦЭМ!$B$40:$B$783,P$296)+'СЕТ СН'!$F$16</f>
        <v>0</v>
      </c>
      <c r="Q310" s="36">
        <f>SUMIFS(СВЦЭМ!$I$40:$I$783,СВЦЭМ!$A$40:$A$783,$A310,СВЦЭМ!$B$40:$B$783,Q$296)+'СЕТ СН'!$F$16</f>
        <v>0</v>
      </c>
      <c r="R310" s="36">
        <f>SUMIFS(СВЦЭМ!$I$40:$I$783,СВЦЭМ!$A$40:$A$783,$A310,СВЦЭМ!$B$40:$B$783,R$296)+'СЕТ СН'!$F$16</f>
        <v>0</v>
      </c>
      <c r="S310" s="36">
        <f>SUMIFS(СВЦЭМ!$I$40:$I$783,СВЦЭМ!$A$40:$A$783,$A310,СВЦЭМ!$B$40:$B$783,S$296)+'СЕТ СН'!$F$16</f>
        <v>0</v>
      </c>
      <c r="T310" s="36">
        <f>SUMIFS(СВЦЭМ!$I$40:$I$783,СВЦЭМ!$A$40:$A$783,$A310,СВЦЭМ!$B$40:$B$783,T$296)+'СЕТ СН'!$F$16</f>
        <v>0</v>
      </c>
      <c r="U310" s="36">
        <f>SUMIFS(СВЦЭМ!$I$40:$I$783,СВЦЭМ!$A$40:$A$783,$A310,СВЦЭМ!$B$40:$B$783,U$296)+'СЕТ СН'!$F$16</f>
        <v>0</v>
      </c>
      <c r="V310" s="36">
        <f>SUMIFS(СВЦЭМ!$I$40:$I$783,СВЦЭМ!$A$40:$A$783,$A310,СВЦЭМ!$B$40:$B$783,V$296)+'СЕТ СН'!$F$16</f>
        <v>0</v>
      </c>
      <c r="W310" s="36">
        <f>SUMIFS(СВЦЭМ!$I$40:$I$783,СВЦЭМ!$A$40:$A$783,$A310,СВЦЭМ!$B$40:$B$783,W$296)+'СЕТ СН'!$F$16</f>
        <v>0</v>
      </c>
      <c r="X310" s="36">
        <f>SUMIFS(СВЦЭМ!$I$40:$I$783,СВЦЭМ!$A$40:$A$783,$A310,СВЦЭМ!$B$40:$B$783,X$296)+'СЕТ СН'!$F$16</f>
        <v>0</v>
      </c>
      <c r="Y310" s="36">
        <f>SUMIFS(СВЦЭМ!$I$40:$I$783,СВЦЭМ!$A$40:$A$783,$A310,СВЦЭМ!$B$40:$B$783,Y$296)+'СЕТ СН'!$F$16</f>
        <v>0</v>
      </c>
    </row>
    <row r="311" spans="1:25" ht="15.75" hidden="1" x14ac:dyDescent="0.2">
      <c r="A311" s="35">
        <f t="shared" si="8"/>
        <v>45061</v>
      </c>
      <c r="B311" s="36">
        <f>SUMIFS(СВЦЭМ!$I$40:$I$783,СВЦЭМ!$A$40:$A$783,$A311,СВЦЭМ!$B$40:$B$783,B$296)+'СЕТ СН'!$F$16</f>
        <v>0</v>
      </c>
      <c r="C311" s="36">
        <f>SUMIFS(СВЦЭМ!$I$40:$I$783,СВЦЭМ!$A$40:$A$783,$A311,СВЦЭМ!$B$40:$B$783,C$296)+'СЕТ СН'!$F$16</f>
        <v>0</v>
      </c>
      <c r="D311" s="36">
        <f>SUMIFS(СВЦЭМ!$I$40:$I$783,СВЦЭМ!$A$40:$A$783,$A311,СВЦЭМ!$B$40:$B$783,D$296)+'СЕТ СН'!$F$16</f>
        <v>0</v>
      </c>
      <c r="E311" s="36">
        <f>SUMIFS(СВЦЭМ!$I$40:$I$783,СВЦЭМ!$A$40:$A$783,$A311,СВЦЭМ!$B$40:$B$783,E$296)+'СЕТ СН'!$F$16</f>
        <v>0</v>
      </c>
      <c r="F311" s="36">
        <f>SUMIFS(СВЦЭМ!$I$40:$I$783,СВЦЭМ!$A$40:$A$783,$A311,СВЦЭМ!$B$40:$B$783,F$296)+'СЕТ СН'!$F$16</f>
        <v>0</v>
      </c>
      <c r="G311" s="36">
        <f>SUMIFS(СВЦЭМ!$I$40:$I$783,СВЦЭМ!$A$40:$A$783,$A311,СВЦЭМ!$B$40:$B$783,G$296)+'СЕТ СН'!$F$16</f>
        <v>0</v>
      </c>
      <c r="H311" s="36">
        <f>SUMIFS(СВЦЭМ!$I$40:$I$783,СВЦЭМ!$A$40:$A$783,$A311,СВЦЭМ!$B$40:$B$783,H$296)+'СЕТ СН'!$F$16</f>
        <v>0</v>
      </c>
      <c r="I311" s="36">
        <f>SUMIFS(СВЦЭМ!$I$40:$I$783,СВЦЭМ!$A$40:$A$783,$A311,СВЦЭМ!$B$40:$B$783,I$296)+'СЕТ СН'!$F$16</f>
        <v>0</v>
      </c>
      <c r="J311" s="36">
        <f>SUMIFS(СВЦЭМ!$I$40:$I$783,СВЦЭМ!$A$40:$A$783,$A311,СВЦЭМ!$B$40:$B$783,J$296)+'СЕТ СН'!$F$16</f>
        <v>0</v>
      </c>
      <c r="K311" s="36">
        <f>SUMIFS(СВЦЭМ!$I$40:$I$783,СВЦЭМ!$A$40:$A$783,$A311,СВЦЭМ!$B$40:$B$783,K$296)+'СЕТ СН'!$F$16</f>
        <v>0</v>
      </c>
      <c r="L311" s="36">
        <f>SUMIFS(СВЦЭМ!$I$40:$I$783,СВЦЭМ!$A$40:$A$783,$A311,СВЦЭМ!$B$40:$B$783,L$296)+'СЕТ СН'!$F$16</f>
        <v>0</v>
      </c>
      <c r="M311" s="36">
        <f>SUMIFS(СВЦЭМ!$I$40:$I$783,СВЦЭМ!$A$40:$A$783,$A311,СВЦЭМ!$B$40:$B$783,M$296)+'СЕТ СН'!$F$16</f>
        <v>0</v>
      </c>
      <c r="N311" s="36">
        <f>SUMIFS(СВЦЭМ!$I$40:$I$783,СВЦЭМ!$A$40:$A$783,$A311,СВЦЭМ!$B$40:$B$783,N$296)+'СЕТ СН'!$F$16</f>
        <v>0</v>
      </c>
      <c r="O311" s="36">
        <f>SUMIFS(СВЦЭМ!$I$40:$I$783,СВЦЭМ!$A$40:$A$783,$A311,СВЦЭМ!$B$40:$B$783,O$296)+'СЕТ СН'!$F$16</f>
        <v>0</v>
      </c>
      <c r="P311" s="36">
        <f>SUMIFS(СВЦЭМ!$I$40:$I$783,СВЦЭМ!$A$40:$A$783,$A311,СВЦЭМ!$B$40:$B$783,P$296)+'СЕТ СН'!$F$16</f>
        <v>0</v>
      </c>
      <c r="Q311" s="36">
        <f>SUMIFS(СВЦЭМ!$I$40:$I$783,СВЦЭМ!$A$40:$A$783,$A311,СВЦЭМ!$B$40:$B$783,Q$296)+'СЕТ СН'!$F$16</f>
        <v>0</v>
      </c>
      <c r="R311" s="36">
        <f>SUMIFS(СВЦЭМ!$I$40:$I$783,СВЦЭМ!$A$40:$A$783,$A311,СВЦЭМ!$B$40:$B$783,R$296)+'СЕТ СН'!$F$16</f>
        <v>0</v>
      </c>
      <c r="S311" s="36">
        <f>SUMIFS(СВЦЭМ!$I$40:$I$783,СВЦЭМ!$A$40:$A$783,$A311,СВЦЭМ!$B$40:$B$783,S$296)+'СЕТ СН'!$F$16</f>
        <v>0</v>
      </c>
      <c r="T311" s="36">
        <f>SUMIFS(СВЦЭМ!$I$40:$I$783,СВЦЭМ!$A$40:$A$783,$A311,СВЦЭМ!$B$40:$B$783,T$296)+'СЕТ СН'!$F$16</f>
        <v>0</v>
      </c>
      <c r="U311" s="36">
        <f>SUMIFS(СВЦЭМ!$I$40:$I$783,СВЦЭМ!$A$40:$A$783,$A311,СВЦЭМ!$B$40:$B$783,U$296)+'СЕТ СН'!$F$16</f>
        <v>0</v>
      </c>
      <c r="V311" s="36">
        <f>SUMIFS(СВЦЭМ!$I$40:$I$783,СВЦЭМ!$A$40:$A$783,$A311,СВЦЭМ!$B$40:$B$783,V$296)+'СЕТ СН'!$F$16</f>
        <v>0</v>
      </c>
      <c r="W311" s="36">
        <f>SUMIFS(СВЦЭМ!$I$40:$I$783,СВЦЭМ!$A$40:$A$783,$A311,СВЦЭМ!$B$40:$B$783,W$296)+'СЕТ СН'!$F$16</f>
        <v>0</v>
      </c>
      <c r="X311" s="36">
        <f>SUMIFS(СВЦЭМ!$I$40:$I$783,СВЦЭМ!$A$40:$A$783,$A311,СВЦЭМ!$B$40:$B$783,X$296)+'СЕТ СН'!$F$16</f>
        <v>0</v>
      </c>
      <c r="Y311" s="36">
        <f>SUMIFS(СВЦЭМ!$I$40:$I$783,СВЦЭМ!$A$40:$A$783,$A311,СВЦЭМ!$B$40:$B$783,Y$296)+'СЕТ СН'!$F$16</f>
        <v>0</v>
      </c>
    </row>
    <row r="312" spans="1:25" ht="15.75" hidden="1" x14ac:dyDescent="0.2">
      <c r="A312" s="35">
        <f t="shared" si="8"/>
        <v>45062</v>
      </c>
      <c r="B312" s="36">
        <f>SUMIFS(СВЦЭМ!$I$40:$I$783,СВЦЭМ!$A$40:$A$783,$A312,СВЦЭМ!$B$40:$B$783,B$296)+'СЕТ СН'!$F$16</f>
        <v>0</v>
      </c>
      <c r="C312" s="36">
        <f>SUMIFS(СВЦЭМ!$I$40:$I$783,СВЦЭМ!$A$40:$A$783,$A312,СВЦЭМ!$B$40:$B$783,C$296)+'СЕТ СН'!$F$16</f>
        <v>0</v>
      </c>
      <c r="D312" s="36">
        <f>SUMIFS(СВЦЭМ!$I$40:$I$783,СВЦЭМ!$A$40:$A$783,$A312,СВЦЭМ!$B$40:$B$783,D$296)+'СЕТ СН'!$F$16</f>
        <v>0</v>
      </c>
      <c r="E312" s="36">
        <f>SUMIFS(СВЦЭМ!$I$40:$I$783,СВЦЭМ!$A$40:$A$783,$A312,СВЦЭМ!$B$40:$B$783,E$296)+'СЕТ СН'!$F$16</f>
        <v>0</v>
      </c>
      <c r="F312" s="36">
        <f>SUMIFS(СВЦЭМ!$I$40:$I$783,СВЦЭМ!$A$40:$A$783,$A312,СВЦЭМ!$B$40:$B$783,F$296)+'СЕТ СН'!$F$16</f>
        <v>0</v>
      </c>
      <c r="G312" s="36">
        <f>SUMIFS(СВЦЭМ!$I$40:$I$783,СВЦЭМ!$A$40:$A$783,$A312,СВЦЭМ!$B$40:$B$783,G$296)+'СЕТ СН'!$F$16</f>
        <v>0</v>
      </c>
      <c r="H312" s="36">
        <f>SUMIFS(СВЦЭМ!$I$40:$I$783,СВЦЭМ!$A$40:$A$783,$A312,СВЦЭМ!$B$40:$B$783,H$296)+'СЕТ СН'!$F$16</f>
        <v>0</v>
      </c>
      <c r="I312" s="36">
        <f>SUMIFS(СВЦЭМ!$I$40:$I$783,СВЦЭМ!$A$40:$A$783,$A312,СВЦЭМ!$B$40:$B$783,I$296)+'СЕТ СН'!$F$16</f>
        <v>0</v>
      </c>
      <c r="J312" s="36">
        <f>SUMIFS(СВЦЭМ!$I$40:$I$783,СВЦЭМ!$A$40:$A$783,$A312,СВЦЭМ!$B$40:$B$783,J$296)+'СЕТ СН'!$F$16</f>
        <v>0</v>
      </c>
      <c r="K312" s="36">
        <f>SUMIFS(СВЦЭМ!$I$40:$I$783,СВЦЭМ!$A$40:$A$783,$A312,СВЦЭМ!$B$40:$B$783,K$296)+'СЕТ СН'!$F$16</f>
        <v>0</v>
      </c>
      <c r="L312" s="36">
        <f>SUMIFS(СВЦЭМ!$I$40:$I$783,СВЦЭМ!$A$40:$A$783,$A312,СВЦЭМ!$B$40:$B$783,L$296)+'СЕТ СН'!$F$16</f>
        <v>0</v>
      </c>
      <c r="M312" s="36">
        <f>SUMIFS(СВЦЭМ!$I$40:$I$783,СВЦЭМ!$A$40:$A$783,$A312,СВЦЭМ!$B$40:$B$783,M$296)+'СЕТ СН'!$F$16</f>
        <v>0</v>
      </c>
      <c r="N312" s="36">
        <f>SUMIFS(СВЦЭМ!$I$40:$I$783,СВЦЭМ!$A$40:$A$783,$A312,СВЦЭМ!$B$40:$B$783,N$296)+'СЕТ СН'!$F$16</f>
        <v>0</v>
      </c>
      <c r="O312" s="36">
        <f>SUMIFS(СВЦЭМ!$I$40:$I$783,СВЦЭМ!$A$40:$A$783,$A312,СВЦЭМ!$B$40:$B$783,O$296)+'СЕТ СН'!$F$16</f>
        <v>0</v>
      </c>
      <c r="P312" s="36">
        <f>SUMIFS(СВЦЭМ!$I$40:$I$783,СВЦЭМ!$A$40:$A$783,$A312,СВЦЭМ!$B$40:$B$783,P$296)+'СЕТ СН'!$F$16</f>
        <v>0</v>
      </c>
      <c r="Q312" s="36">
        <f>SUMIFS(СВЦЭМ!$I$40:$I$783,СВЦЭМ!$A$40:$A$783,$A312,СВЦЭМ!$B$40:$B$783,Q$296)+'СЕТ СН'!$F$16</f>
        <v>0</v>
      </c>
      <c r="R312" s="36">
        <f>SUMIFS(СВЦЭМ!$I$40:$I$783,СВЦЭМ!$A$40:$A$783,$A312,СВЦЭМ!$B$40:$B$783,R$296)+'СЕТ СН'!$F$16</f>
        <v>0</v>
      </c>
      <c r="S312" s="36">
        <f>SUMIFS(СВЦЭМ!$I$40:$I$783,СВЦЭМ!$A$40:$A$783,$A312,СВЦЭМ!$B$40:$B$783,S$296)+'СЕТ СН'!$F$16</f>
        <v>0</v>
      </c>
      <c r="T312" s="36">
        <f>SUMIFS(СВЦЭМ!$I$40:$I$783,СВЦЭМ!$A$40:$A$783,$A312,СВЦЭМ!$B$40:$B$783,T$296)+'СЕТ СН'!$F$16</f>
        <v>0</v>
      </c>
      <c r="U312" s="36">
        <f>SUMIFS(СВЦЭМ!$I$40:$I$783,СВЦЭМ!$A$40:$A$783,$A312,СВЦЭМ!$B$40:$B$783,U$296)+'СЕТ СН'!$F$16</f>
        <v>0</v>
      </c>
      <c r="V312" s="36">
        <f>SUMIFS(СВЦЭМ!$I$40:$I$783,СВЦЭМ!$A$40:$A$783,$A312,СВЦЭМ!$B$40:$B$783,V$296)+'СЕТ СН'!$F$16</f>
        <v>0</v>
      </c>
      <c r="W312" s="36">
        <f>SUMIFS(СВЦЭМ!$I$40:$I$783,СВЦЭМ!$A$40:$A$783,$A312,СВЦЭМ!$B$40:$B$783,W$296)+'СЕТ СН'!$F$16</f>
        <v>0</v>
      </c>
      <c r="X312" s="36">
        <f>SUMIFS(СВЦЭМ!$I$40:$I$783,СВЦЭМ!$A$40:$A$783,$A312,СВЦЭМ!$B$40:$B$783,X$296)+'СЕТ СН'!$F$16</f>
        <v>0</v>
      </c>
      <c r="Y312" s="36">
        <f>SUMIFS(СВЦЭМ!$I$40:$I$783,СВЦЭМ!$A$40:$A$783,$A312,СВЦЭМ!$B$40:$B$783,Y$296)+'СЕТ СН'!$F$16</f>
        <v>0</v>
      </c>
    </row>
    <row r="313" spans="1:25" ht="15.75" hidden="1" x14ac:dyDescent="0.2">
      <c r="A313" s="35">
        <f t="shared" si="8"/>
        <v>45063</v>
      </c>
      <c r="B313" s="36">
        <f>SUMIFS(СВЦЭМ!$I$40:$I$783,СВЦЭМ!$A$40:$A$783,$A313,СВЦЭМ!$B$40:$B$783,B$296)+'СЕТ СН'!$F$16</f>
        <v>0</v>
      </c>
      <c r="C313" s="36">
        <f>SUMIFS(СВЦЭМ!$I$40:$I$783,СВЦЭМ!$A$40:$A$783,$A313,СВЦЭМ!$B$40:$B$783,C$296)+'СЕТ СН'!$F$16</f>
        <v>0</v>
      </c>
      <c r="D313" s="36">
        <f>SUMIFS(СВЦЭМ!$I$40:$I$783,СВЦЭМ!$A$40:$A$783,$A313,СВЦЭМ!$B$40:$B$783,D$296)+'СЕТ СН'!$F$16</f>
        <v>0</v>
      </c>
      <c r="E313" s="36">
        <f>SUMIFS(СВЦЭМ!$I$40:$I$783,СВЦЭМ!$A$40:$A$783,$A313,СВЦЭМ!$B$40:$B$783,E$296)+'СЕТ СН'!$F$16</f>
        <v>0</v>
      </c>
      <c r="F313" s="36">
        <f>SUMIFS(СВЦЭМ!$I$40:$I$783,СВЦЭМ!$A$40:$A$783,$A313,СВЦЭМ!$B$40:$B$783,F$296)+'СЕТ СН'!$F$16</f>
        <v>0</v>
      </c>
      <c r="G313" s="36">
        <f>SUMIFS(СВЦЭМ!$I$40:$I$783,СВЦЭМ!$A$40:$A$783,$A313,СВЦЭМ!$B$40:$B$783,G$296)+'СЕТ СН'!$F$16</f>
        <v>0</v>
      </c>
      <c r="H313" s="36">
        <f>SUMIFS(СВЦЭМ!$I$40:$I$783,СВЦЭМ!$A$40:$A$783,$A313,СВЦЭМ!$B$40:$B$783,H$296)+'СЕТ СН'!$F$16</f>
        <v>0</v>
      </c>
      <c r="I313" s="36">
        <f>SUMIFS(СВЦЭМ!$I$40:$I$783,СВЦЭМ!$A$40:$A$783,$A313,СВЦЭМ!$B$40:$B$783,I$296)+'СЕТ СН'!$F$16</f>
        <v>0</v>
      </c>
      <c r="J313" s="36">
        <f>SUMIFS(СВЦЭМ!$I$40:$I$783,СВЦЭМ!$A$40:$A$783,$A313,СВЦЭМ!$B$40:$B$783,J$296)+'СЕТ СН'!$F$16</f>
        <v>0</v>
      </c>
      <c r="K313" s="36">
        <f>SUMIFS(СВЦЭМ!$I$40:$I$783,СВЦЭМ!$A$40:$A$783,$A313,СВЦЭМ!$B$40:$B$783,K$296)+'СЕТ СН'!$F$16</f>
        <v>0</v>
      </c>
      <c r="L313" s="36">
        <f>SUMIFS(СВЦЭМ!$I$40:$I$783,СВЦЭМ!$A$40:$A$783,$A313,СВЦЭМ!$B$40:$B$783,L$296)+'СЕТ СН'!$F$16</f>
        <v>0</v>
      </c>
      <c r="M313" s="36">
        <f>SUMIFS(СВЦЭМ!$I$40:$I$783,СВЦЭМ!$A$40:$A$783,$A313,СВЦЭМ!$B$40:$B$783,M$296)+'СЕТ СН'!$F$16</f>
        <v>0</v>
      </c>
      <c r="N313" s="36">
        <f>SUMIFS(СВЦЭМ!$I$40:$I$783,СВЦЭМ!$A$40:$A$783,$A313,СВЦЭМ!$B$40:$B$783,N$296)+'СЕТ СН'!$F$16</f>
        <v>0</v>
      </c>
      <c r="O313" s="36">
        <f>SUMIFS(СВЦЭМ!$I$40:$I$783,СВЦЭМ!$A$40:$A$783,$A313,СВЦЭМ!$B$40:$B$783,O$296)+'СЕТ СН'!$F$16</f>
        <v>0</v>
      </c>
      <c r="P313" s="36">
        <f>SUMIFS(СВЦЭМ!$I$40:$I$783,СВЦЭМ!$A$40:$A$783,$A313,СВЦЭМ!$B$40:$B$783,P$296)+'СЕТ СН'!$F$16</f>
        <v>0</v>
      </c>
      <c r="Q313" s="36">
        <f>SUMIFS(СВЦЭМ!$I$40:$I$783,СВЦЭМ!$A$40:$A$783,$A313,СВЦЭМ!$B$40:$B$783,Q$296)+'СЕТ СН'!$F$16</f>
        <v>0</v>
      </c>
      <c r="R313" s="36">
        <f>SUMIFS(СВЦЭМ!$I$40:$I$783,СВЦЭМ!$A$40:$A$783,$A313,СВЦЭМ!$B$40:$B$783,R$296)+'СЕТ СН'!$F$16</f>
        <v>0</v>
      </c>
      <c r="S313" s="36">
        <f>SUMIFS(СВЦЭМ!$I$40:$I$783,СВЦЭМ!$A$40:$A$783,$A313,СВЦЭМ!$B$40:$B$783,S$296)+'СЕТ СН'!$F$16</f>
        <v>0</v>
      </c>
      <c r="T313" s="36">
        <f>SUMIFS(СВЦЭМ!$I$40:$I$783,СВЦЭМ!$A$40:$A$783,$A313,СВЦЭМ!$B$40:$B$783,T$296)+'СЕТ СН'!$F$16</f>
        <v>0</v>
      </c>
      <c r="U313" s="36">
        <f>SUMIFS(СВЦЭМ!$I$40:$I$783,СВЦЭМ!$A$40:$A$783,$A313,СВЦЭМ!$B$40:$B$783,U$296)+'СЕТ СН'!$F$16</f>
        <v>0</v>
      </c>
      <c r="V313" s="36">
        <f>SUMIFS(СВЦЭМ!$I$40:$I$783,СВЦЭМ!$A$40:$A$783,$A313,СВЦЭМ!$B$40:$B$783,V$296)+'СЕТ СН'!$F$16</f>
        <v>0</v>
      </c>
      <c r="W313" s="36">
        <f>SUMIFS(СВЦЭМ!$I$40:$I$783,СВЦЭМ!$A$40:$A$783,$A313,СВЦЭМ!$B$40:$B$783,W$296)+'СЕТ СН'!$F$16</f>
        <v>0</v>
      </c>
      <c r="X313" s="36">
        <f>SUMIFS(СВЦЭМ!$I$40:$I$783,СВЦЭМ!$A$40:$A$783,$A313,СВЦЭМ!$B$40:$B$783,X$296)+'СЕТ СН'!$F$16</f>
        <v>0</v>
      </c>
      <c r="Y313" s="36">
        <f>SUMIFS(СВЦЭМ!$I$40:$I$783,СВЦЭМ!$A$40:$A$783,$A313,СВЦЭМ!$B$40:$B$783,Y$296)+'СЕТ СН'!$F$16</f>
        <v>0</v>
      </c>
    </row>
    <row r="314" spans="1:25" ht="15.75" hidden="1" x14ac:dyDescent="0.2">
      <c r="A314" s="35">
        <f t="shared" si="8"/>
        <v>45064</v>
      </c>
      <c r="B314" s="36">
        <f>SUMIFS(СВЦЭМ!$I$40:$I$783,СВЦЭМ!$A$40:$A$783,$A314,СВЦЭМ!$B$40:$B$783,B$296)+'СЕТ СН'!$F$16</f>
        <v>0</v>
      </c>
      <c r="C314" s="36">
        <f>SUMIFS(СВЦЭМ!$I$40:$I$783,СВЦЭМ!$A$40:$A$783,$A314,СВЦЭМ!$B$40:$B$783,C$296)+'СЕТ СН'!$F$16</f>
        <v>0</v>
      </c>
      <c r="D314" s="36">
        <f>SUMIFS(СВЦЭМ!$I$40:$I$783,СВЦЭМ!$A$40:$A$783,$A314,СВЦЭМ!$B$40:$B$783,D$296)+'СЕТ СН'!$F$16</f>
        <v>0</v>
      </c>
      <c r="E314" s="36">
        <f>SUMIFS(СВЦЭМ!$I$40:$I$783,СВЦЭМ!$A$40:$A$783,$A314,СВЦЭМ!$B$40:$B$783,E$296)+'СЕТ СН'!$F$16</f>
        <v>0</v>
      </c>
      <c r="F314" s="36">
        <f>SUMIFS(СВЦЭМ!$I$40:$I$783,СВЦЭМ!$A$40:$A$783,$A314,СВЦЭМ!$B$40:$B$783,F$296)+'СЕТ СН'!$F$16</f>
        <v>0</v>
      </c>
      <c r="G314" s="36">
        <f>SUMIFS(СВЦЭМ!$I$40:$I$783,СВЦЭМ!$A$40:$A$783,$A314,СВЦЭМ!$B$40:$B$783,G$296)+'СЕТ СН'!$F$16</f>
        <v>0</v>
      </c>
      <c r="H314" s="36">
        <f>SUMIFS(СВЦЭМ!$I$40:$I$783,СВЦЭМ!$A$40:$A$783,$A314,СВЦЭМ!$B$40:$B$783,H$296)+'СЕТ СН'!$F$16</f>
        <v>0</v>
      </c>
      <c r="I314" s="36">
        <f>SUMIFS(СВЦЭМ!$I$40:$I$783,СВЦЭМ!$A$40:$A$783,$A314,СВЦЭМ!$B$40:$B$783,I$296)+'СЕТ СН'!$F$16</f>
        <v>0</v>
      </c>
      <c r="J314" s="36">
        <f>SUMIFS(СВЦЭМ!$I$40:$I$783,СВЦЭМ!$A$40:$A$783,$A314,СВЦЭМ!$B$40:$B$783,J$296)+'СЕТ СН'!$F$16</f>
        <v>0</v>
      </c>
      <c r="K314" s="36">
        <f>SUMIFS(СВЦЭМ!$I$40:$I$783,СВЦЭМ!$A$40:$A$783,$A314,СВЦЭМ!$B$40:$B$783,K$296)+'СЕТ СН'!$F$16</f>
        <v>0</v>
      </c>
      <c r="L314" s="36">
        <f>SUMIFS(СВЦЭМ!$I$40:$I$783,СВЦЭМ!$A$40:$A$783,$A314,СВЦЭМ!$B$40:$B$783,L$296)+'СЕТ СН'!$F$16</f>
        <v>0</v>
      </c>
      <c r="M314" s="36">
        <f>SUMIFS(СВЦЭМ!$I$40:$I$783,СВЦЭМ!$A$40:$A$783,$A314,СВЦЭМ!$B$40:$B$783,M$296)+'СЕТ СН'!$F$16</f>
        <v>0</v>
      </c>
      <c r="N314" s="36">
        <f>SUMIFS(СВЦЭМ!$I$40:$I$783,СВЦЭМ!$A$40:$A$783,$A314,СВЦЭМ!$B$40:$B$783,N$296)+'СЕТ СН'!$F$16</f>
        <v>0</v>
      </c>
      <c r="O314" s="36">
        <f>SUMIFS(СВЦЭМ!$I$40:$I$783,СВЦЭМ!$A$40:$A$783,$A314,СВЦЭМ!$B$40:$B$783,O$296)+'СЕТ СН'!$F$16</f>
        <v>0</v>
      </c>
      <c r="P314" s="36">
        <f>SUMIFS(СВЦЭМ!$I$40:$I$783,СВЦЭМ!$A$40:$A$783,$A314,СВЦЭМ!$B$40:$B$783,P$296)+'СЕТ СН'!$F$16</f>
        <v>0</v>
      </c>
      <c r="Q314" s="36">
        <f>SUMIFS(СВЦЭМ!$I$40:$I$783,СВЦЭМ!$A$40:$A$783,$A314,СВЦЭМ!$B$40:$B$783,Q$296)+'СЕТ СН'!$F$16</f>
        <v>0</v>
      </c>
      <c r="R314" s="36">
        <f>SUMIFS(СВЦЭМ!$I$40:$I$783,СВЦЭМ!$A$40:$A$783,$A314,СВЦЭМ!$B$40:$B$783,R$296)+'СЕТ СН'!$F$16</f>
        <v>0</v>
      </c>
      <c r="S314" s="36">
        <f>SUMIFS(СВЦЭМ!$I$40:$I$783,СВЦЭМ!$A$40:$A$783,$A314,СВЦЭМ!$B$40:$B$783,S$296)+'СЕТ СН'!$F$16</f>
        <v>0</v>
      </c>
      <c r="T314" s="36">
        <f>SUMIFS(СВЦЭМ!$I$40:$I$783,СВЦЭМ!$A$40:$A$783,$A314,СВЦЭМ!$B$40:$B$783,T$296)+'СЕТ СН'!$F$16</f>
        <v>0</v>
      </c>
      <c r="U314" s="36">
        <f>SUMIFS(СВЦЭМ!$I$40:$I$783,СВЦЭМ!$A$40:$A$783,$A314,СВЦЭМ!$B$40:$B$783,U$296)+'СЕТ СН'!$F$16</f>
        <v>0</v>
      </c>
      <c r="V314" s="36">
        <f>SUMIFS(СВЦЭМ!$I$40:$I$783,СВЦЭМ!$A$40:$A$783,$A314,СВЦЭМ!$B$40:$B$783,V$296)+'СЕТ СН'!$F$16</f>
        <v>0</v>
      </c>
      <c r="W314" s="36">
        <f>SUMIFS(СВЦЭМ!$I$40:$I$783,СВЦЭМ!$A$40:$A$783,$A314,СВЦЭМ!$B$40:$B$783,W$296)+'СЕТ СН'!$F$16</f>
        <v>0</v>
      </c>
      <c r="X314" s="36">
        <f>SUMIFS(СВЦЭМ!$I$40:$I$783,СВЦЭМ!$A$40:$A$783,$A314,СВЦЭМ!$B$40:$B$783,X$296)+'СЕТ СН'!$F$16</f>
        <v>0</v>
      </c>
      <c r="Y314" s="36">
        <f>SUMIFS(СВЦЭМ!$I$40:$I$783,СВЦЭМ!$A$40:$A$783,$A314,СВЦЭМ!$B$40:$B$783,Y$296)+'СЕТ СН'!$F$16</f>
        <v>0</v>
      </c>
    </row>
    <row r="315" spans="1:25" ht="15.75" hidden="1" x14ac:dyDescent="0.2">
      <c r="A315" s="35">
        <f t="shared" si="8"/>
        <v>45065</v>
      </c>
      <c r="B315" s="36">
        <f>SUMIFS(СВЦЭМ!$I$40:$I$783,СВЦЭМ!$A$40:$A$783,$A315,СВЦЭМ!$B$40:$B$783,B$296)+'СЕТ СН'!$F$16</f>
        <v>0</v>
      </c>
      <c r="C315" s="36">
        <f>SUMIFS(СВЦЭМ!$I$40:$I$783,СВЦЭМ!$A$40:$A$783,$A315,СВЦЭМ!$B$40:$B$783,C$296)+'СЕТ СН'!$F$16</f>
        <v>0</v>
      </c>
      <c r="D315" s="36">
        <f>SUMIFS(СВЦЭМ!$I$40:$I$783,СВЦЭМ!$A$40:$A$783,$A315,СВЦЭМ!$B$40:$B$783,D$296)+'СЕТ СН'!$F$16</f>
        <v>0</v>
      </c>
      <c r="E315" s="36">
        <f>SUMIFS(СВЦЭМ!$I$40:$I$783,СВЦЭМ!$A$40:$A$783,$A315,СВЦЭМ!$B$40:$B$783,E$296)+'СЕТ СН'!$F$16</f>
        <v>0</v>
      </c>
      <c r="F315" s="36">
        <f>SUMIFS(СВЦЭМ!$I$40:$I$783,СВЦЭМ!$A$40:$A$783,$A315,СВЦЭМ!$B$40:$B$783,F$296)+'СЕТ СН'!$F$16</f>
        <v>0</v>
      </c>
      <c r="G315" s="36">
        <f>SUMIFS(СВЦЭМ!$I$40:$I$783,СВЦЭМ!$A$40:$A$783,$A315,СВЦЭМ!$B$40:$B$783,G$296)+'СЕТ СН'!$F$16</f>
        <v>0</v>
      </c>
      <c r="H315" s="36">
        <f>SUMIFS(СВЦЭМ!$I$40:$I$783,СВЦЭМ!$A$40:$A$783,$A315,СВЦЭМ!$B$40:$B$783,H$296)+'СЕТ СН'!$F$16</f>
        <v>0</v>
      </c>
      <c r="I315" s="36">
        <f>SUMIFS(СВЦЭМ!$I$40:$I$783,СВЦЭМ!$A$40:$A$783,$A315,СВЦЭМ!$B$40:$B$783,I$296)+'СЕТ СН'!$F$16</f>
        <v>0</v>
      </c>
      <c r="J315" s="36">
        <f>SUMIFS(СВЦЭМ!$I$40:$I$783,СВЦЭМ!$A$40:$A$783,$A315,СВЦЭМ!$B$40:$B$783,J$296)+'СЕТ СН'!$F$16</f>
        <v>0</v>
      </c>
      <c r="K315" s="36">
        <f>SUMIFS(СВЦЭМ!$I$40:$I$783,СВЦЭМ!$A$40:$A$783,$A315,СВЦЭМ!$B$40:$B$783,K$296)+'СЕТ СН'!$F$16</f>
        <v>0</v>
      </c>
      <c r="L315" s="36">
        <f>SUMIFS(СВЦЭМ!$I$40:$I$783,СВЦЭМ!$A$40:$A$783,$A315,СВЦЭМ!$B$40:$B$783,L$296)+'СЕТ СН'!$F$16</f>
        <v>0</v>
      </c>
      <c r="M315" s="36">
        <f>SUMIFS(СВЦЭМ!$I$40:$I$783,СВЦЭМ!$A$40:$A$783,$A315,СВЦЭМ!$B$40:$B$783,M$296)+'СЕТ СН'!$F$16</f>
        <v>0</v>
      </c>
      <c r="N315" s="36">
        <f>SUMIFS(СВЦЭМ!$I$40:$I$783,СВЦЭМ!$A$40:$A$783,$A315,СВЦЭМ!$B$40:$B$783,N$296)+'СЕТ СН'!$F$16</f>
        <v>0</v>
      </c>
      <c r="O315" s="36">
        <f>SUMIFS(СВЦЭМ!$I$40:$I$783,СВЦЭМ!$A$40:$A$783,$A315,СВЦЭМ!$B$40:$B$783,O$296)+'СЕТ СН'!$F$16</f>
        <v>0</v>
      </c>
      <c r="P315" s="36">
        <f>SUMIFS(СВЦЭМ!$I$40:$I$783,СВЦЭМ!$A$40:$A$783,$A315,СВЦЭМ!$B$40:$B$783,P$296)+'СЕТ СН'!$F$16</f>
        <v>0</v>
      </c>
      <c r="Q315" s="36">
        <f>SUMIFS(СВЦЭМ!$I$40:$I$783,СВЦЭМ!$A$40:$A$783,$A315,СВЦЭМ!$B$40:$B$783,Q$296)+'СЕТ СН'!$F$16</f>
        <v>0</v>
      </c>
      <c r="R315" s="36">
        <f>SUMIFS(СВЦЭМ!$I$40:$I$783,СВЦЭМ!$A$40:$A$783,$A315,СВЦЭМ!$B$40:$B$783,R$296)+'СЕТ СН'!$F$16</f>
        <v>0</v>
      </c>
      <c r="S315" s="36">
        <f>SUMIFS(СВЦЭМ!$I$40:$I$783,СВЦЭМ!$A$40:$A$783,$A315,СВЦЭМ!$B$40:$B$783,S$296)+'СЕТ СН'!$F$16</f>
        <v>0</v>
      </c>
      <c r="T315" s="36">
        <f>SUMIFS(СВЦЭМ!$I$40:$I$783,СВЦЭМ!$A$40:$A$783,$A315,СВЦЭМ!$B$40:$B$783,T$296)+'СЕТ СН'!$F$16</f>
        <v>0</v>
      </c>
      <c r="U315" s="36">
        <f>SUMIFS(СВЦЭМ!$I$40:$I$783,СВЦЭМ!$A$40:$A$783,$A315,СВЦЭМ!$B$40:$B$783,U$296)+'СЕТ СН'!$F$16</f>
        <v>0</v>
      </c>
      <c r="V315" s="36">
        <f>SUMIFS(СВЦЭМ!$I$40:$I$783,СВЦЭМ!$A$40:$A$783,$A315,СВЦЭМ!$B$40:$B$783,V$296)+'СЕТ СН'!$F$16</f>
        <v>0</v>
      </c>
      <c r="W315" s="36">
        <f>SUMIFS(СВЦЭМ!$I$40:$I$783,СВЦЭМ!$A$40:$A$783,$A315,СВЦЭМ!$B$40:$B$783,W$296)+'СЕТ СН'!$F$16</f>
        <v>0</v>
      </c>
      <c r="X315" s="36">
        <f>SUMIFS(СВЦЭМ!$I$40:$I$783,СВЦЭМ!$A$40:$A$783,$A315,СВЦЭМ!$B$40:$B$783,X$296)+'СЕТ СН'!$F$16</f>
        <v>0</v>
      </c>
      <c r="Y315" s="36">
        <f>SUMIFS(СВЦЭМ!$I$40:$I$783,СВЦЭМ!$A$40:$A$783,$A315,СВЦЭМ!$B$40:$B$783,Y$296)+'СЕТ СН'!$F$16</f>
        <v>0</v>
      </c>
    </row>
    <row r="316" spans="1:25" ht="15.75" hidden="1" x14ac:dyDescent="0.2">
      <c r="A316" s="35">
        <f t="shared" si="8"/>
        <v>45066</v>
      </c>
      <c r="B316" s="36">
        <f>SUMIFS(СВЦЭМ!$I$40:$I$783,СВЦЭМ!$A$40:$A$783,$A316,СВЦЭМ!$B$40:$B$783,B$296)+'СЕТ СН'!$F$16</f>
        <v>0</v>
      </c>
      <c r="C316" s="36">
        <f>SUMIFS(СВЦЭМ!$I$40:$I$783,СВЦЭМ!$A$40:$A$783,$A316,СВЦЭМ!$B$40:$B$783,C$296)+'СЕТ СН'!$F$16</f>
        <v>0</v>
      </c>
      <c r="D316" s="36">
        <f>SUMIFS(СВЦЭМ!$I$40:$I$783,СВЦЭМ!$A$40:$A$783,$A316,СВЦЭМ!$B$40:$B$783,D$296)+'СЕТ СН'!$F$16</f>
        <v>0</v>
      </c>
      <c r="E316" s="36">
        <f>SUMIFS(СВЦЭМ!$I$40:$I$783,СВЦЭМ!$A$40:$A$783,$A316,СВЦЭМ!$B$40:$B$783,E$296)+'СЕТ СН'!$F$16</f>
        <v>0</v>
      </c>
      <c r="F316" s="36">
        <f>SUMIFS(СВЦЭМ!$I$40:$I$783,СВЦЭМ!$A$40:$A$783,$A316,СВЦЭМ!$B$40:$B$783,F$296)+'СЕТ СН'!$F$16</f>
        <v>0</v>
      </c>
      <c r="G316" s="36">
        <f>SUMIFS(СВЦЭМ!$I$40:$I$783,СВЦЭМ!$A$40:$A$783,$A316,СВЦЭМ!$B$40:$B$783,G$296)+'СЕТ СН'!$F$16</f>
        <v>0</v>
      </c>
      <c r="H316" s="36">
        <f>SUMIFS(СВЦЭМ!$I$40:$I$783,СВЦЭМ!$A$40:$A$783,$A316,СВЦЭМ!$B$40:$B$783,H$296)+'СЕТ СН'!$F$16</f>
        <v>0</v>
      </c>
      <c r="I316" s="36">
        <f>SUMIFS(СВЦЭМ!$I$40:$I$783,СВЦЭМ!$A$40:$A$783,$A316,СВЦЭМ!$B$40:$B$783,I$296)+'СЕТ СН'!$F$16</f>
        <v>0</v>
      </c>
      <c r="J316" s="36">
        <f>SUMIFS(СВЦЭМ!$I$40:$I$783,СВЦЭМ!$A$40:$A$783,$A316,СВЦЭМ!$B$40:$B$783,J$296)+'СЕТ СН'!$F$16</f>
        <v>0</v>
      </c>
      <c r="K316" s="36">
        <f>SUMIFS(СВЦЭМ!$I$40:$I$783,СВЦЭМ!$A$40:$A$783,$A316,СВЦЭМ!$B$40:$B$783,K$296)+'СЕТ СН'!$F$16</f>
        <v>0</v>
      </c>
      <c r="L316" s="36">
        <f>SUMIFS(СВЦЭМ!$I$40:$I$783,СВЦЭМ!$A$40:$A$783,$A316,СВЦЭМ!$B$40:$B$783,L$296)+'СЕТ СН'!$F$16</f>
        <v>0</v>
      </c>
      <c r="M316" s="36">
        <f>SUMIFS(СВЦЭМ!$I$40:$I$783,СВЦЭМ!$A$40:$A$783,$A316,СВЦЭМ!$B$40:$B$783,M$296)+'СЕТ СН'!$F$16</f>
        <v>0</v>
      </c>
      <c r="N316" s="36">
        <f>SUMIFS(СВЦЭМ!$I$40:$I$783,СВЦЭМ!$A$40:$A$783,$A316,СВЦЭМ!$B$40:$B$783,N$296)+'СЕТ СН'!$F$16</f>
        <v>0</v>
      </c>
      <c r="O316" s="36">
        <f>SUMIFS(СВЦЭМ!$I$40:$I$783,СВЦЭМ!$A$40:$A$783,$A316,СВЦЭМ!$B$40:$B$783,O$296)+'СЕТ СН'!$F$16</f>
        <v>0</v>
      </c>
      <c r="P316" s="36">
        <f>SUMIFS(СВЦЭМ!$I$40:$I$783,СВЦЭМ!$A$40:$A$783,$A316,СВЦЭМ!$B$40:$B$783,P$296)+'СЕТ СН'!$F$16</f>
        <v>0</v>
      </c>
      <c r="Q316" s="36">
        <f>SUMIFS(СВЦЭМ!$I$40:$I$783,СВЦЭМ!$A$40:$A$783,$A316,СВЦЭМ!$B$40:$B$783,Q$296)+'СЕТ СН'!$F$16</f>
        <v>0</v>
      </c>
      <c r="R316" s="36">
        <f>SUMIFS(СВЦЭМ!$I$40:$I$783,СВЦЭМ!$A$40:$A$783,$A316,СВЦЭМ!$B$40:$B$783,R$296)+'СЕТ СН'!$F$16</f>
        <v>0</v>
      </c>
      <c r="S316" s="36">
        <f>SUMIFS(СВЦЭМ!$I$40:$I$783,СВЦЭМ!$A$40:$A$783,$A316,СВЦЭМ!$B$40:$B$783,S$296)+'СЕТ СН'!$F$16</f>
        <v>0</v>
      </c>
      <c r="T316" s="36">
        <f>SUMIFS(СВЦЭМ!$I$40:$I$783,СВЦЭМ!$A$40:$A$783,$A316,СВЦЭМ!$B$40:$B$783,T$296)+'СЕТ СН'!$F$16</f>
        <v>0</v>
      </c>
      <c r="U316" s="36">
        <f>SUMIFS(СВЦЭМ!$I$40:$I$783,СВЦЭМ!$A$40:$A$783,$A316,СВЦЭМ!$B$40:$B$783,U$296)+'СЕТ СН'!$F$16</f>
        <v>0</v>
      </c>
      <c r="V316" s="36">
        <f>SUMIFS(СВЦЭМ!$I$40:$I$783,СВЦЭМ!$A$40:$A$783,$A316,СВЦЭМ!$B$40:$B$783,V$296)+'СЕТ СН'!$F$16</f>
        <v>0</v>
      </c>
      <c r="W316" s="36">
        <f>SUMIFS(СВЦЭМ!$I$40:$I$783,СВЦЭМ!$A$40:$A$783,$A316,СВЦЭМ!$B$40:$B$783,W$296)+'СЕТ СН'!$F$16</f>
        <v>0</v>
      </c>
      <c r="X316" s="36">
        <f>SUMIFS(СВЦЭМ!$I$40:$I$783,СВЦЭМ!$A$40:$A$783,$A316,СВЦЭМ!$B$40:$B$783,X$296)+'СЕТ СН'!$F$16</f>
        <v>0</v>
      </c>
      <c r="Y316" s="36">
        <f>SUMIFS(СВЦЭМ!$I$40:$I$783,СВЦЭМ!$A$40:$A$783,$A316,СВЦЭМ!$B$40:$B$783,Y$296)+'СЕТ СН'!$F$16</f>
        <v>0</v>
      </c>
    </row>
    <row r="317" spans="1:25" ht="15.75" hidden="1" x14ac:dyDescent="0.2">
      <c r="A317" s="35">
        <f t="shared" si="8"/>
        <v>45067</v>
      </c>
      <c r="B317" s="36">
        <f>SUMIFS(СВЦЭМ!$I$40:$I$783,СВЦЭМ!$A$40:$A$783,$A317,СВЦЭМ!$B$40:$B$783,B$296)+'СЕТ СН'!$F$16</f>
        <v>0</v>
      </c>
      <c r="C317" s="36">
        <f>SUMIFS(СВЦЭМ!$I$40:$I$783,СВЦЭМ!$A$40:$A$783,$A317,СВЦЭМ!$B$40:$B$783,C$296)+'СЕТ СН'!$F$16</f>
        <v>0</v>
      </c>
      <c r="D317" s="36">
        <f>SUMIFS(СВЦЭМ!$I$40:$I$783,СВЦЭМ!$A$40:$A$783,$A317,СВЦЭМ!$B$40:$B$783,D$296)+'СЕТ СН'!$F$16</f>
        <v>0</v>
      </c>
      <c r="E317" s="36">
        <f>SUMIFS(СВЦЭМ!$I$40:$I$783,СВЦЭМ!$A$40:$A$783,$A317,СВЦЭМ!$B$40:$B$783,E$296)+'СЕТ СН'!$F$16</f>
        <v>0</v>
      </c>
      <c r="F317" s="36">
        <f>SUMIFS(СВЦЭМ!$I$40:$I$783,СВЦЭМ!$A$40:$A$783,$A317,СВЦЭМ!$B$40:$B$783,F$296)+'СЕТ СН'!$F$16</f>
        <v>0</v>
      </c>
      <c r="G317" s="36">
        <f>SUMIFS(СВЦЭМ!$I$40:$I$783,СВЦЭМ!$A$40:$A$783,$A317,СВЦЭМ!$B$40:$B$783,G$296)+'СЕТ СН'!$F$16</f>
        <v>0</v>
      </c>
      <c r="H317" s="36">
        <f>SUMIFS(СВЦЭМ!$I$40:$I$783,СВЦЭМ!$A$40:$A$783,$A317,СВЦЭМ!$B$40:$B$783,H$296)+'СЕТ СН'!$F$16</f>
        <v>0</v>
      </c>
      <c r="I317" s="36">
        <f>SUMIFS(СВЦЭМ!$I$40:$I$783,СВЦЭМ!$A$40:$A$783,$A317,СВЦЭМ!$B$40:$B$783,I$296)+'СЕТ СН'!$F$16</f>
        <v>0</v>
      </c>
      <c r="J317" s="36">
        <f>SUMIFS(СВЦЭМ!$I$40:$I$783,СВЦЭМ!$A$40:$A$783,$A317,СВЦЭМ!$B$40:$B$783,J$296)+'СЕТ СН'!$F$16</f>
        <v>0</v>
      </c>
      <c r="K317" s="36">
        <f>SUMIFS(СВЦЭМ!$I$40:$I$783,СВЦЭМ!$A$40:$A$783,$A317,СВЦЭМ!$B$40:$B$783,K$296)+'СЕТ СН'!$F$16</f>
        <v>0</v>
      </c>
      <c r="L317" s="36">
        <f>SUMIFS(СВЦЭМ!$I$40:$I$783,СВЦЭМ!$A$40:$A$783,$A317,СВЦЭМ!$B$40:$B$783,L$296)+'СЕТ СН'!$F$16</f>
        <v>0</v>
      </c>
      <c r="M317" s="36">
        <f>SUMIFS(СВЦЭМ!$I$40:$I$783,СВЦЭМ!$A$40:$A$783,$A317,СВЦЭМ!$B$40:$B$783,M$296)+'СЕТ СН'!$F$16</f>
        <v>0</v>
      </c>
      <c r="N317" s="36">
        <f>SUMIFS(СВЦЭМ!$I$40:$I$783,СВЦЭМ!$A$40:$A$783,$A317,СВЦЭМ!$B$40:$B$783,N$296)+'СЕТ СН'!$F$16</f>
        <v>0</v>
      </c>
      <c r="O317" s="36">
        <f>SUMIFS(СВЦЭМ!$I$40:$I$783,СВЦЭМ!$A$40:$A$783,$A317,СВЦЭМ!$B$40:$B$783,O$296)+'СЕТ СН'!$F$16</f>
        <v>0</v>
      </c>
      <c r="P317" s="36">
        <f>SUMIFS(СВЦЭМ!$I$40:$I$783,СВЦЭМ!$A$40:$A$783,$A317,СВЦЭМ!$B$40:$B$783,P$296)+'СЕТ СН'!$F$16</f>
        <v>0</v>
      </c>
      <c r="Q317" s="36">
        <f>SUMIFS(СВЦЭМ!$I$40:$I$783,СВЦЭМ!$A$40:$A$783,$A317,СВЦЭМ!$B$40:$B$783,Q$296)+'СЕТ СН'!$F$16</f>
        <v>0</v>
      </c>
      <c r="R317" s="36">
        <f>SUMIFS(СВЦЭМ!$I$40:$I$783,СВЦЭМ!$A$40:$A$783,$A317,СВЦЭМ!$B$40:$B$783,R$296)+'СЕТ СН'!$F$16</f>
        <v>0</v>
      </c>
      <c r="S317" s="36">
        <f>SUMIFS(СВЦЭМ!$I$40:$I$783,СВЦЭМ!$A$40:$A$783,$A317,СВЦЭМ!$B$40:$B$783,S$296)+'СЕТ СН'!$F$16</f>
        <v>0</v>
      </c>
      <c r="T317" s="36">
        <f>SUMIFS(СВЦЭМ!$I$40:$I$783,СВЦЭМ!$A$40:$A$783,$A317,СВЦЭМ!$B$40:$B$783,T$296)+'СЕТ СН'!$F$16</f>
        <v>0</v>
      </c>
      <c r="U317" s="36">
        <f>SUMIFS(СВЦЭМ!$I$40:$I$783,СВЦЭМ!$A$40:$A$783,$A317,СВЦЭМ!$B$40:$B$783,U$296)+'СЕТ СН'!$F$16</f>
        <v>0</v>
      </c>
      <c r="V317" s="36">
        <f>SUMIFS(СВЦЭМ!$I$40:$I$783,СВЦЭМ!$A$40:$A$783,$A317,СВЦЭМ!$B$40:$B$783,V$296)+'СЕТ СН'!$F$16</f>
        <v>0</v>
      </c>
      <c r="W317" s="36">
        <f>SUMIFS(СВЦЭМ!$I$40:$I$783,СВЦЭМ!$A$40:$A$783,$A317,СВЦЭМ!$B$40:$B$783,W$296)+'СЕТ СН'!$F$16</f>
        <v>0</v>
      </c>
      <c r="X317" s="36">
        <f>SUMIFS(СВЦЭМ!$I$40:$I$783,СВЦЭМ!$A$40:$A$783,$A317,СВЦЭМ!$B$40:$B$783,X$296)+'СЕТ СН'!$F$16</f>
        <v>0</v>
      </c>
      <c r="Y317" s="36">
        <f>SUMIFS(СВЦЭМ!$I$40:$I$783,СВЦЭМ!$A$40:$A$783,$A317,СВЦЭМ!$B$40:$B$783,Y$296)+'СЕТ СН'!$F$16</f>
        <v>0</v>
      </c>
    </row>
    <row r="318" spans="1:25" ht="15.75" hidden="1" x14ac:dyDescent="0.2">
      <c r="A318" s="35">
        <f t="shared" si="8"/>
        <v>45068</v>
      </c>
      <c r="B318" s="36">
        <f>SUMIFS(СВЦЭМ!$I$40:$I$783,СВЦЭМ!$A$40:$A$783,$A318,СВЦЭМ!$B$40:$B$783,B$296)+'СЕТ СН'!$F$16</f>
        <v>0</v>
      </c>
      <c r="C318" s="36">
        <f>SUMIFS(СВЦЭМ!$I$40:$I$783,СВЦЭМ!$A$40:$A$783,$A318,СВЦЭМ!$B$40:$B$783,C$296)+'СЕТ СН'!$F$16</f>
        <v>0</v>
      </c>
      <c r="D318" s="36">
        <f>SUMIFS(СВЦЭМ!$I$40:$I$783,СВЦЭМ!$A$40:$A$783,$A318,СВЦЭМ!$B$40:$B$783,D$296)+'СЕТ СН'!$F$16</f>
        <v>0</v>
      </c>
      <c r="E318" s="36">
        <f>SUMIFS(СВЦЭМ!$I$40:$I$783,СВЦЭМ!$A$40:$A$783,$A318,СВЦЭМ!$B$40:$B$783,E$296)+'СЕТ СН'!$F$16</f>
        <v>0</v>
      </c>
      <c r="F318" s="36">
        <f>SUMIFS(СВЦЭМ!$I$40:$I$783,СВЦЭМ!$A$40:$A$783,$A318,СВЦЭМ!$B$40:$B$783,F$296)+'СЕТ СН'!$F$16</f>
        <v>0</v>
      </c>
      <c r="G318" s="36">
        <f>SUMIFS(СВЦЭМ!$I$40:$I$783,СВЦЭМ!$A$40:$A$783,$A318,СВЦЭМ!$B$40:$B$783,G$296)+'СЕТ СН'!$F$16</f>
        <v>0</v>
      </c>
      <c r="H318" s="36">
        <f>SUMIFS(СВЦЭМ!$I$40:$I$783,СВЦЭМ!$A$40:$A$783,$A318,СВЦЭМ!$B$40:$B$783,H$296)+'СЕТ СН'!$F$16</f>
        <v>0</v>
      </c>
      <c r="I318" s="36">
        <f>SUMIFS(СВЦЭМ!$I$40:$I$783,СВЦЭМ!$A$40:$A$783,$A318,СВЦЭМ!$B$40:$B$783,I$296)+'СЕТ СН'!$F$16</f>
        <v>0</v>
      </c>
      <c r="J318" s="36">
        <f>SUMIFS(СВЦЭМ!$I$40:$I$783,СВЦЭМ!$A$40:$A$783,$A318,СВЦЭМ!$B$40:$B$783,J$296)+'СЕТ СН'!$F$16</f>
        <v>0</v>
      </c>
      <c r="K318" s="36">
        <f>SUMIFS(СВЦЭМ!$I$40:$I$783,СВЦЭМ!$A$40:$A$783,$A318,СВЦЭМ!$B$40:$B$783,K$296)+'СЕТ СН'!$F$16</f>
        <v>0</v>
      </c>
      <c r="L318" s="36">
        <f>SUMIFS(СВЦЭМ!$I$40:$I$783,СВЦЭМ!$A$40:$A$783,$A318,СВЦЭМ!$B$40:$B$783,L$296)+'СЕТ СН'!$F$16</f>
        <v>0</v>
      </c>
      <c r="M318" s="36">
        <f>SUMIFS(СВЦЭМ!$I$40:$I$783,СВЦЭМ!$A$40:$A$783,$A318,СВЦЭМ!$B$40:$B$783,M$296)+'СЕТ СН'!$F$16</f>
        <v>0</v>
      </c>
      <c r="N318" s="36">
        <f>SUMIFS(СВЦЭМ!$I$40:$I$783,СВЦЭМ!$A$40:$A$783,$A318,СВЦЭМ!$B$40:$B$783,N$296)+'СЕТ СН'!$F$16</f>
        <v>0</v>
      </c>
      <c r="O318" s="36">
        <f>SUMIFS(СВЦЭМ!$I$40:$I$783,СВЦЭМ!$A$40:$A$783,$A318,СВЦЭМ!$B$40:$B$783,O$296)+'СЕТ СН'!$F$16</f>
        <v>0</v>
      </c>
      <c r="P318" s="36">
        <f>SUMIFS(СВЦЭМ!$I$40:$I$783,СВЦЭМ!$A$40:$A$783,$A318,СВЦЭМ!$B$40:$B$783,P$296)+'СЕТ СН'!$F$16</f>
        <v>0</v>
      </c>
      <c r="Q318" s="36">
        <f>SUMIFS(СВЦЭМ!$I$40:$I$783,СВЦЭМ!$A$40:$A$783,$A318,СВЦЭМ!$B$40:$B$783,Q$296)+'СЕТ СН'!$F$16</f>
        <v>0</v>
      </c>
      <c r="R318" s="36">
        <f>SUMIFS(СВЦЭМ!$I$40:$I$783,СВЦЭМ!$A$40:$A$783,$A318,СВЦЭМ!$B$40:$B$783,R$296)+'СЕТ СН'!$F$16</f>
        <v>0</v>
      </c>
      <c r="S318" s="36">
        <f>SUMIFS(СВЦЭМ!$I$40:$I$783,СВЦЭМ!$A$40:$A$783,$A318,СВЦЭМ!$B$40:$B$783,S$296)+'СЕТ СН'!$F$16</f>
        <v>0</v>
      </c>
      <c r="T318" s="36">
        <f>SUMIFS(СВЦЭМ!$I$40:$I$783,СВЦЭМ!$A$40:$A$783,$A318,СВЦЭМ!$B$40:$B$783,T$296)+'СЕТ СН'!$F$16</f>
        <v>0</v>
      </c>
      <c r="U318" s="36">
        <f>SUMIFS(СВЦЭМ!$I$40:$I$783,СВЦЭМ!$A$40:$A$783,$A318,СВЦЭМ!$B$40:$B$783,U$296)+'СЕТ СН'!$F$16</f>
        <v>0</v>
      </c>
      <c r="V318" s="36">
        <f>SUMIFS(СВЦЭМ!$I$40:$I$783,СВЦЭМ!$A$40:$A$783,$A318,СВЦЭМ!$B$40:$B$783,V$296)+'СЕТ СН'!$F$16</f>
        <v>0</v>
      </c>
      <c r="W318" s="36">
        <f>SUMIFS(СВЦЭМ!$I$40:$I$783,СВЦЭМ!$A$40:$A$783,$A318,СВЦЭМ!$B$40:$B$783,W$296)+'СЕТ СН'!$F$16</f>
        <v>0</v>
      </c>
      <c r="X318" s="36">
        <f>SUMIFS(СВЦЭМ!$I$40:$I$783,СВЦЭМ!$A$40:$A$783,$A318,СВЦЭМ!$B$40:$B$783,X$296)+'СЕТ СН'!$F$16</f>
        <v>0</v>
      </c>
      <c r="Y318" s="36">
        <f>SUMIFS(СВЦЭМ!$I$40:$I$783,СВЦЭМ!$A$40:$A$783,$A318,СВЦЭМ!$B$40:$B$783,Y$296)+'СЕТ СН'!$F$16</f>
        <v>0</v>
      </c>
    </row>
    <row r="319" spans="1:25" ht="15.75" hidden="1" x14ac:dyDescent="0.2">
      <c r="A319" s="35">
        <f t="shared" si="8"/>
        <v>45069</v>
      </c>
      <c r="B319" s="36">
        <f>SUMIFS(СВЦЭМ!$I$40:$I$783,СВЦЭМ!$A$40:$A$783,$A319,СВЦЭМ!$B$40:$B$783,B$296)+'СЕТ СН'!$F$16</f>
        <v>0</v>
      </c>
      <c r="C319" s="36">
        <f>SUMIFS(СВЦЭМ!$I$40:$I$783,СВЦЭМ!$A$40:$A$783,$A319,СВЦЭМ!$B$40:$B$783,C$296)+'СЕТ СН'!$F$16</f>
        <v>0</v>
      </c>
      <c r="D319" s="36">
        <f>SUMIFS(СВЦЭМ!$I$40:$I$783,СВЦЭМ!$A$40:$A$783,$A319,СВЦЭМ!$B$40:$B$783,D$296)+'СЕТ СН'!$F$16</f>
        <v>0</v>
      </c>
      <c r="E319" s="36">
        <f>SUMIFS(СВЦЭМ!$I$40:$I$783,СВЦЭМ!$A$40:$A$783,$A319,СВЦЭМ!$B$40:$B$783,E$296)+'СЕТ СН'!$F$16</f>
        <v>0</v>
      </c>
      <c r="F319" s="36">
        <f>SUMIFS(СВЦЭМ!$I$40:$I$783,СВЦЭМ!$A$40:$A$783,$A319,СВЦЭМ!$B$40:$B$783,F$296)+'СЕТ СН'!$F$16</f>
        <v>0</v>
      </c>
      <c r="G319" s="36">
        <f>SUMIFS(СВЦЭМ!$I$40:$I$783,СВЦЭМ!$A$40:$A$783,$A319,СВЦЭМ!$B$40:$B$783,G$296)+'СЕТ СН'!$F$16</f>
        <v>0</v>
      </c>
      <c r="H319" s="36">
        <f>SUMIFS(СВЦЭМ!$I$40:$I$783,СВЦЭМ!$A$40:$A$783,$A319,СВЦЭМ!$B$40:$B$783,H$296)+'СЕТ СН'!$F$16</f>
        <v>0</v>
      </c>
      <c r="I319" s="36">
        <f>SUMIFS(СВЦЭМ!$I$40:$I$783,СВЦЭМ!$A$40:$A$783,$A319,СВЦЭМ!$B$40:$B$783,I$296)+'СЕТ СН'!$F$16</f>
        <v>0</v>
      </c>
      <c r="J319" s="36">
        <f>SUMIFS(СВЦЭМ!$I$40:$I$783,СВЦЭМ!$A$40:$A$783,$A319,СВЦЭМ!$B$40:$B$783,J$296)+'СЕТ СН'!$F$16</f>
        <v>0</v>
      </c>
      <c r="K319" s="36">
        <f>SUMIFS(СВЦЭМ!$I$40:$I$783,СВЦЭМ!$A$40:$A$783,$A319,СВЦЭМ!$B$40:$B$783,K$296)+'СЕТ СН'!$F$16</f>
        <v>0</v>
      </c>
      <c r="L319" s="36">
        <f>SUMIFS(СВЦЭМ!$I$40:$I$783,СВЦЭМ!$A$40:$A$783,$A319,СВЦЭМ!$B$40:$B$783,L$296)+'СЕТ СН'!$F$16</f>
        <v>0</v>
      </c>
      <c r="M319" s="36">
        <f>SUMIFS(СВЦЭМ!$I$40:$I$783,СВЦЭМ!$A$40:$A$783,$A319,СВЦЭМ!$B$40:$B$783,M$296)+'СЕТ СН'!$F$16</f>
        <v>0</v>
      </c>
      <c r="N319" s="36">
        <f>SUMIFS(СВЦЭМ!$I$40:$I$783,СВЦЭМ!$A$40:$A$783,$A319,СВЦЭМ!$B$40:$B$783,N$296)+'СЕТ СН'!$F$16</f>
        <v>0</v>
      </c>
      <c r="O319" s="36">
        <f>SUMIFS(СВЦЭМ!$I$40:$I$783,СВЦЭМ!$A$40:$A$783,$A319,СВЦЭМ!$B$40:$B$783,O$296)+'СЕТ СН'!$F$16</f>
        <v>0</v>
      </c>
      <c r="P319" s="36">
        <f>SUMIFS(СВЦЭМ!$I$40:$I$783,СВЦЭМ!$A$40:$A$783,$A319,СВЦЭМ!$B$40:$B$783,P$296)+'СЕТ СН'!$F$16</f>
        <v>0</v>
      </c>
      <c r="Q319" s="36">
        <f>SUMIFS(СВЦЭМ!$I$40:$I$783,СВЦЭМ!$A$40:$A$783,$A319,СВЦЭМ!$B$40:$B$783,Q$296)+'СЕТ СН'!$F$16</f>
        <v>0</v>
      </c>
      <c r="R319" s="36">
        <f>SUMIFS(СВЦЭМ!$I$40:$I$783,СВЦЭМ!$A$40:$A$783,$A319,СВЦЭМ!$B$40:$B$783,R$296)+'СЕТ СН'!$F$16</f>
        <v>0</v>
      </c>
      <c r="S319" s="36">
        <f>SUMIFS(СВЦЭМ!$I$40:$I$783,СВЦЭМ!$A$40:$A$783,$A319,СВЦЭМ!$B$40:$B$783,S$296)+'СЕТ СН'!$F$16</f>
        <v>0</v>
      </c>
      <c r="T319" s="36">
        <f>SUMIFS(СВЦЭМ!$I$40:$I$783,СВЦЭМ!$A$40:$A$783,$A319,СВЦЭМ!$B$40:$B$783,T$296)+'СЕТ СН'!$F$16</f>
        <v>0</v>
      </c>
      <c r="U319" s="36">
        <f>SUMIFS(СВЦЭМ!$I$40:$I$783,СВЦЭМ!$A$40:$A$783,$A319,СВЦЭМ!$B$40:$B$783,U$296)+'СЕТ СН'!$F$16</f>
        <v>0</v>
      </c>
      <c r="V319" s="36">
        <f>SUMIFS(СВЦЭМ!$I$40:$I$783,СВЦЭМ!$A$40:$A$783,$A319,СВЦЭМ!$B$40:$B$783,V$296)+'СЕТ СН'!$F$16</f>
        <v>0</v>
      </c>
      <c r="W319" s="36">
        <f>SUMIFS(СВЦЭМ!$I$40:$I$783,СВЦЭМ!$A$40:$A$783,$A319,СВЦЭМ!$B$40:$B$783,W$296)+'СЕТ СН'!$F$16</f>
        <v>0</v>
      </c>
      <c r="X319" s="36">
        <f>SUMIFS(СВЦЭМ!$I$40:$I$783,СВЦЭМ!$A$40:$A$783,$A319,СВЦЭМ!$B$40:$B$783,X$296)+'СЕТ СН'!$F$16</f>
        <v>0</v>
      </c>
      <c r="Y319" s="36">
        <f>SUMIFS(СВЦЭМ!$I$40:$I$783,СВЦЭМ!$A$40:$A$783,$A319,СВЦЭМ!$B$40:$B$783,Y$296)+'СЕТ СН'!$F$16</f>
        <v>0</v>
      </c>
    </row>
    <row r="320" spans="1:25" ht="15.75" hidden="1" x14ac:dyDescent="0.2">
      <c r="A320" s="35">
        <f t="shared" si="8"/>
        <v>45070</v>
      </c>
      <c r="B320" s="36">
        <f>SUMIFS(СВЦЭМ!$I$40:$I$783,СВЦЭМ!$A$40:$A$783,$A320,СВЦЭМ!$B$40:$B$783,B$296)+'СЕТ СН'!$F$16</f>
        <v>0</v>
      </c>
      <c r="C320" s="36">
        <f>SUMIFS(СВЦЭМ!$I$40:$I$783,СВЦЭМ!$A$40:$A$783,$A320,СВЦЭМ!$B$40:$B$783,C$296)+'СЕТ СН'!$F$16</f>
        <v>0</v>
      </c>
      <c r="D320" s="36">
        <f>SUMIFS(СВЦЭМ!$I$40:$I$783,СВЦЭМ!$A$40:$A$783,$A320,СВЦЭМ!$B$40:$B$783,D$296)+'СЕТ СН'!$F$16</f>
        <v>0</v>
      </c>
      <c r="E320" s="36">
        <f>SUMIFS(СВЦЭМ!$I$40:$I$783,СВЦЭМ!$A$40:$A$783,$A320,СВЦЭМ!$B$40:$B$783,E$296)+'СЕТ СН'!$F$16</f>
        <v>0</v>
      </c>
      <c r="F320" s="36">
        <f>SUMIFS(СВЦЭМ!$I$40:$I$783,СВЦЭМ!$A$40:$A$783,$A320,СВЦЭМ!$B$40:$B$783,F$296)+'СЕТ СН'!$F$16</f>
        <v>0</v>
      </c>
      <c r="G320" s="36">
        <f>SUMIFS(СВЦЭМ!$I$40:$I$783,СВЦЭМ!$A$40:$A$783,$A320,СВЦЭМ!$B$40:$B$783,G$296)+'СЕТ СН'!$F$16</f>
        <v>0</v>
      </c>
      <c r="H320" s="36">
        <f>SUMIFS(СВЦЭМ!$I$40:$I$783,СВЦЭМ!$A$40:$A$783,$A320,СВЦЭМ!$B$40:$B$783,H$296)+'СЕТ СН'!$F$16</f>
        <v>0</v>
      </c>
      <c r="I320" s="36">
        <f>SUMIFS(СВЦЭМ!$I$40:$I$783,СВЦЭМ!$A$40:$A$783,$A320,СВЦЭМ!$B$40:$B$783,I$296)+'СЕТ СН'!$F$16</f>
        <v>0</v>
      </c>
      <c r="J320" s="36">
        <f>SUMIFS(СВЦЭМ!$I$40:$I$783,СВЦЭМ!$A$40:$A$783,$A320,СВЦЭМ!$B$40:$B$783,J$296)+'СЕТ СН'!$F$16</f>
        <v>0</v>
      </c>
      <c r="K320" s="36">
        <f>SUMIFS(СВЦЭМ!$I$40:$I$783,СВЦЭМ!$A$40:$A$783,$A320,СВЦЭМ!$B$40:$B$783,K$296)+'СЕТ СН'!$F$16</f>
        <v>0</v>
      </c>
      <c r="L320" s="36">
        <f>SUMIFS(СВЦЭМ!$I$40:$I$783,СВЦЭМ!$A$40:$A$783,$A320,СВЦЭМ!$B$40:$B$783,L$296)+'СЕТ СН'!$F$16</f>
        <v>0</v>
      </c>
      <c r="M320" s="36">
        <f>SUMIFS(СВЦЭМ!$I$40:$I$783,СВЦЭМ!$A$40:$A$783,$A320,СВЦЭМ!$B$40:$B$783,M$296)+'СЕТ СН'!$F$16</f>
        <v>0</v>
      </c>
      <c r="N320" s="36">
        <f>SUMIFS(СВЦЭМ!$I$40:$I$783,СВЦЭМ!$A$40:$A$783,$A320,СВЦЭМ!$B$40:$B$783,N$296)+'СЕТ СН'!$F$16</f>
        <v>0</v>
      </c>
      <c r="O320" s="36">
        <f>SUMIFS(СВЦЭМ!$I$40:$I$783,СВЦЭМ!$A$40:$A$783,$A320,СВЦЭМ!$B$40:$B$783,O$296)+'СЕТ СН'!$F$16</f>
        <v>0</v>
      </c>
      <c r="P320" s="36">
        <f>SUMIFS(СВЦЭМ!$I$40:$I$783,СВЦЭМ!$A$40:$A$783,$A320,СВЦЭМ!$B$40:$B$783,P$296)+'СЕТ СН'!$F$16</f>
        <v>0</v>
      </c>
      <c r="Q320" s="36">
        <f>SUMIFS(СВЦЭМ!$I$40:$I$783,СВЦЭМ!$A$40:$A$783,$A320,СВЦЭМ!$B$40:$B$783,Q$296)+'СЕТ СН'!$F$16</f>
        <v>0</v>
      </c>
      <c r="R320" s="36">
        <f>SUMIFS(СВЦЭМ!$I$40:$I$783,СВЦЭМ!$A$40:$A$783,$A320,СВЦЭМ!$B$40:$B$783,R$296)+'СЕТ СН'!$F$16</f>
        <v>0</v>
      </c>
      <c r="S320" s="36">
        <f>SUMIFS(СВЦЭМ!$I$40:$I$783,СВЦЭМ!$A$40:$A$783,$A320,СВЦЭМ!$B$40:$B$783,S$296)+'СЕТ СН'!$F$16</f>
        <v>0</v>
      </c>
      <c r="T320" s="36">
        <f>SUMIFS(СВЦЭМ!$I$40:$I$783,СВЦЭМ!$A$40:$A$783,$A320,СВЦЭМ!$B$40:$B$783,T$296)+'СЕТ СН'!$F$16</f>
        <v>0</v>
      </c>
      <c r="U320" s="36">
        <f>SUMIFS(СВЦЭМ!$I$40:$I$783,СВЦЭМ!$A$40:$A$783,$A320,СВЦЭМ!$B$40:$B$783,U$296)+'СЕТ СН'!$F$16</f>
        <v>0</v>
      </c>
      <c r="V320" s="36">
        <f>SUMIFS(СВЦЭМ!$I$40:$I$783,СВЦЭМ!$A$40:$A$783,$A320,СВЦЭМ!$B$40:$B$783,V$296)+'СЕТ СН'!$F$16</f>
        <v>0</v>
      </c>
      <c r="W320" s="36">
        <f>SUMIFS(СВЦЭМ!$I$40:$I$783,СВЦЭМ!$A$40:$A$783,$A320,СВЦЭМ!$B$40:$B$783,W$296)+'СЕТ СН'!$F$16</f>
        <v>0</v>
      </c>
      <c r="X320" s="36">
        <f>SUMIFS(СВЦЭМ!$I$40:$I$783,СВЦЭМ!$A$40:$A$783,$A320,СВЦЭМ!$B$40:$B$783,X$296)+'СЕТ СН'!$F$16</f>
        <v>0</v>
      </c>
      <c r="Y320" s="36">
        <f>SUMIFS(СВЦЭМ!$I$40:$I$783,СВЦЭМ!$A$40:$A$783,$A320,СВЦЭМ!$B$40:$B$783,Y$296)+'СЕТ СН'!$F$16</f>
        <v>0</v>
      </c>
    </row>
    <row r="321" spans="1:27" ht="15.75" hidden="1" x14ac:dyDescent="0.2">
      <c r="A321" s="35">
        <f t="shared" si="8"/>
        <v>45071</v>
      </c>
      <c r="B321" s="36">
        <f>SUMIFS(СВЦЭМ!$I$40:$I$783,СВЦЭМ!$A$40:$A$783,$A321,СВЦЭМ!$B$40:$B$783,B$296)+'СЕТ СН'!$F$16</f>
        <v>0</v>
      </c>
      <c r="C321" s="36">
        <f>SUMIFS(СВЦЭМ!$I$40:$I$783,СВЦЭМ!$A$40:$A$783,$A321,СВЦЭМ!$B$40:$B$783,C$296)+'СЕТ СН'!$F$16</f>
        <v>0</v>
      </c>
      <c r="D321" s="36">
        <f>SUMIFS(СВЦЭМ!$I$40:$I$783,СВЦЭМ!$A$40:$A$783,$A321,СВЦЭМ!$B$40:$B$783,D$296)+'СЕТ СН'!$F$16</f>
        <v>0</v>
      </c>
      <c r="E321" s="36">
        <f>SUMIFS(СВЦЭМ!$I$40:$I$783,СВЦЭМ!$A$40:$A$783,$A321,СВЦЭМ!$B$40:$B$783,E$296)+'СЕТ СН'!$F$16</f>
        <v>0</v>
      </c>
      <c r="F321" s="36">
        <f>SUMIFS(СВЦЭМ!$I$40:$I$783,СВЦЭМ!$A$40:$A$783,$A321,СВЦЭМ!$B$40:$B$783,F$296)+'СЕТ СН'!$F$16</f>
        <v>0</v>
      </c>
      <c r="G321" s="36">
        <f>SUMIFS(СВЦЭМ!$I$40:$I$783,СВЦЭМ!$A$40:$A$783,$A321,СВЦЭМ!$B$40:$B$783,G$296)+'СЕТ СН'!$F$16</f>
        <v>0</v>
      </c>
      <c r="H321" s="36">
        <f>SUMIFS(СВЦЭМ!$I$40:$I$783,СВЦЭМ!$A$40:$A$783,$A321,СВЦЭМ!$B$40:$B$783,H$296)+'СЕТ СН'!$F$16</f>
        <v>0</v>
      </c>
      <c r="I321" s="36">
        <f>SUMIFS(СВЦЭМ!$I$40:$I$783,СВЦЭМ!$A$40:$A$783,$A321,СВЦЭМ!$B$40:$B$783,I$296)+'СЕТ СН'!$F$16</f>
        <v>0</v>
      </c>
      <c r="J321" s="36">
        <f>SUMIFS(СВЦЭМ!$I$40:$I$783,СВЦЭМ!$A$40:$A$783,$A321,СВЦЭМ!$B$40:$B$783,J$296)+'СЕТ СН'!$F$16</f>
        <v>0</v>
      </c>
      <c r="K321" s="36">
        <f>SUMIFS(СВЦЭМ!$I$40:$I$783,СВЦЭМ!$A$40:$A$783,$A321,СВЦЭМ!$B$40:$B$783,K$296)+'СЕТ СН'!$F$16</f>
        <v>0</v>
      </c>
      <c r="L321" s="36">
        <f>SUMIFS(СВЦЭМ!$I$40:$I$783,СВЦЭМ!$A$40:$A$783,$A321,СВЦЭМ!$B$40:$B$783,L$296)+'СЕТ СН'!$F$16</f>
        <v>0</v>
      </c>
      <c r="M321" s="36">
        <f>SUMIFS(СВЦЭМ!$I$40:$I$783,СВЦЭМ!$A$40:$A$783,$A321,СВЦЭМ!$B$40:$B$783,M$296)+'СЕТ СН'!$F$16</f>
        <v>0</v>
      </c>
      <c r="N321" s="36">
        <f>SUMIFS(СВЦЭМ!$I$40:$I$783,СВЦЭМ!$A$40:$A$783,$A321,СВЦЭМ!$B$40:$B$783,N$296)+'СЕТ СН'!$F$16</f>
        <v>0</v>
      </c>
      <c r="O321" s="36">
        <f>SUMIFS(СВЦЭМ!$I$40:$I$783,СВЦЭМ!$A$40:$A$783,$A321,СВЦЭМ!$B$40:$B$783,O$296)+'СЕТ СН'!$F$16</f>
        <v>0</v>
      </c>
      <c r="P321" s="36">
        <f>SUMIFS(СВЦЭМ!$I$40:$I$783,СВЦЭМ!$A$40:$A$783,$A321,СВЦЭМ!$B$40:$B$783,P$296)+'СЕТ СН'!$F$16</f>
        <v>0</v>
      </c>
      <c r="Q321" s="36">
        <f>SUMIFS(СВЦЭМ!$I$40:$I$783,СВЦЭМ!$A$40:$A$783,$A321,СВЦЭМ!$B$40:$B$783,Q$296)+'СЕТ СН'!$F$16</f>
        <v>0</v>
      </c>
      <c r="R321" s="36">
        <f>SUMIFS(СВЦЭМ!$I$40:$I$783,СВЦЭМ!$A$40:$A$783,$A321,СВЦЭМ!$B$40:$B$783,R$296)+'СЕТ СН'!$F$16</f>
        <v>0</v>
      </c>
      <c r="S321" s="36">
        <f>SUMIFS(СВЦЭМ!$I$40:$I$783,СВЦЭМ!$A$40:$A$783,$A321,СВЦЭМ!$B$40:$B$783,S$296)+'СЕТ СН'!$F$16</f>
        <v>0</v>
      </c>
      <c r="T321" s="36">
        <f>SUMIFS(СВЦЭМ!$I$40:$I$783,СВЦЭМ!$A$40:$A$783,$A321,СВЦЭМ!$B$40:$B$783,T$296)+'СЕТ СН'!$F$16</f>
        <v>0</v>
      </c>
      <c r="U321" s="36">
        <f>SUMIFS(СВЦЭМ!$I$40:$I$783,СВЦЭМ!$A$40:$A$783,$A321,СВЦЭМ!$B$40:$B$783,U$296)+'СЕТ СН'!$F$16</f>
        <v>0</v>
      </c>
      <c r="V321" s="36">
        <f>SUMIFS(СВЦЭМ!$I$40:$I$783,СВЦЭМ!$A$40:$A$783,$A321,СВЦЭМ!$B$40:$B$783,V$296)+'СЕТ СН'!$F$16</f>
        <v>0</v>
      </c>
      <c r="W321" s="36">
        <f>SUMIFS(СВЦЭМ!$I$40:$I$783,СВЦЭМ!$A$40:$A$783,$A321,СВЦЭМ!$B$40:$B$783,W$296)+'СЕТ СН'!$F$16</f>
        <v>0</v>
      </c>
      <c r="X321" s="36">
        <f>SUMIFS(СВЦЭМ!$I$40:$I$783,СВЦЭМ!$A$40:$A$783,$A321,СВЦЭМ!$B$40:$B$783,X$296)+'СЕТ СН'!$F$16</f>
        <v>0</v>
      </c>
      <c r="Y321" s="36">
        <f>SUMIFS(СВЦЭМ!$I$40:$I$783,СВЦЭМ!$A$40:$A$783,$A321,СВЦЭМ!$B$40:$B$783,Y$296)+'СЕТ СН'!$F$16</f>
        <v>0</v>
      </c>
    </row>
    <row r="322" spans="1:27" ht="15.75" hidden="1" x14ac:dyDescent="0.2">
      <c r="A322" s="35">
        <f t="shared" si="8"/>
        <v>45072</v>
      </c>
      <c r="B322" s="36">
        <f>SUMIFS(СВЦЭМ!$I$40:$I$783,СВЦЭМ!$A$40:$A$783,$A322,СВЦЭМ!$B$40:$B$783,B$296)+'СЕТ СН'!$F$16</f>
        <v>0</v>
      </c>
      <c r="C322" s="36">
        <f>SUMIFS(СВЦЭМ!$I$40:$I$783,СВЦЭМ!$A$40:$A$783,$A322,СВЦЭМ!$B$40:$B$783,C$296)+'СЕТ СН'!$F$16</f>
        <v>0</v>
      </c>
      <c r="D322" s="36">
        <f>SUMIFS(СВЦЭМ!$I$40:$I$783,СВЦЭМ!$A$40:$A$783,$A322,СВЦЭМ!$B$40:$B$783,D$296)+'СЕТ СН'!$F$16</f>
        <v>0</v>
      </c>
      <c r="E322" s="36">
        <f>SUMIFS(СВЦЭМ!$I$40:$I$783,СВЦЭМ!$A$40:$A$783,$A322,СВЦЭМ!$B$40:$B$783,E$296)+'СЕТ СН'!$F$16</f>
        <v>0</v>
      </c>
      <c r="F322" s="36">
        <f>SUMIFS(СВЦЭМ!$I$40:$I$783,СВЦЭМ!$A$40:$A$783,$A322,СВЦЭМ!$B$40:$B$783,F$296)+'СЕТ СН'!$F$16</f>
        <v>0</v>
      </c>
      <c r="G322" s="36">
        <f>SUMIFS(СВЦЭМ!$I$40:$I$783,СВЦЭМ!$A$40:$A$783,$A322,СВЦЭМ!$B$40:$B$783,G$296)+'СЕТ СН'!$F$16</f>
        <v>0</v>
      </c>
      <c r="H322" s="36">
        <f>SUMIFS(СВЦЭМ!$I$40:$I$783,СВЦЭМ!$A$40:$A$783,$A322,СВЦЭМ!$B$40:$B$783,H$296)+'СЕТ СН'!$F$16</f>
        <v>0</v>
      </c>
      <c r="I322" s="36">
        <f>SUMIFS(СВЦЭМ!$I$40:$I$783,СВЦЭМ!$A$40:$A$783,$A322,СВЦЭМ!$B$40:$B$783,I$296)+'СЕТ СН'!$F$16</f>
        <v>0</v>
      </c>
      <c r="J322" s="36">
        <f>SUMIFS(СВЦЭМ!$I$40:$I$783,СВЦЭМ!$A$40:$A$783,$A322,СВЦЭМ!$B$40:$B$783,J$296)+'СЕТ СН'!$F$16</f>
        <v>0</v>
      </c>
      <c r="K322" s="36">
        <f>SUMIFS(СВЦЭМ!$I$40:$I$783,СВЦЭМ!$A$40:$A$783,$A322,СВЦЭМ!$B$40:$B$783,K$296)+'СЕТ СН'!$F$16</f>
        <v>0</v>
      </c>
      <c r="L322" s="36">
        <f>SUMIFS(СВЦЭМ!$I$40:$I$783,СВЦЭМ!$A$40:$A$783,$A322,СВЦЭМ!$B$40:$B$783,L$296)+'СЕТ СН'!$F$16</f>
        <v>0</v>
      </c>
      <c r="M322" s="36">
        <f>SUMIFS(СВЦЭМ!$I$40:$I$783,СВЦЭМ!$A$40:$A$783,$A322,СВЦЭМ!$B$40:$B$783,M$296)+'СЕТ СН'!$F$16</f>
        <v>0</v>
      </c>
      <c r="N322" s="36">
        <f>SUMIFS(СВЦЭМ!$I$40:$I$783,СВЦЭМ!$A$40:$A$783,$A322,СВЦЭМ!$B$40:$B$783,N$296)+'СЕТ СН'!$F$16</f>
        <v>0</v>
      </c>
      <c r="O322" s="36">
        <f>SUMIFS(СВЦЭМ!$I$40:$I$783,СВЦЭМ!$A$40:$A$783,$A322,СВЦЭМ!$B$40:$B$783,O$296)+'СЕТ СН'!$F$16</f>
        <v>0</v>
      </c>
      <c r="P322" s="36">
        <f>SUMIFS(СВЦЭМ!$I$40:$I$783,СВЦЭМ!$A$40:$A$783,$A322,СВЦЭМ!$B$40:$B$783,P$296)+'СЕТ СН'!$F$16</f>
        <v>0</v>
      </c>
      <c r="Q322" s="36">
        <f>SUMIFS(СВЦЭМ!$I$40:$I$783,СВЦЭМ!$A$40:$A$783,$A322,СВЦЭМ!$B$40:$B$783,Q$296)+'СЕТ СН'!$F$16</f>
        <v>0</v>
      </c>
      <c r="R322" s="36">
        <f>SUMIFS(СВЦЭМ!$I$40:$I$783,СВЦЭМ!$A$40:$A$783,$A322,СВЦЭМ!$B$40:$B$783,R$296)+'СЕТ СН'!$F$16</f>
        <v>0</v>
      </c>
      <c r="S322" s="36">
        <f>SUMIFS(СВЦЭМ!$I$40:$I$783,СВЦЭМ!$A$40:$A$783,$A322,СВЦЭМ!$B$40:$B$783,S$296)+'СЕТ СН'!$F$16</f>
        <v>0</v>
      </c>
      <c r="T322" s="36">
        <f>SUMIFS(СВЦЭМ!$I$40:$I$783,СВЦЭМ!$A$40:$A$783,$A322,СВЦЭМ!$B$40:$B$783,T$296)+'СЕТ СН'!$F$16</f>
        <v>0</v>
      </c>
      <c r="U322" s="36">
        <f>SUMIFS(СВЦЭМ!$I$40:$I$783,СВЦЭМ!$A$40:$A$783,$A322,СВЦЭМ!$B$40:$B$783,U$296)+'СЕТ СН'!$F$16</f>
        <v>0</v>
      </c>
      <c r="V322" s="36">
        <f>SUMIFS(СВЦЭМ!$I$40:$I$783,СВЦЭМ!$A$40:$A$783,$A322,СВЦЭМ!$B$40:$B$783,V$296)+'СЕТ СН'!$F$16</f>
        <v>0</v>
      </c>
      <c r="W322" s="36">
        <f>SUMIFS(СВЦЭМ!$I$40:$I$783,СВЦЭМ!$A$40:$A$783,$A322,СВЦЭМ!$B$40:$B$783,W$296)+'СЕТ СН'!$F$16</f>
        <v>0</v>
      </c>
      <c r="X322" s="36">
        <f>SUMIFS(СВЦЭМ!$I$40:$I$783,СВЦЭМ!$A$40:$A$783,$A322,СВЦЭМ!$B$40:$B$783,X$296)+'СЕТ СН'!$F$16</f>
        <v>0</v>
      </c>
      <c r="Y322" s="36">
        <f>SUMIFS(СВЦЭМ!$I$40:$I$783,СВЦЭМ!$A$40:$A$783,$A322,СВЦЭМ!$B$40:$B$783,Y$296)+'СЕТ СН'!$F$16</f>
        <v>0</v>
      </c>
    </row>
    <row r="323" spans="1:27" ht="15.75" hidden="1" x14ac:dyDescent="0.2">
      <c r="A323" s="35">
        <f t="shared" si="8"/>
        <v>45073</v>
      </c>
      <c r="B323" s="36">
        <f>SUMIFS(СВЦЭМ!$I$40:$I$783,СВЦЭМ!$A$40:$A$783,$A323,СВЦЭМ!$B$40:$B$783,B$296)+'СЕТ СН'!$F$16</f>
        <v>0</v>
      </c>
      <c r="C323" s="36">
        <f>SUMIFS(СВЦЭМ!$I$40:$I$783,СВЦЭМ!$A$40:$A$783,$A323,СВЦЭМ!$B$40:$B$783,C$296)+'СЕТ СН'!$F$16</f>
        <v>0</v>
      </c>
      <c r="D323" s="36">
        <f>SUMIFS(СВЦЭМ!$I$40:$I$783,СВЦЭМ!$A$40:$A$783,$A323,СВЦЭМ!$B$40:$B$783,D$296)+'СЕТ СН'!$F$16</f>
        <v>0</v>
      </c>
      <c r="E323" s="36">
        <f>SUMIFS(СВЦЭМ!$I$40:$I$783,СВЦЭМ!$A$40:$A$783,$A323,СВЦЭМ!$B$40:$B$783,E$296)+'СЕТ СН'!$F$16</f>
        <v>0</v>
      </c>
      <c r="F323" s="36">
        <f>SUMIFS(СВЦЭМ!$I$40:$I$783,СВЦЭМ!$A$40:$A$783,$A323,СВЦЭМ!$B$40:$B$783,F$296)+'СЕТ СН'!$F$16</f>
        <v>0</v>
      </c>
      <c r="G323" s="36">
        <f>SUMIFS(СВЦЭМ!$I$40:$I$783,СВЦЭМ!$A$40:$A$783,$A323,СВЦЭМ!$B$40:$B$783,G$296)+'СЕТ СН'!$F$16</f>
        <v>0</v>
      </c>
      <c r="H323" s="36">
        <f>SUMIFS(СВЦЭМ!$I$40:$I$783,СВЦЭМ!$A$40:$A$783,$A323,СВЦЭМ!$B$40:$B$783,H$296)+'СЕТ СН'!$F$16</f>
        <v>0</v>
      </c>
      <c r="I323" s="36">
        <f>SUMIFS(СВЦЭМ!$I$40:$I$783,СВЦЭМ!$A$40:$A$783,$A323,СВЦЭМ!$B$40:$B$783,I$296)+'СЕТ СН'!$F$16</f>
        <v>0</v>
      </c>
      <c r="J323" s="36">
        <f>SUMIFS(СВЦЭМ!$I$40:$I$783,СВЦЭМ!$A$40:$A$783,$A323,СВЦЭМ!$B$40:$B$783,J$296)+'СЕТ СН'!$F$16</f>
        <v>0</v>
      </c>
      <c r="K323" s="36">
        <f>SUMIFS(СВЦЭМ!$I$40:$I$783,СВЦЭМ!$A$40:$A$783,$A323,СВЦЭМ!$B$40:$B$783,K$296)+'СЕТ СН'!$F$16</f>
        <v>0</v>
      </c>
      <c r="L323" s="36">
        <f>SUMIFS(СВЦЭМ!$I$40:$I$783,СВЦЭМ!$A$40:$A$783,$A323,СВЦЭМ!$B$40:$B$783,L$296)+'СЕТ СН'!$F$16</f>
        <v>0</v>
      </c>
      <c r="M323" s="36">
        <f>SUMIFS(СВЦЭМ!$I$40:$I$783,СВЦЭМ!$A$40:$A$783,$A323,СВЦЭМ!$B$40:$B$783,M$296)+'СЕТ СН'!$F$16</f>
        <v>0</v>
      </c>
      <c r="N323" s="36">
        <f>SUMIFS(СВЦЭМ!$I$40:$I$783,СВЦЭМ!$A$40:$A$783,$A323,СВЦЭМ!$B$40:$B$783,N$296)+'СЕТ СН'!$F$16</f>
        <v>0</v>
      </c>
      <c r="O323" s="36">
        <f>SUMIFS(СВЦЭМ!$I$40:$I$783,СВЦЭМ!$A$40:$A$783,$A323,СВЦЭМ!$B$40:$B$783,O$296)+'СЕТ СН'!$F$16</f>
        <v>0</v>
      </c>
      <c r="P323" s="36">
        <f>SUMIFS(СВЦЭМ!$I$40:$I$783,СВЦЭМ!$A$40:$A$783,$A323,СВЦЭМ!$B$40:$B$783,P$296)+'СЕТ СН'!$F$16</f>
        <v>0</v>
      </c>
      <c r="Q323" s="36">
        <f>SUMIFS(СВЦЭМ!$I$40:$I$783,СВЦЭМ!$A$40:$A$783,$A323,СВЦЭМ!$B$40:$B$783,Q$296)+'СЕТ СН'!$F$16</f>
        <v>0</v>
      </c>
      <c r="R323" s="36">
        <f>SUMIFS(СВЦЭМ!$I$40:$I$783,СВЦЭМ!$A$40:$A$783,$A323,СВЦЭМ!$B$40:$B$783,R$296)+'СЕТ СН'!$F$16</f>
        <v>0</v>
      </c>
      <c r="S323" s="36">
        <f>SUMIFS(СВЦЭМ!$I$40:$I$783,СВЦЭМ!$A$40:$A$783,$A323,СВЦЭМ!$B$40:$B$783,S$296)+'СЕТ СН'!$F$16</f>
        <v>0</v>
      </c>
      <c r="T323" s="36">
        <f>SUMIFS(СВЦЭМ!$I$40:$I$783,СВЦЭМ!$A$40:$A$783,$A323,СВЦЭМ!$B$40:$B$783,T$296)+'СЕТ СН'!$F$16</f>
        <v>0</v>
      </c>
      <c r="U323" s="36">
        <f>SUMIFS(СВЦЭМ!$I$40:$I$783,СВЦЭМ!$A$40:$A$783,$A323,СВЦЭМ!$B$40:$B$783,U$296)+'СЕТ СН'!$F$16</f>
        <v>0</v>
      </c>
      <c r="V323" s="36">
        <f>SUMIFS(СВЦЭМ!$I$40:$I$783,СВЦЭМ!$A$40:$A$783,$A323,СВЦЭМ!$B$40:$B$783,V$296)+'СЕТ СН'!$F$16</f>
        <v>0</v>
      </c>
      <c r="W323" s="36">
        <f>SUMIFS(СВЦЭМ!$I$40:$I$783,СВЦЭМ!$A$40:$A$783,$A323,СВЦЭМ!$B$40:$B$783,W$296)+'СЕТ СН'!$F$16</f>
        <v>0</v>
      </c>
      <c r="X323" s="36">
        <f>SUMIFS(СВЦЭМ!$I$40:$I$783,СВЦЭМ!$A$40:$A$783,$A323,СВЦЭМ!$B$40:$B$783,X$296)+'СЕТ СН'!$F$16</f>
        <v>0</v>
      </c>
      <c r="Y323" s="36">
        <f>SUMIFS(СВЦЭМ!$I$40:$I$783,СВЦЭМ!$A$40:$A$783,$A323,СВЦЭМ!$B$40:$B$783,Y$296)+'СЕТ СН'!$F$16</f>
        <v>0</v>
      </c>
    </row>
    <row r="324" spans="1:27" ht="15.75" hidden="1" x14ac:dyDescent="0.2">
      <c r="A324" s="35">
        <f t="shared" si="8"/>
        <v>45074</v>
      </c>
      <c r="B324" s="36">
        <f>SUMIFS(СВЦЭМ!$I$40:$I$783,СВЦЭМ!$A$40:$A$783,$A324,СВЦЭМ!$B$40:$B$783,B$296)+'СЕТ СН'!$F$16</f>
        <v>0</v>
      </c>
      <c r="C324" s="36">
        <f>SUMIFS(СВЦЭМ!$I$40:$I$783,СВЦЭМ!$A$40:$A$783,$A324,СВЦЭМ!$B$40:$B$783,C$296)+'СЕТ СН'!$F$16</f>
        <v>0</v>
      </c>
      <c r="D324" s="36">
        <f>SUMIFS(СВЦЭМ!$I$40:$I$783,СВЦЭМ!$A$40:$A$783,$A324,СВЦЭМ!$B$40:$B$783,D$296)+'СЕТ СН'!$F$16</f>
        <v>0</v>
      </c>
      <c r="E324" s="36">
        <f>SUMIFS(СВЦЭМ!$I$40:$I$783,СВЦЭМ!$A$40:$A$783,$A324,СВЦЭМ!$B$40:$B$783,E$296)+'СЕТ СН'!$F$16</f>
        <v>0</v>
      </c>
      <c r="F324" s="36">
        <f>SUMIFS(СВЦЭМ!$I$40:$I$783,СВЦЭМ!$A$40:$A$783,$A324,СВЦЭМ!$B$40:$B$783,F$296)+'СЕТ СН'!$F$16</f>
        <v>0</v>
      </c>
      <c r="G324" s="36">
        <f>SUMIFS(СВЦЭМ!$I$40:$I$783,СВЦЭМ!$A$40:$A$783,$A324,СВЦЭМ!$B$40:$B$783,G$296)+'СЕТ СН'!$F$16</f>
        <v>0</v>
      </c>
      <c r="H324" s="36">
        <f>SUMIFS(СВЦЭМ!$I$40:$I$783,СВЦЭМ!$A$40:$A$783,$A324,СВЦЭМ!$B$40:$B$783,H$296)+'СЕТ СН'!$F$16</f>
        <v>0</v>
      </c>
      <c r="I324" s="36">
        <f>SUMIFS(СВЦЭМ!$I$40:$I$783,СВЦЭМ!$A$40:$A$783,$A324,СВЦЭМ!$B$40:$B$783,I$296)+'СЕТ СН'!$F$16</f>
        <v>0</v>
      </c>
      <c r="J324" s="36">
        <f>SUMIFS(СВЦЭМ!$I$40:$I$783,СВЦЭМ!$A$40:$A$783,$A324,СВЦЭМ!$B$40:$B$783,J$296)+'СЕТ СН'!$F$16</f>
        <v>0</v>
      </c>
      <c r="K324" s="36">
        <f>SUMIFS(СВЦЭМ!$I$40:$I$783,СВЦЭМ!$A$40:$A$783,$A324,СВЦЭМ!$B$40:$B$783,K$296)+'СЕТ СН'!$F$16</f>
        <v>0</v>
      </c>
      <c r="L324" s="36">
        <f>SUMIFS(СВЦЭМ!$I$40:$I$783,СВЦЭМ!$A$40:$A$783,$A324,СВЦЭМ!$B$40:$B$783,L$296)+'СЕТ СН'!$F$16</f>
        <v>0</v>
      </c>
      <c r="M324" s="36">
        <f>SUMIFS(СВЦЭМ!$I$40:$I$783,СВЦЭМ!$A$40:$A$783,$A324,СВЦЭМ!$B$40:$B$783,M$296)+'СЕТ СН'!$F$16</f>
        <v>0</v>
      </c>
      <c r="N324" s="36">
        <f>SUMIFS(СВЦЭМ!$I$40:$I$783,СВЦЭМ!$A$40:$A$783,$A324,СВЦЭМ!$B$40:$B$783,N$296)+'СЕТ СН'!$F$16</f>
        <v>0</v>
      </c>
      <c r="O324" s="36">
        <f>SUMIFS(СВЦЭМ!$I$40:$I$783,СВЦЭМ!$A$40:$A$783,$A324,СВЦЭМ!$B$40:$B$783,O$296)+'СЕТ СН'!$F$16</f>
        <v>0</v>
      </c>
      <c r="P324" s="36">
        <f>SUMIFS(СВЦЭМ!$I$40:$I$783,СВЦЭМ!$A$40:$A$783,$A324,СВЦЭМ!$B$40:$B$783,P$296)+'СЕТ СН'!$F$16</f>
        <v>0</v>
      </c>
      <c r="Q324" s="36">
        <f>SUMIFS(СВЦЭМ!$I$40:$I$783,СВЦЭМ!$A$40:$A$783,$A324,СВЦЭМ!$B$40:$B$783,Q$296)+'СЕТ СН'!$F$16</f>
        <v>0</v>
      </c>
      <c r="R324" s="36">
        <f>SUMIFS(СВЦЭМ!$I$40:$I$783,СВЦЭМ!$A$40:$A$783,$A324,СВЦЭМ!$B$40:$B$783,R$296)+'СЕТ СН'!$F$16</f>
        <v>0</v>
      </c>
      <c r="S324" s="36">
        <f>SUMIFS(СВЦЭМ!$I$40:$I$783,СВЦЭМ!$A$40:$A$783,$A324,СВЦЭМ!$B$40:$B$783,S$296)+'СЕТ СН'!$F$16</f>
        <v>0</v>
      </c>
      <c r="T324" s="36">
        <f>SUMIFS(СВЦЭМ!$I$40:$I$783,СВЦЭМ!$A$40:$A$783,$A324,СВЦЭМ!$B$40:$B$783,T$296)+'СЕТ СН'!$F$16</f>
        <v>0</v>
      </c>
      <c r="U324" s="36">
        <f>SUMIFS(СВЦЭМ!$I$40:$I$783,СВЦЭМ!$A$40:$A$783,$A324,СВЦЭМ!$B$40:$B$783,U$296)+'СЕТ СН'!$F$16</f>
        <v>0</v>
      </c>
      <c r="V324" s="36">
        <f>SUMIFS(СВЦЭМ!$I$40:$I$783,СВЦЭМ!$A$40:$A$783,$A324,СВЦЭМ!$B$40:$B$783,V$296)+'СЕТ СН'!$F$16</f>
        <v>0</v>
      </c>
      <c r="W324" s="36">
        <f>SUMIFS(СВЦЭМ!$I$40:$I$783,СВЦЭМ!$A$40:$A$783,$A324,СВЦЭМ!$B$40:$B$783,W$296)+'СЕТ СН'!$F$16</f>
        <v>0</v>
      </c>
      <c r="X324" s="36">
        <f>SUMIFS(СВЦЭМ!$I$40:$I$783,СВЦЭМ!$A$40:$A$783,$A324,СВЦЭМ!$B$40:$B$783,X$296)+'СЕТ СН'!$F$16</f>
        <v>0</v>
      </c>
      <c r="Y324" s="36">
        <f>SUMIFS(СВЦЭМ!$I$40:$I$783,СВЦЭМ!$A$40:$A$783,$A324,СВЦЭМ!$B$40:$B$783,Y$296)+'СЕТ СН'!$F$16</f>
        <v>0</v>
      </c>
    </row>
    <row r="325" spans="1:27" ht="15.75" hidden="1" x14ac:dyDescent="0.2">
      <c r="A325" s="35">
        <f t="shared" si="8"/>
        <v>45075</v>
      </c>
      <c r="B325" s="36">
        <f>SUMIFS(СВЦЭМ!$I$40:$I$783,СВЦЭМ!$A$40:$A$783,$A325,СВЦЭМ!$B$40:$B$783,B$296)+'СЕТ СН'!$F$16</f>
        <v>0</v>
      </c>
      <c r="C325" s="36">
        <f>SUMIFS(СВЦЭМ!$I$40:$I$783,СВЦЭМ!$A$40:$A$783,$A325,СВЦЭМ!$B$40:$B$783,C$296)+'СЕТ СН'!$F$16</f>
        <v>0</v>
      </c>
      <c r="D325" s="36">
        <f>SUMIFS(СВЦЭМ!$I$40:$I$783,СВЦЭМ!$A$40:$A$783,$A325,СВЦЭМ!$B$40:$B$783,D$296)+'СЕТ СН'!$F$16</f>
        <v>0</v>
      </c>
      <c r="E325" s="36">
        <f>SUMIFS(СВЦЭМ!$I$40:$I$783,СВЦЭМ!$A$40:$A$783,$A325,СВЦЭМ!$B$40:$B$783,E$296)+'СЕТ СН'!$F$16</f>
        <v>0</v>
      </c>
      <c r="F325" s="36">
        <f>SUMIFS(СВЦЭМ!$I$40:$I$783,СВЦЭМ!$A$40:$A$783,$A325,СВЦЭМ!$B$40:$B$783,F$296)+'СЕТ СН'!$F$16</f>
        <v>0</v>
      </c>
      <c r="G325" s="36">
        <f>SUMIFS(СВЦЭМ!$I$40:$I$783,СВЦЭМ!$A$40:$A$783,$A325,СВЦЭМ!$B$40:$B$783,G$296)+'СЕТ СН'!$F$16</f>
        <v>0</v>
      </c>
      <c r="H325" s="36">
        <f>SUMIFS(СВЦЭМ!$I$40:$I$783,СВЦЭМ!$A$40:$A$783,$A325,СВЦЭМ!$B$40:$B$783,H$296)+'СЕТ СН'!$F$16</f>
        <v>0</v>
      </c>
      <c r="I325" s="36">
        <f>SUMIFS(СВЦЭМ!$I$40:$I$783,СВЦЭМ!$A$40:$A$783,$A325,СВЦЭМ!$B$40:$B$783,I$296)+'СЕТ СН'!$F$16</f>
        <v>0</v>
      </c>
      <c r="J325" s="36">
        <f>SUMIFS(СВЦЭМ!$I$40:$I$783,СВЦЭМ!$A$40:$A$783,$A325,СВЦЭМ!$B$40:$B$783,J$296)+'СЕТ СН'!$F$16</f>
        <v>0</v>
      </c>
      <c r="K325" s="36">
        <f>SUMIFS(СВЦЭМ!$I$40:$I$783,СВЦЭМ!$A$40:$A$783,$A325,СВЦЭМ!$B$40:$B$783,K$296)+'СЕТ СН'!$F$16</f>
        <v>0</v>
      </c>
      <c r="L325" s="36">
        <f>SUMIFS(СВЦЭМ!$I$40:$I$783,СВЦЭМ!$A$40:$A$783,$A325,СВЦЭМ!$B$40:$B$783,L$296)+'СЕТ СН'!$F$16</f>
        <v>0</v>
      </c>
      <c r="M325" s="36">
        <f>SUMIFS(СВЦЭМ!$I$40:$I$783,СВЦЭМ!$A$40:$A$783,$A325,СВЦЭМ!$B$40:$B$783,M$296)+'СЕТ СН'!$F$16</f>
        <v>0</v>
      </c>
      <c r="N325" s="36">
        <f>SUMIFS(СВЦЭМ!$I$40:$I$783,СВЦЭМ!$A$40:$A$783,$A325,СВЦЭМ!$B$40:$B$783,N$296)+'СЕТ СН'!$F$16</f>
        <v>0</v>
      </c>
      <c r="O325" s="36">
        <f>SUMIFS(СВЦЭМ!$I$40:$I$783,СВЦЭМ!$A$40:$A$783,$A325,СВЦЭМ!$B$40:$B$783,O$296)+'СЕТ СН'!$F$16</f>
        <v>0</v>
      </c>
      <c r="P325" s="36">
        <f>SUMIFS(СВЦЭМ!$I$40:$I$783,СВЦЭМ!$A$40:$A$783,$A325,СВЦЭМ!$B$40:$B$783,P$296)+'СЕТ СН'!$F$16</f>
        <v>0</v>
      </c>
      <c r="Q325" s="36">
        <f>SUMIFS(СВЦЭМ!$I$40:$I$783,СВЦЭМ!$A$40:$A$783,$A325,СВЦЭМ!$B$40:$B$783,Q$296)+'СЕТ СН'!$F$16</f>
        <v>0</v>
      </c>
      <c r="R325" s="36">
        <f>SUMIFS(СВЦЭМ!$I$40:$I$783,СВЦЭМ!$A$40:$A$783,$A325,СВЦЭМ!$B$40:$B$783,R$296)+'СЕТ СН'!$F$16</f>
        <v>0</v>
      </c>
      <c r="S325" s="36">
        <f>SUMIFS(СВЦЭМ!$I$40:$I$783,СВЦЭМ!$A$40:$A$783,$A325,СВЦЭМ!$B$40:$B$783,S$296)+'СЕТ СН'!$F$16</f>
        <v>0</v>
      </c>
      <c r="T325" s="36">
        <f>SUMIFS(СВЦЭМ!$I$40:$I$783,СВЦЭМ!$A$40:$A$783,$A325,СВЦЭМ!$B$40:$B$783,T$296)+'СЕТ СН'!$F$16</f>
        <v>0</v>
      </c>
      <c r="U325" s="36">
        <f>SUMIFS(СВЦЭМ!$I$40:$I$783,СВЦЭМ!$A$40:$A$783,$A325,СВЦЭМ!$B$40:$B$783,U$296)+'СЕТ СН'!$F$16</f>
        <v>0</v>
      </c>
      <c r="V325" s="36">
        <f>SUMIFS(СВЦЭМ!$I$40:$I$783,СВЦЭМ!$A$40:$A$783,$A325,СВЦЭМ!$B$40:$B$783,V$296)+'СЕТ СН'!$F$16</f>
        <v>0</v>
      </c>
      <c r="W325" s="36">
        <f>SUMIFS(СВЦЭМ!$I$40:$I$783,СВЦЭМ!$A$40:$A$783,$A325,СВЦЭМ!$B$40:$B$783,W$296)+'СЕТ СН'!$F$16</f>
        <v>0</v>
      </c>
      <c r="X325" s="36">
        <f>SUMIFS(СВЦЭМ!$I$40:$I$783,СВЦЭМ!$A$40:$A$783,$A325,СВЦЭМ!$B$40:$B$783,X$296)+'СЕТ СН'!$F$16</f>
        <v>0</v>
      </c>
      <c r="Y325" s="36">
        <f>SUMIFS(СВЦЭМ!$I$40:$I$783,СВЦЭМ!$A$40:$A$783,$A325,СВЦЭМ!$B$40:$B$783,Y$296)+'СЕТ СН'!$F$16</f>
        <v>0</v>
      </c>
    </row>
    <row r="326" spans="1:27" ht="15.75" hidden="1" x14ac:dyDescent="0.2">
      <c r="A326" s="35">
        <f t="shared" si="8"/>
        <v>45076</v>
      </c>
      <c r="B326" s="36">
        <f>SUMIFS(СВЦЭМ!$I$40:$I$783,СВЦЭМ!$A$40:$A$783,$A326,СВЦЭМ!$B$40:$B$783,B$296)+'СЕТ СН'!$F$16</f>
        <v>0</v>
      </c>
      <c r="C326" s="36">
        <f>SUMIFS(СВЦЭМ!$I$40:$I$783,СВЦЭМ!$A$40:$A$783,$A326,СВЦЭМ!$B$40:$B$783,C$296)+'СЕТ СН'!$F$16</f>
        <v>0</v>
      </c>
      <c r="D326" s="36">
        <f>SUMIFS(СВЦЭМ!$I$40:$I$783,СВЦЭМ!$A$40:$A$783,$A326,СВЦЭМ!$B$40:$B$783,D$296)+'СЕТ СН'!$F$16</f>
        <v>0</v>
      </c>
      <c r="E326" s="36">
        <f>SUMIFS(СВЦЭМ!$I$40:$I$783,СВЦЭМ!$A$40:$A$783,$A326,СВЦЭМ!$B$40:$B$783,E$296)+'СЕТ СН'!$F$16</f>
        <v>0</v>
      </c>
      <c r="F326" s="36">
        <f>SUMIFS(СВЦЭМ!$I$40:$I$783,СВЦЭМ!$A$40:$A$783,$A326,СВЦЭМ!$B$40:$B$783,F$296)+'СЕТ СН'!$F$16</f>
        <v>0</v>
      </c>
      <c r="G326" s="36">
        <f>SUMIFS(СВЦЭМ!$I$40:$I$783,СВЦЭМ!$A$40:$A$783,$A326,СВЦЭМ!$B$40:$B$783,G$296)+'СЕТ СН'!$F$16</f>
        <v>0</v>
      </c>
      <c r="H326" s="36">
        <f>SUMIFS(СВЦЭМ!$I$40:$I$783,СВЦЭМ!$A$40:$A$783,$A326,СВЦЭМ!$B$40:$B$783,H$296)+'СЕТ СН'!$F$16</f>
        <v>0</v>
      </c>
      <c r="I326" s="36">
        <f>SUMIFS(СВЦЭМ!$I$40:$I$783,СВЦЭМ!$A$40:$A$783,$A326,СВЦЭМ!$B$40:$B$783,I$296)+'СЕТ СН'!$F$16</f>
        <v>0</v>
      </c>
      <c r="J326" s="36">
        <f>SUMIFS(СВЦЭМ!$I$40:$I$783,СВЦЭМ!$A$40:$A$783,$A326,СВЦЭМ!$B$40:$B$783,J$296)+'СЕТ СН'!$F$16</f>
        <v>0</v>
      </c>
      <c r="K326" s="36">
        <f>SUMIFS(СВЦЭМ!$I$40:$I$783,СВЦЭМ!$A$40:$A$783,$A326,СВЦЭМ!$B$40:$B$783,K$296)+'СЕТ СН'!$F$16</f>
        <v>0</v>
      </c>
      <c r="L326" s="36">
        <f>SUMIFS(СВЦЭМ!$I$40:$I$783,СВЦЭМ!$A$40:$A$783,$A326,СВЦЭМ!$B$40:$B$783,L$296)+'СЕТ СН'!$F$16</f>
        <v>0</v>
      </c>
      <c r="M326" s="36">
        <f>SUMIFS(СВЦЭМ!$I$40:$I$783,СВЦЭМ!$A$40:$A$783,$A326,СВЦЭМ!$B$40:$B$783,M$296)+'СЕТ СН'!$F$16</f>
        <v>0</v>
      </c>
      <c r="N326" s="36">
        <f>SUMIFS(СВЦЭМ!$I$40:$I$783,СВЦЭМ!$A$40:$A$783,$A326,СВЦЭМ!$B$40:$B$783,N$296)+'СЕТ СН'!$F$16</f>
        <v>0</v>
      </c>
      <c r="O326" s="36">
        <f>SUMIFS(СВЦЭМ!$I$40:$I$783,СВЦЭМ!$A$40:$A$783,$A326,СВЦЭМ!$B$40:$B$783,O$296)+'СЕТ СН'!$F$16</f>
        <v>0</v>
      </c>
      <c r="P326" s="36">
        <f>SUMIFS(СВЦЭМ!$I$40:$I$783,СВЦЭМ!$A$40:$A$783,$A326,СВЦЭМ!$B$40:$B$783,P$296)+'СЕТ СН'!$F$16</f>
        <v>0</v>
      </c>
      <c r="Q326" s="36">
        <f>SUMIFS(СВЦЭМ!$I$40:$I$783,СВЦЭМ!$A$40:$A$783,$A326,СВЦЭМ!$B$40:$B$783,Q$296)+'СЕТ СН'!$F$16</f>
        <v>0</v>
      </c>
      <c r="R326" s="36">
        <f>SUMIFS(СВЦЭМ!$I$40:$I$783,СВЦЭМ!$A$40:$A$783,$A326,СВЦЭМ!$B$40:$B$783,R$296)+'СЕТ СН'!$F$16</f>
        <v>0</v>
      </c>
      <c r="S326" s="36">
        <f>SUMIFS(СВЦЭМ!$I$40:$I$783,СВЦЭМ!$A$40:$A$783,$A326,СВЦЭМ!$B$40:$B$783,S$296)+'СЕТ СН'!$F$16</f>
        <v>0</v>
      </c>
      <c r="T326" s="36">
        <f>SUMIFS(СВЦЭМ!$I$40:$I$783,СВЦЭМ!$A$40:$A$783,$A326,СВЦЭМ!$B$40:$B$783,T$296)+'СЕТ СН'!$F$16</f>
        <v>0</v>
      </c>
      <c r="U326" s="36">
        <f>SUMIFS(СВЦЭМ!$I$40:$I$783,СВЦЭМ!$A$40:$A$783,$A326,СВЦЭМ!$B$40:$B$783,U$296)+'СЕТ СН'!$F$16</f>
        <v>0</v>
      </c>
      <c r="V326" s="36">
        <f>SUMIFS(СВЦЭМ!$I$40:$I$783,СВЦЭМ!$A$40:$A$783,$A326,СВЦЭМ!$B$40:$B$783,V$296)+'СЕТ СН'!$F$16</f>
        <v>0</v>
      </c>
      <c r="W326" s="36">
        <f>SUMIFS(СВЦЭМ!$I$40:$I$783,СВЦЭМ!$A$40:$A$783,$A326,СВЦЭМ!$B$40:$B$783,W$296)+'СЕТ СН'!$F$16</f>
        <v>0</v>
      </c>
      <c r="X326" s="36">
        <f>SUMIFS(СВЦЭМ!$I$40:$I$783,СВЦЭМ!$A$40:$A$783,$A326,СВЦЭМ!$B$40:$B$783,X$296)+'СЕТ СН'!$F$16</f>
        <v>0</v>
      </c>
      <c r="Y326" s="36">
        <f>SUMIFS(СВЦЭМ!$I$40:$I$783,СВЦЭМ!$A$40:$A$783,$A326,СВЦЭМ!$B$40:$B$783,Y$296)+'СЕТ СН'!$F$16</f>
        <v>0</v>
      </c>
    </row>
    <row r="327" spans="1:27" ht="15.75" hidden="1" x14ac:dyDescent="0.2">
      <c r="A327" s="35">
        <f t="shared" si="8"/>
        <v>45077</v>
      </c>
      <c r="B327" s="36">
        <f>SUMIFS(СВЦЭМ!$I$40:$I$783,СВЦЭМ!$A$40:$A$783,$A327,СВЦЭМ!$B$40:$B$783,B$296)+'СЕТ СН'!$F$16</f>
        <v>0</v>
      </c>
      <c r="C327" s="36">
        <f>SUMIFS(СВЦЭМ!$I$40:$I$783,СВЦЭМ!$A$40:$A$783,$A327,СВЦЭМ!$B$40:$B$783,C$296)+'СЕТ СН'!$F$16</f>
        <v>0</v>
      </c>
      <c r="D327" s="36">
        <f>SUMIFS(СВЦЭМ!$I$40:$I$783,СВЦЭМ!$A$40:$A$783,$A327,СВЦЭМ!$B$40:$B$783,D$296)+'СЕТ СН'!$F$16</f>
        <v>0</v>
      </c>
      <c r="E327" s="36">
        <f>SUMIFS(СВЦЭМ!$I$40:$I$783,СВЦЭМ!$A$40:$A$783,$A327,СВЦЭМ!$B$40:$B$783,E$296)+'СЕТ СН'!$F$16</f>
        <v>0</v>
      </c>
      <c r="F327" s="36">
        <f>SUMIFS(СВЦЭМ!$I$40:$I$783,СВЦЭМ!$A$40:$A$783,$A327,СВЦЭМ!$B$40:$B$783,F$296)+'СЕТ СН'!$F$16</f>
        <v>0</v>
      </c>
      <c r="G327" s="36">
        <f>SUMIFS(СВЦЭМ!$I$40:$I$783,СВЦЭМ!$A$40:$A$783,$A327,СВЦЭМ!$B$40:$B$783,G$296)+'СЕТ СН'!$F$16</f>
        <v>0</v>
      </c>
      <c r="H327" s="36">
        <f>SUMIFS(СВЦЭМ!$I$40:$I$783,СВЦЭМ!$A$40:$A$783,$A327,СВЦЭМ!$B$40:$B$783,H$296)+'СЕТ СН'!$F$16</f>
        <v>0</v>
      </c>
      <c r="I327" s="36">
        <f>SUMIFS(СВЦЭМ!$I$40:$I$783,СВЦЭМ!$A$40:$A$783,$A327,СВЦЭМ!$B$40:$B$783,I$296)+'СЕТ СН'!$F$16</f>
        <v>0</v>
      </c>
      <c r="J327" s="36">
        <f>SUMIFS(СВЦЭМ!$I$40:$I$783,СВЦЭМ!$A$40:$A$783,$A327,СВЦЭМ!$B$40:$B$783,J$296)+'СЕТ СН'!$F$16</f>
        <v>0</v>
      </c>
      <c r="K327" s="36">
        <f>SUMIFS(СВЦЭМ!$I$40:$I$783,СВЦЭМ!$A$40:$A$783,$A327,СВЦЭМ!$B$40:$B$783,K$296)+'СЕТ СН'!$F$16</f>
        <v>0</v>
      </c>
      <c r="L327" s="36">
        <f>SUMIFS(СВЦЭМ!$I$40:$I$783,СВЦЭМ!$A$40:$A$783,$A327,СВЦЭМ!$B$40:$B$783,L$296)+'СЕТ СН'!$F$16</f>
        <v>0</v>
      </c>
      <c r="M327" s="36">
        <f>SUMIFS(СВЦЭМ!$I$40:$I$783,СВЦЭМ!$A$40:$A$783,$A327,СВЦЭМ!$B$40:$B$783,M$296)+'СЕТ СН'!$F$16</f>
        <v>0</v>
      </c>
      <c r="N327" s="36">
        <f>SUMIFS(СВЦЭМ!$I$40:$I$783,СВЦЭМ!$A$40:$A$783,$A327,СВЦЭМ!$B$40:$B$783,N$296)+'СЕТ СН'!$F$16</f>
        <v>0</v>
      </c>
      <c r="O327" s="36">
        <f>SUMIFS(СВЦЭМ!$I$40:$I$783,СВЦЭМ!$A$40:$A$783,$A327,СВЦЭМ!$B$40:$B$783,O$296)+'СЕТ СН'!$F$16</f>
        <v>0</v>
      </c>
      <c r="P327" s="36">
        <f>SUMIFS(СВЦЭМ!$I$40:$I$783,СВЦЭМ!$A$40:$A$783,$A327,СВЦЭМ!$B$40:$B$783,P$296)+'СЕТ СН'!$F$16</f>
        <v>0</v>
      </c>
      <c r="Q327" s="36">
        <f>SUMIFS(СВЦЭМ!$I$40:$I$783,СВЦЭМ!$A$40:$A$783,$A327,СВЦЭМ!$B$40:$B$783,Q$296)+'СЕТ СН'!$F$16</f>
        <v>0</v>
      </c>
      <c r="R327" s="36">
        <f>SUMIFS(СВЦЭМ!$I$40:$I$783,СВЦЭМ!$A$40:$A$783,$A327,СВЦЭМ!$B$40:$B$783,R$296)+'СЕТ СН'!$F$16</f>
        <v>0</v>
      </c>
      <c r="S327" s="36">
        <f>SUMIFS(СВЦЭМ!$I$40:$I$783,СВЦЭМ!$A$40:$A$783,$A327,СВЦЭМ!$B$40:$B$783,S$296)+'СЕТ СН'!$F$16</f>
        <v>0</v>
      </c>
      <c r="T327" s="36">
        <f>SUMIFS(СВЦЭМ!$I$40:$I$783,СВЦЭМ!$A$40:$A$783,$A327,СВЦЭМ!$B$40:$B$783,T$296)+'СЕТ СН'!$F$16</f>
        <v>0</v>
      </c>
      <c r="U327" s="36">
        <f>SUMIFS(СВЦЭМ!$I$40:$I$783,СВЦЭМ!$A$40:$A$783,$A327,СВЦЭМ!$B$40:$B$783,U$296)+'СЕТ СН'!$F$16</f>
        <v>0</v>
      </c>
      <c r="V327" s="36">
        <f>SUMIFS(СВЦЭМ!$I$40:$I$783,СВЦЭМ!$A$40:$A$783,$A327,СВЦЭМ!$B$40:$B$783,V$296)+'СЕТ СН'!$F$16</f>
        <v>0</v>
      </c>
      <c r="W327" s="36">
        <f>SUMIFS(СВЦЭМ!$I$40:$I$783,СВЦЭМ!$A$40:$A$783,$A327,СВЦЭМ!$B$40:$B$783,W$296)+'СЕТ СН'!$F$16</f>
        <v>0</v>
      </c>
      <c r="X327" s="36">
        <f>SUMIFS(СВЦЭМ!$I$40:$I$783,СВЦЭМ!$A$40:$A$783,$A327,СВЦЭМ!$B$40:$B$783,X$296)+'СЕТ СН'!$F$16</f>
        <v>0</v>
      </c>
      <c r="Y327" s="36">
        <f>SUMIFS(СВЦЭМ!$I$40:$I$783,СВЦЭМ!$A$40:$A$783,$A327,СВЦЭМ!$B$40:$B$783,Y$296)+'СЕТ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9" t="s">
        <v>7</v>
      </c>
      <c r="B329" s="132" t="s">
        <v>119</v>
      </c>
      <c r="C329" s="133"/>
      <c r="D329" s="133"/>
      <c r="E329" s="133"/>
      <c r="F329" s="133"/>
      <c r="G329" s="133"/>
      <c r="H329" s="133"/>
      <c r="I329" s="133"/>
      <c r="J329" s="133"/>
      <c r="K329" s="133"/>
      <c r="L329" s="133"/>
      <c r="M329" s="133"/>
      <c r="N329" s="133"/>
      <c r="O329" s="133"/>
      <c r="P329" s="133"/>
      <c r="Q329" s="133"/>
      <c r="R329" s="133"/>
      <c r="S329" s="133"/>
      <c r="T329" s="133"/>
      <c r="U329" s="133"/>
      <c r="V329" s="133"/>
      <c r="W329" s="133"/>
      <c r="X329" s="133"/>
      <c r="Y329" s="134"/>
    </row>
    <row r="330" spans="1:27" ht="12.75" hidden="1" customHeight="1" x14ac:dyDescent="0.2">
      <c r="A330" s="130"/>
      <c r="B330" s="135"/>
      <c r="C330" s="136"/>
      <c r="D330" s="136"/>
      <c r="E330" s="136"/>
      <c r="F330" s="136"/>
      <c r="G330" s="136"/>
      <c r="H330" s="136"/>
      <c r="I330" s="136"/>
      <c r="J330" s="136"/>
      <c r="K330" s="136"/>
      <c r="L330" s="136"/>
      <c r="M330" s="136"/>
      <c r="N330" s="136"/>
      <c r="O330" s="136"/>
      <c r="P330" s="136"/>
      <c r="Q330" s="136"/>
      <c r="R330" s="136"/>
      <c r="S330" s="136"/>
      <c r="T330" s="136"/>
      <c r="U330" s="136"/>
      <c r="V330" s="136"/>
      <c r="W330" s="136"/>
      <c r="X330" s="136"/>
      <c r="Y330" s="137"/>
    </row>
    <row r="331" spans="1:27" s="46" customFormat="1" ht="12.75" hidden="1" customHeight="1" x14ac:dyDescent="0.2">
      <c r="A331" s="131"/>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01.05.2023</v>
      </c>
      <c r="B332" s="36">
        <f>SUMIFS(СВЦЭМ!$J$40:$J$783,СВЦЭМ!$A$40:$A$783,$A332,СВЦЭМ!$B$40:$B$783,B$331)+'СЕТ СН'!$F$16</f>
        <v>0</v>
      </c>
      <c r="C332" s="36">
        <f>SUMIFS(СВЦЭМ!$J$40:$J$783,СВЦЭМ!$A$40:$A$783,$A332,СВЦЭМ!$B$40:$B$783,C$331)+'СЕТ СН'!$F$16</f>
        <v>0</v>
      </c>
      <c r="D332" s="36">
        <f>SUMIFS(СВЦЭМ!$J$40:$J$783,СВЦЭМ!$A$40:$A$783,$A332,СВЦЭМ!$B$40:$B$783,D$331)+'СЕТ СН'!$F$16</f>
        <v>0</v>
      </c>
      <c r="E332" s="36">
        <f>SUMIFS(СВЦЭМ!$J$40:$J$783,СВЦЭМ!$A$40:$A$783,$A332,СВЦЭМ!$B$40:$B$783,E$331)+'СЕТ СН'!$F$16</f>
        <v>0</v>
      </c>
      <c r="F332" s="36">
        <f>SUMIFS(СВЦЭМ!$J$40:$J$783,СВЦЭМ!$A$40:$A$783,$A332,СВЦЭМ!$B$40:$B$783,F$331)+'СЕТ СН'!$F$16</f>
        <v>0</v>
      </c>
      <c r="G332" s="36">
        <f>SUMIFS(СВЦЭМ!$J$40:$J$783,СВЦЭМ!$A$40:$A$783,$A332,СВЦЭМ!$B$40:$B$783,G$331)+'СЕТ СН'!$F$16</f>
        <v>0</v>
      </c>
      <c r="H332" s="36">
        <f>SUMIFS(СВЦЭМ!$J$40:$J$783,СВЦЭМ!$A$40:$A$783,$A332,СВЦЭМ!$B$40:$B$783,H$331)+'СЕТ СН'!$F$16</f>
        <v>0</v>
      </c>
      <c r="I332" s="36">
        <f>SUMIFS(СВЦЭМ!$J$40:$J$783,СВЦЭМ!$A$40:$A$783,$A332,СВЦЭМ!$B$40:$B$783,I$331)+'СЕТ СН'!$F$16</f>
        <v>0</v>
      </c>
      <c r="J332" s="36">
        <f>SUMIFS(СВЦЭМ!$J$40:$J$783,СВЦЭМ!$A$40:$A$783,$A332,СВЦЭМ!$B$40:$B$783,J$331)+'СЕТ СН'!$F$16</f>
        <v>0</v>
      </c>
      <c r="K332" s="36">
        <f>SUMIFS(СВЦЭМ!$J$40:$J$783,СВЦЭМ!$A$40:$A$783,$A332,СВЦЭМ!$B$40:$B$783,K$331)+'СЕТ СН'!$F$16</f>
        <v>0</v>
      </c>
      <c r="L332" s="36">
        <f>SUMIFS(СВЦЭМ!$J$40:$J$783,СВЦЭМ!$A$40:$A$783,$A332,СВЦЭМ!$B$40:$B$783,L$331)+'СЕТ СН'!$F$16</f>
        <v>0</v>
      </c>
      <c r="M332" s="36">
        <f>SUMIFS(СВЦЭМ!$J$40:$J$783,СВЦЭМ!$A$40:$A$783,$A332,СВЦЭМ!$B$40:$B$783,M$331)+'СЕТ СН'!$F$16</f>
        <v>0</v>
      </c>
      <c r="N332" s="36">
        <f>SUMIFS(СВЦЭМ!$J$40:$J$783,СВЦЭМ!$A$40:$A$783,$A332,СВЦЭМ!$B$40:$B$783,N$331)+'СЕТ СН'!$F$16</f>
        <v>0</v>
      </c>
      <c r="O332" s="36">
        <f>SUMIFS(СВЦЭМ!$J$40:$J$783,СВЦЭМ!$A$40:$A$783,$A332,СВЦЭМ!$B$40:$B$783,O$331)+'СЕТ СН'!$F$16</f>
        <v>0</v>
      </c>
      <c r="P332" s="36">
        <f>SUMIFS(СВЦЭМ!$J$40:$J$783,СВЦЭМ!$A$40:$A$783,$A332,СВЦЭМ!$B$40:$B$783,P$331)+'СЕТ СН'!$F$16</f>
        <v>0</v>
      </c>
      <c r="Q332" s="36">
        <f>SUMIFS(СВЦЭМ!$J$40:$J$783,СВЦЭМ!$A$40:$A$783,$A332,СВЦЭМ!$B$40:$B$783,Q$331)+'СЕТ СН'!$F$16</f>
        <v>0</v>
      </c>
      <c r="R332" s="36">
        <f>SUMIFS(СВЦЭМ!$J$40:$J$783,СВЦЭМ!$A$40:$A$783,$A332,СВЦЭМ!$B$40:$B$783,R$331)+'СЕТ СН'!$F$16</f>
        <v>0</v>
      </c>
      <c r="S332" s="36">
        <f>SUMIFS(СВЦЭМ!$J$40:$J$783,СВЦЭМ!$A$40:$A$783,$A332,СВЦЭМ!$B$40:$B$783,S$331)+'СЕТ СН'!$F$16</f>
        <v>0</v>
      </c>
      <c r="T332" s="36">
        <f>SUMIFS(СВЦЭМ!$J$40:$J$783,СВЦЭМ!$A$40:$A$783,$A332,СВЦЭМ!$B$40:$B$783,T$331)+'СЕТ СН'!$F$16</f>
        <v>0</v>
      </c>
      <c r="U332" s="36">
        <f>SUMIFS(СВЦЭМ!$J$40:$J$783,СВЦЭМ!$A$40:$A$783,$A332,СВЦЭМ!$B$40:$B$783,U$331)+'СЕТ СН'!$F$16</f>
        <v>0</v>
      </c>
      <c r="V332" s="36">
        <f>SUMIFS(СВЦЭМ!$J$40:$J$783,СВЦЭМ!$A$40:$A$783,$A332,СВЦЭМ!$B$40:$B$783,V$331)+'СЕТ СН'!$F$16</f>
        <v>0</v>
      </c>
      <c r="W332" s="36">
        <f>SUMIFS(СВЦЭМ!$J$40:$J$783,СВЦЭМ!$A$40:$A$783,$A332,СВЦЭМ!$B$40:$B$783,W$331)+'СЕТ СН'!$F$16</f>
        <v>0</v>
      </c>
      <c r="X332" s="36">
        <f>SUMIFS(СВЦЭМ!$J$40:$J$783,СВЦЭМ!$A$40:$A$783,$A332,СВЦЭМ!$B$40:$B$783,X$331)+'СЕТ СН'!$F$16</f>
        <v>0</v>
      </c>
      <c r="Y332" s="36">
        <f>SUMIFS(СВЦЭМ!$J$40:$J$783,СВЦЭМ!$A$40:$A$783,$A332,СВЦЭМ!$B$40:$B$783,Y$331)+'СЕТ СН'!$F$16</f>
        <v>0</v>
      </c>
      <c r="AA332" s="45"/>
    </row>
    <row r="333" spans="1:27" ht="15.75" hidden="1" x14ac:dyDescent="0.2">
      <c r="A333" s="35">
        <f>A332+1</f>
        <v>45048</v>
      </c>
      <c r="B333" s="36">
        <f>SUMIFS(СВЦЭМ!$J$40:$J$783,СВЦЭМ!$A$40:$A$783,$A333,СВЦЭМ!$B$40:$B$783,B$331)+'СЕТ СН'!$F$16</f>
        <v>0</v>
      </c>
      <c r="C333" s="36">
        <f>SUMIFS(СВЦЭМ!$J$40:$J$783,СВЦЭМ!$A$40:$A$783,$A333,СВЦЭМ!$B$40:$B$783,C$331)+'СЕТ СН'!$F$16</f>
        <v>0</v>
      </c>
      <c r="D333" s="36">
        <f>SUMIFS(СВЦЭМ!$J$40:$J$783,СВЦЭМ!$A$40:$A$783,$A333,СВЦЭМ!$B$40:$B$783,D$331)+'СЕТ СН'!$F$16</f>
        <v>0</v>
      </c>
      <c r="E333" s="36">
        <f>SUMIFS(СВЦЭМ!$J$40:$J$783,СВЦЭМ!$A$40:$A$783,$A333,СВЦЭМ!$B$40:$B$783,E$331)+'СЕТ СН'!$F$16</f>
        <v>0</v>
      </c>
      <c r="F333" s="36">
        <f>SUMIFS(СВЦЭМ!$J$40:$J$783,СВЦЭМ!$A$40:$A$783,$A333,СВЦЭМ!$B$40:$B$783,F$331)+'СЕТ СН'!$F$16</f>
        <v>0</v>
      </c>
      <c r="G333" s="36">
        <f>SUMIFS(СВЦЭМ!$J$40:$J$783,СВЦЭМ!$A$40:$A$783,$A333,СВЦЭМ!$B$40:$B$783,G$331)+'СЕТ СН'!$F$16</f>
        <v>0</v>
      </c>
      <c r="H333" s="36">
        <f>SUMIFS(СВЦЭМ!$J$40:$J$783,СВЦЭМ!$A$40:$A$783,$A333,СВЦЭМ!$B$40:$B$783,H$331)+'СЕТ СН'!$F$16</f>
        <v>0</v>
      </c>
      <c r="I333" s="36">
        <f>SUMIFS(СВЦЭМ!$J$40:$J$783,СВЦЭМ!$A$40:$A$783,$A333,СВЦЭМ!$B$40:$B$783,I$331)+'СЕТ СН'!$F$16</f>
        <v>0</v>
      </c>
      <c r="J333" s="36">
        <f>SUMIFS(СВЦЭМ!$J$40:$J$783,СВЦЭМ!$A$40:$A$783,$A333,СВЦЭМ!$B$40:$B$783,J$331)+'СЕТ СН'!$F$16</f>
        <v>0</v>
      </c>
      <c r="K333" s="36">
        <f>SUMIFS(СВЦЭМ!$J$40:$J$783,СВЦЭМ!$A$40:$A$783,$A333,СВЦЭМ!$B$40:$B$783,K$331)+'СЕТ СН'!$F$16</f>
        <v>0</v>
      </c>
      <c r="L333" s="36">
        <f>SUMIFS(СВЦЭМ!$J$40:$J$783,СВЦЭМ!$A$40:$A$783,$A333,СВЦЭМ!$B$40:$B$783,L$331)+'СЕТ СН'!$F$16</f>
        <v>0</v>
      </c>
      <c r="M333" s="36">
        <f>SUMIFS(СВЦЭМ!$J$40:$J$783,СВЦЭМ!$A$40:$A$783,$A333,СВЦЭМ!$B$40:$B$783,M$331)+'СЕТ СН'!$F$16</f>
        <v>0</v>
      </c>
      <c r="N333" s="36">
        <f>SUMIFS(СВЦЭМ!$J$40:$J$783,СВЦЭМ!$A$40:$A$783,$A333,СВЦЭМ!$B$40:$B$783,N$331)+'СЕТ СН'!$F$16</f>
        <v>0</v>
      </c>
      <c r="O333" s="36">
        <f>SUMIFS(СВЦЭМ!$J$40:$J$783,СВЦЭМ!$A$40:$A$783,$A333,СВЦЭМ!$B$40:$B$783,O$331)+'СЕТ СН'!$F$16</f>
        <v>0</v>
      </c>
      <c r="P333" s="36">
        <f>SUMIFS(СВЦЭМ!$J$40:$J$783,СВЦЭМ!$A$40:$A$783,$A333,СВЦЭМ!$B$40:$B$783,P$331)+'СЕТ СН'!$F$16</f>
        <v>0</v>
      </c>
      <c r="Q333" s="36">
        <f>SUMIFS(СВЦЭМ!$J$40:$J$783,СВЦЭМ!$A$40:$A$783,$A333,СВЦЭМ!$B$40:$B$783,Q$331)+'СЕТ СН'!$F$16</f>
        <v>0</v>
      </c>
      <c r="R333" s="36">
        <f>SUMIFS(СВЦЭМ!$J$40:$J$783,СВЦЭМ!$A$40:$A$783,$A333,СВЦЭМ!$B$40:$B$783,R$331)+'СЕТ СН'!$F$16</f>
        <v>0</v>
      </c>
      <c r="S333" s="36">
        <f>SUMIFS(СВЦЭМ!$J$40:$J$783,СВЦЭМ!$A$40:$A$783,$A333,СВЦЭМ!$B$40:$B$783,S$331)+'СЕТ СН'!$F$16</f>
        <v>0</v>
      </c>
      <c r="T333" s="36">
        <f>SUMIFS(СВЦЭМ!$J$40:$J$783,СВЦЭМ!$A$40:$A$783,$A333,СВЦЭМ!$B$40:$B$783,T$331)+'СЕТ СН'!$F$16</f>
        <v>0</v>
      </c>
      <c r="U333" s="36">
        <f>SUMIFS(СВЦЭМ!$J$40:$J$783,СВЦЭМ!$A$40:$A$783,$A333,СВЦЭМ!$B$40:$B$783,U$331)+'СЕТ СН'!$F$16</f>
        <v>0</v>
      </c>
      <c r="V333" s="36">
        <f>SUMIFS(СВЦЭМ!$J$40:$J$783,СВЦЭМ!$A$40:$A$783,$A333,СВЦЭМ!$B$40:$B$783,V$331)+'СЕТ СН'!$F$16</f>
        <v>0</v>
      </c>
      <c r="W333" s="36">
        <f>SUMIFS(СВЦЭМ!$J$40:$J$783,СВЦЭМ!$A$40:$A$783,$A333,СВЦЭМ!$B$40:$B$783,W$331)+'СЕТ СН'!$F$16</f>
        <v>0</v>
      </c>
      <c r="X333" s="36">
        <f>SUMIFS(СВЦЭМ!$J$40:$J$783,СВЦЭМ!$A$40:$A$783,$A333,СВЦЭМ!$B$40:$B$783,X$331)+'СЕТ СН'!$F$16</f>
        <v>0</v>
      </c>
      <c r="Y333" s="36">
        <f>SUMIFS(СВЦЭМ!$J$40:$J$783,СВЦЭМ!$A$40:$A$783,$A333,СВЦЭМ!$B$40:$B$783,Y$331)+'СЕТ СН'!$F$16</f>
        <v>0</v>
      </c>
    </row>
    <row r="334" spans="1:27" ht="15.75" hidden="1" x14ac:dyDescent="0.2">
      <c r="A334" s="35">
        <f t="shared" ref="A334:A362" si="9">A333+1</f>
        <v>45049</v>
      </c>
      <c r="B334" s="36">
        <f>SUMIFS(СВЦЭМ!$J$40:$J$783,СВЦЭМ!$A$40:$A$783,$A334,СВЦЭМ!$B$40:$B$783,B$331)+'СЕТ СН'!$F$16</f>
        <v>0</v>
      </c>
      <c r="C334" s="36">
        <f>SUMIFS(СВЦЭМ!$J$40:$J$783,СВЦЭМ!$A$40:$A$783,$A334,СВЦЭМ!$B$40:$B$783,C$331)+'СЕТ СН'!$F$16</f>
        <v>0</v>
      </c>
      <c r="D334" s="36">
        <f>SUMIFS(СВЦЭМ!$J$40:$J$783,СВЦЭМ!$A$40:$A$783,$A334,СВЦЭМ!$B$40:$B$783,D$331)+'СЕТ СН'!$F$16</f>
        <v>0</v>
      </c>
      <c r="E334" s="36">
        <f>SUMIFS(СВЦЭМ!$J$40:$J$783,СВЦЭМ!$A$40:$A$783,$A334,СВЦЭМ!$B$40:$B$783,E$331)+'СЕТ СН'!$F$16</f>
        <v>0</v>
      </c>
      <c r="F334" s="36">
        <f>SUMIFS(СВЦЭМ!$J$40:$J$783,СВЦЭМ!$A$40:$A$783,$A334,СВЦЭМ!$B$40:$B$783,F$331)+'СЕТ СН'!$F$16</f>
        <v>0</v>
      </c>
      <c r="G334" s="36">
        <f>SUMIFS(СВЦЭМ!$J$40:$J$783,СВЦЭМ!$A$40:$A$783,$A334,СВЦЭМ!$B$40:$B$783,G$331)+'СЕТ СН'!$F$16</f>
        <v>0</v>
      </c>
      <c r="H334" s="36">
        <f>SUMIFS(СВЦЭМ!$J$40:$J$783,СВЦЭМ!$A$40:$A$783,$A334,СВЦЭМ!$B$40:$B$783,H$331)+'СЕТ СН'!$F$16</f>
        <v>0</v>
      </c>
      <c r="I334" s="36">
        <f>SUMIFS(СВЦЭМ!$J$40:$J$783,СВЦЭМ!$A$40:$A$783,$A334,СВЦЭМ!$B$40:$B$783,I$331)+'СЕТ СН'!$F$16</f>
        <v>0</v>
      </c>
      <c r="J334" s="36">
        <f>SUMIFS(СВЦЭМ!$J$40:$J$783,СВЦЭМ!$A$40:$A$783,$A334,СВЦЭМ!$B$40:$B$783,J$331)+'СЕТ СН'!$F$16</f>
        <v>0</v>
      </c>
      <c r="K334" s="36">
        <f>SUMIFS(СВЦЭМ!$J$40:$J$783,СВЦЭМ!$A$40:$A$783,$A334,СВЦЭМ!$B$40:$B$783,K$331)+'СЕТ СН'!$F$16</f>
        <v>0</v>
      </c>
      <c r="L334" s="36">
        <f>SUMIFS(СВЦЭМ!$J$40:$J$783,СВЦЭМ!$A$40:$A$783,$A334,СВЦЭМ!$B$40:$B$783,L$331)+'СЕТ СН'!$F$16</f>
        <v>0</v>
      </c>
      <c r="M334" s="36">
        <f>SUMIFS(СВЦЭМ!$J$40:$J$783,СВЦЭМ!$A$40:$A$783,$A334,СВЦЭМ!$B$40:$B$783,M$331)+'СЕТ СН'!$F$16</f>
        <v>0</v>
      </c>
      <c r="N334" s="36">
        <f>SUMIFS(СВЦЭМ!$J$40:$J$783,СВЦЭМ!$A$40:$A$783,$A334,СВЦЭМ!$B$40:$B$783,N$331)+'СЕТ СН'!$F$16</f>
        <v>0</v>
      </c>
      <c r="O334" s="36">
        <f>SUMIFS(СВЦЭМ!$J$40:$J$783,СВЦЭМ!$A$40:$A$783,$A334,СВЦЭМ!$B$40:$B$783,O$331)+'СЕТ СН'!$F$16</f>
        <v>0</v>
      </c>
      <c r="P334" s="36">
        <f>SUMIFS(СВЦЭМ!$J$40:$J$783,СВЦЭМ!$A$40:$A$783,$A334,СВЦЭМ!$B$40:$B$783,P$331)+'СЕТ СН'!$F$16</f>
        <v>0</v>
      </c>
      <c r="Q334" s="36">
        <f>SUMIFS(СВЦЭМ!$J$40:$J$783,СВЦЭМ!$A$40:$A$783,$A334,СВЦЭМ!$B$40:$B$783,Q$331)+'СЕТ СН'!$F$16</f>
        <v>0</v>
      </c>
      <c r="R334" s="36">
        <f>SUMIFS(СВЦЭМ!$J$40:$J$783,СВЦЭМ!$A$40:$A$783,$A334,СВЦЭМ!$B$40:$B$783,R$331)+'СЕТ СН'!$F$16</f>
        <v>0</v>
      </c>
      <c r="S334" s="36">
        <f>SUMIFS(СВЦЭМ!$J$40:$J$783,СВЦЭМ!$A$40:$A$783,$A334,СВЦЭМ!$B$40:$B$783,S$331)+'СЕТ СН'!$F$16</f>
        <v>0</v>
      </c>
      <c r="T334" s="36">
        <f>SUMIFS(СВЦЭМ!$J$40:$J$783,СВЦЭМ!$A$40:$A$783,$A334,СВЦЭМ!$B$40:$B$783,T$331)+'СЕТ СН'!$F$16</f>
        <v>0</v>
      </c>
      <c r="U334" s="36">
        <f>SUMIFS(СВЦЭМ!$J$40:$J$783,СВЦЭМ!$A$40:$A$783,$A334,СВЦЭМ!$B$40:$B$783,U$331)+'СЕТ СН'!$F$16</f>
        <v>0</v>
      </c>
      <c r="V334" s="36">
        <f>SUMIFS(СВЦЭМ!$J$40:$J$783,СВЦЭМ!$A$40:$A$783,$A334,СВЦЭМ!$B$40:$B$783,V$331)+'СЕТ СН'!$F$16</f>
        <v>0</v>
      </c>
      <c r="W334" s="36">
        <f>SUMIFS(СВЦЭМ!$J$40:$J$783,СВЦЭМ!$A$40:$A$783,$A334,СВЦЭМ!$B$40:$B$783,W$331)+'СЕТ СН'!$F$16</f>
        <v>0</v>
      </c>
      <c r="X334" s="36">
        <f>SUMIFS(СВЦЭМ!$J$40:$J$783,СВЦЭМ!$A$40:$A$783,$A334,СВЦЭМ!$B$40:$B$783,X$331)+'СЕТ СН'!$F$16</f>
        <v>0</v>
      </c>
      <c r="Y334" s="36">
        <f>SUMIFS(СВЦЭМ!$J$40:$J$783,СВЦЭМ!$A$40:$A$783,$A334,СВЦЭМ!$B$40:$B$783,Y$331)+'СЕТ СН'!$F$16</f>
        <v>0</v>
      </c>
    </row>
    <row r="335" spans="1:27" ht="15.75" hidden="1" x14ac:dyDescent="0.2">
      <c r="A335" s="35">
        <f t="shared" si="9"/>
        <v>45050</v>
      </c>
      <c r="B335" s="36">
        <f>SUMIFS(СВЦЭМ!$J$40:$J$783,СВЦЭМ!$A$40:$A$783,$A335,СВЦЭМ!$B$40:$B$783,B$331)+'СЕТ СН'!$F$16</f>
        <v>0</v>
      </c>
      <c r="C335" s="36">
        <f>SUMIFS(СВЦЭМ!$J$40:$J$783,СВЦЭМ!$A$40:$A$783,$A335,СВЦЭМ!$B$40:$B$783,C$331)+'СЕТ СН'!$F$16</f>
        <v>0</v>
      </c>
      <c r="D335" s="36">
        <f>SUMIFS(СВЦЭМ!$J$40:$J$783,СВЦЭМ!$A$40:$A$783,$A335,СВЦЭМ!$B$40:$B$783,D$331)+'СЕТ СН'!$F$16</f>
        <v>0</v>
      </c>
      <c r="E335" s="36">
        <f>SUMIFS(СВЦЭМ!$J$40:$J$783,СВЦЭМ!$A$40:$A$783,$A335,СВЦЭМ!$B$40:$B$783,E$331)+'СЕТ СН'!$F$16</f>
        <v>0</v>
      </c>
      <c r="F335" s="36">
        <f>SUMIFS(СВЦЭМ!$J$40:$J$783,СВЦЭМ!$A$40:$A$783,$A335,СВЦЭМ!$B$40:$B$783,F$331)+'СЕТ СН'!$F$16</f>
        <v>0</v>
      </c>
      <c r="G335" s="36">
        <f>SUMIFS(СВЦЭМ!$J$40:$J$783,СВЦЭМ!$A$40:$A$783,$A335,СВЦЭМ!$B$40:$B$783,G$331)+'СЕТ СН'!$F$16</f>
        <v>0</v>
      </c>
      <c r="H335" s="36">
        <f>SUMIFS(СВЦЭМ!$J$40:$J$783,СВЦЭМ!$A$40:$A$783,$A335,СВЦЭМ!$B$40:$B$783,H$331)+'СЕТ СН'!$F$16</f>
        <v>0</v>
      </c>
      <c r="I335" s="36">
        <f>SUMIFS(СВЦЭМ!$J$40:$J$783,СВЦЭМ!$A$40:$A$783,$A335,СВЦЭМ!$B$40:$B$783,I$331)+'СЕТ СН'!$F$16</f>
        <v>0</v>
      </c>
      <c r="J335" s="36">
        <f>SUMIFS(СВЦЭМ!$J$40:$J$783,СВЦЭМ!$A$40:$A$783,$A335,СВЦЭМ!$B$40:$B$783,J$331)+'СЕТ СН'!$F$16</f>
        <v>0</v>
      </c>
      <c r="K335" s="36">
        <f>SUMIFS(СВЦЭМ!$J$40:$J$783,СВЦЭМ!$A$40:$A$783,$A335,СВЦЭМ!$B$40:$B$783,K$331)+'СЕТ СН'!$F$16</f>
        <v>0</v>
      </c>
      <c r="L335" s="36">
        <f>SUMIFS(СВЦЭМ!$J$40:$J$783,СВЦЭМ!$A$40:$A$783,$A335,СВЦЭМ!$B$40:$B$783,L$331)+'СЕТ СН'!$F$16</f>
        <v>0</v>
      </c>
      <c r="M335" s="36">
        <f>SUMIFS(СВЦЭМ!$J$40:$J$783,СВЦЭМ!$A$40:$A$783,$A335,СВЦЭМ!$B$40:$B$783,M$331)+'СЕТ СН'!$F$16</f>
        <v>0</v>
      </c>
      <c r="N335" s="36">
        <f>SUMIFS(СВЦЭМ!$J$40:$J$783,СВЦЭМ!$A$40:$A$783,$A335,СВЦЭМ!$B$40:$B$783,N$331)+'СЕТ СН'!$F$16</f>
        <v>0</v>
      </c>
      <c r="O335" s="36">
        <f>SUMIFS(СВЦЭМ!$J$40:$J$783,СВЦЭМ!$A$40:$A$783,$A335,СВЦЭМ!$B$40:$B$783,O$331)+'СЕТ СН'!$F$16</f>
        <v>0</v>
      </c>
      <c r="P335" s="36">
        <f>SUMIFS(СВЦЭМ!$J$40:$J$783,СВЦЭМ!$A$40:$A$783,$A335,СВЦЭМ!$B$40:$B$783,P$331)+'СЕТ СН'!$F$16</f>
        <v>0</v>
      </c>
      <c r="Q335" s="36">
        <f>SUMIFS(СВЦЭМ!$J$40:$J$783,СВЦЭМ!$A$40:$A$783,$A335,СВЦЭМ!$B$40:$B$783,Q$331)+'СЕТ СН'!$F$16</f>
        <v>0</v>
      </c>
      <c r="R335" s="36">
        <f>SUMIFS(СВЦЭМ!$J$40:$J$783,СВЦЭМ!$A$40:$A$783,$A335,СВЦЭМ!$B$40:$B$783,R$331)+'СЕТ СН'!$F$16</f>
        <v>0</v>
      </c>
      <c r="S335" s="36">
        <f>SUMIFS(СВЦЭМ!$J$40:$J$783,СВЦЭМ!$A$40:$A$783,$A335,СВЦЭМ!$B$40:$B$783,S$331)+'СЕТ СН'!$F$16</f>
        <v>0</v>
      </c>
      <c r="T335" s="36">
        <f>SUMIFS(СВЦЭМ!$J$40:$J$783,СВЦЭМ!$A$40:$A$783,$A335,СВЦЭМ!$B$40:$B$783,T$331)+'СЕТ СН'!$F$16</f>
        <v>0</v>
      </c>
      <c r="U335" s="36">
        <f>SUMIFS(СВЦЭМ!$J$40:$J$783,СВЦЭМ!$A$40:$A$783,$A335,СВЦЭМ!$B$40:$B$783,U$331)+'СЕТ СН'!$F$16</f>
        <v>0</v>
      </c>
      <c r="V335" s="36">
        <f>SUMIFS(СВЦЭМ!$J$40:$J$783,СВЦЭМ!$A$40:$A$783,$A335,СВЦЭМ!$B$40:$B$783,V$331)+'СЕТ СН'!$F$16</f>
        <v>0</v>
      </c>
      <c r="W335" s="36">
        <f>SUMIFS(СВЦЭМ!$J$40:$J$783,СВЦЭМ!$A$40:$A$783,$A335,СВЦЭМ!$B$40:$B$783,W$331)+'СЕТ СН'!$F$16</f>
        <v>0</v>
      </c>
      <c r="X335" s="36">
        <f>SUMIFS(СВЦЭМ!$J$40:$J$783,СВЦЭМ!$A$40:$A$783,$A335,СВЦЭМ!$B$40:$B$783,X$331)+'СЕТ СН'!$F$16</f>
        <v>0</v>
      </c>
      <c r="Y335" s="36">
        <f>SUMIFS(СВЦЭМ!$J$40:$J$783,СВЦЭМ!$A$40:$A$783,$A335,СВЦЭМ!$B$40:$B$783,Y$331)+'СЕТ СН'!$F$16</f>
        <v>0</v>
      </c>
    </row>
    <row r="336" spans="1:27" ht="15.75" hidden="1" x14ac:dyDescent="0.2">
      <c r="A336" s="35">
        <f t="shared" si="9"/>
        <v>45051</v>
      </c>
      <c r="B336" s="36">
        <f>SUMIFS(СВЦЭМ!$J$40:$J$783,СВЦЭМ!$A$40:$A$783,$A336,СВЦЭМ!$B$40:$B$783,B$331)+'СЕТ СН'!$F$16</f>
        <v>0</v>
      </c>
      <c r="C336" s="36">
        <f>SUMIFS(СВЦЭМ!$J$40:$J$783,СВЦЭМ!$A$40:$A$783,$A336,СВЦЭМ!$B$40:$B$783,C$331)+'СЕТ СН'!$F$16</f>
        <v>0</v>
      </c>
      <c r="D336" s="36">
        <f>SUMIFS(СВЦЭМ!$J$40:$J$783,СВЦЭМ!$A$40:$A$783,$A336,СВЦЭМ!$B$40:$B$783,D$331)+'СЕТ СН'!$F$16</f>
        <v>0</v>
      </c>
      <c r="E336" s="36">
        <f>SUMIFS(СВЦЭМ!$J$40:$J$783,СВЦЭМ!$A$40:$A$783,$A336,СВЦЭМ!$B$40:$B$783,E$331)+'СЕТ СН'!$F$16</f>
        <v>0</v>
      </c>
      <c r="F336" s="36">
        <f>SUMIFS(СВЦЭМ!$J$40:$J$783,СВЦЭМ!$A$40:$A$783,$A336,СВЦЭМ!$B$40:$B$783,F$331)+'СЕТ СН'!$F$16</f>
        <v>0</v>
      </c>
      <c r="G336" s="36">
        <f>SUMIFS(СВЦЭМ!$J$40:$J$783,СВЦЭМ!$A$40:$A$783,$A336,СВЦЭМ!$B$40:$B$783,G$331)+'СЕТ СН'!$F$16</f>
        <v>0</v>
      </c>
      <c r="H336" s="36">
        <f>SUMIFS(СВЦЭМ!$J$40:$J$783,СВЦЭМ!$A$40:$A$783,$A336,СВЦЭМ!$B$40:$B$783,H$331)+'СЕТ СН'!$F$16</f>
        <v>0</v>
      </c>
      <c r="I336" s="36">
        <f>SUMIFS(СВЦЭМ!$J$40:$J$783,СВЦЭМ!$A$40:$A$783,$A336,СВЦЭМ!$B$40:$B$783,I$331)+'СЕТ СН'!$F$16</f>
        <v>0</v>
      </c>
      <c r="J336" s="36">
        <f>SUMIFS(СВЦЭМ!$J$40:$J$783,СВЦЭМ!$A$40:$A$783,$A336,СВЦЭМ!$B$40:$B$783,J$331)+'СЕТ СН'!$F$16</f>
        <v>0</v>
      </c>
      <c r="K336" s="36">
        <f>SUMIFS(СВЦЭМ!$J$40:$J$783,СВЦЭМ!$A$40:$A$783,$A336,СВЦЭМ!$B$40:$B$783,K$331)+'СЕТ СН'!$F$16</f>
        <v>0</v>
      </c>
      <c r="L336" s="36">
        <f>SUMIFS(СВЦЭМ!$J$40:$J$783,СВЦЭМ!$A$40:$A$783,$A336,СВЦЭМ!$B$40:$B$783,L$331)+'СЕТ СН'!$F$16</f>
        <v>0</v>
      </c>
      <c r="M336" s="36">
        <f>SUMIFS(СВЦЭМ!$J$40:$J$783,СВЦЭМ!$A$40:$A$783,$A336,СВЦЭМ!$B$40:$B$783,M$331)+'СЕТ СН'!$F$16</f>
        <v>0</v>
      </c>
      <c r="N336" s="36">
        <f>SUMIFS(СВЦЭМ!$J$40:$J$783,СВЦЭМ!$A$40:$A$783,$A336,СВЦЭМ!$B$40:$B$783,N$331)+'СЕТ СН'!$F$16</f>
        <v>0</v>
      </c>
      <c r="O336" s="36">
        <f>SUMIFS(СВЦЭМ!$J$40:$J$783,СВЦЭМ!$A$40:$A$783,$A336,СВЦЭМ!$B$40:$B$783,O$331)+'СЕТ СН'!$F$16</f>
        <v>0</v>
      </c>
      <c r="P336" s="36">
        <f>SUMIFS(СВЦЭМ!$J$40:$J$783,СВЦЭМ!$A$40:$A$783,$A336,СВЦЭМ!$B$40:$B$783,P$331)+'СЕТ СН'!$F$16</f>
        <v>0</v>
      </c>
      <c r="Q336" s="36">
        <f>SUMIFS(СВЦЭМ!$J$40:$J$783,СВЦЭМ!$A$40:$A$783,$A336,СВЦЭМ!$B$40:$B$783,Q$331)+'СЕТ СН'!$F$16</f>
        <v>0</v>
      </c>
      <c r="R336" s="36">
        <f>SUMIFS(СВЦЭМ!$J$40:$J$783,СВЦЭМ!$A$40:$A$783,$A336,СВЦЭМ!$B$40:$B$783,R$331)+'СЕТ СН'!$F$16</f>
        <v>0</v>
      </c>
      <c r="S336" s="36">
        <f>SUMIFS(СВЦЭМ!$J$40:$J$783,СВЦЭМ!$A$40:$A$783,$A336,СВЦЭМ!$B$40:$B$783,S$331)+'СЕТ СН'!$F$16</f>
        <v>0</v>
      </c>
      <c r="T336" s="36">
        <f>SUMIFS(СВЦЭМ!$J$40:$J$783,СВЦЭМ!$A$40:$A$783,$A336,СВЦЭМ!$B$40:$B$783,T$331)+'СЕТ СН'!$F$16</f>
        <v>0</v>
      </c>
      <c r="U336" s="36">
        <f>SUMIFS(СВЦЭМ!$J$40:$J$783,СВЦЭМ!$A$40:$A$783,$A336,СВЦЭМ!$B$40:$B$783,U$331)+'СЕТ СН'!$F$16</f>
        <v>0</v>
      </c>
      <c r="V336" s="36">
        <f>SUMIFS(СВЦЭМ!$J$40:$J$783,СВЦЭМ!$A$40:$A$783,$A336,СВЦЭМ!$B$40:$B$783,V$331)+'СЕТ СН'!$F$16</f>
        <v>0</v>
      </c>
      <c r="W336" s="36">
        <f>SUMIFS(СВЦЭМ!$J$40:$J$783,СВЦЭМ!$A$40:$A$783,$A336,СВЦЭМ!$B$40:$B$783,W$331)+'СЕТ СН'!$F$16</f>
        <v>0</v>
      </c>
      <c r="X336" s="36">
        <f>SUMIFS(СВЦЭМ!$J$40:$J$783,СВЦЭМ!$A$40:$A$783,$A336,СВЦЭМ!$B$40:$B$783,X$331)+'СЕТ СН'!$F$16</f>
        <v>0</v>
      </c>
      <c r="Y336" s="36">
        <f>SUMIFS(СВЦЭМ!$J$40:$J$783,СВЦЭМ!$A$40:$A$783,$A336,СВЦЭМ!$B$40:$B$783,Y$331)+'СЕТ СН'!$F$16</f>
        <v>0</v>
      </c>
    </row>
    <row r="337" spans="1:25" ht="15.75" hidden="1" x14ac:dyDescent="0.2">
      <c r="A337" s="35">
        <f t="shared" si="9"/>
        <v>45052</v>
      </c>
      <c r="B337" s="36">
        <f>SUMIFS(СВЦЭМ!$J$40:$J$783,СВЦЭМ!$A$40:$A$783,$A337,СВЦЭМ!$B$40:$B$783,B$331)+'СЕТ СН'!$F$16</f>
        <v>0</v>
      </c>
      <c r="C337" s="36">
        <f>SUMIFS(СВЦЭМ!$J$40:$J$783,СВЦЭМ!$A$40:$A$783,$A337,СВЦЭМ!$B$40:$B$783,C$331)+'СЕТ СН'!$F$16</f>
        <v>0</v>
      </c>
      <c r="D337" s="36">
        <f>SUMIFS(СВЦЭМ!$J$40:$J$783,СВЦЭМ!$A$40:$A$783,$A337,СВЦЭМ!$B$40:$B$783,D$331)+'СЕТ СН'!$F$16</f>
        <v>0</v>
      </c>
      <c r="E337" s="36">
        <f>SUMIFS(СВЦЭМ!$J$40:$J$783,СВЦЭМ!$A$40:$A$783,$A337,СВЦЭМ!$B$40:$B$783,E$331)+'СЕТ СН'!$F$16</f>
        <v>0</v>
      </c>
      <c r="F337" s="36">
        <f>SUMIFS(СВЦЭМ!$J$40:$J$783,СВЦЭМ!$A$40:$A$783,$A337,СВЦЭМ!$B$40:$B$783,F$331)+'СЕТ СН'!$F$16</f>
        <v>0</v>
      </c>
      <c r="G337" s="36">
        <f>SUMIFS(СВЦЭМ!$J$40:$J$783,СВЦЭМ!$A$40:$A$783,$A337,СВЦЭМ!$B$40:$B$783,G$331)+'СЕТ СН'!$F$16</f>
        <v>0</v>
      </c>
      <c r="H337" s="36">
        <f>SUMIFS(СВЦЭМ!$J$40:$J$783,СВЦЭМ!$A$40:$A$783,$A337,СВЦЭМ!$B$40:$B$783,H$331)+'СЕТ СН'!$F$16</f>
        <v>0</v>
      </c>
      <c r="I337" s="36">
        <f>SUMIFS(СВЦЭМ!$J$40:$J$783,СВЦЭМ!$A$40:$A$783,$A337,СВЦЭМ!$B$40:$B$783,I$331)+'СЕТ СН'!$F$16</f>
        <v>0</v>
      </c>
      <c r="J337" s="36">
        <f>SUMIFS(СВЦЭМ!$J$40:$J$783,СВЦЭМ!$A$40:$A$783,$A337,СВЦЭМ!$B$40:$B$783,J$331)+'СЕТ СН'!$F$16</f>
        <v>0</v>
      </c>
      <c r="K337" s="36">
        <f>SUMIFS(СВЦЭМ!$J$40:$J$783,СВЦЭМ!$A$40:$A$783,$A337,СВЦЭМ!$B$40:$B$783,K$331)+'СЕТ СН'!$F$16</f>
        <v>0</v>
      </c>
      <c r="L337" s="36">
        <f>SUMIFS(СВЦЭМ!$J$40:$J$783,СВЦЭМ!$A$40:$A$783,$A337,СВЦЭМ!$B$40:$B$783,L$331)+'СЕТ СН'!$F$16</f>
        <v>0</v>
      </c>
      <c r="M337" s="36">
        <f>SUMIFS(СВЦЭМ!$J$40:$J$783,СВЦЭМ!$A$40:$A$783,$A337,СВЦЭМ!$B$40:$B$783,M$331)+'СЕТ СН'!$F$16</f>
        <v>0</v>
      </c>
      <c r="N337" s="36">
        <f>SUMIFS(СВЦЭМ!$J$40:$J$783,СВЦЭМ!$A$40:$A$783,$A337,СВЦЭМ!$B$40:$B$783,N$331)+'СЕТ СН'!$F$16</f>
        <v>0</v>
      </c>
      <c r="O337" s="36">
        <f>SUMIFS(СВЦЭМ!$J$40:$J$783,СВЦЭМ!$A$40:$A$783,$A337,СВЦЭМ!$B$40:$B$783,O$331)+'СЕТ СН'!$F$16</f>
        <v>0</v>
      </c>
      <c r="P337" s="36">
        <f>SUMIFS(СВЦЭМ!$J$40:$J$783,СВЦЭМ!$A$40:$A$783,$A337,СВЦЭМ!$B$40:$B$783,P$331)+'СЕТ СН'!$F$16</f>
        <v>0</v>
      </c>
      <c r="Q337" s="36">
        <f>SUMIFS(СВЦЭМ!$J$40:$J$783,СВЦЭМ!$A$40:$A$783,$A337,СВЦЭМ!$B$40:$B$783,Q$331)+'СЕТ СН'!$F$16</f>
        <v>0</v>
      </c>
      <c r="R337" s="36">
        <f>SUMIFS(СВЦЭМ!$J$40:$J$783,СВЦЭМ!$A$40:$A$783,$A337,СВЦЭМ!$B$40:$B$783,R$331)+'СЕТ СН'!$F$16</f>
        <v>0</v>
      </c>
      <c r="S337" s="36">
        <f>SUMIFS(СВЦЭМ!$J$40:$J$783,СВЦЭМ!$A$40:$A$783,$A337,СВЦЭМ!$B$40:$B$783,S$331)+'СЕТ СН'!$F$16</f>
        <v>0</v>
      </c>
      <c r="T337" s="36">
        <f>SUMIFS(СВЦЭМ!$J$40:$J$783,СВЦЭМ!$A$40:$A$783,$A337,СВЦЭМ!$B$40:$B$783,T$331)+'СЕТ СН'!$F$16</f>
        <v>0</v>
      </c>
      <c r="U337" s="36">
        <f>SUMIFS(СВЦЭМ!$J$40:$J$783,СВЦЭМ!$A$40:$A$783,$A337,СВЦЭМ!$B$40:$B$783,U$331)+'СЕТ СН'!$F$16</f>
        <v>0</v>
      </c>
      <c r="V337" s="36">
        <f>SUMIFS(СВЦЭМ!$J$40:$J$783,СВЦЭМ!$A$40:$A$783,$A337,СВЦЭМ!$B$40:$B$783,V$331)+'СЕТ СН'!$F$16</f>
        <v>0</v>
      </c>
      <c r="W337" s="36">
        <f>SUMIFS(СВЦЭМ!$J$40:$J$783,СВЦЭМ!$A$40:$A$783,$A337,СВЦЭМ!$B$40:$B$783,W$331)+'СЕТ СН'!$F$16</f>
        <v>0</v>
      </c>
      <c r="X337" s="36">
        <f>SUMIFS(СВЦЭМ!$J$40:$J$783,СВЦЭМ!$A$40:$A$783,$A337,СВЦЭМ!$B$40:$B$783,X$331)+'СЕТ СН'!$F$16</f>
        <v>0</v>
      </c>
      <c r="Y337" s="36">
        <f>SUMIFS(СВЦЭМ!$J$40:$J$783,СВЦЭМ!$A$40:$A$783,$A337,СВЦЭМ!$B$40:$B$783,Y$331)+'СЕТ СН'!$F$16</f>
        <v>0</v>
      </c>
    </row>
    <row r="338" spans="1:25" ht="15.75" hidden="1" x14ac:dyDescent="0.2">
      <c r="A338" s="35">
        <f t="shared" si="9"/>
        <v>45053</v>
      </c>
      <c r="B338" s="36">
        <f>SUMIFS(СВЦЭМ!$J$40:$J$783,СВЦЭМ!$A$40:$A$783,$A338,СВЦЭМ!$B$40:$B$783,B$331)+'СЕТ СН'!$F$16</f>
        <v>0</v>
      </c>
      <c r="C338" s="36">
        <f>SUMIFS(СВЦЭМ!$J$40:$J$783,СВЦЭМ!$A$40:$A$783,$A338,СВЦЭМ!$B$40:$B$783,C$331)+'СЕТ СН'!$F$16</f>
        <v>0</v>
      </c>
      <c r="D338" s="36">
        <f>SUMIFS(СВЦЭМ!$J$40:$J$783,СВЦЭМ!$A$40:$A$783,$A338,СВЦЭМ!$B$40:$B$783,D$331)+'СЕТ СН'!$F$16</f>
        <v>0</v>
      </c>
      <c r="E338" s="36">
        <f>SUMIFS(СВЦЭМ!$J$40:$J$783,СВЦЭМ!$A$40:$A$783,$A338,СВЦЭМ!$B$40:$B$783,E$331)+'СЕТ СН'!$F$16</f>
        <v>0</v>
      </c>
      <c r="F338" s="36">
        <f>SUMIFS(СВЦЭМ!$J$40:$J$783,СВЦЭМ!$A$40:$A$783,$A338,СВЦЭМ!$B$40:$B$783,F$331)+'СЕТ СН'!$F$16</f>
        <v>0</v>
      </c>
      <c r="G338" s="36">
        <f>SUMIFS(СВЦЭМ!$J$40:$J$783,СВЦЭМ!$A$40:$A$783,$A338,СВЦЭМ!$B$40:$B$783,G$331)+'СЕТ СН'!$F$16</f>
        <v>0</v>
      </c>
      <c r="H338" s="36">
        <f>SUMIFS(СВЦЭМ!$J$40:$J$783,СВЦЭМ!$A$40:$A$783,$A338,СВЦЭМ!$B$40:$B$783,H$331)+'СЕТ СН'!$F$16</f>
        <v>0</v>
      </c>
      <c r="I338" s="36">
        <f>SUMIFS(СВЦЭМ!$J$40:$J$783,СВЦЭМ!$A$40:$A$783,$A338,СВЦЭМ!$B$40:$B$783,I$331)+'СЕТ СН'!$F$16</f>
        <v>0</v>
      </c>
      <c r="J338" s="36">
        <f>SUMIFS(СВЦЭМ!$J$40:$J$783,СВЦЭМ!$A$40:$A$783,$A338,СВЦЭМ!$B$40:$B$783,J$331)+'СЕТ СН'!$F$16</f>
        <v>0</v>
      </c>
      <c r="K338" s="36">
        <f>SUMIFS(СВЦЭМ!$J$40:$J$783,СВЦЭМ!$A$40:$A$783,$A338,СВЦЭМ!$B$40:$B$783,K$331)+'СЕТ СН'!$F$16</f>
        <v>0</v>
      </c>
      <c r="L338" s="36">
        <f>SUMIFS(СВЦЭМ!$J$40:$J$783,СВЦЭМ!$A$40:$A$783,$A338,СВЦЭМ!$B$40:$B$783,L$331)+'СЕТ СН'!$F$16</f>
        <v>0</v>
      </c>
      <c r="M338" s="36">
        <f>SUMIFS(СВЦЭМ!$J$40:$J$783,СВЦЭМ!$A$40:$A$783,$A338,СВЦЭМ!$B$40:$B$783,M$331)+'СЕТ СН'!$F$16</f>
        <v>0</v>
      </c>
      <c r="N338" s="36">
        <f>SUMIFS(СВЦЭМ!$J$40:$J$783,СВЦЭМ!$A$40:$A$783,$A338,СВЦЭМ!$B$40:$B$783,N$331)+'СЕТ СН'!$F$16</f>
        <v>0</v>
      </c>
      <c r="O338" s="36">
        <f>SUMIFS(СВЦЭМ!$J$40:$J$783,СВЦЭМ!$A$40:$A$783,$A338,СВЦЭМ!$B$40:$B$783,O$331)+'СЕТ СН'!$F$16</f>
        <v>0</v>
      </c>
      <c r="P338" s="36">
        <f>SUMIFS(СВЦЭМ!$J$40:$J$783,СВЦЭМ!$A$40:$A$783,$A338,СВЦЭМ!$B$40:$B$783,P$331)+'СЕТ СН'!$F$16</f>
        <v>0</v>
      </c>
      <c r="Q338" s="36">
        <f>SUMIFS(СВЦЭМ!$J$40:$J$783,СВЦЭМ!$A$40:$A$783,$A338,СВЦЭМ!$B$40:$B$783,Q$331)+'СЕТ СН'!$F$16</f>
        <v>0</v>
      </c>
      <c r="R338" s="36">
        <f>SUMIFS(СВЦЭМ!$J$40:$J$783,СВЦЭМ!$A$40:$A$783,$A338,СВЦЭМ!$B$40:$B$783,R$331)+'СЕТ СН'!$F$16</f>
        <v>0</v>
      </c>
      <c r="S338" s="36">
        <f>SUMIFS(СВЦЭМ!$J$40:$J$783,СВЦЭМ!$A$40:$A$783,$A338,СВЦЭМ!$B$40:$B$783,S$331)+'СЕТ СН'!$F$16</f>
        <v>0</v>
      </c>
      <c r="T338" s="36">
        <f>SUMIFS(СВЦЭМ!$J$40:$J$783,СВЦЭМ!$A$40:$A$783,$A338,СВЦЭМ!$B$40:$B$783,T$331)+'СЕТ СН'!$F$16</f>
        <v>0</v>
      </c>
      <c r="U338" s="36">
        <f>SUMIFS(СВЦЭМ!$J$40:$J$783,СВЦЭМ!$A$40:$A$783,$A338,СВЦЭМ!$B$40:$B$783,U$331)+'СЕТ СН'!$F$16</f>
        <v>0</v>
      </c>
      <c r="V338" s="36">
        <f>SUMIFS(СВЦЭМ!$J$40:$J$783,СВЦЭМ!$A$40:$A$783,$A338,СВЦЭМ!$B$40:$B$783,V$331)+'СЕТ СН'!$F$16</f>
        <v>0</v>
      </c>
      <c r="W338" s="36">
        <f>SUMIFS(СВЦЭМ!$J$40:$J$783,СВЦЭМ!$A$40:$A$783,$A338,СВЦЭМ!$B$40:$B$783,W$331)+'СЕТ СН'!$F$16</f>
        <v>0</v>
      </c>
      <c r="X338" s="36">
        <f>SUMIFS(СВЦЭМ!$J$40:$J$783,СВЦЭМ!$A$40:$A$783,$A338,СВЦЭМ!$B$40:$B$783,X$331)+'СЕТ СН'!$F$16</f>
        <v>0</v>
      </c>
      <c r="Y338" s="36">
        <f>SUMIFS(СВЦЭМ!$J$40:$J$783,СВЦЭМ!$A$40:$A$783,$A338,СВЦЭМ!$B$40:$B$783,Y$331)+'СЕТ СН'!$F$16</f>
        <v>0</v>
      </c>
    </row>
    <row r="339" spans="1:25" ht="15.75" hidden="1" x14ac:dyDescent="0.2">
      <c r="A339" s="35">
        <f t="shared" si="9"/>
        <v>45054</v>
      </c>
      <c r="B339" s="36">
        <f>SUMIFS(СВЦЭМ!$J$40:$J$783,СВЦЭМ!$A$40:$A$783,$A339,СВЦЭМ!$B$40:$B$783,B$331)+'СЕТ СН'!$F$16</f>
        <v>0</v>
      </c>
      <c r="C339" s="36">
        <f>SUMIFS(СВЦЭМ!$J$40:$J$783,СВЦЭМ!$A$40:$A$783,$A339,СВЦЭМ!$B$40:$B$783,C$331)+'СЕТ СН'!$F$16</f>
        <v>0</v>
      </c>
      <c r="D339" s="36">
        <f>SUMIFS(СВЦЭМ!$J$40:$J$783,СВЦЭМ!$A$40:$A$783,$A339,СВЦЭМ!$B$40:$B$783,D$331)+'СЕТ СН'!$F$16</f>
        <v>0</v>
      </c>
      <c r="E339" s="36">
        <f>SUMIFS(СВЦЭМ!$J$40:$J$783,СВЦЭМ!$A$40:$A$783,$A339,СВЦЭМ!$B$40:$B$783,E$331)+'СЕТ СН'!$F$16</f>
        <v>0</v>
      </c>
      <c r="F339" s="36">
        <f>SUMIFS(СВЦЭМ!$J$40:$J$783,СВЦЭМ!$A$40:$A$783,$A339,СВЦЭМ!$B$40:$B$783,F$331)+'СЕТ СН'!$F$16</f>
        <v>0</v>
      </c>
      <c r="G339" s="36">
        <f>SUMIFS(СВЦЭМ!$J$40:$J$783,СВЦЭМ!$A$40:$A$783,$A339,СВЦЭМ!$B$40:$B$783,G$331)+'СЕТ СН'!$F$16</f>
        <v>0</v>
      </c>
      <c r="H339" s="36">
        <f>SUMIFS(СВЦЭМ!$J$40:$J$783,СВЦЭМ!$A$40:$A$783,$A339,СВЦЭМ!$B$40:$B$783,H$331)+'СЕТ СН'!$F$16</f>
        <v>0</v>
      </c>
      <c r="I339" s="36">
        <f>SUMIFS(СВЦЭМ!$J$40:$J$783,СВЦЭМ!$A$40:$A$783,$A339,СВЦЭМ!$B$40:$B$783,I$331)+'СЕТ СН'!$F$16</f>
        <v>0</v>
      </c>
      <c r="J339" s="36">
        <f>SUMIFS(СВЦЭМ!$J$40:$J$783,СВЦЭМ!$A$40:$A$783,$A339,СВЦЭМ!$B$40:$B$783,J$331)+'СЕТ СН'!$F$16</f>
        <v>0</v>
      </c>
      <c r="K339" s="36">
        <f>SUMIFS(СВЦЭМ!$J$40:$J$783,СВЦЭМ!$A$40:$A$783,$A339,СВЦЭМ!$B$40:$B$783,K$331)+'СЕТ СН'!$F$16</f>
        <v>0</v>
      </c>
      <c r="L339" s="36">
        <f>SUMIFS(СВЦЭМ!$J$40:$J$783,СВЦЭМ!$A$40:$A$783,$A339,СВЦЭМ!$B$40:$B$783,L$331)+'СЕТ СН'!$F$16</f>
        <v>0</v>
      </c>
      <c r="M339" s="36">
        <f>SUMIFS(СВЦЭМ!$J$40:$J$783,СВЦЭМ!$A$40:$A$783,$A339,СВЦЭМ!$B$40:$B$783,M$331)+'СЕТ СН'!$F$16</f>
        <v>0</v>
      </c>
      <c r="N339" s="36">
        <f>SUMIFS(СВЦЭМ!$J$40:$J$783,СВЦЭМ!$A$40:$A$783,$A339,СВЦЭМ!$B$40:$B$783,N$331)+'СЕТ СН'!$F$16</f>
        <v>0</v>
      </c>
      <c r="O339" s="36">
        <f>SUMIFS(СВЦЭМ!$J$40:$J$783,СВЦЭМ!$A$40:$A$783,$A339,СВЦЭМ!$B$40:$B$783,O$331)+'СЕТ СН'!$F$16</f>
        <v>0</v>
      </c>
      <c r="P339" s="36">
        <f>SUMIFS(СВЦЭМ!$J$40:$J$783,СВЦЭМ!$A$40:$A$783,$A339,СВЦЭМ!$B$40:$B$783,P$331)+'СЕТ СН'!$F$16</f>
        <v>0</v>
      </c>
      <c r="Q339" s="36">
        <f>SUMIFS(СВЦЭМ!$J$40:$J$783,СВЦЭМ!$A$40:$A$783,$A339,СВЦЭМ!$B$40:$B$783,Q$331)+'СЕТ СН'!$F$16</f>
        <v>0</v>
      </c>
      <c r="R339" s="36">
        <f>SUMIFS(СВЦЭМ!$J$40:$J$783,СВЦЭМ!$A$40:$A$783,$A339,СВЦЭМ!$B$40:$B$783,R$331)+'СЕТ СН'!$F$16</f>
        <v>0</v>
      </c>
      <c r="S339" s="36">
        <f>SUMIFS(СВЦЭМ!$J$40:$J$783,СВЦЭМ!$A$40:$A$783,$A339,СВЦЭМ!$B$40:$B$783,S$331)+'СЕТ СН'!$F$16</f>
        <v>0</v>
      </c>
      <c r="T339" s="36">
        <f>SUMIFS(СВЦЭМ!$J$40:$J$783,СВЦЭМ!$A$40:$A$783,$A339,СВЦЭМ!$B$40:$B$783,T$331)+'СЕТ СН'!$F$16</f>
        <v>0</v>
      </c>
      <c r="U339" s="36">
        <f>SUMIFS(СВЦЭМ!$J$40:$J$783,СВЦЭМ!$A$40:$A$783,$A339,СВЦЭМ!$B$40:$B$783,U$331)+'СЕТ СН'!$F$16</f>
        <v>0</v>
      </c>
      <c r="V339" s="36">
        <f>SUMIFS(СВЦЭМ!$J$40:$J$783,СВЦЭМ!$A$40:$A$783,$A339,СВЦЭМ!$B$40:$B$783,V$331)+'СЕТ СН'!$F$16</f>
        <v>0</v>
      </c>
      <c r="W339" s="36">
        <f>SUMIFS(СВЦЭМ!$J$40:$J$783,СВЦЭМ!$A$40:$A$783,$A339,СВЦЭМ!$B$40:$B$783,W$331)+'СЕТ СН'!$F$16</f>
        <v>0</v>
      </c>
      <c r="X339" s="36">
        <f>SUMIFS(СВЦЭМ!$J$40:$J$783,СВЦЭМ!$A$40:$A$783,$A339,СВЦЭМ!$B$40:$B$783,X$331)+'СЕТ СН'!$F$16</f>
        <v>0</v>
      </c>
      <c r="Y339" s="36">
        <f>SUMIFS(СВЦЭМ!$J$40:$J$783,СВЦЭМ!$A$40:$A$783,$A339,СВЦЭМ!$B$40:$B$783,Y$331)+'СЕТ СН'!$F$16</f>
        <v>0</v>
      </c>
    </row>
    <row r="340" spans="1:25" ht="15.75" hidden="1" x14ac:dyDescent="0.2">
      <c r="A340" s="35">
        <f t="shared" si="9"/>
        <v>45055</v>
      </c>
      <c r="B340" s="36">
        <f>SUMIFS(СВЦЭМ!$J$40:$J$783,СВЦЭМ!$A$40:$A$783,$A340,СВЦЭМ!$B$40:$B$783,B$331)+'СЕТ СН'!$F$16</f>
        <v>0</v>
      </c>
      <c r="C340" s="36">
        <f>SUMIFS(СВЦЭМ!$J$40:$J$783,СВЦЭМ!$A$40:$A$783,$A340,СВЦЭМ!$B$40:$B$783,C$331)+'СЕТ СН'!$F$16</f>
        <v>0</v>
      </c>
      <c r="D340" s="36">
        <f>SUMIFS(СВЦЭМ!$J$40:$J$783,СВЦЭМ!$A$40:$A$783,$A340,СВЦЭМ!$B$40:$B$783,D$331)+'СЕТ СН'!$F$16</f>
        <v>0</v>
      </c>
      <c r="E340" s="36">
        <f>SUMIFS(СВЦЭМ!$J$40:$J$783,СВЦЭМ!$A$40:$A$783,$A340,СВЦЭМ!$B$40:$B$783,E$331)+'СЕТ СН'!$F$16</f>
        <v>0</v>
      </c>
      <c r="F340" s="36">
        <f>SUMIFS(СВЦЭМ!$J$40:$J$783,СВЦЭМ!$A$40:$A$783,$A340,СВЦЭМ!$B$40:$B$783,F$331)+'СЕТ СН'!$F$16</f>
        <v>0</v>
      </c>
      <c r="G340" s="36">
        <f>SUMIFS(СВЦЭМ!$J$40:$J$783,СВЦЭМ!$A$40:$A$783,$A340,СВЦЭМ!$B$40:$B$783,G$331)+'СЕТ СН'!$F$16</f>
        <v>0</v>
      </c>
      <c r="H340" s="36">
        <f>SUMIFS(СВЦЭМ!$J$40:$J$783,СВЦЭМ!$A$40:$A$783,$A340,СВЦЭМ!$B$40:$B$783,H$331)+'СЕТ СН'!$F$16</f>
        <v>0</v>
      </c>
      <c r="I340" s="36">
        <f>SUMIFS(СВЦЭМ!$J$40:$J$783,СВЦЭМ!$A$40:$A$783,$A340,СВЦЭМ!$B$40:$B$783,I$331)+'СЕТ СН'!$F$16</f>
        <v>0</v>
      </c>
      <c r="J340" s="36">
        <f>SUMIFS(СВЦЭМ!$J$40:$J$783,СВЦЭМ!$A$40:$A$783,$A340,СВЦЭМ!$B$40:$B$783,J$331)+'СЕТ СН'!$F$16</f>
        <v>0</v>
      </c>
      <c r="K340" s="36">
        <f>SUMIFS(СВЦЭМ!$J$40:$J$783,СВЦЭМ!$A$40:$A$783,$A340,СВЦЭМ!$B$40:$B$783,K$331)+'СЕТ СН'!$F$16</f>
        <v>0</v>
      </c>
      <c r="L340" s="36">
        <f>SUMIFS(СВЦЭМ!$J$40:$J$783,СВЦЭМ!$A$40:$A$783,$A340,СВЦЭМ!$B$40:$B$783,L$331)+'СЕТ СН'!$F$16</f>
        <v>0</v>
      </c>
      <c r="M340" s="36">
        <f>SUMIFS(СВЦЭМ!$J$40:$J$783,СВЦЭМ!$A$40:$A$783,$A340,СВЦЭМ!$B$40:$B$783,M$331)+'СЕТ СН'!$F$16</f>
        <v>0</v>
      </c>
      <c r="N340" s="36">
        <f>SUMIFS(СВЦЭМ!$J$40:$J$783,СВЦЭМ!$A$40:$A$783,$A340,СВЦЭМ!$B$40:$B$783,N$331)+'СЕТ СН'!$F$16</f>
        <v>0</v>
      </c>
      <c r="O340" s="36">
        <f>SUMIFS(СВЦЭМ!$J$40:$J$783,СВЦЭМ!$A$40:$A$783,$A340,СВЦЭМ!$B$40:$B$783,O$331)+'СЕТ СН'!$F$16</f>
        <v>0</v>
      </c>
      <c r="P340" s="36">
        <f>SUMIFS(СВЦЭМ!$J$40:$J$783,СВЦЭМ!$A$40:$A$783,$A340,СВЦЭМ!$B$40:$B$783,P$331)+'СЕТ СН'!$F$16</f>
        <v>0</v>
      </c>
      <c r="Q340" s="36">
        <f>SUMIFS(СВЦЭМ!$J$40:$J$783,СВЦЭМ!$A$40:$A$783,$A340,СВЦЭМ!$B$40:$B$783,Q$331)+'СЕТ СН'!$F$16</f>
        <v>0</v>
      </c>
      <c r="R340" s="36">
        <f>SUMIFS(СВЦЭМ!$J$40:$J$783,СВЦЭМ!$A$40:$A$783,$A340,СВЦЭМ!$B$40:$B$783,R$331)+'СЕТ СН'!$F$16</f>
        <v>0</v>
      </c>
      <c r="S340" s="36">
        <f>SUMIFS(СВЦЭМ!$J$40:$J$783,СВЦЭМ!$A$40:$A$783,$A340,СВЦЭМ!$B$40:$B$783,S$331)+'СЕТ СН'!$F$16</f>
        <v>0</v>
      </c>
      <c r="T340" s="36">
        <f>SUMIFS(СВЦЭМ!$J$40:$J$783,СВЦЭМ!$A$40:$A$783,$A340,СВЦЭМ!$B$40:$B$783,T$331)+'СЕТ СН'!$F$16</f>
        <v>0</v>
      </c>
      <c r="U340" s="36">
        <f>SUMIFS(СВЦЭМ!$J$40:$J$783,СВЦЭМ!$A$40:$A$783,$A340,СВЦЭМ!$B$40:$B$783,U$331)+'СЕТ СН'!$F$16</f>
        <v>0</v>
      </c>
      <c r="V340" s="36">
        <f>SUMIFS(СВЦЭМ!$J$40:$J$783,СВЦЭМ!$A$40:$A$783,$A340,СВЦЭМ!$B$40:$B$783,V$331)+'СЕТ СН'!$F$16</f>
        <v>0</v>
      </c>
      <c r="W340" s="36">
        <f>SUMIFS(СВЦЭМ!$J$40:$J$783,СВЦЭМ!$A$40:$A$783,$A340,СВЦЭМ!$B$40:$B$783,W$331)+'СЕТ СН'!$F$16</f>
        <v>0</v>
      </c>
      <c r="X340" s="36">
        <f>SUMIFS(СВЦЭМ!$J$40:$J$783,СВЦЭМ!$A$40:$A$783,$A340,СВЦЭМ!$B$40:$B$783,X$331)+'СЕТ СН'!$F$16</f>
        <v>0</v>
      </c>
      <c r="Y340" s="36">
        <f>SUMIFS(СВЦЭМ!$J$40:$J$783,СВЦЭМ!$A$40:$A$783,$A340,СВЦЭМ!$B$40:$B$783,Y$331)+'СЕТ СН'!$F$16</f>
        <v>0</v>
      </c>
    </row>
    <row r="341" spans="1:25" ht="15.75" hidden="1" x14ac:dyDescent="0.2">
      <c r="A341" s="35">
        <f t="shared" si="9"/>
        <v>45056</v>
      </c>
      <c r="B341" s="36">
        <f>SUMIFS(СВЦЭМ!$J$40:$J$783,СВЦЭМ!$A$40:$A$783,$A341,СВЦЭМ!$B$40:$B$783,B$331)+'СЕТ СН'!$F$16</f>
        <v>0</v>
      </c>
      <c r="C341" s="36">
        <f>SUMIFS(СВЦЭМ!$J$40:$J$783,СВЦЭМ!$A$40:$A$783,$A341,СВЦЭМ!$B$40:$B$783,C$331)+'СЕТ СН'!$F$16</f>
        <v>0</v>
      </c>
      <c r="D341" s="36">
        <f>SUMIFS(СВЦЭМ!$J$40:$J$783,СВЦЭМ!$A$40:$A$783,$A341,СВЦЭМ!$B$40:$B$783,D$331)+'СЕТ СН'!$F$16</f>
        <v>0</v>
      </c>
      <c r="E341" s="36">
        <f>SUMIFS(СВЦЭМ!$J$40:$J$783,СВЦЭМ!$A$40:$A$783,$A341,СВЦЭМ!$B$40:$B$783,E$331)+'СЕТ СН'!$F$16</f>
        <v>0</v>
      </c>
      <c r="F341" s="36">
        <f>SUMIFS(СВЦЭМ!$J$40:$J$783,СВЦЭМ!$A$40:$A$783,$A341,СВЦЭМ!$B$40:$B$783,F$331)+'СЕТ СН'!$F$16</f>
        <v>0</v>
      </c>
      <c r="G341" s="36">
        <f>SUMIFS(СВЦЭМ!$J$40:$J$783,СВЦЭМ!$A$40:$A$783,$A341,СВЦЭМ!$B$40:$B$783,G$331)+'СЕТ СН'!$F$16</f>
        <v>0</v>
      </c>
      <c r="H341" s="36">
        <f>SUMIFS(СВЦЭМ!$J$40:$J$783,СВЦЭМ!$A$40:$A$783,$A341,СВЦЭМ!$B$40:$B$783,H$331)+'СЕТ СН'!$F$16</f>
        <v>0</v>
      </c>
      <c r="I341" s="36">
        <f>SUMIFS(СВЦЭМ!$J$40:$J$783,СВЦЭМ!$A$40:$A$783,$A341,СВЦЭМ!$B$40:$B$783,I$331)+'СЕТ СН'!$F$16</f>
        <v>0</v>
      </c>
      <c r="J341" s="36">
        <f>SUMIFS(СВЦЭМ!$J$40:$J$783,СВЦЭМ!$A$40:$A$783,$A341,СВЦЭМ!$B$40:$B$783,J$331)+'СЕТ СН'!$F$16</f>
        <v>0</v>
      </c>
      <c r="K341" s="36">
        <f>SUMIFS(СВЦЭМ!$J$40:$J$783,СВЦЭМ!$A$40:$A$783,$A341,СВЦЭМ!$B$40:$B$783,K$331)+'СЕТ СН'!$F$16</f>
        <v>0</v>
      </c>
      <c r="L341" s="36">
        <f>SUMIFS(СВЦЭМ!$J$40:$J$783,СВЦЭМ!$A$40:$A$783,$A341,СВЦЭМ!$B$40:$B$783,L$331)+'СЕТ СН'!$F$16</f>
        <v>0</v>
      </c>
      <c r="M341" s="36">
        <f>SUMIFS(СВЦЭМ!$J$40:$J$783,СВЦЭМ!$A$40:$A$783,$A341,СВЦЭМ!$B$40:$B$783,M$331)+'СЕТ СН'!$F$16</f>
        <v>0</v>
      </c>
      <c r="N341" s="36">
        <f>SUMIFS(СВЦЭМ!$J$40:$J$783,СВЦЭМ!$A$40:$A$783,$A341,СВЦЭМ!$B$40:$B$783,N$331)+'СЕТ СН'!$F$16</f>
        <v>0</v>
      </c>
      <c r="O341" s="36">
        <f>SUMIFS(СВЦЭМ!$J$40:$J$783,СВЦЭМ!$A$40:$A$783,$A341,СВЦЭМ!$B$40:$B$783,O$331)+'СЕТ СН'!$F$16</f>
        <v>0</v>
      </c>
      <c r="P341" s="36">
        <f>SUMIFS(СВЦЭМ!$J$40:$J$783,СВЦЭМ!$A$40:$A$783,$A341,СВЦЭМ!$B$40:$B$783,P$331)+'СЕТ СН'!$F$16</f>
        <v>0</v>
      </c>
      <c r="Q341" s="36">
        <f>SUMIFS(СВЦЭМ!$J$40:$J$783,СВЦЭМ!$A$40:$A$783,$A341,СВЦЭМ!$B$40:$B$783,Q$331)+'СЕТ СН'!$F$16</f>
        <v>0</v>
      </c>
      <c r="R341" s="36">
        <f>SUMIFS(СВЦЭМ!$J$40:$J$783,СВЦЭМ!$A$40:$A$783,$A341,СВЦЭМ!$B$40:$B$783,R$331)+'СЕТ СН'!$F$16</f>
        <v>0</v>
      </c>
      <c r="S341" s="36">
        <f>SUMIFS(СВЦЭМ!$J$40:$J$783,СВЦЭМ!$A$40:$A$783,$A341,СВЦЭМ!$B$40:$B$783,S$331)+'СЕТ СН'!$F$16</f>
        <v>0</v>
      </c>
      <c r="T341" s="36">
        <f>SUMIFS(СВЦЭМ!$J$40:$J$783,СВЦЭМ!$A$40:$A$783,$A341,СВЦЭМ!$B$40:$B$783,T$331)+'СЕТ СН'!$F$16</f>
        <v>0</v>
      </c>
      <c r="U341" s="36">
        <f>SUMIFS(СВЦЭМ!$J$40:$J$783,СВЦЭМ!$A$40:$A$783,$A341,СВЦЭМ!$B$40:$B$783,U$331)+'СЕТ СН'!$F$16</f>
        <v>0</v>
      </c>
      <c r="V341" s="36">
        <f>SUMIFS(СВЦЭМ!$J$40:$J$783,СВЦЭМ!$A$40:$A$783,$A341,СВЦЭМ!$B$40:$B$783,V$331)+'СЕТ СН'!$F$16</f>
        <v>0</v>
      </c>
      <c r="W341" s="36">
        <f>SUMIFS(СВЦЭМ!$J$40:$J$783,СВЦЭМ!$A$40:$A$783,$A341,СВЦЭМ!$B$40:$B$783,W$331)+'СЕТ СН'!$F$16</f>
        <v>0</v>
      </c>
      <c r="X341" s="36">
        <f>SUMIFS(СВЦЭМ!$J$40:$J$783,СВЦЭМ!$A$40:$A$783,$A341,СВЦЭМ!$B$40:$B$783,X$331)+'СЕТ СН'!$F$16</f>
        <v>0</v>
      </c>
      <c r="Y341" s="36">
        <f>SUMIFS(СВЦЭМ!$J$40:$J$783,СВЦЭМ!$A$40:$A$783,$A341,СВЦЭМ!$B$40:$B$783,Y$331)+'СЕТ СН'!$F$16</f>
        <v>0</v>
      </c>
    </row>
    <row r="342" spans="1:25" ht="15.75" hidden="1" x14ac:dyDescent="0.2">
      <c r="A342" s="35">
        <f t="shared" si="9"/>
        <v>45057</v>
      </c>
      <c r="B342" s="36">
        <f>SUMIFS(СВЦЭМ!$J$40:$J$783,СВЦЭМ!$A$40:$A$783,$A342,СВЦЭМ!$B$40:$B$783,B$331)+'СЕТ СН'!$F$16</f>
        <v>0</v>
      </c>
      <c r="C342" s="36">
        <f>SUMIFS(СВЦЭМ!$J$40:$J$783,СВЦЭМ!$A$40:$A$783,$A342,СВЦЭМ!$B$40:$B$783,C$331)+'СЕТ СН'!$F$16</f>
        <v>0</v>
      </c>
      <c r="D342" s="36">
        <f>SUMIFS(СВЦЭМ!$J$40:$J$783,СВЦЭМ!$A$40:$A$783,$A342,СВЦЭМ!$B$40:$B$783,D$331)+'СЕТ СН'!$F$16</f>
        <v>0</v>
      </c>
      <c r="E342" s="36">
        <f>SUMIFS(СВЦЭМ!$J$40:$J$783,СВЦЭМ!$A$40:$A$783,$A342,СВЦЭМ!$B$40:$B$783,E$331)+'СЕТ СН'!$F$16</f>
        <v>0</v>
      </c>
      <c r="F342" s="36">
        <f>SUMIFS(СВЦЭМ!$J$40:$J$783,СВЦЭМ!$A$40:$A$783,$A342,СВЦЭМ!$B$40:$B$783,F$331)+'СЕТ СН'!$F$16</f>
        <v>0</v>
      </c>
      <c r="G342" s="36">
        <f>SUMIFS(СВЦЭМ!$J$40:$J$783,СВЦЭМ!$A$40:$A$783,$A342,СВЦЭМ!$B$40:$B$783,G$331)+'СЕТ СН'!$F$16</f>
        <v>0</v>
      </c>
      <c r="H342" s="36">
        <f>SUMIFS(СВЦЭМ!$J$40:$J$783,СВЦЭМ!$A$40:$A$783,$A342,СВЦЭМ!$B$40:$B$783,H$331)+'СЕТ СН'!$F$16</f>
        <v>0</v>
      </c>
      <c r="I342" s="36">
        <f>SUMIFS(СВЦЭМ!$J$40:$J$783,СВЦЭМ!$A$40:$A$783,$A342,СВЦЭМ!$B$40:$B$783,I$331)+'СЕТ СН'!$F$16</f>
        <v>0</v>
      </c>
      <c r="J342" s="36">
        <f>SUMIFS(СВЦЭМ!$J$40:$J$783,СВЦЭМ!$A$40:$A$783,$A342,СВЦЭМ!$B$40:$B$783,J$331)+'СЕТ СН'!$F$16</f>
        <v>0</v>
      </c>
      <c r="K342" s="36">
        <f>SUMIFS(СВЦЭМ!$J$40:$J$783,СВЦЭМ!$A$40:$A$783,$A342,СВЦЭМ!$B$40:$B$783,K$331)+'СЕТ СН'!$F$16</f>
        <v>0</v>
      </c>
      <c r="L342" s="36">
        <f>SUMIFS(СВЦЭМ!$J$40:$J$783,СВЦЭМ!$A$40:$A$783,$A342,СВЦЭМ!$B$40:$B$783,L$331)+'СЕТ СН'!$F$16</f>
        <v>0</v>
      </c>
      <c r="M342" s="36">
        <f>SUMIFS(СВЦЭМ!$J$40:$J$783,СВЦЭМ!$A$40:$A$783,$A342,СВЦЭМ!$B$40:$B$783,M$331)+'СЕТ СН'!$F$16</f>
        <v>0</v>
      </c>
      <c r="N342" s="36">
        <f>SUMIFS(СВЦЭМ!$J$40:$J$783,СВЦЭМ!$A$40:$A$783,$A342,СВЦЭМ!$B$40:$B$783,N$331)+'СЕТ СН'!$F$16</f>
        <v>0</v>
      </c>
      <c r="O342" s="36">
        <f>SUMIFS(СВЦЭМ!$J$40:$J$783,СВЦЭМ!$A$40:$A$783,$A342,СВЦЭМ!$B$40:$B$783,O$331)+'СЕТ СН'!$F$16</f>
        <v>0</v>
      </c>
      <c r="P342" s="36">
        <f>SUMIFS(СВЦЭМ!$J$40:$J$783,СВЦЭМ!$A$40:$A$783,$A342,СВЦЭМ!$B$40:$B$783,P$331)+'СЕТ СН'!$F$16</f>
        <v>0</v>
      </c>
      <c r="Q342" s="36">
        <f>SUMIFS(СВЦЭМ!$J$40:$J$783,СВЦЭМ!$A$40:$A$783,$A342,СВЦЭМ!$B$40:$B$783,Q$331)+'СЕТ СН'!$F$16</f>
        <v>0</v>
      </c>
      <c r="R342" s="36">
        <f>SUMIFS(СВЦЭМ!$J$40:$J$783,СВЦЭМ!$A$40:$A$783,$A342,СВЦЭМ!$B$40:$B$783,R$331)+'СЕТ СН'!$F$16</f>
        <v>0</v>
      </c>
      <c r="S342" s="36">
        <f>SUMIFS(СВЦЭМ!$J$40:$J$783,СВЦЭМ!$A$40:$A$783,$A342,СВЦЭМ!$B$40:$B$783,S$331)+'СЕТ СН'!$F$16</f>
        <v>0</v>
      </c>
      <c r="T342" s="36">
        <f>SUMIFS(СВЦЭМ!$J$40:$J$783,СВЦЭМ!$A$40:$A$783,$A342,СВЦЭМ!$B$40:$B$783,T$331)+'СЕТ СН'!$F$16</f>
        <v>0</v>
      </c>
      <c r="U342" s="36">
        <f>SUMIFS(СВЦЭМ!$J$40:$J$783,СВЦЭМ!$A$40:$A$783,$A342,СВЦЭМ!$B$40:$B$783,U$331)+'СЕТ СН'!$F$16</f>
        <v>0</v>
      </c>
      <c r="V342" s="36">
        <f>SUMIFS(СВЦЭМ!$J$40:$J$783,СВЦЭМ!$A$40:$A$783,$A342,СВЦЭМ!$B$40:$B$783,V$331)+'СЕТ СН'!$F$16</f>
        <v>0</v>
      </c>
      <c r="W342" s="36">
        <f>SUMIFS(СВЦЭМ!$J$40:$J$783,СВЦЭМ!$A$40:$A$783,$A342,СВЦЭМ!$B$40:$B$783,W$331)+'СЕТ СН'!$F$16</f>
        <v>0</v>
      </c>
      <c r="X342" s="36">
        <f>SUMIFS(СВЦЭМ!$J$40:$J$783,СВЦЭМ!$A$40:$A$783,$A342,СВЦЭМ!$B$40:$B$783,X$331)+'СЕТ СН'!$F$16</f>
        <v>0</v>
      </c>
      <c r="Y342" s="36">
        <f>SUMIFS(СВЦЭМ!$J$40:$J$783,СВЦЭМ!$A$40:$A$783,$A342,СВЦЭМ!$B$40:$B$783,Y$331)+'СЕТ СН'!$F$16</f>
        <v>0</v>
      </c>
    </row>
    <row r="343" spans="1:25" ht="15.75" hidden="1" x14ac:dyDescent="0.2">
      <c r="A343" s="35">
        <f t="shared" si="9"/>
        <v>45058</v>
      </c>
      <c r="B343" s="36">
        <f>SUMIFS(СВЦЭМ!$J$40:$J$783,СВЦЭМ!$A$40:$A$783,$A343,СВЦЭМ!$B$40:$B$783,B$331)+'СЕТ СН'!$F$16</f>
        <v>0</v>
      </c>
      <c r="C343" s="36">
        <f>SUMIFS(СВЦЭМ!$J$40:$J$783,СВЦЭМ!$A$40:$A$783,$A343,СВЦЭМ!$B$40:$B$783,C$331)+'СЕТ СН'!$F$16</f>
        <v>0</v>
      </c>
      <c r="D343" s="36">
        <f>SUMIFS(СВЦЭМ!$J$40:$J$783,СВЦЭМ!$A$40:$A$783,$A343,СВЦЭМ!$B$40:$B$783,D$331)+'СЕТ СН'!$F$16</f>
        <v>0</v>
      </c>
      <c r="E343" s="36">
        <f>SUMIFS(СВЦЭМ!$J$40:$J$783,СВЦЭМ!$A$40:$A$783,$A343,СВЦЭМ!$B$40:$B$783,E$331)+'СЕТ СН'!$F$16</f>
        <v>0</v>
      </c>
      <c r="F343" s="36">
        <f>SUMIFS(СВЦЭМ!$J$40:$J$783,СВЦЭМ!$A$40:$A$783,$A343,СВЦЭМ!$B$40:$B$783,F$331)+'СЕТ СН'!$F$16</f>
        <v>0</v>
      </c>
      <c r="G343" s="36">
        <f>SUMIFS(СВЦЭМ!$J$40:$J$783,СВЦЭМ!$A$40:$A$783,$A343,СВЦЭМ!$B$40:$B$783,G$331)+'СЕТ СН'!$F$16</f>
        <v>0</v>
      </c>
      <c r="H343" s="36">
        <f>SUMIFS(СВЦЭМ!$J$40:$J$783,СВЦЭМ!$A$40:$A$783,$A343,СВЦЭМ!$B$40:$B$783,H$331)+'СЕТ СН'!$F$16</f>
        <v>0</v>
      </c>
      <c r="I343" s="36">
        <f>SUMIFS(СВЦЭМ!$J$40:$J$783,СВЦЭМ!$A$40:$A$783,$A343,СВЦЭМ!$B$40:$B$783,I$331)+'СЕТ СН'!$F$16</f>
        <v>0</v>
      </c>
      <c r="J343" s="36">
        <f>SUMIFS(СВЦЭМ!$J$40:$J$783,СВЦЭМ!$A$40:$A$783,$A343,СВЦЭМ!$B$40:$B$783,J$331)+'СЕТ СН'!$F$16</f>
        <v>0</v>
      </c>
      <c r="K343" s="36">
        <f>SUMIFS(СВЦЭМ!$J$40:$J$783,СВЦЭМ!$A$40:$A$783,$A343,СВЦЭМ!$B$40:$B$783,K$331)+'СЕТ СН'!$F$16</f>
        <v>0</v>
      </c>
      <c r="L343" s="36">
        <f>SUMIFS(СВЦЭМ!$J$40:$J$783,СВЦЭМ!$A$40:$A$783,$A343,СВЦЭМ!$B$40:$B$783,L$331)+'СЕТ СН'!$F$16</f>
        <v>0</v>
      </c>
      <c r="M343" s="36">
        <f>SUMIFS(СВЦЭМ!$J$40:$J$783,СВЦЭМ!$A$40:$A$783,$A343,СВЦЭМ!$B$40:$B$783,M$331)+'СЕТ СН'!$F$16</f>
        <v>0</v>
      </c>
      <c r="N343" s="36">
        <f>SUMIFS(СВЦЭМ!$J$40:$J$783,СВЦЭМ!$A$40:$A$783,$A343,СВЦЭМ!$B$40:$B$783,N$331)+'СЕТ СН'!$F$16</f>
        <v>0</v>
      </c>
      <c r="O343" s="36">
        <f>SUMIFS(СВЦЭМ!$J$40:$J$783,СВЦЭМ!$A$40:$A$783,$A343,СВЦЭМ!$B$40:$B$783,O$331)+'СЕТ СН'!$F$16</f>
        <v>0</v>
      </c>
      <c r="P343" s="36">
        <f>SUMIFS(СВЦЭМ!$J$40:$J$783,СВЦЭМ!$A$40:$A$783,$A343,СВЦЭМ!$B$40:$B$783,P$331)+'СЕТ СН'!$F$16</f>
        <v>0</v>
      </c>
      <c r="Q343" s="36">
        <f>SUMIFS(СВЦЭМ!$J$40:$J$783,СВЦЭМ!$A$40:$A$783,$A343,СВЦЭМ!$B$40:$B$783,Q$331)+'СЕТ СН'!$F$16</f>
        <v>0</v>
      </c>
      <c r="R343" s="36">
        <f>SUMIFS(СВЦЭМ!$J$40:$J$783,СВЦЭМ!$A$40:$A$783,$A343,СВЦЭМ!$B$40:$B$783,R$331)+'СЕТ СН'!$F$16</f>
        <v>0</v>
      </c>
      <c r="S343" s="36">
        <f>SUMIFS(СВЦЭМ!$J$40:$J$783,СВЦЭМ!$A$40:$A$783,$A343,СВЦЭМ!$B$40:$B$783,S$331)+'СЕТ СН'!$F$16</f>
        <v>0</v>
      </c>
      <c r="T343" s="36">
        <f>SUMIFS(СВЦЭМ!$J$40:$J$783,СВЦЭМ!$A$40:$A$783,$A343,СВЦЭМ!$B$40:$B$783,T$331)+'СЕТ СН'!$F$16</f>
        <v>0</v>
      </c>
      <c r="U343" s="36">
        <f>SUMIFS(СВЦЭМ!$J$40:$J$783,СВЦЭМ!$A$40:$A$783,$A343,СВЦЭМ!$B$40:$B$783,U$331)+'СЕТ СН'!$F$16</f>
        <v>0</v>
      </c>
      <c r="V343" s="36">
        <f>SUMIFS(СВЦЭМ!$J$40:$J$783,СВЦЭМ!$A$40:$A$783,$A343,СВЦЭМ!$B$40:$B$783,V$331)+'СЕТ СН'!$F$16</f>
        <v>0</v>
      </c>
      <c r="W343" s="36">
        <f>SUMIFS(СВЦЭМ!$J$40:$J$783,СВЦЭМ!$A$40:$A$783,$A343,СВЦЭМ!$B$40:$B$783,W$331)+'СЕТ СН'!$F$16</f>
        <v>0</v>
      </c>
      <c r="X343" s="36">
        <f>SUMIFS(СВЦЭМ!$J$40:$J$783,СВЦЭМ!$A$40:$A$783,$A343,СВЦЭМ!$B$40:$B$783,X$331)+'СЕТ СН'!$F$16</f>
        <v>0</v>
      </c>
      <c r="Y343" s="36">
        <f>SUMIFS(СВЦЭМ!$J$40:$J$783,СВЦЭМ!$A$40:$A$783,$A343,СВЦЭМ!$B$40:$B$783,Y$331)+'СЕТ СН'!$F$16</f>
        <v>0</v>
      </c>
    </row>
    <row r="344" spans="1:25" ht="15.75" hidden="1" x14ac:dyDescent="0.2">
      <c r="A344" s="35">
        <f t="shared" si="9"/>
        <v>45059</v>
      </c>
      <c r="B344" s="36">
        <f>SUMIFS(СВЦЭМ!$J$40:$J$783,СВЦЭМ!$A$40:$A$783,$A344,СВЦЭМ!$B$40:$B$783,B$331)+'СЕТ СН'!$F$16</f>
        <v>0</v>
      </c>
      <c r="C344" s="36">
        <f>SUMIFS(СВЦЭМ!$J$40:$J$783,СВЦЭМ!$A$40:$A$783,$A344,СВЦЭМ!$B$40:$B$783,C$331)+'СЕТ СН'!$F$16</f>
        <v>0</v>
      </c>
      <c r="D344" s="36">
        <f>SUMIFS(СВЦЭМ!$J$40:$J$783,СВЦЭМ!$A$40:$A$783,$A344,СВЦЭМ!$B$40:$B$783,D$331)+'СЕТ СН'!$F$16</f>
        <v>0</v>
      </c>
      <c r="E344" s="36">
        <f>SUMIFS(СВЦЭМ!$J$40:$J$783,СВЦЭМ!$A$40:$A$783,$A344,СВЦЭМ!$B$40:$B$783,E$331)+'СЕТ СН'!$F$16</f>
        <v>0</v>
      </c>
      <c r="F344" s="36">
        <f>SUMIFS(СВЦЭМ!$J$40:$J$783,СВЦЭМ!$A$40:$A$783,$A344,СВЦЭМ!$B$40:$B$783,F$331)+'СЕТ СН'!$F$16</f>
        <v>0</v>
      </c>
      <c r="G344" s="36">
        <f>SUMIFS(СВЦЭМ!$J$40:$J$783,СВЦЭМ!$A$40:$A$783,$A344,СВЦЭМ!$B$40:$B$783,G$331)+'СЕТ СН'!$F$16</f>
        <v>0</v>
      </c>
      <c r="H344" s="36">
        <f>SUMIFS(СВЦЭМ!$J$40:$J$783,СВЦЭМ!$A$40:$A$783,$A344,СВЦЭМ!$B$40:$B$783,H$331)+'СЕТ СН'!$F$16</f>
        <v>0</v>
      </c>
      <c r="I344" s="36">
        <f>SUMIFS(СВЦЭМ!$J$40:$J$783,СВЦЭМ!$A$40:$A$783,$A344,СВЦЭМ!$B$40:$B$783,I$331)+'СЕТ СН'!$F$16</f>
        <v>0</v>
      </c>
      <c r="J344" s="36">
        <f>SUMIFS(СВЦЭМ!$J$40:$J$783,СВЦЭМ!$A$40:$A$783,$A344,СВЦЭМ!$B$40:$B$783,J$331)+'СЕТ СН'!$F$16</f>
        <v>0</v>
      </c>
      <c r="K344" s="36">
        <f>SUMIFS(СВЦЭМ!$J$40:$J$783,СВЦЭМ!$A$40:$A$783,$A344,СВЦЭМ!$B$40:$B$783,K$331)+'СЕТ СН'!$F$16</f>
        <v>0</v>
      </c>
      <c r="L344" s="36">
        <f>SUMIFS(СВЦЭМ!$J$40:$J$783,СВЦЭМ!$A$40:$A$783,$A344,СВЦЭМ!$B$40:$B$783,L$331)+'СЕТ СН'!$F$16</f>
        <v>0</v>
      </c>
      <c r="M344" s="36">
        <f>SUMIFS(СВЦЭМ!$J$40:$J$783,СВЦЭМ!$A$40:$A$783,$A344,СВЦЭМ!$B$40:$B$783,M$331)+'СЕТ СН'!$F$16</f>
        <v>0</v>
      </c>
      <c r="N344" s="36">
        <f>SUMIFS(СВЦЭМ!$J$40:$J$783,СВЦЭМ!$A$40:$A$783,$A344,СВЦЭМ!$B$40:$B$783,N$331)+'СЕТ СН'!$F$16</f>
        <v>0</v>
      </c>
      <c r="O344" s="36">
        <f>SUMIFS(СВЦЭМ!$J$40:$J$783,СВЦЭМ!$A$40:$A$783,$A344,СВЦЭМ!$B$40:$B$783,O$331)+'СЕТ СН'!$F$16</f>
        <v>0</v>
      </c>
      <c r="P344" s="36">
        <f>SUMIFS(СВЦЭМ!$J$40:$J$783,СВЦЭМ!$A$40:$A$783,$A344,СВЦЭМ!$B$40:$B$783,P$331)+'СЕТ СН'!$F$16</f>
        <v>0</v>
      </c>
      <c r="Q344" s="36">
        <f>SUMIFS(СВЦЭМ!$J$40:$J$783,СВЦЭМ!$A$40:$A$783,$A344,СВЦЭМ!$B$40:$B$783,Q$331)+'СЕТ СН'!$F$16</f>
        <v>0</v>
      </c>
      <c r="R344" s="36">
        <f>SUMIFS(СВЦЭМ!$J$40:$J$783,СВЦЭМ!$A$40:$A$783,$A344,СВЦЭМ!$B$40:$B$783,R$331)+'СЕТ СН'!$F$16</f>
        <v>0</v>
      </c>
      <c r="S344" s="36">
        <f>SUMIFS(СВЦЭМ!$J$40:$J$783,СВЦЭМ!$A$40:$A$783,$A344,СВЦЭМ!$B$40:$B$783,S$331)+'СЕТ СН'!$F$16</f>
        <v>0</v>
      </c>
      <c r="T344" s="36">
        <f>SUMIFS(СВЦЭМ!$J$40:$J$783,СВЦЭМ!$A$40:$A$783,$A344,СВЦЭМ!$B$40:$B$783,T$331)+'СЕТ СН'!$F$16</f>
        <v>0</v>
      </c>
      <c r="U344" s="36">
        <f>SUMIFS(СВЦЭМ!$J$40:$J$783,СВЦЭМ!$A$40:$A$783,$A344,СВЦЭМ!$B$40:$B$783,U$331)+'СЕТ СН'!$F$16</f>
        <v>0</v>
      </c>
      <c r="V344" s="36">
        <f>SUMIFS(СВЦЭМ!$J$40:$J$783,СВЦЭМ!$A$40:$A$783,$A344,СВЦЭМ!$B$40:$B$783,V$331)+'СЕТ СН'!$F$16</f>
        <v>0</v>
      </c>
      <c r="W344" s="36">
        <f>SUMIFS(СВЦЭМ!$J$40:$J$783,СВЦЭМ!$A$40:$A$783,$A344,СВЦЭМ!$B$40:$B$783,W$331)+'СЕТ СН'!$F$16</f>
        <v>0</v>
      </c>
      <c r="X344" s="36">
        <f>SUMIFS(СВЦЭМ!$J$40:$J$783,СВЦЭМ!$A$40:$A$783,$A344,СВЦЭМ!$B$40:$B$783,X$331)+'СЕТ СН'!$F$16</f>
        <v>0</v>
      </c>
      <c r="Y344" s="36">
        <f>SUMIFS(СВЦЭМ!$J$40:$J$783,СВЦЭМ!$A$40:$A$783,$A344,СВЦЭМ!$B$40:$B$783,Y$331)+'СЕТ СН'!$F$16</f>
        <v>0</v>
      </c>
    </row>
    <row r="345" spans="1:25" ht="15.75" hidden="1" x14ac:dyDescent="0.2">
      <c r="A345" s="35">
        <f t="shared" si="9"/>
        <v>45060</v>
      </c>
      <c r="B345" s="36">
        <f>SUMIFS(СВЦЭМ!$J$40:$J$783,СВЦЭМ!$A$40:$A$783,$A345,СВЦЭМ!$B$40:$B$783,B$331)+'СЕТ СН'!$F$16</f>
        <v>0</v>
      </c>
      <c r="C345" s="36">
        <f>SUMIFS(СВЦЭМ!$J$40:$J$783,СВЦЭМ!$A$40:$A$783,$A345,СВЦЭМ!$B$40:$B$783,C$331)+'СЕТ СН'!$F$16</f>
        <v>0</v>
      </c>
      <c r="D345" s="36">
        <f>SUMIFS(СВЦЭМ!$J$40:$J$783,СВЦЭМ!$A$40:$A$783,$A345,СВЦЭМ!$B$40:$B$783,D$331)+'СЕТ СН'!$F$16</f>
        <v>0</v>
      </c>
      <c r="E345" s="36">
        <f>SUMIFS(СВЦЭМ!$J$40:$J$783,СВЦЭМ!$A$40:$A$783,$A345,СВЦЭМ!$B$40:$B$783,E$331)+'СЕТ СН'!$F$16</f>
        <v>0</v>
      </c>
      <c r="F345" s="36">
        <f>SUMIFS(СВЦЭМ!$J$40:$J$783,СВЦЭМ!$A$40:$A$783,$A345,СВЦЭМ!$B$40:$B$783,F$331)+'СЕТ СН'!$F$16</f>
        <v>0</v>
      </c>
      <c r="G345" s="36">
        <f>SUMIFS(СВЦЭМ!$J$40:$J$783,СВЦЭМ!$A$40:$A$783,$A345,СВЦЭМ!$B$40:$B$783,G$331)+'СЕТ СН'!$F$16</f>
        <v>0</v>
      </c>
      <c r="H345" s="36">
        <f>SUMIFS(СВЦЭМ!$J$40:$J$783,СВЦЭМ!$A$40:$A$783,$A345,СВЦЭМ!$B$40:$B$783,H$331)+'СЕТ СН'!$F$16</f>
        <v>0</v>
      </c>
      <c r="I345" s="36">
        <f>SUMIFS(СВЦЭМ!$J$40:$J$783,СВЦЭМ!$A$40:$A$783,$A345,СВЦЭМ!$B$40:$B$783,I$331)+'СЕТ СН'!$F$16</f>
        <v>0</v>
      </c>
      <c r="J345" s="36">
        <f>SUMIFS(СВЦЭМ!$J$40:$J$783,СВЦЭМ!$A$40:$A$783,$A345,СВЦЭМ!$B$40:$B$783,J$331)+'СЕТ СН'!$F$16</f>
        <v>0</v>
      </c>
      <c r="K345" s="36">
        <f>SUMIFS(СВЦЭМ!$J$40:$J$783,СВЦЭМ!$A$40:$A$783,$A345,СВЦЭМ!$B$40:$B$783,K$331)+'СЕТ СН'!$F$16</f>
        <v>0</v>
      </c>
      <c r="L345" s="36">
        <f>SUMIFS(СВЦЭМ!$J$40:$J$783,СВЦЭМ!$A$40:$A$783,$A345,СВЦЭМ!$B$40:$B$783,L$331)+'СЕТ СН'!$F$16</f>
        <v>0</v>
      </c>
      <c r="M345" s="36">
        <f>SUMIFS(СВЦЭМ!$J$40:$J$783,СВЦЭМ!$A$40:$A$783,$A345,СВЦЭМ!$B$40:$B$783,M$331)+'СЕТ СН'!$F$16</f>
        <v>0</v>
      </c>
      <c r="N345" s="36">
        <f>SUMIFS(СВЦЭМ!$J$40:$J$783,СВЦЭМ!$A$40:$A$783,$A345,СВЦЭМ!$B$40:$B$783,N$331)+'СЕТ СН'!$F$16</f>
        <v>0</v>
      </c>
      <c r="O345" s="36">
        <f>SUMIFS(СВЦЭМ!$J$40:$J$783,СВЦЭМ!$A$40:$A$783,$A345,СВЦЭМ!$B$40:$B$783,O$331)+'СЕТ СН'!$F$16</f>
        <v>0</v>
      </c>
      <c r="P345" s="36">
        <f>SUMIFS(СВЦЭМ!$J$40:$J$783,СВЦЭМ!$A$40:$A$783,$A345,СВЦЭМ!$B$40:$B$783,P$331)+'СЕТ СН'!$F$16</f>
        <v>0</v>
      </c>
      <c r="Q345" s="36">
        <f>SUMIFS(СВЦЭМ!$J$40:$J$783,СВЦЭМ!$A$40:$A$783,$A345,СВЦЭМ!$B$40:$B$783,Q$331)+'СЕТ СН'!$F$16</f>
        <v>0</v>
      </c>
      <c r="R345" s="36">
        <f>SUMIFS(СВЦЭМ!$J$40:$J$783,СВЦЭМ!$A$40:$A$783,$A345,СВЦЭМ!$B$40:$B$783,R$331)+'СЕТ СН'!$F$16</f>
        <v>0</v>
      </c>
      <c r="S345" s="36">
        <f>SUMIFS(СВЦЭМ!$J$40:$J$783,СВЦЭМ!$A$40:$A$783,$A345,СВЦЭМ!$B$40:$B$783,S$331)+'СЕТ СН'!$F$16</f>
        <v>0</v>
      </c>
      <c r="T345" s="36">
        <f>SUMIFS(СВЦЭМ!$J$40:$J$783,СВЦЭМ!$A$40:$A$783,$A345,СВЦЭМ!$B$40:$B$783,T$331)+'СЕТ СН'!$F$16</f>
        <v>0</v>
      </c>
      <c r="U345" s="36">
        <f>SUMIFS(СВЦЭМ!$J$40:$J$783,СВЦЭМ!$A$40:$A$783,$A345,СВЦЭМ!$B$40:$B$783,U$331)+'СЕТ СН'!$F$16</f>
        <v>0</v>
      </c>
      <c r="V345" s="36">
        <f>SUMIFS(СВЦЭМ!$J$40:$J$783,СВЦЭМ!$A$40:$A$783,$A345,СВЦЭМ!$B$40:$B$783,V$331)+'СЕТ СН'!$F$16</f>
        <v>0</v>
      </c>
      <c r="W345" s="36">
        <f>SUMIFS(СВЦЭМ!$J$40:$J$783,СВЦЭМ!$A$40:$A$783,$A345,СВЦЭМ!$B$40:$B$783,W$331)+'СЕТ СН'!$F$16</f>
        <v>0</v>
      </c>
      <c r="X345" s="36">
        <f>SUMIFS(СВЦЭМ!$J$40:$J$783,СВЦЭМ!$A$40:$A$783,$A345,СВЦЭМ!$B$40:$B$783,X$331)+'СЕТ СН'!$F$16</f>
        <v>0</v>
      </c>
      <c r="Y345" s="36">
        <f>SUMIFS(СВЦЭМ!$J$40:$J$783,СВЦЭМ!$A$40:$A$783,$A345,СВЦЭМ!$B$40:$B$783,Y$331)+'СЕТ СН'!$F$16</f>
        <v>0</v>
      </c>
    </row>
    <row r="346" spans="1:25" ht="15.75" hidden="1" x14ac:dyDescent="0.2">
      <c r="A346" s="35">
        <f t="shared" si="9"/>
        <v>45061</v>
      </c>
      <c r="B346" s="36">
        <f>SUMIFS(СВЦЭМ!$J$40:$J$783,СВЦЭМ!$A$40:$A$783,$A346,СВЦЭМ!$B$40:$B$783,B$331)+'СЕТ СН'!$F$16</f>
        <v>0</v>
      </c>
      <c r="C346" s="36">
        <f>SUMIFS(СВЦЭМ!$J$40:$J$783,СВЦЭМ!$A$40:$A$783,$A346,СВЦЭМ!$B$40:$B$783,C$331)+'СЕТ СН'!$F$16</f>
        <v>0</v>
      </c>
      <c r="D346" s="36">
        <f>SUMIFS(СВЦЭМ!$J$40:$J$783,СВЦЭМ!$A$40:$A$783,$A346,СВЦЭМ!$B$40:$B$783,D$331)+'СЕТ СН'!$F$16</f>
        <v>0</v>
      </c>
      <c r="E346" s="36">
        <f>SUMIFS(СВЦЭМ!$J$40:$J$783,СВЦЭМ!$A$40:$A$783,$A346,СВЦЭМ!$B$40:$B$783,E$331)+'СЕТ СН'!$F$16</f>
        <v>0</v>
      </c>
      <c r="F346" s="36">
        <f>SUMIFS(СВЦЭМ!$J$40:$J$783,СВЦЭМ!$A$40:$A$783,$A346,СВЦЭМ!$B$40:$B$783,F$331)+'СЕТ СН'!$F$16</f>
        <v>0</v>
      </c>
      <c r="G346" s="36">
        <f>SUMIFS(СВЦЭМ!$J$40:$J$783,СВЦЭМ!$A$40:$A$783,$A346,СВЦЭМ!$B$40:$B$783,G$331)+'СЕТ СН'!$F$16</f>
        <v>0</v>
      </c>
      <c r="H346" s="36">
        <f>SUMIFS(СВЦЭМ!$J$40:$J$783,СВЦЭМ!$A$40:$A$783,$A346,СВЦЭМ!$B$40:$B$783,H$331)+'СЕТ СН'!$F$16</f>
        <v>0</v>
      </c>
      <c r="I346" s="36">
        <f>SUMIFS(СВЦЭМ!$J$40:$J$783,СВЦЭМ!$A$40:$A$783,$A346,СВЦЭМ!$B$40:$B$783,I$331)+'СЕТ СН'!$F$16</f>
        <v>0</v>
      </c>
      <c r="J346" s="36">
        <f>SUMIFS(СВЦЭМ!$J$40:$J$783,СВЦЭМ!$A$40:$A$783,$A346,СВЦЭМ!$B$40:$B$783,J$331)+'СЕТ СН'!$F$16</f>
        <v>0</v>
      </c>
      <c r="K346" s="36">
        <f>SUMIFS(СВЦЭМ!$J$40:$J$783,СВЦЭМ!$A$40:$A$783,$A346,СВЦЭМ!$B$40:$B$783,K$331)+'СЕТ СН'!$F$16</f>
        <v>0</v>
      </c>
      <c r="L346" s="36">
        <f>SUMIFS(СВЦЭМ!$J$40:$J$783,СВЦЭМ!$A$40:$A$783,$A346,СВЦЭМ!$B$40:$B$783,L$331)+'СЕТ СН'!$F$16</f>
        <v>0</v>
      </c>
      <c r="M346" s="36">
        <f>SUMIFS(СВЦЭМ!$J$40:$J$783,СВЦЭМ!$A$40:$A$783,$A346,СВЦЭМ!$B$40:$B$783,M$331)+'СЕТ СН'!$F$16</f>
        <v>0</v>
      </c>
      <c r="N346" s="36">
        <f>SUMIFS(СВЦЭМ!$J$40:$J$783,СВЦЭМ!$A$40:$A$783,$A346,СВЦЭМ!$B$40:$B$783,N$331)+'СЕТ СН'!$F$16</f>
        <v>0</v>
      </c>
      <c r="O346" s="36">
        <f>SUMIFS(СВЦЭМ!$J$40:$J$783,СВЦЭМ!$A$40:$A$783,$A346,СВЦЭМ!$B$40:$B$783,O$331)+'СЕТ СН'!$F$16</f>
        <v>0</v>
      </c>
      <c r="P346" s="36">
        <f>SUMIFS(СВЦЭМ!$J$40:$J$783,СВЦЭМ!$A$40:$A$783,$A346,СВЦЭМ!$B$40:$B$783,P$331)+'СЕТ СН'!$F$16</f>
        <v>0</v>
      </c>
      <c r="Q346" s="36">
        <f>SUMIFS(СВЦЭМ!$J$40:$J$783,СВЦЭМ!$A$40:$A$783,$A346,СВЦЭМ!$B$40:$B$783,Q$331)+'СЕТ СН'!$F$16</f>
        <v>0</v>
      </c>
      <c r="R346" s="36">
        <f>SUMIFS(СВЦЭМ!$J$40:$J$783,СВЦЭМ!$A$40:$A$783,$A346,СВЦЭМ!$B$40:$B$783,R$331)+'СЕТ СН'!$F$16</f>
        <v>0</v>
      </c>
      <c r="S346" s="36">
        <f>SUMIFS(СВЦЭМ!$J$40:$J$783,СВЦЭМ!$A$40:$A$783,$A346,СВЦЭМ!$B$40:$B$783,S$331)+'СЕТ СН'!$F$16</f>
        <v>0</v>
      </c>
      <c r="T346" s="36">
        <f>SUMIFS(СВЦЭМ!$J$40:$J$783,СВЦЭМ!$A$40:$A$783,$A346,СВЦЭМ!$B$40:$B$783,T$331)+'СЕТ СН'!$F$16</f>
        <v>0</v>
      </c>
      <c r="U346" s="36">
        <f>SUMIFS(СВЦЭМ!$J$40:$J$783,СВЦЭМ!$A$40:$A$783,$A346,СВЦЭМ!$B$40:$B$783,U$331)+'СЕТ СН'!$F$16</f>
        <v>0</v>
      </c>
      <c r="V346" s="36">
        <f>SUMIFS(СВЦЭМ!$J$40:$J$783,СВЦЭМ!$A$40:$A$783,$A346,СВЦЭМ!$B$40:$B$783,V$331)+'СЕТ СН'!$F$16</f>
        <v>0</v>
      </c>
      <c r="W346" s="36">
        <f>SUMIFS(СВЦЭМ!$J$40:$J$783,СВЦЭМ!$A$40:$A$783,$A346,СВЦЭМ!$B$40:$B$783,W$331)+'СЕТ СН'!$F$16</f>
        <v>0</v>
      </c>
      <c r="X346" s="36">
        <f>SUMIFS(СВЦЭМ!$J$40:$J$783,СВЦЭМ!$A$40:$A$783,$A346,СВЦЭМ!$B$40:$B$783,X$331)+'СЕТ СН'!$F$16</f>
        <v>0</v>
      </c>
      <c r="Y346" s="36">
        <f>SUMIFS(СВЦЭМ!$J$40:$J$783,СВЦЭМ!$A$40:$A$783,$A346,СВЦЭМ!$B$40:$B$783,Y$331)+'СЕТ СН'!$F$16</f>
        <v>0</v>
      </c>
    </row>
    <row r="347" spans="1:25" ht="15.75" hidden="1" x14ac:dyDescent="0.2">
      <c r="A347" s="35">
        <f t="shared" si="9"/>
        <v>45062</v>
      </c>
      <c r="B347" s="36">
        <f>SUMIFS(СВЦЭМ!$J$40:$J$783,СВЦЭМ!$A$40:$A$783,$A347,СВЦЭМ!$B$40:$B$783,B$331)+'СЕТ СН'!$F$16</f>
        <v>0</v>
      </c>
      <c r="C347" s="36">
        <f>SUMIFS(СВЦЭМ!$J$40:$J$783,СВЦЭМ!$A$40:$A$783,$A347,СВЦЭМ!$B$40:$B$783,C$331)+'СЕТ СН'!$F$16</f>
        <v>0</v>
      </c>
      <c r="D347" s="36">
        <f>SUMIFS(СВЦЭМ!$J$40:$J$783,СВЦЭМ!$A$40:$A$783,$A347,СВЦЭМ!$B$40:$B$783,D$331)+'СЕТ СН'!$F$16</f>
        <v>0</v>
      </c>
      <c r="E347" s="36">
        <f>SUMIFS(СВЦЭМ!$J$40:$J$783,СВЦЭМ!$A$40:$A$783,$A347,СВЦЭМ!$B$40:$B$783,E$331)+'СЕТ СН'!$F$16</f>
        <v>0</v>
      </c>
      <c r="F347" s="36">
        <f>SUMIFS(СВЦЭМ!$J$40:$J$783,СВЦЭМ!$A$40:$A$783,$A347,СВЦЭМ!$B$40:$B$783,F$331)+'СЕТ СН'!$F$16</f>
        <v>0</v>
      </c>
      <c r="G347" s="36">
        <f>SUMIFS(СВЦЭМ!$J$40:$J$783,СВЦЭМ!$A$40:$A$783,$A347,СВЦЭМ!$B$40:$B$783,G$331)+'СЕТ СН'!$F$16</f>
        <v>0</v>
      </c>
      <c r="H347" s="36">
        <f>SUMIFS(СВЦЭМ!$J$40:$J$783,СВЦЭМ!$A$40:$A$783,$A347,СВЦЭМ!$B$40:$B$783,H$331)+'СЕТ СН'!$F$16</f>
        <v>0</v>
      </c>
      <c r="I347" s="36">
        <f>SUMIFS(СВЦЭМ!$J$40:$J$783,СВЦЭМ!$A$40:$A$783,$A347,СВЦЭМ!$B$40:$B$783,I$331)+'СЕТ СН'!$F$16</f>
        <v>0</v>
      </c>
      <c r="J347" s="36">
        <f>SUMIFS(СВЦЭМ!$J$40:$J$783,СВЦЭМ!$A$40:$A$783,$A347,СВЦЭМ!$B$40:$B$783,J$331)+'СЕТ СН'!$F$16</f>
        <v>0</v>
      </c>
      <c r="K347" s="36">
        <f>SUMIFS(СВЦЭМ!$J$40:$J$783,СВЦЭМ!$A$40:$A$783,$A347,СВЦЭМ!$B$40:$B$783,K$331)+'СЕТ СН'!$F$16</f>
        <v>0</v>
      </c>
      <c r="L347" s="36">
        <f>SUMIFS(СВЦЭМ!$J$40:$J$783,СВЦЭМ!$A$40:$A$783,$A347,СВЦЭМ!$B$40:$B$783,L$331)+'СЕТ СН'!$F$16</f>
        <v>0</v>
      </c>
      <c r="M347" s="36">
        <f>SUMIFS(СВЦЭМ!$J$40:$J$783,СВЦЭМ!$A$40:$A$783,$A347,СВЦЭМ!$B$40:$B$783,M$331)+'СЕТ СН'!$F$16</f>
        <v>0</v>
      </c>
      <c r="N347" s="36">
        <f>SUMIFS(СВЦЭМ!$J$40:$J$783,СВЦЭМ!$A$40:$A$783,$A347,СВЦЭМ!$B$40:$B$783,N$331)+'СЕТ СН'!$F$16</f>
        <v>0</v>
      </c>
      <c r="O347" s="36">
        <f>SUMIFS(СВЦЭМ!$J$40:$J$783,СВЦЭМ!$A$40:$A$783,$A347,СВЦЭМ!$B$40:$B$783,O$331)+'СЕТ СН'!$F$16</f>
        <v>0</v>
      </c>
      <c r="P347" s="36">
        <f>SUMIFS(СВЦЭМ!$J$40:$J$783,СВЦЭМ!$A$40:$A$783,$A347,СВЦЭМ!$B$40:$B$783,P$331)+'СЕТ СН'!$F$16</f>
        <v>0</v>
      </c>
      <c r="Q347" s="36">
        <f>SUMIFS(СВЦЭМ!$J$40:$J$783,СВЦЭМ!$A$40:$A$783,$A347,СВЦЭМ!$B$40:$B$783,Q$331)+'СЕТ СН'!$F$16</f>
        <v>0</v>
      </c>
      <c r="R347" s="36">
        <f>SUMIFS(СВЦЭМ!$J$40:$J$783,СВЦЭМ!$A$40:$A$783,$A347,СВЦЭМ!$B$40:$B$783,R$331)+'СЕТ СН'!$F$16</f>
        <v>0</v>
      </c>
      <c r="S347" s="36">
        <f>SUMIFS(СВЦЭМ!$J$40:$J$783,СВЦЭМ!$A$40:$A$783,$A347,СВЦЭМ!$B$40:$B$783,S$331)+'СЕТ СН'!$F$16</f>
        <v>0</v>
      </c>
      <c r="T347" s="36">
        <f>SUMIFS(СВЦЭМ!$J$40:$J$783,СВЦЭМ!$A$40:$A$783,$A347,СВЦЭМ!$B$40:$B$783,T$331)+'СЕТ СН'!$F$16</f>
        <v>0</v>
      </c>
      <c r="U347" s="36">
        <f>SUMIFS(СВЦЭМ!$J$40:$J$783,СВЦЭМ!$A$40:$A$783,$A347,СВЦЭМ!$B$40:$B$783,U$331)+'СЕТ СН'!$F$16</f>
        <v>0</v>
      </c>
      <c r="V347" s="36">
        <f>SUMIFS(СВЦЭМ!$J$40:$J$783,СВЦЭМ!$A$40:$A$783,$A347,СВЦЭМ!$B$40:$B$783,V$331)+'СЕТ СН'!$F$16</f>
        <v>0</v>
      </c>
      <c r="W347" s="36">
        <f>SUMIFS(СВЦЭМ!$J$40:$J$783,СВЦЭМ!$A$40:$A$783,$A347,СВЦЭМ!$B$40:$B$783,W$331)+'СЕТ СН'!$F$16</f>
        <v>0</v>
      </c>
      <c r="X347" s="36">
        <f>SUMIFS(СВЦЭМ!$J$40:$J$783,СВЦЭМ!$A$40:$A$783,$A347,СВЦЭМ!$B$40:$B$783,X$331)+'СЕТ СН'!$F$16</f>
        <v>0</v>
      </c>
      <c r="Y347" s="36">
        <f>SUMIFS(СВЦЭМ!$J$40:$J$783,СВЦЭМ!$A$40:$A$783,$A347,СВЦЭМ!$B$40:$B$783,Y$331)+'СЕТ СН'!$F$16</f>
        <v>0</v>
      </c>
    </row>
    <row r="348" spans="1:25" ht="15.75" hidden="1" x14ac:dyDescent="0.2">
      <c r="A348" s="35">
        <f t="shared" si="9"/>
        <v>45063</v>
      </c>
      <c r="B348" s="36">
        <f>SUMIFS(СВЦЭМ!$J$40:$J$783,СВЦЭМ!$A$40:$A$783,$A348,СВЦЭМ!$B$40:$B$783,B$331)+'СЕТ СН'!$F$16</f>
        <v>0</v>
      </c>
      <c r="C348" s="36">
        <f>SUMIFS(СВЦЭМ!$J$40:$J$783,СВЦЭМ!$A$40:$A$783,$A348,СВЦЭМ!$B$40:$B$783,C$331)+'СЕТ СН'!$F$16</f>
        <v>0</v>
      </c>
      <c r="D348" s="36">
        <f>SUMIFS(СВЦЭМ!$J$40:$J$783,СВЦЭМ!$A$40:$A$783,$A348,СВЦЭМ!$B$40:$B$783,D$331)+'СЕТ СН'!$F$16</f>
        <v>0</v>
      </c>
      <c r="E348" s="36">
        <f>SUMIFS(СВЦЭМ!$J$40:$J$783,СВЦЭМ!$A$40:$A$783,$A348,СВЦЭМ!$B$40:$B$783,E$331)+'СЕТ СН'!$F$16</f>
        <v>0</v>
      </c>
      <c r="F348" s="36">
        <f>SUMIFS(СВЦЭМ!$J$40:$J$783,СВЦЭМ!$A$40:$A$783,$A348,СВЦЭМ!$B$40:$B$783,F$331)+'СЕТ СН'!$F$16</f>
        <v>0</v>
      </c>
      <c r="G348" s="36">
        <f>SUMIFS(СВЦЭМ!$J$40:$J$783,СВЦЭМ!$A$40:$A$783,$A348,СВЦЭМ!$B$40:$B$783,G$331)+'СЕТ СН'!$F$16</f>
        <v>0</v>
      </c>
      <c r="H348" s="36">
        <f>SUMIFS(СВЦЭМ!$J$40:$J$783,СВЦЭМ!$A$40:$A$783,$A348,СВЦЭМ!$B$40:$B$783,H$331)+'СЕТ СН'!$F$16</f>
        <v>0</v>
      </c>
      <c r="I348" s="36">
        <f>SUMIFS(СВЦЭМ!$J$40:$J$783,СВЦЭМ!$A$40:$A$783,$A348,СВЦЭМ!$B$40:$B$783,I$331)+'СЕТ СН'!$F$16</f>
        <v>0</v>
      </c>
      <c r="J348" s="36">
        <f>SUMIFS(СВЦЭМ!$J$40:$J$783,СВЦЭМ!$A$40:$A$783,$A348,СВЦЭМ!$B$40:$B$783,J$331)+'СЕТ СН'!$F$16</f>
        <v>0</v>
      </c>
      <c r="K348" s="36">
        <f>SUMIFS(СВЦЭМ!$J$40:$J$783,СВЦЭМ!$A$40:$A$783,$A348,СВЦЭМ!$B$40:$B$783,K$331)+'СЕТ СН'!$F$16</f>
        <v>0</v>
      </c>
      <c r="L348" s="36">
        <f>SUMIFS(СВЦЭМ!$J$40:$J$783,СВЦЭМ!$A$40:$A$783,$A348,СВЦЭМ!$B$40:$B$783,L$331)+'СЕТ СН'!$F$16</f>
        <v>0</v>
      </c>
      <c r="M348" s="36">
        <f>SUMIFS(СВЦЭМ!$J$40:$J$783,СВЦЭМ!$A$40:$A$783,$A348,СВЦЭМ!$B$40:$B$783,M$331)+'СЕТ СН'!$F$16</f>
        <v>0</v>
      </c>
      <c r="N348" s="36">
        <f>SUMIFS(СВЦЭМ!$J$40:$J$783,СВЦЭМ!$A$40:$A$783,$A348,СВЦЭМ!$B$40:$B$783,N$331)+'СЕТ СН'!$F$16</f>
        <v>0</v>
      </c>
      <c r="O348" s="36">
        <f>SUMIFS(СВЦЭМ!$J$40:$J$783,СВЦЭМ!$A$40:$A$783,$A348,СВЦЭМ!$B$40:$B$783,O$331)+'СЕТ СН'!$F$16</f>
        <v>0</v>
      </c>
      <c r="P348" s="36">
        <f>SUMIFS(СВЦЭМ!$J$40:$J$783,СВЦЭМ!$A$40:$A$783,$A348,СВЦЭМ!$B$40:$B$783,P$331)+'СЕТ СН'!$F$16</f>
        <v>0</v>
      </c>
      <c r="Q348" s="36">
        <f>SUMIFS(СВЦЭМ!$J$40:$J$783,СВЦЭМ!$A$40:$A$783,$A348,СВЦЭМ!$B$40:$B$783,Q$331)+'СЕТ СН'!$F$16</f>
        <v>0</v>
      </c>
      <c r="R348" s="36">
        <f>SUMIFS(СВЦЭМ!$J$40:$J$783,СВЦЭМ!$A$40:$A$783,$A348,СВЦЭМ!$B$40:$B$783,R$331)+'СЕТ СН'!$F$16</f>
        <v>0</v>
      </c>
      <c r="S348" s="36">
        <f>SUMIFS(СВЦЭМ!$J$40:$J$783,СВЦЭМ!$A$40:$A$783,$A348,СВЦЭМ!$B$40:$B$783,S$331)+'СЕТ СН'!$F$16</f>
        <v>0</v>
      </c>
      <c r="T348" s="36">
        <f>SUMIFS(СВЦЭМ!$J$40:$J$783,СВЦЭМ!$A$40:$A$783,$A348,СВЦЭМ!$B$40:$B$783,T$331)+'СЕТ СН'!$F$16</f>
        <v>0</v>
      </c>
      <c r="U348" s="36">
        <f>SUMIFS(СВЦЭМ!$J$40:$J$783,СВЦЭМ!$A$40:$A$783,$A348,СВЦЭМ!$B$40:$B$783,U$331)+'СЕТ СН'!$F$16</f>
        <v>0</v>
      </c>
      <c r="V348" s="36">
        <f>SUMIFS(СВЦЭМ!$J$40:$J$783,СВЦЭМ!$A$40:$A$783,$A348,СВЦЭМ!$B$40:$B$783,V$331)+'СЕТ СН'!$F$16</f>
        <v>0</v>
      </c>
      <c r="W348" s="36">
        <f>SUMIFS(СВЦЭМ!$J$40:$J$783,СВЦЭМ!$A$40:$A$783,$A348,СВЦЭМ!$B$40:$B$783,W$331)+'СЕТ СН'!$F$16</f>
        <v>0</v>
      </c>
      <c r="X348" s="36">
        <f>SUMIFS(СВЦЭМ!$J$40:$J$783,СВЦЭМ!$A$40:$A$783,$A348,СВЦЭМ!$B$40:$B$783,X$331)+'СЕТ СН'!$F$16</f>
        <v>0</v>
      </c>
      <c r="Y348" s="36">
        <f>SUMIFS(СВЦЭМ!$J$40:$J$783,СВЦЭМ!$A$40:$A$783,$A348,СВЦЭМ!$B$40:$B$783,Y$331)+'СЕТ СН'!$F$16</f>
        <v>0</v>
      </c>
    </row>
    <row r="349" spans="1:25" ht="15.75" hidden="1" x14ac:dyDescent="0.2">
      <c r="A349" s="35">
        <f t="shared" si="9"/>
        <v>45064</v>
      </c>
      <c r="B349" s="36">
        <f>SUMIFS(СВЦЭМ!$J$40:$J$783,СВЦЭМ!$A$40:$A$783,$A349,СВЦЭМ!$B$40:$B$783,B$331)+'СЕТ СН'!$F$16</f>
        <v>0</v>
      </c>
      <c r="C349" s="36">
        <f>SUMIFS(СВЦЭМ!$J$40:$J$783,СВЦЭМ!$A$40:$A$783,$A349,СВЦЭМ!$B$40:$B$783,C$331)+'СЕТ СН'!$F$16</f>
        <v>0</v>
      </c>
      <c r="D349" s="36">
        <f>SUMIFS(СВЦЭМ!$J$40:$J$783,СВЦЭМ!$A$40:$A$783,$A349,СВЦЭМ!$B$40:$B$783,D$331)+'СЕТ СН'!$F$16</f>
        <v>0</v>
      </c>
      <c r="E349" s="36">
        <f>SUMIFS(СВЦЭМ!$J$40:$J$783,СВЦЭМ!$A$40:$A$783,$A349,СВЦЭМ!$B$40:$B$783,E$331)+'СЕТ СН'!$F$16</f>
        <v>0</v>
      </c>
      <c r="F349" s="36">
        <f>SUMIFS(СВЦЭМ!$J$40:$J$783,СВЦЭМ!$A$40:$A$783,$A349,СВЦЭМ!$B$40:$B$783,F$331)+'СЕТ СН'!$F$16</f>
        <v>0</v>
      </c>
      <c r="G349" s="36">
        <f>SUMIFS(СВЦЭМ!$J$40:$J$783,СВЦЭМ!$A$40:$A$783,$A349,СВЦЭМ!$B$40:$B$783,G$331)+'СЕТ СН'!$F$16</f>
        <v>0</v>
      </c>
      <c r="H349" s="36">
        <f>SUMIFS(СВЦЭМ!$J$40:$J$783,СВЦЭМ!$A$40:$A$783,$A349,СВЦЭМ!$B$40:$B$783,H$331)+'СЕТ СН'!$F$16</f>
        <v>0</v>
      </c>
      <c r="I349" s="36">
        <f>SUMIFS(СВЦЭМ!$J$40:$J$783,СВЦЭМ!$A$40:$A$783,$A349,СВЦЭМ!$B$40:$B$783,I$331)+'СЕТ СН'!$F$16</f>
        <v>0</v>
      </c>
      <c r="J349" s="36">
        <f>SUMIFS(СВЦЭМ!$J$40:$J$783,СВЦЭМ!$A$40:$A$783,$A349,СВЦЭМ!$B$40:$B$783,J$331)+'СЕТ СН'!$F$16</f>
        <v>0</v>
      </c>
      <c r="K349" s="36">
        <f>SUMIFS(СВЦЭМ!$J$40:$J$783,СВЦЭМ!$A$40:$A$783,$A349,СВЦЭМ!$B$40:$B$783,K$331)+'СЕТ СН'!$F$16</f>
        <v>0</v>
      </c>
      <c r="L349" s="36">
        <f>SUMIFS(СВЦЭМ!$J$40:$J$783,СВЦЭМ!$A$40:$A$783,$A349,СВЦЭМ!$B$40:$B$783,L$331)+'СЕТ СН'!$F$16</f>
        <v>0</v>
      </c>
      <c r="M349" s="36">
        <f>SUMIFS(СВЦЭМ!$J$40:$J$783,СВЦЭМ!$A$40:$A$783,$A349,СВЦЭМ!$B$40:$B$783,M$331)+'СЕТ СН'!$F$16</f>
        <v>0</v>
      </c>
      <c r="N349" s="36">
        <f>SUMIFS(СВЦЭМ!$J$40:$J$783,СВЦЭМ!$A$40:$A$783,$A349,СВЦЭМ!$B$40:$B$783,N$331)+'СЕТ СН'!$F$16</f>
        <v>0</v>
      </c>
      <c r="O349" s="36">
        <f>SUMIFS(СВЦЭМ!$J$40:$J$783,СВЦЭМ!$A$40:$A$783,$A349,СВЦЭМ!$B$40:$B$783,O$331)+'СЕТ СН'!$F$16</f>
        <v>0</v>
      </c>
      <c r="P349" s="36">
        <f>SUMIFS(СВЦЭМ!$J$40:$J$783,СВЦЭМ!$A$40:$A$783,$A349,СВЦЭМ!$B$40:$B$783,P$331)+'СЕТ СН'!$F$16</f>
        <v>0</v>
      </c>
      <c r="Q349" s="36">
        <f>SUMIFS(СВЦЭМ!$J$40:$J$783,СВЦЭМ!$A$40:$A$783,$A349,СВЦЭМ!$B$40:$B$783,Q$331)+'СЕТ СН'!$F$16</f>
        <v>0</v>
      </c>
      <c r="R349" s="36">
        <f>SUMIFS(СВЦЭМ!$J$40:$J$783,СВЦЭМ!$A$40:$A$783,$A349,СВЦЭМ!$B$40:$B$783,R$331)+'СЕТ СН'!$F$16</f>
        <v>0</v>
      </c>
      <c r="S349" s="36">
        <f>SUMIFS(СВЦЭМ!$J$40:$J$783,СВЦЭМ!$A$40:$A$783,$A349,СВЦЭМ!$B$40:$B$783,S$331)+'СЕТ СН'!$F$16</f>
        <v>0</v>
      </c>
      <c r="T349" s="36">
        <f>SUMIFS(СВЦЭМ!$J$40:$J$783,СВЦЭМ!$A$40:$A$783,$A349,СВЦЭМ!$B$40:$B$783,T$331)+'СЕТ СН'!$F$16</f>
        <v>0</v>
      </c>
      <c r="U349" s="36">
        <f>SUMIFS(СВЦЭМ!$J$40:$J$783,СВЦЭМ!$A$40:$A$783,$A349,СВЦЭМ!$B$40:$B$783,U$331)+'СЕТ СН'!$F$16</f>
        <v>0</v>
      </c>
      <c r="V349" s="36">
        <f>SUMIFS(СВЦЭМ!$J$40:$J$783,СВЦЭМ!$A$40:$A$783,$A349,СВЦЭМ!$B$40:$B$783,V$331)+'СЕТ СН'!$F$16</f>
        <v>0</v>
      </c>
      <c r="W349" s="36">
        <f>SUMIFS(СВЦЭМ!$J$40:$J$783,СВЦЭМ!$A$40:$A$783,$A349,СВЦЭМ!$B$40:$B$783,W$331)+'СЕТ СН'!$F$16</f>
        <v>0</v>
      </c>
      <c r="X349" s="36">
        <f>SUMIFS(СВЦЭМ!$J$40:$J$783,СВЦЭМ!$A$40:$A$783,$A349,СВЦЭМ!$B$40:$B$783,X$331)+'СЕТ СН'!$F$16</f>
        <v>0</v>
      </c>
      <c r="Y349" s="36">
        <f>SUMIFS(СВЦЭМ!$J$40:$J$783,СВЦЭМ!$A$40:$A$783,$A349,СВЦЭМ!$B$40:$B$783,Y$331)+'СЕТ СН'!$F$16</f>
        <v>0</v>
      </c>
    </row>
    <row r="350" spans="1:25" ht="15.75" hidden="1" x14ac:dyDescent="0.2">
      <c r="A350" s="35">
        <f t="shared" si="9"/>
        <v>45065</v>
      </c>
      <c r="B350" s="36">
        <f>SUMIFS(СВЦЭМ!$J$40:$J$783,СВЦЭМ!$A$40:$A$783,$A350,СВЦЭМ!$B$40:$B$783,B$331)+'СЕТ СН'!$F$16</f>
        <v>0</v>
      </c>
      <c r="C350" s="36">
        <f>SUMIFS(СВЦЭМ!$J$40:$J$783,СВЦЭМ!$A$40:$A$783,$A350,СВЦЭМ!$B$40:$B$783,C$331)+'СЕТ СН'!$F$16</f>
        <v>0</v>
      </c>
      <c r="D350" s="36">
        <f>SUMIFS(СВЦЭМ!$J$40:$J$783,СВЦЭМ!$A$40:$A$783,$A350,СВЦЭМ!$B$40:$B$783,D$331)+'СЕТ СН'!$F$16</f>
        <v>0</v>
      </c>
      <c r="E350" s="36">
        <f>SUMIFS(СВЦЭМ!$J$40:$J$783,СВЦЭМ!$A$40:$A$783,$A350,СВЦЭМ!$B$40:$B$783,E$331)+'СЕТ СН'!$F$16</f>
        <v>0</v>
      </c>
      <c r="F350" s="36">
        <f>SUMIFS(СВЦЭМ!$J$40:$J$783,СВЦЭМ!$A$40:$A$783,$A350,СВЦЭМ!$B$40:$B$783,F$331)+'СЕТ СН'!$F$16</f>
        <v>0</v>
      </c>
      <c r="G350" s="36">
        <f>SUMIFS(СВЦЭМ!$J$40:$J$783,СВЦЭМ!$A$40:$A$783,$A350,СВЦЭМ!$B$40:$B$783,G$331)+'СЕТ СН'!$F$16</f>
        <v>0</v>
      </c>
      <c r="H350" s="36">
        <f>SUMIFS(СВЦЭМ!$J$40:$J$783,СВЦЭМ!$A$40:$A$783,$A350,СВЦЭМ!$B$40:$B$783,H$331)+'СЕТ СН'!$F$16</f>
        <v>0</v>
      </c>
      <c r="I350" s="36">
        <f>SUMIFS(СВЦЭМ!$J$40:$J$783,СВЦЭМ!$A$40:$A$783,$A350,СВЦЭМ!$B$40:$B$783,I$331)+'СЕТ СН'!$F$16</f>
        <v>0</v>
      </c>
      <c r="J350" s="36">
        <f>SUMIFS(СВЦЭМ!$J$40:$J$783,СВЦЭМ!$A$40:$A$783,$A350,СВЦЭМ!$B$40:$B$783,J$331)+'СЕТ СН'!$F$16</f>
        <v>0</v>
      </c>
      <c r="K350" s="36">
        <f>SUMIFS(СВЦЭМ!$J$40:$J$783,СВЦЭМ!$A$40:$A$783,$A350,СВЦЭМ!$B$40:$B$783,K$331)+'СЕТ СН'!$F$16</f>
        <v>0</v>
      </c>
      <c r="L350" s="36">
        <f>SUMIFS(СВЦЭМ!$J$40:$J$783,СВЦЭМ!$A$40:$A$783,$A350,СВЦЭМ!$B$40:$B$783,L$331)+'СЕТ СН'!$F$16</f>
        <v>0</v>
      </c>
      <c r="M350" s="36">
        <f>SUMIFS(СВЦЭМ!$J$40:$J$783,СВЦЭМ!$A$40:$A$783,$A350,СВЦЭМ!$B$40:$B$783,M$331)+'СЕТ СН'!$F$16</f>
        <v>0</v>
      </c>
      <c r="N350" s="36">
        <f>SUMIFS(СВЦЭМ!$J$40:$J$783,СВЦЭМ!$A$40:$A$783,$A350,СВЦЭМ!$B$40:$B$783,N$331)+'СЕТ СН'!$F$16</f>
        <v>0</v>
      </c>
      <c r="O350" s="36">
        <f>SUMIFS(СВЦЭМ!$J$40:$J$783,СВЦЭМ!$A$40:$A$783,$A350,СВЦЭМ!$B$40:$B$783,O$331)+'СЕТ СН'!$F$16</f>
        <v>0</v>
      </c>
      <c r="P350" s="36">
        <f>SUMIFS(СВЦЭМ!$J$40:$J$783,СВЦЭМ!$A$40:$A$783,$A350,СВЦЭМ!$B$40:$B$783,P$331)+'СЕТ СН'!$F$16</f>
        <v>0</v>
      </c>
      <c r="Q350" s="36">
        <f>SUMIFS(СВЦЭМ!$J$40:$J$783,СВЦЭМ!$A$40:$A$783,$A350,СВЦЭМ!$B$40:$B$783,Q$331)+'СЕТ СН'!$F$16</f>
        <v>0</v>
      </c>
      <c r="R350" s="36">
        <f>SUMIFS(СВЦЭМ!$J$40:$J$783,СВЦЭМ!$A$40:$A$783,$A350,СВЦЭМ!$B$40:$B$783,R$331)+'СЕТ СН'!$F$16</f>
        <v>0</v>
      </c>
      <c r="S350" s="36">
        <f>SUMIFS(СВЦЭМ!$J$40:$J$783,СВЦЭМ!$A$40:$A$783,$A350,СВЦЭМ!$B$40:$B$783,S$331)+'СЕТ СН'!$F$16</f>
        <v>0</v>
      </c>
      <c r="T350" s="36">
        <f>SUMIFS(СВЦЭМ!$J$40:$J$783,СВЦЭМ!$A$40:$A$783,$A350,СВЦЭМ!$B$40:$B$783,T$331)+'СЕТ СН'!$F$16</f>
        <v>0</v>
      </c>
      <c r="U350" s="36">
        <f>SUMIFS(СВЦЭМ!$J$40:$J$783,СВЦЭМ!$A$40:$A$783,$A350,СВЦЭМ!$B$40:$B$783,U$331)+'СЕТ СН'!$F$16</f>
        <v>0</v>
      </c>
      <c r="V350" s="36">
        <f>SUMIFS(СВЦЭМ!$J$40:$J$783,СВЦЭМ!$A$40:$A$783,$A350,СВЦЭМ!$B$40:$B$783,V$331)+'СЕТ СН'!$F$16</f>
        <v>0</v>
      </c>
      <c r="W350" s="36">
        <f>SUMIFS(СВЦЭМ!$J$40:$J$783,СВЦЭМ!$A$40:$A$783,$A350,СВЦЭМ!$B$40:$B$783,W$331)+'СЕТ СН'!$F$16</f>
        <v>0</v>
      </c>
      <c r="X350" s="36">
        <f>SUMIFS(СВЦЭМ!$J$40:$J$783,СВЦЭМ!$A$40:$A$783,$A350,СВЦЭМ!$B$40:$B$783,X$331)+'СЕТ СН'!$F$16</f>
        <v>0</v>
      </c>
      <c r="Y350" s="36">
        <f>SUMIFS(СВЦЭМ!$J$40:$J$783,СВЦЭМ!$A$40:$A$783,$A350,СВЦЭМ!$B$40:$B$783,Y$331)+'СЕТ СН'!$F$16</f>
        <v>0</v>
      </c>
    </row>
    <row r="351" spans="1:25" ht="15.75" hidden="1" x14ac:dyDescent="0.2">
      <c r="A351" s="35">
        <f t="shared" si="9"/>
        <v>45066</v>
      </c>
      <c r="B351" s="36">
        <f>SUMIFS(СВЦЭМ!$J$40:$J$783,СВЦЭМ!$A$40:$A$783,$A351,СВЦЭМ!$B$40:$B$783,B$331)+'СЕТ СН'!$F$16</f>
        <v>0</v>
      </c>
      <c r="C351" s="36">
        <f>SUMIFS(СВЦЭМ!$J$40:$J$783,СВЦЭМ!$A$40:$A$783,$A351,СВЦЭМ!$B$40:$B$783,C$331)+'СЕТ СН'!$F$16</f>
        <v>0</v>
      </c>
      <c r="D351" s="36">
        <f>SUMIFS(СВЦЭМ!$J$40:$J$783,СВЦЭМ!$A$40:$A$783,$A351,СВЦЭМ!$B$40:$B$783,D$331)+'СЕТ СН'!$F$16</f>
        <v>0</v>
      </c>
      <c r="E351" s="36">
        <f>SUMIFS(СВЦЭМ!$J$40:$J$783,СВЦЭМ!$A$40:$A$783,$A351,СВЦЭМ!$B$40:$B$783,E$331)+'СЕТ СН'!$F$16</f>
        <v>0</v>
      </c>
      <c r="F351" s="36">
        <f>SUMIFS(СВЦЭМ!$J$40:$J$783,СВЦЭМ!$A$40:$A$783,$A351,СВЦЭМ!$B$40:$B$783,F$331)+'СЕТ СН'!$F$16</f>
        <v>0</v>
      </c>
      <c r="G351" s="36">
        <f>SUMIFS(СВЦЭМ!$J$40:$J$783,СВЦЭМ!$A$40:$A$783,$A351,СВЦЭМ!$B$40:$B$783,G$331)+'СЕТ СН'!$F$16</f>
        <v>0</v>
      </c>
      <c r="H351" s="36">
        <f>SUMIFS(СВЦЭМ!$J$40:$J$783,СВЦЭМ!$A$40:$A$783,$A351,СВЦЭМ!$B$40:$B$783,H$331)+'СЕТ СН'!$F$16</f>
        <v>0</v>
      </c>
      <c r="I351" s="36">
        <f>SUMIFS(СВЦЭМ!$J$40:$J$783,СВЦЭМ!$A$40:$A$783,$A351,СВЦЭМ!$B$40:$B$783,I$331)+'СЕТ СН'!$F$16</f>
        <v>0</v>
      </c>
      <c r="J351" s="36">
        <f>SUMIFS(СВЦЭМ!$J$40:$J$783,СВЦЭМ!$A$40:$A$783,$A351,СВЦЭМ!$B$40:$B$783,J$331)+'СЕТ СН'!$F$16</f>
        <v>0</v>
      </c>
      <c r="K351" s="36">
        <f>SUMIFS(СВЦЭМ!$J$40:$J$783,СВЦЭМ!$A$40:$A$783,$A351,СВЦЭМ!$B$40:$B$783,K$331)+'СЕТ СН'!$F$16</f>
        <v>0</v>
      </c>
      <c r="L351" s="36">
        <f>SUMIFS(СВЦЭМ!$J$40:$J$783,СВЦЭМ!$A$40:$A$783,$A351,СВЦЭМ!$B$40:$B$783,L$331)+'СЕТ СН'!$F$16</f>
        <v>0</v>
      </c>
      <c r="M351" s="36">
        <f>SUMIFS(СВЦЭМ!$J$40:$J$783,СВЦЭМ!$A$40:$A$783,$A351,СВЦЭМ!$B$40:$B$783,M$331)+'СЕТ СН'!$F$16</f>
        <v>0</v>
      </c>
      <c r="N351" s="36">
        <f>SUMIFS(СВЦЭМ!$J$40:$J$783,СВЦЭМ!$A$40:$A$783,$A351,СВЦЭМ!$B$40:$B$783,N$331)+'СЕТ СН'!$F$16</f>
        <v>0</v>
      </c>
      <c r="O351" s="36">
        <f>SUMIFS(СВЦЭМ!$J$40:$J$783,СВЦЭМ!$A$40:$A$783,$A351,СВЦЭМ!$B$40:$B$783,O$331)+'СЕТ СН'!$F$16</f>
        <v>0</v>
      </c>
      <c r="P351" s="36">
        <f>SUMIFS(СВЦЭМ!$J$40:$J$783,СВЦЭМ!$A$40:$A$783,$A351,СВЦЭМ!$B$40:$B$783,P$331)+'СЕТ СН'!$F$16</f>
        <v>0</v>
      </c>
      <c r="Q351" s="36">
        <f>SUMIFS(СВЦЭМ!$J$40:$J$783,СВЦЭМ!$A$40:$A$783,$A351,СВЦЭМ!$B$40:$B$783,Q$331)+'СЕТ СН'!$F$16</f>
        <v>0</v>
      </c>
      <c r="R351" s="36">
        <f>SUMIFS(СВЦЭМ!$J$40:$J$783,СВЦЭМ!$A$40:$A$783,$A351,СВЦЭМ!$B$40:$B$783,R$331)+'СЕТ СН'!$F$16</f>
        <v>0</v>
      </c>
      <c r="S351" s="36">
        <f>SUMIFS(СВЦЭМ!$J$40:$J$783,СВЦЭМ!$A$40:$A$783,$A351,СВЦЭМ!$B$40:$B$783,S$331)+'СЕТ СН'!$F$16</f>
        <v>0</v>
      </c>
      <c r="T351" s="36">
        <f>SUMIFS(СВЦЭМ!$J$40:$J$783,СВЦЭМ!$A$40:$A$783,$A351,СВЦЭМ!$B$40:$B$783,T$331)+'СЕТ СН'!$F$16</f>
        <v>0</v>
      </c>
      <c r="U351" s="36">
        <f>SUMIFS(СВЦЭМ!$J$40:$J$783,СВЦЭМ!$A$40:$A$783,$A351,СВЦЭМ!$B$40:$B$783,U$331)+'СЕТ СН'!$F$16</f>
        <v>0</v>
      </c>
      <c r="V351" s="36">
        <f>SUMIFS(СВЦЭМ!$J$40:$J$783,СВЦЭМ!$A$40:$A$783,$A351,СВЦЭМ!$B$40:$B$783,V$331)+'СЕТ СН'!$F$16</f>
        <v>0</v>
      </c>
      <c r="W351" s="36">
        <f>SUMIFS(СВЦЭМ!$J$40:$J$783,СВЦЭМ!$A$40:$A$783,$A351,СВЦЭМ!$B$40:$B$783,W$331)+'СЕТ СН'!$F$16</f>
        <v>0</v>
      </c>
      <c r="X351" s="36">
        <f>SUMIFS(СВЦЭМ!$J$40:$J$783,СВЦЭМ!$A$40:$A$783,$A351,СВЦЭМ!$B$40:$B$783,X$331)+'СЕТ СН'!$F$16</f>
        <v>0</v>
      </c>
      <c r="Y351" s="36">
        <f>SUMIFS(СВЦЭМ!$J$40:$J$783,СВЦЭМ!$A$40:$A$783,$A351,СВЦЭМ!$B$40:$B$783,Y$331)+'СЕТ СН'!$F$16</f>
        <v>0</v>
      </c>
    </row>
    <row r="352" spans="1:25" ht="15.75" hidden="1" x14ac:dyDescent="0.2">
      <c r="A352" s="35">
        <f t="shared" si="9"/>
        <v>45067</v>
      </c>
      <c r="B352" s="36">
        <f>SUMIFS(СВЦЭМ!$J$40:$J$783,СВЦЭМ!$A$40:$A$783,$A352,СВЦЭМ!$B$40:$B$783,B$331)+'СЕТ СН'!$F$16</f>
        <v>0</v>
      </c>
      <c r="C352" s="36">
        <f>SUMIFS(СВЦЭМ!$J$40:$J$783,СВЦЭМ!$A$40:$A$783,$A352,СВЦЭМ!$B$40:$B$783,C$331)+'СЕТ СН'!$F$16</f>
        <v>0</v>
      </c>
      <c r="D352" s="36">
        <f>SUMIFS(СВЦЭМ!$J$40:$J$783,СВЦЭМ!$A$40:$A$783,$A352,СВЦЭМ!$B$40:$B$783,D$331)+'СЕТ СН'!$F$16</f>
        <v>0</v>
      </c>
      <c r="E352" s="36">
        <f>SUMIFS(СВЦЭМ!$J$40:$J$783,СВЦЭМ!$A$40:$A$783,$A352,СВЦЭМ!$B$40:$B$783,E$331)+'СЕТ СН'!$F$16</f>
        <v>0</v>
      </c>
      <c r="F352" s="36">
        <f>SUMIFS(СВЦЭМ!$J$40:$J$783,СВЦЭМ!$A$40:$A$783,$A352,СВЦЭМ!$B$40:$B$783,F$331)+'СЕТ СН'!$F$16</f>
        <v>0</v>
      </c>
      <c r="G352" s="36">
        <f>SUMIFS(СВЦЭМ!$J$40:$J$783,СВЦЭМ!$A$40:$A$783,$A352,СВЦЭМ!$B$40:$B$783,G$331)+'СЕТ СН'!$F$16</f>
        <v>0</v>
      </c>
      <c r="H352" s="36">
        <f>SUMIFS(СВЦЭМ!$J$40:$J$783,СВЦЭМ!$A$40:$A$783,$A352,СВЦЭМ!$B$40:$B$783,H$331)+'СЕТ СН'!$F$16</f>
        <v>0</v>
      </c>
      <c r="I352" s="36">
        <f>SUMIFS(СВЦЭМ!$J$40:$J$783,СВЦЭМ!$A$40:$A$783,$A352,СВЦЭМ!$B$40:$B$783,I$331)+'СЕТ СН'!$F$16</f>
        <v>0</v>
      </c>
      <c r="J352" s="36">
        <f>SUMIFS(СВЦЭМ!$J$40:$J$783,СВЦЭМ!$A$40:$A$783,$A352,СВЦЭМ!$B$40:$B$783,J$331)+'СЕТ СН'!$F$16</f>
        <v>0</v>
      </c>
      <c r="K352" s="36">
        <f>SUMIFS(СВЦЭМ!$J$40:$J$783,СВЦЭМ!$A$40:$A$783,$A352,СВЦЭМ!$B$40:$B$783,K$331)+'СЕТ СН'!$F$16</f>
        <v>0</v>
      </c>
      <c r="L352" s="36">
        <f>SUMIFS(СВЦЭМ!$J$40:$J$783,СВЦЭМ!$A$40:$A$783,$A352,СВЦЭМ!$B$40:$B$783,L$331)+'СЕТ СН'!$F$16</f>
        <v>0</v>
      </c>
      <c r="M352" s="36">
        <f>SUMIFS(СВЦЭМ!$J$40:$J$783,СВЦЭМ!$A$40:$A$783,$A352,СВЦЭМ!$B$40:$B$783,M$331)+'СЕТ СН'!$F$16</f>
        <v>0</v>
      </c>
      <c r="N352" s="36">
        <f>SUMIFS(СВЦЭМ!$J$40:$J$783,СВЦЭМ!$A$40:$A$783,$A352,СВЦЭМ!$B$40:$B$783,N$331)+'СЕТ СН'!$F$16</f>
        <v>0</v>
      </c>
      <c r="O352" s="36">
        <f>SUMIFS(СВЦЭМ!$J$40:$J$783,СВЦЭМ!$A$40:$A$783,$A352,СВЦЭМ!$B$40:$B$783,O$331)+'СЕТ СН'!$F$16</f>
        <v>0</v>
      </c>
      <c r="P352" s="36">
        <f>SUMIFS(СВЦЭМ!$J$40:$J$783,СВЦЭМ!$A$40:$A$783,$A352,СВЦЭМ!$B$40:$B$783,P$331)+'СЕТ СН'!$F$16</f>
        <v>0</v>
      </c>
      <c r="Q352" s="36">
        <f>SUMIFS(СВЦЭМ!$J$40:$J$783,СВЦЭМ!$A$40:$A$783,$A352,СВЦЭМ!$B$40:$B$783,Q$331)+'СЕТ СН'!$F$16</f>
        <v>0</v>
      </c>
      <c r="R352" s="36">
        <f>SUMIFS(СВЦЭМ!$J$40:$J$783,СВЦЭМ!$A$40:$A$783,$A352,СВЦЭМ!$B$40:$B$783,R$331)+'СЕТ СН'!$F$16</f>
        <v>0</v>
      </c>
      <c r="S352" s="36">
        <f>SUMIFS(СВЦЭМ!$J$40:$J$783,СВЦЭМ!$A$40:$A$783,$A352,СВЦЭМ!$B$40:$B$783,S$331)+'СЕТ СН'!$F$16</f>
        <v>0</v>
      </c>
      <c r="T352" s="36">
        <f>SUMIFS(СВЦЭМ!$J$40:$J$783,СВЦЭМ!$A$40:$A$783,$A352,СВЦЭМ!$B$40:$B$783,T$331)+'СЕТ СН'!$F$16</f>
        <v>0</v>
      </c>
      <c r="U352" s="36">
        <f>SUMIFS(СВЦЭМ!$J$40:$J$783,СВЦЭМ!$A$40:$A$783,$A352,СВЦЭМ!$B$40:$B$783,U$331)+'СЕТ СН'!$F$16</f>
        <v>0</v>
      </c>
      <c r="V352" s="36">
        <f>SUMIFS(СВЦЭМ!$J$40:$J$783,СВЦЭМ!$A$40:$A$783,$A352,СВЦЭМ!$B$40:$B$783,V$331)+'СЕТ СН'!$F$16</f>
        <v>0</v>
      </c>
      <c r="W352" s="36">
        <f>SUMIFS(СВЦЭМ!$J$40:$J$783,СВЦЭМ!$A$40:$A$783,$A352,СВЦЭМ!$B$40:$B$783,W$331)+'СЕТ СН'!$F$16</f>
        <v>0</v>
      </c>
      <c r="X352" s="36">
        <f>SUMIFS(СВЦЭМ!$J$40:$J$783,СВЦЭМ!$A$40:$A$783,$A352,СВЦЭМ!$B$40:$B$783,X$331)+'СЕТ СН'!$F$16</f>
        <v>0</v>
      </c>
      <c r="Y352" s="36">
        <f>SUMIFS(СВЦЭМ!$J$40:$J$783,СВЦЭМ!$A$40:$A$783,$A352,СВЦЭМ!$B$40:$B$783,Y$331)+'СЕТ СН'!$F$16</f>
        <v>0</v>
      </c>
    </row>
    <row r="353" spans="1:27" ht="15.75" hidden="1" x14ac:dyDescent="0.2">
      <c r="A353" s="35">
        <f t="shared" si="9"/>
        <v>45068</v>
      </c>
      <c r="B353" s="36">
        <f>SUMIFS(СВЦЭМ!$J$40:$J$783,СВЦЭМ!$A$40:$A$783,$A353,СВЦЭМ!$B$40:$B$783,B$331)+'СЕТ СН'!$F$16</f>
        <v>0</v>
      </c>
      <c r="C353" s="36">
        <f>SUMIFS(СВЦЭМ!$J$40:$J$783,СВЦЭМ!$A$40:$A$783,$A353,СВЦЭМ!$B$40:$B$783,C$331)+'СЕТ СН'!$F$16</f>
        <v>0</v>
      </c>
      <c r="D353" s="36">
        <f>SUMIFS(СВЦЭМ!$J$40:$J$783,СВЦЭМ!$A$40:$A$783,$A353,СВЦЭМ!$B$40:$B$783,D$331)+'СЕТ СН'!$F$16</f>
        <v>0</v>
      </c>
      <c r="E353" s="36">
        <f>SUMIFS(СВЦЭМ!$J$40:$J$783,СВЦЭМ!$A$40:$A$783,$A353,СВЦЭМ!$B$40:$B$783,E$331)+'СЕТ СН'!$F$16</f>
        <v>0</v>
      </c>
      <c r="F353" s="36">
        <f>SUMIFS(СВЦЭМ!$J$40:$J$783,СВЦЭМ!$A$40:$A$783,$A353,СВЦЭМ!$B$40:$B$783,F$331)+'СЕТ СН'!$F$16</f>
        <v>0</v>
      </c>
      <c r="G353" s="36">
        <f>SUMIFS(СВЦЭМ!$J$40:$J$783,СВЦЭМ!$A$40:$A$783,$A353,СВЦЭМ!$B$40:$B$783,G$331)+'СЕТ СН'!$F$16</f>
        <v>0</v>
      </c>
      <c r="H353" s="36">
        <f>SUMIFS(СВЦЭМ!$J$40:$J$783,СВЦЭМ!$A$40:$A$783,$A353,СВЦЭМ!$B$40:$B$783,H$331)+'СЕТ СН'!$F$16</f>
        <v>0</v>
      </c>
      <c r="I353" s="36">
        <f>SUMIFS(СВЦЭМ!$J$40:$J$783,СВЦЭМ!$A$40:$A$783,$A353,СВЦЭМ!$B$40:$B$783,I$331)+'СЕТ СН'!$F$16</f>
        <v>0</v>
      </c>
      <c r="J353" s="36">
        <f>SUMIFS(СВЦЭМ!$J$40:$J$783,СВЦЭМ!$A$40:$A$783,$A353,СВЦЭМ!$B$40:$B$783,J$331)+'СЕТ СН'!$F$16</f>
        <v>0</v>
      </c>
      <c r="K353" s="36">
        <f>SUMIFS(СВЦЭМ!$J$40:$J$783,СВЦЭМ!$A$40:$A$783,$A353,СВЦЭМ!$B$40:$B$783,K$331)+'СЕТ СН'!$F$16</f>
        <v>0</v>
      </c>
      <c r="L353" s="36">
        <f>SUMIFS(СВЦЭМ!$J$40:$J$783,СВЦЭМ!$A$40:$A$783,$A353,СВЦЭМ!$B$40:$B$783,L$331)+'СЕТ СН'!$F$16</f>
        <v>0</v>
      </c>
      <c r="M353" s="36">
        <f>SUMIFS(СВЦЭМ!$J$40:$J$783,СВЦЭМ!$A$40:$A$783,$A353,СВЦЭМ!$B$40:$B$783,M$331)+'СЕТ СН'!$F$16</f>
        <v>0</v>
      </c>
      <c r="N353" s="36">
        <f>SUMIFS(СВЦЭМ!$J$40:$J$783,СВЦЭМ!$A$40:$A$783,$A353,СВЦЭМ!$B$40:$B$783,N$331)+'СЕТ СН'!$F$16</f>
        <v>0</v>
      </c>
      <c r="O353" s="36">
        <f>SUMIFS(СВЦЭМ!$J$40:$J$783,СВЦЭМ!$A$40:$A$783,$A353,СВЦЭМ!$B$40:$B$783,O$331)+'СЕТ СН'!$F$16</f>
        <v>0</v>
      </c>
      <c r="P353" s="36">
        <f>SUMIFS(СВЦЭМ!$J$40:$J$783,СВЦЭМ!$A$40:$A$783,$A353,СВЦЭМ!$B$40:$B$783,P$331)+'СЕТ СН'!$F$16</f>
        <v>0</v>
      </c>
      <c r="Q353" s="36">
        <f>SUMIFS(СВЦЭМ!$J$40:$J$783,СВЦЭМ!$A$40:$A$783,$A353,СВЦЭМ!$B$40:$B$783,Q$331)+'СЕТ СН'!$F$16</f>
        <v>0</v>
      </c>
      <c r="R353" s="36">
        <f>SUMIFS(СВЦЭМ!$J$40:$J$783,СВЦЭМ!$A$40:$A$783,$A353,СВЦЭМ!$B$40:$B$783,R$331)+'СЕТ СН'!$F$16</f>
        <v>0</v>
      </c>
      <c r="S353" s="36">
        <f>SUMIFS(СВЦЭМ!$J$40:$J$783,СВЦЭМ!$A$40:$A$783,$A353,СВЦЭМ!$B$40:$B$783,S$331)+'СЕТ СН'!$F$16</f>
        <v>0</v>
      </c>
      <c r="T353" s="36">
        <f>SUMIFS(СВЦЭМ!$J$40:$J$783,СВЦЭМ!$A$40:$A$783,$A353,СВЦЭМ!$B$40:$B$783,T$331)+'СЕТ СН'!$F$16</f>
        <v>0</v>
      </c>
      <c r="U353" s="36">
        <f>SUMIFS(СВЦЭМ!$J$40:$J$783,СВЦЭМ!$A$40:$A$783,$A353,СВЦЭМ!$B$40:$B$783,U$331)+'СЕТ СН'!$F$16</f>
        <v>0</v>
      </c>
      <c r="V353" s="36">
        <f>SUMIFS(СВЦЭМ!$J$40:$J$783,СВЦЭМ!$A$40:$A$783,$A353,СВЦЭМ!$B$40:$B$783,V$331)+'СЕТ СН'!$F$16</f>
        <v>0</v>
      </c>
      <c r="W353" s="36">
        <f>SUMIFS(СВЦЭМ!$J$40:$J$783,СВЦЭМ!$A$40:$A$783,$A353,СВЦЭМ!$B$40:$B$783,W$331)+'СЕТ СН'!$F$16</f>
        <v>0</v>
      </c>
      <c r="X353" s="36">
        <f>SUMIFS(СВЦЭМ!$J$40:$J$783,СВЦЭМ!$A$40:$A$783,$A353,СВЦЭМ!$B$40:$B$783,X$331)+'СЕТ СН'!$F$16</f>
        <v>0</v>
      </c>
      <c r="Y353" s="36">
        <f>SUMIFS(СВЦЭМ!$J$40:$J$783,СВЦЭМ!$A$40:$A$783,$A353,СВЦЭМ!$B$40:$B$783,Y$331)+'СЕТ СН'!$F$16</f>
        <v>0</v>
      </c>
    </row>
    <row r="354" spans="1:27" ht="15.75" hidden="1" x14ac:dyDescent="0.2">
      <c r="A354" s="35">
        <f t="shared" si="9"/>
        <v>45069</v>
      </c>
      <c r="B354" s="36">
        <f>SUMIFS(СВЦЭМ!$J$40:$J$783,СВЦЭМ!$A$40:$A$783,$A354,СВЦЭМ!$B$40:$B$783,B$331)+'СЕТ СН'!$F$16</f>
        <v>0</v>
      </c>
      <c r="C354" s="36">
        <f>SUMIFS(СВЦЭМ!$J$40:$J$783,СВЦЭМ!$A$40:$A$783,$A354,СВЦЭМ!$B$40:$B$783,C$331)+'СЕТ СН'!$F$16</f>
        <v>0</v>
      </c>
      <c r="D354" s="36">
        <f>SUMIFS(СВЦЭМ!$J$40:$J$783,СВЦЭМ!$A$40:$A$783,$A354,СВЦЭМ!$B$40:$B$783,D$331)+'СЕТ СН'!$F$16</f>
        <v>0</v>
      </c>
      <c r="E354" s="36">
        <f>SUMIFS(СВЦЭМ!$J$40:$J$783,СВЦЭМ!$A$40:$A$783,$A354,СВЦЭМ!$B$40:$B$783,E$331)+'СЕТ СН'!$F$16</f>
        <v>0</v>
      </c>
      <c r="F354" s="36">
        <f>SUMIFS(СВЦЭМ!$J$40:$J$783,СВЦЭМ!$A$40:$A$783,$A354,СВЦЭМ!$B$40:$B$783,F$331)+'СЕТ СН'!$F$16</f>
        <v>0</v>
      </c>
      <c r="G354" s="36">
        <f>SUMIFS(СВЦЭМ!$J$40:$J$783,СВЦЭМ!$A$40:$A$783,$A354,СВЦЭМ!$B$40:$B$783,G$331)+'СЕТ СН'!$F$16</f>
        <v>0</v>
      </c>
      <c r="H354" s="36">
        <f>SUMIFS(СВЦЭМ!$J$40:$J$783,СВЦЭМ!$A$40:$A$783,$A354,СВЦЭМ!$B$40:$B$783,H$331)+'СЕТ СН'!$F$16</f>
        <v>0</v>
      </c>
      <c r="I354" s="36">
        <f>SUMIFS(СВЦЭМ!$J$40:$J$783,СВЦЭМ!$A$40:$A$783,$A354,СВЦЭМ!$B$40:$B$783,I$331)+'СЕТ СН'!$F$16</f>
        <v>0</v>
      </c>
      <c r="J354" s="36">
        <f>SUMIFS(СВЦЭМ!$J$40:$J$783,СВЦЭМ!$A$40:$A$783,$A354,СВЦЭМ!$B$40:$B$783,J$331)+'СЕТ СН'!$F$16</f>
        <v>0</v>
      </c>
      <c r="K354" s="36">
        <f>SUMIFS(СВЦЭМ!$J$40:$J$783,СВЦЭМ!$A$40:$A$783,$A354,СВЦЭМ!$B$40:$B$783,K$331)+'СЕТ СН'!$F$16</f>
        <v>0</v>
      </c>
      <c r="L354" s="36">
        <f>SUMIFS(СВЦЭМ!$J$40:$J$783,СВЦЭМ!$A$40:$A$783,$A354,СВЦЭМ!$B$40:$B$783,L$331)+'СЕТ СН'!$F$16</f>
        <v>0</v>
      </c>
      <c r="M354" s="36">
        <f>SUMIFS(СВЦЭМ!$J$40:$J$783,СВЦЭМ!$A$40:$A$783,$A354,СВЦЭМ!$B$40:$B$783,M$331)+'СЕТ СН'!$F$16</f>
        <v>0</v>
      </c>
      <c r="N354" s="36">
        <f>SUMIFS(СВЦЭМ!$J$40:$J$783,СВЦЭМ!$A$40:$A$783,$A354,СВЦЭМ!$B$40:$B$783,N$331)+'СЕТ СН'!$F$16</f>
        <v>0</v>
      </c>
      <c r="O354" s="36">
        <f>SUMIFS(СВЦЭМ!$J$40:$J$783,СВЦЭМ!$A$40:$A$783,$A354,СВЦЭМ!$B$40:$B$783,O$331)+'СЕТ СН'!$F$16</f>
        <v>0</v>
      </c>
      <c r="P354" s="36">
        <f>SUMIFS(СВЦЭМ!$J$40:$J$783,СВЦЭМ!$A$40:$A$783,$A354,СВЦЭМ!$B$40:$B$783,P$331)+'СЕТ СН'!$F$16</f>
        <v>0</v>
      </c>
      <c r="Q354" s="36">
        <f>SUMIFS(СВЦЭМ!$J$40:$J$783,СВЦЭМ!$A$40:$A$783,$A354,СВЦЭМ!$B$40:$B$783,Q$331)+'СЕТ СН'!$F$16</f>
        <v>0</v>
      </c>
      <c r="R354" s="36">
        <f>SUMIFS(СВЦЭМ!$J$40:$J$783,СВЦЭМ!$A$40:$A$783,$A354,СВЦЭМ!$B$40:$B$783,R$331)+'СЕТ СН'!$F$16</f>
        <v>0</v>
      </c>
      <c r="S354" s="36">
        <f>SUMIFS(СВЦЭМ!$J$40:$J$783,СВЦЭМ!$A$40:$A$783,$A354,СВЦЭМ!$B$40:$B$783,S$331)+'СЕТ СН'!$F$16</f>
        <v>0</v>
      </c>
      <c r="T354" s="36">
        <f>SUMIFS(СВЦЭМ!$J$40:$J$783,СВЦЭМ!$A$40:$A$783,$A354,СВЦЭМ!$B$40:$B$783,T$331)+'СЕТ СН'!$F$16</f>
        <v>0</v>
      </c>
      <c r="U354" s="36">
        <f>SUMIFS(СВЦЭМ!$J$40:$J$783,СВЦЭМ!$A$40:$A$783,$A354,СВЦЭМ!$B$40:$B$783,U$331)+'СЕТ СН'!$F$16</f>
        <v>0</v>
      </c>
      <c r="V354" s="36">
        <f>SUMIFS(СВЦЭМ!$J$40:$J$783,СВЦЭМ!$A$40:$A$783,$A354,СВЦЭМ!$B$40:$B$783,V$331)+'СЕТ СН'!$F$16</f>
        <v>0</v>
      </c>
      <c r="W354" s="36">
        <f>SUMIFS(СВЦЭМ!$J$40:$J$783,СВЦЭМ!$A$40:$A$783,$A354,СВЦЭМ!$B$40:$B$783,W$331)+'СЕТ СН'!$F$16</f>
        <v>0</v>
      </c>
      <c r="X354" s="36">
        <f>SUMIFS(СВЦЭМ!$J$40:$J$783,СВЦЭМ!$A$40:$A$783,$A354,СВЦЭМ!$B$40:$B$783,X$331)+'СЕТ СН'!$F$16</f>
        <v>0</v>
      </c>
      <c r="Y354" s="36">
        <f>SUMIFS(СВЦЭМ!$J$40:$J$783,СВЦЭМ!$A$40:$A$783,$A354,СВЦЭМ!$B$40:$B$783,Y$331)+'СЕТ СН'!$F$16</f>
        <v>0</v>
      </c>
    </row>
    <row r="355" spans="1:27" ht="15.75" hidden="1" x14ac:dyDescent="0.2">
      <c r="A355" s="35">
        <f t="shared" si="9"/>
        <v>45070</v>
      </c>
      <c r="B355" s="36">
        <f>SUMIFS(СВЦЭМ!$J$40:$J$783,СВЦЭМ!$A$40:$A$783,$A355,СВЦЭМ!$B$40:$B$783,B$331)+'СЕТ СН'!$F$16</f>
        <v>0</v>
      </c>
      <c r="C355" s="36">
        <f>SUMIFS(СВЦЭМ!$J$40:$J$783,СВЦЭМ!$A$40:$A$783,$A355,СВЦЭМ!$B$40:$B$783,C$331)+'СЕТ СН'!$F$16</f>
        <v>0</v>
      </c>
      <c r="D355" s="36">
        <f>SUMIFS(СВЦЭМ!$J$40:$J$783,СВЦЭМ!$A$40:$A$783,$A355,СВЦЭМ!$B$40:$B$783,D$331)+'СЕТ СН'!$F$16</f>
        <v>0</v>
      </c>
      <c r="E355" s="36">
        <f>SUMIFS(СВЦЭМ!$J$40:$J$783,СВЦЭМ!$A$40:$A$783,$A355,СВЦЭМ!$B$40:$B$783,E$331)+'СЕТ СН'!$F$16</f>
        <v>0</v>
      </c>
      <c r="F355" s="36">
        <f>SUMIFS(СВЦЭМ!$J$40:$J$783,СВЦЭМ!$A$40:$A$783,$A355,СВЦЭМ!$B$40:$B$783,F$331)+'СЕТ СН'!$F$16</f>
        <v>0</v>
      </c>
      <c r="G355" s="36">
        <f>SUMIFS(СВЦЭМ!$J$40:$J$783,СВЦЭМ!$A$40:$A$783,$A355,СВЦЭМ!$B$40:$B$783,G$331)+'СЕТ СН'!$F$16</f>
        <v>0</v>
      </c>
      <c r="H355" s="36">
        <f>SUMIFS(СВЦЭМ!$J$40:$J$783,СВЦЭМ!$A$40:$A$783,$A355,СВЦЭМ!$B$40:$B$783,H$331)+'СЕТ СН'!$F$16</f>
        <v>0</v>
      </c>
      <c r="I355" s="36">
        <f>SUMIFS(СВЦЭМ!$J$40:$J$783,СВЦЭМ!$A$40:$A$783,$A355,СВЦЭМ!$B$40:$B$783,I$331)+'СЕТ СН'!$F$16</f>
        <v>0</v>
      </c>
      <c r="J355" s="36">
        <f>SUMIFS(СВЦЭМ!$J$40:$J$783,СВЦЭМ!$A$40:$A$783,$A355,СВЦЭМ!$B$40:$B$783,J$331)+'СЕТ СН'!$F$16</f>
        <v>0</v>
      </c>
      <c r="K355" s="36">
        <f>SUMIFS(СВЦЭМ!$J$40:$J$783,СВЦЭМ!$A$40:$A$783,$A355,СВЦЭМ!$B$40:$B$783,K$331)+'СЕТ СН'!$F$16</f>
        <v>0</v>
      </c>
      <c r="L355" s="36">
        <f>SUMIFS(СВЦЭМ!$J$40:$J$783,СВЦЭМ!$A$40:$A$783,$A355,СВЦЭМ!$B$40:$B$783,L$331)+'СЕТ СН'!$F$16</f>
        <v>0</v>
      </c>
      <c r="M355" s="36">
        <f>SUMIFS(СВЦЭМ!$J$40:$J$783,СВЦЭМ!$A$40:$A$783,$A355,СВЦЭМ!$B$40:$B$783,M$331)+'СЕТ СН'!$F$16</f>
        <v>0</v>
      </c>
      <c r="N355" s="36">
        <f>SUMIFS(СВЦЭМ!$J$40:$J$783,СВЦЭМ!$A$40:$A$783,$A355,СВЦЭМ!$B$40:$B$783,N$331)+'СЕТ СН'!$F$16</f>
        <v>0</v>
      </c>
      <c r="O355" s="36">
        <f>SUMIFS(СВЦЭМ!$J$40:$J$783,СВЦЭМ!$A$40:$A$783,$A355,СВЦЭМ!$B$40:$B$783,O$331)+'СЕТ СН'!$F$16</f>
        <v>0</v>
      </c>
      <c r="P355" s="36">
        <f>SUMIFS(СВЦЭМ!$J$40:$J$783,СВЦЭМ!$A$40:$A$783,$A355,СВЦЭМ!$B$40:$B$783,P$331)+'СЕТ СН'!$F$16</f>
        <v>0</v>
      </c>
      <c r="Q355" s="36">
        <f>SUMIFS(СВЦЭМ!$J$40:$J$783,СВЦЭМ!$A$40:$A$783,$A355,СВЦЭМ!$B$40:$B$783,Q$331)+'СЕТ СН'!$F$16</f>
        <v>0</v>
      </c>
      <c r="R355" s="36">
        <f>SUMIFS(СВЦЭМ!$J$40:$J$783,СВЦЭМ!$A$40:$A$783,$A355,СВЦЭМ!$B$40:$B$783,R$331)+'СЕТ СН'!$F$16</f>
        <v>0</v>
      </c>
      <c r="S355" s="36">
        <f>SUMIFS(СВЦЭМ!$J$40:$J$783,СВЦЭМ!$A$40:$A$783,$A355,СВЦЭМ!$B$40:$B$783,S$331)+'СЕТ СН'!$F$16</f>
        <v>0</v>
      </c>
      <c r="T355" s="36">
        <f>SUMIFS(СВЦЭМ!$J$40:$J$783,СВЦЭМ!$A$40:$A$783,$A355,СВЦЭМ!$B$40:$B$783,T$331)+'СЕТ СН'!$F$16</f>
        <v>0</v>
      </c>
      <c r="U355" s="36">
        <f>SUMIFS(СВЦЭМ!$J$40:$J$783,СВЦЭМ!$A$40:$A$783,$A355,СВЦЭМ!$B$40:$B$783,U$331)+'СЕТ СН'!$F$16</f>
        <v>0</v>
      </c>
      <c r="V355" s="36">
        <f>SUMIFS(СВЦЭМ!$J$40:$J$783,СВЦЭМ!$A$40:$A$783,$A355,СВЦЭМ!$B$40:$B$783,V$331)+'СЕТ СН'!$F$16</f>
        <v>0</v>
      </c>
      <c r="W355" s="36">
        <f>SUMIFS(СВЦЭМ!$J$40:$J$783,СВЦЭМ!$A$40:$A$783,$A355,СВЦЭМ!$B$40:$B$783,W$331)+'СЕТ СН'!$F$16</f>
        <v>0</v>
      </c>
      <c r="X355" s="36">
        <f>SUMIFS(СВЦЭМ!$J$40:$J$783,СВЦЭМ!$A$40:$A$783,$A355,СВЦЭМ!$B$40:$B$783,X$331)+'СЕТ СН'!$F$16</f>
        <v>0</v>
      </c>
      <c r="Y355" s="36">
        <f>SUMIFS(СВЦЭМ!$J$40:$J$783,СВЦЭМ!$A$40:$A$783,$A355,СВЦЭМ!$B$40:$B$783,Y$331)+'СЕТ СН'!$F$16</f>
        <v>0</v>
      </c>
    </row>
    <row r="356" spans="1:27" ht="15.75" hidden="1" x14ac:dyDescent="0.2">
      <c r="A356" s="35">
        <f t="shared" si="9"/>
        <v>45071</v>
      </c>
      <c r="B356" s="36">
        <f>SUMIFS(СВЦЭМ!$J$40:$J$783,СВЦЭМ!$A$40:$A$783,$A356,СВЦЭМ!$B$40:$B$783,B$331)+'СЕТ СН'!$F$16</f>
        <v>0</v>
      </c>
      <c r="C356" s="36">
        <f>SUMIFS(СВЦЭМ!$J$40:$J$783,СВЦЭМ!$A$40:$A$783,$A356,СВЦЭМ!$B$40:$B$783,C$331)+'СЕТ СН'!$F$16</f>
        <v>0</v>
      </c>
      <c r="D356" s="36">
        <f>SUMIFS(СВЦЭМ!$J$40:$J$783,СВЦЭМ!$A$40:$A$783,$A356,СВЦЭМ!$B$40:$B$783,D$331)+'СЕТ СН'!$F$16</f>
        <v>0</v>
      </c>
      <c r="E356" s="36">
        <f>SUMIFS(СВЦЭМ!$J$40:$J$783,СВЦЭМ!$A$40:$A$783,$A356,СВЦЭМ!$B$40:$B$783,E$331)+'СЕТ СН'!$F$16</f>
        <v>0</v>
      </c>
      <c r="F356" s="36">
        <f>SUMIFS(СВЦЭМ!$J$40:$J$783,СВЦЭМ!$A$40:$A$783,$A356,СВЦЭМ!$B$40:$B$783,F$331)+'СЕТ СН'!$F$16</f>
        <v>0</v>
      </c>
      <c r="G356" s="36">
        <f>SUMIFS(СВЦЭМ!$J$40:$J$783,СВЦЭМ!$A$40:$A$783,$A356,СВЦЭМ!$B$40:$B$783,G$331)+'СЕТ СН'!$F$16</f>
        <v>0</v>
      </c>
      <c r="H356" s="36">
        <f>SUMIFS(СВЦЭМ!$J$40:$J$783,СВЦЭМ!$A$40:$A$783,$A356,СВЦЭМ!$B$40:$B$783,H$331)+'СЕТ СН'!$F$16</f>
        <v>0</v>
      </c>
      <c r="I356" s="36">
        <f>SUMIFS(СВЦЭМ!$J$40:$J$783,СВЦЭМ!$A$40:$A$783,$A356,СВЦЭМ!$B$40:$B$783,I$331)+'СЕТ СН'!$F$16</f>
        <v>0</v>
      </c>
      <c r="J356" s="36">
        <f>SUMIFS(СВЦЭМ!$J$40:$J$783,СВЦЭМ!$A$40:$A$783,$A356,СВЦЭМ!$B$40:$B$783,J$331)+'СЕТ СН'!$F$16</f>
        <v>0</v>
      </c>
      <c r="K356" s="36">
        <f>SUMIFS(СВЦЭМ!$J$40:$J$783,СВЦЭМ!$A$40:$A$783,$A356,СВЦЭМ!$B$40:$B$783,K$331)+'СЕТ СН'!$F$16</f>
        <v>0</v>
      </c>
      <c r="L356" s="36">
        <f>SUMIFS(СВЦЭМ!$J$40:$J$783,СВЦЭМ!$A$40:$A$783,$A356,СВЦЭМ!$B$40:$B$783,L$331)+'СЕТ СН'!$F$16</f>
        <v>0</v>
      </c>
      <c r="M356" s="36">
        <f>SUMIFS(СВЦЭМ!$J$40:$J$783,СВЦЭМ!$A$40:$A$783,$A356,СВЦЭМ!$B$40:$B$783,M$331)+'СЕТ СН'!$F$16</f>
        <v>0</v>
      </c>
      <c r="N356" s="36">
        <f>SUMIFS(СВЦЭМ!$J$40:$J$783,СВЦЭМ!$A$40:$A$783,$A356,СВЦЭМ!$B$40:$B$783,N$331)+'СЕТ СН'!$F$16</f>
        <v>0</v>
      </c>
      <c r="O356" s="36">
        <f>SUMIFS(СВЦЭМ!$J$40:$J$783,СВЦЭМ!$A$40:$A$783,$A356,СВЦЭМ!$B$40:$B$783,O$331)+'СЕТ СН'!$F$16</f>
        <v>0</v>
      </c>
      <c r="P356" s="36">
        <f>SUMIFS(СВЦЭМ!$J$40:$J$783,СВЦЭМ!$A$40:$A$783,$A356,СВЦЭМ!$B$40:$B$783,P$331)+'СЕТ СН'!$F$16</f>
        <v>0</v>
      </c>
      <c r="Q356" s="36">
        <f>SUMIFS(СВЦЭМ!$J$40:$J$783,СВЦЭМ!$A$40:$A$783,$A356,СВЦЭМ!$B$40:$B$783,Q$331)+'СЕТ СН'!$F$16</f>
        <v>0</v>
      </c>
      <c r="R356" s="36">
        <f>SUMIFS(СВЦЭМ!$J$40:$J$783,СВЦЭМ!$A$40:$A$783,$A356,СВЦЭМ!$B$40:$B$783,R$331)+'СЕТ СН'!$F$16</f>
        <v>0</v>
      </c>
      <c r="S356" s="36">
        <f>SUMIFS(СВЦЭМ!$J$40:$J$783,СВЦЭМ!$A$40:$A$783,$A356,СВЦЭМ!$B$40:$B$783,S$331)+'СЕТ СН'!$F$16</f>
        <v>0</v>
      </c>
      <c r="T356" s="36">
        <f>SUMIFS(СВЦЭМ!$J$40:$J$783,СВЦЭМ!$A$40:$A$783,$A356,СВЦЭМ!$B$40:$B$783,T$331)+'СЕТ СН'!$F$16</f>
        <v>0</v>
      </c>
      <c r="U356" s="36">
        <f>SUMIFS(СВЦЭМ!$J$40:$J$783,СВЦЭМ!$A$40:$A$783,$A356,СВЦЭМ!$B$40:$B$783,U$331)+'СЕТ СН'!$F$16</f>
        <v>0</v>
      </c>
      <c r="V356" s="36">
        <f>SUMIFS(СВЦЭМ!$J$40:$J$783,СВЦЭМ!$A$40:$A$783,$A356,СВЦЭМ!$B$40:$B$783,V$331)+'СЕТ СН'!$F$16</f>
        <v>0</v>
      </c>
      <c r="W356" s="36">
        <f>SUMIFS(СВЦЭМ!$J$40:$J$783,СВЦЭМ!$A$40:$A$783,$A356,СВЦЭМ!$B$40:$B$783,W$331)+'СЕТ СН'!$F$16</f>
        <v>0</v>
      </c>
      <c r="X356" s="36">
        <f>SUMIFS(СВЦЭМ!$J$40:$J$783,СВЦЭМ!$A$40:$A$783,$A356,СВЦЭМ!$B$40:$B$783,X$331)+'СЕТ СН'!$F$16</f>
        <v>0</v>
      </c>
      <c r="Y356" s="36">
        <f>SUMIFS(СВЦЭМ!$J$40:$J$783,СВЦЭМ!$A$40:$A$783,$A356,СВЦЭМ!$B$40:$B$783,Y$331)+'СЕТ СН'!$F$16</f>
        <v>0</v>
      </c>
    </row>
    <row r="357" spans="1:27" ht="15.75" hidden="1" x14ac:dyDescent="0.2">
      <c r="A357" s="35">
        <f t="shared" si="9"/>
        <v>45072</v>
      </c>
      <c r="B357" s="36">
        <f>SUMIFS(СВЦЭМ!$J$40:$J$783,СВЦЭМ!$A$40:$A$783,$A357,СВЦЭМ!$B$40:$B$783,B$331)+'СЕТ СН'!$F$16</f>
        <v>0</v>
      </c>
      <c r="C357" s="36">
        <f>SUMIFS(СВЦЭМ!$J$40:$J$783,СВЦЭМ!$A$40:$A$783,$A357,СВЦЭМ!$B$40:$B$783,C$331)+'СЕТ СН'!$F$16</f>
        <v>0</v>
      </c>
      <c r="D357" s="36">
        <f>SUMIFS(СВЦЭМ!$J$40:$J$783,СВЦЭМ!$A$40:$A$783,$A357,СВЦЭМ!$B$40:$B$783,D$331)+'СЕТ СН'!$F$16</f>
        <v>0</v>
      </c>
      <c r="E357" s="36">
        <f>SUMIFS(СВЦЭМ!$J$40:$J$783,СВЦЭМ!$A$40:$A$783,$A357,СВЦЭМ!$B$40:$B$783,E$331)+'СЕТ СН'!$F$16</f>
        <v>0</v>
      </c>
      <c r="F357" s="36">
        <f>SUMIFS(СВЦЭМ!$J$40:$J$783,СВЦЭМ!$A$40:$A$783,$A357,СВЦЭМ!$B$40:$B$783,F$331)+'СЕТ СН'!$F$16</f>
        <v>0</v>
      </c>
      <c r="G357" s="36">
        <f>SUMIFS(СВЦЭМ!$J$40:$J$783,СВЦЭМ!$A$40:$A$783,$A357,СВЦЭМ!$B$40:$B$783,G$331)+'СЕТ СН'!$F$16</f>
        <v>0</v>
      </c>
      <c r="H357" s="36">
        <f>SUMIFS(СВЦЭМ!$J$40:$J$783,СВЦЭМ!$A$40:$A$783,$A357,СВЦЭМ!$B$40:$B$783,H$331)+'СЕТ СН'!$F$16</f>
        <v>0</v>
      </c>
      <c r="I357" s="36">
        <f>SUMIFS(СВЦЭМ!$J$40:$J$783,СВЦЭМ!$A$40:$A$783,$A357,СВЦЭМ!$B$40:$B$783,I$331)+'СЕТ СН'!$F$16</f>
        <v>0</v>
      </c>
      <c r="J357" s="36">
        <f>SUMIFS(СВЦЭМ!$J$40:$J$783,СВЦЭМ!$A$40:$A$783,$A357,СВЦЭМ!$B$40:$B$783,J$331)+'СЕТ СН'!$F$16</f>
        <v>0</v>
      </c>
      <c r="K357" s="36">
        <f>SUMIFS(СВЦЭМ!$J$40:$J$783,СВЦЭМ!$A$40:$A$783,$A357,СВЦЭМ!$B$40:$B$783,K$331)+'СЕТ СН'!$F$16</f>
        <v>0</v>
      </c>
      <c r="L357" s="36">
        <f>SUMIFS(СВЦЭМ!$J$40:$J$783,СВЦЭМ!$A$40:$A$783,$A357,СВЦЭМ!$B$40:$B$783,L$331)+'СЕТ СН'!$F$16</f>
        <v>0</v>
      </c>
      <c r="M357" s="36">
        <f>SUMIFS(СВЦЭМ!$J$40:$J$783,СВЦЭМ!$A$40:$A$783,$A357,СВЦЭМ!$B$40:$B$783,M$331)+'СЕТ СН'!$F$16</f>
        <v>0</v>
      </c>
      <c r="N357" s="36">
        <f>SUMIFS(СВЦЭМ!$J$40:$J$783,СВЦЭМ!$A$40:$A$783,$A357,СВЦЭМ!$B$40:$B$783,N$331)+'СЕТ СН'!$F$16</f>
        <v>0</v>
      </c>
      <c r="O357" s="36">
        <f>SUMIFS(СВЦЭМ!$J$40:$J$783,СВЦЭМ!$A$40:$A$783,$A357,СВЦЭМ!$B$40:$B$783,O$331)+'СЕТ СН'!$F$16</f>
        <v>0</v>
      </c>
      <c r="P357" s="36">
        <f>SUMIFS(СВЦЭМ!$J$40:$J$783,СВЦЭМ!$A$40:$A$783,$A357,СВЦЭМ!$B$40:$B$783,P$331)+'СЕТ СН'!$F$16</f>
        <v>0</v>
      </c>
      <c r="Q357" s="36">
        <f>SUMIFS(СВЦЭМ!$J$40:$J$783,СВЦЭМ!$A$40:$A$783,$A357,СВЦЭМ!$B$40:$B$783,Q$331)+'СЕТ СН'!$F$16</f>
        <v>0</v>
      </c>
      <c r="R357" s="36">
        <f>SUMIFS(СВЦЭМ!$J$40:$J$783,СВЦЭМ!$A$40:$A$783,$A357,СВЦЭМ!$B$40:$B$783,R$331)+'СЕТ СН'!$F$16</f>
        <v>0</v>
      </c>
      <c r="S357" s="36">
        <f>SUMIFS(СВЦЭМ!$J$40:$J$783,СВЦЭМ!$A$40:$A$783,$A357,СВЦЭМ!$B$40:$B$783,S$331)+'СЕТ СН'!$F$16</f>
        <v>0</v>
      </c>
      <c r="T357" s="36">
        <f>SUMIFS(СВЦЭМ!$J$40:$J$783,СВЦЭМ!$A$40:$A$783,$A357,СВЦЭМ!$B$40:$B$783,T$331)+'СЕТ СН'!$F$16</f>
        <v>0</v>
      </c>
      <c r="U357" s="36">
        <f>SUMIFS(СВЦЭМ!$J$40:$J$783,СВЦЭМ!$A$40:$A$783,$A357,СВЦЭМ!$B$40:$B$783,U$331)+'СЕТ СН'!$F$16</f>
        <v>0</v>
      </c>
      <c r="V357" s="36">
        <f>SUMIFS(СВЦЭМ!$J$40:$J$783,СВЦЭМ!$A$40:$A$783,$A357,СВЦЭМ!$B$40:$B$783,V$331)+'СЕТ СН'!$F$16</f>
        <v>0</v>
      </c>
      <c r="W357" s="36">
        <f>SUMIFS(СВЦЭМ!$J$40:$J$783,СВЦЭМ!$A$40:$A$783,$A357,СВЦЭМ!$B$40:$B$783,W$331)+'СЕТ СН'!$F$16</f>
        <v>0</v>
      </c>
      <c r="X357" s="36">
        <f>SUMIFS(СВЦЭМ!$J$40:$J$783,СВЦЭМ!$A$40:$A$783,$A357,СВЦЭМ!$B$40:$B$783,X$331)+'СЕТ СН'!$F$16</f>
        <v>0</v>
      </c>
      <c r="Y357" s="36">
        <f>SUMIFS(СВЦЭМ!$J$40:$J$783,СВЦЭМ!$A$40:$A$783,$A357,СВЦЭМ!$B$40:$B$783,Y$331)+'СЕТ СН'!$F$16</f>
        <v>0</v>
      </c>
    </row>
    <row r="358" spans="1:27" ht="15.75" hidden="1" x14ac:dyDescent="0.2">
      <c r="A358" s="35">
        <f t="shared" si="9"/>
        <v>45073</v>
      </c>
      <c r="B358" s="36">
        <f>SUMIFS(СВЦЭМ!$J$40:$J$783,СВЦЭМ!$A$40:$A$783,$A358,СВЦЭМ!$B$40:$B$783,B$331)+'СЕТ СН'!$F$16</f>
        <v>0</v>
      </c>
      <c r="C358" s="36">
        <f>SUMIFS(СВЦЭМ!$J$40:$J$783,СВЦЭМ!$A$40:$A$783,$A358,СВЦЭМ!$B$40:$B$783,C$331)+'СЕТ СН'!$F$16</f>
        <v>0</v>
      </c>
      <c r="D358" s="36">
        <f>SUMIFS(СВЦЭМ!$J$40:$J$783,СВЦЭМ!$A$40:$A$783,$A358,СВЦЭМ!$B$40:$B$783,D$331)+'СЕТ СН'!$F$16</f>
        <v>0</v>
      </c>
      <c r="E358" s="36">
        <f>SUMIFS(СВЦЭМ!$J$40:$J$783,СВЦЭМ!$A$40:$A$783,$A358,СВЦЭМ!$B$40:$B$783,E$331)+'СЕТ СН'!$F$16</f>
        <v>0</v>
      </c>
      <c r="F358" s="36">
        <f>SUMIFS(СВЦЭМ!$J$40:$J$783,СВЦЭМ!$A$40:$A$783,$A358,СВЦЭМ!$B$40:$B$783,F$331)+'СЕТ СН'!$F$16</f>
        <v>0</v>
      </c>
      <c r="G358" s="36">
        <f>SUMIFS(СВЦЭМ!$J$40:$J$783,СВЦЭМ!$A$40:$A$783,$A358,СВЦЭМ!$B$40:$B$783,G$331)+'СЕТ СН'!$F$16</f>
        <v>0</v>
      </c>
      <c r="H358" s="36">
        <f>SUMIFS(СВЦЭМ!$J$40:$J$783,СВЦЭМ!$A$40:$A$783,$A358,СВЦЭМ!$B$40:$B$783,H$331)+'СЕТ СН'!$F$16</f>
        <v>0</v>
      </c>
      <c r="I358" s="36">
        <f>SUMIFS(СВЦЭМ!$J$40:$J$783,СВЦЭМ!$A$40:$A$783,$A358,СВЦЭМ!$B$40:$B$783,I$331)+'СЕТ СН'!$F$16</f>
        <v>0</v>
      </c>
      <c r="J358" s="36">
        <f>SUMIFS(СВЦЭМ!$J$40:$J$783,СВЦЭМ!$A$40:$A$783,$A358,СВЦЭМ!$B$40:$B$783,J$331)+'СЕТ СН'!$F$16</f>
        <v>0</v>
      </c>
      <c r="K358" s="36">
        <f>SUMIFS(СВЦЭМ!$J$40:$J$783,СВЦЭМ!$A$40:$A$783,$A358,СВЦЭМ!$B$40:$B$783,K$331)+'СЕТ СН'!$F$16</f>
        <v>0</v>
      </c>
      <c r="L358" s="36">
        <f>SUMIFS(СВЦЭМ!$J$40:$J$783,СВЦЭМ!$A$40:$A$783,$A358,СВЦЭМ!$B$40:$B$783,L$331)+'СЕТ СН'!$F$16</f>
        <v>0</v>
      </c>
      <c r="M358" s="36">
        <f>SUMIFS(СВЦЭМ!$J$40:$J$783,СВЦЭМ!$A$40:$A$783,$A358,СВЦЭМ!$B$40:$B$783,M$331)+'СЕТ СН'!$F$16</f>
        <v>0</v>
      </c>
      <c r="N358" s="36">
        <f>SUMIFS(СВЦЭМ!$J$40:$J$783,СВЦЭМ!$A$40:$A$783,$A358,СВЦЭМ!$B$40:$B$783,N$331)+'СЕТ СН'!$F$16</f>
        <v>0</v>
      </c>
      <c r="O358" s="36">
        <f>SUMIFS(СВЦЭМ!$J$40:$J$783,СВЦЭМ!$A$40:$A$783,$A358,СВЦЭМ!$B$40:$B$783,O$331)+'СЕТ СН'!$F$16</f>
        <v>0</v>
      </c>
      <c r="P358" s="36">
        <f>SUMIFS(СВЦЭМ!$J$40:$J$783,СВЦЭМ!$A$40:$A$783,$A358,СВЦЭМ!$B$40:$B$783,P$331)+'СЕТ СН'!$F$16</f>
        <v>0</v>
      </c>
      <c r="Q358" s="36">
        <f>SUMIFS(СВЦЭМ!$J$40:$J$783,СВЦЭМ!$A$40:$A$783,$A358,СВЦЭМ!$B$40:$B$783,Q$331)+'СЕТ СН'!$F$16</f>
        <v>0</v>
      </c>
      <c r="R358" s="36">
        <f>SUMIFS(СВЦЭМ!$J$40:$J$783,СВЦЭМ!$A$40:$A$783,$A358,СВЦЭМ!$B$40:$B$783,R$331)+'СЕТ СН'!$F$16</f>
        <v>0</v>
      </c>
      <c r="S358" s="36">
        <f>SUMIFS(СВЦЭМ!$J$40:$J$783,СВЦЭМ!$A$40:$A$783,$A358,СВЦЭМ!$B$40:$B$783,S$331)+'СЕТ СН'!$F$16</f>
        <v>0</v>
      </c>
      <c r="T358" s="36">
        <f>SUMIFS(СВЦЭМ!$J$40:$J$783,СВЦЭМ!$A$40:$A$783,$A358,СВЦЭМ!$B$40:$B$783,T$331)+'СЕТ СН'!$F$16</f>
        <v>0</v>
      </c>
      <c r="U358" s="36">
        <f>SUMIFS(СВЦЭМ!$J$40:$J$783,СВЦЭМ!$A$40:$A$783,$A358,СВЦЭМ!$B$40:$B$783,U$331)+'СЕТ СН'!$F$16</f>
        <v>0</v>
      </c>
      <c r="V358" s="36">
        <f>SUMIFS(СВЦЭМ!$J$40:$J$783,СВЦЭМ!$A$40:$A$783,$A358,СВЦЭМ!$B$40:$B$783,V$331)+'СЕТ СН'!$F$16</f>
        <v>0</v>
      </c>
      <c r="W358" s="36">
        <f>SUMIFS(СВЦЭМ!$J$40:$J$783,СВЦЭМ!$A$40:$A$783,$A358,СВЦЭМ!$B$40:$B$783,W$331)+'СЕТ СН'!$F$16</f>
        <v>0</v>
      </c>
      <c r="X358" s="36">
        <f>SUMIFS(СВЦЭМ!$J$40:$J$783,СВЦЭМ!$A$40:$A$783,$A358,СВЦЭМ!$B$40:$B$783,X$331)+'СЕТ СН'!$F$16</f>
        <v>0</v>
      </c>
      <c r="Y358" s="36">
        <f>SUMIFS(СВЦЭМ!$J$40:$J$783,СВЦЭМ!$A$40:$A$783,$A358,СВЦЭМ!$B$40:$B$783,Y$331)+'СЕТ СН'!$F$16</f>
        <v>0</v>
      </c>
    </row>
    <row r="359" spans="1:27" ht="15.75" hidden="1" x14ac:dyDescent="0.2">
      <c r="A359" s="35">
        <f t="shared" si="9"/>
        <v>45074</v>
      </c>
      <c r="B359" s="36">
        <f>SUMIFS(СВЦЭМ!$J$40:$J$783,СВЦЭМ!$A$40:$A$783,$A359,СВЦЭМ!$B$40:$B$783,B$331)+'СЕТ СН'!$F$16</f>
        <v>0</v>
      </c>
      <c r="C359" s="36">
        <f>SUMIFS(СВЦЭМ!$J$40:$J$783,СВЦЭМ!$A$40:$A$783,$A359,СВЦЭМ!$B$40:$B$783,C$331)+'СЕТ СН'!$F$16</f>
        <v>0</v>
      </c>
      <c r="D359" s="36">
        <f>SUMIFS(СВЦЭМ!$J$40:$J$783,СВЦЭМ!$A$40:$A$783,$A359,СВЦЭМ!$B$40:$B$783,D$331)+'СЕТ СН'!$F$16</f>
        <v>0</v>
      </c>
      <c r="E359" s="36">
        <f>SUMIFS(СВЦЭМ!$J$40:$J$783,СВЦЭМ!$A$40:$A$783,$A359,СВЦЭМ!$B$40:$B$783,E$331)+'СЕТ СН'!$F$16</f>
        <v>0</v>
      </c>
      <c r="F359" s="36">
        <f>SUMIFS(СВЦЭМ!$J$40:$J$783,СВЦЭМ!$A$40:$A$783,$A359,СВЦЭМ!$B$40:$B$783,F$331)+'СЕТ СН'!$F$16</f>
        <v>0</v>
      </c>
      <c r="G359" s="36">
        <f>SUMIFS(СВЦЭМ!$J$40:$J$783,СВЦЭМ!$A$40:$A$783,$A359,СВЦЭМ!$B$40:$B$783,G$331)+'СЕТ СН'!$F$16</f>
        <v>0</v>
      </c>
      <c r="H359" s="36">
        <f>SUMIFS(СВЦЭМ!$J$40:$J$783,СВЦЭМ!$A$40:$A$783,$A359,СВЦЭМ!$B$40:$B$783,H$331)+'СЕТ СН'!$F$16</f>
        <v>0</v>
      </c>
      <c r="I359" s="36">
        <f>SUMIFS(СВЦЭМ!$J$40:$J$783,СВЦЭМ!$A$40:$A$783,$A359,СВЦЭМ!$B$40:$B$783,I$331)+'СЕТ СН'!$F$16</f>
        <v>0</v>
      </c>
      <c r="J359" s="36">
        <f>SUMIFS(СВЦЭМ!$J$40:$J$783,СВЦЭМ!$A$40:$A$783,$A359,СВЦЭМ!$B$40:$B$783,J$331)+'СЕТ СН'!$F$16</f>
        <v>0</v>
      </c>
      <c r="K359" s="36">
        <f>SUMIFS(СВЦЭМ!$J$40:$J$783,СВЦЭМ!$A$40:$A$783,$A359,СВЦЭМ!$B$40:$B$783,K$331)+'СЕТ СН'!$F$16</f>
        <v>0</v>
      </c>
      <c r="L359" s="36">
        <f>SUMIFS(СВЦЭМ!$J$40:$J$783,СВЦЭМ!$A$40:$A$783,$A359,СВЦЭМ!$B$40:$B$783,L$331)+'СЕТ СН'!$F$16</f>
        <v>0</v>
      </c>
      <c r="M359" s="36">
        <f>SUMIFS(СВЦЭМ!$J$40:$J$783,СВЦЭМ!$A$40:$A$783,$A359,СВЦЭМ!$B$40:$B$783,M$331)+'СЕТ СН'!$F$16</f>
        <v>0</v>
      </c>
      <c r="N359" s="36">
        <f>SUMIFS(СВЦЭМ!$J$40:$J$783,СВЦЭМ!$A$40:$A$783,$A359,СВЦЭМ!$B$40:$B$783,N$331)+'СЕТ СН'!$F$16</f>
        <v>0</v>
      </c>
      <c r="O359" s="36">
        <f>SUMIFS(СВЦЭМ!$J$40:$J$783,СВЦЭМ!$A$40:$A$783,$A359,СВЦЭМ!$B$40:$B$783,O$331)+'СЕТ СН'!$F$16</f>
        <v>0</v>
      </c>
      <c r="P359" s="36">
        <f>SUMIFS(СВЦЭМ!$J$40:$J$783,СВЦЭМ!$A$40:$A$783,$A359,СВЦЭМ!$B$40:$B$783,P$331)+'СЕТ СН'!$F$16</f>
        <v>0</v>
      </c>
      <c r="Q359" s="36">
        <f>SUMIFS(СВЦЭМ!$J$40:$J$783,СВЦЭМ!$A$40:$A$783,$A359,СВЦЭМ!$B$40:$B$783,Q$331)+'СЕТ СН'!$F$16</f>
        <v>0</v>
      </c>
      <c r="R359" s="36">
        <f>SUMIFS(СВЦЭМ!$J$40:$J$783,СВЦЭМ!$A$40:$A$783,$A359,СВЦЭМ!$B$40:$B$783,R$331)+'СЕТ СН'!$F$16</f>
        <v>0</v>
      </c>
      <c r="S359" s="36">
        <f>SUMIFS(СВЦЭМ!$J$40:$J$783,СВЦЭМ!$A$40:$A$783,$A359,СВЦЭМ!$B$40:$B$783,S$331)+'СЕТ СН'!$F$16</f>
        <v>0</v>
      </c>
      <c r="T359" s="36">
        <f>SUMIFS(СВЦЭМ!$J$40:$J$783,СВЦЭМ!$A$40:$A$783,$A359,СВЦЭМ!$B$40:$B$783,T$331)+'СЕТ СН'!$F$16</f>
        <v>0</v>
      </c>
      <c r="U359" s="36">
        <f>SUMIFS(СВЦЭМ!$J$40:$J$783,СВЦЭМ!$A$40:$A$783,$A359,СВЦЭМ!$B$40:$B$783,U$331)+'СЕТ СН'!$F$16</f>
        <v>0</v>
      </c>
      <c r="V359" s="36">
        <f>SUMIFS(СВЦЭМ!$J$40:$J$783,СВЦЭМ!$A$40:$A$783,$A359,СВЦЭМ!$B$40:$B$783,V$331)+'СЕТ СН'!$F$16</f>
        <v>0</v>
      </c>
      <c r="W359" s="36">
        <f>SUMIFS(СВЦЭМ!$J$40:$J$783,СВЦЭМ!$A$40:$A$783,$A359,СВЦЭМ!$B$40:$B$783,W$331)+'СЕТ СН'!$F$16</f>
        <v>0</v>
      </c>
      <c r="X359" s="36">
        <f>SUMIFS(СВЦЭМ!$J$40:$J$783,СВЦЭМ!$A$40:$A$783,$A359,СВЦЭМ!$B$40:$B$783,X$331)+'СЕТ СН'!$F$16</f>
        <v>0</v>
      </c>
      <c r="Y359" s="36">
        <f>SUMIFS(СВЦЭМ!$J$40:$J$783,СВЦЭМ!$A$40:$A$783,$A359,СВЦЭМ!$B$40:$B$783,Y$331)+'СЕТ СН'!$F$16</f>
        <v>0</v>
      </c>
    </row>
    <row r="360" spans="1:27" ht="15.75" hidden="1" x14ac:dyDescent="0.2">
      <c r="A360" s="35">
        <f t="shared" si="9"/>
        <v>45075</v>
      </c>
      <c r="B360" s="36">
        <f>SUMIFS(СВЦЭМ!$J$40:$J$783,СВЦЭМ!$A$40:$A$783,$A360,СВЦЭМ!$B$40:$B$783,B$331)+'СЕТ СН'!$F$16</f>
        <v>0</v>
      </c>
      <c r="C360" s="36">
        <f>SUMIFS(СВЦЭМ!$J$40:$J$783,СВЦЭМ!$A$40:$A$783,$A360,СВЦЭМ!$B$40:$B$783,C$331)+'СЕТ СН'!$F$16</f>
        <v>0</v>
      </c>
      <c r="D360" s="36">
        <f>SUMIFS(СВЦЭМ!$J$40:$J$783,СВЦЭМ!$A$40:$A$783,$A360,СВЦЭМ!$B$40:$B$783,D$331)+'СЕТ СН'!$F$16</f>
        <v>0</v>
      </c>
      <c r="E360" s="36">
        <f>SUMIFS(СВЦЭМ!$J$40:$J$783,СВЦЭМ!$A$40:$A$783,$A360,СВЦЭМ!$B$40:$B$783,E$331)+'СЕТ СН'!$F$16</f>
        <v>0</v>
      </c>
      <c r="F360" s="36">
        <f>SUMIFS(СВЦЭМ!$J$40:$J$783,СВЦЭМ!$A$40:$A$783,$A360,СВЦЭМ!$B$40:$B$783,F$331)+'СЕТ СН'!$F$16</f>
        <v>0</v>
      </c>
      <c r="G360" s="36">
        <f>SUMIFS(СВЦЭМ!$J$40:$J$783,СВЦЭМ!$A$40:$A$783,$A360,СВЦЭМ!$B$40:$B$783,G$331)+'СЕТ СН'!$F$16</f>
        <v>0</v>
      </c>
      <c r="H360" s="36">
        <f>SUMIFS(СВЦЭМ!$J$40:$J$783,СВЦЭМ!$A$40:$A$783,$A360,СВЦЭМ!$B$40:$B$783,H$331)+'СЕТ СН'!$F$16</f>
        <v>0</v>
      </c>
      <c r="I360" s="36">
        <f>SUMIFS(СВЦЭМ!$J$40:$J$783,СВЦЭМ!$A$40:$A$783,$A360,СВЦЭМ!$B$40:$B$783,I$331)+'СЕТ СН'!$F$16</f>
        <v>0</v>
      </c>
      <c r="J360" s="36">
        <f>SUMIFS(СВЦЭМ!$J$40:$J$783,СВЦЭМ!$A$40:$A$783,$A360,СВЦЭМ!$B$40:$B$783,J$331)+'СЕТ СН'!$F$16</f>
        <v>0</v>
      </c>
      <c r="K360" s="36">
        <f>SUMIFS(СВЦЭМ!$J$40:$J$783,СВЦЭМ!$A$40:$A$783,$A360,СВЦЭМ!$B$40:$B$783,K$331)+'СЕТ СН'!$F$16</f>
        <v>0</v>
      </c>
      <c r="L360" s="36">
        <f>SUMIFS(СВЦЭМ!$J$40:$J$783,СВЦЭМ!$A$40:$A$783,$A360,СВЦЭМ!$B$40:$B$783,L$331)+'СЕТ СН'!$F$16</f>
        <v>0</v>
      </c>
      <c r="M360" s="36">
        <f>SUMIFS(СВЦЭМ!$J$40:$J$783,СВЦЭМ!$A$40:$A$783,$A360,СВЦЭМ!$B$40:$B$783,M$331)+'СЕТ СН'!$F$16</f>
        <v>0</v>
      </c>
      <c r="N360" s="36">
        <f>SUMIFS(СВЦЭМ!$J$40:$J$783,СВЦЭМ!$A$40:$A$783,$A360,СВЦЭМ!$B$40:$B$783,N$331)+'СЕТ СН'!$F$16</f>
        <v>0</v>
      </c>
      <c r="O360" s="36">
        <f>SUMIFS(СВЦЭМ!$J$40:$J$783,СВЦЭМ!$A$40:$A$783,$A360,СВЦЭМ!$B$40:$B$783,O$331)+'СЕТ СН'!$F$16</f>
        <v>0</v>
      </c>
      <c r="P360" s="36">
        <f>SUMIFS(СВЦЭМ!$J$40:$J$783,СВЦЭМ!$A$40:$A$783,$A360,СВЦЭМ!$B$40:$B$783,P$331)+'СЕТ СН'!$F$16</f>
        <v>0</v>
      </c>
      <c r="Q360" s="36">
        <f>SUMIFS(СВЦЭМ!$J$40:$J$783,СВЦЭМ!$A$40:$A$783,$A360,СВЦЭМ!$B$40:$B$783,Q$331)+'СЕТ СН'!$F$16</f>
        <v>0</v>
      </c>
      <c r="R360" s="36">
        <f>SUMIFS(СВЦЭМ!$J$40:$J$783,СВЦЭМ!$A$40:$A$783,$A360,СВЦЭМ!$B$40:$B$783,R$331)+'СЕТ СН'!$F$16</f>
        <v>0</v>
      </c>
      <c r="S360" s="36">
        <f>SUMIFS(СВЦЭМ!$J$40:$J$783,СВЦЭМ!$A$40:$A$783,$A360,СВЦЭМ!$B$40:$B$783,S$331)+'СЕТ СН'!$F$16</f>
        <v>0</v>
      </c>
      <c r="T360" s="36">
        <f>SUMIFS(СВЦЭМ!$J$40:$J$783,СВЦЭМ!$A$40:$A$783,$A360,СВЦЭМ!$B$40:$B$783,T$331)+'СЕТ СН'!$F$16</f>
        <v>0</v>
      </c>
      <c r="U360" s="36">
        <f>SUMIFS(СВЦЭМ!$J$40:$J$783,СВЦЭМ!$A$40:$A$783,$A360,СВЦЭМ!$B$40:$B$783,U$331)+'СЕТ СН'!$F$16</f>
        <v>0</v>
      </c>
      <c r="V360" s="36">
        <f>SUMIFS(СВЦЭМ!$J$40:$J$783,СВЦЭМ!$A$40:$A$783,$A360,СВЦЭМ!$B$40:$B$783,V$331)+'СЕТ СН'!$F$16</f>
        <v>0</v>
      </c>
      <c r="W360" s="36">
        <f>SUMIFS(СВЦЭМ!$J$40:$J$783,СВЦЭМ!$A$40:$A$783,$A360,СВЦЭМ!$B$40:$B$783,W$331)+'СЕТ СН'!$F$16</f>
        <v>0</v>
      </c>
      <c r="X360" s="36">
        <f>SUMIFS(СВЦЭМ!$J$40:$J$783,СВЦЭМ!$A$40:$A$783,$A360,СВЦЭМ!$B$40:$B$783,X$331)+'СЕТ СН'!$F$16</f>
        <v>0</v>
      </c>
      <c r="Y360" s="36">
        <f>SUMIFS(СВЦЭМ!$J$40:$J$783,СВЦЭМ!$A$40:$A$783,$A360,СВЦЭМ!$B$40:$B$783,Y$331)+'СЕТ СН'!$F$16</f>
        <v>0</v>
      </c>
    </row>
    <row r="361" spans="1:27" ht="15.75" hidden="1" x14ac:dyDescent="0.2">
      <c r="A361" s="35">
        <f t="shared" si="9"/>
        <v>45076</v>
      </c>
      <c r="B361" s="36">
        <f>SUMIFS(СВЦЭМ!$J$40:$J$783,СВЦЭМ!$A$40:$A$783,$A361,СВЦЭМ!$B$40:$B$783,B$331)+'СЕТ СН'!$F$16</f>
        <v>0</v>
      </c>
      <c r="C361" s="36">
        <f>SUMIFS(СВЦЭМ!$J$40:$J$783,СВЦЭМ!$A$40:$A$783,$A361,СВЦЭМ!$B$40:$B$783,C$331)+'СЕТ СН'!$F$16</f>
        <v>0</v>
      </c>
      <c r="D361" s="36">
        <f>SUMIFS(СВЦЭМ!$J$40:$J$783,СВЦЭМ!$A$40:$A$783,$A361,СВЦЭМ!$B$40:$B$783,D$331)+'СЕТ СН'!$F$16</f>
        <v>0</v>
      </c>
      <c r="E361" s="36">
        <f>SUMIFS(СВЦЭМ!$J$40:$J$783,СВЦЭМ!$A$40:$A$783,$A361,СВЦЭМ!$B$40:$B$783,E$331)+'СЕТ СН'!$F$16</f>
        <v>0</v>
      </c>
      <c r="F361" s="36">
        <f>SUMIFS(СВЦЭМ!$J$40:$J$783,СВЦЭМ!$A$40:$A$783,$A361,СВЦЭМ!$B$40:$B$783,F$331)+'СЕТ СН'!$F$16</f>
        <v>0</v>
      </c>
      <c r="G361" s="36">
        <f>SUMIFS(СВЦЭМ!$J$40:$J$783,СВЦЭМ!$A$40:$A$783,$A361,СВЦЭМ!$B$40:$B$783,G$331)+'СЕТ СН'!$F$16</f>
        <v>0</v>
      </c>
      <c r="H361" s="36">
        <f>SUMIFS(СВЦЭМ!$J$40:$J$783,СВЦЭМ!$A$40:$A$783,$A361,СВЦЭМ!$B$40:$B$783,H$331)+'СЕТ СН'!$F$16</f>
        <v>0</v>
      </c>
      <c r="I361" s="36">
        <f>SUMIFS(СВЦЭМ!$J$40:$J$783,СВЦЭМ!$A$40:$A$783,$A361,СВЦЭМ!$B$40:$B$783,I$331)+'СЕТ СН'!$F$16</f>
        <v>0</v>
      </c>
      <c r="J361" s="36">
        <f>SUMIFS(СВЦЭМ!$J$40:$J$783,СВЦЭМ!$A$40:$A$783,$A361,СВЦЭМ!$B$40:$B$783,J$331)+'СЕТ СН'!$F$16</f>
        <v>0</v>
      </c>
      <c r="K361" s="36">
        <f>SUMIFS(СВЦЭМ!$J$40:$J$783,СВЦЭМ!$A$40:$A$783,$A361,СВЦЭМ!$B$40:$B$783,K$331)+'СЕТ СН'!$F$16</f>
        <v>0</v>
      </c>
      <c r="L361" s="36">
        <f>SUMIFS(СВЦЭМ!$J$40:$J$783,СВЦЭМ!$A$40:$A$783,$A361,СВЦЭМ!$B$40:$B$783,L$331)+'СЕТ СН'!$F$16</f>
        <v>0</v>
      </c>
      <c r="M361" s="36">
        <f>SUMIFS(СВЦЭМ!$J$40:$J$783,СВЦЭМ!$A$40:$A$783,$A361,СВЦЭМ!$B$40:$B$783,M$331)+'СЕТ СН'!$F$16</f>
        <v>0</v>
      </c>
      <c r="N361" s="36">
        <f>SUMIFS(СВЦЭМ!$J$40:$J$783,СВЦЭМ!$A$40:$A$783,$A361,СВЦЭМ!$B$40:$B$783,N$331)+'СЕТ СН'!$F$16</f>
        <v>0</v>
      </c>
      <c r="O361" s="36">
        <f>SUMIFS(СВЦЭМ!$J$40:$J$783,СВЦЭМ!$A$40:$A$783,$A361,СВЦЭМ!$B$40:$B$783,O$331)+'СЕТ СН'!$F$16</f>
        <v>0</v>
      </c>
      <c r="P361" s="36">
        <f>SUMIFS(СВЦЭМ!$J$40:$J$783,СВЦЭМ!$A$40:$A$783,$A361,СВЦЭМ!$B$40:$B$783,P$331)+'СЕТ СН'!$F$16</f>
        <v>0</v>
      </c>
      <c r="Q361" s="36">
        <f>SUMIFS(СВЦЭМ!$J$40:$J$783,СВЦЭМ!$A$40:$A$783,$A361,СВЦЭМ!$B$40:$B$783,Q$331)+'СЕТ СН'!$F$16</f>
        <v>0</v>
      </c>
      <c r="R361" s="36">
        <f>SUMIFS(СВЦЭМ!$J$40:$J$783,СВЦЭМ!$A$40:$A$783,$A361,СВЦЭМ!$B$40:$B$783,R$331)+'СЕТ СН'!$F$16</f>
        <v>0</v>
      </c>
      <c r="S361" s="36">
        <f>SUMIFS(СВЦЭМ!$J$40:$J$783,СВЦЭМ!$A$40:$A$783,$A361,СВЦЭМ!$B$40:$B$783,S$331)+'СЕТ СН'!$F$16</f>
        <v>0</v>
      </c>
      <c r="T361" s="36">
        <f>SUMIFS(СВЦЭМ!$J$40:$J$783,СВЦЭМ!$A$40:$A$783,$A361,СВЦЭМ!$B$40:$B$783,T$331)+'СЕТ СН'!$F$16</f>
        <v>0</v>
      </c>
      <c r="U361" s="36">
        <f>SUMIFS(СВЦЭМ!$J$40:$J$783,СВЦЭМ!$A$40:$A$783,$A361,СВЦЭМ!$B$40:$B$783,U$331)+'СЕТ СН'!$F$16</f>
        <v>0</v>
      </c>
      <c r="V361" s="36">
        <f>SUMIFS(СВЦЭМ!$J$40:$J$783,СВЦЭМ!$A$40:$A$783,$A361,СВЦЭМ!$B$40:$B$783,V$331)+'СЕТ СН'!$F$16</f>
        <v>0</v>
      </c>
      <c r="W361" s="36">
        <f>SUMIFS(СВЦЭМ!$J$40:$J$783,СВЦЭМ!$A$40:$A$783,$A361,СВЦЭМ!$B$40:$B$783,W$331)+'СЕТ СН'!$F$16</f>
        <v>0</v>
      </c>
      <c r="X361" s="36">
        <f>SUMIFS(СВЦЭМ!$J$40:$J$783,СВЦЭМ!$A$40:$A$783,$A361,СВЦЭМ!$B$40:$B$783,X$331)+'СЕТ СН'!$F$16</f>
        <v>0</v>
      </c>
      <c r="Y361" s="36">
        <f>SUMIFS(СВЦЭМ!$J$40:$J$783,СВЦЭМ!$A$40:$A$783,$A361,СВЦЭМ!$B$40:$B$783,Y$331)+'СЕТ СН'!$F$16</f>
        <v>0</v>
      </c>
    </row>
    <row r="362" spans="1:27" ht="15.75" hidden="1" x14ac:dyDescent="0.2">
      <c r="A362" s="35">
        <f t="shared" si="9"/>
        <v>45077</v>
      </c>
      <c r="B362" s="36">
        <f>SUMIFS(СВЦЭМ!$J$40:$J$783,СВЦЭМ!$A$40:$A$783,$A362,СВЦЭМ!$B$40:$B$783,B$331)+'СЕТ СН'!$F$16</f>
        <v>0</v>
      </c>
      <c r="C362" s="36">
        <f>SUMIFS(СВЦЭМ!$J$40:$J$783,СВЦЭМ!$A$40:$A$783,$A362,СВЦЭМ!$B$40:$B$783,C$331)+'СЕТ СН'!$F$16</f>
        <v>0</v>
      </c>
      <c r="D362" s="36">
        <f>SUMIFS(СВЦЭМ!$J$40:$J$783,СВЦЭМ!$A$40:$A$783,$A362,СВЦЭМ!$B$40:$B$783,D$331)+'СЕТ СН'!$F$16</f>
        <v>0</v>
      </c>
      <c r="E362" s="36">
        <f>SUMIFS(СВЦЭМ!$J$40:$J$783,СВЦЭМ!$A$40:$A$783,$A362,СВЦЭМ!$B$40:$B$783,E$331)+'СЕТ СН'!$F$16</f>
        <v>0</v>
      </c>
      <c r="F362" s="36">
        <f>SUMIFS(СВЦЭМ!$J$40:$J$783,СВЦЭМ!$A$40:$A$783,$A362,СВЦЭМ!$B$40:$B$783,F$331)+'СЕТ СН'!$F$16</f>
        <v>0</v>
      </c>
      <c r="G362" s="36">
        <f>SUMIFS(СВЦЭМ!$J$40:$J$783,СВЦЭМ!$A$40:$A$783,$A362,СВЦЭМ!$B$40:$B$783,G$331)+'СЕТ СН'!$F$16</f>
        <v>0</v>
      </c>
      <c r="H362" s="36">
        <f>SUMIFS(СВЦЭМ!$J$40:$J$783,СВЦЭМ!$A$40:$A$783,$A362,СВЦЭМ!$B$40:$B$783,H$331)+'СЕТ СН'!$F$16</f>
        <v>0</v>
      </c>
      <c r="I362" s="36">
        <f>SUMIFS(СВЦЭМ!$J$40:$J$783,СВЦЭМ!$A$40:$A$783,$A362,СВЦЭМ!$B$40:$B$783,I$331)+'СЕТ СН'!$F$16</f>
        <v>0</v>
      </c>
      <c r="J362" s="36">
        <f>SUMIFS(СВЦЭМ!$J$40:$J$783,СВЦЭМ!$A$40:$A$783,$A362,СВЦЭМ!$B$40:$B$783,J$331)+'СЕТ СН'!$F$16</f>
        <v>0</v>
      </c>
      <c r="K362" s="36">
        <f>SUMIFS(СВЦЭМ!$J$40:$J$783,СВЦЭМ!$A$40:$A$783,$A362,СВЦЭМ!$B$40:$B$783,K$331)+'СЕТ СН'!$F$16</f>
        <v>0</v>
      </c>
      <c r="L362" s="36">
        <f>SUMIFS(СВЦЭМ!$J$40:$J$783,СВЦЭМ!$A$40:$A$783,$A362,СВЦЭМ!$B$40:$B$783,L$331)+'СЕТ СН'!$F$16</f>
        <v>0</v>
      </c>
      <c r="M362" s="36">
        <f>SUMIFS(СВЦЭМ!$J$40:$J$783,СВЦЭМ!$A$40:$A$783,$A362,СВЦЭМ!$B$40:$B$783,M$331)+'СЕТ СН'!$F$16</f>
        <v>0</v>
      </c>
      <c r="N362" s="36">
        <f>SUMIFS(СВЦЭМ!$J$40:$J$783,СВЦЭМ!$A$40:$A$783,$A362,СВЦЭМ!$B$40:$B$783,N$331)+'СЕТ СН'!$F$16</f>
        <v>0</v>
      </c>
      <c r="O362" s="36">
        <f>SUMIFS(СВЦЭМ!$J$40:$J$783,СВЦЭМ!$A$40:$A$783,$A362,СВЦЭМ!$B$40:$B$783,O$331)+'СЕТ СН'!$F$16</f>
        <v>0</v>
      </c>
      <c r="P362" s="36">
        <f>SUMIFS(СВЦЭМ!$J$40:$J$783,СВЦЭМ!$A$40:$A$783,$A362,СВЦЭМ!$B$40:$B$783,P$331)+'СЕТ СН'!$F$16</f>
        <v>0</v>
      </c>
      <c r="Q362" s="36">
        <f>SUMIFS(СВЦЭМ!$J$40:$J$783,СВЦЭМ!$A$40:$A$783,$A362,СВЦЭМ!$B$40:$B$783,Q$331)+'СЕТ СН'!$F$16</f>
        <v>0</v>
      </c>
      <c r="R362" s="36">
        <f>SUMIFS(СВЦЭМ!$J$40:$J$783,СВЦЭМ!$A$40:$A$783,$A362,СВЦЭМ!$B$40:$B$783,R$331)+'СЕТ СН'!$F$16</f>
        <v>0</v>
      </c>
      <c r="S362" s="36">
        <f>SUMIFS(СВЦЭМ!$J$40:$J$783,СВЦЭМ!$A$40:$A$783,$A362,СВЦЭМ!$B$40:$B$783,S$331)+'СЕТ СН'!$F$16</f>
        <v>0</v>
      </c>
      <c r="T362" s="36">
        <f>SUMIFS(СВЦЭМ!$J$40:$J$783,СВЦЭМ!$A$40:$A$783,$A362,СВЦЭМ!$B$40:$B$783,T$331)+'СЕТ СН'!$F$16</f>
        <v>0</v>
      </c>
      <c r="U362" s="36">
        <f>SUMIFS(СВЦЭМ!$J$40:$J$783,СВЦЭМ!$A$40:$A$783,$A362,СВЦЭМ!$B$40:$B$783,U$331)+'СЕТ СН'!$F$16</f>
        <v>0</v>
      </c>
      <c r="V362" s="36">
        <f>SUMIFS(СВЦЭМ!$J$40:$J$783,СВЦЭМ!$A$40:$A$783,$A362,СВЦЭМ!$B$40:$B$783,V$331)+'СЕТ СН'!$F$16</f>
        <v>0</v>
      </c>
      <c r="W362" s="36">
        <f>SUMIFS(СВЦЭМ!$J$40:$J$783,СВЦЭМ!$A$40:$A$783,$A362,СВЦЭМ!$B$40:$B$783,W$331)+'СЕТ СН'!$F$16</f>
        <v>0</v>
      </c>
      <c r="X362" s="36">
        <f>SUMIFS(СВЦЭМ!$J$40:$J$783,СВЦЭМ!$A$40:$A$783,$A362,СВЦЭМ!$B$40:$B$783,X$331)+'СЕТ СН'!$F$16</f>
        <v>0</v>
      </c>
      <c r="Y362" s="36">
        <f>SUMIFS(СВЦЭМ!$J$40:$J$783,СВЦЭМ!$A$40:$A$783,$A362,СВЦЭМ!$B$40:$B$783,Y$331)+'СЕТ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9" t="s">
        <v>7</v>
      </c>
      <c r="B364" s="132" t="s">
        <v>120</v>
      </c>
      <c r="C364" s="133"/>
      <c r="D364" s="133"/>
      <c r="E364" s="133"/>
      <c r="F364" s="133"/>
      <c r="G364" s="133"/>
      <c r="H364" s="133"/>
      <c r="I364" s="133"/>
      <c r="J364" s="133"/>
      <c r="K364" s="133"/>
      <c r="L364" s="133"/>
      <c r="M364" s="133"/>
      <c r="N364" s="133"/>
      <c r="O364" s="133"/>
      <c r="P364" s="133"/>
      <c r="Q364" s="133"/>
      <c r="R364" s="133"/>
      <c r="S364" s="133"/>
      <c r="T364" s="133"/>
      <c r="U364" s="133"/>
      <c r="V364" s="133"/>
      <c r="W364" s="133"/>
      <c r="X364" s="133"/>
      <c r="Y364" s="134"/>
    </row>
    <row r="365" spans="1:27" ht="12.75" hidden="1" customHeight="1" x14ac:dyDescent="0.2">
      <c r="A365" s="130"/>
      <c r="B365" s="135"/>
      <c r="C365" s="136"/>
      <c r="D365" s="136"/>
      <c r="E365" s="136"/>
      <c r="F365" s="136"/>
      <c r="G365" s="136"/>
      <c r="H365" s="136"/>
      <c r="I365" s="136"/>
      <c r="J365" s="136"/>
      <c r="K365" s="136"/>
      <c r="L365" s="136"/>
      <c r="M365" s="136"/>
      <c r="N365" s="136"/>
      <c r="O365" s="136"/>
      <c r="P365" s="136"/>
      <c r="Q365" s="136"/>
      <c r="R365" s="136"/>
      <c r="S365" s="136"/>
      <c r="T365" s="136"/>
      <c r="U365" s="136"/>
      <c r="V365" s="136"/>
      <c r="W365" s="136"/>
      <c r="X365" s="136"/>
      <c r="Y365" s="137"/>
    </row>
    <row r="366" spans="1:27" s="46" customFormat="1" ht="12.75" hidden="1" customHeight="1" x14ac:dyDescent="0.2">
      <c r="A366" s="131"/>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01.05.2023</v>
      </c>
      <c r="B367" s="36">
        <f>SUMIFS(СВЦЭМ!$K$40:$K$783,СВЦЭМ!$A$40:$A$783,$A367,СВЦЭМ!$B$40:$B$783,B$366)+'СЕТ СН'!$F$16</f>
        <v>0</v>
      </c>
      <c r="C367" s="36">
        <f>SUMIFS(СВЦЭМ!$K$40:$K$783,СВЦЭМ!$A$40:$A$783,$A367,СВЦЭМ!$B$40:$B$783,C$366)+'СЕТ СН'!$F$16</f>
        <v>0</v>
      </c>
      <c r="D367" s="36">
        <f>SUMIFS(СВЦЭМ!$K$40:$K$783,СВЦЭМ!$A$40:$A$783,$A367,СВЦЭМ!$B$40:$B$783,D$366)+'СЕТ СН'!$F$16</f>
        <v>0</v>
      </c>
      <c r="E367" s="36">
        <f>SUMIFS(СВЦЭМ!$K$40:$K$783,СВЦЭМ!$A$40:$A$783,$A367,СВЦЭМ!$B$40:$B$783,E$366)+'СЕТ СН'!$F$16</f>
        <v>0</v>
      </c>
      <c r="F367" s="36">
        <f>SUMIFS(СВЦЭМ!$K$40:$K$783,СВЦЭМ!$A$40:$A$783,$A367,СВЦЭМ!$B$40:$B$783,F$366)+'СЕТ СН'!$F$16</f>
        <v>0</v>
      </c>
      <c r="G367" s="36">
        <f>SUMIFS(СВЦЭМ!$K$40:$K$783,СВЦЭМ!$A$40:$A$783,$A367,СВЦЭМ!$B$40:$B$783,G$366)+'СЕТ СН'!$F$16</f>
        <v>0</v>
      </c>
      <c r="H367" s="36">
        <f>SUMIFS(СВЦЭМ!$K$40:$K$783,СВЦЭМ!$A$40:$A$783,$A367,СВЦЭМ!$B$40:$B$783,H$366)+'СЕТ СН'!$F$16</f>
        <v>0</v>
      </c>
      <c r="I367" s="36">
        <f>SUMIFS(СВЦЭМ!$K$40:$K$783,СВЦЭМ!$A$40:$A$783,$A367,СВЦЭМ!$B$40:$B$783,I$366)+'СЕТ СН'!$F$16</f>
        <v>0</v>
      </c>
      <c r="J367" s="36">
        <f>SUMIFS(СВЦЭМ!$K$40:$K$783,СВЦЭМ!$A$40:$A$783,$A367,СВЦЭМ!$B$40:$B$783,J$366)+'СЕТ СН'!$F$16</f>
        <v>0</v>
      </c>
      <c r="K367" s="36">
        <f>SUMIFS(СВЦЭМ!$K$40:$K$783,СВЦЭМ!$A$40:$A$783,$A367,СВЦЭМ!$B$40:$B$783,K$366)+'СЕТ СН'!$F$16</f>
        <v>0</v>
      </c>
      <c r="L367" s="36">
        <f>SUMIFS(СВЦЭМ!$K$40:$K$783,СВЦЭМ!$A$40:$A$783,$A367,СВЦЭМ!$B$40:$B$783,L$366)+'СЕТ СН'!$F$16</f>
        <v>0</v>
      </c>
      <c r="M367" s="36">
        <f>SUMIFS(СВЦЭМ!$K$40:$K$783,СВЦЭМ!$A$40:$A$783,$A367,СВЦЭМ!$B$40:$B$783,M$366)+'СЕТ СН'!$F$16</f>
        <v>0</v>
      </c>
      <c r="N367" s="36">
        <f>SUMIFS(СВЦЭМ!$K$40:$K$783,СВЦЭМ!$A$40:$A$783,$A367,СВЦЭМ!$B$40:$B$783,N$366)+'СЕТ СН'!$F$16</f>
        <v>0</v>
      </c>
      <c r="O367" s="36">
        <f>SUMIFS(СВЦЭМ!$K$40:$K$783,СВЦЭМ!$A$40:$A$783,$A367,СВЦЭМ!$B$40:$B$783,O$366)+'СЕТ СН'!$F$16</f>
        <v>0</v>
      </c>
      <c r="P367" s="36">
        <f>SUMIFS(СВЦЭМ!$K$40:$K$783,СВЦЭМ!$A$40:$A$783,$A367,СВЦЭМ!$B$40:$B$783,P$366)+'СЕТ СН'!$F$16</f>
        <v>0</v>
      </c>
      <c r="Q367" s="36">
        <f>SUMIFS(СВЦЭМ!$K$40:$K$783,СВЦЭМ!$A$40:$A$783,$A367,СВЦЭМ!$B$40:$B$783,Q$366)+'СЕТ СН'!$F$16</f>
        <v>0</v>
      </c>
      <c r="R367" s="36">
        <f>SUMIFS(СВЦЭМ!$K$40:$K$783,СВЦЭМ!$A$40:$A$783,$A367,СВЦЭМ!$B$40:$B$783,R$366)+'СЕТ СН'!$F$16</f>
        <v>0</v>
      </c>
      <c r="S367" s="36">
        <f>SUMIFS(СВЦЭМ!$K$40:$K$783,СВЦЭМ!$A$40:$A$783,$A367,СВЦЭМ!$B$40:$B$783,S$366)+'СЕТ СН'!$F$16</f>
        <v>0</v>
      </c>
      <c r="T367" s="36">
        <f>SUMIFS(СВЦЭМ!$K$40:$K$783,СВЦЭМ!$A$40:$A$783,$A367,СВЦЭМ!$B$40:$B$783,T$366)+'СЕТ СН'!$F$16</f>
        <v>0</v>
      </c>
      <c r="U367" s="36">
        <f>SUMIFS(СВЦЭМ!$K$40:$K$783,СВЦЭМ!$A$40:$A$783,$A367,СВЦЭМ!$B$40:$B$783,U$366)+'СЕТ СН'!$F$16</f>
        <v>0</v>
      </c>
      <c r="V367" s="36">
        <f>SUMIFS(СВЦЭМ!$K$40:$K$783,СВЦЭМ!$A$40:$A$783,$A367,СВЦЭМ!$B$40:$B$783,V$366)+'СЕТ СН'!$F$16</f>
        <v>0</v>
      </c>
      <c r="W367" s="36">
        <f>SUMIFS(СВЦЭМ!$K$40:$K$783,СВЦЭМ!$A$40:$A$783,$A367,СВЦЭМ!$B$40:$B$783,W$366)+'СЕТ СН'!$F$16</f>
        <v>0</v>
      </c>
      <c r="X367" s="36">
        <f>SUMIFS(СВЦЭМ!$K$40:$K$783,СВЦЭМ!$A$40:$A$783,$A367,СВЦЭМ!$B$40:$B$783,X$366)+'СЕТ СН'!$F$16</f>
        <v>0</v>
      </c>
      <c r="Y367" s="36">
        <f>SUMIFS(СВЦЭМ!$K$40:$K$783,СВЦЭМ!$A$40:$A$783,$A367,СВЦЭМ!$B$40:$B$783,Y$366)+'СЕТ СН'!$F$16</f>
        <v>0</v>
      </c>
      <c r="AA367" s="45"/>
    </row>
    <row r="368" spans="1:27" ht="15.75" hidden="1" x14ac:dyDescent="0.2">
      <c r="A368" s="35">
        <f>A367+1</f>
        <v>45048</v>
      </c>
      <c r="B368" s="36">
        <f>SUMIFS(СВЦЭМ!$K$40:$K$783,СВЦЭМ!$A$40:$A$783,$A368,СВЦЭМ!$B$40:$B$783,B$366)+'СЕТ СН'!$F$16</f>
        <v>0</v>
      </c>
      <c r="C368" s="36">
        <f>SUMIFS(СВЦЭМ!$K$40:$K$783,СВЦЭМ!$A$40:$A$783,$A368,СВЦЭМ!$B$40:$B$783,C$366)+'СЕТ СН'!$F$16</f>
        <v>0</v>
      </c>
      <c r="D368" s="36">
        <f>SUMIFS(СВЦЭМ!$K$40:$K$783,СВЦЭМ!$A$40:$A$783,$A368,СВЦЭМ!$B$40:$B$783,D$366)+'СЕТ СН'!$F$16</f>
        <v>0</v>
      </c>
      <c r="E368" s="36">
        <f>SUMIFS(СВЦЭМ!$K$40:$K$783,СВЦЭМ!$A$40:$A$783,$A368,СВЦЭМ!$B$40:$B$783,E$366)+'СЕТ СН'!$F$16</f>
        <v>0</v>
      </c>
      <c r="F368" s="36">
        <f>SUMIFS(СВЦЭМ!$K$40:$K$783,СВЦЭМ!$A$40:$A$783,$A368,СВЦЭМ!$B$40:$B$783,F$366)+'СЕТ СН'!$F$16</f>
        <v>0</v>
      </c>
      <c r="G368" s="36">
        <f>SUMIFS(СВЦЭМ!$K$40:$K$783,СВЦЭМ!$A$40:$A$783,$A368,СВЦЭМ!$B$40:$B$783,G$366)+'СЕТ СН'!$F$16</f>
        <v>0</v>
      </c>
      <c r="H368" s="36">
        <f>SUMIFS(СВЦЭМ!$K$40:$K$783,СВЦЭМ!$A$40:$A$783,$A368,СВЦЭМ!$B$40:$B$783,H$366)+'СЕТ СН'!$F$16</f>
        <v>0</v>
      </c>
      <c r="I368" s="36">
        <f>SUMIFS(СВЦЭМ!$K$40:$K$783,СВЦЭМ!$A$40:$A$783,$A368,СВЦЭМ!$B$40:$B$783,I$366)+'СЕТ СН'!$F$16</f>
        <v>0</v>
      </c>
      <c r="J368" s="36">
        <f>SUMIFS(СВЦЭМ!$K$40:$K$783,СВЦЭМ!$A$40:$A$783,$A368,СВЦЭМ!$B$40:$B$783,J$366)+'СЕТ СН'!$F$16</f>
        <v>0</v>
      </c>
      <c r="K368" s="36">
        <f>SUMIFS(СВЦЭМ!$K$40:$K$783,СВЦЭМ!$A$40:$A$783,$A368,СВЦЭМ!$B$40:$B$783,K$366)+'СЕТ СН'!$F$16</f>
        <v>0</v>
      </c>
      <c r="L368" s="36">
        <f>SUMIFS(СВЦЭМ!$K$40:$K$783,СВЦЭМ!$A$40:$A$783,$A368,СВЦЭМ!$B$40:$B$783,L$366)+'СЕТ СН'!$F$16</f>
        <v>0</v>
      </c>
      <c r="M368" s="36">
        <f>SUMIFS(СВЦЭМ!$K$40:$K$783,СВЦЭМ!$A$40:$A$783,$A368,СВЦЭМ!$B$40:$B$783,M$366)+'СЕТ СН'!$F$16</f>
        <v>0</v>
      </c>
      <c r="N368" s="36">
        <f>SUMIFS(СВЦЭМ!$K$40:$K$783,СВЦЭМ!$A$40:$A$783,$A368,СВЦЭМ!$B$40:$B$783,N$366)+'СЕТ СН'!$F$16</f>
        <v>0</v>
      </c>
      <c r="O368" s="36">
        <f>SUMIFS(СВЦЭМ!$K$40:$K$783,СВЦЭМ!$A$40:$A$783,$A368,СВЦЭМ!$B$40:$B$783,O$366)+'СЕТ СН'!$F$16</f>
        <v>0</v>
      </c>
      <c r="P368" s="36">
        <f>SUMIFS(СВЦЭМ!$K$40:$K$783,СВЦЭМ!$A$40:$A$783,$A368,СВЦЭМ!$B$40:$B$783,P$366)+'СЕТ СН'!$F$16</f>
        <v>0</v>
      </c>
      <c r="Q368" s="36">
        <f>SUMIFS(СВЦЭМ!$K$40:$K$783,СВЦЭМ!$A$40:$A$783,$A368,СВЦЭМ!$B$40:$B$783,Q$366)+'СЕТ СН'!$F$16</f>
        <v>0</v>
      </c>
      <c r="R368" s="36">
        <f>SUMIFS(СВЦЭМ!$K$40:$K$783,СВЦЭМ!$A$40:$A$783,$A368,СВЦЭМ!$B$40:$B$783,R$366)+'СЕТ СН'!$F$16</f>
        <v>0</v>
      </c>
      <c r="S368" s="36">
        <f>SUMIFS(СВЦЭМ!$K$40:$K$783,СВЦЭМ!$A$40:$A$783,$A368,СВЦЭМ!$B$40:$B$783,S$366)+'СЕТ СН'!$F$16</f>
        <v>0</v>
      </c>
      <c r="T368" s="36">
        <f>SUMIFS(СВЦЭМ!$K$40:$K$783,СВЦЭМ!$A$40:$A$783,$A368,СВЦЭМ!$B$40:$B$783,T$366)+'СЕТ СН'!$F$16</f>
        <v>0</v>
      </c>
      <c r="U368" s="36">
        <f>SUMIFS(СВЦЭМ!$K$40:$K$783,СВЦЭМ!$A$40:$A$783,$A368,СВЦЭМ!$B$40:$B$783,U$366)+'СЕТ СН'!$F$16</f>
        <v>0</v>
      </c>
      <c r="V368" s="36">
        <f>SUMIFS(СВЦЭМ!$K$40:$K$783,СВЦЭМ!$A$40:$A$783,$A368,СВЦЭМ!$B$40:$B$783,V$366)+'СЕТ СН'!$F$16</f>
        <v>0</v>
      </c>
      <c r="W368" s="36">
        <f>SUMIFS(СВЦЭМ!$K$40:$K$783,СВЦЭМ!$A$40:$A$783,$A368,СВЦЭМ!$B$40:$B$783,W$366)+'СЕТ СН'!$F$16</f>
        <v>0</v>
      </c>
      <c r="X368" s="36">
        <f>SUMIFS(СВЦЭМ!$K$40:$K$783,СВЦЭМ!$A$40:$A$783,$A368,СВЦЭМ!$B$40:$B$783,X$366)+'СЕТ СН'!$F$16</f>
        <v>0</v>
      </c>
      <c r="Y368" s="36">
        <f>SUMIFS(СВЦЭМ!$K$40:$K$783,СВЦЭМ!$A$40:$A$783,$A368,СВЦЭМ!$B$40:$B$783,Y$366)+'СЕТ СН'!$F$16</f>
        <v>0</v>
      </c>
    </row>
    <row r="369" spans="1:25" ht="15.75" hidden="1" x14ac:dyDescent="0.2">
      <c r="A369" s="35">
        <f t="shared" ref="A369:A397" si="10">A368+1</f>
        <v>45049</v>
      </c>
      <c r="B369" s="36">
        <f>SUMIFS(СВЦЭМ!$K$40:$K$783,СВЦЭМ!$A$40:$A$783,$A369,СВЦЭМ!$B$40:$B$783,B$366)+'СЕТ СН'!$F$16</f>
        <v>0</v>
      </c>
      <c r="C369" s="36">
        <f>SUMIFS(СВЦЭМ!$K$40:$K$783,СВЦЭМ!$A$40:$A$783,$A369,СВЦЭМ!$B$40:$B$783,C$366)+'СЕТ СН'!$F$16</f>
        <v>0</v>
      </c>
      <c r="D369" s="36">
        <f>SUMIFS(СВЦЭМ!$K$40:$K$783,СВЦЭМ!$A$40:$A$783,$A369,СВЦЭМ!$B$40:$B$783,D$366)+'СЕТ СН'!$F$16</f>
        <v>0</v>
      </c>
      <c r="E369" s="36">
        <f>SUMIFS(СВЦЭМ!$K$40:$K$783,СВЦЭМ!$A$40:$A$783,$A369,СВЦЭМ!$B$40:$B$783,E$366)+'СЕТ СН'!$F$16</f>
        <v>0</v>
      </c>
      <c r="F369" s="36">
        <f>SUMIFS(СВЦЭМ!$K$40:$K$783,СВЦЭМ!$A$40:$A$783,$A369,СВЦЭМ!$B$40:$B$783,F$366)+'СЕТ СН'!$F$16</f>
        <v>0</v>
      </c>
      <c r="G369" s="36">
        <f>SUMIFS(СВЦЭМ!$K$40:$K$783,СВЦЭМ!$A$40:$A$783,$A369,СВЦЭМ!$B$40:$B$783,G$366)+'СЕТ СН'!$F$16</f>
        <v>0</v>
      </c>
      <c r="H369" s="36">
        <f>SUMIFS(СВЦЭМ!$K$40:$K$783,СВЦЭМ!$A$40:$A$783,$A369,СВЦЭМ!$B$40:$B$783,H$366)+'СЕТ СН'!$F$16</f>
        <v>0</v>
      </c>
      <c r="I369" s="36">
        <f>SUMIFS(СВЦЭМ!$K$40:$K$783,СВЦЭМ!$A$40:$A$783,$A369,СВЦЭМ!$B$40:$B$783,I$366)+'СЕТ СН'!$F$16</f>
        <v>0</v>
      </c>
      <c r="J369" s="36">
        <f>SUMIFS(СВЦЭМ!$K$40:$K$783,СВЦЭМ!$A$40:$A$783,$A369,СВЦЭМ!$B$40:$B$783,J$366)+'СЕТ СН'!$F$16</f>
        <v>0</v>
      </c>
      <c r="K369" s="36">
        <f>SUMIFS(СВЦЭМ!$K$40:$K$783,СВЦЭМ!$A$40:$A$783,$A369,СВЦЭМ!$B$40:$B$783,K$366)+'СЕТ СН'!$F$16</f>
        <v>0</v>
      </c>
      <c r="L369" s="36">
        <f>SUMIFS(СВЦЭМ!$K$40:$K$783,СВЦЭМ!$A$40:$A$783,$A369,СВЦЭМ!$B$40:$B$783,L$366)+'СЕТ СН'!$F$16</f>
        <v>0</v>
      </c>
      <c r="M369" s="36">
        <f>SUMIFS(СВЦЭМ!$K$40:$K$783,СВЦЭМ!$A$40:$A$783,$A369,СВЦЭМ!$B$40:$B$783,M$366)+'СЕТ СН'!$F$16</f>
        <v>0</v>
      </c>
      <c r="N369" s="36">
        <f>SUMIFS(СВЦЭМ!$K$40:$K$783,СВЦЭМ!$A$40:$A$783,$A369,СВЦЭМ!$B$40:$B$783,N$366)+'СЕТ СН'!$F$16</f>
        <v>0</v>
      </c>
      <c r="O369" s="36">
        <f>SUMIFS(СВЦЭМ!$K$40:$K$783,СВЦЭМ!$A$40:$A$783,$A369,СВЦЭМ!$B$40:$B$783,O$366)+'СЕТ СН'!$F$16</f>
        <v>0</v>
      </c>
      <c r="P369" s="36">
        <f>SUMIFS(СВЦЭМ!$K$40:$K$783,СВЦЭМ!$A$40:$A$783,$A369,СВЦЭМ!$B$40:$B$783,P$366)+'СЕТ СН'!$F$16</f>
        <v>0</v>
      </c>
      <c r="Q369" s="36">
        <f>SUMIFS(СВЦЭМ!$K$40:$K$783,СВЦЭМ!$A$40:$A$783,$A369,СВЦЭМ!$B$40:$B$783,Q$366)+'СЕТ СН'!$F$16</f>
        <v>0</v>
      </c>
      <c r="R369" s="36">
        <f>SUMIFS(СВЦЭМ!$K$40:$K$783,СВЦЭМ!$A$40:$A$783,$A369,СВЦЭМ!$B$40:$B$783,R$366)+'СЕТ СН'!$F$16</f>
        <v>0</v>
      </c>
      <c r="S369" s="36">
        <f>SUMIFS(СВЦЭМ!$K$40:$K$783,СВЦЭМ!$A$40:$A$783,$A369,СВЦЭМ!$B$40:$B$783,S$366)+'СЕТ СН'!$F$16</f>
        <v>0</v>
      </c>
      <c r="T369" s="36">
        <f>SUMIFS(СВЦЭМ!$K$40:$K$783,СВЦЭМ!$A$40:$A$783,$A369,СВЦЭМ!$B$40:$B$783,T$366)+'СЕТ СН'!$F$16</f>
        <v>0</v>
      </c>
      <c r="U369" s="36">
        <f>SUMIFS(СВЦЭМ!$K$40:$K$783,СВЦЭМ!$A$40:$A$783,$A369,СВЦЭМ!$B$40:$B$783,U$366)+'СЕТ СН'!$F$16</f>
        <v>0</v>
      </c>
      <c r="V369" s="36">
        <f>SUMIFS(СВЦЭМ!$K$40:$K$783,СВЦЭМ!$A$40:$A$783,$A369,СВЦЭМ!$B$40:$B$783,V$366)+'СЕТ СН'!$F$16</f>
        <v>0</v>
      </c>
      <c r="W369" s="36">
        <f>SUMIFS(СВЦЭМ!$K$40:$K$783,СВЦЭМ!$A$40:$A$783,$A369,СВЦЭМ!$B$40:$B$783,W$366)+'СЕТ СН'!$F$16</f>
        <v>0</v>
      </c>
      <c r="X369" s="36">
        <f>SUMIFS(СВЦЭМ!$K$40:$K$783,СВЦЭМ!$A$40:$A$783,$A369,СВЦЭМ!$B$40:$B$783,X$366)+'СЕТ СН'!$F$16</f>
        <v>0</v>
      </c>
      <c r="Y369" s="36">
        <f>SUMIFS(СВЦЭМ!$K$40:$K$783,СВЦЭМ!$A$40:$A$783,$A369,СВЦЭМ!$B$40:$B$783,Y$366)+'СЕТ СН'!$F$16</f>
        <v>0</v>
      </c>
    </row>
    <row r="370" spans="1:25" ht="15.75" hidden="1" x14ac:dyDescent="0.2">
      <c r="A370" s="35">
        <f t="shared" si="10"/>
        <v>45050</v>
      </c>
      <c r="B370" s="36">
        <f>SUMIFS(СВЦЭМ!$K$40:$K$783,СВЦЭМ!$A$40:$A$783,$A370,СВЦЭМ!$B$40:$B$783,B$366)+'СЕТ СН'!$F$16</f>
        <v>0</v>
      </c>
      <c r="C370" s="36">
        <f>SUMIFS(СВЦЭМ!$K$40:$K$783,СВЦЭМ!$A$40:$A$783,$A370,СВЦЭМ!$B$40:$B$783,C$366)+'СЕТ СН'!$F$16</f>
        <v>0</v>
      </c>
      <c r="D370" s="36">
        <f>SUMIFS(СВЦЭМ!$K$40:$K$783,СВЦЭМ!$A$40:$A$783,$A370,СВЦЭМ!$B$40:$B$783,D$366)+'СЕТ СН'!$F$16</f>
        <v>0</v>
      </c>
      <c r="E370" s="36">
        <f>SUMIFS(СВЦЭМ!$K$40:$K$783,СВЦЭМ!$A$40:$A$783,$A370,СВЦЭМ!$B$40:$B$783,E$366)+'СЕТ СН'!$F$16</f>
        <v>0</v>
      </c>
      <c r="F370" s="36">
        <f>SUMIFS(СВЦЭМ!$K$40:$K$783,СВЦЭМ!$A$40:$A$783,$A370,СВЦЭМ!$B$40:$B$783,F$366)+'СЕТ СН'!$F$16</f>
        <v>0</v>
      </c>
      <c r="G370" s="36">
        <f>SUMIFS(СВЦЭМ!$K$40:$K$783,СВЦЭМ!$A$40:$A$783,$A370,СВЦЭМ!$B$40:$B$783,G$366)+'СЕТ СН'!$F$16</f>
        <v>0</v>
      </c>
      <c r="H370" s="36">
        <f>SUMIFS(СВЦЭМ!$K$40:$K$783,СВЦЭМ!$A$40:$A$783,$A370,СВЦЭМ!$B$40:$B$783,H$366)+'СЕТ СН'!$F$16</f>
        <v>0</v>
      </c>
      <c r="I370" s="36">
        <f>SUMIFS(СВЦЭМ!$K$40:$K$783,СВЦЭМ!$A$40:$A$783,$A370,СВЦЭМ!$B$40:$B$783,I$366)+'СЕТ СН'!$F$16</f>
        <v>0</v>
      </c>
      <c r="J370" s="36">
        <f>SUMIFS(СВЦЭМ!$K$40:$K$783,СВЦЭМ!$A$40:$A$783,$A370,СВЦЭМ!$B$40:$B$783,J$366)+'СЕТ СН'!$F$16</f>
        <v>0</v>
      </c>
      <c r="K370" s="36">
        <f>SUMIFS(СВЦЭМ!$K$40:$K$783,СВЦЭМ!$A$40:$A$783,$A370,СВЦЭМ!$B$40:$B$783,K$366)+'СЕТ СН'!$F$16</f>
        <v>0</v>
      </c>
      <c r="L370" s="36">
        <f>SUMIFS(СВЦЭМ!$K$40:$K$783,СВЦЭМ!$A$40:$A$783,$A370,СВЦЭМ!$B$40:$B$783,L$366)+'СЕТ СН'!$F$16</f>
        <v>0</v>
      </c>
      <c r="M370" s="36">
        <f>SUMIFS(СВЦЭМ!$K$40:$K$783,СВЦЭМ!$A$40:$A$783,$A370,СВЦЭМ!$B$40:$B$783,M$366)+'СЕТ СН'!$F$16</f>
        <v>0</v>
      </c>
      <c r="N370" s="36">
        <f>SUMIFS(СВЦЭМ!$K$40:$K$783,СВЦЭМ!$A$40:$A$783,$A370,СВЦЭМ!$B$40:$B$783,N$366)+'СЕТ СН'!$F$16</f>
        <v>0</v>
      </c>
      <c r="O370" s="36">
        <f>SUMIFS(СВЦЭМ!$K$40:$K$783,СВЦЭМ!$A$40:$A$783,$A370,СВЦЭМ!$B$40:$B$783,O$366)+'СЕТ СН'!$F$16</f>
        <v>0</v>
      </c>
      <c r="P370" s="36">
        <f>SUMIFS(СВЦЭМ!$K$40:$K$783,СВЦЭМ!$A$40:$A$783,$A370,СВЦЭМ!$B$40:$B$783,P$366)+'СЕТ СН'!$F$16</f>
        <v>0</v>
      </c>
      <c r="Q370" s="36">
        <f>SUMIFS(СВЦЭМ!$K$40:$K$783,СВЦЭМ!$A$40:$A$783,$A370,СВЦЭМ!$B$40:$B$783,Q$366)+'СЕТ СН'!$F$16</f>
        <v>0</v>
      </c>
      <c r="R370" s="36">
        <f>SUMIFS(СВЦЭМ!$K$40:$K$783,СВЦЭМ!$A$40:$A$783,$A370,СВЦЭМ!$B$40:$B$783,R$366)+'СЕТ СН'!$F$16</f>
        <v>0</v>
      </c>
      <c r="S370" s="36">
        <f>SUMIFS(СВЦЭМ!$K$40:$K$783,СВЦЭМ!$A$40:$A$783,$A370,СВЦЭМ!$B$40:$B$783,S$366)+'СЕТ СН'!$F$16</f>
        <v>0</v>
      </c>
      <c r="T370" s="36">
        <f>SUMIFS(СВЦЭМ!$K$40:$K$783,СВЦЭМ!$A$40:$A$783,$A370,СВЦЭМ!$B$40:$B$783,T$366)+'СЕТ СН'!$F$16</f>
        <v>0</v>
      </c>
      <c r="U370" s="36">
        <f>SUMIFS(СВЦЭМ!$K$40:$K$783,СВЦЭМ!$A$40:$A$783,$A370,СВЦЭМ!$B$40:$B$783,U$366)+'СЕТ СН'!$F$16</f>
        <v>0</v>
      </c>
      <c r="V370" s="36">
        <f>SUMIFS(СВЦЭМ!$K$40:$K$783,СВЦЭМ!$A$40:$A$783,$A370,СВЦЭМ!$B$40:$B$783,V$366)+'СЕТ СН'!$F$16</f>
        <v>0</v>
      </c>
      <c r="W370" s="36">
        <f>SUMIFS(СВЦЭМ!$K$40:$K$783,СВЦЭМ!$A$40:$A$783,$A370,СВЦЭМ!$B$40:$B$783,W$366)+'СЕТ СН'!$F$16</f>
        <v>0</v>
      </c>
      <c r="X370" s="36">
        <f>SUMIFS(СВЦЭМ!$K$40:$K$783,СВЦЭМ!$A$40:$A$783,$A370,СВЦЭМ!$B$40:$B$783,X$366)+'СЕТ СН'!$F$16</f>
        <v>0</v>
      </c>
      <c r="Y370" s="36">
        <f>SUMIFS(СВЦЭМ!$K$40:$K$783,СВЦЭМ!$A$40:$A$783,$A370,СВЦЭМ!$B$40:$B$783,Y$366)+'СЕТ СН'!$F$16</f>
        <v>0</v>
      </c>
    </row>
    <row r="371" spans="1:25" ht="15.75" hidden="1" x14ac:dyDescent="0.2">
      <c r="A371" s="35">
        <f t="shared" si="10"/>
        <v>45051</v>
      </c>
      <c r="B371" s="36">
        <f>SUMIFS(СВЦЭМ!$K$40:$K$783,СВЦЭМ!$A$40:$A$783,$A371,СВЦЭМ!$B$40:$B$783,B$366)+'СЕТ СН'!$F$16</f>
        <v>0</v>
      </c>
      <c r="C371" s="36">
        <f>SUMIFS(СВЦЭМ!$K$40:$K$783,СВЦЭМ!$A$40:$A$783,$A371,СВЦЭМ!$B$40:$B$783,C$366)+'СЕТ СН'!$F$16</f>
        <v>0</v>
      </c>
      <c r="D371" s="36">
        <f>SUMIFS(СВЦЭМ!$K$40:$K$783,СВЦЭМ!$A$40:$A$783,$A371,СВЦЭМ!$B$40:$B$783,D$366)+'СЕТ СН'!$F$16</f>
        <v>0</v>
      </c>
      <c r="E371" s="36">
        <f>SUMIFS(СВЦЭМ!$K$40:$K$783,СВЦЭМ!$A$40:$A$783,$A371,СВЦЭМ!$B$40:$B$783,E$366)+'СЕТ СН'!$F$16</f>
        <v>0</v>
      </c>
      <c r="F371" s="36">
        <f>SUMIFS(СВЦЭМ!$K$40:$K$783,СВЦЭМ!$A$40:$A$783,$A371,СВЦЭМ!$B$40:$B$783,F$366)+'СЕТ СН'!$F$16</f>
        <v>0</v>
      </c>
      <c r="G371" s="36">
        <f>SUMIFS(СВЦЭМ!$K$40:$K$783,СВЦЭМ!$A$40:$A$783,$A371,СВЦЭМ!$B$40:$B$783,G$366)+'СЕТ СН'!$F$16</f>
        <v>0</v>
      </c>
      <c r="H371" s="36">
        <f>SUMIFS(СВЦЭМ!$K$40:$K$783,СВЦЭМ!$A$40:$A$783,$A371,СВЦЭМ!$B$40:$B$783,H$366)+'СЕТ СН'!$F$16</f>
        <v>0</v>
      </c>
      <c r="I371" s="36">
        <f>SUMIFS(СВЦЭМ!$K$40:$K$783,СВЦЭМ!$A$40:$A$783,$A371,СВЦЭМ!$B$40:$B$783,I$366)+'СЕТ СН'!$F$16</f>
        <v>0</v>
      </c>
      <c r="J371" s="36">
        <f>SUMIFS(СВЦЭМ!$K$40:$K$783,СВЦЭМ!$A$40:$A$783,$A371,СВЦЭМ!$B$40:$B$783,J$366)+'СЕТ СН'!$F$16</f>
        <v>0</v>
      </c>
      <c r="K371" s="36">
        <f>SUMIFS(СВЦЭМ!$K$40:$K$783,СВЦЭМ!$A$40:$A$783,$A371,СВЦЭМ!$B$40:$B$783,K$366)+'СЕТ СН'!$F$16</f>
        <v>0</v>
      </c>
      <c r="L371" s="36">
        <f>SUMIFS(СВЦЭМ!$K$40:$K$783,СВЦЭМ!$A$40:$A$783,$A371,СВЦЭМ!$B$40:$B$783,L$366)+'СЕТ СН'!$F$16</f>
        <v>0</v>
      </c>
      <c r="M371" s="36">
        <f>SUMIFS(СВЦЭМ!$K$40:$K$783,СВЦЭМ!$A$40:$A$783,$A371,СВЦЭМ!$B$40:$B$783,M$366)+'СЕТ СН'!$F$16</f>
        <v>0</v>
      </c>
      <c r="N371" s="36">
        <f>SUMIFS(СВЦЭМ!$K$40:$K$783,СВЦЭМ!$A$40:$A$783,$A371,СВЦЭМ!$B$40:$B$783,N$366)+'СЕТ СН'!$F$16</f>
        <v>0</v>
      </c>
      <c r="O371" s="36">
        <f>SUMIFS(СВЦЭМ!$K$40:$K$783,СВЦЭМ!$A$40:$A$783,$A371,СВЦЭМ!$B$40:$B$783,O$366)+'СЕТ СН'!$F$16</f>
        <v>0</v>
      </c>
      <c r="P371" s="36">
        <f>SUMIFS(СВЦЭМ!$K$40:$K$783,СВЦЭМ!$A$40:$A$783,$A371,СВЦЭМ!$B$40:$B$783,P$366)+'СЕТ СН'!$F$16</f>
        <v>0</v>
      </c>
      <c r="Q371" s="36">
        <f>SUMIFS(СВЦЭМ!$K$40:$K$783,СВЦЭМ!$A$40:$A$783,$A371,СВЦЭМ!$B$40:$B$783,Q$366)+'СЕТ СН'!$F$16</f>
        <v>0</v>
      </c>
      <c r="R371" s="36">
        <f>SUMIFS(СВЦЭМ!$K$40:$K$783,СВЦЭМ!$A$40:$A$783,$A371,СВЦЭМ!$B$40:$B$783,R$366)+'СЕТ СН'!$F$16</f>
        <v>0</v>
      </c>
      <c r="S371" s="36">
        <f>SUMIFS(СВЦЭМ!$K$40:$K$783,СВЦЭМ!$A$40:$A$783,$A371,СВЦЭМ!$B$40:$B$783,S$366)+'СЕТ СН'!$F$16</f>
        <v>0</v>
      </c>
      <c r="T371" s="36">
        <f>SUMIFS(СВЦЭМ!$K$40:$K$783,СВЦЭМ!$A$40:$A$783,$A371,СВЦЭМ!$B$40:$B$783,T$366)+'СЕТ СН'!$F$16</f>
        <v>0</v>
      </c>
      <c r="U371" s="36">
        <f>SUMIFS(СВЦЭМ!$K$40:$K$783,СВЦЭМ!$A$40:$A$783,$A371,СВЦЭМ!$B$40:$B$783,U$366)+'СЕТ СН'!$F$16</f>
        <v>0</v>
      </c>
      <c r="V371" s="36">
        <f>SUMIFS(СВЦЭМ!$K$40:$K$783,СВЦЭМ!$A$40:$A$783,$A371,СВЦЭМ!$B$40:$B$783,V$366)+'СЕТ СН'!$F$16</f>
        <v>0</v>
      </c>
      <c r="W371" s="36">
        <f>SUMIFS(СВЦЭМ!$K$40:$K$783,СВЦЭМ!$A$40:$A$783,$A371,СВЦЭМ!$B$40:$B$783,W$366)+'СЕТ СН'!$F$16</f>
        <v>0</v>
      </c>
      <c r="X371" s="36">
        <f>SUMIFS(СВЦЭМ!$K$40:$K$783,СВЦЭМ!$A$40:$A$783,$A371,СВЦЭМ!$B$40:$B$783,X$366)+'СЕТ СН'!$F$16</f>
        <v>0</v>
      </c>
      <c r="Y371" s="36">
        <f>SUMIFS(СВЦЭМ!$K$40:$K$783,СВЦЭМ!$A$40:$A$783,$A371,СВЦЭМ!$B$40:$B$783,Y$366)+'СЕТ СН'!$F$16</f>
        <v>0</v>
      </c>
    </row>
    <row r="372" spans="1:25" ht="15.75" hidden="1" x14ac:dyDescent="0.2">
      <c r="A372" s="35">
        <f t="shared" si="10"/>
        <v>45052</v>
      </c>
      <c r="B372" s="36">
        <f>SUMIFS(СВЦЭМ!$K$40:$K$783,СВЦЭМ!$A$40:$A$783,$A372,СВЦЭМ!$B$40:$B$783,B$366)+'СЕТ СН'!$F$16</f>
        <v>0</v>
      </c>
      <c r="C372" s="36">
        <f>SUMIFS(СВЦЭМ!$K$40:$K$783,СВЦЭМ!$A$40:$A$783,$A372,СВЦЭМ!$B$40:$B$783,C$366)+'СЕТ СН'!$F$16</f>
        <v>0</v>
      </c>
      <c r="D372" s="36">
        <f>SUMIFS(СВЦЭМ!$K$40:$K$783,СВЦЭМ!$A$40:$A$783,$A372,СВЦЭМ!$B$40:$B$783,D$366)+'СЕТ СН'!$F$16</f>
        <v>0</v>
      </c>
      <c r="E372" s="36">
        <f>SUMIFS(СВЦЭМ!$K$40:$K$783,СВЦЭМ!$A$40:$A$783,$A372,СВЦЭМ!$B$40:$B$783,E$366)+'СЕТ СН'!$F$16</f>
        <v>0</v>
      </c>
      <c r="F372" s="36">
        <f>SUMIFS(СВЦЭМ!$K$40:$K$783,СВЦЭМ!$A$40:$A$783,$A372,СВЦЭМ!$B$40:$B$783,F$366)+'СЕТ СН'!$F$16</f>
        <v>0</v>
      </c>
      <c r="G372" s="36">
        <f>SUMIFS(СВЦЭМ!$K$40:$K$783,СВЦЭМ!$A$40:$A$783,$A372,СВЦЭМ!$B$40:$B$783,G$366)+'СЕТ СН'!$F$16</f>
        <v>0</v>
      </c>
      <c r="H372" s="36">
        <f>SUMIFS(СВЦЭМ!$K$40:$K$783,СВЦЭМ!$A$40:$A$783,$A372,СВЦЭМ!$B$40:$B$783,H$366)+'СЕТ СН'!$F$16</f>
        <v>0</v>
      </c>
      <c r="I372" s="36">
        <f>SUMIFS(СВЦЭМ!$K$40:$K$783,СВЦЭМ!$A$40:$A$783,$A372,СВЦЭМ!$B$40:$B$783,I$366)+'СЕТ СН'!$F$16</f>
        <v>0</v>
      </c>
      <c r="J372" s="36">
        <f>SUMIFS(СВЦЭМ!$K$40:$K$783,СВЦЭМ!$A$40:$A$783,$A372,СВЦЭМ!$B$40:$B$783,J$366)+'СЕТ СН'!$F$16</f>
        <v>0</v>
      </c>
      <c r="K372" s="36">
        <f>SUMIFS(СВЦЭМ!$K$40:$K$783,СВЦЭМ!$A$40:$A$783,$A372,СВЦЭМ!$B$40:$B$783,K$366)+'СЕТ СН'!$F$16</f>
        <v>0</v>
      </c>
      <c r="L372" s="36">
        <f>SUMIFS(СВЦЭМ!$K$40:$K$783,СВЦЭМ!$A$40:$A$783,$A372,СВЦЭМ!$B$40:$B$783,L$366)+'СЕТ СН'!$F$16</f>
        <v>0</v>
      </c>
      <c r="M372" s="36">
        <f>SUMIFS(СВЦЭМ!$K$40:$K$783,СВЦЭМ!$A$40:$A$783,$A372,СВЦЭМ!$B$40:$B$783,M$366)+'СЕТ СН'!$F$16</f>
        <v>0</v>
      </c>
      <c r="N372" s="36">
        <f>SUMIFS(СВЦЭМ!$K$40:$K$783,СВЦЭМ!$A$40:$A$783,$A372,СВЦЭМ!$B$40:$B$783,N$366)+'СЕТ СН'!$F$16</f>
        <v>0</v>
      </c>
      <c r="O372" s="36">
        <f>SUMIFS(СВЦЭМ!$K$40:$K$783,СВЦЭМ!$A$40:$A$783,$A372,СВЦЭМ!$B$40:$B$783,O$366)+'СЕТ СН'!$F$16</f>
        <v>0</v>
      </c>
      <c r="P372" s="36">
        <f>SUMIFS(СВЦЭМ!$K$40:$K$783,СВЦЭМ!$A$40:$A$783,$A372,СВЦЭМ!$B$40:$B$783,P$366)+'СЕТ СН'!$F$16</f>
        <v>0</v>
      </c>
      <c r="Q372" s="36">
        <f>SUMIFS(СВЦЭМ!$K$40:$K$783,СВЦЭМ!$A$40:$A$783,$A372,СВЦЭМ!$B$40:$B$783,Q$366)+'СЕТ СН'!$F$16</f>
        <v>0</v>
      </c>
      <c r="R372" s="36">
        <f>SUMIFS(СВЦЭМ!$K$40:$K$783,СВЦЭМ!$A$40:$A$783,$A372,СВЦЭМ!$B$40:$B$783,R$366)+'СЕТ СН'!$F$16</f>
        <v>0</v>
      </c>
      <c r="S372" s="36">
        <f>SUMIFS(СВЦЭМ!$K$40:$K$783,СВЦЭМ!$A$40:$A$783,$A372,СВЦЭМ!$B$40:$B$783,S$366)+'СЕТ СН'!$F$16</f>
        <v>0</v>
      </c>
      <c r="T372" s="36">
        <f>SUMIFS(СВЦЭМ!$K$40:$K$783,СВЦЭМ!$A$40:$A$783,$A372,СВЦЭМ!$B$40:$B$783,T$366)+'СЕТ СН'!$F$16</f>
        <v>0</v>
      </c>
      <c r="U372" s="36">
        <f>SUMIFS(СВЦЭМ!$K$40:$K$783,СВЦЭМ!$A$40:$A$783,$A372,СВЦЭМ!$B$40:$B$783,U$366)+'СЕТ СН'!$F$16</f>
        <v>0</v>
      </c>
      <c r="V372" s="36">
        <f>SUMIFS(СВЦЭМ!$K$40:$K$783,СВЦЭМ!$A$40:$A$783,$A372,СВЦЭМ!$B$40:$B$783,V$366)+'СЕТ СН'!$F$16</f>
        <v>0</v>
      </c>
      <c r="W372" s="36">
        <f>SUMIFS(СВЦЭМ!$K$40:$K$783,СВЦЭМ!$A$40:$A$783,$A372,СВЦЭМ!$B$40:$B$783,W$366)+'СЕТ СН'!$F$16</f>
        <v>0</v>
      </c>
      <c r="X372" s="36">
        <f>SUMIFS(СВЦЭМ!$K$40:$K$783,СВЦЭМ!$A$40:$A$783,$A372,СВЦЭМ!$B$40:$B$783,X$366)+'СЕТ СН'!$F$16</f>
        <v>0</v>
      </c>
      <c r="Y372" s="36">
        <f>SUMIFS(СВЦЭМ!$K$40:$K$783,СВЦЭМ!$A$40:$A$783,$A372,СВЦЭМ!$B$40:$B$783,Y$366)+'СЕТ СН'!$F$16</f>
        <v>0</v>
      </c>
    </row>
    <row r="373" spans="1:25" ht="15.75" hidden="1" x14ac:dyDescent="0.2">
      <c r="A373" s="35">
        <f t="shared" si="10"/>
        <v>45053</v>
      </c>
      <c r="B373" s="36">
        <f>SUMIFS(СВЦЭМ!$K$40:$K$783,СВЦЭМ!$A$40:$A$783,$A373,СВЦЭМ!$B$40:$B$783,B$366)+'СЕТ СН'!$F$16</f>
        <v>0</v>
      </c>
      <c r="C373" s="36">
        <f>SUMIFS(СВЦЭМ!$K$40:$K$783,СВЦЭМ!$A$40:$A$783,$A373,СВЦЭМ!$B$40:$B$783,C$366)+'СЕТ СН'!$F$16</f>
        <v>0</v>
      </c>
      <c r="D373" s="36">
        <f>SUMIFS(СВЦЭМ!$K$40:$K$783,СВЦЭМ!$A$40:$A$783,$A373,СВЦЭМ!$B$40:$B$783,D$366)+'СЕТ СН'!$F$16</f>
        <v>0</v>
      </c>
      <c r="E373" s="36">
        <f>SUMIFS(СВЦЭМ!$K$40:$K$783,СВЦЭМ!$A$40:$A$783,$A373,СВЦЭМ!$B$40:$B$783,E$366)+'СЕТ СН'!$F$16</f>
        <v>0</v>
      </c>
      <c r="F373" s="36">
        <f>SUMIFS(СВЦЭМ!$K$40:$K$783,СВЦЭМ!$A$40:$A$783,$A373,СВЦЭМ!$B$40:$B$783,F$366)+'СЕТ СН'!$F$16</f>
        <v>0</v>
      </c>
      <c r="G373" s="36">
        <f>SUMIFS(СВЦЭМ!$K$40:$K$783,СВЦЭМ!$A$40:$A$783,$A373,СВЦЭМ!$B$40:$B$783,G$366)+'СЕТ СН'!$F$16</f>
        <v>0</v>
      </c>
      <c r="H373" s="36">
        <f>SUMIFS(СВЦЭМ!$K$40:$K$783,СВЦЭМ!$A$40:$A$783,$A373,СВЦЭМ!$B$40:$B$783,H$366)+'СЕТ СН'!$F$16</f>
        <v>0</v>
      </c>
      <c r="I373" s="36">
        <f>SUMIFS(СВЦЭМ!$K$40:$K$783,СВЦЭМ!$A$40:$A$783,$A373,СВЦЭМ!$B$40:$B$783,I$366)+'СЕТ СН'!$F$16</f>
        <v>0</v>
      </c>
      <c r="J373" s="36">
        <f>SUMIFS(СВЦЭМ!$K$40:$K$783,СВЦЭМ!$A$40:$A$783,$A373,СВЦЭМ!$B$40:$B$783,J$366)+'СЕТ СН'!$F$16</f>
        <v>0</v>
      </c>
      <c r="K373" s="36">
        <f>SUMIFS(СВЦЭМ!$K$40:$K$783,СВЦЭМ!$A$40:$A$783,$A373,СВЦЭМ!$B$40:$B$783,K$366)+'СЕТ СН'!$F$16</f>
        <v>0</v>
      </c>
      <c r="L373" s="36">
        <f>SUMIFS(СВЦЭМ!$K$40:$K$783,СВЦЭМ!$A$40:$A$783,$A373,СВЦЭМ!$B$40:$B$783,L$366)+'СЕТ СН'!$F$16</f>
        <v>0</v>
      </c>
      <c r="M373" s="36">
        <f>SUMIFS(СВЦЭМ!$K$40:$K$783,СВЦЭМ!$A$40:$A$783,$A373,СВЦЭМ!$B$40:$B$783,M$366)+'СЕТ СН'!$F$16</f>
        <v>0</v>
      </c>
      <c r="N373" s="36">
        <f>SUMIFS(СВЦЭМ!$K$40:$K$783,СВЦЭМ!$A$40:$A$783,$A373,СВЦЭМ!$B$40:$B$783,N$366)+'СЕТ СН'!$F$16</f>
        <v>0</v>
      </c>
      <c r="O373" s="36">
        <f>SUMIFS(СВЦЭМ!$K$40:$K$783,СВЦЭМ!$A$40:$A$783,$A373,СВЦЭМ!$B$40:$B$783,O$366)+'СЕТ СН'!$F$16</f>
        <v>0</v>
      </c>
      <c r="P373" s="36">
        <f>SUMIFS(СВЦЭМ!$K$40:$K$783,СВЦЭМ!$A$40:$A$783,$A373,СВЦЭМ!$B$40:$B$783,P$366)+'СЕТ СН'!$F$16</f>
        <v>0</v>
      </c>
      <c r="Q373" s="36">
        <f>SUMIFS(СВЦЭМ!$K$40:$K$783,СВЦЭМ!$A$40:$A$783,$A373,СВЦЭМ!$B$40:$B$783,Q$366)+'СЕТ СН'!$F$16</f>
        <v>0</v>
      </c>
      <c r="R373" s="36">
        <f>SUMIFS(СВЦЭМ!$K$40:$K$783,СВЦЭМ!$A$40:$A$783,$A373,СВЦЭМ!$B$40:$B$783,R$366)+'СЕТ СН'!$F$16</f>
        <v>0</v>
      </c>
      <c r="S373" s="36">
        <f>SUMIFS(СВЦЭМ!$K$40:$K$783,СВЦЭМ!$A$40:$A$783,$A373,СВЦЭМ!$B$40:$B$783,S$366)+'СЕТ СН'!$F$16</f>
        <v>0</v>
      </c>
      <c r="T373" s="36">
        <f>SUMIFS(СВЦЭМ!$K$40:$K$783,СВЦЭМ!$A$40:$A$783,$A373,СВЦЭМ!$B$40:$B$783,T$366)+'СЕТ СН'!$F$16</f>
        <v>0</v>
      </c>
      <c r="U373" s="36">
        <f>SUMIFS(СВЦЭМ!$K$40:$K$783,СВЦЭМ!$A$40:$A$783,$A373,СВЦЭМ!$B$40:$B$783,U$366)+'СЕТ СН'!$F$16</f>
        <v>0</v>
      </c>
      <c r="V373" s="36">
        <f>SUMIFS(СВЦЭМ!$K$40:$K$783,СВЦЭМ!$A$40:$A$783,$A373,СВЦЭМ!$B$40:$B$783,V$366)+'СЕТ СН'!$F$16</f>
        <v>0</v>
      </c>
      <c r="W373" s="36">
        <f>SUMIFS(СВЦЭМ!$K$40:$K$783,СВЦЭМ!$A$40:$A$783,$A373,СВЦЭМ!$B$40:$B$783,W$366)+'СЕТ СН'!$F$16</f>
        <v>0</v>
      </c>
      <c r="X373" s="36">
        <f>SUMIFS(СВЦЭМ!$K$40:$K$783,СВЦЭМ!$A$40:$A$783,$A373,СВЦЭМ!$B$40:$B$783,X$366)+'СЕТ СН'!$F$16</f>
        <v>0</v>
      </c>
      <c r="Y373" s="36">
        <f>SUMIFS(СВЦЭМ!$K$40:$K$783,СВЦЭМ!$A$40:$A$783,$A373,СВЦЭМ!$B$40:$B$783,Y$366)+'СЕТ СН'!$F$16</f>
        <v>0</v>
      </c>
    </row>
    <row r="374" spans="1:25" ht="15.75" hidden="1" x14ac:dyDescent="0.2">
      <c r="A374" s="35">
        <f t="shared" si="10"/>
        <v>45054</v>
      </c>
      <c r="B374" s="36">
        <f>SUMIFS(СВЦЭМ!$K$40:$K$783,СВЦЭМ!$A$40:$A$783,$A374,СВЦЭМ!$B$40:$B$783,B$366)+'СЕТ СН'!$F$16</f>
        <v>0</v>
      </c>
      <c r="C374" s="36">
        <f>SUMIFS(СВЦЭМ!$K$40:$K$783,СВЦЭМ!$A$40:$A$783,$A374,СВЦЭМ!$B$40:$B$783,C$366)+'СЕТ СН'!$F$16</f>
        <v>0</v>
      </c>
      <c r="D374" s="36">
        <f>SUMIFS(СВЦЭМ!$K$40:$K$783,СВЦЭМ!$A$40:$A$783,$A374,СВЦЭМ!$B$40:$B$783,D$366)+'СЕТ СН'!$F$16</f>
        <v>0</v>
      </c>
      <c r="E374" s="36">
        <f>SUMIFS(СВЦЭМ!$K$40:$K$783,СВЦЭМ!$A$40:$A$783,$A374,СВЦЭМ!$B$40:$B$783,E$366)+'СЕТ СН'!$F$16</f>
        <v>0</v>
      </c>
      <c r="F374" s="36">
        <f>SUMIFS(СВЦЭМ!$K$40:$K$783,СВЦЭМ!$A$40:$A$783,$A374,СВЦЭМ!$B$40:$B$783,F$366)+'СЕТ СН'!$F$16</f>
        <v>0</v>
      </c>
      <c r="G374" s="36">
        <f>SUMIFS(СВЦЭМ!$K$40:$K$783,СВЦЭМ!$A$40:$A$783,$A374,СВЦЭМ!$B$40:$B$783,G$366)+'СЕТ СН'!$F$16</f>
        <v>0</v>
      </c>
      <c r="H374" s="36">
        <f>SUMIFS(СВЦЭМ!$K$40:$K$783,СВЦЭМ!$A$40:$A$783,$A374,СВЦЭМ!$B$40:$B$783,H$366)+'СЕТ СН'!$F$16</f>
        <v>0</v>
      </c>
      <c r="I374" s="36">
        <f>SUMIFS(СВЦЭМ!$K$40:$K$783,СВЦЭМ!$A$40:$A$783,$A374,СВЦЭМ!$B$40:$B$783,I$366)+'СЕТ СН'!$F$16</f>
        <v>0</v>
      </c>
      <c r="J374" s="36">
        <f>SUMIFS(СВЦЭМ!$K$40:$K$783,СВЦЭМ!$A$40:$A$783,$A374,СВЦЭМ!$B$40:$B$783,J$366)+'СЕТ СН'!$F$16</f>
        <v>0</v>
      </c>
      <c r="K374" s="36">
        <f>SUMIFS(СВЦЭМ!$K$40:$K$783,СВЦЭМ!$A$40:$A$783,$A374,СВЦЭМ!$B$40:$B$783,K$366)+'СЕТ СН'!$F$16</f>
        <v>0</v>
      </c>
      <c r="L374" s="36">
        <f>SUMIFS(СВЦЭМ!$K$40:$K$783,СВЦЭМ!$A$40:$A$783,$A374,СВЦЭМ!$B$40:$B$783,L$366)+'СЕТ СН'!$F$16</f>
        <v>0</v>
      </c>
      <c r="M374" s="36">
        <f>SUMIFS(СВЦЭМ!$K$40:$K$783,СВЦЭМ!$A$40:$A$783,$A374,СВЦЭМ!$B$40:$B$783,M$366)+'СЕТ СН'!$F$16</f>
        <v>0</v>
      </c>
      <c r="N374" s="36">
        <f>SUMIFS(СВЦЭМ!$K$40:$K$783,СВЦЭМ!$A$40:$A$783,$A374,СВЦЭМ!$B$40:$B$783,N$366)+'СЕТ СН'!$F$16</f>
        <v>0</v>
      </c>
      <c r="O374" s="36">
        <f>SUMIFS(СВЦЭМ!$K$40:$K$783,СВЦЭМ!$A$40:$A$783,$A374,СВЦЭМ!$B$40:$B$783,O$366)+'СЕТ СН'!$F$16</f>
        <v>0</v>
      </c>
      <c r="P374" s="36">
        <f>SUMIFS(СВЦЭМ!$K$40:$K$783,СВЦЭМ!$A$40:$A$783,$A374,СВЦЭМ!$B$40:$B$783,P$366)+'СЕТ СН'!$F$16</f>
        <v>0</v>
      </c>
      <c r="Q374" s="36">
        <f>SUMIFS(СВЦЭМ!$K$40:$K$783,СВЦЭМ!$A$40:$A$783,$A374,СВЦЭМ!$B$40:$B$783,Q$366)+'СЕТ СН'!$F$16</f>
        <v>0</v>
      </c>
      <c r="R374" s="36">
        <f>SUMIFS(СВЦЭМ!$K$40:$K$783,СВЦЭМ!$A$40:$A$783,$A374,СВЦЭМ!$B$40:$B$783,R$366)+'СЕТ СН'!$F$16</f>
        <v>0</v>
      </c>
      <c r="S374" s="36">
        <f>SUMIFS(СВЦЭМ!$K$40:$K$783,СВЦЭМ!$A$40:$A$783,$A374,СВЦЭМ!$B$40:$B$783,S$366)+'СЕТ СН'!$F$16</f>
        <v>0</v>
      </c>
      <c r="T374" s="36">
        <f>SUMIFS(СВЦЭМ!$K$40:$K$783,СВЦЭМ!$A$40:$A$783,$A374,СВЦЭМ!$B$40:$B$783,T$366)+'СЕТ СН'!$F$16</f>
        <v>0</v>
      </c>
      <c r="U374" s="36">
        <f>SUMIFS(СВЦЭМ!$K$40:$K$783,СВЦЭМ!$A$40:$A$783,$A374,СВЦЭМ!$B$40:$B$783,U$366)+'СЕТ СН'!$F$16</f>
        <v>0</v>
      </c>
      <c r="V374" s="36">
        <f>SUMIFS(СВЦЭМ!$K$40:$K$783,СВЦЭМ!$A$40:$A$783,$A374,СВЦЭМ!$B$40:$B$783,V$366)+'СЕТ СН'!$F$16</f>
        <v>0</v>
      </c>
      <c r="W374" s="36">
        <f>SUMIFS(СВЦЭМ!$K$40:$K$783,СВЦЭМ!$A$40:$A$783,$A374,СВЦЭМ!$B$40:$B$783,W$366)+'СЕТ СН'!$F$16</f>
        <v>0</v>
      </c>
      <c r="X374" s="36">
        <f>SUMIFS(СВЦЭМ!$K$40:$K$783,СВЦЭМ!$A$40:$A$783,$A374,СВЦЭМ!$B$40:$B$783,X$366)+'СЕТ СН'!$F$16</f>
        <v>0</v>
      </c>
      <c r="Y374" s="36">
        <f>SUMIFS(СВЦЭМ!$K$40:$K$783,СВЦЭМ!$A$40:$A$783,$A374,СВЦЭМ!$B$40:$B$783,Y$366)+'СЕТ СН'!$F$16</f>
        <v>0</v>
      </c>
    </row>
    <row r="375" spans="1:25" ht="15.75" hidden="1" x14ac:dyDescent="0.2">
      <c r="A375" s="35">
        <f t="shared" si="10"/>
        <v>45055</v>
      </c>
      <c r="B375" s="36">
        <f>SUMIFS(СВЦЭМ!$K$40:$K$783,СВЦЭМ!$A$40:$A$783,$A375,СВЦЭМ!$B$40:$B$783,B$366)+'СЕТ СН'!$F$16</f>
        <v>0</v>
      </c>
      <c r="C375" s="36">
        <f>SUMIFS(СВЦЭМ!$K$40:$K$783,СВЦЭМ!$A$40:$A$783,$A375,СВЦЭМ!$B$40:$B$783,C$366)+'СЕТ СН'!$F$16</f>
        <v>0</v>
      </c>
      <c r="D375" s="36">
        <f>SUMIFS(СВЦЭМ!$K$40:$K$783,СВЦЭМ!$A$40:$A$783,$A375,СВЦЭМ!$B$40:$B$783,D$366)+'СЕТ СН'!$F$16</f>
        <v>0</v>
      </c>
      <c r="E375" s="36">
        <f>SUMIFS(СВЦЭМ!$K$40:$K$783,СВЦЭМ!$A$40:$A$783,$A375,СВЦЭМ!$B$40:$B$783,E$366)+'СЕТ СН'!$F$16</f>
        <v>0</v>
      </c>
      <c r="F375" s="36">
        <f>SUMIFS(СВЦЭМ!$K$40:$K$783,СВЦЭМ!$A$40:$A$783,$A375,СВЦЭМ!$B$40:$B$783,F$366)+'СЕТ СН'!$F$16</f>
        <v>0</v>
      </c>
      <c r="G375" s="36">
        <f>SUMIFS(СВЦЭМ!$K$40:$K$783,СВЦЭМ!$A$40:$A$783,$A375,СВЦЭМ!$B$40:$B$783,G$366)+'СЕТ СН'!$F$16</f>
        <v>0</v>
      </c>
      <c r="H375" s="36">
        <f>SUMIFS(СВЦЭМ!$K$40:$K$783,СВЦЭМ!$A$40:$A$783,$A375,СВЦЭМ!$B$40:$B$783,H$366)+'СЕТ СН'!$F$16</f>
        <v>0</v>
      </c>
      <c r="I375" s="36">
        <f>SUMIFS(СВЦЭМ!$K$40:$K$783,СВЦЭМ!$A$40:$A$783,$A375,СВЦЭМ!$B$40:$B$783,I$366)+'СЕТ СН'!$F$16</f>
        <v>0</v>
      </c>
      <c r="J375" s="36">
        <f>SUMIFS(СВЦЭМ!$K$40:$K$783,СВЦЭМ!$A$40:$A$783,$A375,СВЦЭМ!$B$40:$B$783,J$366)+'СЕТ СН'!$F$16</f>
        <v>0</v>
      </c>
      <c r="K375" s="36">
        <f>SUMIFS(СВЦЭМ!$K$40:$K$783,СВЦЭМ!$A$40:$A$783,$A375,СВЦЭМ!$B$40:$B$783,K$366)+'СЕТ СН'!$F$16</f>
        <v>0</v>
      </c>
      <c r="L375" s="36">
        <f>SUMIFS(СВЦЭМ!$K$40:$K$783,СВЦЭМ!$A$40:$A$783,$A375,СВЦЭМ!$B$40:$B$783,L$366)+'СЕТ СН'!$F$16</f>
        <v>0</v>
      </c>
      <c r="M375" s="36">
        <f>SUMIFS(СВЦЭМ!$K$40:$K$783,СВЦЭМ!$A$40:$A$783,$A375,СВЦЭМ!$B$40:$B$783,M$366)+'СЕТ СН'!$F$16</f>
        <v>0</v>
      </c>
      <c r="N375" s="36">
        <f>SUMIFS(СВЦЭМ!$K$40:$K$783,СВЦЭМ!$A$40:$A$783,$A375,СВЦЭМ!$B$40:$B$783,N$366)+'СЕТ СН'!$F$16</f>
        <v>0</v>
      </c>
      <c r="O375" s="36">
        <f>SUMIFS(СВЦЭМ!$K$40:$K$783,СВЦЭМ!$A$40:$A$783,$A375,СВЦЭМ!$B$40:$B$783,O$366)+'СЕТ СН'!$F$16</f>
        <v>0</v>
      </c>
      <c r="P375" s="36">
        <f>SUMIFS(СВЦЭМ!$K$40:$K$783,СВЦЭМ!$A$40:$A$783,$A375,СВЦЭМ!$B$40:$B$783,P$366)+'СЕТ СН'!$F$16</f>
        <v>0</v>
      </c>
      <c r="Q375" s="36">
        <f>SUMIFS(СВЦЭМ!$K$40:$K$783,СВЦЭМ!$A$40:$A$783,$A375,СВЦЭМ!$B$40:$B$783,Q$366)+'СЕТ СН'!$F$16</f>
        <v>0</v>
      </c>
      <c r="R375" s="36">
        <f>SUMIFS(СВЦЭМ!$K$40:$K$783,СВЦЭМ!$A$40:$A$783,$A375,СВЦЭМ!$B$40:$B$783,R$366)+'СЕТ СН'!$F$16</f>
        <v>0</v>
      </c>
      <c r="S375" s="36">
        <f>SUMIFS(СВЦЭМ!$K$40:$K$783,СВЦЭМ!$A$40:$A$783,$A375,СВЦЭМ!$B$40:$B$783,S$366)+'СЕТ СН'!$F$16</f>
        <v>0</v>
      </c>
      <c r="T375" s="36">
        <f>SUMIFS(СВЦЭМ!$K$40:$K$783,СВЦЭМ!$A$40:$A$783,$A375,СВЦЭМ!$B$40:$B$783,T$366)+'СЕТ СН'!$F$16</f>
        <v>0</v>
      </c>
      <c r="U375" s="36">
        <f>SUMIFS(СВЦЭМ!$K$40:$K$783,СВЦЭМ!$A$40:$A$783,$A375,СВЦЭМ!$B$40:$B$783,U$366)+'СЕТ СН'!$F$16</f>
        <v>0</v>
      </c>
      <c r="V375" s="36">
        <f>SUMIFS(СВЦЭМ!$K$40:$K$783,СВЦЭМ!$A$40:$A$783,$A375,СВЦЭМ!$B$40:$B$783,V$366)+'СЕТ СН'!$F$16</f>
        <v>0</v>
      </c>
      <c r="W375" s="36">
        <f>SUMIFS(СВЦЭМ!$K$40:$K$783,СВЦЭМ!$A$40:$A$783,$A375,СВЦЭМ!$B$40:$B$783,W$366)+'СЕТ СН'!$F$16</f>
        <v>0</v>
      </c>
      <c r="X375" s="36">
        <f>SUMIFS(СВЦЭМ!$K$40:$K$783,СВЦЭМ!$A$40:$A$783,$A375,СВЦЭМ!$B$40:$B$783,X$366)+'СЕТ СН'!$F$16</f>
        <v>0</v>
      </c>
      <c r="Y375" s="36">
        <f>SUMIFS(СВЦЭМ!$K$40:$K$783,СВЦЭМ!$A$40:$A$783,$A375,СВЦЭМ!$B$40:$B$783,Y$366)+'СЕТ СН'!$F$16</f>
        <v>0</v>
      </c>
    </row>
    <row r="376" spans="1:25" ht="15.75" hidden="1" x14ac:dyDescent="0.2">
      <c r="A376" s="35">
        <f t="shared" si="10"/>
        <v>45056</v>
      </c>
      <c r="B376" s="36">
        <f>SUMIFS(СВЦЭМ!$K$40:$K$783,СВЦЭМ!$A$40:$A$783,$A376,СВЦЭМ!$B$40:$B$783,B$366)+'СЕТ СН'!$F$16</f>
        <v>0</v>
      </c>
      <c r="C376" s="36">
        <f>SUMIFS(СВЦЭМ!$K$40:$K$783,СВЦЭМ!$A$40:$A$783,$A376,СВЦЭМ!$B$40:$B$783,C$366)+'СЕТ СН'!$F$16</f>
        <v>0</v>
      </c>
      <c r="D376" s="36">
        <f>SUMIFS(СВЦЭМ!$K$40:$K$783,СВЦЭМ!$A$40:$A$783,$A376,СВЦЭМ!$B$40:$B$783,D$366)+'СЕТ СН'!$F$16</f>
        <v>0</v>
      </c>
      <c r="E376" s="36">
        <f>SUMIFS(СВЦЭМ!$K$40:$K$783,СВЦЭМ!$A$40:$A$783,$A376,СВЦЭМ!$B$40:$B$783,E$366)+'СЕТ СН'!$F$16</f>
        <v>0</v>
      </c>
      <c r="F376" s="36">
        <f>SUMIFS(СВЦЭМ!$K$40:$K$783,СВЦЭМ!$A$40:$A$783,$A376,СВЦЭМ!$B$40:$B$783,F$366)+'СЕТ СН'!$F$16</f>
        <v>0</v>
      </c>
      <c r="G376" s="36">
        <f>SUMIFS(СВЦЭМ!$K$40:$K$783,СВЦЭМ!$A$40:$A$783,$A376,СВЦЭМ!$B$40:$B$783,G$366)+'СЕТ СН'!$F$16</f>
        <v>0</v>
      </c>
      <c r="H376" s="36">
        <f>SUMIFS(СВЦЭМ!$K$40:$K$783,СВЦЭМ!$A$40:$A$783,$A376,СВЦЭМ!$B$40:$B$783,H$366)+'СЕТ СН'!$F$16</f>
        <v>0</v>
      </c>
      <c r="I376" s="36">
        <f>SUMIFS(СВЦЭМ!$K$40:$K$783,СВЦЭМ!$A$40:$A$783,$A376,СВЦЭМ!$B$40:$B$783,I$366)+'СЕТ СН'!$F$16</f>
        <v>0</v>
      </c>
      <c r="J376" s="36">
        <f>SUMIFS(СВЦЭМ!$K$40:$K$783,СВЦЭМ!$A$40:$A$783,$A376,СВЦЭМ!$B$40:$B$783,J$366)+'СЕТ СН'!$F$16</f>
        <v>0</v>
      </c>
      <c r="K376" s="36">
        <f>SUMIFS(СВЦЭМ!$K$40:$K$783,СВЦЭМ!$A$40:$A$783,$A376,СВЦЭМ!$B$40:$B$783,K$366)+'СЕТ СН'!$F$16</f>
        <v>0</v>
      </c>
      <c r="L376" s="36">
        <f>SUMIFS(СВЦЭМ!$K$40:$K$783,СВЦЭМ!$A$40:$A$783,$A376,СВЦЭМ!$B$40:$B$783,L$366)+'СЕТ СН'!$F$16</f>
        <v>0</v>
      </c>
      <c r="M376" s="36">
        <f>SUMIFS(СВЦЭМ!$K$40:$K$783,СВЦЭМ!$A$40:$A$783,$A376,СВЦЭМ!$B$40:$B$783,M$366)+'СЕТ СН'!$F$16</f>
        <v>0</v>
      </c>
      <c r="N376" s="36">
        <f>SUMIFS(СВЦЭМ!$K$40:$K$783,СВЦЭМ!$A$40:$A$783,$A376,СВЦЭМ!$B$40:$B$783,N$366)+'СЕТ СН'!$F$16</f>
        <v>0</v>
      </c>
      <c r="O376" s="36">
        <f>SUMIFS(СВЦЭМ!$K$40:$K$783,СВЦЭМ!$A$40:$A$783,$A376,СВЦЭМ!$B$40:$B$783,O$366)+'СЕТ СН'!$F$16</f>
        <v>0</v>
      </c>
      <c r="P376" s="36">
        <f>SUMIFS(СВЦЭМ!$K$40:$K$783,СВЦЭМ!$A$40:$A$783,$A376,СВЦЭМ!$B$40:$B$783,P$366)+'СЕТ СН'!$F$16</f>
        <v>0</v>
      </c>
      <c r="Q376" s="36">
        <f>SUMIFS(СВЦЭМ!$K$40:$K$783,СВЦЭМ!$A$40:$A$783,$A376,СВЦЭМ!$B$40:$B$783,Q$366)+'СЕТ СН'!$F$16</f>
        <v>0</v>
      </c>
      <c r="R376" s="36">
        <f>SUMIFS(СВЦЭМ!$K$40:$K$783,СВЦЭМ!$A$40:$A$783,$A376,СВЦЭМ!$B$40:$B$783,R$366)+'СЕТ СН'!$F$16</f>
        <v>0</v>
      </c>
      <c r="S376" s="36">
        <f>SUMIFS(СВЦЭМ!$K$40:$K$783,СВЦЭМ!$A$40:$A$783,$A376,СВЦЭМ!$B$40:$B$783,S$366)+'СЕТ СН'!$F$16</f>
        <v>0</v>
      </c>
      <c r="T376" s="36">
        <f>SUMIFS(СВЦЭМ!$K$40:$K$783,СВЦЭМ!$A$40:$A$783,$A376,СВЦЭМ!$B$40:$B$783,T$366)+'СЕТ СН'!$F$16</f>
        <v>0</v>
      </c>
      <c r="U376" s="36">
        <f>SUMIFS(СВЦЭМ!$K$40:$K$783,СВЦЭМ!$A$40:$A$783,$A376,СВЦЭМ!$B$40:$B$783,U$366)+'СЕТ СН'!$F$16</f>
        <v>0</v>
      </c>
      <c r="V376" s="36">
        <f>SUMIFS(СВЦЭМ!$K$40:$K$783,СВЦЭМ!$A$40:$A$783,$A376,СВЦЭМ!$B$40:$B$783,V$366)+'СЕТ СН'!$F$16</f>
        <v>0</v>
      </c>
      <c r="W376" s="36">
        <f>SUMIFS(СВЦЭМ!$K$40:$K$783,СВЦЭМ!$A$40:$A$783,$A376,СВЦЭМ!$B$40:$B$783,W$366)+'СЕТ СН'!$F$16</f>
        <v>0</v>
      </c>
      <c r="X376" s="36">
        <f>SUMIFS(СВЦЭМ!$K$40:$K$783,СВЦЭМ!$A$40:$A$783,$A376,СВЦЭМ!$B$40:$B$783,X$366)+'СЕТ СН'!$F$16</f>
        <v>0</v>
      </c>
      <c r="Y376" s="36">
        <f>SUMIFS(СВЦЭМ!$K$40:$K$783,СВЦЭМ!$A$40:$A$783,$A376,СВЦЭМ!$B$40:$B$783,Y$366)+'СЕТ СН'!$F$16</f>
        <v>0</v>
      </c>
    </row>
    <row r="377" spans="1:25" ht="15.75" hidden="1" x14ac:dyDescent="0.2">
      <c r="A377" s="35">
        <f t="shared" si="10"/>
        <v>45057</v>
      </c>
      <c r="B377" s="36">
        <f>SUMIFS(СВЦЭМ!$K$40:$K$783,СВЦЭМ!$A$40:$A$783,$A377,СВЦЭМ!$B$40:$B$783,B$366)+'СЕТ СН'!$F$16</f>
        <v>0</v>
      </c>
      <c r="C377" s="36">
        <f>SUMIFS(СВЦЭМ!$K$40:$K$783,СВЦЭМ!$A$40:$A$783,$A377,СВЦЭМ!$B$40:$B$783,C$366)+'СЕТ СН'!$F$16</f>
        <v>0</v>
      </c>
      <c r="D377" s="36">
        <f>SUMIFS(СВЦЭМ!$K$40:$K$783,СВЦЭМ!$A$40:$A$783,$A377,СВЦЭМ!$B$40:$B$783,D$366)+'СЕТ СН'!$F$16</f>
        <v>0</v>
      </c>
      <c r="E377" s="36">
        <f>SUMIFS(СВЦЭМ!$K$40:$K$783,СВЦЭМ!$A$40:$A$783,$A377,СВЦЭМ!$B$40:$B$783,E$366)+'СЕТ СН'!$F$16</f>
        <v>0</v>
      </c>
      <c r="F377" s="36">
        <f>SUMIFS(СВЦЭМ!$K$40:$K$783,СВЦЭМ!$A$40:$A$783,$A377,СВЦЭМ!$B$40:$B$783,F$366)+'СЕТ СН'!$F$16</f>
        <v>0</v>
      </c>
      <c r="G377" s="36">
        <f>SUMIFS(СВЦЭМ!$K$40:$K$783,СВЦЭМ!$A$40:$A$783,$A377,СВЦЭМ!$B$40:$B$783,G$366)+'СЕТ СН'!$F$16</f>
        <v>0</v>
      </c>
      <c r="H377" s="36">
        <f>SUMIFS(СВЦЭМ!$K$40:$K$783,СВЦЭМ!$A$40:$A$783,$A377,СВЦЭМ!$B$40:$B$783,H$366)+'СЕТ СН'!$F$16</f>
        <v>0</v>
      </c>
      <c r="I377" s="36">
        <f>SUMIFS(СВЦЭМ!$K$40:$K$783,СВЦЭМ!$A$40:$A$783,$A377,СВЦЭМ!$B$40:$B$783,I$366)+'СЕТ СН'!$F$16</f>
        <v>0</v>
      </c>
      <c r="J377" s="36">
        <f>SUMIFS(СВЦЭМ!$K$40:$K$783,СВЦЭМ!$A$40:$A$783,$A377,СВЦЭМ!$B$40:$B$783,J$366)+'СЕТ СН'!$F$16</f>
        <v>0</v>
      </c>
      <c r="K377" s="36">
        <f>SUMIFS(СВЦЭМ!$K$40:$K$783,СВЦЭМ!$A$40:$A$783,$A377,СВЦЭМ!$B$40:$B$783,K$366)+'СЕТ СН'!$F$16</f>
        <v>0</v>
      </c>
      <c r="L377" s="36">
        <f>SUMIFS(СВЦЭМ!$K$40:$K$783,СВЦЭМ!$A$40:$A$783,$A377,СВЦЭМ!$B$40:$B$783,L$366)+'СЕТ СН'!$F$16</f>
        <v>0</v>
      </c>
      <c r="M377" s="36">
        <f>SUMIFS(СВЦЭМ!$K$40:$K$783,СВЦЭМ!$A$40:$A$783,$A377,СВЦЭМ!$B$40:$B$783,M$366)+'СЕТ СН'!$F$16</f>
        <v>0</v>
      </c>
      <c r="N377" s="36">
        <f>SUMIFS(СВЦЭМ!$K$40:$K$783,СВЦЭМ!$A$40:$A$783,$A377,СВЦЭМ!$B$40:$B$783,N$366)+'СЕТ СН'!$F$16</f>
        <v>0</v>
      </c>
      <c r="O377" s="36">
        <f>SUMIFS(СВЦЭМ!$K$40:$K$783,СВЦЭМ!$A$40:$A$783,$A377,СВЦЭМ!$B$40:$B$783,O$366)+'СЕТ СН'!$F$16</f>
        <v>0</v>
      </c>
      <c r="P377" s="36">
        <f>SUMIFS(СВЦЭМ!$K$40:$K$783,СВЦЭМ!$A$40:$A$783,$A377,СВЦЭМ!$B$40:$B$783,P$366)+'СЕТ СН'!$F$16</f>
        <v>0</v>
      </c>
      <c r="Q377" s="36">
        <f>SUMIFS(СВЦЭМ!$K$40:$K$783,СВЦЭМ!$A$40:$A$783,$A377,СВЦЭМ!$B$40:$B$783,Q$366)+'СЕТ СН'!$F$16</f>
        <v>0</v>
      </c>
      <c r="R377" s="36">
        <f>SUMIFS(СВЦЭМ!$K$40:$K$783,СВЦЭМ!$A$40:$A$783,$A377,СВЦЭМ!$B$40:$B$783,R$366)+'СЕТ СН'!$F$16</f>
        <v>0</v>
      </c>
      <c r="S377" s="36">
        <f>SUMIFS(СВЦЭМ!$K$40:$K$783,СВЦЭМ!$A$40:$A$783,$A377,СВЦЭМ!$B$40:$B$783,S$366)+'СЕТ СН'!$F$16</f>
        <v>0</v>
      </c>
      <c r="T377" s="36">
        <f>SUMIFS(СВЦЭМ!$K$40:$K$783,СВЦЭМ!$A$40:$A$783,$A377,СВЦЭМ!$B$40:$B$783,T$366)+'СЕТ СН'!$F$16</f>
        <v>0</v>
      </c>
      <c r="U377" s="36">
        <f>SUMIFS(СВЦЭМ!$K$40:$K$783,СВЦЭМ!$A$40:$A$783,$A377,СВЦЭМ!$B$40:$B$783,U$366)+'СЕТ СН'!$F$16</f>
        <v>0</v>
      </c>
      <c r="V377" s="36">
        <f>SUMIFS(СВЦЭМ!$K$40:$K$783,СВЦЭМ!$A$40:$A$783,$A377,СВЦЭМ!$B$40:$B$783,V$366)+'СЕТ СН'!$F$16</f>
        <v>0</v>
      </c>
      <c r="W377" s="36">
        <f>SUMIFS(СВЦЭМ!$K$40:$K$783,СВЦЭМ!$A$40:$A$783,$A377,СВЦЭМ!$B$40:$B$783,W$366)+'СЕТ СН'!$F$16</f>
        <v>0</v>
      </c>
      <c r="X377" s="36">
        <f>SUMIFS(СВЦЭМ!$K$40:$K$783,СВЦЭМ!$A$40:$A$783,$A377,СВЦЭМ!$B$40:$B$783,X$366)+'СЕТ СН'!$F$16</f>
        <v>0</v>
      </c>
      <c r="Y377" s="36">
        <f>SUMIFS(СВЦЭМ!$K$40:$K$783,СВЦЭМ!$A$40:$A$783,$A377,СВЦЭМ!$B$40:$B$783,Y$366)+'СЕТ СН'!$F$16</f>
        <v>0</v>
      </c>
    </row>
    <row r="378" spans="1:25" ht="15.75" hidden="1" x14ac:dyDescent="0.2">
      <c r="A378" s="35">
        <f t="shared" si="10"/>
        <v>45058</v>
      </c>
      <c r="B378" s="36">
        <f>SUMIFS(СВЦЭМ!$K$40:$K$783,СВЦЭМ!$A$40:$A$783,$A378,СВЦЭМ!$B$40:$B$783,B$366)+'СЕТ СН'!$F$16</f>
        <v>0</v>
      </c>
      <c r="C378" s="36">
        <f>SUMIFS(СВЦЭМ!$K$40:$K$783,СВЦЭМ!$A$40:$A$783,$A378,СВЦЭМ!$B$40:$B$783,C$366)+'СЕТ СН'!$F$16</f>
        <v>0</v>
      </c>
      <c r="D378" s="36">
        <f>SUMIFS(СВЦЭМ!$K$40:$K$783,СВЦЭМ!$A$40:$A$783,$A378,СВЦЭМ!$B$40:$B$783,D$366)+'СЕТ СН'!$F$16</f>
        <v>0</v>
      </c>
      <c r="E378" s="36">
        <f>SUMIFS(СВЦЭМ!$K$40:$K$783,СВЦЭМ!$A$40:$A$783,$A378,СВЦЭМ!$B$40:$B$783,E$366)+'СЕТ СН'!$F$16</f>
        <v>0</v>
      </c>
      <c r="F378" s="36">
        <f>SUMIFS(СВЦЭМ!$K$40:$K$783,СВЦЭМ!$A$40:$A$783,$A378,СВЦЭМ!$B$40:$B$783,F$366)+'СЕТ СН'!$F$16</f>
        <v>0</v>
      </c>
      <c r="G378" s="36">
        <f>SUMIFS(СВЦЭМ!$K$40:$K$783,СВЦЭМ!$A$40:$A$783,$A378,СВЦЭМ!$B$40:$B$783,G$366)+'СЕТ СН'!$F$16</f>
        <v>0</v>
      </c>
      <c r="H378" s="36">
        <f>SUMIFS(СВЦЭМ!$K$40:$K$783,СВЦЭМ!$A$40:$A$783,$A378,СВЦЭМ!$B$40:$B$783,H$366)+'СЕТ СН'!$F$16</f>
        <v>0</v>
      </c>
      <c r="I378" s="36">
        <f>SUMIFS(СВЦЭМ!$K$40:$K$783,СВЦЭМ!$A$40:$A$783,$A378,СВЦЭМ!$B$40:$B$783,I$366)+'СЕТ СН'!$F$16</f>
        <v>0</v>
      </c>
      <c r="J378" s="36">
        <f>SUMIFS(СВЦЭМ!$K$40:$K$783,СВЦЭМ!$A$40:$A$783,$A378,СВЦЭМ!$B$40:$B$783,J$366)+'СЕТ СН'!$F$16</f>
        <v>0</v>
      </c>
      <c r="K378" s="36">
        <f>SUMIFS(СВЦЭМ!$K$40:$K$783,СВЦЭМ!$A$40:$A$783,$A378,СВЦЭМ!$B$40:$B$783,K$366)+'СЕТ СН'!$F$16</f>
        <v>0</v>
      </c>
      <c r="L378" s="36">
        <f>SUMIFS(СВЦЭМ!$K$40:$K$783,СВЦЭМ!$A$40:$A$783,$A378,СВЦЭМ!$B$40:$B$783,L$366)+'СЕТ СН'!$F$16</f>
        <v>0</v>
      </c>
      <c r="M378" s="36">
        <f>SUMIFS(СВЦЭМ!$K$40:$K$783,СВЦЭМ!$A$40:$A$783,$A378,СВЦЭМ!$B$40:$B$783,M$366)+'СЕТ СН'!$F$16</f>
        <v>0</v>
      </c>
      <c r="N378" s="36">
        <f>SUMIFS(СВЦЭМ!$K$40:$K$783,СВЦЭМ!$A$40:$A$783,$A378,СВЦЭМ!$B$40:$B$783,N$366)+'СЕТ СН'!$F$16</f>
        <v>0</v>
      </c>
      <c r="O378" s="36">
        <f>SUMIFS(СВЦЭМ!$K$40:$K$783,СВЦЭМ!$A$40:$A$783,$A378,СВЦЭМ!$B$40:$B$783,O$366)+'СЕТ СН'!$F$16</f>
        <v>0</v>
      </c>
      <c r="P378" s="36">
        <f>SUMIFS(СВЦЭМ!$K$40:$K$783,СВЦЭМ!$A$40:$A$783,$A378,СВЦЭМ!$B$40:$B$783,P$366)+'СЕТ СН'!$F$16</f>
        <v>0</v>
      </c>
      <c r="Q378" s="36">
        <f>SUMIFS(СВЦЭМ!$K$40:$K$783,СВЦЭМ!$A$40:$A$783,$A378,СВЦЭМ!$B$40:$B$783,Q$366)+'СЕТ СН'!$F$16</f>
        <v>0</v>
      </c>
      <c r="R378" s="36">
        <f>SUMIFS(СВЦЭМ!$K$40:$K$783,СВЦЭМ!$A$40:$A$783,$A378,СВЦЭМ!$B$40:$B$783,R$366)+'СЕТ СН'!$F$16</f>
        <v>0</v>
      </c>
      <c r="S378" s="36">
        <f>SUMIFS(СВЦЭМ!$K$40:$K$783,СВЦЭМ!$A$40:$A$783,$A378,СВЦЭМ!$B$40:$B$783,S$366)+'СЕТ СН'!$F$16</f>
        <v>0</v>
      </c>
      <c r="T378" s="36">
        <f>SUMIFS(СВЦЭМ!$K$40:$K$783,СВЦЭМ!$A$40:$A$783,$A378,СВЦЭМ!$B$40:$B$783,T$366)+'СЕТ СН'!$F$16</f>
        <v>0</v>
      </c>
      <c r="U378" s="36">
        <f>SUMIFS(СВЦЭМ!$K$40:$K$783,СВЦЭМ!$A$40:$A$783,$A378,СВЦЭМ!$B$40:$B$783,U$366)+'СЕТ СН'!$F$16</f>
        <v>0</v>
      </c>
      <c r="V378" s="36">
        <f>SUMIFS(СВЦЭМ!$K$40:$K$783,СВЦЭМ!$A$40:$A$783,$A378,СВЦЭМ!$B$40:$B$783,V$366)+'СЕТ СН'!$F$16</f>
        <v>0</v>
      </c>
      <c r="W378" s="36">
        <f>SUMIFS(СВЦЭМ!$K$40:$K$783,СВЦЭМ!$A$40:$A$783,$A378,СВЦЭМ!$B$40:$B$783,W$366)+'СЕТ СН'!$F$16</f>
        <v>0</v>
      </c>
      <c r="X378" s="36">
        <f>SUMIFS(СВЦЭМ!$K$40:$K$783,СВЦЭМ!$A$40:$A$783,$A378,СВЦЭМ!$B$40:$B$783,X$366)+'СЕТ СН'!$F$16</f>
        <v>0</v>
      </c>
      <c r="Y378" s="36">
        <f>SUMIFS(СВЦЭМ!$K$40:$K$783,СВЦЭМ!$A$40:$A$783,$A378,СВЦЭМ!$B$40:$B$783,Y$366)+'СЕТ СН'!$F$16</f>
        <v>0</v>
      </c>
    </row>
    <row r="379" spans="1:25" ht="15.75" hidden="1" x14ac:dyDescent="0.2">
      <c r="A379" s="35">
        <f t="shared" si="10"/>
        <v>45059</v>
      </c>
      <c r="B379" s="36">
        <f>SUMIFS(СВЦЭМ!$K$40:$K$783,СВЦЭМ!$A$40:$A$783,$A379,СВЦЭМ!$B$40:$B$783,B$366)+'СЕТ СН'!$F$16</f>
        <v>0</v>
      </c>
      <c r="C379" s="36">
        <f>SUMIFS(СВЦЭМ!$K$40:$K$783,СВЦЭМ!$A$40:$A$783,$A379,СВЦЭМ!$B$40:$B$783,C$366)+'СЕТ СН'!$F$16</f>
        <v>0</v>
      </c>
      <c r="D379" s="36">
        <f>SUMIFS(СВЦЭМ!$K$40:$K$783,СВЦЭМ!$A$40:$A$783,$A379,СВЦЭМ!$B$40:$B$783,D$366)+'СЕТ СН'!$F$16</f>
        <v>0</v>
      </c>
      <c r="E379" s="36">
        <f>SUMIFS(СВЦЭМ!$K$40:$K$783,СВЦЭМ!$A$40:$A$783,$A379,СВЦЭМ!$B$40:$B$783,E$366)+'СЕТ СН'!$F$16</f>
        <v>0</v>
      </c>
      <c r="F379" s="36">
        <f>SUMIFS(СВЦЭМ!$K$40:$K$783,СВЦЭМ!$A$40:$A$783,$A379,СВЦЭМ!$B$40:$B$783,F$366)+'СЕТ СН'!$F$16</f>
        <v>0</v>
      </c>
      <c r="G379" s="36">
        <f>SUMIFS(СВЦЭМ!$K$40:$K$783,СВЦЭМ!$A$40:$A$783,$A379,СВЦЭМ!$B$40:$B$783,G$366)+'СЕТ СН'!$F$16</f>
        <v>0</v>
      </c>
      <c r="H379" s="36">
        <f>SUMIFS(СВЦЭМ!$K$40:$K$783,СВЦЭМ!$A$40:$A$783,$A379,СВЦЭМ!$B$40:$B$783,H$366)+'СЕТ СН'!$F$16</f>
        <v>0</v>
      </c>
      <c r="I379" s="36">
        <f>SUMIFS(СВЦЭМ!$K$40:$K$783,СВЦЭМ!$A$40:$A$783,$A379,СВЦЭМ!$B$40:$B$783,I$366)+'СЕТ СН'!$F$16</f>
        <v>0</v>
      </c>
      <c r="J379" s="36">
        <f>SUMIFS(СВЦЭМ!$K$40:$K$783,СВЦЭМ!$A$40:$A$783,$A379,СВЦЭМ!$B$40:$B$783,J$366)+'СЕТ СН'!$F$16</f>
        <v>0</v>
      </c>
      <c r="K379" s="36">
        <f>SUMIFS(СВЦЭМ!$K$40:$K$783,СВЦЭМ!$A$40:$A$783,$A379,СВЦЭМ!$B$40:$B$783,K$366)+'СЕТ СН'!$F$16</f>
        <v>0</v>
      </c>
      <c r="L379" s="36">
        <f>SUMIFS(СВЦЭМ!$K$40:$K$783,СВЦЭМ!$A$40:$A$783,$A379,СВЦЭМ!$B$40:$B$783,L$366)+'СЕТ СН'!$F$16</f>
        <v>0</v>
      </c>
      <c r="M379" s="36">
        <f>SUMIFS(СВЦЭМ!$K$40:$K$783,СВЦЭМ!$A$40:$A$783,$A379,СВЦЭМ!$B$40:$B$783,M$366)+'СЕТ СН'!$F$16</f>
        <v>0</v>
      </c>
      <c r="N379" s="36">
        <f>SUMIFS(СВЦЭМ!$K$40:$K$783,СВЦЭМ!$A$40:$A$783,$A379,СВЦЭМ!$B$40:$B$783,N$366)+'СЕТ СН'!$F$16</f>
        <v>0</v>
      </c>
      <c r="O379" s="36">
        <f>SUMIFS(СВЦЭМ!$K$40:$K$783,СВЦЭМ!$A$40:$A$783,$A379,СВЦЭМ!$B$40:$B$783,O$366)+'СЕТ СН'!$F$16</f>
        <v>0</v>
      </c>
      <c r="P379" s="36">
        <f>SUMIFS(СВЦЭМ!$K$40:$K$783,СВЦЭМ!$A$40:$A$783,$A379,СВЦЭМ!$B$40:$B$783,P$366)+'СЕТ СН'!$F$16</f>
        <v>0</v>
      </c>
      <c r="Q379" s="36">
        <f>SUMIFS(СВЦЭМ!$K$40:$K$783,СВЦЭМ!$A$40:$A$783,$A379,СВЦЭМ!$B$40:$B$783,Q$366)+'СЕТ СН'!$F$16</f>
        <v>0</v>
      </c>
      <c r="R379" s="36">
        <f>SUMIFS(СВЦЭМ!$K$40:$K$783,СВЦЭМ!$A$40:$A$783,$A379,СВЦЭМ!$B$40:$B$783,R$366)+'СЕТ СН'!$F$16</f>
        <v>0</v>
      </c>
      <c r="S379" s="36">
        <f>SUMIFS(СВЦЭМ!$K$40:$K$783,СВЦЭМ!$A$40:$A$783,$A379,СВЦЭМ!$B$40:$B$783,S$366)+'СЕТ СН'!$F$16</f>
        <v>0</v>
      </c>
      <c r="T379" s="36">
        <f>SUMIFS(СВЦЭМ!$K$40:$K$783,СВЦЭМ!$A$40:$A$783,$A379,СВЦЭМ!$B$40:$B$783,T$366)+'СЕТ СН'!$F$16</f>
        <v>0</v>
      </c>
      <c r="U379" s="36">
        <f>SUMIFS(СВЦЭМ!$K$40:$K$783,СВЦЭМ!$A$40:$A$783,$A379,СВЦЭМ!$B$40:$B$783,U$366)+'СЕТ СН'!$F$16</f>
        <v>0</v>
      </c>
      <c r="V379" s="36">
        <f>SUMIFS(СВЦЭМ!$K$40:$K$783,СВЦЭМ!$A$40:$A$783,$A379,СВЦЭМ!$B$40:$B$783,V$366)+'СЕТ СН'!$F$16</f>
        <v>0</v>
      </c>
      <c r="W379" s="36">
        <f>SUMIFS(СВЦЭМ!$K$40:$K$783,СВЦЭМ!$A$40:$A$783,$A379,СВЦЭМ!$B$40:$B$783,W$366)+'СЕТ СН'!$F$16</f>
        <v>0</v>
      </c>
      <c r="X379" s="36">
        <f>SUMIFS(СВЦЭМ!$K$40:$K$783,СВЦЭМ!$A$40:$A$783,$A379,СВЦЭМ!$B$40:$B$783,X$366)+'СЕТ СН'!$F$16</f>
        <v>0</v>
      </c>
      <c r="Y379" s="36">
        <f>SUMIFS(СВЦЭМ!$K$40:$K$783,СВЦЭМ!$A$40:$A$783,$A379,СВЦЭМ!$B$40:$B$783,Y$366)+'СЕТ СН'!$F$16</f>
        <v>0</v>
      </c>
    </row>
    <row r="380" spans="1:25" ht="15.75" hidden="1" x14ac:dyDescent="0.2">
      <c r="A380" s="35">
        <f t="shared" si="10"/>
        <v>45060</v>
      </c>
      <c r="B380" s="36">
        <f>SUMIFS(СВЦЭМ!$K$40:$K$783,СВЦЭМ!$A$40:$A$783,$A380,СВЦЭМ!$B$40:$B$783,B$366)+'СЕТ СН'!$F$16</f>
        <v>0</v>
      </c>
      <c r="C380" s="36">
        <f>SUMIFS(СВЦЭМ!$K$40:$K$783,СВЦЭМ!$A$40:$A$783,$A380,СВЦЭМ!$B$40:$B$783,C$366)+'СЕТ СН'!$F$16</f>
        <v>0</v>
      </c>
      <c r="D380" s="36">
        <f>SUMIFS(СВЦЭМ!$K$40:$K$783,СВЦЭМ!$A$40:$A$783,$A380,СВЦЭМ!$B$40:$B$783,D$366)+'СЕТ СН'!$F$16</f>
        <v>0</v>
      </c>
      <c r="E380" s="36">
        <f>SUMIFS(СВЦЭМ!$K$40:$K$783,СВЦЭМ!$A$40:$A$783,$A380,СВЦЭМ!$B$40:$B$783,E$366)+'СЕТ СН'!$F$16</f>
        <v>0</v>
      </c>
      <c r="F380" s="36">
        <f>SUMIFS(СВЦЭМ!$K$40:$K$783,СВЦЭМ!$A$40:$A$783,$A380,СВЦЭМ!$B$40:$B$783,F$366)+'СЕТ СН'!$F$16</f>
        <v>0</v>
      </c>
      <c r="G380" s="36">
        <f>SUMIFS(СВЦЭМ!$K$40:$K$783,СВЦЭМ!$A$40:$A$783,$A380,СВЦЭМ!$B$40:$B$783,G$366)+'СЕТ СН'!$F$16</f>
        <v>0</v>
      </c>
      <c r="H380" s="36">
        <f>SUMIFS(СВЦЭМ!$K$40:$K$783,СВЦЭМ!$A$40:$A$783,$A380,СВЦЭМ!$B$40:$B$783,H$366)+'СЕТ СН'!$F$16</f>
        <v>0</v>
      </c>
      <c r="I380" s="36">
        <f>SUMIFS(СВЦЭМ!$K$40:$K$783,СВЦЭМ!$A$40:$A$783,$A380,СВЦЭМ!$B$40:$B$783,I$366)+'СЕТ СН'!$F$16</f>
        <v>0</v>
      </c>
      <c r="J380" s="36">
        <f>SUMIFS(СВЦЭМ!$K$40:$K$783,СВЦЭМ!$A$40:$A$783,$A380,СВЦЭМ!$B$40:$B$783,J$366)+'СЕТ СН'!$F$16</f>
        <v>0</v>
      </c>
      <c r="K380" s="36">
        <f>SUMIFS(СВЦЭМ!$K$40:$K$783,СВЦЭМ!$A$40:$A$783,$A380,СВЦЭМ!$B$40:$B$783,K$366)+'СЕТ СН'!$F$16</f>
        <v>0</v>
      </c>
      <c r="L380" s="36">
        <f>SUMIFS(СВЦЭМ!$K$40:$K$783,СВЦЭМ!$A$40:$A$783,$A380,СВЦЭМ!$B$40:$B$783,L$366)+'СЕТ СН'!$F$16</f>
        <v>0</v>
      </c>
      <c r="M380" s="36">
        <f>SUMIFS(СВЦЭМ!$K$40:$K$783,СВЦЭМ!$A$40:$A$783,$A380,СВЦЭМ!$B$40:$B$783,M$366)+'СЕТ СН'!$F$16</f>
        <v>0</v>
      </c>
      <c r="N380" s="36">
        <f>SUMIFS(СВЦЭМ!$K$40:$K$783,СВЦЭМ!$A$40:$A$783,$A380,СВЦЭМ!$B$40:$B$783,N$366)+'СЕТ СН'!$F$16</f>
        <v>0</v>
      </c>
      <c r="O380" s="36">
        <f>SUMIFS(СВЦЭМ!$K$40:$K$783,СВЦЭМ!$A$40:$A$783,$A380,СВЦЭМ!$B$40:$B$783,O$366)+'СЕТ СН'!$F$16</f>
        <v>0</v>
      </c>
      <c r="P380" s="36">
        <f>SUMIFS(СВЦЭМ!$K$40:$K$783,СВЦЭМ!$A$40:$A$783,$A380,СВЦЭМ!$B$40:$B$783,P$366)+'СЕТ СН'!$F$16</f>
        <v>0</v>
      </c>
      <c r="Q380" s="36">
        <f>SUMIFS(СВЦЭМ!$K$40:$K$783,СВЦЭМ!$A$40:$A$783,$A380,СВЦЭМ!$B$40:$B$783,Q$366)+'СЕТ СН'!$F$16</f>
        <v>0</v>
      </c>
      <c r="R380" s="36">
        <f>SUMIFS(СВЦЭМ!$K$40:$K$783,СВЦЭМ!$A$40:$A$783,$A380,СВЦЭМ!$B$40:$B$783,R$366)+'СЕТ СН'!$F$16</f>
        <v>0</v>
      </c>
      <c r="S380" s="36">
        <f>SUMIFS(СВЦЭМ!$K$40:$K$783,СВЦЭМ!$A$40:$A$783,$A380,СВЦЭМ!$B$40:$B$783,S$366)+'СЕТ СН'!$F$16</f>
        <v>0</v>
      </c>
      <c r="T380" s="36">
        <f>SUMIFS(СВЦЭМ!$K$40:$K$783,СВЦЭМ!$A$40:$A$783,$A380,СВЦЭМ!$B$40:$B$783,T$366)+'СЕТ СН'!$F$16</f>
        <v>0</v>
      </c>
      <c r="U380" s="36">
        <f>SUMIFS(СВЦЭМ!$K$40:$K$783,СВЦЭМ!$A$40:$A$783,$A380,СВЦЭМ!$B$40:$B$783,U$366)+'СЕТ СН'!$F$16</f>
        <v>0</v>
      </c>
      <c r="V380" s="36">
        <f>SUMIFS(СВЦЭМ!$K$40:$K$783,СВЦЭМ!$A$40:$A$783,$A380,СВЦЭМ!$B$40:$B$783,V$366)+'СЕТ СН'!$F$16</f>
        <v>0</v>
      </c>
      <c r="W380" s="36">
        <f>SUMIFS(СВЦЭМ!$K$40:$K$783,СВЦЭМ!$A$40:$A$783,$A380,СВЦЭМ!$B$40:$B$783,W$366)+'СЕТ СН'!$F$16</f>
        <v>0</v>
      </c>
      <c r="X380" s="36">
        <f>SUMIFS(СВЦЭМ!$K$40:$K$783,СВЦЭМ!$A$40:$A$783,$A380,СВЦЭМ!$B$40:$B$783,X$366)+'СЕТ СН'!$F$16</f>
        <v>0</v>
      </c>
      <c r="Y380" s="36">
        <f>SUMIFS(СВЦЭМ!$K$40:$K$783,СВЦЭМ!$A$40:$A$783,$A380,СВЦЭМ!$B$40:$B$783,Y$366)+'СЕТ СН'!$F$16</f>
        <v>0</v>
      </c>
    </row>
    <row r="381" spans="1:25" ht="15.75" hidden="1" x14ac:dyDescent="0.2">
      <c r="A381" s="35">
        <f t="shared" si="10"/>
        <v>45061</v>
      </c>
      <c r="B381" s="36">
        <f>SUMIFS(СВЦЭМ!$K$40:$K$783,СВЦЭМ!$A$40:$A$783,$A381,СВЦЭМ!$B$40:$B$783,B$366)+'СЕТ СН'!$F$16</f>
        <v>0</v>
      </c>
      <c r="C381" s="36">
        <f>SUMIFS(СВЦЭМ!$K$40:$K$783,СВЦЭМ!$A$40:$A$783,$A381,СВЦЭМ!$B$40:$B$783,C$366)+'СЕТ СН'!$F$16</f>
        <v>0</v>
      </c>
      <c r="D381" s="36">
        <f>SUMIFS(СВЦЭМ!$K$40:$K$783,СВЦЭМ!$A$40:$A$783,$A381,СВЦЭМ!$B$40:$B$783,D$366)+'СЕТ СН'!$F$16</f>
        <v>0</v>
      </c>
      <c r="E381" s="36">
        <f>SUMIFS(СВЦЭМ!$K$40:$K$783,СВЦЭМ!$A$40:$A$783,$A381,СВЦЭМ!$B$40:$B$783,E$366)+'СЕТ СН'!$F$16</f>
        <v>0</v>
      </c>
      <c r="F381" s="36">
        <f>SUMIFS(СВЦЭМ!$K$40:$K$783,СВЦЭМ!$A$40:$A$783,$A381,СВЦЭМ!$B$40:$B$783,F$366)+'СЕТ СН'!$F$16</f>
        <v>0</v>
      </c>
      <c r="G381" s="36">
        <f>SUMIFS(СВЦЭМ!$K$40:$K$783,СВЦЭМ!$A$40:$A$783,$A381,СВЦЭМ!$B$40:$B$783,G$366)+'СЕТ СН'!$F$16</f>
        <v>0</v>
      </c>
      <c r="H381" s="36">
        <f>SUMIFS(СВЦЭМ!$K$40:$K$783,СВЦЭМ!$A$40:$A$783,$A381,СВЦЭМ!$B$40:$B$783,H$366)+'СЕТ СН'!$F$16</f>
        <v>0</v>
      </c>
      <c r="I381" s="36">
        <f>SUMIFS(СВЦЭМ!$K$40:$K$783,СВЦЭМ!$A$40:$A$783,$A381,СВЦЭМ!$B$40:$B$783,I$366)+'СЕТ СН'!$F$16</f>
        <v>0</v>
      </c>
      <c r="J381" s="36">
        <f>SUMIFS(СВЦЭМ!$K$40:$K$783,СВЦЭМ!$A$40:$A$783,$A381,СВЦЭМ!$B$40:$B$783,J$366)+'СЕТ СН'!$F$16</f>
        <v>0</v>
      </c>
      <c r="K381" s="36">
        <f>SUMIFS(СВЦЭМ!$K$40:$K$783,СВЦЭМ!$A$40:$A$783,$A381,СВЦЭМ!$B$40:$B$783,K$366)+'СЕТ СН'!$F$16</f>
        <v>0</v>
      </c>
      <c r="L381" s="36">
        <f>SUMIFS(СВЦЭМ!$K$40:$K$783,СВЦЭМ!$A$40:$A$783,$A381,СВЦЭМ!$B$40:$B$783,L$366)+'СЕТ СН'!$F$16</f>
        <v>0</v>
      </c>
      <c r="M381" s="36">
        <f>SUMIFS(СВЦЭМ!$K$40:$K$783,СВЦЭМ!$A$40:$A$783,$A381,СВЦЭМ!$B$40:$B$783,M$366)+'СЕТ СН'!$F$16</f>
        <v>0</v>
      </c>
      <c r="N381" s="36">
        <f>SUMIFS(СВЦЭМ!$K$40:$K$783,СВЦЭМ!$A$40:$A$783,$A381,СВЦЭМ!$B$40:$B$783,N$366)+'СЕТ СН'!$F$16</f>
        <v>0</v>
      </c>
      <c r="O381" s="36">
        <f>SUMIFS(СВЦЭМ!$K$40:$K$783,СВЦЭМ!$A$40:$A$783,$A381,СВЦЭМ!$B$40:$B$783,O$366)+'СЕТ СН'!$F$16</f>
        <v>0</v>
      </c>
      <c r="P381" s="36">
        <f>SUMIFS(СВЦЭМ!$K$40:$K$783,СВЦЭМ!$A$40:$A$783,$A381,СВЦЭМ!$B$40:$B$783,P$366)+'СЕТ СН'!$F$16</f>
        <v>0</v>
      </c>
      <c r="Q381" s="36">
        <f>SUMIFS(СВЦЭМ!$K$40:$K$783,СВЦЭМ!$A$40:$A$783,$A381,СВЦЭМ!$B$40:$B$783,Q$366)+'СЕТ СН'!$F$16</f>
        <v>0</v>
      </c>
      <c r="R381" s="36">
        <f>SUMIFS(СВЦЭМ!$K$40:$K$783,СВЦЭМ!$A$40:$A$783,$A381,СВЦЭМ!$B$40:$B$783,R$366)+'СЕТ СН'!$F$16</f>
        <v>0</v>
      </c>
      <c r="S381" s="36">
        <f>SUMIFS(СВЦЭМ!$K$40:$K$783,СВЦЭМ!$A$40:$A$783,$A381,СВЦЭМ!$B$40:$B$783,S$366)+'СЕТ СН'!$F$16</f>
        <v>0</v>
      </c>
      <c r="T381" s="36">
        <f>SUMIFS(СВЦЭМ!$K$40:$K$783,СВЦЭМ!$A$40:$A$783,$A381,СВЦЭМ!$B$40:$B$783,T$366)+'СЕТ СН'!$F$16</f>
        <v>0</v>
      </c>
      <c r="U381" s="36">
        <f>SUMIFS(СВЦЭМ!$K$40:$K$783,СВЦЭМ!$A$40:$A$783,$A381,СВЦЭМ!$B$40:$B$783,U$366)+'СЕТ СН'!$F$16</f>
        <v>0</v>
      </c>
      <c r="V381" s="36">
        <f>SUMIFS(СВЦЭМ!$K$40:$K$783,СВЦЭМ!$A$40:$A$783,$A381,СВЦЭМ!$B$40:$B$783,V$366)+'СЕТ СН'!$F$16</f>
        <v>0</v>
      </c>
      <c r="W381" s="36">
        <f>SUMIFS(СВЦЭМ!$K$40:$K$783,СВЦЭМ!$A$40:$A$783,$A381,СВЦЭМ!$B$40:$B$783,W$366)+'СЕТ СН'!$F$16</f>
        <v>0</v>
      </c>
      <c r="X381" s="36">
        <f>SUMIFS(СВЦЭМ!$K$40:$K$783,СВЦЭМ!$A$40:$A$783,$A381,СВЦЭМ!$B$40:$B$783,X$366)+'СЕТ СН'!$F$16</f>
        <v>0</v>
      </c>
      <c r="Y381" s="36">
        <f>SUMIFS(СВЦЭМ!$K$40:$K$783,СВЦЭМ!$A$40:$A$783,$A381,СВЦЭМ!$B$40:$B$783,Y$366)+'СЕТ СН'!$F$16</f>
        <v>0</v>
      </c>
    </row>
    <row r="382" spans="1:25" ht="15.75" hidden="1" x14ac:dyDescent="0.2">
      <c r="A382" s="35">
        <f t="shared" si="10"/>
        <v>45062</v>
      </c>
      <c r="B382" s="36">
        <f>SUMIFS(СВЦЭМ!$K$40:$K$783,СВЦЭМ!$A$40:$A$783,$A382,СВЦЭМ!$B$40:$B$783,B$366)+'СЕТ СН'!$F$16</f>
        <v>0</v>
      </c>
      <c r="C382" s="36">
        <f>SUMIFS(СВЦЭМ!$K$40:$K$783,СВЦЭМ!$A$40:$A$783,$A382,СВЦЭМ!$B$40:$B$783,C$366)+'СЕТ СН'!$F$16</f>
        <v>0</v>
      </c>
      <c r="D382" s="36">
        <f>SUMIFS(СВЦЭМ!$K$40:$K$783,СВЦЭМ!$A$40:$A$783,$A382,СВЦЭМ!$B$40:$B$783,D$366)+'СЕТ СН'!$F$16</f>
        <v>0</v>
      </c>
      <c r="E382" s="36">
        <f>SUMIFS(СВЦЭМ!$K$40:$K$783,СВЦЭМ!$A$40:$A$783,$A382,СВЦЭМ!$B$40:$B$783,E$366)+'СЕТ СН'!$F$16</f>
        <v>0</v>
      </c>
      <c r="F382" s="36">
        <f>SUMIFS(СВЦЭМ!$K$40:$K$783,СВЦЭМ!$A$40:$A$783,$A382,СВЦЭМ!$B$40:$B$783,F$366)+'СЕТ СН'!$F$16</f>
        <v>0</v>
      </c>
      <c r="G382" s="36">
        <f>SUMIFS(СВЦЭМ!$K$40:$K$783,СВЦЭМ!$A$40:$A$783,$A382,СВЦЭМ!$B$40:$B$783,G$366)+'СЕТ СН'!$F$16</f>
        <v>0</v>
      </c>
      <c r="H382" s="36">
        <f>SUMIFS(СВЦЭМ!$K$40:$K$783,СВЦЭМ!$A$40:$A$783,$A382,СВЦЭМ!$B$40:$B$783,H$366)+'СЕТ СН'!$F$16</f>
        <v>0</v>
      </c>
      <c r="I382" s="36">
        <f>SUMIFS(СВЦЭМ!$K$40:$K$783,СВЦЭМ!$A$40:$A$783,$A382,СВЦЭМ!$B$40:$B$783,I$366)+'СЕТ СН'!$F$16</f>
        <v>0</v>
      </c>
      <c r="J382" s="36">
        <f>SUMIFS(СВЦЭМ!$K$40:$K$783,СВЦЭМ!$A$40:$A$783,$A382,СВЦЭМ!$B$40:$B$783,J$366)+'СЕТ СН'!$F$16</f>
        <v>0</v>
      </c>
      <c r="K382" s="36">
        <f>SUMIFS(СВЦЭМ!$K$40:$K$783,СВЦЭМ!$A$40:$A$783,$A382,СВЦЭМ!$B$40:$B$783,K$366)+'СЕТ СН'!$F$16</f>
        <v>0</v>
      </c>
      <c r="L382" s="36">
        <f>SUMIFS(СВЦЭМ!$K$40:$K$783,СВЦЭМ!$A$40:$A$783,$A382,СВЦЭМ!$B$40:$B$783,L$366)+'СЕТ СН'!$F$16</f>
        <v>0</v>
      </c>
      <c r="M382" s="36">
        <f>SUMIFS(СВЦЭМ!$K$40:$K$783,СВЦЭМ!$A$40:$A$783,$A382,СВЦЭМ!$B$40:$B$783,M$366)+'СЕТ СН'!$F$16</f>
        <v>0</v>
      </c>
      <c r="N382" s="36">
        <f>SUMIFS(СВЦЭМ!$K$40:$K$783,СВЦЭМ!$A$40:$A$783,$A382,СВЦЭМ!$B$40:$B$783,N$366)+'СЕТ СН'!$F$16</f>
        <v>0</v>
      </c>
      <c r="O382" s="36">
        <f>SUMIFS(СВЦЭМ!$K$40:$K$783,СВЦЭМ!$A$40:$A$783,$A382,СВЦЭМ!$B$40:$B$783,O$366)+'СЕТ СН'!$F$16</f>
        <v>0</v>
      </c>
      <c r="P382" s="36">
        <f>SUMIFS(СВЦЭМ!$K$40:$K$783,СВЦЭМ!$A$40:$A$783,$A382,СВЦЭМ!$B$40:$B$783,P$366)+'СЕТ СН'!$F$16</f>
        <v>0</v>
      </c>
      <c r="Q382" s="36">
        <f>SUMIFS(СВЦЭМ!$K$40:$K$783,СВЦЭМ!$A$40:$A$783,$A382,СВЦЭМ!$B$40:$B$783,Q$366)+'СЕТ СН'!$F$16</f>
        <v>0</v>
      </c>
      <c r="R382" s="36">
        <f>SUMIFS(СВЦЭМ!$K$40:$K$783,СВЦЭМ!$A$40:$A$783,$A382,СВЦЭМ!$B$40:$B$783,R$366)+'СЕТ СН'!$F$16</f>
        <v>0</v>
      </c>
      <c r="S382" s="36">
        <f>SUMIFS(СВЦЭМ!$K$40:$K$783,СВЦЭМ!$A$40:$A$783,$A382,СВЦЭМ!$B$40:$B$783,S$366)+'СЕТ СН'!$F$16</f>
        <v>0</v>
      </c>
      <c r="T382" s="36">
        <f>SUMIFS(СВЦЭМ!$K$40:$K$783,СВЦЭМ!$A$40:$A$783,$A382,СВЦЭМ!$B$40:$B$783,T$366)+'СЕТ СН'!$F$16</f>
        <v>0</v>
      </c>
      <c r="U382" s="36">
        <f>SUMIFS(СВЦЭМ!$K$40:$K$783,СВЦЭМ!$A$40:$A$783,$A382,СВЦЭМ!$B$40:$B$783,U$366)+'СЕТ СН'!$F$16</f>
        <v>0</v>
      </c>
      <c r="V382" s="36">
        <f>SUMIFS(СВЦЭМ!$K$40:$K$783,СВЦЭМ!$A$40:$A$783,$A382,СВЦЭМ!$B$40:$B$783,V$366)+'СЕТ СН'!$F$16</f>
        <v>0</v>
      </c>
      <c r="W382" s="36">
        <f>SUMIFS(СВЦЭМ!$K$40:$K$783,СВЦЭМ!$A$40:$A$783,$A382,СВЦЭМ!$B$40:$B$783,W$366)+'СЕТ СН'!$F$16</f>
        <v>0</v>
      </c>
      <c r="X382" s="36">
        <f>SUMIFS(СВЦЭМ!$K$40:$K$783,СВЦЭМ!$A$40:$A$783,$A382,СВЦЭМ!$B$40:$B$783,X$366)+'СЕТ СН'!$F$16</f>
        <v>0</v>
      </c>
      <c r="Y382" s="36">
        <f>SUMIFS(СВЦЭМ!$K$40:$K$783,СВЦЭМ!$A$40:$A$783,$A382,СВЦЭМ!$B$40:$B$783,Y$366)+'СЕТ СН'!$F$16</f>
        <v>0</v>
      </c>
    </row>
    <row r="383" spans="1:25" ht="15.75" hidden="1" x14ac:dyDescent="0.2">
      <c r="A383" s="35">
        <f t="shared" si="10"/>
        <v>45063</v>
      </c>
      <c r="B383" s="36">
        <f>SUMIFS(СВЦЭМ!$K$40:$K$783,СВЦЭМ!$A$40:$A$783,$A383,СВЦЭМ!$B$40:$B$783,B$366)+'СЕТ СН'!$F$16</f>
        <v>0</v>
      </c>
      <c r="C383" s="36">
        <f>SUMIFS(СВЦЭМ!$K$40:$K$783,СВЦЭМ!$A$40:$A$783,$A383,СВЦЭМ!$B$40:$B$783,C$366)+'СЕТ СН'!$F$16</f>
        <v>0</v>
      </c>
      <c r="D383" s="36">
        <f>SUMIFS(СВЦЭМ!$K$40:$K$783,СВЦЭМ!$A$40:$A$783,$A383,СВЦЭМ!$B$40:$B$783,D$366)+'СЕТ СН'!$F$16</f>
        <v>0</v>
      </c>
      <c r="E383" s="36">
        <f>SUMIFS(СВЦЭМ!$K$40:$K$783,СВЦЭМ!$A$40:$A$783,$A383,СВЦЭМ!$B$40:$B$783,E$366)+'СЕТ СН'!$F$16</f>
        <v>0</v>
      </c>
      <c r="F383" s="36">
        <f>SUMIFS(СВЦЭМ!$K$40:$K$783,СВЦЭМ!$A$40:$A$783,$A383,СВЦЭМ!$B$40:$B$783,F$366)+'СЕТ СН'!$F$16</f>
        <v>0</v>
      </c>
      <c r="G383" s="36">
        <f>SUMIFS(СВЦЭМ!$K$40:$K$783,СВЦЭМ!$A$40:$A$783,$A383,СВЦЭМ!$B$40:$B$783,G$366)+'СЕТ СН'!$F$16</f>
        <v>0</v>
      </c>
      <c r="H383" s="36">
        <f>SUMIFS(СВЦЭМ!$K$40:$K$783,СВЦЭМ!$A$40:$A$783,$A383,СВЦЭМ!$B$40:$B$783,H$366)+'СЕТ СН'!$F$16</f>
        <v>0</v>
      </c>
      <c r="I383" s="36">
        <f>SUMIFS(СВЦЭМ!$K$40:$K$783,СВЦЭМ!$A$40:$A$783,$A383,СВЦЭМ!$B$40:$B$783,I$366)+'СЕТ СН'!$F$16</f>
        <v>0</v>
      </c>
      <c r="J383" s="36">
        <f>SUMIFS(СВЦЭМ!$K$40:$K$783,СВЦЭМ!$A$40:$A$783,$A383,СВЦЭМ!$B$40:$B$783,J$366)+'СЕТ СН'!$F$16</f>
        <v>0</v>
      </c>
      <c r="K383" s="36">
        <f>SUMIFS(СВЦЭМ!$K$40:$K$783,СВЦЭМ!$A$40:$A$783,$A383,СВЦЭМ!$B$40:$B$783,K$366)+'СЕТ СН'!$F$16</f>
        <v>0</v>
      </c>
      <c r="L383" s="36">
        <f>SUMIFS(СВЦЭМ!$K$40:$K$783,СВЦЭМ!$A$40:$A$783,$A383,СВЦЭМ!$B$40:$B$783,L$366)+'СЕТ СН'!$F$16</f>
        <v>0</v>
      </c>
      <c r="M383" s="36">
        <f>SUMIFS(СВЦЭМ!$K$40:$K$783,СВЦЭМ!$A$40:$A$783,$A383,СВЦЭМ!$B$40:$B$783,M$366)+'СЕТ СН'!$F$16</f>
        <v>0</v>
      </c>
      <c r="N383" s="36">
        <f>SUMIFS(СВЦЭМ!$K$40:$K$783,СВЦЭМ!$A$40:$A$783,$A383,СВЦЭМ!$B$40:$B$783,N$366)+'СЕТ СН'!$F$16</f>
        <v>0</v>
      </c>
      <c r="O383" s="36">
        <f>SUMIFS(СВЦЭМ!$K$40:$K$783,СВЦЭМ!$A$40:$A$783,$A383,СВЦЭМ!$B$40:$B$783,O$366)+'СЕТ СН'!$F$16</f>
        <v>0</v>
      </c>
      <c r="P383" s="36">
        <f>SUMIFS(СВЦЭМ!$K$40:$K$783,СВЦЭМ!$A$40:$A$783,$A383,СВЦЭМ!$B$40:$B$783,P$366)+'СЕТ СН'!$F$16</f>
        <v>0</v>
      </c>
      <c r="Q383" s="36">
        <f>SUMIFS(СВЦЭМ!$K$40:$K$783,СВЦЭМ!$A$40:$A$783,$A383,СВЦЭМ!$B$40:$B$783,Q$366)+'СЕТ СН'!$F$16</f>
        <v>0</v>
      </c>
      <c r="R383" s="36">
        <f>SUMIFS(СВЦЭМ!$K$40:$K$783,СВЦЭМ!$A$40:$A$783,$A383,СВЦЭМ!$B$40:$B$783,R$366)+'СЕТ СН'!$F$16</f>
        <v>0</v>
      </c>
      <c r="S383" s="36">
        <f>SUMIFS(СВЦЭМ!$K$40:$K$783,СВЦЭМ!$A$40:$A$783,$A383,СВЦЭМ!$B$40:$B$783,S$366)+'СЕТ СН'!$F$16</f>
        <v>0</v>
      </c>
      <c r="T383" s="36">
        <f>SUMIFS(СВЦЭМ!$K$40:$K$783,СВЦЭМ!$A$40:$A$783,$A383,СВЦЭМ!$B$40:$B$783,T$366)+'СЕТ СН'!$F$16</f>
        <v>0</v>
      </c>
      <c r="U383" s="36">
        <f>SUMIFS(СВЦЭМ!$K$40:$K$783,СВЦЭМ!$A$40:$A$783,$A383,СВЦЭМ!$B$40:$B$783,U$366)+'СЕТ СН'!$F$16</f>
        <v>0</v>
      </c>
      <c r="V383" s="36">
        <f>SUMIFS(СВЦЭМ!$K$40:$K$783,СВЦЭМ!$A$40:$A$783,$A383,СВЦЭМ!$B$40:$B$783,V$366)+'СЕТ СН'!$F$16</f>
        <v>0</v>
      </c>
      <c r="W383" s="36">
        <f>SUMIFS(СВЦЭМ!$K$40:$K$783,СВЦЭМ!$A$40:$A$783,$A383,СВЦЭМ!$B$40:$B$783,W$366)+'СЕТ СН'!$F$16</f>
        <v>0</v>
      </c>
      <c r="X383" s="36">
        <f>SUMIFS(СВЦЭМ!$K$40:$K$783,СВЦЭМ!$A$40:$A$783,$A383,СВЦЭМ!$B$40:$B$783,X$366)+'СЕТ СН'!$F$16</f>
        <v>0</v>
      </c>
      <c r="Y383" s="36">
        <f>SUMIFS(СВЦЭМ!$K$40:$K$783,СВЦЭМ!$A$40:$A$783,$A383,СВЦЭМ!$B$40:$B$783,Y$366)+'СЕТ СН'!$F$16</f>
        <v>0</v>
      </c>
    </row>
    <row r="384" spans="1:25" ht="15.75" hidden="1" x14ac:dyDescent="0.2">
      <c r="A384" s="35">
        <f t="shared" si="10"/>
        <v>45064</v>
      </c>
      <c r="B384" s="36">
        <f>SUMIFS(СВЦЭМ!$K$40:$K$783,СВЦЭМ!$A$40:$A$783,$A384,СВЦЭМ!$B$40:$B$783,B$366)+'СЕТ СН'!$F$16</f>
        <v>0</v>
      </c>
      <c r="C384" s="36">
        <f>SUMIFS(СВЦЭМ!$K$40:$K$783,СВЦЭМ!$A$40:$A$783,$A384,СВЦЭМ!$B$40:$B$783,C$366)+'СЕТ СН'!$F$16</f>
        <v>0</v>
      </c>
      <c r="D384" s="36">
        <f>SUMIFS(СВЦЭМ!$K$40:$K$783,СВЦЭМ!$A$40:$A$783,$A384,СВЦЭМ!$B$40:$B$783,D$366)+'СЕТ СН'!$F$16</f>
        <v>0</v>
      </c>
      <c r="E384" s="36">
        <f>SUMIFS(СВЦЭМ!$K$40:$K$783,СВЦЭМ!$A$40:$A$783,$A384,СВЦЭМ!$B$40:$B$783,E$366)+'СЕТ СН'!$F$16</f>
        <v>0</v>
      </c>
      <c r="F384" s="36">
        <f>SUMIFS(СВЦЭМ!$K$40:$K$783,СВЦЭМ!$A$40:$A$783,$A384,СВЦЭМ!$B$40:$B$783,F$366)+'СЕТ СН'!$F$16</f>
        <v>0</v>
      </c>
      <c r="G384" s="36">
        <f>SUMIFS(СВЦЭМ!$K$40:$K$783,СВЦЭМ!$A$40:$A$783,$A384,СВЦЭМ!$B$40:$B$783,G$366)+'СЕТ СН'!$F$16</f>
        <v>0</v>
      </c>
      <c r="H384" s="36">
        <f>SUMIFS(СВЦЭМ!$K$40:$K$783,СВЦЭМ!$A$40:$A$783,$A384,СВЦЭМ!$B$40:$B$783,H$366)+'СЕТ СН'!$F$16</f>
        <v>0</v>
      </c>
      <c r="I384" s="36">
        <f>SUMIFS(СВЦЭМ!$K$40:$K$783,СВЦЭМ!$A$40:$A$783,$A384,СВЦЭМ!$B$40:$B$783,I$366)+'СЕТ СН'!$F$16</f>
        <v>0</v>
      </c>
      <c r="J384" s="36">
        <f>SUMIFS(СВЦЭМ!$K$40:$K$783,СВЦЭМ!$A$40:$A$783,$A384,СВЦЭМ!$B$40:$B$783,J$366)+'СЕТ СН'!$F$16</f>
        <v>0</v>
      </c>
      <c r="K384" s="36">
        <f>SUMIFS(СВЦЭМ!$K$40:$K$783,СВЦЭМ!$A$40:$A$783,$A384,СВЦЭМ!$B$40:$B$783,K$366)+'СЕТ СН'!$F$16</f>
        <v>0</v>
      </c>
      <c r="L384" s="36">
        <f>SUMIFS(СВЦЭМ!$K$40:$K$783,СВЦЭМ!$A$40:$A$783,$A384,СВЦЭМ!$B$40:$B$783,L$366)+'СЕТ СН'!$F$16</f>
        <v>0</v>
      </c>
      <c r="M384" s="36">
        <f>SUMIFS(СВЦЭМ!$K$40:$K$783,СВЦЭМ!$A$40:$A$783,$A384,СВЦЭМ!$B$40:$B$783,M$366)+'СЕТ СН'!$F$16</f>
        <v>0</v>
      </c>
      <c r="N384" s="36">
        <f>SUMIFS(СВЦЭМ!$K$40:$K$783,СВЦЭМ!$A$40:$A$783,$A384,СВЦЭМ!$B$40:$B$783,N$366)+'СЕТ СН'!$F$16</f>
        <v>0</v>
      </c>
      <c r="O384" s="36">
        <f>SUMIFS(СВЦЭМ!$K$40:$K$783,СВЦЭМ!$A$40:$A$783,$A384,СВЦЭМ!$B$40:$B$783,O$366)+'СЕТ СН'!$F$16</f>
        <v>0</v>
      </c>
      <c r="P384" s="36">
        <f>SUMIFS(СВЦЭМ!$K$40:$K$783,СВЦЭМ!$A$40:$A$783,$A384,СВЦЭМ!$B$40:$B$783,P$366)+'СЕТ СН'!$F$16</f>
        <v>0</v>
      </c>
      <c r="Q384" s="36">
        <f>SUMIFS(СВЦЭМ!$K$40:$K$783,СВЦЭМ!$A$40:$A$783,$A384,СВЦЭМ!$B$40:$B$783,Q$366)+'СЕТ СН'!$F$16</f>
        <v>0</v>
      </c>
      <c r="R384" s="36">
        <f>SUMIFS(СВЦЭМ!$K$40:$K$783,СВЦЭМ!$A$40:$A$783,$A384,СВЦЭМ!$B$40:$B$783,R$366)+'СЕТ СН'!$F$16</f>
        <v>0</v>
      </c>
      <c r="S384" s="36">
        <f>SUMIFS(СВЦЭМ!$K$40:$K$783,СВЦЭМ!$A$40:$A$783,$A384,СВЦЭМ!$B$40:$B$783,S$366)+'СЕТ СН'!$F$16</f>
        <v>0</v>
      </c>
      <c r="T384" s="36">
        <f>SUMIFS(СВЦЭМ!$K$40:$K$783,СВЦЭМ!$A$40:$A$783,$A384,СВЦЭМ!$B$40:$B$783,T$366)+'СЕТ СН'!$F$16</f>
        <v>0</v>
      </c>
      <c r="U384" s="36">
        <f>SUMIFS(СВЦЭМ!$K$40:$K$783,СВЦЭМ!$A$40:$A$783,$A384,СВЦЭМ!$B$40:$B$783,U$366)+'СЕТ СН'!$F$16</f>
        <v>0</v>
      </c>
      <c r="V384" s="36">
        <f>SUMIFS(СВЦЭМ!$K$40:$K$783,СВЦЭМ!$A$40:$A$783,$A384,СВЦЭМ!$B$40:$B$783,V$366)+'СЕТ СН'!$F$16</f>
        <v>0</v>
      </c>
      <c r="W384" s="36">
        <f>SUMIFS(СВЦЭМ!$K$40:$K$783,СВЦЭМ!$A$40:$A$783,$A384,СВЦЭМ!$B$40:$B$783,W$366)+'СЕТ СН'!$F$16</f>
        <v>0</v>
      </c>
      <c r="X384" s="36">
        <f>SUMIFS(СВЦЭМ!$K$40:$K$783,СВЦЭМ!$A$40:$A$783,$A384,СВЦЭМ!$B$40:$B$783,X$366)+'СЕТ СН'!$F$16</f>
        <v>0</v>
      </c>
      <c r="Y384" s="36">
        <f>SUMIFS(СВЦЭМ!$K$40:$K$783,СВЦЭМ!$A$40:$A$783,$A384,СВЦЭМ!$B$40:$B$783,Y$366)+'СЕТ СН'!$F$16</f>
        <v>0</v>
      </c>
    </row>
    <row r="385" spans="1:26" ht="15.75" hidden="1" x14ac:dyDescent="0.2">
      <c r="A385" s="35">
        <f t="shared" si="10"/>
        <v>45065</v>
      </c>
      <c r="B385" s="36">
        <f>SUMIFS(СВЦЭМ!$K$40:$K$783,СВЦЭМ!$A$40:$A$783,$A385,СВЦЭМ!$B$40:$B$783,B$366)+'СЕТ СН'!$F$16</f>
        <v>0</v>
      </c>
      <c r="C385" s="36">
        <f>SUMIFS(СВЦЭМ!$K$40:$K$783,СВЦЭМ!$A$40:$A$783,$A385,СВЦЭМ!$B$40:$B$783,C$366)+'СЕТ СН'!$F$16</f>
        <v>0</v>
      </c>
      <c r="D385" s="36">
        <f>SUMIFS(СВЦЭМ!$K$40:$K$783,СВЦЭМ!$A$40:$A$783,$A385,СВЦЭМ!$B$40:$B$783,D$366)+'СЕТ СН'!$F$16</f>
        <v>0</v>
      </c>
      <c r="E385" s="36">
        <f>SUMIFS(СВЦЭМ!$K$40:$K$783,СВЦЭМ!$A$40:$A$783,$A385,СВЦЭМ!$B$40:$B$783,E$366)+'СЕТ СН'!$F$16</f>
        <v>0</v>
      </c>
      <c r="F385" s="36">
        <f>SUMIFS(СВЦЭМ!$K$40:$K$783,СВЦЭМ!$A$40:$A$783,$A385,СВЦЭМ!$B$40:$B$783,F$366)+'СЕТ СН'!$F$16</f>
        <v>0</v>
      </c>
      <c r="G385" s="36">
        <f>SUMIFS(СВЦЭМ!$K$40:$K$783,СВЦЭМ!$A$40:$A$783,$A385,СВЦЭМ!$B$40:$B$783,G$366)+'СЕТ СН'!$F$16</f>
        <v>0</v>
      </c>
      <c r="H385" s="36">
        <f>SUMIFS(СВЦЭМ!$K$40:$K$783,СВЦЭМ!$A$40:$A$783,$A385,СВЦЭМ!$B$40:$B$783,H$366)+'СЕТ СН'!$F$16</f>
        <v>0</v>
      </c>
      <c r="I385" s="36">
        <f>SUMIFS(СВЦЭМ!$K$40:$K$783,СВЦЭМ!$A$40:$A$783,$A385,СВЦЭМ!$B$40:$B$783,I$366)+'СЕТ СН'!$F$16</f>
        <v>0</v>
      </c>
      <c r="J385" s="36">
        <f>SUMIFS(СВЦЭМ!$K$40:$K$783,СВЦЭМ!$A$40:$A$783,$A385,СВЦЭМ!$B$40:$B$783,J$366)+'СЕТ СН'!$F$16</f>
        <v>0</v>
      </c>
      <c r="K385" s="36">
        <f>SUMIFS(СВЦЭМ!$K$40:$K$783,СВЦЭМ!$A$40:$A$783,$A385,СВЦЭМ!$B$40:$B$783,K$366)+'СЕТ СН'!$F$16</f>
        <v>0</v>
      </c>
      <c r="L385" s="36">
        <f>SUMIFS(СВЦЭМ!$K$40:$K$783,СВЦЭМ!$A$40:$A$783,$A385,СВЦЭМ!$B$40:$B$783,L$366)+'СЕТ СН'!$F$16</f>
        <v>0</v>
      </c>
      <c r="M385" s="36">
        <f>SUMIFS(СВЦЭМ!$K$40:$K$783,СВЦЭМ!$A$40:$A$783,$A385,СВЦЭМ!$B$40:$B$783,M$366)+'СЕТ СН'!$F$16</f>
        <v>0</v>
      </c>
      <c r="N385" s="36">
        <f>SUMIFS(СВЦЭМ!$K$40:$K$783,СВЦЭМ!$A$40:$A$783,$A385,СВЦЭМ!$B$40:$B$783,N$366)+'СЕТ СН'!$F$16</f>
        <v>0</v>
      </c>
      <c r="O385" s="36">
        <f>SUMIFS(СВЦЭМ!$K$40:$K$783,СВЦЭМ!$A$40:$A$783,$A385,СВЦЭМ!$B$40:$B$783,O$366)+'СЕТ СН'!$F$16</f>
        <v>0</v>
      </c>
      <c r="P385" s="36">
        <f>SUMIFS(СВЦЭМ!$K$40:$K$783,СВЦЭМ!$A$40:$A$783,$A385,СВЦЭМ!$B$40:$B$783,P$366)+'СЕТ СН'!$F$16</f>
        <v>0</v>
      </c>
      <c r="Q385" s="36">
        <f>SUMIFS(СВЦЭМ!$K$40:$K$783,СВЦЭМ!$A$40:$A$783,$A385,СВЦЭМ!$B$40:$B$783,Q$366)+'СЕТ СН'!$F$16</f>
        <v>0</v>
      </c>
      <c r="R385" s="36">
        <f>SUMIFS(СВЦЭМ!$K$40:$K$783,СВЦЭМ!$A$40:$A$783,$A385,СВЦЭМ!$B$40:$B$783,R$366)+'СЕТ СН'!$F$16</f>
        <v>0</v>
      </c>
      <c r="S385" s="36">
        <f>SUMIFS(СВЦЭМ!$K$40:$K$783,СВЦЭМ!$A$40:$A$783,$A385,СВЦЭМ!$B$40:$B$783,S$366)+'СЕТ СН'!$F$16</f>
        <v>0</v>
      </c>
      <c r="T385" s="36">
        <f>SUMIFS(СВЦЭМ!$K$40:$K$783,СВЦЭМ!$A$40:$A$783,$A385,СВЦЭМ!$B$40:$B$783,T$366)+'СЕТ СН'!$F$16</f>
        <v>0</v>
      </c>
      <c r="U385" s="36">
        <f>SUMIFS(СВЦЭМ!$K$40:$K$783,СВЦЭМ!$A$40:$A$783,$A385,СВЦЭМ!$B$40:$B$783,U$366)+'СЕТ СН'!$F$16</f>
        <v>0</v>
      </c>
      <c r="V385" s="36">
        <f>SUMIFS(СВЦЭМ!$K$40:$K$783,СВЦЭМ!$A$40:$A$783,$A385,СВЦЭМ!$B$40:$B$783,V$366)+'СЕТ СН'!$F$16</f>
        <v>0</v>
      </c>
      <c r="W385" s="36">
        <f>SUMIFS(СВЦЭМ!$K$40:$K$783,СВЦЭМ!$A$40:$A$783,$A385,СВЦЭМ!$B$40:$B$783,W$366)+'СЕТ СН'!$F$16</f>
        <v>0</v>
      </c>
      <c r="X385" s="36">
        <f>SUMIFS(СВЦЭМ!$K$40:$K$783,СВЦЭМ!$A$40:$A$783,$A385,СВЦЭМ!$B$40:$B$783,X$366)+'СЕТ СН'!$F$16</f>
        <v>0</v>
      </c>
      <c r="Y385" s="36">
        <f>SUMIFS(СВЦЭМ!$K$40:$K$783,СВЦЭМ!$A$40:$A$783,$A385,СВЦЭМ!$B$40:$B$783,Y$366)+'СЕТ СН'!$F$16</f>
        <v>0</v>
      </c>
    </row>
    <row r="386" spans="1:26" ht="15.75" hidden="1" x14ac:dyDescent="0.2">
      <c r="A386" s="35">
        <f t="shared" si="10"/>
        <v>45066</v>
      </c>
      <c r="B386" s="36">
        <f>SUMIFS(СВЦЭМ!$K$40:$K$783,СВЦЭМ!$A$40:$A$783,$A386,СВЦЭМ!$B$40:$B$783,B$366)+'СЕТ СН'!$F$16</f>
        <v>0</v>
      </c>
      <c r="C386" s="36">
        <f>SUMIFS(СВЦЭМ!$K$40:$K$783,СВЦЭМ!$A$40:$A$783,$A386,СВЦЭМ!$B$40:$B$783,C$366)+'СЕТ СН'!$F$16</f>
        <v>0</v>
      </c>
      <c r="D386" s="36">
        <f>SUMIFS(СВЦЭМ!$K$40:$K$783,СВЦЭМ!$A$40:$A$783,$A386,СВЦЭМ!$B$40:$B$783,D$366)+'СЕТ СН'!$F$16</f>
        <v>0</v>
      </c>
      <c r="E386" s="36">
        <f>SUMIFS(СВЦЭМ!$K$40:$K$783,СВЦЭМ!$A$40:$A$783,$A386,СВЦЭМ!$B$40:$B$783,E$366)+'СЕТ СН'!$F$16</f>
        <v>0</v>
      </c>
      <c r="F386" s="36">
        <f>SUMIFS(СВЦЭМ!$K$40:$K$783,СВЦЭМ!$A$40:$A$783,$A386,СВЦЭМ!$B$40:$B$783,F$366)+'СЕТ СН'!$F$16</f>
        <v>0</v>
      </c>
      <c r="G386" s="36">
        <f>SUMIFS(СВЦЭМ!$K$40:$K$783,СВЦЭМ!$A$40:$A$783,$A386,СВЦЭМ!$B$40:$B$783,G$366)+'СЕТ СН'!$F$16</f>
        <v>0</v>
      </c>
      <c r="H386" s="36">
        <f>SUMIFS(СВЦЭМ!$K$40:$K$783,СВЦЭМ!$A$40:$A$783,$A386,СВЦЭМ!$B$40:$B$783,H$366)+'СЕТ СН'!$F$16</f>
        <v>0</v>
      </c>
      <c r="I386" s="36">
        <f>SUMIFS(СВЦЭМ!$K$40:$K$783,СВЦЭМ!$A$40:$A$783,$A386,СВЦЭМ!$B$40:$B$783,I$366)+'СЕТ СН'!$F$16</f>
        <v>0</v>
      </c>
      <c r="J386" s="36">
        <f>SUMIFS(СВЦЭМ!$K$40:$K$783,СВЦЭМ!$A$40:$A$783,$A386,СВЦЭМ!$B$40:$B$783,J$366)+'СЕТ СН'!$F$16</f>
        <v>0</v>
      </c>
      <c r="K386" s="36">
        <f>SUMIFS(СВЦЭМ!$K$40:$K$783,СВЦЭМ!$A$40:$A$783,$A386,СВЦЭМ!$B$40:$B$783,K$366)+'СЕТ СН'!$F$16</f>
        <v>0</v>
      </c>
      <c r="L386" s="36">
        <f>SUMIFS(СВЦЭМ!$K$40:$K$783,СВЦЭМ!$A$40:$A$783,$A386,СВЦЭМ!$B$40:$B$783,L$366)+'СЕТ СН'!$F$16</f>
        <v>0</v>
      </c>
      <c r="M386" s="36">
        <f>SUMIFS(СВЦЭМ!$K$40:$K$783,СВЦЭМ!$A$40:$A$783,$A386,СВЦЭМ!$B$40:$B$783,M$366)+'СЕТ СН'!$F$16</f>
        <v>0</v>
      </c>
      <c r="N386" s="36">
        <f>SUMIFS(СВЦЭМ!$K$40:$K$783,СВЦЭМ!$A$40:$A$783,$A386,СВЦЭМ!$B$40:$B$783,N$366)+'СЕТ СН'!$F$16</f>
        <v>0</v>
      </c>
      <c r="O386" s="36">
        <f>SUMIFS(СВЦЭМ!$K$40:$K$783,СВЦЭМ!$A$40:$A$783,$A386,СВЦЭМ!$B$40:$B$783,O$366)+'СЕТ СН'!$F$16</f>
        <v>0</v>
      </c>
      <c r="P386" s="36">
        <f>SUMIFS(СВЦЭМ!$K$40:$K$783,СВЦЭМ!$A$40:$A$783,$A386,СВЦЭМ!$B$40:$B$783,P$366)+'СЕТ СН'!$F$16</f>
        <v>0</v>
      </c>
      <c r="Q386" s="36">
        <f>SUMIFS(СВЦЭМ!$K$40:$K$783,СВЦЭМ!$A$40:$A$783,$A386,СВЦЭМ!$B$40:$B$783,Q$366)+'СЕТ СН'!$F$16</f>
        <v>0</v>
      </c>
      <c r="R386" s="36">
        <f>SUMIFS(СВЦЭМ!$K$40:$K$783,СВЦЭМ!$A$40:$A$783,$A386,СВЦЭМ!$B$40:$B$783,R$366)+'СЕТ СН'!$F$16</f>
        <v>0</v>
      </c>
      <c r="S386" s="36">
        <f>SUMIFS(СВЦЭМ!$K$40:$K$783,СВЦЭМ!$A$40:$A$783,$A386,СВЦЭМ!$B$40:$B$783,S$366)+'СЕТ СН'!$F$16</f>
        <v>0</v>
      </c>
      <c r="T386" s="36">
        <f>SUMIFS(СВЦЭМ!$K$40:$K$783,СВЦЭМ!$A$40:$A$783,$A386,СВЦЭМ!$B$40:$B$783,T$366)+'СЕТ СН'!$F$16</f>
        <v>0</v>
      </c>
      <c r="U386" s="36">
        <f>SUMIFS(СВЦЭМ!$K$40:$K$783,СВЦЭМ!$A$40:$A$783,$A386,СВЦЭМ!$B$40:$B$783,U$366)+'СЕТ СН'!$F$16</f>
        <v>0</v>
      </c>
      <c r="V386" s="36">
        <f>SUMIFS(СВЦЭМ!$K$40:$K$783,СВЦЭМ!$A$40:$A$783,$A386,СВЦЭМ!$B$40:$B$783,V$366)+'СЕТ СН'!$F$16</f>
        <v>0</v>
      </c>
      <c r="W386" s="36">
        <f>SUMIFS(СВЦЭМ!$K$40:$K$783,СВЦЭМ!$A$40:$A$783,$A386,СВЦЭМ!$B$40:$B$783,W$366)+'СЕТ СН'!$F$16</f>
        <v>0</v>
      </c>
      <c r="X386" s="36">
        <f>SUMIFS(СВЦЭМ!$K$40:$K$783,СВЦЭМ!$A$40:$A$783,$A386,СВЦЭМ!$B$40:$B$783,X$366)+'СЕТ СН'!$F$16</f>
        <v>0</v>
      </c>
      <c r="Y386" s="36">
        <f>SUMIFS(СВЦЭМ!$K$40:$K$783,СВЦЭМ!$A$40:$A$783,$A386,СВЦЭМ!$B$40:$B$783,Y$366)+'СЕТ СН'!$F$16</f>
        <v>0</v>
      </c>
    </row>
    <row r="387" spans="1:26" ht="15.75" hidden="1" x14ac:dyDescent="0.2">
      <c r="A387" s="35">
        <f t="shared" si="10"/>
        <v>45067</v>
      </c>
      <c r="B387" s="36">
        <f>SUMIFS(СВЦЭМ!$K$40:$K$783,СВЦЭМ!$A$40:$A$783,$A387,СВЦЭМ!$B$40:$B$783,B$366)+'СЕТ СН'!$F$16</f>
        <v>0</v>
      </c>
      <c r="C387" s="36">
        <f>SUMIFS(СВЦЭМ!$K$40:$K$783,СВЦЭМ!$A$40:$A$783,$A387,СВЦЭМ!$B$40:$B$783,C$366)+'СЕТ СН'!$F$16</f>
        <v>0</v>
      </c>
      <c r="D387" s="36">
        <f>SUMIFS(СВЦЭМ!$K$40:$K$783,СВЦЭМ!$A$40:$A$783,$A387,СВЦЭМ!$B$40:$B$783,D$366)+'СЕТ СН'!$F$16</f>
        <v>0</v>
      </c>
      <c r="E387" s="36">
        <f>SUMIFS(СВЦЭМ!$K$40:$K$783,СВЦЭМ!$A$40:$A$783,$A387,СВЦЭМ!$B$40:$B$783,E$366)+'СЕТ СН'!$F$16</f>
        <v>0</v>
      </c>
      <c r="F387" s="36">
        <f>SUMIFS(СВЦЭМ!$K$40:$K$783,СВЦЭМ!$A$40:$A$783,$A387,СВЦЭМ!$B$40:$B$783,F$366)+'СЕТ СН'!$F$16</f>
        <v>0</v>
      </c>
      <c r="G387" s="36">
        <f>SUMIFS(СВЦЭМ!$K$40:$K$783,СВЦЭМ!$A$40:$A$783,$A387,СВЦЭМ!$B$40:$B$783,G$366)+'СЕТ СН'!$F$16</f>
        <v>0</v>
      </c>
      <c r="H387" s="36">
        <f>SUMIFS(СВЦЭМ!$K$40:$K$783,СВЦЭМ!$A$40:$A$783,$A387,СВЦЭМ!$B$40:$B$783,H$366)+'СЕТ СН'!$F$16</f>
        <v>0</v>
      </c>
      <c r="I387" s="36">
        <f>SUMIFS(СВЦЭМ!$K$40:$K$783,СВЦЭМ!$A$40:$A$783,$A387,СВЦЭМ!$B$40:$B$783,I$366)+'СЕТ СН'!$F$16</f>
        <v>0</v>
      </c>
      <c r="J387" s="36">
        <f>SUMIFS(СВЦЭМ!$K$40:$K$783,СВЦЭМ!$A$40:$A$783,$A387,СВЦЭМ!$B$40:$B$783,J$366)+'СЕТ СН'!$F$16</f>
        <v>0</v>
      </c>
      <c r="K387" s="36">
        <f>SUMIFS(СВЦЭМ!$K$40:$K$783,СВЦЭМ!$A$40:$A$783,$A387,СВЦЭМ!$B$40:$B$783,K$366)+'СЕТ СН'!$F$16</f>
        <v>0</v>
      </c>
      <c r="L387" s="36">
        <f>SUMIFS(СВЦЭМ!$K$40:$K$783,СВЦЭМ!$A$40:$A$783,$A387,СВЦЭМ!$B$40:$B$783,L$366)+'СЕТ СН'!$F$16</f>
        <v>0</v>
      </c>
      <c r="M387" s="36">
        <f>SUMIFS(СВЦЭМ!$K$40:$K$783,СВЦЭМ!$A$40:$A$783,$A387,СВЦЭМ!$B$40:$B$783,M$366)+'СЕТ СН'!$F$16</f>
        <v>0</v>
      </c>
      <c r="N387" s="36">
        <f>SUMIFS(СВЦЭМ!$K$40:$K$783,СВЦЭМ!$A$40:$A$783,$A387,СВЦЭМ!$B$40:$B$783,N$366)+'СЕТ СН'!$F$16</f>
        <v>0</v>
      </c>
      <c r="O387" s="36">
        <f>SUMIFS(СВЦЭМ!$K$40:$K$783,СВЦЭМ!$A$40:$A$783,$A387,СВЦЭМ!$B$40:$B$783,O$366)+'СЕТ СН'!$F$16</f>
        <v>0</v>
      </c>
      <c r="P387" s="36">
        <f>SUMIFS(СВЦЭМ!$K$40:$K$783,СВЦЭМ!$A$40:$A$783,$A387,СВЦЭМ!$B$40:$B$783,P$366)+'СЕТ СН'!$F$16</f>
        <v>0</v>
      </c>
      <c r="Q387" s="36">
        <f>SUMIFS(СВЦЭМ!$K$40:$K$783,СВЦЭМ!$A$40:$A$783,$A387,СВЦЭМ!$B$40:$B$783,Q$366)+'СЕТ СН'!$F$16</f>
        <v>0</v>
      </c>
      <c r="R387" s="36">
        <f>SUMIFS(СВЦЭМ!$K$40:$K$783,СВЦЭМ!$A$40:$A$783,$A387,СВЦЭМ!$B$40:$B$783,R$366)+'СЕТ СН'!$F$16</f>
        <v>0</v>
      </c>
      <c r="S387" s="36">
        <f>SUMIFS(СВЦЭМ!$K$40:$K$783,СВЦЭМ!$A$40:$A$783,$A387,СВЦЭМ!$B$40:$B$783,S$366)+'СЕТ СН'!$F$16</f>
        <v>0</v>
      </c>
      <c r="T387" s="36">
        <f>SUMIFS(СВЦЭМ!$K$40:$K$783,СВЦЭМ!$A$40:$A$783,$A387,СВЦЭМ!$B$40:$B$783,T$366)+'СЕТ СН'!$F$16</f>
        <v>0</v>
      </c>
      <c r="U387" s="36">
        <f>SUMIFS(СВЦЭМ!$K$40:$K$783,СВЦЭМ!$A$40:$A$783,$A387,СВЦЭМ!$B$40:$B$783,U$366)+'СЕТ СН'!$F$16</f>
        <v>0</v>
      </c>
      <c r="V387" s="36">
        <f>SUMIFS(СВЦЭМ!$K$40:$K$783,СВЦЭМ!$A$40:$A$783,$A387,СВЦЭМ!$B$40:$B$783,V$366)+'СЕТ СН'!$F$16</f>
        <v>0</v>
      </c>
      <c r="W387" s="36">
        <f>SUMIFS(СВЦЭМ!$K$40:$K$783,СВЦЭМ!$A$40:$A$783,$A387,СВЦЭМ!$B$40:$B$783,W$366)+'СЕТ СН'!$F$16</f>
        <v>0</v>
      </c>
      <c r="X387" s="36">
        <f>SUMIFS(СВЦЭМ!$K$40:$K$783,СВЦЭМ!$A$40:$A$783,$A387,СВЦЭМ!$B$40:$B$783,X$366)+'СЕТ СН'!$F$16</f>
        <v>0</v>
      </c>
      <c r="Y387" s="36">
        <f>SUMIFS(СВЦЭМ!$K$40:$K$783,СВЦЭМ!$A$40:$A$783,$A387,СВЦЭМ!$B$40:$B$783,Y$366)+'СЕТ СН'!$F$16</f>
        <v>0</v>
      </c>
    </row>
    <row r="388" spans="1:26" ht="15.75" hidden="1" x14ac:dyDescent="0.2">
      <c r="A388" s="35">
        <f t="shared" si="10"/>
        <v>45068</v>
      </c>
      <c r="B388" s="36">
        <f>SUMIFS(СВЦЭМ!$K$40:$K$783,СВЦЭМ!$A$40:$A$783,$A388,СВЦЭМ!$B$40:$B$783,B$366)+'СЕТ СН'!$F$16</f>
        <v>0</v>
      </c>
      <c r="C388" s="36">
        <f>SUMIFS(СВЦЭМ!$K$40:$K$783,СВЦЭМ!$A$40:$A$783,$A388,СВЦЭМ!$B$40:$B$783,C$366)+'СЕТ СН'!$F$16</f>
        <v>0</v>
      </c>
      <c r="D388" s="36">
        <f>SUMIFS(СВЦЭМ!$K$40:$K$783,СВЦЭМ!$A$40:$A$783,$A388,СВЦЭМ!$B$40:$B$783,D$366)+'СЕТ СН'!$F$16</f>
        <v>0</v>
      </c>
      <c r="E388" s="36">
        <f>SUMIFS(СВЦЭМ!$K$40:$K$783,СВЦЭМ!$A$40:$A$783,$A388,СВЦЭМ!$B$40:$B$783,E$366)+'СЕТ СН'!$F$16</f>
        <v>0</v>
      </c>
      <c r="F388" s="36">
        <f>SUMIFS(СВЦЭМ!$K$40:$K$783,СВЦЭМ!$A$40:$A$783,$A388,СВЦЭМ!$B$40:$B$783,F$366)+'СЕТ СН'!$F$16</f>
        <v>0</v>
      </c>
      <c r="G388" s="36">
        <f>SUMIFS(СВЦЭМ!$K$40:$K$783,СВЦЭМ!$A$40:$A$783,$A388,СВЦЭМ!$B$40:$B$783,G$366)+'СЕТ СН'!$F$16</f>
        <v>0</v>
      </c>
      <c r="H388" s="36">
        <f>SUMIFS(СВЦЭМ!$K$40:$K$783,СВЦЭМ!$A$40:$A$783,$A388,СВЦЭМ!$B$40:$B$783,H$366)+'СЕТ СН'!$F$16</f>
        <v>0</v>
      </c>
      <c r="I388" s="36">
        <f>SUMIFS(СВЦЭМ!$K$40:$K$783,СВЦЭМ!$A$40:$A$783,$A388,СВЦЭМ!$B$40:$B$783,I$366)+'СЕТ СН'!$F$16</f>
        <v>0</v>
      </c>
      <c r="J388" s="36">
        <f>SUMIFS(СВЦЭМ!$K$40:$K$783,СВЦЭМ!$A$40:$A$783,$A388,СВЦЭМ!$B$40:$B$783,J$366)+'СЕТ СН'!$F$16</f>
        <v>0</v>
      </c>
      <c r="K388" s="36">
        <f>SUMIFS(СВЦЭМ!$K$40:$K$783,СВЦЭМ!$A$40:$A$783,$A388,СВЦЭМ!$B$40:$B$783,K$366)+'СЕТ СН'!$F$16</f>
        <v>0</v>
      </c>
      <c r="L388" s="36">
        <f>SUMIFS(СВЦЭМ!$K$40:$K$783,СВЦЭМ!$A$40:$A$783,$A388,СВЦЭМ!$B$40:$B$783,L$366)+'СЕТ СН'!$F$16</f>
        <v>0</v>
      </c>
      <c r="M388" s="36">
        <f>SUMIFS(СВЦЭМ!$K$40:$K$783,СВЦЭМ!$A$40:$A$783,$A388,СВЦЭМ!$B$40:$B$783,M$366)+'СЕТ СН'!$F$16</f>
        <v>0</v>
      </c>
      <c r="N388" s="36">
        <f>SUMIFS(СВЦЭМ!$K$40:$K$783,СВЦЭМ!$A$40:$A$783,$A388,СВЦЭМ!$B$40:$B$783,N$366)+'СЕТ СН'!$F$16</f>
        <v>0</v>
      </c>
      <c r="O388" s="36">
        <f>SUMIFS(СВЦЭМ!$K$40:$K$783,СВЦЭМ!$A$40:$A$783,$A388,СВЦЭМ!$B$40:$B$783,O$366)+'СЕТ СН'!$F$16</f>
        <v>0</v>
      </c>
      <c r="P388" s="36">
        <f>SUMIFS(СВЦЭМ!$K$40:$K$783,СВЦЭМ!$A$40:$A$783,$A388,СВЦЭМ!$B$40:$B$783,P$366)+'СЕТ СН'!$F$16</f>
        <v>0</v>
      </c>
      <c r="Q388" s="36">
        <f>SUMIFS(СВЦЭМ!$K$40:$K$783,СВЦЭМ!$A$40:$A$783,$A388,СВЦЭМ!$B$40:$B$783,Q$366)+'СЕТ СН'!$F$16</f>
        <v>0</v>
      </c>
      <c r="R388" s="36">
        <f>SUMIFS(СВЦЭМ!$K$40:$K$783,СВЦЭМ!$A$40:$A$783,$A388,СВЦЭМ!$B$40:$B$783,R$366)+'СЕТ СН'!$F$16</f>
        <v>0</v>
      </c>
      <c r="S388" s="36">
        <f>SUMIFS(СВЦЭМ!$K$40:$K$783,СВЦЭМ!$A$40:$A$783,$A388,СВЦЭМ!$B$40:$B$783,S$366)+'СЕТ СН'!$F$16</f>
        <v>0</v>
      </c>
      <c r="T388" s="36">
        <f>SUMIFS(СВЦЭМ!$K$40:$K$783,СВЦЭМ!$A$40:$A$783,$A388,СВЦЭМ!$B$40:$B$783,T$366)+'СЕТ СН'!$F$16</f>
        <v>0</v>
      </c>
      <c r="U388" s="36">
        <f>SUMIFS(СВЦЭМ!$K$40:$K$783,СВЦЭМ!$A$40:$A$783,$A388,СВЦЭМ!$B$40:$B$783,U$366)+'СЕТ СН'!$F$16</f>
        <v>0</v>
      </c>
      <c r="V388" s="36">
        <f>SUMIFS(СВЦЭМ!$K$40:$K$783,СВЦЭМ!$A$40:$A$783,$A388,СВЦЭМ!$B$40:$B$783,V$366)+'СЕТ СН'!$F$16</f>
        <v>0</v>
      </c>
      <c r="W388" s="36">
        <f>SUMIFS(СВЦЭМ!$K$40:$K$783,СВЦЭМ!$A$40:$A$783,$A388,СВЦЭМ!$B$40:$B$783,W$366)+'СЕТ СН'!$F$16</f>
        <v>0</v>
      </c>
      <c r="X388" s="36">
        <f>SUMIFS(СВЦЭМ!$K$40:$K$783,СВЦЭМ!$A$40:$A$783,$A388,СВЦЭМ!$B$40:$B$783,X$366)+'СЕТ СН'!$F$16</f>
        <v>0</v>
      </c>
      <c r="Y388" s="36">
        <f>SUMIFS(СВЦЭМ!$K$40:$K$783,СВЦЭМ!$A$40:$A$783,$A388,СВЦЭМ!$B$40:$B$783,Y$366)+'СЕТ СН'!$F$16</f>
        <v>0</v>
      </c>
    </row>
    <row r="389" spans="1:26" ht="15.75" hidden="1" x14ac:dyDescent="0.2">
      <c r="A389" s="35">
        <f t="shared" si="10"/>
        <v>45069</v>
      </c>
      <c r="B389" s="36">
        <f>SUMIFS(СВЦЭМ!$K$40:$K$783,СВЦЭМ!$A$40:$A$783,$A389,СВЦЭМ!$B$40:$B$783,B$366)+'СЕТ СН'!$F$16</f>
        <v>0</v>
      </c>
      <c r="C389" s="36">
        <f>SUMIFS(СВЦЭМ!$K$40:$K$783,СВЦЭМ!$A$40:$A$783,$A389,СВЦЭМ!$B$40:$B$783,C$366)+'СЕТ СН'!$F$16</f>
        <v>0</v>
      </c>
      <c r="D389" s="36">
        <f>SUMIFS(СВЦЭМ!$K$40:$K$783,СВЦЭМ!$A$40:$A$783,$A389,СВЦЭМ!$B$40:$B$783,D$366)+'СЕТ СН'!$F$16</f>
        <v>0</v>
      </c>
      <c r="E389" s="36">
        <f>SUMIFS(СВЦЭМ!$K$40:$K$783,СВЦЭМ!$A$40:$A$783,$A389,СВЦЭМ!$B$40:$B$783,E$366)+'СЕТ СН'!$F$16</f>
        <v>0</v>
      </c>
      <c r="F389" s="36">
        <f>SUMIFS(СВЦЭМ!$K$40:$K$783,СВЦЭМ!$A$40:$A$783,$A389,СВЦЭМ!$B$40:$B$783,F$366)+'СЕТ СН'!$F$16</f>
        <v>0</v>
      </c>
      <c r="G389" s="36">
        <f>SUMIFS(СВЦЭМ!$K$40:$K$783,СВЦЭМ!$A$40:$A$783,$A389,СВЦЭМ!$B$40:$B$783,G$366)+'СЕТ СН'!$F$16</f>
        <v>0</v>
      </c>
      <c r="H389" s="36">
        <f>SUMIFS(СВЦЭМ!$K$40:$K$783,СВЦЭМ!$A$40:$A$783,$A389,СВЦЭМ!$B$40:$B$783,H$366)+'СЕТ СН'!$F$16</f>
        <v>0</v>
      </c>
      <c r="I389" s="36">
        <f>SUMIFS(СВЦЭМ!$K$40:$K$783,СВЦЭМ!$A$40:$A$783,$A389,СВЦЭМ!$B$40:$B$783,I$366)+'СЕТ СН'!$F$16</f>
        <v>0</v>
      </c>
      <c r="J389" s="36">
        <f>SUMIFS(СВЦЭМ!$K$40:$K$783,СВЦЭМ!$A$40:$A$783,$A389,СВЦЭМ!$B$40:$B$783,J$366)+'СЕТ СН'!$F$16</f>
        <v>0</v>
      </c>
      <c r="K389" s="36">
        <f>SUMIFS(СВЦЭМ!$K$40:$K$783,СВЦЭМ!$A$40:$A$783,$A389,СВЦЭМ!$B$40:$B$783,K$366)+'СЕТ СН'!$F$16</f>
        <v>0</v>
      </c>
      <c r="L389" s="36">
        <f>SUMIFS(СВЦЭМ!$K$40:$K$783,СВЦЭМ!$A$40:$A$783,$A389,СВЦЭМ!$B$40:$B$783,L$366)+'СЕТ СН'!$F$16</f>
        <v>0</v>
      </c>
      <c r="M389" s="36">
        <f>SUMIFS(СВЦЭМ!$K$40:$K$783,СВЦЭМ!$A$40:$A$783,$A389,СВЦЭМ!$B$40:$B$783,M$366)+'СЕТ СН'!$F$16</f>
        <v>0</v>
      </c>
      <c r="N389" s="36">
        <f>SUMIFS(СВЦЭМ!$K$40:$K$783,СВЦЭМ!$A$40:$A$783,$A389,СВЦЭМ!$B$40:$B$783,N$366)+'СЕТ СН'!$F$16</f>
        <v>0</v>
      </c>
      <c r="O389" s="36">
        <f>SUMIFS(СВЦЭМ!$K$40:$K$783,СВЦЭМ!$A$40:$A$783,$A389,СВЦЭМ!$B$40:$B$783,O$366)+'СЕТ СН'!$F$16</f>
        <v>0</v>
      </c>
      <c r="P389" s="36">
        <f>SUMIFS(СВЦЭМ!$K$40:$K$783,СВЦЭМ!$A$40:$A$783,$A389,СВЦЭМ!$B$40:$B$783,P$366)+'СЕТ СН'!$F$16</f>
        <v>0</v>
      </c>
      <c r="Q389" s="36">
        <f>SUMIFS(СВЦЭМ!$K$40:$K$783,СВЦЭМ!$A$40:$A$783,$A389,СВЦЭМ!$B$40:$B$783,Q$366)+'СЕТ СН'!$F$16</f>
        <v>0</v>
      </c>
      <c r="R389" s="36">
        <f>SUMIFS(СВЦЭМ!$K$40:$K$783,СВЦЭМ!$A$40:$A$783,$A389,СВЦЭМ!$B$40:$B$783,R$366)+'СЕТ СН'!$F$16</f>
        <v>0</v>
      </c>
      <c r="S389" s="36">
        <f>SUMIFS(СВЦЭМ!$K$40:$K$783,СВЦЭМ!$A$40:$A$783,$A389,СВЦЭМ!$B$40:$B$783,S$366)+'СЕТ СН'!$F$16</f>
        <v>0</v>
      </c>
      <c r="T389" s="36">
        <f>SUMIFS(СВЦЭМ!$K$40:$K$783,СВЦЭМ!$A$40:$A$783,$A389,СВЦЭМ!$B$40:$B$783,T$366)+'СЕТ СН'!$F$16</f>
        <v>0</v>
      </c>
      <c r="U389" s="36">
        <f>SUMIFS(СВЦЭМ!$K$40:$K$783,СВЦЭМ!$A$40:$A$783,$A389,СВЦЭМ!$B$40:$B$783,U$366)+'СЕТ СН'!$F$16</f>
        <v>0</v>
      </c>
      <c r="V389" s="36">
        <f>SUMIFS(СВЦЭМ!$K$40:$K$783,СВЦЭМ!$A$40:$A$783,$A389,СВЦЭМ!$B$40:$B$783,V$366)+'СЕТ СН'!$F$16</f>
        <v>0</v>
      </c>
      <c r="W389" s="36">
        <f>SUMIFS(СВЦЭМ!$K$40:$K$783,СВЦЭМ!$A$40:$A$783,$A389,СВЦЭМ!$B$40:$B$783,W$366)+'СЕТ СН'!$F$16</f>
        <v>0</v>
      </c>
      <c r="X389" s="36">
        <f>SUMIFS(СВЦЭМ!$K$40:$K$783,СВЦЭМ!$A$40:$A$783,$A389,СВЦЭМ!$B$40:$B$783,X$366)+'СЕТ СН'!$F$16</f>
        <v>0</v>
      </c>
      <c r="Y389" s="36">
        <f>SUMIFS(СВЦЭМ!$K$40:$K$783,СВЦЭМ!$A$40:$A$783,$A389,СВЦЭМ!$B$40:$B$783,Y$366)+'СЕТ СН'!$F$16</f>
        <v>0</v>
      </c>
    </row>
    <row r="390" spans="1:26" ht="15.75" hidden="1" x14ac:dyDescent="0.2">
      <c r="A390" s="35">
        <f t="shared" si="10"/>
        <v>45070</v>
      </c>
      <c r="B390" s="36">
        <f>SUMIFS(СВЦЭМ!$K$40:$K$783,СВЦЭМ!$A$40:$A$783,$A390,СВЦЭМ!$B$40:$B$783,B$366)+'СЕТ СН'!$F$16</f>
        <v>0</v>
      </c>
      <c r="C390" s="36">
        <f>SUMIFS(СВЦЭМ!$K$40:$K$783,СВЦЭМ!$A$40:$A$783,$A390,СВЦЭМ!$B$40:$B$783,C$366)+'СЕТ СН'!$F$16</f>
        <v>0</v>
      </c>
      <c r="D390" s="36">
        <f>SUMIFS(СВЦЭМ!$K$40:$K$783,СВЦЭМ!$A$40:$A$783,$A390,СВЦЭМ!$B$40:$B$783,D$366)+'СЕТ СН'!$F$16</f>
        <v>0</v>
      </c>
      <c r="E390" s="36">
        <f>SUMIFS(СВЦЭМ!$K$40:$K$783,СВЦЭМ!$A$40:$A$783,$A390,СВЦЭМ!$B$40:$B$783,E$366)+'СЕТ СН'!$F$16</f>
        <v>0</v>
      </c>
      <c r="F390" s="36">
        <f>SUMIFS(СВЦЭМ!$K$40:$K$783,СВЦЭМ!$A$40:$A$783,$A390,СВЦЭМ!$B$40:$B$783,F$366)+'СЕТ СН'!$F$16</f>
        <v>0</v>
      </c>
      <c r="G390" s="36">
        <f>SUMIFS(СВЦЭМ!$K$40:$K$783,СВЦЭМ!$A$40:$A$783,$A390,СВЦЭМ!$B$40:$B$783,G$366)+'СЕТ СН'!$F$16</f>
        <v>0</v>
      </c>
      <c r="H390" s="36">
        <f>SUMIFS(СВЦЭМ!$K$40:$K$783,СВЦЭМ!$A$40:$A$783,$A390,СВЦЭМ!$B$40:$B$783,H$366)+'СЕТ СН'!$F$16</f>
        <v>0</v>
      </c>
      <c r="I390" s="36">
        <f>SUMIFS(СВЦЭМ!$K$40:$K$783,СВЦЭМ!$A$40:$A$783,$A390,СВЦЭМ!$B$40:$B$783,I$366)+'СЕТ СН'!$F$16</f>
        <v>0</v>
      </c>
      <c r="J390" s="36">
        <f>SUMIFS(СВЦЭМ!$K$40:$K$783,СВЦЭМ!$A$40:$A$783,$A390,СВЦЭМ!$B$40:$B$783,J$366)+'СЕТ СН'!$F$16</f>
        <v>0</v>
      </c>
      <c r="K390" s="36">
        <f>SUMIFS(СВЦЭМ!$K$40:$K$783,СВЦЭМ!$A$40:$A$783,$A390,СВЦЭМ!$B$40:$B$783,K$366)+'СЕТ СН'!$F$16</f>
        <v>0</v>
      </c>
      <c r="L390" s="36">
        <f>SUMIFS(СВЦЭМ!$K$40:$K$783,СВЦЭМ!$A$40:$A$783,$A390,СВЦЭМ!$B$40:$B$783,L$366)+'СЕТ СН'!$F$16</f>
        <v>0</v>
      </c>
      <c r="M390" s="36">
        <f>SUMIFS(СВЦЭМ!$K$40:$K$783,СВЦЭМ!$A$40:$A$783,$A390,СВЦЭМ!$B$40:$B$783,M$366)+'СЕТ СН'!$F$16</f>
        <v>0</v>
      </c>
      <c r="N390" s="36">
        <f>SUMIFS(СВЦЭМ!$K$40:$K$783,СВЦЭМ!$A$40:$A$783,$A390,СВЦЭМ!$B$40:$B$783,N$366)+'СЕТ СН'!$F$16</f>
        <v>0</v>
      </c>
      <c r="O390" s="36">
        <f>SUMIFS(СВЦЭМ!$K$40:$K$783,СВЦЭМ!$A$40:$A$783,$A390,СВЦЭМ!$B$40:$B$783,O$366)+'СЕТ СН'!$F$16</f>
        <v>0</v>
      </c>
      <c r="P390" s="36">
        <f>SUMIFS(СВЦЭМ!$K$40:$K$783,СВЦЭМ!$A$40:$A$783,$A390,СВЦЭМ!$B$40:$B$783,P$366)+'СЕТ СН'!$F$16</f>
        <v>0</v>
      </c>
      <c r="Q390" s="36">
        <f>SUMIFS(СВЦЭМ!$K$40:$K$783,СВЦЭМ!$A$40:$A$783,$A390,СВЦЭМ!$B$40:$B$783,Q$366)+'СЕТ СН'!$F$16</f>
        <v>0</v>
      </c>
      <c r="R390" s="36">
        <f>SUMIFS(СВЦЭМ!$K$40:$K$783,СВЦЭМ!$A$40:$A$783,$A390,СВЦЭМ!$B$40:$B$783,R$366)+'СЕТ СН'!$F$16</f>
        <v>0</v>
      </c>
      <c r="S390" s="36">
        <f>SUMIFS(СВЦЭМ!$K$40:$K$783,СВЦЭМ!$A$40:$A$783,$A390,СВЦЭМ!$B$40:$B$783,S$366)+'СЕТ СН'!$F$16</f>
        <v>0</v>
      </c>
      <c r="T390" s="36">
        <f>SUMIFS(СВЦЭМ!$K$40:$K$783,СВЦЭМ!$A$40:$A$783,$A390,СВЦЭМ!$B$40:$B$783,T$366)+'СЕТ СН'!$F$16</f>
        <v>0</v>
      </c>
      <c r="U390" s="36">
        <f>SUMIFS(СВЦЭМ!$K$40:$K$783,СВЦЭМ!$A$40:$A$783,$A390,СВЦЭМ!$B$40:$B$783,U$366)+'СЕТ СН'!$F$16</f>
        <v>0</v>
      </c>
      <c r="V390" s="36">
        <f>SUMIFS(СВЦЭМ!$K$40:$K$783,СВЦЭМ!$A$40:$A$783,$A390,СВЦЭМ!$B$40:$B$783,V$366)+'СЕТ СН'!$F$16</f>
        <v>0</v>
      </c>
      <c r="W390" s="36">
        <f>SUMIFS(СВЦЭМ!$K$40:$K$783,СВЦЭМ!$A$40:$A$783,$A390,СВЦЭМ!$B$40:$B$783,W$366)+'СЕТ СН'!$F$16</f>
        <v>0</v>
      </c>
      <c r="X390" s="36">
        <f>SUMIFS(СВЦЭМ!$K$40:$K$783,СВЦЭМ!$A$40:$A$783,$A390,СВЦЭМ!$B$40:$B$783,X$366)+'СЕТ СН'!$F$16</f>
        <v>0</v>
      </c>
      <c r="Y390" s="36">
        <f>SUMIFS(СВЦЭМ!$K$40:$K$783,СВЦЭМ!$A$40:$A$783,$A390,СВЦЭМ!$B$40:$B$783,Y$366)+'СЕТ СН'!$F$16</f>
        <v>0</v>
      </c>
    </row>
    <row r="391" spans="1:26" ht="15.75" hidden="1" x14ac:dyDescent="0.2">
      <c r="A391" s="35">
        <f t="shared" si="10"/>
        <v>45071</v>
      </c>
      <c r="B391" s="36">
        <f>SUMIFS(СВЦЭМ!$K$40:$K$783,СВЦЭМ!$A$40:$A$783,$A391,СВЦЭМ!$B$40:$B$783,B$366)+'СЕТ СН'!$F$16</f>
        <v>0</v>
      </c>
      <c r="C391" s="36">
        <f>SUMIFS(СВЦЭМ!$K$40:$K$783,СВЦЭМ!$A$40:$A$783,$A391,СВЦЭМ!$B$40:$B$783,C$366)+'СЕТ СН'!$F$16</f>
        <v>0</v>
      </c>
      <c r="D391" s="36">
        <f>SUMIFS(СВЦЭМ!$K$40:$K$783,СВЦЭМ!$A$40:$A$783,$A391,СВЦЭМ!$B$40:$B$783,D$366)+'СЕТ СН'!$F$16</f>
        <v>0</v>
      </c>
      <c r="E391" s="36">
        <f>SUMIFS(СВЦЭМ!$K$40:$K$783,СВЦЭМ!$A$40:$A$783,$A391,СВЦЭМ!$B$40:$B$783,E$366)+'СЕТ СН'!$F$16</f>
        <v>0</v>
      </c>
      <c r="F391" s="36">
        <f>SUMIFS(СВЦЭМ!$K$40:$K$783,СВЦЭМ!$A$40:$A$783,$A391,СВЦЭМ!$B$40:$B$783,F$366)+'СЕТ СН'!$F$16</f>
        <v>0</v>
      </c>
      <c r="G391" s="36">
        <f>SUMIFS(СВЦЭМ!$K$40:$K$783,СВЦЭМ!$A$40:$A$783,$A391,СВЦЭМ!$B$40:$B$783,G$366)+'СЕТ СН'!$F$16</f>
        <v>0</v>
      </c>
      <c r="H391" s="36">
        <f>SUMIFS(СВЦЭМ!$K$40:$K$783,СВЦЭМ!$A$40:$A$783,$A391,СВЦЭМ!$B$40:$B$783,H$366)+'СЕТ СН'!$F$16</f>
        <v>0</v>
      </c>
      <c r="I391" s="36">
        <f>SUMIFS(СВЦЭМ!$K$40:$K$783,СВЦЭМ!$A$40:$A$783,$A391,СВЦЭМ!$B$40:$B$783,I$366)+'СЕТ СН'!$F$16</f>
        <v>0</v>
      </c>
      <c r="J391" s="36">
        <f>SUMIFS(СВЦЭМ!$K$40:$K$783,СВЦЭМ!$A$40:$A$783,$A391,СВЦЭМ!$B$40:$B$783,J$366)+'СЕТ СН'!$F$16</f>
        <v>0</v>
      </c>
      <c r="K391" s="36">
        <f>SUMIFS(СВЦЭМ!$K$40:$K$783,СВЦЭМ!$A$40:$A$783,$A391,СВЦЭМ!$B$40:$B$783,K$366)+'СЕТ СН'!$F$16</f>
        <v>0</v>
      </c>
      <c r="L391" s="36">
        <f>SUMIFS(СВЦЭМ!$K$40:$K$783,СВЦЭМ!$A$40:$A$783,$A391,СВЦЭМ!$B$40:$B$783,L$366)+'СЕТ СН'!$F$16</f>
        <v>0</v>
      </c>
      <c r="M391" s="36">
        <f>SUMIFS(СВЦЭМ!$K$40:$K$783,СВЦЭМ!$A$40:$A$783,$A391,СВЦЭМ!$B$40:$B$783,M$366)+'СЕТ СН'!$F$16</f>
        <v>0</v>
      </c>
      <c r="N391" s="36">
        <f>SUMIFS(СВЦЭМ!$K$40:$K$783,СВЦЭМ!$A$40:$A$783,$A391,СВЦЭМ!$B$40:$B$783,N$366)+'СЕТ СН'!$F$16</f>
        <v>0</v>
      </c>
      <c r="O391" s="36">
        <f>SUMIFS(СВЦЭМ!$K$40:$K$783,СВЦЭМ!$A$40:$A$783,$A391,СВЦЭМ!$B$40:$B$783,O$366)+'СЕТ СН'!$F$16</f>
        <v>0</v>
      </c>
      <c r="P391" s="36">
        <f>SUMIFS(СВЦЭМ!$K$40:$K$783,СВЦЭМ!$A$40:$A$783,$A391,СВЦЭМ!$B$40:$B$783,P$366)+'СЕТ СН'!$F$16</f>
        <v>0</v>
      </c>
      <c r="Q391" s="36">
        <f>SUMIFS(СВЦЭМ!$K$40:$K$783,СВЦЭМ!$A$40:$A$783,$A391,СВЦЭМ!$B$40:$B$783,Q$366)+'СЕТ СН'!$F$16</f>
        <v>0</v>
      </c>
      <c r="R391" s="36">
        <f>SUMIFS(СВЦЭМ!$K$40:$K$783,СВЦЭМ!$A$40:$A$783,$A391,СВЦЭМ!$B$40:$B$783,R$366)+'СЕТ СН'!$F$16</f>
        <v>0</v>
      </c>
      <c r="S391" s="36">
        <f>SUMIFS(СВЦЭМ!$K$40:$K$783,СВЦЭМ!$A$40:$A$783,$A391,СВЦЭМ!$B$40:$B$783,S$366)+'СЕТ СН'!$F$16</f>
        <v>0</v>
      </c>
      <c r="T391" s="36">
        <f>SUMIFS(СВЦЭМ!$K$40:$K$783,СВЦЭМ!$A$40:$A$783,$A391,СВЦЭМ!$B$40:$B$783,T$366)+'СЕТ СН'!$F$16</f>
        <v>0</v>
      </c>
      <c r="U391" s="36">
        <f>SUMIFS(СВЦЭМ!$K$40:$K$783,СВЦЭМ!$A$40:$A$783,$A391,СВЦЭМ!$B$40:$B$783,U$366)+'СЕТ СН'!$F$16</f>
        <v>0</v>
      </c>
      <c r="V391" s="36">
        <f>SUMIFS(СВЦЭМ!$K$40:$K$783,СВЦЭМ!$A$40:$A$783,$A391,СВЦЭМ!$B$40:$B$783,V$366)+'СЕТ СН'!$F$16</f>
        <v>0</v>
      </c>
      <c r="W391" s="36">
        <f>SUMIFS(СВЦЭМ!$K$40:$K$783,СВЦЭМ!$A$40:$A$783,$A391,СВЦЭМ!$B$40:$B$783,W$366)+'СЕТ СН'!$F$16</f>
        <v>0</v>
      </c>
      <c r="X391" s="36">
        <f>SUMIFS(СВЦЭМ!$K$40:$K$783,СВЦЭМ!$A$40:$A$783,$A391,СВЦЭМ!$B$40:$B$783,X$366)+'СЕТ СН'!$F$16</f>
        <v>0</v>
      </c>
      <c r="Y391" s="36">
        <f>SUMIFS(СВЦЭМ!$K$40:$K$783,СВЦЭМ!$A$40:$A$783,$A391,СВЦЭМ!$B$40:$B$783,Y$366)+'СЕТ СН'!$F$16</f>
        <v>0</v>
      </c>
    </row>
    <row r="392" spans="1:26" ht="15.75" hidden="1" x14ac:dyDescent="0.2">
      <c r="A392" s="35">
        <f t="shared" si="10"/>
        <v>45072</v>
      </c>
      <c r="B392" s="36">
        <f>SUMIFS(СВЦЭМ!$K$40:$K$783,СВЦЭМ!$A$40:$A$783,$A392,СВЦЭМ!$B$40:$B$783,B$366)+'СЕТ СН'!$F$16</f>
        <v>0</v>
      </c>
      <c r="C392" s="36">
        <f>SUMIFS(СВЦЭМ!$K$40:$K$783,СВЦЭМ!$A$40:$A$783,$A392,СВЦЭМ!$B$40:$B$783,C$366)+'СЕТ СН'!$F$16</f>
        <v>0</v>
      </c>
      <c r="D392" s="36">
        <f>SUMIFS(СВЦЭМ!$K$40:$K$783,СВЦЭМ!$A$40:$A$783,$A392,СВЦЭМ!$B$40:$B$783,D$366)+'СЕТ СН'!$F$16</f>
        <v>0</v>
      </c>
      <c r="E392" s="36">
        <f>SUMIFS(СВЦЭМ!$K$40:$K$783,СВЦЭМ!$A$40:$A$783,$A392,СВЦЭМ!$B$40:$B$783,E$366)+'СЕТ СН'!$F$16</f>
        <v>0</v>
      </c>
      <c r="F392" s="36">
        <f>SUMIFS(СВЦЭМ!$K$40:$K$783,СВЦЭМ!$A$40:$A$783,$A392,СВЦЭМ!$B$40:$B$783,F$366)+'СЕТ СН'!$F$16</f>
        <v>0</v>
      </c>
      <c r="G392" s="36">
        <f>SUMIFS(СВЦЭМ!$K$40:$K$783,СВЦЭМ!$A$40:$A$783,$A392,СВЦЭМ!$B$40:$B$783,G$366)+'СЕТ СН'!$F$16</f>
        <v>0</v>
      </c>
      <c r="H392" s="36">
        <f>SUMIFS(СВЦЭМ!$K$40:$K$783,СВЦЭМ!$A$40:$A$783,$A392,СВЦЭМ!$B$40:$B$783,H$366)+'СЕТ СН'!$F$16</f>
        <v>0</v>
      </c>
      <c r="I392" s="36">
        <f>SUMIFS(СВЦЭМ!$K$40:$K$783,СВЦЭМ!$A$40:$A$783,$A392,СВЦЭМ!$B$40:$B$783,I$366)+'СЕТ СН'!$F$16</f>
        <v>0</v>
      </c>
      <c r="J392" s="36">
        <f>SUMIFS(СВЦЭМ!$K$40:$K$783,СВЦЭМ!$A$40:$A$783,$A392,СВЦЭМ!$B$40:$B$783,J$366)+'СЕТ СН'!$F$16</f>
        <v>0</v>
      </c>
      <c r="K392" s="36">
        <f>SUMIFS(СВЦЭМ!$K$40:$K$783,СВЦЭМ!$A$40:$A$783,$A392,СВЦЭМ!$B$40:$B$783,K$366)+'СЕТ СН'!$F$16</f>
        <v>0</v>
      </c>
      <c r="L392" s="36">
        <f>SUMIFS(СВЦЭМ!$K$40:$K$783,СВЦЭМ!$A$40:$A$783,$A392,СВЦЭМ!$B$40:$B$783,L$366)+'СЕТ СН'!$F$16</f>
        <v>0</v>
      </c>
      <c r="M392" s="36">
        <f>SUMIFS(СВЦЭМ!$K$40:$K$783,СВЦЭМ!$A$40:$A$783,$A392,СВЦЭМ!$B$40:$B$783,M$366)+'СЕТ СН'!$F$16</f>
        <v>0</v>
      </c>
      <c r="N392" s="36">
        <f>SUMIFS(СВЦЭМ!$K$40:$K$783,СВЦЭМ!$A$40:$A$783,$A392,СВЦЭМ!$B$40:$B$783,N$366)+'СЕТ СН'!$F$16</f>
        <v>0</v>
      </c>
      <c r="O392" s="36">
        <f>SUMIFS(СВЦЭМ!$K$40:$K$783,СВЦЭМ!$A$40:$A$783,$A392,СВЦЭМ!$B$40:$B$783,O$366)+'СЕТ СН'!$F$16</f>
        <v>0</v>
      </c>
      <c r="P392" s="36">
        <f>SUMIFS(СВЦЭМ!$K$40:$K$783,СВЦЭМ!$A$40:$A$783,$A392,СВЦЭМ!$B$40:$B$783,P$366)+'СЕТ СН'!$F$16</f>
        <v>0</v>
      </c>
      <c r="Q392" s="36">
        <f>SUMIFS(СВЦЭМ!$K$40:$K$783,СВЦЭМ!$A$40:$A$783,$A392,СВЦЭМ!$B$40:$B$783,Q$366)+'СЕТ СН'!$F$16</f>
        <v>0</v>
      </c>
      <c r="R392" s="36">
        <f>SUMIFS(СВЦЭМ!$K$40:$K$783,СВЦЭМ!$A$40:$A$783,$A392,СВЦЭМ!$B$40:$B$783,R$366)+'СЕТ СН'!$F$16</f>
        <v>0</v>
      </c>
      <c r="S392" s="36">
        <f>SUMIFS(СВЦЭМ!$K$40:$K$783,СВЦЭМ!$A$40:$A$783,$A392,СВЦЭМ!$B$40:$B$783,S$366)+'СЕТ СН'!$F$16</f>
        <v>0</v>
      </c>
      <c r="T392" s="36">
        <f>SUMIFS(СВЦЭМ!$K$40:$K$783,СВЦЭМ!$A$40:$A$783,$A392,СВЦЭМ!$B$40:$B$783,T$366)+'СЕТ СН'!$F$16</f>
        <v>0</v>
      </c>
      <c r="U392" s="36">
        <f>SUMIFS(СВЦЭМ!$K$40:$K$783,СВЦЭМ!$A$40:$A$783,$A392,СВЦЭМ!$B$40:$B$783,U$366)+'СЕТ СН'!$F$16</f>
        <v>0</v>
      </c>
      <c r="V392" s="36">
        <f>SUMIFS(СВЦЭМ!$K$40:$K$783,СВЦЭМ!$A$40:$A$783,$A392,СВЦЭМ!$B$40:$B$783,V$366)+'СЕТ СН'!$F$16</f>
        <v>0</v>
      </c>
      <c r="W392" s="36">
        <f>SUMIFS(СВЦЭМ!$K$40:$K$783,СВЦЭМ!$A$40:$A$783,$A392,СВЦЭМ!$B$40:$B$783,W$366)+'СЕТ СН'!$F$16</f>
        <v>0</v>
      </c>
      <c r="X392" s="36">
        <f>SUMIFS(СВЦЭМ!$K$40:$K$783,СВЦЭМ!$A$40:$A$783,$A392,СВЦЭМ!$B$40:$B$783,X$366)+'СЕТ СН'!$F$16</f>
        <v>0</v>
      </c>
      <c r="Y392" s="36">
        <f>SUMIFS(СВЦЭМ!$K$40:$K$783,СВЦЭМ!$A$40:$A$783,$A392,СВЦЭМ!$B$40:$B$783,Y$366)+'СЕТ СН'!$F$16</f>
        <v>0</v>
      </c>
    </row>
    <row r="393" spans="1:26" ht="15.75" hidden="1" x14ac:dyDescent="0.2">
      <c r="A393" s="35">
        <f t="shared" si="10"/>
        <v>45073</v>
      </c>
      <c r="B393" s="36">
        <f>SUMIFS(СВЦЭМ!$K$40:$K$783,СВЦЭМ!$A$40:$A$783,$A393,СВЦЭМ!$B$40:$B$783,B$366)+'СЕТ СН'!$F$16</f>
        <v>0</v>
      </c>
      <c r="C393" s="36">
        <f>SUMIFS(СВЦЭМ!$K$40:$K$783,СВЦЭМ!$A$40:$A$783,$A393,СВЦЭМ!$B$40:$B$783,C$366)+'СЕТ СН'!$F$16</f>
        <v>0</v>
      </c>
      <c r="D393" s="36">
        <f>SUMIFS(СВЦЭМ!$K$40:$K$783,СВЦЭМ!$A$40:$A$783,$A393,СВЦЭМ!$B$40:$B$783,D$366)+'СЕТ СН'!$F$16</f>
        <v>0</v>
      </c>
      <c r="E393" s="36">
        <f>SUMIFS(СВЦЭМ!$K$40:$K$783,СВЦЭМ!$A$40:$A$783,$A393,СВЦЭМ!$B$40:$B$783,E$366)+'СЕТ СН'!$F$16</f>
        <v>0</v>
      </c>
      <c r="F393" s="36">
        <f>SUMIFS(СВЦЭМ!$K$40:$K$783,СВЦЭМ!$A$40:$A$783,$A393,СВЦЭМ!$B$40:$B$783,F$366)+'СЕТ СН'!$F$16</f>
        <v>0</v>
      </c>
      <c r="G393" s="36">
        <f>SUMIFS(СВЦЭМ!$K$40:$K$783,СВЦЭМ!$A$40:$A$783,$A393,СВЦЭМ!$B$40:$B$783,G$366)+'СЕТ СН'!$F$16</f>
        <v>0</v>
      </c>
      <c r="H393" s="36">
        <f>SUMIFS(СВЦЭМ!$K$40:$K$783,СВЦЭМ!$A$40:$A$783,$A393,СВЦЭМ!$B$40:$B$783,H$366)+'СЕТ СН'!$F$16</f>
        <v>0</v>
      </c>
      <c r="I393" s="36">
        <f>SUMIFS(СВЦЭМ!$K$40:$K$783,СВЦЭМ!$A$40:$A$783,$A393,СВЦЭМ!$B$40:$B$783,I$366)+'СЕТ СН'!$F$16</f>
        <v>0</v>
      </c>
      <c r="J393" s="36">
        <f>SUMIFS(СВЦЭМ!$K$40:$K$783,СВЦЭМ!$A$40:$A$783,$A393,СВЦЭМ!$B$40:$B$783,J$366)+'СЕТ СН'!$F$16</f>
        <v>0</v>
      </c>
      <c r="K393" s="36">
        <f>SUMIFS(СВЦЭМ!$K$40:$K$783,СВЦЭМ!$A$40:$A$783,$A393,СВЦЭМ!$B$40:$B$783,K$366)+'СЕТ СН'!$F$16</f>
        <v>0</v>
      </c>
      <c r="L393" s="36">
        <f>SUMIFS(СВЦЭМ!$K$40:$K$783,СВЦЭМ!$A$40:$A$783,$A393,СВЦЭМ!$B$40:$B$783,L$366)+'СЕТ СН'!$F$16</f>
        <v>0</v>
      </c>
      <c r="M393" s="36">
        <f>SUMIFS(СВЦЭМ!$K$40:$K$783,СВЦЭМ!$A$40:$A$783,$A393,СВЦЭМ!$B$40:$B$783,M$366)+'СЕТ СН'!$F$16</f>
        <v>0</v>
      </c>
      <c r="N393" s="36">
        <f>SUMIFS(СВЦЭМ!$K$40:$K$783,СВЦЭМ!$A$40:$A$783,$A393,СВЦЭМ!$B$40:$B$783,N$366)+'СЕТ СН'!$F$16</f>
        <v>0</v>
      </c>
      <c r="O393" s="36">
        <f>SUMIFS(СВЦЭМ!$K$40:$K$783,СВЦЭМ!$A$40:$A$783,$A393,СВЦЭМ!$B$40:$B$783,O$366)+'СЕТ СН'!$F$16</f>
        <v>0</v>
      </c>
      <c r="P393" s="36">
        <f>SUMIFS(СВЦЭМ!$K$40:$K$783,СВЦЭМ!$A$40:$A$783,$A393,СВЦЭМ!$B$40:$B$783,P$366)+'СЕТ СН'!$F$16</f>
        <v>0</v>
      </c>
      <c r="Q393" s="36">
        <f>SUMIFS(СВЦЭМ!$K$40:$K$783,СВЦЭМ!$A$40:$A$783,$A393,СВЦЭМ!$B$40:$B$783,Q$366)+'СЕТ СН'!$F$16</f>
        <v>0</v>
      </c>
      <c r="R393" s="36">
        <f>SUMIFS(СВЦЭМ!$K$40:$K$783,СВЦЭМ!$A$40:$A$783,$A393,СВЦЭМ!$B$40:$B$783,R$366)+'СЕТ СН'!$F$16</f>
        <v>0</v>
      </c>
      <c r="S393" s="36">
        <f>SUMIFS(СВЦЭМ!$K$40:$K$783,СВЦЭМ!$A$40:$A$783,$A393,СВЦЭМ!$B$40:$B$783,S$366)+'СЕТ СН'!$F$16</f>
        <v>0</v>
      </c>
      <c r="T393" s="36">
        <f>SUMIFS(СВЦЭМ!$K$40:$K$783,СВЦЭМ!$A$40:$A$783,$A393,СВЦЭМ!$B$40:$B$783,T$366)+'СЕТ СН'!$F$16</f>
        <v>0</v>
      </c>
      <c r="U393" s="36">
        <f>SUMIFS(СВЦЭМ!$K$40:$K$783,СВЦЭМ!$A$40:$A$783,$A393,СВЦЭМ!$B$40:$B$783,U$366)+'СЕТ СН'!$F$16</f>
        <v>0</v>
      </c>
      <c r="V393" s="36">
        <f>SUMIFS(СВЦЭМ!$K$40:$K$783,СВЦЭМ!$A$40:$A$783,$A393,СВЦЭМ!$B$40:$B$783,V$366)+'СЕТ СН'!$F$16</f>
        <v>0</v>
      </c>
      <c r="W393" s="36">
        <f>SUMIFS(СВЦЭМ!$K$40:$K$783,СВЦЭМ!$A$40:$A$783,$A393,СВЦЭМ!$B$40:$B$783,W$366)+'СЕТ СН'!$F$16</f>
        <v>0</v>
      </c>
      <c r="X393" s="36">
        <f>SUMIFS(СВЦЭМ!$K$40:$K$783,СВЦЭМ!$A$40:$A$783,$A393,СВЦЭМ!$B$40:$B$783,X$366)+'СЕТ СН'!$F$16</f>
        <v>0</v>
      </c>
      <c r="Y393" s="36">
        <f>SUMIFS(СВЦЭМ!$K$40:$K$783,СВЦЭМ!$A$40:$A$783,$A393,СВЦЭМ!$B$40:$B$783,Y$366)+'СЕТ СН'!$F$16</f>
        <v>0</v>
      </c>
    </row>
    <row r="394" spans="1:26" ht="15.75" hidden="1" x14ac:dyDescent="0.2">
      <c r="A394" s="35">
        <f t="shared" si="10"/>
        <v>45074</v>
      </c>
      <c r="B394" s="36">
        <f>SUMIFS(СВЦЭМ!$K$40:$K$783,СВЦЭМ!$A$40:$A$783,$A394,СВЦЭМ!$B$40:$B$783,B$366)+'СЕТ СН'!$F$16</f>
        <v>0</v>
      </c>
      <c r="C394" s="36">
        <f>SUMIFS(СВЦЭМ!$K$40:$K$783,СВЦЭМ!$A$40:$A$783,$A394,СВЦЭМ!$B$40:$B$783,C$366)+'СЕТ СН'!$F$16</f>
        <v>0</v>
      </c>
      <c r="D394" s="36">
        <f>SUMIFS(СВЦЭМ!$K$40:$K$783,СВЦЭМ!$A$40:$A$783,$A394,СВЦЭМ!$B$40:$B$783,D$366)+'СЕТ СН'!$F$16</f>
        <v>0</v>
      </c>
      <c r="E394" s="36">
        <f>SUMIFS(СВЦЭМ!$K$40:$K$783,СВЦЭМ!$A$40:$A$783,$A394,СВЦЭМ!$B$40:$B$783,E$366)+'СЕТ СН'!$F$16</f>
        <v>0</v>
      </c>
      <c r="F394" s="36">
        <f>SUMIFS(СВЦЭМ!$K$40:$K$783,СВЦЭМ!$A$40:$A$783,$A394,СВЦЭМ!$B$40:$B$783,F$366)+'СЕТ СН'!$F$16</f>
        <v>0</v>
      </c>
      <c r="G394" s="36">
        <f>SUMIFS(СВЦЭМ!$K$40:$K$783,СВЦЭМ!$A$40:$A$783,$A394,СВЦЭМ!$B$40:$B$783,G$366)+'СЕТ СН'!$F$16</f>
        <v>0</v>
      </c>
      <c r="H394" s="36">
        <f>SUMIFS(СВЦЭМ!$K$40:$K$783,СВЦЭМ!$A$40:$A$783,$A394,СВЦЭМ!$B$40:$B$783,H$366)+'СЕТ СН'!$F$16</f>
        <v>0</v>
      </c>
      <c r="I394" s="36">
        <f>SUMIFS(СВЦЭМ!$K$40:$K$783,СВЦЭМ!$A$40:$A$783,$A394,СВЦЭМ!$B$40:$B$783,I$366)+'СЕТ СН'!$F$16</f>
        <v>0</v>
      </c>
      <c r="J394" s="36">
        <f>SUMIFS(СВЦЭМ!$K$40:$K$783,СВЦЭМ!$A$40:$A$783,$A394,СВЦЭМ!$B$40:$B$783,J$366)+'СЕТ СН'!$F$16</f>
        <v>0</v>
      </c>
      <c r="K394" s="36">
        <f>SUMIFS(СВЦЭМ!$K$40:$K$783,СВЦЭМ!$A$40:$A$783,$A394,СВЦЭМ!$B$40:$B$783,K$366)+'СЕТ СН'!$F$16</f>
        <v>0</v>
      </c>
      <c r="L394" s="36">
        <f>SUMIFS(СВЦЭМ!$K$40:$K$783,СВЦЭМ!$A$40:$A$783,$A394,СВЦЭМ!$B$40:$B$783,L$366)+'СЕТ СН'!$F$16</f>
        <v>0</v>
      </c>
      <c r="M394" s="36">
        <f>SUMIFS(СВЦЭМ!$K$40:$K$783,СВЦЭМ!$A$40:$A$783,$A394,СВЦЭМ!$B$40:$B$783,M$366)+'СЕТ СН'!$F$16</f>
        <v>0</v>
      </c>
      <c r="N394" s="36">
        <f>SUMIFS(СВЦЭМ!$K$40:$K$783,СВЦЭМ!$A$40:$A$783,$A394,СВЦЭМ!$B$40:$B$783,N$366)+'СЕТ СН'!$F$16</f>
        <v>0</v>
      </c>
      <c r="O394" s="36">
        <f>SUMIFS(СВЦЭМ!$K$40:$K$783,СВЦЭМ!$A$40:$A$783,$A394,СВЦЭМ!$B$40:$B$783,O$366)+'СЕТ СН'!$F$16</f>
        <v>0</v>
      </c>
      <c r="P394" s="36">
        <f>SUMIFS(СВЦЭМ!$K$40:$K$783,СВЦЭМ!$A$40:$A$783,$A394,СВЦЭМ!$B$40:$B$783,P$366)+'СЕТ СН'!$F$16</f>
        <v>0</v>
      </c>
      <c r="Q394" s="36">
        <f>SUMIFS(СВЦЭМ!$K$40:$K$783,СВЦЭМ!$A$40:$A$783,$A394,СВЦЭМ!$B$40:$B$783,Q$366)+'СЕТ СН'!$F$16</f>
        <v>0</v>
      </c>
      <c r="R394" s="36">
        <f>SUMIFS(СВЦЭМ!$K$40:$K$783,СВЦЭМ!$A$40:$A$783,$A394,СВЦЭМ!$B$40:$B$783,R$366)+'СЕТ СН'!$F$16</f>
        <v>0</v>
      </c>
      <c r="S394" s="36">
        <f>SUMIFS(СВЦЭМ!$K$40:$K$783,СВЦЭМ!$A$40:$A$783,$A394,СВЦЭМ!$B$40:$B$783,S$366)+'СЕТ СН'!$F$16</f>
        <v>0</v>
      </c>
      <c r="T394" s="36">
        <f>SUMIFS(СВЦЭМ!$K$40:$K$783,СВЦЭМ!$A$40:$A$783,$A394,СВЦЭМ!$B$40:$B$783,T$366)+'СЕТ СН'!$F$16</f>
        <v>0</v>
      </c>
      <c r="U394" s="36">
        <f>SUMIFS(СВЦЭМ!$K$40:$K$783,СВЦЭМ!$A$40:$A$783,$A394,СВЦЭМ!$B$40:$B$783,U$366)+'СЕТ СН'!$F$16</f>
        <v>0</v>
      </c>
      <c r="V394" s="36">
        <f>SUMIFS(СВЦЭМ!$K$40:$K$783,СВЦЭМ!$A$40:$A$783,$A394,СВЦЭМ!$B$40:$B$783,V$366)+'СЕТ СН'!$F$16</f>
        <v>0</v>
      </c>
      <c r="W394" s="36">
        <f>SUMIFS(СВЦЭМ!$K$40:$K$783,СВЦЭМ!$A$40:$A$783,$A394,СВЦЭМ!$B$40:$B$783,W$366)+'СЕТ СН'!$F$16</f>
        <v>0</v>
      </c>
      <c r="X394" s="36">
        <f>SUMIFS(СВЦЭМ!$K$40:$K$783,СВЦЭМ!$A$40:$A$783,$A394,СВЦЭМ!$B$40:$B$783,X$366)+'СЕТ СН'!$F$16</f>
        <v>0</v>
      </c>
      <c r="Y394" s="36">
        <f>SUMIFS(СВЦЭМ!$K$40:$K$783,СВЦЭМ!$A$40:$A$783,$A394,СВЦЭМ!$B$40:$B$783,Y$366)+'СЕТ СН'!$F$16</f>
        <v>0</v>
      </c>
    </row>
    <row r="395" spans="1:26" ht="15.75" hidden="1" x14ac:dyDescent="0.2">
      <c r="A395" s="35">
        <f t="shared" si="10"/>
        <v>45075</v>
      </c>
      <c r="B395" s="36">
        <f>SUMIFS(СВЦЭМ!$K$40:$K$783,СВЦЭМ!$A$40:$A$783,$A395,СВЦЭМ!$B$40:$B$783,B$366)+'СЕТ СН'!$F$16</f>
        <v>0</v>
      </c>
      <c r="C395" s="36">
        <f>SUMIFS(СВЦЭМ!$K$40:$K$783,СВЦЭМ!$A$40:$A$783,$A395,СВЦЭМ!$B$40:$B$783,C$366)+'СЕТ СН'!$F$16</f>
        <v>0</v>
      </c>
      <c r="D395" s="36">
        <f>SUMIFS(СВЦЭМ!$K$40:$K$783,СВЦЭМ!$A$40:$A$783,$A395,СВЦЭМ!$B$40:$B$783,D$366)+'СЕТ СН'!$F$16</f>
        <v>0</v>
      </c>
      <c r="E395" s="36">
        <f>SUMIFS(СВЦЭМ!$K$40:$K$783,СВЦЭМ!$A$40:$A$783,$A395,СВЦЭМ!$B$40:$B$783,E$366)+'СЕТ СН'!$F$16</f>
        <v>0</v>
      </c>
      <c r="F395" s="36">
        <f>SUMIFS(СВЦЭМ!$K$40:$K$783,СВЦЭМ!$A$40:$A$783,$A395,СВЦЭМ!$B$40:$B$783,F$366)+'СЕТ СН'!$F$16</f>
        <v>0</v>
      </c>
      <c r="G395" s="36">
        <f>SUMIFS(СВЦЭМ!$K$40:$K$783,СВЦЭМ!$A$40:$A$783,$A395,СВЦЭМ!$B$40:$B$783,G$366)+'СЕТ СН'!$F$16</f>
        <v>0</v>
      </c>
      <c r="H395" s="36">
        <f>SUMIFS(СВЦЭМ!$K$40:$K$783,СВЦЭМ!$A$40:$A$783,$A395,СВЦЭМ!$B$40:$B$783,H$366)+'СЕТ СН'!$F$16</f>
        <v>0</v>
      </c>
      <c r="I395" s="36">
        <f>SUMIFS(СВЦЭМ!$K$40:$K$783,СВЦЭМ!$A$40:$A$783,$A395,СВЦЭМ!$B$40:$B$783,I$366)+'СЕТ СН'!$F$16</f>
        <v>0</v>
      </c>
      <c r="J395" s="36">
        <f>SUMIFS(СВЦЭМ!$K$40:$K$783,СВЦЭМ!$A$40:$A$783,$A395,СВЦЭМ!$B$40:$B$783,J$366)+'СЕТ СН'!$F$16</f>
        <v>0</v>
      </c>
      <c r="K395" s="36">
        <f>SUMIFS(СВЦЭМ!$K$40:$K$783,СВЦЭМ!$A$40:$A$783,$A395,СВЦЭМ!$B$40:$B$783,K$366)+'СЕТ СН'!$F$16</f>
        <v>0</v>
      </c>
      <c r="L395" s="36">
        <f>SUMIFS(СВЦЭМ!$K$40:$K$783,СВЦЭМ!$A$40:$A$783,$A395,СВЦЭМ!$B$40:$B$783,L$366)+'СЕТ СН'!$F$16</f>
        <v>0</v>
      </c>
      <c r="M395" s="36">
        <f>SUMIFS(СВЦЭМ!$K$40:$K$783,СВЦЭМ!$A$40:$A$783,$A395,СВЦЭМ!$B$40:$B$783,M$366)+'СЕТ СН'!$F$16</f>
        <v>0</v>
      </c>
      <c r="N395" s="36">
        <f>SUMIFS(СВЦЭМ!$K$40:$K$783,СВЦЭМ!$A$40:$A$783,$A395,СВЦЭМ!$B$40:$B$783,N$366)+'СЕТ СН'!$F$16</f>
        <v>0</v>
      </c>
      <c r="O395" s="36">
        <f>SUMIFS(СВЦЭМ!$K$40:$K$783,СВЦЭМ!$A$40:$A$783,$A395,СВЦЭМ!$B$40:$B$783,O$366)+'СЕТ СН'!$F$16</f>
        <v>0</v>
      </c>
      <c r="P395" s="36">
        <f>SUMIFS(СВЦЭМ!$K$40:$K$783,СВЦЭМ!$A$40:$A$783,$A395,СВЦЭМ!$B$40:$B$783,P$366)+'СЕТ СН'!$F$16</f>
        <v>0</v>
      </c>
      <c r="Q395" s="36">
        <f>SUMIFS(СВЦЭМ!$K$40:$K$783,СВЦЭМ!$A$40:$A$783,$A395,СВЦЭМ!$B$40:$B$783,Q$366)+'СЕТ СН'!$F$16</f>
        <v>0</v>
      </c>
      <c r="R395" s="36">
        <f>SUMIFS(СВЦЭМ!$K$40:$K$783,СВЦЭМ!$A$40:$A$783,$A395,СВЦЭМ!$B$40:$B$783,R$366)+'СЕТ СН'!$F$16</f>
        <v>0</v>
      </c>
      <c r="S395" s="36">
        <f>SUMIFS(СВЦЭМ!$K$40:$K$783,СВЦЭМ!$A$40:$A$783,$A395,СВЦЭМ!$B$40:$B$783,S$366)+'СЕТ СН'!$F$16</f>
        <v>0</v>
      </c>
      <c r="T395" s="36">
        <f>SUMIFS(СВЦЭМ!$K$40:$K$783,СВЦЭМ!$A$40:$A$783,$A395,СВЦЭМ!$B$40:$B$783,T$366)+'СЕТ СН'!$F$16</f>
        <v>0</v>
      </c>
      <c r="U395" s="36">
        <f>SUMIFS(СВЦЭМ!$K$40:$K$783,СВЦЭМ!$A$40:$A$783,$A395,СВЦЭМ!$B$40:$B$783,U$366)+'СЕТ СН'!$F$16</f>
        <v>0</v>
      </c>
      <c r="V395" s="36">
        <f>SUMIFS(СВЦЭМ!$K$40:$K$783,СВЦЭМ!$A$40:$A$783,$A395,СВЦЭМ!$B$40:$B$783,V$366)+'СЕТ СН'!$F$16</f>
        <v>0</v>
      </c>
      <c r="W395" s="36">
        <f>SUMIFS(СВЦЭМ!$K$40:$K$783,СВЦЭМ!$A$40:$A$783,$A395,СВЦЭМ!$B$40:$B$783,W$366)+'СЕТ СН'!$F$16</f>
        <v>0</v>
      </c>
      <c r="X395" s="36">
        <f>SUMIFS(СВЦЭМ!$K$40:$K$783,СВЦЭМ!$A$40:$A$783,$A395,СВЦЭМ!$B$40:$B$783,X$366)+'СЕТ СН'!$F$16</f>
        <v>0</v>
      </c>
      <c r="Y395" s="36">
        <f>SUMIFS(СВЦЭМ!$K$40:$K$783,СВЦЭМ!$A$40:$A$783,$A395,СВЦЭМ!$B$40:$B$783,Y$366)+'СЕТ СН'!$F$16</f>
        <v>0</v>
      </c>
    </row>
    <row r="396" spans="1:26" ht="15.75" hidden="1" x14ac:dyDescent="0.2">
      <c r="A396" s="35">
        <f t="shared" si="10"/>
        <v>45076</v>
      </c>
      <c r="B396" s="36">
        <f>SUMIFS(СВЦЭМ!$K$40:$K$783,СВЦЭМ!$A$40:$A$783,$A396,СВЦЭМ!$B$40:$B$783,B$366)+'СЕТ СН'!$F$16</f>
        <v>0</v>
      </c>
      <c r="C396" s="36">
        <f>SUMIFS(СВЦЭМ!$K$40:$K$783,СВЦЭМ!$A$40:$A$783,$A396,СВЦЭМ!$B$40:$B$783,C$366)+'СЕТ СН'!$F$16</f>
        <v>0</v>
      </c>
      <c r="D396" s="36">
        <f>SUMIFS(СВЦЭМ!$K$40:$K$783,СВЦЭМ!$A$40:$A$783,$A396,СВЦЭМ!$B$40:$B$783,D$366)+'СЕТ СН'!$F$16</f>
        <v>0</v>
      </c>
      <c r="E396" s="36">
        <f>SUMIFS(СВЦЭМ!$K$40:$K$783,СВЦЭМ!$A$40:$A$783,$A396,СВЦЭМ!$B$40:$B$783,E$366)+'СЕТ СН'!$F$16</f>
        <v>0</v>
      </c>
      <c r="F396" s="36">
        <f>SUMIFS(СВЦЭМ!$K$40:$K$783,СВЦЭМ!$A$40:$A$783,$A396,СВЦЭМ!$B$40:$B$783,F$366)+'СЕТ СН'!$F$16</f>
        <v>0</v>
      </c>
      <c r="G396" s="36">
        <f>SUMIFS(СВЦЭМ!$K$40:$K$783,СВЦЭМ!$A$40:$A$783,$A396,СВЦЭМ!$B$40:$B$783,G$366)+'СЕТ СН'!$F$16</f>
        <v>0</v>
      </c>
      <c r="H396" s="36">
        <f>SUMIFS(СВЦЭМ!$K$40:$K$783,СВЦЭМ!$A$40:$A$783,$A396,СВЦЭМ!$B$40:$B$783,H$366)+'СЕТ СН'!$F$16</f>
        <v>0</v>
      </c>
      <c r="I396" s="36">
        <f>SUMIFS(СВЦЭМ!$K$40:$K$783,СВЦЭМ!$A$40:$A$783,$A396,СВЦЭМ!$B$40:$B$783,I$366)+'СЕТ СН'!$F$16</f>
        <v>0</v>
      </c>
      <c r="J396" s="36">
        <f>SUMIFS(СВЦЭМ!$K$40:$K$783,СВЦЭМ!$A$40:$A$783,$A396,СВЦЭМ!$B$40:$B$783,J$366)+'СЕТ СН'!$F$16</f>
        <v>0</v>
      </c>
      <c r="K396" s="36">
        <f>SUMIFS(СВЦЭМ!$K$40:$K$783,СВЦЭМ!$A$40:$A$783,$A396,СВЦЭМ!$B$40:$B$783,K$366)+'СЕТ СН'!$F$16</f>
        <v>0</v>
      </c>
      <c r="L396" s="36">
        <f>SUMIFS(СВЦЭМ!$K$40:$K$783,СВЦЭМ!$A$40:$A$783,$A396,СВЦЭМ!$B$40:$B$783,L$366)+'СЕТ СН'!$F$16</f>
        <v>0</v>
      </c>
      <c r="M396" s="36">
        <f>SUMIFS(СВЦЭМ!$K$40:$K$783,СВЦЭМ!$A$40:$A$783,$A396,СВЦЭМ!$B$40:$B$783,M$366)+'СЕТ СН'!$F$16</f>
        <v>0</v>
      </c>
      <c r="N396" s="36">
        <f>SUMIFS(СВЦЭМ!$K$40:$K$783,СВЦЭМ!$A$40:$A$783,$A396,СВЦЭМ!$B$40:$B$783,N$366)+'СЕТ СН'!$F$16</f>
        <v>0</v>
      </c>
      <c r="O396" s="36">
        <f>SUMIFS(СВЦЭМ!$K$40:$K$783,СВЦЭМ!$A$40:$A$783,$A396,СВЦЭМ!$B$40:$B$783,O$366)+'СЕТ СН'!$F$16</f>
        <v>0</v>
      </c>
      <c r="P396" s="36">
        <f>SUMIFS(СВЦЭМ!$K$40:$K$783,СВЦЭМ!$A$40:$A$783,$A396,СВЦЭМ!$B$40:$B$783,P$366)+'СЕТ СН'!$F$16</f>
        <v>0</v>
      </c>
      <c r="Q396" s="36">
        <f>SUMIFS(СВЦЭМ!$K$40:$K$783,СВЦЭМ!$A$40:$A$783,$A396,СВЦЭМ!$B$40:$B$783,Q$366)+'СЕТ СН'!$F$16</f>
        <v>0</v>
      </c>
      <c r="R396" s="36">
        <f>SUMIFS(СВЦЭМ!$K$40:$K$783,СВЦЭМ!$A$40:$A$783,$A396,СВЦЭМ!$B$40:$B$783,R$366)+'СЕТ СН'!$F$16</f>
        <v>0</v>
      </c>
      <c r="S396" s="36">
        <f>SUMIFS(СВЦЭМ!$K$40:$K$783,СВЦЭМ!$A$40:$A$783,$A396,СВЦЭМ!$B$40:$B$783,S$366)+'СЕТ СН'!$F$16</f>
        <v>0</v>
      </c>
      <c r="T396" s="36">
        <f>SUMIFS(СВЦЭМ!$K$40:$K$783,СВЦЭМ!$A$40:$A$783,$A396,СВЦЭМ!$B$40:$B$783,T$366)+'СЕТ СН'!$F$16</f>
        <v>0</v>
      </c>
      <c r="U396" s="36">
        <f>SUMIFS(СВЦЭМ!$K$40:$K$783,СВЦЭМ!$A$40:$A$783,$A396,СВЦЭМ!$B$40:$B$783,U$366)+'СЕТ СН'!$F$16</f>
        <v>0</v>
      </c>
      <c r="V396" s="36">
        <f>SUMIFS(СВЦЭМ!$K$40:$K$783,СВЦЭМ!$A$40:$A$783,$A396,СВЦЭМ!$B$40:$B$783,V$366)+'СЕТ СН'!$F$16</f>
        <v>0</v>
      </c>
      <c r="W396" s="36">
        <f>SUMIFS(СВЦЭМ!$K$40:$K$783,СВЦЭМ!$A$40:$A$783,$A396,СВЦЭМ!$B$40:$B$783,W$366)+'СЕТ СН'!$F$16</f>
        <v>0</v>
      </c>
      <c r="X396" s="36">
        <f>SUMIFS(СВЦЭМ!$K$40:$K$783,СВЦЭМ!$A$40:$A$783,$A396,СВЦЭМ!$B$40:$B$783,X$366)+'СЕТ СН'!$F$16</f>
        <v>0</v>
      </c>
      <c r="Y396" s="36">
        <f>SUMIFS(СВЦЭМ!$K$40:$K$783,СВЦЭМ!$A$40:$A$783,$A396,СВЦЭМ!$B$40:$B$783,Y$366)+'СЕТ СН'!$F$16</f>
        <v>0</v>
      </c>
    </row>
    <row r="397" spans="1:26" ht="15.75" hidden="1" x14ac:dyDescent="0.2">
      <c r="A397" s="35">
        <f t="shared" si="10"/>
        <v>45077</v>
      </c>
      <c r="B397" s="36">
        <f>SUMIFS(СВЦЭМ!$K$40:$K$783,СВЦЭМ!$A$40:$A$783,$A397,СВЦЭМ!$B$40:$B$783,B$366)+'СЕТ СН'!$F$16</f>
        <v>0</v>
      </c>
      <c r="C397" s="36">
        <f>SUMIFS(СВЦЭМ!$K$40:$K$783,СВЦЭМ!$A$40:$A$783,$A397,СВЦЭМ!$B$40:$B$783,C$366)+'СЕТ СН'!$F$16</f>
        <v>0</v>
      </c>
      <c r="D397" s="36">
        <f>SUMIFS(СВЦЭМ!$K$40:$K$783,СВЦЭМ!$A$40:$A$783,$A397,СВЦЭМ!$B$40:$B$783,D$366)+'СЕТ СН'!$F$16</f>
        <v>0</v>
      </c>
      <c r="E397" s="36">
        <f>SUMIFS(СВЦЭМ!$K$40:$K$783,СВЦЭМ!$A$40:$A$783,$A397,СВЦЭМ!$B$40:$B$783,E$366)+'СЕТ СН'!$F$16</f>
        <v>0</v>
      </c>
      <c r="F397" s="36">
        <f>SUMIFS(СВЦЭМ!$K$40:$K$783,СВЦЭМ!$A$40:$A$783,$A397,СВЦЭМ!$B$40:$B$783,F$366)+'СЕТ СН'!$F$16</f>
        <v>0</v>
      </c>
      <c r="G397" s="36">
        <f>SUMIFS(СВЦЭМ!$K$40:$K$783,СВЦЭМ!$A$40:$A$783,$A397,СВЦЭМ!$B$40:$B$783,G$366)+'СЕТ СН'!$F$16</f>
        <v>0</v>
      </c>
      <c r="H397" s="36">
        <f>SUMIFS(СВЦЭМ!$K$40:$K$783,СВЦЭМ!$A$40:$A$783,$A397,СВЦЭМ!$B$40:$B$783,H$366)+'СЕТ СН'!$F$16</f>
        <v>0</v>
      </c>
      <c r="I397" s="36">
        <f>SUMIFS(СВЦЭМ!$K$40:$K$783,СВЦЭМ!$A$40:$A$783,$A397,СВЦЭМ!$B$40:$B$783,I$366)+'СЕТ СН'!$F$16</f>
        <v>0</v>
      </c>
      <c r="J397" s="36">
        <f>SUMIFS(СВЦЭМ!$K$40:$K$783,СВЦЭМ!$A$40:$A$783,$A397,СВЦЭМ!$B$40:$B$783,J$366)+'СЕТ СН'!$F$16</f>
        <v>0</v>
      </c>
      <c r="K397" s="36">
        <f>SUMIFS(СВЦЭМ!$K$40:$K$783,СВЦЭМ!$A$40:$A$783,$A397,СВЦЭМ!$B$40:$B$783,K$366)+'СЕТ СН'!$F$16</f>
        <v>0</v>
      </c>
      <c r="L397" s="36">
        <f>SUMIFS(СВЦЭМ!$K$40:$K$783,СВЦЭМ!$A$40:$A$783,$A397,СВЦЭМ!$B$40:$B$783,L$366)+'СЕТ СН'!$F$16</f>
        <v>0</v>
      </c>
      <c r="M397" s="36">
        <f>SUMIFS(СВЦЭМ!$K$40:$K$783,СВЦЭМ!$A$40:$A$783,$A397,СВЦЭМ!$B$40:$B$783,M$366)+'СЕТ СН'!$F$16</f>
        <v>0</v>
      </c>
      <c r="N397" s="36">
        <f>SUMIFS(СВЦЭМ!$K$40:$K$783,СВЦЭМ!$A$40:$A$783,$A397,СВЦЭМ!$B$40:$B$783,N$366)+'СЕТ СН'!$F$16</f>
        <v>0</v>
      </c>
      <c r="O397" s="36">
        <f>SUMIFS(СВЦЭМ!$K$40:$K$783,СВЦЭМ!$A$40:$A$783,$A397,СВЦЭМ!$B$40:$B$783,O$366)+'СЕТ СН'!$F$16</f>
        <v>0</v>
      </c>
      <c r="P397" s="36">
        <f>SUMIFS(СВЦЭМ!$K$40:$K$783,СВЦЭМ!$A$40:$A$783,$A397,СВЦЭМ!$B$40:$B$783,P$366)+'СЕТ СН'!$F$16</f>
        <v>0</v>
      </c>
      <c r="Q397" s="36">
        <f>SUMIFS(СВЦЭМ!$K$40:$K$783,СВЦЭМ!$A$40:$A$783,$A397,СВЦЭМ!$B$40:$B$783,Q$366)+'СЕТ СН'!$F$16</f>
        <v>0</v>
      </c>
      <c r="R397" s="36">
        <f>SUMIFS(СВЦЭМ!$K$40:$K$783,СВЦЭМ!$A$40:$A$783,$A397,СВЦЭМ!$B$40:$B$783,R$366)+'СЕТ СН'!$F$16</f>
        <v>0</v>
      </c>
      <c r="S397" s="36">
        <f>SUMIFS(СВЦЭМ!$K$40:$K$783,СВЦЭМ!$A$40:$A$783,$A397,СВЦЭМ!$B$40:$B$783,S$366)+'СЕТ СН'!$F$16</f>
        <v>0</v>
      </c>
      <c r="T397" s="36">
        <f>SUMIFS(СВЦЭМ!$K$40:$K$783,СВЦЭМ!$A$40:$A$783,$A397,СВЦЭМ!$B$40:$B$783,T$366)+'СЕТ СН'!$F$16</f>
        <v>0</v>
      </c>
      <c r="U397" s="36">
        <f>SUMIFS(СВЦЭМ!$K$40:$K$783,СВЦЭМ!$A$40:$A$783,$A397,СВЦЭМ!$B$40:$B$783,U$366)+'СЕТ СН'!$F$16</f>
        <v>0</v>
      </c>
      <c r="V397" s="36">
        <f>SUMIFS(СВЦЭМ!$K$40:$K$783,СВЦЭМ!$A$40:$A$783,$A397,СВЦЭМ!$B$40:$B$783,V$366)+'СЕТ СН'!$F$16</f>
        <v>0</v>
      </c>
      <c r="W397" s="36">
        <f>SUMIFS(СВЦЭМ!$K$40:$K$783,СВЦЭМ!$A$40:$A$783,$A397,СВЦЭМ!$B$40:$B$783,W$366)+'СЕТ СН'!$F$16</f>
        <v>0</v>
      </c>
      <c r="X397" s="36">
        <f>SUMIFS(СВЦЭМ!$K$40:$K$783,СВЦЭМ!$A$40:$A$783,$A397,СВЦЭМ!$B$40:$B$783,X$366)+'СЕТ СН'!$F$16</f>
        <v>0</v>
      </c>
      <c r="Y397" s="36">
        <f>SUMIFS(СВЦЭМ!$K$40:$K$783,СВЦЭМ!$A$40:$A$783,$A397,СВЦЭМ!$B$40:$B$783,Y$366)+'СЕТ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9" t="s">
        <v>7</v>
      </c>
      <c r="B399" s="132" t="s">
        <v>121</v>
      </c>
      <c r="C399" s="133"/>
      <c r="D399" s="133"/>
      <c r="E399" s="133"/>
      <c r="F399" s="133"/>
      <c r="G399" s="133"/>
      <c r="H399" s="133"/>
      <c r="I399" s="133"/>
      <c r="J399" s="133"/>
      <c r="K399" s="133"/>
      <c r="L399" s="133"/>
      <c r="M399" s="133"/>
      <c r="N399" s="133"/>
      <c r="O399" s="133"/>
      <c r="P399" s="133"/>
      <c r="Q399" s="133"/>
      <c r="R399" s="133"/>
      <c r="S399" s="133"/>
      <c r="T399" s="133"/>
      <c r="U399" s="133"/>
      <c r="V399" s="133"/>
      <c r="W399" s="133"/>
      <c r="X399" s="133"/>
      <c r="Y399" s="134"/>
    </row>
    <row r="400" spans="1:26" ht="12.75" hidden="1" customHeight="1" x14ac:dyDescent="0.2">
      <c r="A400" s="130"/>
      <c r="B400" s="135"/>
      <c r="C400" s="136"/>
      <c r="D400" s="136"/>
      <c r="E400" s="136"/>
      <c r="F400" s="136"/>
      <c r="G400" s="136"/>
      <c r="H400" s="136"/>
      <c r="I400" s="136"/>
      <c r="J400" s="136"/>
      <c r="K400" s="136"/>
      <c r="L400" s="136"/>
      <c r="M400" s="136"/>
      <c r="N400" s="136"/>
      <c r="O400" s="136"/>
      <c r="P400" s="136"/>
      <c r="Q400" s="136"/>
      <c r="R400" s="136"/>
      <c r="S400" s="136"/>
      <c r="T400" s="136"/>
      <c r="U400" s="136"/>
      <c r="V400" s="136"/>
      <c r="W400" s="136"/>
      <c r="X400" s="136"/>
      <c r="Y400" s="137"/>
    </row>
    <row r="401" spans="1:27" s="46" customFormat="1" ht="12.75" hidden="1" customHeight="1" x14ac:dyDescent="0.2">
      <c r="A401" s="131"/>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01.05.2023</v>
      </c>
      <c r="B402" s="36">
        <f>SUMIFS(СВЦЭМ!$L$40:$L$783,СВЦЭМ!$A$40:$A$783,$A402,СВЦЭМ!$B$40:$B$783,B$401)+'СЕТ СН'!$F$16</f>
        <v>0</v>
      </c>
      <c r="C402" s="36">
        <f>SUMIFS(СВЦЭМ!$L$40:$L$783,СВЦЭМ!$A$40:$A$783,$A402,СВЦЭМ!$B$40:$B$783,C$401)+'СЕТ СН'!$F$16</f>
        <v>0</v>
      </c>
      <c r="D402" s="36">
        <f>SUMIFS(СВЦЭМ!$L$40:$L$783,СВЦЭМ!$A$40:$A$783,$A402,СВЦЭМ!$B$40:$B$783,D$401)+'СЕТ СН'!$F$16</f>
        <v>0</v>
      </c>
      <c r="E402" s="36">
        <f>SUMIFS(СВЦЭМ!$L$40:$L$783,СВЦЭМ!$A$40:$A$783,$A402,СВЦЭМ!$B$40:$B$783,E$401)+'СЕТ СН'!$F$16</f>
        <v>0</v>
      </c>
      <c r="F402" s="36">
        <f>SUMIFS(СВЦЭМ!$L$40:$L$783,СВЦЭМ!$A$40:$A$783,$A402,СВЦЭМ!$B$40:$B$783,F$401)+'СЕТ СН'!$F$16</f>
        <v>0</v>
      </c>
      <c r="G402" s="36">
        <f>SUMIFS(СВЦЭМ!$L$40:$L$783,СВЦЭМ!$A$40:$A$783,$A402,СВЦЭМ!$B$40:$B$783,G$401)+'СЕТ СН'!$F$16</f>
        <v>0</v>
      </c>
      <c r="H402" s="36">
        <f>SUMIFS(СВЦЭМ!$L$40:$L$783,СВЦЭМ!$A$40:$A$783,$A402,СВЦЭМ!$B$40:$B$783,H$401)+'СЕТ СН'!$F$16</f>
        <v>0</v>
      </c>
      <c r="I402" s="36">
        <f>SUMIFS(СВЦЭМ!$L$40:$L$783,СВЦЭМ!$A$40:$A$783,$A402,СВЦЭМ!$B$40:$B$783,I$401)+'СЕТ СН'!$F$16</f>
        <v>0</v>
      </c>
      <c r="J402" s="36">
        <f>SUMIFS(СВЦЭМ!$L$40:$L$783,СВЦЭМ!$A$40:$A$783,$A402,СВЦЭМ!$B$40:$B$783,J$401)+'СЕТ СН'!$F$16</f>
        <v>0</v>
      </c>
      <c r="K402" s="36">
        <f>SUMIFS(СВЦЭМ!$L$40:$L$783,СВЦЭМ!$A$40:$A$783,$A402,СВЦЭМ!$B$40:$B$783,K$401)+'СЕТ СН'!$F$16</f>
        <v>0</v>
      </c>
      <c r="L402" s="36">
        <f>SUMIFS(СВЦЭМ!$L$40:$L$783,СВЦЭМ!$A$40:$A$783,$A402,СВЦЭМ!$B$40:$B$783,L$401)+'СЕТ СН'!$F$16</f>
        <v>0</v>
      </c>
      <c r="M402" s="36">
        <f>SUMIFS(СВЦЭМ!$L$40:$L$783,СВЦЭМ!$A$40:$A$783,$A402,СВЦЭМ!$B$40:$B$783,M$401)+'СЕТ СН'!$F$16</f>
        <v>0</v>
      </c>
      <c r="N402" s="36">
        <f>SUMIFS(СВЦЭМ!$L$40:$L$783,СВЦЭМ!$A$40:$A$783,$A402,СВЦЭМ!$B$40:$B$783,N$401)+'СЕТ СН'!$F$16</f>
        <v>0</v>
      </c>
      <c r="O402" s="36">
        <f>SUMIFS(СВЦЭМ!$L$40:$L$783,СВЦЭМ!$A$40:$A$783,$A402,СВЦЭМ!$B$40:$B$783,O$401)+'СЕТ СН'!$F$16</f>
        <v>0</v>
      </c>
      <c r="P402" s="36">
        <f>SUMIFS(СВЦЭМ!$L$40:$L$783,СВЦЭМ!$A$40:$A$783,$A402,СВЦЭМ!$B$40:$B$783,P$401)+'СЕТ СН'!$F$16</f>
        <v>0</v>
      </c>
      <c r="Q402" s="36">
        <f>SUMIFS(СВЦЭМ!$L$40:$L$783,СВЦЭМ!$A$40:$A$783,$A402,СВЦЭМ!$B$40:$B$783,Q$401)+'СЕТ СН'!$F$16</f>
        <v>0</v>
      </c>
      <c r="R402" s="36">
        <f>SUMIFS(СВЦЭМ!$L$40:$L$783,СВЦЭМ!$A$40:$A$783,$A402,СВЦЭМ!$B$40:$B$783,R$401)+'СЕТ СН'!$F$16</f>
        <v>0</v>
      </c>
      <c r="S402" s="36">
        <f>SUMIFS(СВЦЭМ!$L$40:$L$783,СВЦЭМ!$A$40:$A$783,$A402,СВЦЭМ!$B$40:$B$783,S$401)+'СЕТ СН'!$F$16</f>
        <v>0</v>
      </c>
      <c r="T402" s="36">
        <f>SUMIFS(СВЦЭМ!$L$40:$L$783,СВЦЭМ!$A$40:$A$783,$A402,СВЦЭМ!$B$40:$B$783,T$401)+'СЕТ СН'!$F$16</f>
        <v>0</v>
      </c>
      <c r="U402" s="36">
        <f>SUMIFS(СВЦЭМ!$L$40:$L$783,СВЦЭМ!$A$40:$A$783,$A402,СВЦЭМ!$B$40:$B$783,U$401)+'СЕТ СН'!$F$16</f>
        <v>0</v>
      </c>
      <c r="V402" s="36">
        <f>SUMIFS(СВЦЭМ!$L$40:$L$783,СВЦЭМ!$A$40:$A$783,$A402,СВЦЭМ!$B$40:$B$783,V$401)+'СЕТ СН'!$F$16</f>
        <v>0</v>
      </c>
      <c r="W402" s="36">
        <f>SUMIFS(СВЦЭМ!$L$40:$L$783,СВЦЭМ!$A$40:$A$783,$A402,СВЦЭМ!$B$40:$B$783,W$401)+'СЕТ СН'!$F$16</f>
        <v>0</v>
      </c>
      <c r="X402" s="36">
        <f>SUMIFS(СВЦЭМ!$L$40:$L$783,СВЦЭМ!$A$40:$A$783,$A402,СВЦЭМ!$B$40:$B$783,X$401)+'СЕТ СН'!$F$16</f>
        <v>0</v>
      </c>
      <c r="Y402" s="36">
        <f>SUMIFS(СВЦЭМ!$L$40:$L$783,СВЦЭМ!$A$40:$A$783,$A402,СВЦЭМ!$B$40:$B$783,Y$401)+'СЕТ СН'!$F$16</f>
        <v>0</v>
      </c>
      <c r="AA402" s="45"/>
    </row>
    <row r="403" spans="1:27" ht="15.75" hidden="1" x14ac:dyDescent="0.2">
      <c r="A403" s="35">
        <f>A402+1</f>
        <v>45048</v>
      </c>
      <c r="B403" s="36">
        <f>SUMIFS(СВЦЭМ!$L$40:$L$783,СВЦЭМ!$A$40:$A$783,$A403,СВЦЭМ!$B$40:$B$783,B$401)+'СЕТ СН'!$F$16</f>
        <v>0</v>
      </c>
      <c r="C403" s="36">
        <f>SUMIFS(СВЦЭМ!$L$40:$L$783,СВЦЭМ!$A$40:$A$783,$A403,СВЦЭМ!$B$40:$B$783,C$401)+'СЕТ СН'!$F$16</f>
        <v>0</v>
      </c>
      <c r="D403" s="36">
        <f>SUMIFS(СВЦЭМ!$L$40:$L$783,СВЦЭМ!$A$40:$A$783,$A403,СВЦЭМ!$B$40:$B$783,D$401)+'СЕТ СН'!$F$16</f>
        <v>0</v>
      </c>
      <c r="E403" s="36">
        <f>SUMIFS(СВЦЭМ!$L$40:$L$783,СВЦЭМ!$A$40:$A$783,$A403,СВЦЭМ!$B$40:$B$783,E$401)+'СЕТ СН'!$F$16</f>
        <v>0</v>
      </c>
      <c r="F403" s="36">
        <f>SUMIFS(СВЦЭМ!$L$40:$L$783,СВЦЭМ!$A$40:$A$783,$A403,СВЦЭМ!$B$40:$B$783,F$401)+'СЕТ СН'!$F$16</f>
        <v>0</v>
      </c>
      <c r="G403" s="36">
        <f>SUMIFS(СВЦЭМ!$L$40:$L$783,СВЦЭМ!$A$40:$A$783,$A403,СВЦЭМ!$B$40:$B$783,G$401)+'СЕТ СН'!$F$16</f>
        <v>0</v>
      </c>
      <c r="H403" s="36">
        <f>SUMIFS(СВЦЭМ!$L$40:$L$783,СВЦЭМ!$A$40:$A$783,$A403,СВЦЭМ!$B$40:$B$783,H$401)+'СЕТ СН'!$F$16</f>
        <v>0</v>
      </c>
      <c r="I403" s="36">
        <f>SUMIFS(СВЦЭМ!$L$40:$L$783,СВЦЭМ!$A$40:$A$783,$A403,СВЦЭМ!$B$40:$B$783,I$401)+'СЕТ СН'!$F$16</f>
        <v>0</v>
      </c>
      <c r="J403" s="36">
        <f>SUMIFS(СВЦЭМ!$L$40:$L$783,СВЦЭМ!$A$40:$A$783,$A403,СВЦЭМ!$B$40:$B$783,J$401)+'СЕТ СН'!$F$16</f>
        <v>0</v>
      </c>
      <c r="K403" s="36">
        <f>SUMIFS(СВЦЭМ!$L$40:$L$783,СВЦЭМ!$A$40:$A$783,$A403,СВЦЭМ!$B$40:$B$783,K$401)+'СЕТ СН'!$F$16</f>
        <v>0</v>
      </c>
      <c r="L403" s="36">
        <f>SUMIFS(СВЦЭМ!$L$40:$L$783,СВЦЭМ!$A$40:$A$783,$A403,СВЦЭМ!$B$40:$B$783,L$401)+'СЕТ СН'!$F$16</f>
        <v>0</v>
      </c>
      <c r="M403" s="36">
        <f>SUMIFS(СВЦЭМ!$L$40:$L$783,СВЦЭМ!$A$40:$A$783,$A403,СВЦЭМ!$B$40:$B$783,M$401)+'СЕТ СН'!$F$16</f>
        <v>0</v>
      </c>
      <c r="N403" s="36">
        <f>SUMIFS(СВЦЭМ!$L$40:$L$783,СВЦЭМ!$A$40:$A$783,$A403,СВЦЭМ!$B$40:$B$783,N$401)+'СЕТ СН'!$F$16</f>
        <v>0</v>
      </c>
      <c r="O403" s="36">
        <f>SUMIFS(СВЦЭМ!$L$40:$L$783,СВЦЭМ!$A$40:$A$783,$A403,СВЦЭМ!$B$40:$B$783,O$401)+'СЕТ СН'!$F$16</f>
        <v>0</v>
      </c>
      <c r="P403" s="36">
        <f>SUMIFS(СВЦЭМ!$L$40:$L$783,СВЦЭМ!$A$40:$A$783,$A403,СВЦЭМ!$B$40:$B$783,P$401)+'СЕТ СН'!$F$16</f>
        <v>0</v>
      </c>
      <c r="Q403" s="36">
        <f>SUMIFS(СВЦЭМ!$L$40:$L$783,СВЦЭМ!$A$40:$A$783,$A403,СВЦЭМ!$B$40:$B$783,Q$401)+'СЕТ СН'!$F$16</f>
        <v>0</v>
      </c>
      <c r="R403" s="36">
        <f>SUMIFS(СВЦЭМ!$L$40:$L$783,СВЦЭМ!$A$40:$A$783,$A403,СВЦЭМ!$B$40:$B$783,R$401)+'СЕТ СН'!$F$16</f>
        <v>0</v>
      </c>
      <c r="S403" s="36">
        <f>SUMIFS(СВЦЭМ!$L$40:$L$783,СВЦЭМ!$A$40:$A$783,$A403,СВЦЭМ!$B$40:$B$783,S$401)+'СЕТ СН'!$F$16</f>
        <v>0</v>
      </c>
      <c r="T403" s="36">
        <f>SUMIFS(СВЦЭМ!$L$40:$L$783,СВЦЭМ!$A$40:$A$783,$A403,СВЦЭМ!$B$40:$B$783,T$401)+'СЕТ СН'!$F$16</f>
        <v>0</v>
      </c>
      <c r="U403" s="36">
        <f>SUMIFS(СВЦЭМ!$L$40:$L$783,СВЦЭМ!$A$40:$A$783,$A403,СВЦЭМ!$B$40:$B$783,U$401)+'СЕТ СН'!$F$16</f>
        <v>0</v>
      </c>
      <c r="V403" s="36">
        <f>SUMIFS(СВЦЭМ!$L$40:$L$783,СВЦЭМ!$A$40:$A$783,$A403,СВЦЭМ!$B$40:$B$783,V$401)+'СЕТ СН'!$F$16</f>
        <v>0</v>
      </c>
      <c r="W403" s="36">
        <f>SUMIFS(СВЦЭМ!$L$40:$L$783,СВЦЭМ!$A$40:$A$783,$A403,СВЦЭМ!$B$40:$B$783,W$401)+'СЕТ СН'!$F$16</f>
        <v>0</v>
      </c>
      <c r="X403" s="36">
        <f>SUMIFS(СВЦЭМ!$L$40:$L$783,СВЦЭМ!$A$40:$A$783,$A403,СВЦЭМ!$B$40:$B$783,X$401)+'СЕТ СН'!$F$16</f>
        <v>0</v>
      </c>
      <c r="Y403" s="36">
        <f>SUMIFS(СВЦЭМ!$L$40:$L$783,СВЦЭМ!$A$40:$A$783,$A403,СВЦЭМ!$B$40:$B$783,Y$401)+'СЕТ СН'!$F$16</f>
        <v>0</v>
      </c>
    </row>
    <row r="404" spans="1:27" ht="15.75" hidden="1" x14ac:dyDescent="0.2">
      <c r="A404" s="35">
        <f t="shared" ref="A404:A432" si="11">A403+1</f>
        <v>45049</v>
      </c>
      <c r="B404" s="36">
        <f>SUMIFS(СВЦЭМ!$L$40:$L$783,СВЦЭМ!$A$40:$A$783,$A404,СВЦЭМ!$B$40:$B$783,B$401)+'СЕТ СН'!$F$16</f>
        <v>0</v>
      </c>
      <c r="C404" s="36">
        <f>SUMIFS(СВЦЭМ!$L$40:$L$783,СВЦЭМ!$A$40:$A$783,$A404,СВЦЭМ!$B$40:$B$783,C$401)+'СЕТ СН'!$F$16</f>
        <v>0</v>
      </c>
      <c r="D404" s="36">
        <f>SUMIFS(СВЦЭМ!$L$40:$L$783,СВЦЭМ!$A$40:$A$783,$A404,СВЦЭМ!$B$40:$B$783,D$401)+'СЕТ СН'!$F$16</f>
        <v>0</v>
      </c>
      <c r="E404" s="36">
        <f>SUMIFS(СВЦЭМ!$L$40:$L$783,СВЦЭМ!$A$40:$A$783,$A404,СВЦЭМ!$B$40:$B$783,E$401)+'СЕТ СН'!$F$16</f>
        <v>0</v>
      </c>
      <c r="F404" s="36">
        <f>SUMIFS(СВЦЭМ!$L$40:$L$783,СВЦЭМ!$A$40:$A$783,$A404,СВЦЭМ!$B$40:$B$783,F$401)+'СЕТ СН'!$F$16</f>
        <v>0</v>
      </c>
      <c r="G404" s="36">
        <f>SUMIFS(СВЦЭМ!$L$40:$L$783,СВЦЭМ!$A$40:$A$783,$A404,СВЦЭМ!$B$40:$B$783,G$401)+'СЕТ СН'!$F$16</f>
        <v>0</v>
      </c>
      <c r="H404" s="36">
        <f>SUMIFS(СВЦЭМ!$L$40:$L$783,СВЦЭМ!$A$40:$A$783,$A404,СВЦЭМ!$B$40:$B$783,H$401)+'СЕТ СН'!$F$16</f>
        <v>0</v>
      </c>
      <c r="I404" s="36">
        <f>SUMIFS(СВЦЭМ!$L$40:$L$783,СВЦЭМ!$A$40:$A$783,$A404,СВЦЭМ!$B$40:$B$783,I$401)+'СЕТ СН'!$F$16</f>
        <v>0</v>
      </c>
      <c r="J404" s="36">
        <f>SUMIFS(СВЦЭМ!$L$40:$L$783,СВЦЭМ!$A$40:$A$783,$A404,СВЦЭМ!$B$40:$B$783,J$401)+'СЕТ СН'!$F$16</f>
        <v>0</v>
      </c>
      <c r="K404" s="36">
        <f>SUMIFS(СВЦЭМ!$L$40:$L$783,СВЦЭМ!$A$40:$A$783,$A404,СВЦЭМ!$B$40:$B$783,K$401)+'СЕТ СН'!$F$16</f>
        <v>0</v>
      </c>
      <c r="L404" s="36">
        <f>SUMIFS(СВЦЭМ!$L$40:$L$783,СВЦЭМ!$A$40:$A$783,$A404,СВЦЭМ!$B$40:$B$783,L$401)+'СЕТ СН'!$F$16</f>
        <v>0</v>
      </c>
      <c r="M404" s="36">
        <f>SUMIFS(СВЦЭМ!$L$40:$L$783,СВЦЭМ!$A$40:$A$783,$A404,СВЦЭМ!$B$40:$B$783,M$401)+'СЕТ СН'!$F$16</f>
        <v>0</v>
      </c>
      <c r="N404" s="36">
        <f>SUMIFS(СВЦЭМ!$L$40:$L$783,СВЦЭМ!$A$40:$A$783,$A404,СВЦЭМ!$B$40:$B$783,N$401)+'СЕТ СН'!$F$16</f>
        <v>0</v>
      </c>
      <c r="O404" s="36">
        <f>SUMIFS(СВЦЭМ!$L$40:$L$783,СВЦЭМ!$A$40:$A$783,$A404,СВЦЭМ!$B$40:$B$783,O$401)+'СЕТ СН'!$F$16</f>
        <v>0</v>
      </c>
      <c r="P404" s="36">
        <f>SUMIFS(СВЦЭМ!$L$40:$L$783,СВЦЭМ!$A$40:$A$783,$A404,СВЦЭМ!$B$40:$B$783,P$401)+'СЕТ СН'!$F$16</f>
        <v>0</v>
      </c>
      <c r="Q404" s="36">
        <f>SUMIFS(СВЦЭМ!$L$40:$L$783,СВЦЭМ!$A$40:$A$783,$A404,СВЦЭМ!$B$40:$B$783,Q$401)+'СЕТ СН'!$F$16</f>
        <v>0</v>
      </c>
      <c r="R404" s="36">
        <f>SUMIFS(СВЦЭМ!$L$40:$L$783,СВЦЭМ!$A$40:$A$783,$A404,СВЦЭМ!$B$40:$B$783,R$401)+'СЕТ СН'!$F$16</f>
        <v>0</v>
      </c>
      <c r="S404" s="36">
        <f>SUMIFS(СВЦЭМ!$L$40:$L$783,СВЦЭМ!$A$40:$A$783,$A404,СВЦЭМ!$B$40:$B$783,S$401)+'СЕТ СН'!$F$16</f>
        <v>0</v>
      </c>
      <c r="T404" s="36">
        <f>SUMIFS(СВЦЭМ!$L$40:$L$783,СВЦЭМ!$A$40:$A$783,$A404,СВЦЭМ!$B$40:$B$783,T$401)+'СЕТ СН'!$F$16</f>
        <v>0</v>
      </c>
      <c r="U404" s="36">
        <f>SUMIFS(СВЦЭМ!$L$40:$L$783,СВЦЭМ!$A$40:$A$783,$A404,СВЦЭМ!$B$40:$B$783,U$401)+'СЕТ СН'!$F$16</f>
        <v>0</v>
      </c>
      <c r="V404" s="36">
        <f>SUMIFS(СВЦЭМ!$L$40:$L$783,СВЦЭМ!$A$40:$A$783,$A404,СВЦЭМ!$B$40:$B$783,V$401)+'СЕТ СН'!$F$16</f>
        <v>0</v>
      </c>
      <c r="W404" s="36">
        <f>SUMIFS(СВЦЭМ!$L$40:$L$783,СВЦЭМ!$A$40:$A$783,$A404,СВЦЭМ!$B$40:$B$783,W$401)+'СЕТ СН'!$F$16</f>
        <v>0</v>
      </c>
      <c r="X404" s="36">
        <f>SUMIFS(СВЦЭМ!$L$40:$L$783,СВЦЭМ!$A$40:$A$783,$A404,СВЦЭМ!$B$40:$B$783,X$401)+'СЕТ СН'!$F$16</f>
        <v>0</v>
      </c>
      <c r="Y404" s="36">
        <f>SUMIFS(СВЦЭМ!$L$40:$L$783,СВЦЭМ!$A$40:$A$783,$A404,СВЦЭМ!$B$40:$B$783,Y$401)+'СЕТ СН'!$F$16</f>
        <v>0</v>
      </c>
    </row>
    <row r="405" spans="1:27" ht="15.75" hidden="1" x14ac:dyDescent="0.2">
      <c r="A405" s="35">
        <f t="shared" si="11"/>
        <v>45050</v>
      </c>
      <c r="B405" s="36">
        <f>SUMIFS(СВЦЭМ!$L$40:$L$783,СВЦЭМ!$A$40:$A$783,$A405,СВЦЭМ!$B$40:$B$783,B$401)+'СЕТ СН'!$F$16</f>
        <v>0</v>
      </c>
      <c r="C405" s="36">
        <f>SUMIFS(СВЦЭМ!$L$40:$L$783,СВЦЭМ!$A$40:$A$783,$A405,СВЦЭМ!$B$40:$B$783,C$401)+'СЕТ СН'!$F$16</f>
        <v>0</v>
      </c>
      <c r="D405" s="36">
        <f>SUMIFS(СВЦЭМ!$L$40:$L$783,СВЦЭМ!$A$40:$A$783,$A405,СВЦЭМ!$B$40:$B$783,D$401)+'СЕТ СН'!$F$16</f>
        <v>0</v>
      </c>
      <c r="E405" s="36">
        <f>SUMIFS(СВЦЭМ!$L$40:$L$783,СВЦЭМ!$A$40:$A$783,$A405,СВЦЭМ!$B$40:$B$783,E$401)+'СЕТ СН'!$F$16</f>
        <v>0</v>
      </c>
      <c r="F405" s="36">
        <f>SUMIFS(СВЦЭМ!$L$40:$L$783,СВЦЭМ!$A$40:$A$783,$A405,СВЦЭМ!$B$40:$B$783,F$401)+'СЕТ СН'!$F$16</f>
        <v>0</v>
      </c>
      <c r="G405" s="36">
        <f>SUMIFS(СВЦЭМ!$L$40:$L$783,СВЦЭМ!$A$40:$A$783,$A405,СВЦЭМ!$B$40:$B$783,G$401)+'СЕТ СН'!$F$16</f>
        <v>0</v>
      </c>
      <c r="H405" s="36">
        <f>SUMIFS(СВЦЭМ!$L$40:$L$783,СВЦЭМ!$A$40:$A$783,$A405,СВЦЭМ!$B$40:$B$783,H$401)+'СЕТ СН'!$F$16</f>
        <v>0</v>
      </c>
      <c r="I405" s="36">
        <f>SUMIFS(СВЦЭМ!$L$40:$L$783,СВЦЭМ!$A$40:$A$783,$A405,СВЦЭМ!$B$40:$B$783,I$401)+'СЕТ СН'!$F$16</f>
        <v>0</v>
      </c>
      <c r="J405" s="36">
        <f>SUMIFS(СВЦЭМ!$L$40:$L$783,СВЦЭМ!$A$40:$A$783,$A405,СВЦЭМ!$B$40:$B$783,J$401)+'СЕТ СН'!$F$16</f>
        <v>0</v>
      </c>
      <c r="K405" s="36">
        <f>SUMIFS(СВЦЭМ!$L$40:$L$783,СВЦЭМ!$A$40:$A$783,$A405,СВЦЭМ!$B$40:$B$783,K$401)+'СЕТ СН'!$F$16</f>
        <v>0</v>
      </c>
      <c r="L405" s="36">
        <f>SUMIFS(СВЦЭМ!$L$40:$L$783,СВЦЭМ!$A$40:$A$783,$A405,СВЦЭМ!$B$40:$B$783,L$401)+'СЕТ СН'!$F$16</f>
        <v>0</v>
      </c>
      <c r="M405" s="36">
        <f>SUMIFS(СВЦЭМ!$L$40:$L$783,СВЦЭМ!$A$40:$A$783,$A405,СВЦЭМ!$B$40:$B$783,M$401)+'СЕТ СН'!$F$16</f>
        <v>0</v>
      </c>
      <c r="N405" s="36">
        <f>SUMIFS(СВЦЭМ!$L$40:$L$783,СВЦЭМ!$A$40:$A$783,$A405,СВЦЭМ!$B$40:$B$783,N$401)+'СЕТ СН'!$F$16</f>
        <v>0</v>
      </c>
      <c r="O405" s="36">
        <f>SUMIFS(СВЦЭМ!$L$40:$L$783,СВЦЭМ!$A$40:$A$783,$A405,СВЦЭМ!$B$40:$B$783,O$401)+'СЕТ СН'!$F$16</f>
        <v>0</v>
      </c>
      <c r="P405" s="36">
        <f>SUMIFS(СВЦЭМ!$L$40:$L$783,СВЦЭМ!$A$40:$A$783,$A405,СВЦЭМ!$B$40:$B$783,P$401)+'СЕТ СН'!$F$16</f>
        <v>0</v>
      </c>
      <c r="Q405" s="36">
        <f>SUMIFS(СВЦЭМ!$L$40:$L$783,СВЦЭМ!$A$40:$A$783,$A405,СВЦЭМ!$B$40:$B$783,Q$401)+'СЕТ СН'!$F$16</f>
        <v>0</v>
      </c>
      <c r="R405" s="36">
        <f>SUMIFS(СВЦЭМ!$L$40:$L$783,СВЦЭМ!$A$40:$A$783,$A405,СВЦЭМ!$B$40:$B$783,R$401)+'СЕТ СН'!$F$16</f>
        <v>0</v>
      </c>
      <c r="S405" s="36">
        <f>SUMIFS(СВЦЭМ!$L$40:$L$783,СВЦЭМ!$A$40:$A$783,$A405,СВЦЭМ!$B$40:$B$783,S$401)+'СЕТ СН'!$F$16</f>
        <v>0</v>
      </c>
      <c r="T405" s="36">
        <f>SUMIFS(СВЦЭМ!$L$40:$L$783,СВЦЭМ!$A$40:$A$783,$A405,СВЦЭМ!$B$40:$B$783,T$401)+'СЕТ СН'!$F$16</f>
        <v>0</v>
      </c>
      <c r="U405" s="36">
        <f>SUMIFS(СВЦЭМ!$L$40:$L$783,СВЦЭМ!$A$40:$A$783,$A405,СВЦЭМ!$B$40:$B$783,U$401)+'СЕТ СН'!$F$16</f>
        <v>0</v>
      </c>
      <c r="V405" s="36">
        <f>SUMIFS(СВЦЭМ!$L$40:$L$783,СВЦЭМ!$A$40:$A$783,$A405,СВЦЭМ!$B$40:$B$783,V$401)+'СЕТ СН'!$F$16</f>
        <v>0</v>
      </c>
      <c r="W405" s="36">
        <f>SUMIFS(СВЦЭМ!$L$40:$L$783,СВЦЭМ!$A$40:$A$783,$A405,СВЦЭМ!$B$40:$B$783,W$401)+'СЕТ СН'!$F$16</f>
        <v>0</v>
      </c>
      <c r="X405" s="36">
        <f>SUMIFS(СВЦЭМ!$L$40:$L$783,СВЦЭМ!$A$40:$A$783,$A405,СВЦЭМ!$B$40:$B$783,X$401)+'СЕТ СН'!$F$16</f>
        <v>0</v>
      </c>
      <c r="Y405" s="36">
        <f>SUMIFS(СВЦЭМ!$L$40:$L$783,СВЦЭМ!$A$40:$A$783,$A405,СВЦЭМ!$B$40:$B$783,Y$401)+'СЕТ СН'!$F$16</f>
        <v>0</v>
      </c>
    </row>
    <row r="406" spans="1:27" ht="15.75" hidden="1" x14ac:dyDescent="0.2">
      <c r="A406" s="35">
        <f t="shared" si="11"/>
        <v>45051</v>
      </c>
      <c r="B406" s="36">
        <f>SUMIFS(СВЦЭМ!$L$40:$L$783,СВЦЭМ!$A$40:$A$783,$A406,СВЦЭМ!$B$40:$B$783,B$401)+'СЕТ СН'!$F$16</f>
        <v>0</v>
      </c>
      <c r="C406" s="36">
        <f>SUMIFS(СВЦЭМ!$L$40:$L$783,СВЦЭМ!$A$40:$A$783,$A406,СВЦЭМ!$B$40:$B$783,C$401)+'СЕТ СН'!$F$16</f>
        <v>0</v>
      </c>
      <c r="D406" s="36">
        <f>SUMIFS(СВЦЭМ!$L$40:$L$783,СВЦЭМ!$A$40:$A$783,$A406,СВЦЭМ!$B$40:$B$783,D$401)+'СЕТ СН'!$F$16</f>
        <v>0</v>
      </c>
      <c r="E406" s="36">
        <f>SUMIFS(СВЦЭМ!$L$40:$L$783,СВЦЭМ!$A$40:$A$783,$A406,СВЦЭМ!$B$40:$B$783,E$401)+'СЕТ СН'!$F$16</f>
        <v>0</v>
      </c>
      <c r="F406" s="36">
        <f>SUMIFS(СВЦЭМ!$L$40:$L$783,СВЦЭМ!$A$40:$A$783,$A406,СВЦЭМ!$B$40:$B$783,F$401)+'СЕТ СН'!$F$16</f>
        <v>0</v>
      </c>
      <c r="G406" s="36">
        <f>SUMIFS(СВЦЭМ!$L$40:$L$783,СВЦЭМ!$A$40:$A$783,$A406,СВЦЭМ!$B$40:$B$783,G$401)+'СЕТ СН'!$F$16</f>
        <v>0</v>
      </c>
      <c r="H406" s="36">
        <f>SUMIFS(СВЦЭМ!$L$40:$L$783,СВЦЭМ!$A$40:$A$783,$A406,СВЦЭМ!$B$40:$B$783,H$401)+'СЕТ СН'!$F$16</f>
        <v>0</v>
      </c>
      <c r="I406" s="36">
        <f>SUMIFS(СВЦЭМ!$L$40:$L$783,СВЦЭМ!$A$40:$A$783,$A406,СВЦЭМ!$B$40:$B$783,I$401)+'СЕТ СН'!$F$16</f>
        <v>0</v>
      </c>
      <c r="J406" s="36">
        <f>SUMIFS(СВЦЭМ!$L$40:$L$783,СВЦЭМ!$A$40:$A$783,$A406,СВЦЭМ!$B$40:$B$783,J$401)+'СЕТ СН'!$F$16</f>
        <v>0</v>
      </c>
      <c r="K406" s="36">
        <f>SUMIFS(СВЦЭМ!$L$40:$L$783,СВЦЭМ!$A$40:$A$783,$A406,СВЦЭМ!$B$40:$B$783,K$401)+'СЕТ СН'!$F$16</f>
        <v>0</v>
      </c>
      <c r="L406" s="36">
        <f>SUMIFS(СВЦЭМ!$L$40:$L$783,СВЦЭМ!$A$40:$A$783,$A406,СВЦЭМ!$B$40:$B$783,L$401)+'СЕТ СН'!$F$16</f>
        <v>0</v>
      </c>
      <c r="M406" s="36">
        <f>SUMIFS(СВЦЭМ!$L$40:$L$783,СВЦЭМ!$A$40:$A$783,$A406,СВЦЭМ!$B$40:$B$783,M$401)+'СЕТ СН'!$F$16</f>
        <v>0</v>
      </c>
      <c r="N406" s="36">
        <f>SUMIFS(СВЦЭМ!$L$40:$L$783,СВЦЭМ!$A$40:$A$783,$A406,СВЦЭМ!$B$40:$B$783,N$401)+'СЕТ СН'!$F$16</f>
        <v>0</v>
      </c>
      <c r="O406" s="36">
        <f>SUMIFS(СВЦЭМ!$L$40:$L$783,СВЦЭМ!$A$40:$A$783,$A406,СВЦЭМ!$B$40:$B$783,O$401)+'СЕТ СН'!$F$16</f>
        <v>0</v>
      </c>
      <c r="P406" s="36">
        <f>SUMIFS(СВЦЭМ!$L$40:$L$783,СВЦЭМ!$A$40:$A$783,$A406,СВЦЭМ!$B$40:$B$783,P$401)+'СЕТ СН'!$F$16</f>
        <v>0</v>
      </c>
      <c r="Q406" s="36">
        <f>SUMIFS(СВЦЭМ!$L$40:$L$783,СВЦЭМ!$A$40:$A$783,$A406,СВЦЭМ!$B$40:$B$783,Q$401)+'СЕТ СН'!$F$16</f>
        <v>0</v>
      </c>
      <c r="R406" s="36">
        <f>SUMIFS(СВЦЭМ!$L$40:$L$783,СВЦЭМ!$A$40:$A$783,$A406,СВЦЭМ!$B$40:$B$783,R$401)+'СЕТ СН'!$F$16</f>
        <v>0</v>
      </c>
      <c r="S406" s="36">
        <f>SUMIFS(СВЦЭМ!$L$40:$L$783,СВЦЭМ!$A$40:$A$783,$A406,СВЦЭМ!$B$40:$B$783,S$401)+'СЕТ СН'!$F$16</f>
        <v>0</v>
      </c>
      <c r="T406" s="36">
        <f>SUMIFS(СВЦЭМ!$L$40:$L$783,СВЦЭМ!$A$40:$A$783,$A406,СВЦЭМ!$B$40:$B$783,T$401)+'СЕТ СН'!$F$16</f>
        <v>0</v>
      </c>
      <c r="U406" s="36">
        <f>SUMIFS(СВЦЭМ!$L$40:$L$783,СВЦЭМ!$A$40:$A$783,$A406,СВЦЭМ!$B$40:$B$783,U$401)+'СЕТ СН'!$F$16</f>
        <v>0</v>
      </c>
      <c r="V406" s="36">
        <f>SUMIFS(СВЦЭМ!$L$40:$L$783,СВЦЭМ!$A$40:$A$783,$A406,СВЦЭМ!$B$40:$B$783,V$401)+'СЕТ СН'!$F$16</f>
        <v>0</v>
      </c>
      <c r="W406" s="36">
        <f>SUMIFS(СВЦЭМ!$L$40:$L$783,СВЦЭМ!$A$40:$A$783,$A406,СВЦЭМ!$B$40:$B$783,W$401)+'СЕТ СН'!$F$16</f>
        <v>0</v>
      </c>
      <c r="X406" s="36">
        <f>SUMIFS(СВЦЭМ!$L$40:$L$783,СВЦЭМ!$A$40:$A$783,$A406,СВЦЭМ!$B$40:$B$783,X$401)+'СЕТ СН'!$F$16</f>
        <v>0</v>
      </c>
      <c r="Y406" s="36">
        <f>SUMIFS(СВЦЭМ!$L$40:$L$783,СВЦЭМ!$A$40:$A$783,$A406,СВЦЭМ!$B$40:$B$783,Y$401)+'СЕТ СН'!$F$16</f>
        <v>0</v>
      </c>
    </row>
    <row r="407" spans="1:27" ht="15.75" hidden="1" x14ac:dyDescent="0.2">
      <c r="A407" s="35">
        <f t="shared" si="11"/>
        <v>45052</v>
      </c>
      <c r="B407" s="36">
        <f>SUMIFS(СВЦЭМ!$L$40:$L$783,СВЦЭМ!$A$40:$A$783,$A407,СВЦЭМ!$B$40:$B$783,B$401)+'СЕТ СН'!$F$16</f>
        <v>0</v>
      </c>
      <c r="C407" s="36">
        <f>SUMIFS(СВЦЭМ!$L$40:$L$783,СВЦЭМ!$A$40:$A$783,$A407,СВЦЭМ!$B$40:$B$783,C$401)+'СЕТ СН'!$F$16</f>
        <v>0</v>
      </c>
      <c r="D407" s="36">
        <f>SUMIFS(СВЦЭМ!$L$40:$L$783,СВЦЭМ!$A$40:$A$783,$A407,СВЦЭМ!$B$40:$B$783,D$401)+'СЕТ СН'!$F$16</f>
        <v>0</v>
      </c>
      <c r="E407" s="36">
        <f>SUMIFS(СВЦЭМ!$L$40:$L$783,СВЦЭМ!$A$40:$A$783,$A407,СВЦЭМ!$B$40:$B$783,E$401)+'СЕТ СН'!$F$16</f>
        <v>0</v>
      </c>
      <c r="F407" s="36">
        <f>SUMIFS(СВЦЭМ!$L$40:$L$783,СВЦЭМ!$A$40:$A$783,$A407,СВЦЭМ!$B$40:$B$783,F$401)+'СЕТ СН'!$F$16</f>
        <v>0</v>
      </c>
      <c r="G407" s="36">
        <f>SUMIFS(СВЦЭМ!$L$40:$L$783,СВЦЭМ!$A$40:$A$783,$A407,СВЦЭМ!$B$40:$B$783,G$401)+'СЕТ СН'!$F$16</f>
        <v>0</v>
      </c>
      <c r="H407" s="36">
        <f>SUMIFS(СВЦЭМ!$L$40:$L$783,СВЦЭМ!$A$40:$A$783,$A407,СВЦЭМ!$B$40:$B$783,H$401)+'СЕТ СН'!$F$16</f>
        <v>0</v>
      </c>
      <c r="I407" s="36">
        <f>SUMIFS(СВЦЭМ!$L$40:$L$783,СВЦЭМ!$A$40:$A$783,$A407,СВЦЭМ!$B$40:$B$783,I$401)+'СЕТ СН'!$F$16</f>
        <v>0</v>
      </c>
      <c r="J407" s="36">
        <f>SUMIFS(СВЦЭМ!$L$40:$L$783,СВЦЭМ!$A$40:$A$783,$A407,СВЦЭМ!$B$40:$B$783,J$401)+'СЕТ СН'!$F$16</f>
        <v>0</v>
      </c>
      <c r="K407" s="36">
        <f>SUMIFS(СВЦЭМ!$L$40:$L$783,СВЦЭМ!$A$40:$A$783,$A407,СВЦЭМ!$B$40:$B$783,K$401)+'СЕТ СН'!$F$16</f>
        <v>0</v>
      </c>
      <c r="L407" s="36">
        <f>SUMIFS(СВЦЭМ!$L$40:$L$783,СВЦЭМ!$A$40:$A$783,$A407,СВЦЭМ!$B$40:$B$783,L$401)+'СЕТ СН'!$F$16</f>
        <v>0</v>
      </c>
      <c r="M407" s="36">
        <f>SUMIFS(СВЦЭМ!$L$40:$L$783,СВЦЭМ!$A$40:$A$783,$A407,СВЦЭМ!$B$40:$B$783,M$401)+'СЕТ СН'!$F$16</f>
        <v>0</v>
      </c>
      <c r="N407" s="36">
        <f>SUMIFS(СВЦЭМ!$L$40:$L$783,СВЦЭМ!$A$40:$A$783,$A407,СВЦЭМ!$B$40:$B$783,N$401)+'СЕТ СН'!$F$16</f>
        <v>0</v>
      </c>
      <c r="O407" s="36">
        <f>SUMIFS(СВЦЭМ!$L$40:$L$783,СВЦЭМ!$A$40:$A$783,$A407,СВЦЭМ!$B$40:$B$783,O$401)+'СЕТ СН'!$F$16</f>
        <v>0</v>
      </c>
      <c r="P407" s="36">
        <f>SUMIFS(СВЦЭМ!$L$40:$L$783,СВЦЭМ!$A$40:$A$783,$A407,СВЦЭМ!$B$40:$B$783,P$401)+'СЕТ СН'!$F$16</f>
        <v>0</v>
      </c>
      <c r="Q407" s="36">
        <f>SUMIFS(СВЦЭМ!$L$40:$L$783,СВЦЭМ!$A$40:$A$783,$A407,СВЦЭМ!$B$40:$B$783,Q$401)+'СЕТ СН'!$F$16</f>
        <v>0</v>
      </c>
      <c r="R407" s="36">
        <f>SUMIFS(СВЦЭМ!$L$40:$L$783,СВЦЭМ!$A$40:$A$783,$A407,СВЦЭМ!$B$40:$B$783,R$401)+'СЕТ СН'!$F$16</f>
        <v>0</v>
      </c>
      <c r="S407" s="36">
        <f>SUMIFS(СВЦЭМ!$L$40:$L$783,СВЦЭМ!$A$40:$A$783,$A407,СВЦЭМ!$B$40:$B$783,S$401)+'СЕТ СН'!$F$16</f>
        <v>0</v>
      </c>
      <c r="T407" s="36">
        <f>SUMIFS(СВЦЭМ!$L$40:$L$783,СВЦЭМ!$A$40:$A$783,$A407,СВЦЭМ!$B$40:$B$783,T$401)+'СЕТ СН'!$F$16</f>
        <v>0</v>
      </c>
      <c r="U407" s="36">
        <f>SUMIFS(СВЦЭМ!$L$40:$L$783,СВЦЭМ!$A$40:$A$783,$A407,СВЦЭМ!$B$40:$B$783,U$401)+'СЕТ СН'!$F$16</f>
        <v>0</v>
      </c>
      <c r="V407" s="36">
        <f>SUMIFS(СВЦЭМ!$L$40:$L$783,СВЦЭМ!$A$40:$A$783,$A407,СВЦЭМ!$B$40:$B$783,V$401)+'СЕТ СН'!$F$16</f>
        <v>0</v>
      </c>
      <c r="W407" s="36">
        <f>SUMIFS(СВЦЭМ!$L$40:$L$783,СВЦЭМ!$A$40:$A$783,$A407,СВЦЭМ!$B$40:$B$783,W$401)+'СЕТ СН'!$F$16</f>
        <v>0</v>
      </c>
      <c r="X407" s="36">
        <f>SUMIFS(СВЦЭМ!$L$40:$L$783,СВЦЭМ!$A$40:$A$783,$A407,СВЦЭМ!$B$40:$B$783,X$401)+'СЕТ СН'!$F$16</f>
        <v>0</v>
      </c>
      <c r="Y407" s="36">
        <f>SUMIFS(СВЦЭМ!$L$40:$L$783,СВЦЭМ!$A$40:$A$783,$A407,СВЦЭМ!$B$40:$B$783,Y$401)+'СЕТ СН'!$F$16</f>
        <v>0</v>
      </c>
    </row>
    <row r="408" spans="1:27" ht="15.75" hidden="1" x14ac:dyDescent="0.2">
      <c r="A408" s="35">
        <f t="shared" si="11"/>
        <v>45053</v>
      </c>
      <c r="B408" s="36">
        <f>SUMIFS(СВЦЭМ!$L$40:$L$783,СВЦЭМ!$A$40:$A$783,$A408,СВЦЭМ!$B$40:$B$783,B$401)+'СЕТ СН'!$F$16</f>
        <v>0</v>
      </c>
      <c r="C408" s="36">
        <f>SUMIFS(СВЦЭМ!$L$40:$L$783,СВЦЭМ!$A$40:$A$783,$A408,СВЦЭМ!$B$40:$B$783,C$401)+'СЕТ СН'!$F$16</f>
        <v>0</v>
      </c>
      <c r="D408" s="36">
        <f>SUMIFS(СВЦЭМ!$L$40:$L$783,СВЦЭМ!$A$40:$A$783,$A408,СВЦЭМ!$B$40:$B$783,D$401)+'СЕТ СН'!$F$16</f>
        <v>0</v>
      </c>
      <c r="E408" s="36">
        <f>SUMIFS(СВЦЭМ!$L$40:$L$783,СВЦЭМ!$A$40:$A$783,$A408,СВЦЭМ!$B$40:$B$783,E$401)+'СЕТ СН'!$F$16</f>
        <v>0</v>
      </c>
      <c r="F408" s="36">
        <f>SUMIFS(СВЦЭМ!$L$40:$L$783,СВЦЭМ!$A$40:$A$783,$A408,СВЦЭМ!$B$40:$B$783,F$401)+'СЕТ СН'!$F$16</f>
        <v>0</v>
      </c>
      <c r="G408" s="36">
        <f>SUMIFS(СВЦЭМ!$L$40:$L$783,СВЦЭМ!$A$40:$A$783,$A408,СВЦЭМ!$B$40:$B$783,G$401)+'СЕТ СН'!$F$16</f>
        <v>0</v>
      </c>
      <c r="H408" s="36">
        <f>SUMIFS(СВЦЭМ!$L$40:$L$783,СВЦЭМ!$A$40:$A$783,$A408,СВЦЭМ!$B$40:$B$783,H$401)+'СЕТ СН'!$F$16</f>
        <v>0</v>
      </c>
      <c r="I408" s="36">
        <f>SUMIFS(СВЦЭМ!$L$40:$L$783,СВЦЭМ!$A$40:$A$783,$A408,СВЦЭМ!$B$40:$B$783,I$401)+'СЕТ СН'!$F$16</f>
        <v>0</v>
      </c>
      <c r="J408" s="36">
        <f>SUMIFS(СВЦЭМ!$L$40:$L$783,СВЦЭМ!$A$40:$A$783,$A408,СВЦЭМ!$B$40:$B$783,J$401)+'СЕТ СН'!$F$16</f>
        <v>0</v>
      </c>
      <c r="K408" s="36">
        <f>SUMIFS(СВЦЭМ!$L$40:$L$783,СВЦЭМ!$A$40:$A$783,$A408,СВЦЭМ!$B$40:$B$783,K$401)+'СЕТ СН'!$F$16</f>
        <v>0</v>
      </c>
      <c r="L408" s="36">
        <f>SUMIFS(СВЦЭМ!$L$40:$L$783,СВЦЭМ!$A$40:$A$783,$A408,СВЦЭМ!$B$40:$B$783,L$401)+'СЕТ СН'!$F$16</f>
        <v>0</v>
      </c>
      <c r="M408" s="36">
        <f>SUMIFS(СВЦЭМ!$L$40:$L$783,СВЦЭМ!$A$40:$A$783,$A408,СВЦЭМ!$B$40:$B$783,M$401)+'СЕТ СН'!$F$16</f>
        <v>0</v>
      </c>
      <c r="N408" s="36">
        <f>SUMIFS(СВЦЭМ!$L$40:$L$783,СВЦЭМ!$A$40:$A$783,$A408,СВЦЭМ!$B$40:$B$783,N$401)+'СЕТ СН'!$F$16</f>
        <v>0</v>
      </c>
      <c r="O408" s="36">
        <f>SUMIFS(СВЦЭМ!$L$40:$L$783,СВЦЭМ!$A$40:$A$783,$A408,СВЦЭМ!$B$40:$B$783,O$401)+'СЕТ СН'!$F$16</f>
        <v>0</v>
      </c>
      <c r="P408" s="36">
        <f>SUMIFS(СВЦЭМ!$L$40:$L$783,СВЦЭМ!$A$40:$A$783,$A408,СВЦЭМ!$B$40:$B$783,P$401)+'СЕТ СН'!$F$16</f>
        <v>0</v>
      </c>
      <c r="Q408" s="36">
        <f>SUMIFS(СВЦЭМ!$L$40:$L$783,СВЦЭМ!$A$40:$A$783,$A408,СВЦЭМ!$B$40:$B$783,Q$401)+'СЕТ СН'!$F$16</f>
        <v>0</v>
      </c>
      <c r="R408" s="36">
        <f>SUMIFS(СВЦЭМ!$L$40:$L$783,СВЦЭМ!$A$40:$A$783,$A408,СВЦЭМ!$B$40:$B$783,R$401)+'СЕТ СН'!$F$16</f>
        <v>0</v>
      </c>
      <c r="S408" s="36">
        <f>SUMIFS(СВЦЭМ!$L$40:$L$783,СВЦЭМ!$A$40:$A$783,$A408,СВЦЭМ!$B$40:$B$783,S$401)+'СЕТ СН'!$F$16</f>
        <v>0</v>
      </c>
      <c r="T408" s="36">
        <f>SUMIFS(СВЦЭМ!$L$40:$L$783,СВЦЭМ!$A$40:$A$783,$A408,СВЦЭМ!$B$40:$B$783,T$401)+'СЕТ СН'!$F$16</f>
        <v>0</v>
      </c>
      <c r="U408" s="36">
        <f>SUMIFS(СВЦЭМ!$L$40:$L$783,СВЦЭМ!$A$40:$A$783,$A408,СВЦЭМ!$B$40:$B$783,U$401)+'СЕТ СН'!$F$16</f>
        <v>0</v>
      </c>
      <c r="V408" s="36">
        <f>SUMIFS(СВЦЭМ!$L$40:$L$783,СВЦЭМ!$A$40:$A$783,$A408,СВЦЭМ!$B$40:$B$783,V$401)+'СЕТ СН'!$F$16</f>
        <v>0</v>
      </c>
      <c r="W408" s="36">
        <f>SUMIFS(СВЦЭМ!$L$40:$L$783,СВЦЭМ!$A$40:$A$783,$A408,СВЦЭМ!$B$40:$B$783,W$401)+'СЕТ СН'!$F$16</f>
        <v>0</v>
      </c>
      <c r="X408" s="36">
        <f>SUMIFS(СВЦЭМ!$L$40:$L$783,СВЦЭМ!$A$40:$A$783,$A408,СВЦЭМ!$B$40:$B$783,X$401)+'СЕТ СН'!$F$16</f>
        <v>0</v>
      </c>
      <c r="Y408" s="36">
        <f>SUMIFS(СВЦЭМ!$L$40:$L$783,СВЦЭМ!$A$40:$A$783,$A408,СВЦЭМ!$B$40:$B$783,Y$401)+'СЕТ СН'!$F$16</f>
        <v>0</v>
      </c>
    </row>
    <row r="409" spans="1:27" ht="15.75" hidden="1" x14ac:dyDescent="0.2">
      <c r="A409" s="35">
        <f t="shared" si="11"/>
        <v>45054</v>
      </c>
      <c r="B409" s="36">
        <f>SUMIFS(СВЦЭМ!$L$40:$L$783,СВЦЭМ!$A$40:$A$783,$A409,СВЦЭМ!$B$40:$B$783,B$401)+'СЕТ СН'!$F$16</f>
        <v>0</v>
      </c>
      <c r="C409" s="36">
        <f>SUMIFS(СВЦЭМ!$L$40:$L$783,СВЦЭМ!$A$40:$A$783,$A409,СВЦЭМ!$B$40:$B$783,C$401)+'СЕТ СН'!$F$16</f>
        <v>0</v>
      </c>
      <c r="D409" s="36">
        <f>SUMIFS(СВЦЭМ!$L$40:$L$783,СВЦЭМ!$A$40:$A$783,$A409,СВЦЭМ!$B$40:$B$783,D$401)+'СЕТ СН'!$F$16</f>
        <v>0</v>
      </c>
      <c r="E409" s="36">
        <f>SUMIFS(СВЦЭМ!$L$40:$L$783,СВЦЭМ!$A$40:$A$783,$A409,СВЦЭМ!$B$40:$B$783,E$401)+'СЕТ СН'!$F$16</f>
        <v>0</v>
      </c>
      <c r="F409" s="36">
        <f>SUMIFS(СВЦЭМ!$L$40:$L$783,СВЦЭМ!$A$40:$A$783,$A409,СВЦЭМ!$B$40:$B$783,F$401)+'СЕТ СН'!$F$16</f>
        <v>0</v>
      </c>
      <c r="G409" s="36">
        <f>SUMIFS(СВЦЭМ!$L$40:$L$783,СВЦЭМ!$A$40:$A$783,$A409,СВЦЭМ!$B$40:$B$783,G$401)+'СЕТ СН'!$F$16</f>
        <v>0</v>
      </c>
      <c r="H409" s="36">
        <f>SUMIFS(СВЦЭМ!$L$40:$L$783,СВЦЭМ!$A$40:$A$783,$A409,СВЦЭМ!$B$40:$B$783,H$401)+'СЕТ СН'!$F$16</f>
        <v>0</v>
      </c>
      <c r="I409" s="36">
        <f>SUMIFS(СВЦЭМ!$L$40:$L$783,СВЦЭМ!$A$40:$A$783,$A409,СВЦЭМ!$B$40:$B$783,I$401)+'СЕТ СН'!$F$16</f>
        <v>0</v>
      </c>
      <c r="J409" s="36">
        <f>SUMIFS(СВЦЭМ!$L$40:$L$783,СВЦЭМ!$A$40:$A$783,$A409,СВЦЭМ!$B$40:$B$783,J$401)+'СЕТ СН'!$F$16</f>
        <v>0</v>
      </c>
      <c r="K409" s="36">
        <f>SUMIFS(СВЦЭМ!$L$40:$L$783,СВЦЭМ!$A$40:$A$783,$A409,СВЦЭМ!$B$40:$B$783,K$401)+'СЕТ СН'!$F$16</f>
        <v>0</v>
      </c>
      <c r="L409" s="36">
        <f>SUMIFS(СВЦЭМ!$L$40:$L$783,СВЦЭМ!$A$40:$A$783,$A409,СВЦЭМ!$B$40:$B$783,L$401)+'СЕТ СН'!$F$16</f>
        <v>0</v>
      </c>
      <c r="M409" s="36">
        <f>SUMIFS(СВЦЭМ!$L$40:$L$783,СВЦЭМ!$A$40:$A$783,$A409,СВЦЭМ!$B$40:$B$783,M$401)+'СЕТ СН'!$F$16</f>
        <v>0</v>
      </c>
      <c r="N409" s="36">
        <f>SUMIFS(СВЦЭМ!$L$40:$L$783,СВЦЭМ!$A$40:$A$783,$A409,СВЦЭМ!$B$40:$B$783,N$401)+'СЕТ СН'!$F$16</f>
        <v>0</v>
      </c>
      <c r="O409" s="36">
        <f>SUMIFS(СВЦЭМ!$L$40:$L$783,СВЦЭМ!$A$40:$A$783,$A409,СВЦЭМ!$B$40:$B$783,O$401)+'СЕТ СН'!$F$16</f>
        <v>0</v>
      </c>
      <c r="P409" s="36">
        <f>SUMIFS(СВЦЭМ!$L$40:$L$783,СВЦЭМ!$A$40:$A$783,$A409,СВЦЭМ!$B$40:$B$783,P$401)+'СЕТ СН'!$F$16</f>
        <v>0</v>
      </c>
      <c r="Q409" s="36">
        <f>SUMIFS(СВЦЭМ!$L$40:$L$783,СВЦЭМ!$A$40:$A$783,$A409,СВЦЭМ!$B$40:$B$783,Q$401)+'СЕТ СН'!$F$16</f>
        <v>0</v>
      </c>
      <c r="R409" s="36">
        <f>SUMIFS(СВЦЭМ!$L$40:$L$783,СВЦЭМ!$A$40:$A$783,$A409,СВЦЭМ!$B$40:$B$783,R$401)+'СЕТ СН'!$F$16</f>
        <v>0</v>
      </c>
      <c r="S409" s="36">
        <f>SUMIFS(СВЦЭМ!$L$40:$L$783,СВЦЭМ!$A$40:$A$783,$A409,СВЦЭМ!$B$40:$B$783,S$401)+'СЕТ СН'!$F$16</f>
        <v>0</v>
      </c>
      <c r="T409" s="36">
        <f>SUMIFS(СВЦЭМ!$L$40:$L$783,СВЦЭМ!$A$40:$A$783,$A409,СВЦЭМ!$B$40:$B$783,T$401)+'СЕТ СН'!$F$16</f>
        <v>0</v>
      </c>
      <c r="U409" s="36">
        <f>SUMIFS(СВЦЭМ!$L$40:$L$783,СВЦЭМ!$A$40:$A$783,$A409,СВЦЭМ!$B$40:$B$783,U$401)+'СЕТ СН'!$F$16</f>
        <v>0</v>
      </c>
      <c r="V409" s="36">
        <f>SUMIFS(СВЦЭМ!$L$40:$L$783,СВЦЭМ!$A$40:$A$783,$A409,СВЦЭМ!$B$40:$B$783,V$401)+'СЕТ СН'!$F$16</f>
        <v>0</v>
      </c>
      <c r="W409" s="36">
        <f>SUMIFS(СВЦЭМ!$L$40:$L$783,СВЦЭМ!$A$40:$A$783,$A409,СВЦЭМ!$B$40:$B$783,W$401)+'СЕТ СН'!$F$16</f>
        <v>0</v>
      </c>
      <c r="X409" s="36">
        <f>SUMIFS(СВЦЭМ!$L$40:$L$783,СВЦЭМ!$A$40:$A$783,$A409,СВЦЭМ!$B$40:$B$783,X$401)+'СЕТ СН'!$F$16</f>
        <v>0</v>
      </c>
      <c r="Y409" s="36">
        <f>SUMIFS(СВЦЭМ!$L$40:$L$783,СВЦЭМ!$A$40:$A$783,$A409,СВЦЭМ!$B$40:$B$783,Y$401)+'СЕТ СН'!$F$16</f>
        <v>0</v>
      </c>
    </row>
    <row r="410" spans="1:27" ht="15.75" hidden="1" x14ac:dyDescent="0.2">
      <c r="A410" s="35">
        <f t="shared" si="11"/>
        <v>45055</v>
      </c>
      <c r="B410" s="36">
        <f>SUMIFS(СВЦЭМ!$L$40:$L$783,СВЦЭМ!$A$40:$A$783,$A410,СВЦЭМ!$B$40:$B$783,B$401)+'СЕТ СН'!$F$16</f>
        <v>0</v>
      </c>
      <c r="C410" s="36">
        <f>SUMIFS(СВЦЭМ!$L$40:$L$783,СВЦЭМ!$A$40:$A$783,$A410,СВЦЭМ!$B$40:$B$783,C$401)+'СЕТ СН'!$F$16</f>
        <v>0</v>
      </c>
      <c r="D410" s="36">
        <f>SUMIFS(СВЦЭМ!$L$40:$L$783,СВЦЭМ!$A$40:$A$783,$A410,СВЦЭМ!$B$40:$B$783,D$401)+'СЕТ СН'!$F$16</f>
        <v>0</v>
      </c>
      <c r="E410" s="36">
        <f>SUMIFS(СВЦЭМ!$L$40:$L$783,СВЦЭМ!$A$40:$A$783,$A410,СВЦЭМ!$B$40:$B$783,E$401)+'СЕТ СН'!$F$16</f>
        <v>0</v>
      </c>
      <c r="F410" s="36">
        <f>SUMIFS(СВЦЭМ!$L$40:$L$783,СВЦЭМ!$A$40:$A$783,$A410,СВЦЭМ!$B$40:$B$783,F$401)+'СЕТ СН'!$F$16</f>
        <v>0</v>
      </c>
      <c r="G410" s="36">
        <f>SUMIFS(СВЦЭМ!$L$40:$L$783,СВЦЭМ!$A$40:$A$783,$A410,СВЦЭМ!$B$40:$B$783,G$401)+'СЕТ СН'!$F$16</f>
        <v>0</v>
      </c>
      <c r="H410" s="36">
        <f>SUMIFS(СВЦЭМ!$L$40:$L$783,СВЦЭМ!$A$40:$A$783,$A410,СВЦЭМ!$B$40:$B$783,H$401)+'СЕТ СН'!$F$16</f>
        <v>0</v>
      </c>
      <c r="I410" s="36">
        <f>SUMIFS(СВЦЭМ!$L$40:$L$783,СВЦЭМ!$A$40:$A$783,$A410,СВЦЭМ!$B$40:$B$783,I$401)+'СЕТ СН'!$F$16</f>
        <v>0</v>
      </c>
      <c r="J410" s="36">
        <f>SUMIFS(СВЦЭМ!$L$40:$L$783,СВЦЭМ!$A$40:$A$783,$A410,СВЦЭМ!$B$40:$B$783,J$401)+'СЕТ СН'!$F$16</f>
        <v>0</v>
      </c>
      <c r="K410" s="36">
        <f>SUMIFS(СВЦЭМ!$L$40:$L$783,СВЦЭМ!$A$40:$A$783,$A410,СВЦЭМ!$B$40:$B$783,K$401)+'СЕТ СН'!$F$16</f>
        <v>0</v>
      </c>
      <c r="L410" s="36">
        <f>SUMIFS(СВЦЭМ!$L$40:$L$783,СВЦЭМ!$A$40:$A$783,$A410,СВЦЭМ!$B$40:$B$783,L$401)+'СЕТ СН'!$F$16</f>
        <v>0</v>
      </c>
      <c r="M410" s="36">
        <f>SUMIFS(СВЦЭМ!$L$40:$L$783,СВЦЭМ!$A$40:$A$783,$A410,СВЦЭМ!$B$40:$B$783,M$401)+'СЕТ СН'!$F$16</f>
        <v>0</v>
      </c>
      <c r="N410" s="36">
        <f>SUMIFS(СВЦЭМ!$L$40:$L$783,СВЦЭМ!$A$40:$A$783,$A410,СВЦЭМ!$B$40:$B$783,N$401)+'СЕТ СН'!$F$16</f>
        <v>0</v>
      </c>
      <c r="O410" s="36">
        <f>SUMIFS(СВЦЭМ!$L$40:$L$783,СВЦЭМ!$A$40:$A$783,$A410,СВЦЭМ!$B$40:$B$783,O$401)+'СЕТ СН'!$F$16</f>
        <v>0</v>
      </c>
      <c r="P410" s="36">
        <f>SUMIFS(СВЦЭМ!$L$40:$L$783,СВЦЭМ!$A$40:$A$783,$A410,СВЦЭМ!$B$40:$B$783,P$401)+'СЕТ СН'!$F$16</f>
        <v>0</v>
      </c>
      <c r="Q410" s="36">
        <f>SUMIFS(СВЦЭМ!$L$40:$L$783,СВЦЭМ!$A$40:$A$783,$A410,СВЦЭМ!$B$40:$B$783,Q$401)+'СЕТ СН'!$F$16</f>
        <v>0</v>
      </c>
      <c r="R410" s="36">
        <f>SUMIFS(СВЦЭМ!$L$40:$L$783,СВЦЭМ!$A$40:$A$783,$A410,СВЦЭМ!$B$40:$B$783,R$401)+'СЕТ СН'!$F$16</f>
        <v>0</v>
      </c>
      <c r="S410" s="36">
        <f>SUMIFS(СВЦЭМ!$L$40:$L$783,СВЦЭМ!$A$40:$A$783,$A410,СВЦЭМ!$B$40:$B$783,S$401)+'СЕТ СН'!$F$16</f>
        <v>0</v>
      </c>
      <c r="T410" s="36">
        <f>SUMIFS(СВЦЭМ!$L$40:$L$783,СВЦЭМ!$A$40:$A$783,$A410,СВЦЭМ!$B$40:$B$783,T$401)+'СЕТ СН'!$F$16</f>
        <v>0</v>
      </c>
      <c r="U410" s="36">
        <f>SUMIFS(СВЦЭМ!$L$40:$L$783,СВЦЭМ!$A$40:$A$783,$A410,СВЦЭМ!$B$40:$B$783,U$401)+'СЕТ СН'!$F$16</f>
        <v>0</v>
      </c>
      <c r="V410" s="36">
        <f>SUMIFS(СВЦЭМ!$L$40:$L$783,СВЦЭМ!$A$40:$A$783,$A410,СВЦЭМ!$B$40:$B$783,V$401)+'СЕТ СН'!$F$16</f>
        <v>0</v>
      </c>
      <c r="W410" s="36">
        <f>SUMIFS(СВЦЭМ!$L$40:$L$783,СВЦЭМ!$A$40:$A$783,$A410,СВЦЭМ!$B$40:$B$783,W$401)+'СЕТ СН'!$F$16</f>
        <v>0</v>
      </c>
      <c r="X410" s="36">
        <f>SUMIFS(СВЦЭМ!$L$40:$L$783,СВЦЭМ!$A$40:$A$783,$A410,СВЦЭМ!$B$40:$B$783,X$401)+'СЕТ СН'!$F$16</f>
        <v>0</v>
      </c>
      <c r="Y410" s="36">
        <f>SUMIFS(СВЦЭМ!$L$40:$L$783,СВЦЭМ!$A$40:$A$783,$A410,СВЦЭМ!$B$40:$B$783,Y$401)+'СЕТ СН'!$F$16</f>
        <v>0</v>
      </c>
    </row>
    <row r="411" spans="1:27" ht="15.75" hidden="1" x14ac:dyDescent="0.2">
      <c r="A411" s="35">
        <f t="shared" si="11"/>
        <v>45056</v>
      </c>
      <c r="B411" s="36">
        <f>SUMIFS(СВЦЭМ!$L$40:$L$783,СВЦЭМ!$A$40:$A$783,$A411,СВЦЭМ!$B$40:$B$783,B$401)+'СЕТ СН'!$F$16</f>
        <v>0</v>
      </c>
      <c r="C411" s="36">
        <f>SUMIFS(СВЦЭМ!$L$40:$L$783,СВЦЭМ!$A$40:$A$783,$A411,СВЦЭМ!$B$40:$B$783,C$401)+'СЕТ СН'!$F$16</f>
        <v>0</v>
      </c>
      <c r="D411" s="36">
        <f>SUMIFS(СВЦЭМ!$L$40:$L$783,СВЦЭМ!$A$40:$A$783,$A411,СВЦЭМ!$B$40:$B$783,D$401)+'СЕТ СН'!$F$16</f>
        <v>0</v>
      </c>
      <c r="E411" s="36">
        <f>SUMIFS(СВЦЭМ!$L$40:$L$783,СВЦЭМ!$A$40:$A$783,$A411,СВЦЭМ!$B$40:$B$783,E$401)+'СЕТ СН'!$F$16</f>
        <v>0</v>
      </c>
      <c r="F411" s="36">
        <f>SUMIFS(СВЦЭМ!$L$40:$L$783,СВЦЭМ!$A$40:$A$783,$A411,СВЦЭМ!$B$40:$B$783,F$401)+'СЕТ СН'!$F$16</f>
        <v>0</v>
      </c>
      <c r="G411" s="36">
        <f>SUMIFS(СВЦЭМ!$L$40:$L$783,СВЦЭМ!$A$40:$A$783,$A411,СВЦЭМ!$B$40:$B$783,G$401)+'СЕТ СН'!$F$16</f>
        <v>0</v>
      </c>
      <c r="H411" s="36">
        <f>SUMIFS(СВЦЭМ!$L$40:$L$783,СВЦЭМ!$A$40:$A$783,$A411,СВЦЭМ!$B$40:$B$783,H$401)+'СЕТ СН'!$F$16</f>
        <v>0</v>
      </c>
      <c r="I411" s="36">
        <f>SUMIFS(СВЦЭМ!$L$40:$L$783,СВЦЭМ!$A$40:$A$783,$A411,СВЦЭМ!$B$40:$B$783,I$401)+'СЕТ СН'!$F$16</f>
        <v>0</v>
      </c>
      <c r="J411" s="36">
        <f>SUMIFS(СВЦЭМ!$L$40:$L$783,СВЦЭМ!$A$40:$A$783,$A411,СВЦЭМ!$B$40:$B$783,J$401)+'СЕТ СН'!$F$16</f>
        <v>0</v>
      </c>
      <c r="K411" s="36">
        <f>SUMIFS(СВЦЭМ!$L$40:$L$783,СВЦЭМ!$A$40:$A$783,$A411,СВЦЭМ!$B$40:$B$783,K$401)+'СЕТ СН'!$F$16</f>
        <v>0</v>
      </c>
      <c r="L411" s="36">
        <f>SUMIFS(СВЦЭМ!$L$40:$L$783,СВЦЭМ!$A$40:$A$783,$A411,СВЦЭМ!$B$40:$B$783,L$401)+'СЕТ СН'!$F$16</f>
        <v>0</v>
      </c>
      <c r="M411" s="36">
        <f>SUMIFS(СВЦЭМ!$L$40:$L$783,СВЦЭМ!$A$40:$A$783,$A411,СВЦЭМ!$B$40:$B$783,M$401)+'СЕТ СН'!$F$16</f>
        <v>0</v>
      </c>
      <c r="N411" s="36">
        <f>SUMIFS(СВЦЭМ!$L$40:$L$783,СВЦЭМ!$A$40:$A$783,$A411,СВЦЭМ!$B$40:$B$783,N$401)+'СЕТ СН'!$F$16</f>
        <v>0</v>
      </c>
      <c r="O411" s="36">
        <f>SUMIFS(СВЦЭМ!$L$40:$L$783,СВЦЭМ!$A$40:$A$783,$A411,СВЦЭМ!$B$40:$B$783,O$401)+'СЕТ СН'!$F$16</f>
        <v>0</v>
      </c>
      <c r="P411" s="36">
        <f>SUMIFS(СВЦЭМ!$L$40:$L$783,СВЦЭМ!$A$40:$A$783,$A411,СВЦЭМ!$B$40:$B$783,P$401)+'СЕТ СН'!$F$16</f>
        <v>0</v>
      </c>
      <c r="Q411" s="36">
        <f>SUMIFS(СВЦЭМ!$L$40:$L$783,СВЦЭМ!$A$40:$A$783,$A411,СВЦЭМ!$B$40:$B$783,Q$401)+'СЕТ СН'!$F$16</f>
        <v>0</v>
      </c>
      <c r="R411" s="36">
        <f>SUMIFS(СВЦЭМ!$L$40:$L$783,СВЦЭМ!$A$40:$A$783,$A411,СВЦЭМ!$B$40:$B$783,R$401)+'СЕТ СН'!$F$16</f>
        <v>0</v>
      </c>
      <c r="S411" s="36">
        <f>SUMIFS(СВЦЭМ!$L$40:$L$783,СВЦЭМ!$A$40:$A$783,$A411,СВЦЭМ!$B$40:$B$783,S$401)+'СЕТ СН'!$F$16</f>
        <v>0</v>
      </c>
      <c r="T411" s="36">
        <f>SUMIFS(СВЦЭМ!$L$40:$L$783,СВЦЭМ!$A$40:$A$783,$A411,СВЦЭМ!$B$40:$B$783,T$401)+'СЕТ СН'!$F$16</f>
        <v>0</v>
      </c>
      <c r="U411" s="36">
        <f>SUMIFS(СВЦЭМ!$L$40:$L$783,СВЦЭМ!$A$40:$A$783,$A411,СВЦЭМ!$B$40:$B$783,U$401)+'СЕТ СН'!$F$16</f>
        <v>0</v>
      </c>
      <c r="V411" s="36">
        <f>SUMIFS(СВЦЭМ!$L$40:$L$783,СВЦЭМ!$A$40:$A$783,$A411,СВЦЭМ!$B$40:$B$783,V$401)+'СЕТ СН'!$F$16</f>
        <v>0</v>
      </c>
      <c r="W411" s="36">
        <f>SUMIFS(СВЦЭМ!$L$40:$L$783,СВЦЭМ!$A$40:$A$783,$A411,СВЦЭМ!$B$40:$B$783,W$401)+'СЕТ СН'!$F$16</f>
        <v>0</v>
      </c>
      <c r="X411" s="36">
        <f>SUMIFS(СВЦЭМ!$L$40:$L$783,СВЦЭМ!$A$40:$A$783,$A411,СВЦЭМ!$B$40:$B$783,X$401)+'СЕТ СН'!$F$16</f>
        <v>0</v>
      </c>
      <c r="Y411" s="36">
        <f>SUMIFS(СВЦЭМ!$L$40:$L$783,СВЦЭМ!$A$40:$A$783,$A411,СВЦЭМ!$B$40:$B$783,Y$401)+'СЕТ СН'!$F$16</f>
        <v>0</v>
      </c>
    </row>
    <row r="412" spans="1:27" ht="15.75" hidden="1" x14ac:dyDescent="0.2">
      <c r="A412" s="35">
        <f t="shared" si="11"/>
        <v>45057</v>
      </c>
      <c r="B412" s="36">
        <f>SUMIFS(СВЦЭМ!$L$40:$L$783,СВЦЭМ!$A$40:$A$783,$A412,СВЦЭМ!$B$40:$B$783,B$401)+'СЕТ СН'!$F$16</f>
        <v>0</v>
      </c>
      <c r="C412" s="36">
        <f>SUMIFS(СВЦЭМ!$L$40:$L$783,СВЦЭМ!$A$40:$A$783,$A412,СВЦЭМ!$B$40:$B$783,C$401)+'СЕТ СН'!$F$16</f>
        <v>0</v>
      </c>
      <c r="D412" s="36">
        <f>SUMIFS(СВЦЭМ!$L$40:$L$783,СВЦЭМ!$A$40:$A$783,$A412,СВЦЭМ!$B$40:$B$783,D$401)+'СЕТ СН'!$F$16</f>
        <v>0</v>
      </c>
      <c r="E412" s="36">
        <f>SUMIFS(СВЦЭМ!$L$40:$L$783,СВЦЭМ!$A$40:$A$783,$A412,СВЦЭМ!$B$40:$B$783,E$401)+'СЕТ СН'!$F$16</f>
        <v>0</v>
      </c>
      <c r="F412" s="36">
        <f>SUMIFS(СВЦЭМ!$L$40:$L$783,СВЦЭМ!$A$40:$A$783,$A412,СВЦЭМ!$B$40:$B$783,F$401)+'СЕТ СН'!$F$16</f>
        <v>0</v>
      </c>
      <c r="G412" s="36">
        <f>SUMIFS(СВЦЭМ!$L$40:$L$783,СВЦЭМ!$A$40:$A$783,$A412,СВЦЭМ!$B$40:$B$783,G$401)+'СЕТ СН'!$F$16</f>
        <v>0</v>
      </c>
      <c r="H412" s="36">
        <f>SUMIFS(СВЦЭМ!$L$40:$L$783,СВЦЭМ!$A$40:$A$783,$A412,СВЦЭМ!$B$40:$B$783,H$401)+'СЕТ СН'!$F$16</f>
        <v>0</v>
      </c>
      <c r="I412" s="36">
        <f>SUMIFS(СВЦЭМ!$L$40:$L$783,СВЦЭМ!$A$40:$A$783,$A412,СВЦЭМ!$B$40:$B$783,I$401)+'СЕТ СН'!$F$16</f>
        <v>0</v>
      </c>
      <c r="J412" s="36">
        <f>SUMIFS(СВЦЭМ!$L$40:$L$783,СВЦЭМ!$A$40:$A$783,$A412,СВЦЭМ!$B$40:$B$783,J$401)+'СЕТ СН'!$F$16</f>
        <v>0</v>
      </c>
      <c r="K412" s="36">
        <f>SUMIFS(СВЦЭМ!$L$40:$L$783,СВЦЭМ!$A$40:$A$783,$A412,СВЦЭМ!$B$40:$B$783,K$401)+'СЕТ СН'!$F$16</f>
        <v>0</v>
      </c>
      <c r="L412" s="36">
        <f>SUMIFS(СВЦЭМ!$L$40:$L$783,СВЦЭМ!$A$40:$A$783,$A412,СВЦЭМ!$B$40:$B$783,L$401)+'СЕТ СН'!$F$16</f>
        <v>0</v>
      </c>
      <c r="M412" s="36">
        <f>SUMIFS(СВЦЭМ!$L$40:$L$783,СВЦЭМ!$A$40:$A$783,$A412,СВЦЭМ!$B$40:$B$783,M$401)+'СЕТ СН'!$F$16</f>
        <v>0</v>
      </c>
      <c r="N412" s="36">
        <f>SUMIFS(СВЦЭМ!$L$40:$L$783,СВЦЭМ!$A$40:$A$783,$A412,СВЦЭМ!$B$40:$B$783,N$401)+'СЕТ СН'!$F$16</f>
        <v>0</v>
      </c>
      <c r="O412" s="36">
        <f>SUMIFS(СВЦЭМ!$L$40:$L$783,СВЦЭМ!$A$40:$A$783,$A412,СВЦЭМ!$B$40:$B$783,O$401)+'СЕТ СН'!$F$16</f>
        <v>0</v>
      </c>
      <c r="P412" s="36">
        <f>SUMIFS(СВЦЭМ!$L$40:$L$783,СВЦЭМ!$A$40:$A$783,$A412,СВЦЭМ!$B$40:$B$783,P$401)+'СЕТ СН'!$F$16</f>
        <v>0</v>
      </c>
      <c r="Q412" s="36">
        <f>SUMIFS(СВЦЭМ!$L$40:$L$783,СВЦЭМ!$A$40:$A$783,$A412,СВЦЭМ!$B$40:$B$783,Q$401)+'СЕТ СН'!$F$16</f>
        <v>0</v>
      </c>
      <c r="R412" s="36">
        <f>SUMIFS(СВЦЭМ!$L$40:$L$783,СВЦЭМ!$A$40:$A$783,$A412,СВЦЭМ!$B$40:$B$783,R$401)+'СЕТ СН'!$F$16</f>
        <v>0</v>
      </c>
      <c r="S412" s="36">
        <f>SUMIFS(СВЦЭМ!$L$40:$L$783,СВЦЭМ!$A$40:$A$783,$A412,СВЦЭМ!$B$40:$B$783,S$401)+'СЕТ СН'!$F$16</f>
        <v>0</v>
      </c>
      <c r="T412" s="36">
        <f>SUMIFS(СВЦЭМ!$L$40:$L$783,СВЦЭМ!$A$40:$A$783,$A412,СВЦЭМ!$B$40:$B$783,T$401)+'СЕТ СН'!$F$16</f>
        <v>0</v>
      </c>
      <c r="U412" s="36">
        <f>SUMIFS(СВЦЭМ!$L$40:$L$783,СВЦЭМ!$A$40:$A$783,$A412,СВЦЭМ!$B$40:$B$783,U$401)+'СЕТ СН'!$F$16</f>
        <v>0</v>
      </c>
      <c r="V412" s="36">
        <f>SUMIFS(СВЦЭМ!$L$40:$L$783,СВЦЭМ!$A$40:$A$783,$A412,СВЦЭМ!$B$40:$B$783,V$401)+'СЕТ СН'!$F$16</f>
        <v>0</v>
      </c>
      <c r="W412" s="36">
        <f>SUMIFS(СВЦЭМ!$L$40:$L$783,СВЦЭМ!$A$40:$A$783,$A412,СВЦЭМ!$B$40:$B$783,W$401)+'СЕТ СН'!$F$16</f>
        <v>0</v>
      </c>
      <c r="X412" s="36">
        <f>SUMIFS(СВЦЭМ!$L$40:$L$783,СВЦЭМ!$A$40:$A$783,$A412,СВЦЭМ!$B$40:$B$783,X$401)+'СЕТ СН'!$F$16</f>
        <v>0</v>
      </c>
      <c r="Y412" s="36">
        <f>SUMIFS(СВЦЭМ!$L$40:$L$783,СВЦЭМ!$A$40:$A$783,$A412,СВЦЭМ!$B$40:$B$783,Y$401)+'СЕТ СН'!$F$16</f>
        <v>0</v>
      </c>
    </row>
    <row r="413" spans="1:27" ht="15.75" hidden="1" x14ac:dyDescent="0.2">
      <c r="A413" s="35">
        <f t="shared" si="11"/>
        <v>45058</v>
      </c>
      <c r="B413" s="36">
        <f>SUMIFS(СВЦЭМ!$L$40:$L$783,СВЦЭМ!$A$40:$A$783,$A413,СВЦЭМ!$B$40:$B$783,B$401)+'СЕТ СН'!$F$16</f>
        <v>0</v>
      </c>
      <c r="C413" s="36">
        <f>SUMIFS(СВЦЭМ!$L$40:$L$783,СВЦЭМ!$A$40:$A$783,$A413,СВЦЭМ!$B$40:$B$783,C$401)+'СЕТ СН'!$F$16</f>
        <v>0</v>
      </c>
      <c r="D413" s="36">
        <f>SUMIFS(СВЦЭМ!$L$40:$L$783,СВЦЭМ!$A$40:$A$783,$A413,СВЦЭМ!$B$40:$B$783,D$401)+'СЕТ СН'!$F$16</f>
        <v>0</v>
      </c>
      <c r="E413" s="36">
        <f>SUMIFS(СВЦЭМ!$L$40:$L$783,СВЦЭМ!$A$40:$A$783,$A413,СВЦЭМ!$B$40:$B$783,E$401)+'СЕТ СН'!$F$16</f>
        <v>0</v>
      </c>
      <c r="F413" s="36">
        <f>SUMIFS(СВЦЭМ!$L$40:$L$783,СВЦЭМ!$A$40:$A$783,$A413,СВЦЭМ!$B$40:$B$783,F$401)+'СЕТ СН'!$F$16</f>
        <v>0</v>
      </c>
      <c r="G413" s="36">
        <f>SUMIFS(СВЦЭМ!$L$40:$L$783,СВЦЭМ!$A$40:$A$783,$A413,СВЦЭМ!$B$40:$B$783,G$401)+'СЕТ СН'!$F$16</f>
        <v>0</v>
      </c>
      <c r="H413" s="36">
        <f>SUMIFS(СВЦЭМ!$L$40:$L$783,СВЦЭМ!$A$40:$A$783,$A413,СВЦЭМ!$B$40:$B$783,H$401)+'СЕТ СН'!$F$16</f>
        <v>0</v>
      </c>
      <c r="I413" s="36">
        <f>SUMIFS(СВЦЭМ!$L$40:$L$783,СВЦЭМ!$A$40:$A$783,$A413,СВЦЭМ!$B$40:$B$783,I$401)+'СЕТ СН'!$F$16</f>
        <v>0</v>
      </c>
      <c r="J413" s="36">
        <f>SUMIFS(СВЦЭМ!$L$40:$L$783,СВЦЭМ!$A$40:$A$783,$A413,СВЦЭМ!$B$40:$B$783,J$401)+'СЕТ СН'!$F$16</f>
        <v>0</v>
      </c>
      <c r="K413" s="36">
        <f>SUMIFS(СВЦЭМ!$L$40:$L$783,СВЦЭМ!$A$40:$A$783,$A413,СВЦЭМ!$B$40:$B$783,K$401)+'СЕТ СН'!$F$16</f>
        <v>0</v>
      </c>
      <c r="L413" s="36">
        <f>SUMIFS(СВЦЭМ!$L$40:$L$783,СВЦЭМ!$A$40:$A$783,$A413,СВЦЭМ!$B$40:$B$783,L$401)+'СЕТ СН'!$F$16</f>
        <v>0</v>
      </c>
      <c r="M413" s="36">
        <f>SUMIFS(СВЦЭМ!$L$40:$L$783,СВЦЭМ!$A$40:$A$783,$A413,СВЦЭМ!$B$40:$B$783,M$401)+'СЕТ СН'!$F$16</f>
        <v>0</v>
      </c>
      <c r="N413" s="36">
        <f>SUMIFS(СВЦЭМ!$L$40:$L$783,СВЦЭМ!$A$40:$A$783,$A413,СВЦЭМ!$B$40:$B$783,N$401)+'СЕТ СН'!$F$16</f>
        <v>0</v>
      </c>
      <c r="O413" s="36">
        <f>SUMIFS(СВЦЭМ!$L$40:$L$783,СВЦЭМ!$A$40:$A$783,$A413,СВЦЭМ!$B$40:$B$783,O$401)+'СЕТ СН'!$F$16</f>
        <v>0</v>
      </c>
      <c r="P413" s="36">
        <f>SUMIFS(СВЦЭМ!$L$40:$L$783,СВЦЭМ!$A$40:$A$783,$A413,СВЦЭМ!$B$40:$B$783,P$401)+'СЕТ СН'!$F$16</f>
        <v>0</v>
      </c>
      <c r="Q413" s="36">
        <f>SUMIFS(СВЦЭМ!$L$40:$L$783,СВЦЭМ!$A$40:$A$783,$A413,СВЦЭМ!$B$40:$B$783,Q$401)+'СЕТ СН'!$F$16</f>
        <v>0</v>
      </c>
      <c r="R413" s="36">
        <f>SUMIFS(СВЦЭМ!$L$40:$L$783,СВЦЭМ!$A$40:$A$783,$A413,СВЦЭМ!$B$40:$B$783,R$401)+'СЕТ СН'!$F$16</f>
        <v>0</v>
      </c>
      <c r="S413" s="36">
        <f>SUMIFS(СВЦЭМ!$L$40:$L$783,СВЦЭМ!$A$40:$A$783,$A413,СВЦЭМ!$B$40:$B$783,S$401)+'СЕТ СН'!$F$16</f>
        <v>0</v>
      </c>
      <c r="T413" s="36">
        <f>SUMIFS(СВЦЭМ!$L$40:$L$783,СВЦЭМ!$A$40:$A$783,$A413,СВЦЭМ!$B$40:$B$783,T$401)+'СЕТ СН'!$F$16</f>
        <v>0</v>
      </c>
      <c r="U413" s="36">
        <f>SUMIFS(СВЦЭМ!$L$40:$L$783,СВЦЭМ!$A$40:$A$783,$A413,СВЦЭМ!$B$40:$B$783,U$401)+'СЕТ СН'!$F$16</f>
        <v>0</v>
      </c>
      <c r="V413" s="36">
        <f>SUMIFS(СВЦЭМ!$L$40:$L$783,СВЦЭМ!$A$40:$A$783,$A413,СВЦЭМ!$B$40:$B$783,V$401)+'СЕТ СН'!$F$16</f>
        <v>0</v>
      </c>
      <c r="W413" s="36">
        <f>SUMIFS(СВЦЭМ!$L$40:$L$783,СВЦЭМ!$A$40:$A$783,$A413,СВЦЭМ!$B$40:$B$783,W$401)+'СЕТ СН'!$F$16</f>
        <v>0</v>
      </c>
      <c r="X413" s="36">
        <f>SUMIFS(СВЦЭМ!$L$40:$L$783,СВЦЭМ!$A$40:$A$783,$A413,СВЦЭМ!$B$40:$B$783,X$401)+'СЕТ СН'!$F$16</f>
        <v>0</v>
      </c>
      <c r="Y413" s="36">
        <f>SUMIFS(СВЦЭМ!$L$40:$L$783,СВЦЭМ!$A$40:$A$783,$A413,СВЦЭМ!$B$40:$B$783,Y$401)+'СЕТ СН'!$F$16</f>
        <v>0</v>
      </c>
    </row>
    <row r="414" spans="1:27" ht="15.75" hidden="1" x14ac:dyDescent="0.2">
      <c r="A414" s="35">
        <f t="shared" si="11"/>
        <v>45059</v>
      </c>
      <c r="B414" s="36">
        <f>SUMIFS(СВЦЭМ!$L$40:$L$783,СВЦЭМ!$A$40:$A$783,$A414,СВЦЭМ!$B$40:$B$783,B$401)+'СЕТ СН'!$F$16</f>
        <v>0</v>
      </c>
      <c r="C414" s="36">
        <f>SUMIFS(СВЦЭМ!$L$40:$L$783,СВЦЭМ!$A$40:$A$783,$A414,СВЦЭМ!$B$40:$B$783,C$401)+'СЕТ СН'!$F$16</f>
        <v>0</v>
      </c>
      <c r="D414" s="36">
        <f>SUMIFS(СВЦЭМ!$L$40:$L$783,СВЦЭМ!$A$40:$A$783,$A414,СВЦЭМ!$B$40:$B$783,D$401)+'СЕТ СН'!$F$16</f>
        <v>0</v>
      </c>
      <c r="E414" s="36">
        <f>SUMIFS(СВЦЭМ!$L$40:$L$783,СВЦЭМ!$A$40:$A$783,$A414,СВЦЭМ!$B$40:$B$783,E$401)+'СЕТ СН'!$F$16</f>
        <v>0</v>
      </c>
      <c r="F414" s="36">
        <f>SUMIFS(СВЦЭМ!$L$40:$L$783,СВЦЭМ!$A$40:$A$783,$A414,СВЦЭМ!$B$40:$B$783,F$401)+'СЕТ СН'!$F$16</f>
        <v>0</v>
      </c>
      <c r="G414" s="36">
        <f>SUMIFS(СВЦЭМ!$L$40:$L$783,СВЦЭМ!$A$40:$A$783,$A414,СВЦЭМ!$B$40:$B$783,G$401)+'СЕТ СН'!$F$16</f>
        <v>0</v>
      </c>
      <c r="H414" s="36">
        <f>SUMIFS(СВЦЭМ!$L$40:$L$783,СВЦЭМ!$A$40:$A$783,$A414,СВЦЭМ!$B$40:$B$783,H$401)+'СЕТ СН'!$F$16</f>
        <v>0</v>
      </c>
      <c r="I414" s="36">
        <f>SUMIFS(СВЦЭМ!$L$40:$L$783,СВЦЭМ!$A$40:$A$783,$A414,СВЦЭМ!$B$40:$B$783,I$401)+'СЕТ СН'!$F$16</f>
        <v>0</v>
      </c>
      <c r="J414" s="36">
        <f>SUMIFS(СВЦЭМ!$L$40:$L$783,СВЦЭМ!$A$40:$A$783,$A414,СВЦЭМ!$B$40:$B$783,J$401)+'СЕТ СН'!$F$16</f>
        <v>0</v>
      </c>
      <c r="K414" s="36">
        <f>SUMIFS(СВЦЭМ!$L$40:$L$783,СВЦЭМ!$A$40:$A$783,$A414,СВЦЭМ!$B$40:$B$783,K$401)+'СЕТ СН'!$F$16</f>
        <v>0</v>
      </c>
      <c r="L414" s="36">
        <f>SUMIFS(СВЦЭМ!$L$40:$L$783,СВЦЭМ!$A$40:$A$783,$A414,СВЦЭМ!$B$40:$B$783,L$401)+'СЕТ СН'!$F$16</f>
        <v>0</v>
      </c>
      <c r="M414" s="36">
        <f>SUMIFS(СВЦЭМ!$L$40:$L$783,СВЦЭМ!$A$40:$A$783,$A414,СВЦЭМ!$B$40:$B$783,M$401)+'СЕТ СН'!$F$16</f>
        <v>0</v>
      </c>
      <c r="N414" s="36">
        <f>SUMIFS(СВЦЭМ!$L$40:$L$783,СВЦЭМ!$A$40:$A$783,$A414,СВЦЭМ!$B$40:$B$783,N$401)+'СЕТ СН'!$F$16</f>
        <v>0</v>
      </c>
      <c r="O414" s="36">
        <f>SUMIFS(СВЦЭМ!$L$40:$L$783,СВЦЭМ!$A$40:$A$783,$A414,СВЦЭМ!$B$40:$B$783,O$401)+'СЕТ СН'!$F$16</f>
        <v>0</v>
      </c>
      <c r="P414" s="36">
        <f>SUMIFS(СВЦЭМ!$L$40:$L$783,СВЦЭМ!$A$40:$A$783,$A414,СВЦЭМ!$B$40:$B$783,P$401)+'СЕТ СН'!$F$16</f>
        <v>0</v>
      </c>
      <c r="Q414" s="36">
        <f>SUMIFS(СВЦЭМ!$L$40:$L$783,СВЦЭМ!$A$40:$A$783,$A414,СВЦЭМ!$B$40:$B$783,Q$401)+'СЕТ СН'!$F$16</f>
        <v>0</v>
      </c>
      <c r="R414" s="36">
        <f>SUMIFS(СВЦЭМ!$L$40:$L$783,СВЦЭМ!$A$40:$A$783,$A414,СВЦЭМ!$B$40:$B$783,R$401)+'СЕТ СН'!$F$16</f>
        <v>0</v>
      </c>
      <c r="S414" s="36">
        <f>SUMIFS(СВЦЭМ!$L$40:$L$783,СВЦЭМ!$A$40:$A$783,$A414,СВЦЭМ!$B$40:$B$783,S$401)+'СЕТ СН'!$F$16</f>
        <v>0</v>
      </c>
      <c r="T414" s="36">
        <f>SUMIFS(СВЦЭМ!$L$40:$L$783,СВЦЭМ!$A$40:$A$783,$A414,СВЦЭМ!$B$40:$B$783,T$401)+'СЕТ СН'!$F$16</f>
        <v>0</v>
      </c>
      <c r="U414" s="36">
        <f>SUMIFS(СВЦЭМ!$L$40:$L$783,СВЦЭМ!$A$40:$A$783,$A414,СВЦЭМ!$B$40:$B$783,U$401)+'СЕТ СН'!$F$16</f>
        <v>0</v>
      </c>
      <c r="V414" s="36">
        <f>SUMIFS(СВЦЭМ!$L$40:$L$783,СВЦЭМ!$A$40:$A$783,$A414,СВЦЭМ!$B$40:$B$783,V$401)+'СЕТ СН'!$F$16</f>
        <v>0</v>
      </c>
      <c r="W414" s="36">
        <f>SUMIFS(СВЦЭМ!$L$40:$L$783,СВЦЭМ!$A$40:$A$783,$A414,СВЦЭМ!$B$40:$B$783,W$401)+'СЕТ СН'!$F$16</f>
        <v>0</v>
      </c>
      <c r="X414" s="36">
        <f>SUMIFS(СВЦЭМ!$L$40:$L$783,СВЦЭМ!$A$40:$A$783,$A414,СВЦЭМ!$B$40:$B$783,X$401)+'СЕТ СН'!$F$16</f>
        <v>0</v>
      </c>
      <c r="Y414" s="36">
        <f>SUMIFS(СВЦЭМ!$L$40:$L$783,СВЦЭМ!$A$40:$A$783,$A414,СВЦЭМ!$B$40:$B$783,Y$401)+'СЕТ СН'!$F$16</f>
        <v>0</v>
      </c>
    </row>
    <row r="415" spans="1:27" ht="15.75" hidden="1" x14ac:dyDescent="0.2">
      <c r="A415" s="35">
        <f t="shared" si="11"/>
        <v>45060</v>
      </c>
      <c r="B415" s="36">
        <f>SUMIFS(СВЦЭМ!$L$40:$L$783,СВЦЭМ!$A$40:$A$783,$A415,СВЦЭМ!$B$40:$B$783,B$401)+'СЕТ СН'!$F$16</f>
        <v>0</v>
      </c>
      <c r="C415" s="36">
        <f>SUMIFS(СВЦЭМ!$L$40:$L$783,СВЦЭМ!$A$40:$A$783,$A415,СВЦЭМ!$B$40:$B$783,C$401)+'СЕТ СН'!$F$16</f>
        <v>0</v>
      </c>
      <c r="D415" s="36">
        <f>SUMIFS(СВЦЭМ!$L$40:$L$783,СВЦЭМ!$A$40:$A$783,$A415,СВЦЭМ!$B$40:$B$783,D$401)+'СЕТ СН'!$F$16</f>
        <v>0</v>
      </c>
      <c r="E415" s="36">
        <f>SUMIFS(СВЦЭМ!$L$40:$L$783,СВЦЭМ!$A$40:$A$783,$A415,СВЦЭМ!$B$40:$B$783,E$401)+'СЕТ СН'!$F$16</f>
        <v>0</v>
      </c>
      <c r="F415" s="36">
        <f>SUMIFS(СВЦЭМ!$L$40:$L$783,СВЦЭМ!$A$40:$A$783,$A415,СВЦЭМ!$B$40:$B$783,F$401)+'СЕТ СН'!$F$16</f>
        <v>0</v>
      </c>
      <c r="G415" s="36">
        <f>SUMIFS(СВЦЭМ!$L$40:$L$783,СВЦЭМ!$A$40:$A$783,$A415,СВЦЭМ!$B$40:$B$783,G$401)+'СЕТ СН'!$F$16</f>
        <v>0</v>
      </c>
      <c r="H415" s="36">
        <f>SUMIFS(СВЦЭМ!$L$40:$L$783,СВЦЭМ!$A$40:$A$783,$A415,СВЦЭМ!$B$40:$B$783,H$401)+'СЕТ СН'!$F$16</f>
        <v>0</v>
      </c>
      <c r="I415" s="36">
        <f>SUMIFS(СВЦЭМ!$L$40:$L$783,СВЦЭМ!$A$40:$A$783,$A415,СВЦЭМ!$B$40:$B$783,I$401)+'СЕТ СН'!$F$16</f>
        <v>0</v>
      </c>
      <c r="J415" s="36">
        <f>SUMIFS(СВЦЭМ!$L$40:$L$783,СВЦЭМ!$A$40:$A$783,$A415,СВЦЭМ!$B$40:$B$783,J$401)+'СЕТ СН'!$F$16</f>
        <v>0</v>
      </c>
      <c r="K415" s="36">
        <f>SUMIFS(СВЦЭМ!$L$40:$L$783,СВЦЭМ!$A$40:$A$783,$A415,СВЦЭМ!$B$40:$B$783,K$401)+'СЕТ СН'!$F$16</f>
        <v>0</v>
      </c>
      <c r="L415" s="36">
        <f>SUMIFS(СВЦЭМ!$L$40:$L$783,СВЦЭМ!$A$40:$A$783,$A415,СВЦЭМ!$B$40:$B$783,L$401)+'СЕТ СН'!$F$16</f>
        <v>0</v>
      </c>
      <c r="M415" s="36">
        <f>SUMIFS(СВЦЭМ!$L$40:$L$783,СВЦЭМ!$A$40:$A$783,$A415,СВЦЭМ!$B$40:$B$783,M$401)+'СЕТ СН'!$F$16</f>
        <v>0</v>
      </c>
      <c r="N415" s="36">
        <f>SUMIFS(СВЦЭМ!$L$40:$L$783,СВЦЭМ!$A$40:$A$783,$A415,СВЦЭМ!$B$40:$B$783,N$401)+'СЕТ СН'!$F$16</f>
        <v>0</v>
      </c>
      <c r="O415" s="36">
        <f>SUMIFS(СВЦЭМ!$L$40:$L$783,СВЦЭМ!$A$40:$A$783,$A415,СВЦЭМ!$B$40:$B$783,O$401)+'СЕТ СН'!$F$16</f>
        <v>0</v>
      </c>
      <c r="P415" s="36">
        <f>SUMIFS(СВЦЭМ!$L$40:$L$783,СВЦЭМ!$A$40:$A$783,$A415,СВЦЭМ!$B$40:$B$783,P$401)+'СЕТ СН'!$F$16</f>
        <v>0</v>
      </c>
      <c r="Q415" s="36">
        <f>SUMIFS(СВЦЭМ!$L$40:$L$783,СВЦЭМ!$A$40:$A$783,$A415,СВЦЭМ!$B$40:$B$783,Q$401)+'СЕТ СН'!$F$16</f>
        <v>0</v>
      </c>
      <c r="R415" s="36">
        <f>SUMIFS(СВЦЭМ!$L$40:$L$783,СВЦЭМ!$A$40:$A$783,$A415,СВЦЭМ!$B$40:$B$783,R$401)+'СЕТ СН'!$F$16</f>
        <v>0</v>
      </c>
      <c r="S415" s="36">
        <f>SUMIFS(СВЦЭМ!$L$40:$L$783,СВЦЭМ!$A$40:$A$783,$A415,СВЦЭМ!$B$40:$B$783,S$401)+'СЕТ СН'!$F$16</f>
        <v>0</v>
      </c>
      <c r="T415" s="36">
        <f>SUMIFS(СВЦЭМ!$L$40:$L$783,СВЦЭМ!$A$40:$A$783,$A415,СВЦЭМ!$B$40:$B$783,T$401)+'СЕТ СН'!$F$16</f>
        <v>0</v>
      </c>
      <c r="U415" s="36">
        <f>SUMIFS(СВЦЭМ!$L$40:$L$783,СВЦЭМ!$A$40:$A$783,$A415,СВЦЭМ!$B$40:$B$783,U$401)+'СЕТ СН'!$F$16</f>
        <v>0</v>
      </c>
      <c r="V415" s="36">
        <f>SUMIFS(СВЦЭМ!$L$40:$L$783,СВЦЭМ!$A$40:$A$783,$A415,СВЦЭМ!$B$40:$B$783,V$401)+'СЕТ СН'!$F$16</f>
        <v>0</v>
      </c>
      <c r="W415" s="36">
        <f>SUMIFS(СВЦЭМ!$L$40:$L$783,СВЦЭМ!$A$40:$A$783,$A415,СВЦЭМ!$B$40:$B$783,W$401)+'СЕТ СН'!$F$16</f>
        <v>0</v>
      </c>
      <c r="X415" s="36">
        <f>SUMIFS(СВЦЭМ!$L$40:$L$783,СВЦЭМ!$A$40:$A$783,$A415,СВЦЭМ!$B$40:$B$783,X$401)+'СЕТ СН'!$F$16</f>
        <v>0</v>
      </c>
      <c r="Y415" s="36">
        <f>SUMIFS(СВЦЭМ!$L$40:$L$783,СВЦЭМ!$A$40:$A$783,$A415,СВЦЭМ!$B$40:$B$783,Y$401)+'СЕТ СН'!$F$16</f>
        <v>0</v>
      </c>
    </row>
    <row r="416" spans="1:27" ht="15.75" hidden="1" x14ac:dyDescent="0.2">
      <c r="A416" s="35">
        <f t="shared" si="11"/>
        <v>45061</v>
      </c>
      <c r="B416" s="36">
        <f>SUMIFS(СВЦЭМ!$L$40:$L$783,СВЦЭМ!$A$40:$A$783,$A416,СВЦЭМ!$B$40:$B$783,B$401)+'СЕТ СН'!$F$16</f>
        <v>0</v>
      </c>
      <c r="C416" s="36">
        <f>SUMIFS(СВЦЭМ!$L$40:$L$783,СВЦЭМ!$A$40:$A$783,$A416,СВЦЭМ!$B$40:$B$783,C$401)+'СЕТ СН'!$F$16</f>
        <v>0</v>
      </c>
      <c r="D416" s="36">
        <f>SUMIFS(СВЦЭМ!$L$40:$L$783,СВЦЭМ!$A$40:$A$783,$A416,СВЦЭМ!$B$40:$B$783,D$401)+'СЕТ СН'!$F$16</f>
        <v>0</v>
      </c>
      <c r="E416" s="36">
        <f>SUMIFS(СВЦЭМ!$L$40:$L$783,СВЦЭМ!$A$40:$A$783,$A416,СВЦЭМ!$B$40:$B$783,E$401)+'СЕТ СН'!$F$16</f>
        <v>0</v>
      </c>
      <c r="F416" s="36">
        <f>SUMIFS(СВЦЭМ!$L$40:$L$783,СВЦЭМ!$A$40:$A$783,$A416,СВЦЭМ!$B$40:$B$783,F$401)+'СЕТ СН'!$F$16</f>
        <v>0</v>
      </c>
      <c r="G416" s="36">
        <f>SUMIFS(СВЦЭМ!$L$40:$L$783,СВЦЭМ!$A$40:$A$783,$A416,СВЦЭМ!$B$40:$B$783,G$401)+'СЕТ СН'!$F$16</f>
        <v>0</v>
      </c>
      <c r="H416" s="36">
        <f>SUMIFS(СВЦЭМ!$L$40:$L$783,СВЦЭМ!$A$40:$A$783,$A416,СВЦЭМ!$B$40:$B$783,H$401)+'СЕТ СН'!$F$16</f>
        <v>0</v>
      </c>
      <c r="I416" s="36">
        <f>SUMIFS(СВЦЭМ!$L$40:$L$783,СВЦЭМ!$A$40:$A$783,$A416,СВЦЭМ!$B$40:$B$783,I$401)+'СЕТ СН'!$F$16</f>
        <v>0</v>
      </c>
      <c r="J416" s="36">
        <f>SUMIFS(СВЦЭМ!$L$40:$L$783,СВЦЭМ!$A$40:$A$783,$A416,СВЦЭМ!$B$40:$B$783,J$401)+'СЕТ СН'!$F$16</f>
        <v>0</v>
      </c>
      <c r="K416" s="36">
        <f>SUMIFS(СВЦЭМ!$L$40:$L$783,СВЦЭМ!$A$40:$A$783,$A416,СВЦЭМ!$B$40:$B$783,K$401)+'СЕТ СН'!$F$16</f>
        <v>0</v>
      </c>
      <c r="L416" s="36">
        <f>SUMIFS(СВЦЭМ!$L$40:$L$783,СВЦЭМ!$A$40:$A$783,$A416,СВЦЭМ!$B$40:$B$783,L$401)+'СЕТ СН'!$F$16</f>
        <v>0</v>
      </c>
      <c r="M416" s="36">
        <f>SUMIFS(СВЦЭМ!$L$40:$L$783,СВЦЭМ!$A$40:$A$783,$A416,СВЦЭМ!$B$40:$B$783,M$401)+'СЕТ СН'!$F$16</f>
        <v>0</v>
      </c>
      <c r="N416" s="36">
        <f>SUMIFS(СВЦЭМ!$L$40:$L$783,СВЦЭМ!$A$40:$A$783,$A416,СВЦЭМ!$B$40:$B$783,N$401)+'СЕТ СН'!$F$16</f>
        <v>0</v>
      </c>
      <c r="O416" s="36">
        <f>SUMIFS(СВЦЭМ!$L$40:$L$783,СВЦЭМ!$A$40:$A$783,$A416,СВЦЭМ!$B$40:$B$783,O$401)+'СЕТ СН'!$F$16</f>
        <v>0</v>
      </c>
      <c r="P416" s="36">
        <f>SUMIFS(СВЦЭМ!$L$40:$L$783,СВЦЭМ!$A$40:$A$783,$A416,СВЦЭМ!$B$40:$B$783,P$401)+'СЕТ СН'!$F$16</f>
        <v>0</v>
      </c>
      <c r="Q416" s="36">
        <f>SUMIFS(СВЦЭМ!$L$40:$L$783,СВЦЭМ!$A$40:$A$783,$A416,СВЦЭМ!$B$40:$B$783,Q$401)+'СЕТ СН'!$F$16</f>
        <v>0</v>
      </c>
      <c r="R416" s="36">
        <f>SUMIFS(СВЦЭМ!$L$40:$L$783,СВЦЭМ!$A$40:$A$783,$A416,СВЦЭМ!$B$40:$B$783,R$401)+'СЕТ СН'!$F$16</f>
        <v>0</v>
      </c>
      <c r="S416" s="36">
        <f>SUMIFS(СВЦЭМ!$L$40:$L$783,СВЦЭМ!$A$40:$A$783,$A416,СВЦЭМ!$B$40:$B$783,S$401)+'СЕТ СН'!$F$16</f>
        <v>0</v>
      </c>
      <c r="T416" s="36">
        <f>SUMIFS(СВЦЭМ!$L$40:$L$783,СВЦЭМ!$A$40:$A$783,$A416,СВЦЭМ!$B$40:$B$783,T$401)+'СЕТ СН'!$F$16</f>
        <v>0</v>
      </c>
      <c r="U416" s="36">
        <f>SUMIFS(СВЦЭМ!$L$40:$L$783,СВЦЭМ!$A$40:$A$783,$A416,СВЦЭМ!$B$40:$B$783,U$401)+'СЕТ СН'!$F$16</f>
        <v>0</v>
      </c>
      <c r="V416" s="36">
        <f>SUMIFS(СВЦЭМ!$L$40:$L$783,СВЦЭМ!$A$40:$A$783,$A416,СВЦЭМ!$B$40:$B$783,V$401)+'СЕТ СН'!$F$16</f>
        <v>0</v>
      </c>
      <c r="W416" s="36">
        <f>SUMIFS(СВЦЭМ!$L$40:$L$783,СВЦЭМ!$A$40:$A$783,$A416,СВЦЭМ!$B$40:$B$783,W$401)+'СЕТ СН'!$F$16</f>
        <v>0</v>
      </c>
      <c r="X416" s="36">
        <f>SUMIFS(СВЦЭМ!$L$40:$L$783,СВЦЭМ!$A$40:$A$783,$A416,СВЦЭМ!$B$40:$B$783,X$401)+'СЕТ СН'!$F$16</f>
        <v>0</v>
      </c>
      <c r="Y416" s="36">
        <f>SUMIFS(СВЦЭМ!$L$40:$L$783,СВЦЭМ!$A$40:$A$783,$A416,СВЦЭМ!$B$40:$B$783,Y$401)+'СЕТ СН'!$F$16</f>
        <v>0</v>
      </c>
    </row>
    <row r="417" spans="1:25" ht="15.75" hidden="1" x14ac:dyDescent="0.2">
      <c r="A417" s="35">
        <f t="shared" si="11"/>
        <v>45062</v>
      </c>
      <c r="B417" s="36">
        <f>SUMIFS(СВЦЭМ!$L$40:$L$783,СВЦЭМ!$A$40:$A$783,$A417,СВЦЭМ!$B$40:$B$783,B$401)+'СЕТ СН'!$F$16</f>
        <v>0</v>
      </c>
      <c r="C417" s="36">
        <f>SUMIFS(СВЦЭМ!$L$40:$L$783,СВЦЭМ!$A$40:$A$783,$A417,СВЦЭМ!$B$40:$B$783,C$401)+'СЕТ СН'!$F$16</f>
        <v>0</v>
      </c>
      <c r="D417" s="36">
        <f>SUMIFS(СВЦЭМ!$L$40:$L$783,СВЦЭМ!$A$40:$A$783,$A417,СВЦЭМ!$B$40:$B$783,D$401)+'СЕТ СН'!$F$16</f>
        <v>0</v>
      </c>
      <c r="E417" s="36">
        <f>SUMIFS(СВЦЭМ!$L$40:$L$783,СВЦЭМ!$A$40:$A$783,$A417,СВЦЭМ!$B$40:$B$783,E$401)+'СЕТ СН'!$F$16</f>
        <v>0</v>
      </c>
      <c r="F417" s="36">
        <f>SUMIFS(СВЦЭМ!$L$40:$L$783,СВЦЭМ!$A$40:$A$783,$A417,СВЦЭМ!$B$40:$B$783,F$401)+'СЕТ СН'!$F$16</f>
        <v>0</v>
      </c>
      <c r="G417" s="36">
        <f>SUMIFS(СВЦЭМ!$L$40:$L$783,СВЦЭМ!$A$40:$A$783,$A417,СВЦЭМ!$B$40:$B$783,G$401)+'СЕТ СН'!$F$16</f>
        <v>0</v>
      </c>
      <c r="H417" s="36">
        <f>SUMIFS(СВЦЭМ!$L$40:$L$783,СВЦЭМ!$A$40:$A$783,$A417,СВЦЭМ!$B$40:$B$783,H$401)+'СЕТ СН'!$F$16</f>
        <v>0</v>
      </c>
      <c r="I417" s="36">
        <f>SUMIFS(СВЦЭМ!$L$40:$L$783,СВЦЭМ!$A$40:$A$783,$A417,СВЦЭМ!$B$40:$B$783,I$401)+'СЕТ СН'!$F$16</f>
        <v>0</v>
      </c>
      <c r="J417" s="36">
        <f>SUMIFS(СВЦЭМ!$L$40:$L$783,СВЦЭМ!$A$40:$A$783,$A417,СВЦЭМ!$B$40:$B$783,J$401)+'СЕТ СН'!$F$16</f>
        <v>0</v>
      </c>
      <c r="K417" s="36">
        <f>SUMIFS(СВЦЭМ!$L$40:$L$783,СВЦЭМ!$A$40:$A$783,$A417,СВЦЭМ!$B$40:$B$783,K$401)+'СЕТ СН'!$F$16</f>
        <v>0</v>
      </c>
      <c r="L417" s="36">
        <f>SUMIFS(СВЦЭМ!$L$40:$L$783,СВЦЭМ!$A$40:$A$783,$A417,СВЦЭМ!$B$40:$B$783,L$401)+'СЕТ СН'!$F$16</f>
        <v>0</v>
      </c>
      <c r="M417" s="36">
        <f>SUMIFS(СВЦЭМ!$L$40:$L$783,СВЦЭМ!$A$40:$A$783,$A417,СВЦЭМ!$B$40:$B$783,M$401)+'СЕТ СН'!$F$16</f>
        <v>0</v>
      </c>
      <c r="N417" s="36">
        <f>SUMIFS(СВЦЭМ!$L$40:$L$783,СВЦЭМ!$A$40:$A$783,$A417,СВЦЭМ!$B$40:$B$783,N$401)+'СЕТ СН'!$F$16</f>
        <v>0</v>
      </c>
      <c r="O417" s="36">
        <f>SUMIFS(СВЦЭМ!$L$40:$L$783,СВЦЭМ!$A$40:$A$783,$A417,СВЦЭМ!$B$40:$B$783,O$401)+'СЕТ СН'!$F$16</f>
        <v>0</v>
      </c>
      <c r="P417" s="36">
        <f>SUMIFS(СВЦЭМ!$L$40:$L$783,СВЦЭМ!$A$40:$A$783,$A417,СВЦЭМ!$B$40:$B$783,P$401)+'СЕТ СН'!$F$16</f>
        <v>0</v>
      </c>
      <c r="Q417" s="36">
        <f>SUMIFS(СВЦЭМ!$L$40:$L$783,СВЦЭМ!$A$40:$A$783,$A417,СВЦЭМ!$B$40:$B$783,Q$401)+'СЕТ СН'!$F$16</f>
        <v>0</v>
      </c>
      <c r="R417" s="36">
        <f>SUMIFS(СВЦЭМ!$L$40:$L$783,СВЦЭМ!$A$40:$A$783,$A417,СВЦЭМ!$B$40:$B$783,R$401)+'СЕТ СН'!$F$16</f>
        <v>0</v>
      </c>
      <c r="S417" s="36">
        <f>SUMIFS(СВЦЭМ!$L$40:$L$783,СВЦЭМ!$A$40:$A$783,$A417,СВЦЭМ!$B$40:$B$783,S$401)+'СЕТ СН'!$F$16</f>
        <v>0</v>
      </c>
      <c r="T417" s="36">
        <f>SUMIFS(СВЦЭМ!$L$40:$L$783,СВЦЭМ!$A$40:$A$783,$A417,СВЦЭМ!$B$40:$B$783,T$401)+'СЕТ СН'!$F$16</f>
        <v>0</v>
      </c>
      <c r="U417" s="36">
        <f>SUMIFS(СВЦЭМ!$L$40:$L$783,СВЦЭМ!$A$40:$A$783,$A417,СВЦЭМ!$B$40:$B$783,U$401)+'СЕТ СН'!$F$16</f>
        <v>0</v>
      </c>
      <c r="V417" s="36">
        <f>SUMIFS(СВЦЭМ!$L$40:$L$783,СВЦЭМ!$A$40:$A$783,$A417,СВЦЭМ!$B$40:$B$783,V$401)+'СЕТ СН'!$F$16</f>
        <v>0</v>
      </c>
      <c r="W417" s="36">
        <f>SUMIFS(СВЦЭМ!$L$40:$L$783,СВЦЭМ!$A$40:$A$783,$A417,СВЦЭМ!$B$40:$B$783,W$401)+'СЕТ СН'!$F$16</f>
        <v>0</v>
      </c>
      <c r="X417" s="36">
        <f>SUMIFS(СВЦЭМ!$L$40:$L$783,СВЦЭМ!$A$40:$A$783,$A417,СВЦЭМ!$B$40:$B$783,X$401)+'СЕТ СН'!$F$16</f>
        <v>0</v>
      </c>
      <c r="Y417" s="36">
        <f>SUMIFS(СВЦЭМ!$L$40:$L$783,СВЦЭМ!$A$40:$A$783,$A417,СВЦЭМ!$B$40:$B$783,Y$401)+'СЕТ СН'!$F$16</f>
        <v>0</v>
      </c>
    </row>
    <row r="418" spans="1:25" ht="15.75" hidden="1" x14ac:dyDescent="0.2">
      <c r="A418" s="35">
        <f t="shared" si="11"/>
        <v>45063</v>
      </c>
      <c r="B418" s="36">
        <f>SUMIFS(СВЦЭМ!$L$40:$L$783,СВЦЭМ!$A$40:$A$783,$A418,СВЦЭМ!$B$40:$B$783,B$401)+'СЕТ СН'!$F$16</f>
        <v>0</v>
      </c>
      <c r="C418" s="36">
        <f>SUMIFS(СВЦЭМ!$L$40:$L$783,СВЦЭМ!$A$40:$A$783,$A418,СВЦЭМ!$B$40:$B$783,C$401)+'СЕТ СН'!$F$16</f>
        <v>0</v>
      </c>
      <c r="D418" s="36">
        <f>SUMIFS(СВЦЭМ!$L$40:$L$783,СВЦЭМ!$A$40:$A$783,$A418,СВЦЭМ!$B$40:$B$783,D$401)+'СЕТ СН'!$F$16</f>
        <v>0</v>
      </c>
      <c r="E418" s="36">
        <f>SUMIFS(СВЦЭМ!$L$40:$L$783,СВЦЭМ!$A$40:$A$783,$A418,СВЦЭМ!$B$40:$B$783,E$401)+'СЕТ СН'!$F$16</f>
        <v>0</v>
      </c>
      <c r="F418" s="36">
        <f>SUMIFS(СВЦЭМ!$L$40:$L$783,СВЦЭМ!$A$40:$A$783,$A418,СВЦЭМ!$B$40:$B$783,F$401)+'СЕТ СН'!$F$16</f>
        <v>0</v>
      </c>
      <c r="G418" s="36">
        <f>SUMIFS(СВЦЭМ!$L$40:$L$783,СВЦЭМ!$A$40:$A$783,$A418,СВЦЭМ!$B$40:$B$783,G$401)+'СЕТ СН'!$F$16</f>
        <v>0</v>
      </c>
      <c r="H418" s="36">
        <f>SUMIFS(СВЦЭМ!$L$40:$L$783,СВЦЭМ!$A$40:$A$783,$A418,СВЦЭМ!$B$40:$B$783,H$401)+'СЕТ СН'!$F$16</f>
        <v>0</v>
      </c>
      <c r="I418" s="36">
        <f>SUMIFS(СВЦЭМ!$L$40:$L$783,СВЦЭМ!$A$40:$A$783,$A418,СВЦЭМ!$B$40:$B$783,I$401)+'СЕТ СН'!$F$16</f>
        <v>0</v>
      </c>
      <c r="J418" s="36">
        <f>SUMIFS(СВЦЭМ!$L$40:$L$783,СВЦЭМ!$A$40:$A$783,$A418,СВЦЭМ!$B$40:$B$783,J$401)+'СЕТ СН'!$F$16</f>
        <v>0</v>
      </c>
      <c r="K418" s="36">
        <f>SUMIFS(СВЦЭМ!$L$40:$L$783,СВЦЭМ!$A$40:$A$783,$A418,СВЦЭМ!$B$40:$B$783,K$401)+'СЕТ СН'!$F$16</f>
        <v>0</v>
      </c>
      <c r="L418" s="36">
        <f>SUMIFS(СВЦЭМ!$L$40:$L$783,СВЦЭМ!$A$40:$A$783,$A418,СВЦЭМ!$B$40:$B$783,L$401)+'СЕТ СН'!$F$16</f>
        <v>0</v>
      </c>
      <c r="M418" s="36">
        <f>SUMIFS(СВЦЭМ!$L$40:$L$783,СВЦЭМ!$A$40:$A$783,$A418,СВЦЭМ!$B$40:$B$783,M$401)+'СЕТ СН'!$F$16</f>
        <v>0</v>
      </c>
      <c r="N418" s="36">
        <f>SUMIFS(СВЦЭМ!$L$40:$L$783,СВЦЭМ!$A$40:$A$783,$A418,СВЦЭМ!$B$40:$B$783,N$401)+'СЕТ СН'!$F$16</f>
        <v>0</v>
      </c>
      <c r="O418" s="36">
        <f>SUMIFS(СВЦЭМ!$L$40:$L$783,СВЦЭМ!$A$40:$A$783,$A418,СВЦЭМ!$B$40:$B$783,O$401)+'СЕТ СН'!$F$16</f>
        <v>0</v>
      </c>
      <c r="P418" s="36">
        <f>SUMIFS(СВЦЭМ!$L$40:$L$783,СВЦЭМ!$A$40:$A$783,$A418,СВЦЭМ!$B$40:$B$783,P$401)+'СЕТ СН'!$F$16</f>
        <v>0</v>
      </c>
      <c r="Q418" s="36">
        <f>SUMIFS(СВЦЭМ!$L$40:$L$783,СВЦЭМ!$A$40:$A$783,$A418,СВЦЭМ!$B$40:$B$783,Q$401)+'СЕТ СН'!$F$16</f>
        <v>0</v>
      </c>
      <c r="R418" s="36">
        <f>SUMIFS(СВЦЭМ!$L$40:$L$783,СВЦЭМ!$A$40:$A$783,$A418,СВЦЭМ!$B$40:$B$783,R$401)+'СЕТ СН'!$F$16</f>
        <v>0</v>
      </c>
      <c r="S418" s="36">
        <f>SUMIFS(СВЦЭМ!$L$40:$L$783,СВЦЭМ!$A$40:$A$783,$A418,СВЦЭМ!$B$40:$B$783,S$401)+'СЕТ СН'!$F$16</f>
        <v>0</v>
      </c>
      <c r="T418" s="36">
        <f>SUMIFS(СВЦЭМ!$L$40:$L$783,СВЦЭМ!$A$40:$A$783,$A418,СВЦЭМ!$B$40:$B$783,T$401)+'СЕТ СН'!$F$16</f>
        <v>0</v>
      </c>
      <c r="U418" s="36">
        <f>SUMIFS(СВЦЭМ!$L$40:$L$783,СВЦЭМ!$A$40:$A$783,$A418,СВЦЭМ!$B$40:$B$783,U$401)+'СЕТ СН'!$F$16</f>
        <v>0</v>
      </c>
      <c r="V418" s="36">
        <f>SUMIFS(СВЦЭМ!$L$40:$L$783,СВЦЭМ!$A$40:$A$783,$A418,СВЦЭМ!$B$40:$B$783,V$401)+'СЕТ СН'!$F$16</f>
        <v>0</v>
      </c>
      <c r="W418" s="36">
        <f>SUMIFS(СВЦЭМ!$L$40:$L$783,СВЦЭМ!$A$40:$A$783,$A418,СВЦЭМ!$B$40:$B$783,W$401)+'СЕТ СН'!$F$16</f>
        <v>0</v>
      </c>
      <c r="X418" s="36">
        <f>SUMIFS(СВЦЭМ!$L$40:$L$783,СВЦЭМ!$A$40:$A$783,$A418,СВЦЭМ!$B$40:$B$783,X$401)+'СЕТ СН'!$F$16</f>
        <v>0</v>
      </c>
      <c r="Y418" s="36">
        <f>SUMIFS(СВЦЭМ!$L$40:$L$783,СВЦЭМ!$A$40:$A$783,$A418,СВЦЭМ!$B$40:$B$783,Y$401)+'СЕТ СН'!$F$16</f>
        <v>0</v>
      </c>
    </row>
    <row r="419" spans="1:25" ht="15.75" hidden="1" x14ac:dyDescent="0.2">
      <c r="A419" s="35">
        <f t="shared" si="11"/>
        <v>45064</v>
      </c>
      <c r="B419" s="36">
        <f>SUMIFS(СВЦЭМ!$L$40:$L$783,СВЦЭМ!$A$40:$A$783,$A419,СВЦЭМ!$B$40:$B$783,B$401)+'СЕТ СН'!$F$16</f>
        <v>0</v>
      </c>
      <c r="C419" s="36">
        <f>SUMIFS(СВЦЭМ!$L$40:$L$783,СВЦЭМ!$A$40:$A$783,$A419,СВЦЭМ!$B$40:$B$783,C$401)+'СЕТ СН'!$F$16</f>
        <v>0</v>
      </c>
      <c r="D419" s="36">
        <f>SUMIFS(СВЦЭМ!$L$40:$L$783,СВЦЭМ!$A$40:$A$783,$A419,СВЦЭМ!$B$40:$B$783,D$401)+'СЕТ СН'!$F$16</f>
        <v>0</v>
      </c>
      <c r="E419" s="36">
        <f>SUMIFS(СВЦЭМ!$L$40:$L$783,СВЦЭМ!$A$40:$A$783,$A419,СВЦЭМ!$B$40:$B$783,E$401)+'СЕТ СН'!$F$16</f>
        <v>0</v>
      </c>
      <c r="F419" s="36">
        <f>SUMIFS(СВЦЭМ!$L$40:$L$783,СВЦЭМ!$A$40:$A$783,$A419,СВЦЭМ!$B$40:$B$783,F$401)+'СЕТ СН'!$F$16</f>
        <v>0</v>
      </c>
      <c r="G419" s="36">
        <f>SUMIFS(СВЦЭМ!$L$40:$L$783,СВЦЭМ!$A$40:$A$783,$A419,СВЦЭМ!$B$40:$B$783,G$401)+'СЕТ СН'!$F$16</f>
        <v>0</v>
      </c>
      <c r="H419" s="36">
        <f>SUMIFS(СВЦЭМ!$L$40:$L$783,СВЦЭМ!$A$40:$A$783,$A419,СВЦЭМ!$B$40:$B$783,H$401)+'СЕТ СН'!$F$16</f>
        <v>0</v>
      </c>
      <c r="I419" s="36">
        <f>SUMIFS(СВЦЭМ!$L$40:$L$783,СВЦЭМ!$A$40:$A$783,$A419,СВЦЭМ!$B$40:$B$783,I$401)+'СЕТ СН'!$F$16</f>
        <v>0</v>
      </c>
      <c r="J419" s="36">
        <f>SUMIFS(СВЦЭМ!$L$40:$L$783,СВЦЭМ!$A$40:$A$783,$A419,СВЦЭМ!$B$40:$B$783,J$401)+'СЕТ СН'!$F$16</f>
        <v>0</v>
      </c>
      <c r="K419" s="36">
        <f>SUMIFS(СВЦЭМ!$L$40:$L$783,СВЦЭМ!$A$40:$A$783,$A419,СВЦЭМ!$B$40:$B$783,K$401)+'СЕТ СН'!$F$16</f>
        <v>0</v>
      </c>
      <c r="L419" s="36">
        <f>SUMIFS(СВЦЭМ!$L$40:$L$783,СВЦЭМ!$A$40:$A$783,$A419,СВЦЭМ!$B$40:$B$783,L$401)+'СЕТ СН'!$F$16</f>
        <v>0</v>
      </c>
      <c r="M419" s="36">
        <f>SUMIFS(СВЦЭМ!$L$40:$L$783,СВЦЭМ!$A$40:$A$783,$A419,СВЦЭМ!$B$40:$B$783,M$401)+'СЕТ СН'!$F$16</f>
        <v>0</v>
      </c>
      <c r="N419" s="36">
        <f>SUMIFS(СВЦЭМ!$L$40:$L$783,СВЦЭМ!$A$40:$A$783,$A419,СВЦЭМ!$B$40:$B$783,N$401)+'СЕТ СН'!$F$16</f>
        <v>0</v>
      </c>
      <c r="O419" s="36">
        <f>SUMIFS(СВЦЭМ!$L$40:$L$783,СВЦЭМ!$A$40:$A$783,$A419,СВЦЭМ!$B$40:$B$783,O$401)+'СЕТ СН'!$F$16</f>
        <v>0</v>
      </c>
      <c r="P419" s="36">
        <f>SUMIFS(СВЦЭМ!$L$40:$L$783,СВЦЭМ!$A$40:$A$783,$A419,СВЦЭМ!$B$40:$B$783,P$401)+'СЕТ СН'!$F$16</f>
        <v>0</v>
      </c>
      <c r="Q419" s="36">
        <f>SUMIFS(СВЦЭМ!$L$40:$L$783,СВЦЭМ!$A$40:$A$783,$A419,СВЦЭМ!$B$40:$B$783,Q$401)+'СЕТ СН'!$F$16</f>
        <v>0</v>
      </c>
      <c r="R419" s="36">
        <f>SUMIFS(СВЦЭМ!$L$40:$L$783,СВЦЭМ!$A$40:$A$783,$A419,СВЦЭМ!$B$40:$B$783,R$401)+'СЕТ СН'!$F$16</f>
        <v>0</v>
      </c>
      <c r="S419" s="36">
        <f>SUMIFS(СВЦЭМ!$L$40:$L$783,СВЦЭМ!$A$40:$A$783,$A419,СВЦЭМ!$B$40:$B$783,S$401)+'СЕТ СН'!$F$16</f>
        <v>0</v>
      </c>
      <c r="T419" s="36">
        <f>SUMIFS(СВЦЭМ!$L$40:$L$783,СВЦЭМ!$A$40:$A$783,$A419,СВЦЭМ!$B$40:$B$783,T$401)+'СЕТ СН'!$F$16</f>
        <v>0</v>
      </c>
      <c r="U419" s="36">
        <f>SUMIFS(СВЦЭМ!$L$40:$L$783,СВЦЭМ!$A$40:$A$783,$A419,СВЦЭМ!$B$40:$B$783,U$401)+'СЕТ СН'!$F$16</f>
        <v>0</v>
      </c>
      <c r="V419" s="36">
        <f>SUMIFS(СВЦЭМ!$L$40:$L$783,СВЦЭМ!$A$40:$A$783,$A419,СВЦЭМ!$B$40:$B$783,V$401)+'СЕТ СН'!$F$16</f>
        <v>0</v>
      </c>
      <c r="W419" s="36">
        <f>SUMIFS(СВЦЭМ!$L$40:$L$783,СВЦЭМ!$A$40:$A$783,$A419,СВЦЭМ!$B$40:$B$783,W$401)+'СЕТ СН'!$F$16</f>
        <v>0</v>
      </c>
      <c r="X419" s="36">
        <f>SUMIFS(СВЦЭМ!$L$40:$L$783,СВЦЭМ!$A$40:$A$783,$A419,СВЦЭМ!$B$40:$B$783,X$401)+'СЕТ СН'!$F$16</f>
        <v>0</v>
      </c>
      <c r="Y419" s="36">
        <f>SUMIFS(СВЦЭМ!$L$40:$L$783,СВЦЭМ!$A$40:$A$783,$A419,СВЦЭМ!$B$40:$B$783,Y$401)+'СЕТ СН'!$F$16</f>
        <v>0</v>
      </c>
    </row>
    <row r="420" spans="1:25" ht="15.75" hidden="1" x14ac:dyDescent="0.2">
      <c r="A420" s="35">
        <f t="shared" si="11"/>
        <v>45065</v>
      </c>
      <c r="B420" s="36">
        <f>SUMIFS(СВЦЭМ!$L$40:$L$783,СВЦЭМ!$A$40:$A$783,$A420,СВЦЭМ!$B$40:$B$783,B$401)+'СЕТ СН'!$F$16</f>
        <v>0</v>
      </c>
      <c r="C420" s="36">
        <f>SUMIFS(СВЦЭМ!$L$40:$L$783,СВЦЭМ!$A$40:$A$783,$A420,СВЦЭМ!$B$40:$B$783,C$401)+'СЕТ СН'!$F$16</f>
        <v>0</v>
      </c>
      <c r="D420" s="36">
        <f>SUMIFS(СВЦЭМ!$L$40:$L$783,СВЦЭМ!$A$40:$A$783,$A420,СВЦЭМ!$B$40:$B$783,D$401)+'СЕТ СН'!$F$16</f>
        <v>0</v>
      </c>
      <c r="E420" s="36">
        <f>SUMIFS(СВЦЭМ!$L$40:$L$783,СВЦЭМ!$A$40:$A$783,$A420,СВЦЭМ!$B$40:$B$783,E$401)+'СЕТ СН'!$F$16</f>
        <v>0</v>
      </c>
      <c r="F420" s="36">
        <f>SUMIFS(СВЦЭМ!$L$40:$L$783,СВЦЭМ!$A$40:$A$783,$A420,СВЦЭМ!$B$40:$B$783,F$401)+'СЕТ СН'!$F$16</f>
        <v>0</v>
      </c>
      <c r="G420" s="36">
        <f>SUMIFS(СВЦЭМ!$L$40:$L$783,СВЦЭМ!$A$40:$A$783,$A420,СВЦЭМ!$B$40:$B$783,G$401)+'СЕТ СН'!$F$16</f>
        <v>0</v>
      </c>
      <c r="H420" s="36">
        <f>SUMIFS(СВЦЭМ!$L$40:$L$783,СВЦЭМ!$A$40:$A$783,$A420,СВЦЭМ!$B$40:$B$783,H$401)+'СЕТ СН'!$F$16</f>
        <v>0</v>
      </c>
      <c r="I420" s="36">
        <f>SUMIFS(СВЦЭМ!$L$40:$L$783,СВЦЭМ!$A$40:$A$783,$A420,СВЦЭМ!$B$40:$B$783,I$401)+'СЕТ СН'!$F$16</f>
        <v>0</v>
      </c>
      <c r="J420" s="36">
        <f>SUMIFS(СВЦЭМ!$L$40:$L$783,СВЦЭМ!$A$40:$A$783,$A420,СВЦЭМ!$B$40:$B$783,J$401)+'СЕТ СН'!$F$16</f>
        <v>0</v>
      </c>
      <c r="K420" s="36">
        <f>SUMIFS(СВЦЭМ!$L$40:$L$783,СВЦЭМ!$A$40:$A$783,$A420,СВЦЭМ!$B$40:$B$783,K$401)+'СЕТ СН'!$F$16</f>
        <v>0</v>
      </c>
      <c r="L420" s="36">
        <f>SUMIFS(СВЦЭМ!$L$40:$L$783,СВЦЭМ!$A$40:$A$783,$A420,СВЦЭМ!$B$40:$B$783,L$401)+'СЕТ СН'!$F$16</f>
        <v>0</v>
      </c>
      <c r="M420" s="36">
        <f>SUMIFS(СВЦЭМ!$L$40:$L$783,СВЦЭМ!$A$40:$A$783,$A420,СВЦЭМ!$B$40:$B$783,M$401)+'СЕТ СН'!$F$16</f>
        <v>0</v>
      </c>
      <c r="N420" s="36">
        <f>SUMIFS(СВЦЭМ!$L$40:$L$783,СВЦЭМ!$A$40:$A$783,$A420,СВЦЭМ!$B$40:$B$783,N$401)+'СЕТ СН'!$F$16</f>
        <v>0</v>
      </c>
      <c r="O420" s="36">
        <f>SUMIFS(СВЦЭМ!$L$40:$L$783,СВЦЭМ!$A$40:$A$783,$A420,СВЦЭМ!$B$40:$B$783,O$401)+'СЕТ СН'!$F$16</f>
        <v>0</v>
      </c>
      <c r="P420" s="36">
        <f>SUMIFS(СВЦЭМ!$L$40:$L$783,СВЦЭМ!$A$40:$A$783,$A420,СВЦЭМ!$B$40:$B$783,P$401)+'СЕТ СН'!$F$16</f>
        <v>0</v>
      </c>
      <c r="Q420" s="36">
        <f>SUMIFS(СВЦЭМ!$L$40:$L$783,СВЦЭМ!$A$40:$A$783,$A420,СВЦЭМ!$B$40:$B$783,Q$401)+'СЕТ СН'!$F$16</f>
        <v>0</v>
      </c>
      <c r="R420" s="36">
        <f>SUMIFS(СВЦЭМ!$L$40:$L$783,СВЦЭМ!$A$40:$A$783,$A420,СВЦЭМ!$B$40:$B$783,R$401)+'СЕТ СН'!$F$16</f>
        <v>0</v>
      </c>
      <c r="S420" s="36">
        <f>SUMIFS(СВЦЭМ!$L$40:$L$783,СВЦЭМ!$A$40:$A$783,$A420,СВЦЭМ!$B$40:$B$783,S$401)+'СЕТ СН'!$F$16</f>
        <v>0</v>
      </c>
      <c r="T420" s="36">
        <f>SUMIFS(СВЦЭМ!$L$40:$L$783,СВЦЭМ!$A$40:$A$783,$A420,СВЦЭМ!$B$40:$B$783,T$401)+'СЕТ СН'!$F$16</f>
        <v>0</v>
      </c>
      <c r="U420" s="36">
        <f>SUMIFS(СВЦЭМ!$L$40:$L$783,СВЦЭМ!$A$40:$A$783,$A420,СВЦЭМ!$B$40:$B$783,U$401)+'СЕТ СН'!$F$16</f>
        <v>0</v>
      </c>
      <c r="V420" s="36">
        <f>SUMIFS(СВЦЭМ!$L$40:$L$783,СВЦЭМ!$A$40:$A$783,$A420,СВЦЭМ!$B$40:$B$783,V$401)+'СЕТ СН'!$F$16</f>
        <v>0</v>
      </c>
      <c r="W420" s="36">
        <f>SUMIFS(СВЦЭМ!$L$40:$L$783,СВЦЭМ!$A$40:$A$783,$A420,СВЦЭМ!$B$40:$B$783,W$401)+'СЕТ СН'!$F$16</f>
        <v>0</v>
      </c>
      <c r="X420" s="36">
        <f>SUMIFS(СВЦЭМ!$L$40:$L$783,СВЦЭМ!$A$40:$A$783,$A420,СВЦЭМ!$B$40:$B$783,X$401)+'СЕТ СН'!$F$16</f>
        <v>0</v>
      </c>
      <c r="Y420" s="36">
        <f>SUMIFS(СВЦЭМ!$L$40:$L$783,СВЦЭМ!$A$40:$A$783,$A420,СВЦЭМ!$B$40:$B$783,Y$401)+'СЕТ СН'!$F$16</f>
        <v>0</v>
      </c>
    </row>
    <row r="421" spans="1:25" ht="15.75" hidden="1" x14ac:dyDescent="0.2">
      <c r="A421" s="35">
        <f t="shared" si="11"/>
        <v>45066</v>
      </c>
      <c r="B421" s="36">
        <f>SUMIFS(СВЦЭМ!$L$40:$L$783,СВЦЭМ!$A$40:$A$783,$A421,СВЦЭМ!$B$40:$B$783,B$401)+'СЕТ СН'!$F$16</f>
        <v>0</v>
      </c>
      <c r="C421" s="36">
        <f>SUMIFS(СВЦЭМ!$L$40:$L$783,СВЦЭМ!$A$40:$A$783,$A421,СВЦЭМ!$B$40:$B$783,C$401)+'СЕТ СН'!$F$16</f>
        <v>0</v>
      </c>
      <c r="D421" s="36">
        <f>SUMIFS(СВЦЭМ!$L$40:$L$783,СВЦЭМ!$A$40:$A$783,$A421,СВЦЭМ!$B$40:$B$783,D$401)+'СЕТ СН'!$F$16</f>
        <v>0</v>
      </c>
      <c r="E421" s="36">
        <f>SUMIFS(СВЦЭМ!$L$40:$L$783,СВЦЭМ!$A$40:$A$783,$A421,СВЦЭМ!$B$40:$B$783,E$401)+'СЕТ СН'!$F$16</f>
        <v>0</v>
      </c>
      <c r="F421" s="36">
        <f>SUMIFS(СВЦЭМ!$L$40:$L$783,СВЦЭМ!$A$40:$A$783,$A421,СВЦЭМ!$B$40:$B$783,F$401)+'СЕТ СН'!$F$16</f>
        <v>0</v>
      </c>
      <c r="G421" s="36">
        <f>SUMIFS(СВЦЭМ!$L$40:$L$783,СВЦЭМ!$A$40:$A$783,$A421,СВЦЭМ!$B$40:$B$783,G$401)+'СЕТ СН'!$F$16</f>
        <v>0</v>
      </c>
      <c r="H421" s="36">
        <f>SUMIFS(СВЦЭМ!$L$40:$L$783,СВЦЭМ!$A$40:$A$783,$A421,СВЦЭМ!$B$40:$B$783,H$401)+'СЕТ СН'!$F$16</f>
        <v>0</v>
      </c>
      <c r="I421" s="36">
        <f>SUMIFS(СВЦЭМ!$L$40:$L$783,СВЦЭМ!$A$40:$A$783,$A421,СВЦЭМ!$B$40:$B$783,I$401)+'СЕТ СН'!$F$16</f>
        <v>0</v>
      </c>
      <c r="J421" s="36">
        <f>SUMIFS(СВЦЭМ!$L$40:$L$783,СВЦЭМ!$A$40:$A$783,$A421,СВЦЭМ!$B$40:$B$783,J$401)+'СЕТ СН'!$F$16</f>
        <v>0</v>
      </c>
      <c r="K421" s="36">
        <f>SUMIFS(СВЦЭМ!$L$40:$L$783,СВЦЭМ!$A$40:$A$783,$A421,СВЦЭМ!$B$40:$B$783,K$401)+'СЕТ СН'!$F$16</f>
        <v>0</v>
      </c>
      <c r="L421" s="36">
        <f>SUMIFS(СВЦЭМ!$L$40:$L$783,СВЦЭМ!$A$40:$A$783,$A421,СВЦЭМ!$B$40:$B$783,L$401)+'СЕТ СН'!$F$16</f>
        <v>0</v>
      </c>
      <c r="M421" s="36">
        <f>SUMIFS(СВЦЭМ!$L$40:$L$783,СВЦЭМ!$A$40:$A$783,$A421,СВЦЭМ!$B$40:$B$783,M$401)+'СЕТ СН'!$F$16</f>
        <v>0</v>
      </c>
      <c r="N421" s="36">
        <f>SUMIFS(СВЦЭМ!$L$40:$L$783,СВЦЭМ!$A$40:$A$783,$A421,СВЦЭМ!$B$40:$B$783,N$401)+'СЕТ СН'!$F$16</f>
        <v>0</v>
      </c>
      <c r="O421" s="36">
        <f>SUMIFS(СВЦЭМ!$L$40:$L$783,СВЦЭМ!$A$40:$A$783,$A421,СВЦЭМ!$B$40:$B$783,O$401)+'СЕТ СН'!$F$16</f>
        <v>0</v>
      </c>
      <c r="P421" s="36">
        <f>SUMIFS(СВЦЭМ!$L$40:$L$783,СВЦЭМ!$A$40:$A$783,$A421,СВЦЭМ!$B$40:$B$783,P$401)+'СЕТ СН'!$F$16</f>
        <v>0</v>
      </c>
      <c r="Q421" s="36">
        <f>SUMIFS(СВЦЭМ!$L$40:$L$783,СВЦЭМ!$A$40:$A$783,$A421,СВЦЭМ!$B$40:$B$783,Q$401)+'СЕТ СН'!$F$16</f>
        <v>0</v>
      </c>
      <c r="R421" s="36">
        <f>SUMIFS(СВЦЭМ!$L$40:$L$783,СВЦЭМ!$A$40:$A$783,$A421,СВЦЭМ!$B$40:$B$783,R$401)+'СЕТ СН'!$F$16</f>
        <v>0</v>
      </c>
      <c r="S421" s="36">
        <f>SUMIFS(СВЦЭМ!$L$40:$L$783,СВЦЭМ!$A$40:$A$783,$A421,СВЦЭМ!$B$40:$B$783,S$401)+'СЕТ СН'!$F$16</f>
        <v>0</v>
      </c>
      <c r="T421" s="36">
        <f>SUMIFS(СВЦЭМ!$L$40:$L$783,СВЦЭМ!$A$40:$A$783,$A421,СВЦЭМ!$B$40:$B$783,T$401)+'СЕТ СН'!$F$16</f>
        <v>0</v>
      </c>
      <c r="U421" s="36">
        <f>SUMIFS(СВЦЭМ!$L$40:$L$783,СВЦЭМ!$A$40:$A$783,$A421,СВЦЭМ!$B$40:$B$783,U$401)+'СЕТ СН'!$F$16</f>
        <v>0</v>
      </c>
      <c r="V421" s="36">
        <f>SUMIFS(СВЦЭМ!$L$40:$L$783,СВЦЭМ!$A$40:$A$783,$A421,СВЦЭМ!$B$40:$B$783,V$401)+'СЕТ СН'!$F$16</f>
        <v>0</v>
      </c>
      <c r="W421" s="36">
        <f>SUMIFS(СВЦЭМ!$L$40:$L$783,СВЦЭМ!$A$40:$A$783,$A421,СВЦЭМ!$B$40:$B$783,W$401)+'СЕТ СН'!$F$16</f>
        <v>0</v>
      </c>
      <c r="X421" s="36">
        <f>SUMIFS(СВЦЭМ!$L$40:$L$783,СВЦЭМ!$A$40:$A$783,$A421,СВЦЭМ!$B$40:$B$783,X$401)+'СЕТ СН'!$F$16</f>
        <v>0</v>
      </c>
      <c r="Y421" s="36">
        <f>SUMIFS(СВЦЭМ!$L$40:$L$783,СВЦЭМ!$A$40:$A$783,$A421,СВЦЭМ!$B$40:$B$783,Y$401)+'СЕТ СН'!$F$16</f>
        <v>0</v>
      </c>
    </row>
    <row r="422" spans="1:25" ht="15.75" hidden="1" x14ac:dyDescent="0.2">
      <c r="A422" s="35">
        <f t="shared" si="11"/>
        <v>45067</v>
      </c>
      <c r="B422" s="36">
        <f>SUMIFS(СВЦЭМ!$L$40:$L$783,СВЦЭМ!$A$40:$A$783,$A422,СВЦЭМ!$B$40:$B$783,B$401)+'СЕТ СН'!$F$16</f>
        <v>0</v>
      </c>
      <c r="C422" s="36">
        <f>SUMIFS(СВЦЭМ!$L$40:$L$783,СВЦЭМ!$A$40:$A$783,$A422,СВЦЭМ!$B$40:$B$783,C$401)+'СЕТ СН'!$F$16</f>
        <v>0</v>
      </c>
      <c r="D422" s="36">
        <f>SUMIFS(СВЦЭМ!$L$40:$L$783,СВЦЭМ!$A$40:$A$783,$A422,СВЦЭМ!$B$40:$B$783,D$401)+'СЕТ СН'!$F$16</f>
        <v>0</v>
      </c>
      <c r="E422" s="36">
        <f>SUMIFS(СВЦЭМ!$L$40:$L$783,СВЦЭМ!$A$40:$A$783,$A422,СВЦЭМ!$B$40:$B$783,E$401)+'СЕТ СН'!$F$16</f>
        <v>0</v>
      </c>
      <c r="F422" s="36">
        <f>SUMIFS(СВЦЭМ!$L$40:$L$783,СВЦЭМ!$A$40:$A$783,$A422,СВЦЭМ!$B$40:$B$783,F$401)+'СЕТ СН'!$F$16</f>
        <v>0</v>
      </c>
      <c r="G422" s="36">
        <f>SUMIFS(СВЦЭМ!$L$40:$L$783,СВЦЭМ!$A$40:$A$783,$A422,СВЦЭМ!$B$40:$B$783,G$401)+'СЕТ СН'!$F$16</f>
        <v>0</v>
      </c>
      <c r="H422" s="36">
        <f>SUMIFS(СВЦЭМ!$L$40:$L$783,СВЦЭМ!$A$40:$A$783,$A422,СВЦЭМ!$B$40:$B$783,H$401)+'СЕТ СН'!$F$16</f>
        <v>0</v>
      </c>
      <c r="I422" s="36">
        <f>SUMIFS(СВЦЭМ!$L$40:$L$783,СВЦЭМ!$A$40:$A$783,$A422,СВЦЭМ!$B$40:$B$783,I$401)+'СЕТ СН'!$F$16</f>
        <v>0</v>
      </c>
      <c r="J422" s="36">
        <f>SUMIFS(СВЦЭМ!$L$40:$L$783,СВЦЭМ!$A$40:$A$783,$A422,СВЦЭМ!$B$40:$B$783,J$401)+'СЕТ СН'!$F$16</f>
        <v>0</v>
      </c>
      <c r="K422" s="36">
        <f>SUMIFS(СВЦЭМ!$L$40:$L$783,СВЦЭМ!$A$40:$A$783,$A422,СВЦЭМ!$B$40:$B$783,K$401)+'СЕТ СН'!$F$16</f>
        <v>0</v>
      </c>
      <c r="L422" s="36">
        <f>SUMIFS(СВЦЭМ!$L$40:$L$783,СВЦЭМ!$A$40:$A$783,$A422,СВЦЭМ!$B$40:$B$783,L$401)+'СЕТ СН'!$F$16</f>
        <v>0</v>
      </c>
      <c r="M422" s="36">
        <f>SUMIFS(СВЦЭМ!$L$40:$L$783,СВЦЭМ!$A$40:$A$783,$A422,СВЦЭМ!$B$40:$B$783,M$401)+'СЕТ СН'!$F$16</f>
        <v>0</v>
      </c>
      <c r="N422" s="36">
        <f>SUMIFS(СВЦЭМ!$L$40:$L$783,СВЦЭМ!$A$40:$A$783,$A422,СВЦЭМ!$B$40:$B$783,N$401)+'СЕТ СН'!$F$16</f>
        <v>0</v>
      </c>
      <c r="O422" s="36">
        <f>SUMIFS(СВЦЭМ!$L$40:$L$783,СВЦЭМ!$A$40:$A$783,$A422,СВЦЭМ!$B$40:$B$783,O$401)+'СЕТ СН'!$F$16</f>
        <v>0</v>
      </c>
      <c r="P422" s="36">
        <f>SUMIFS(СВЦЭМ!$L$40:$L$783,СВЦЭМ!$A$40:$A$783,$A422,СВЦЭМ!$B$40:$B$783,P$401)+'СЕТ СН'!$F$16</f>
        <v>0</v>
      </c>
      <c r="Q422" s="36">
        <f>SUMIFS(СВЦЭМ!$L$40:$L$783,СВЦЭМ!$A$40:$A$783,$A422,СВЦЭМ!$B$40:$B$783,Q$401)+'СЕТ СН'!$F$16</f>
        <v>0</v>
      </c>
      <c r="R422" s="36">
        <f>SUMIFS(СВЦЭМ!$L$40:$L$783,СВЦЭМ!$A$40:$A$783,$A422,СВЦЭМ!$B$40:$B$783,R$401)+'СЕТ СН'!$F$16</f>
        <v>0</v>
      </c>
      <c r="S422" s="36">
        <f>SUMIFS(СВЦЭМ!$L$40:$L$783,СВЦЭМ!$A$40:$A$783,$A422,СВЦЭМ!$B$40:$B$783,S$401)+'СЕТ СН'!$F$16</f>
        <v>0</v>
      </c>
      <c r="T422" s="36">
        <f>SUMIFS(СВЦЭМ!$L$40:$L$783,СВЦЭМ!$A$40:$A$783,$A422,СВЦЭМ!$B$40:$B$783,T$401)+'СЕТ СН'!$F$16</f>
        <v>0</v>
      </c>
      <c r="U422" s="36">
        <f>SUMIFS(СВЦЭМ!$L$40:$L$783,СВЦЭМ!$A$40:$A$783,$A422,СВЦЭМ!$B$40:$B$783,U$401)+'СЕТ СН'!$F$16</f>
        <v>0</v>
      </c>
      <c r="V422" s="36">
        <f>SUMIFS(СВЦЭМ!$L$40:$L$783,СВЦЭМ!$A$40:$A$783,$A422,СВЦЭМ!$B$40:$B$783,V$401)+'СЕТ СН'!$F$16</f>
        <v>0</v>
      </c>
      <c r="W422" s="36">
        <f>SUMIFS(СВЦЭМ!$L$40:$L$783,СВЦЭМ!$A$40:$A$783,$A422,СВЦЭМ!$B$40:$B$783,W$401)+'СЕТ СН'!$F$16</f>
        <v>0</v>
      </c>
      <c r="X422" s="36">
        <f>SUMIFS(СВЦЭМ!$L$40:$L$783,СВЦЭМ!$A$40:$A$783,$A422,СВЦЭМ!$B$40:$B$783,X$401)+'СЕТ СН'!$F$16</f>
        <v>0</v>
      </c>
      <c r="Y422" s="36">
        <f>SUMIFS(СВЦЭМ!$L$40:$L$783,СВЦЭМ!$A$40:$A$783,$A422,СВЦЭМ!$B$40:$B$783,Y$401)+'СЕТ СН'!$F$16</f>
        <v>0</v>
      </c>
    </row>
    <row r="423" spans="1:25" ht="15.75" hidden="1" x14ac:dyDescent="0.2">
      <c r="A423" s="35">
        <f t="shared" si="11"/>
        <v>45068</v>
      </c>
      <c r="B423" s="36">
        <f>SUMIFS(СВЦЭМ!$L$40:$L$783,СВЦЭМ!$A$40:$A$783,$A423,СВЦЭМ!$B$40:$B$783,B$401)+'СЕТ СН'!$F$16</f>
        <v>0</v>
      </c>
      <c r="C423" s="36">
        <f>SUMIFS(СВЦЭМ!$L$40:$L$783,СВЦЭМ!$A$40:$A$783,$A423,СВЦЭМ!$B$40:$B$783,C$401)+'СЕТ СН'!$F$16</f>
        <v>0</v>
      </c>
      <c r="D423" s="36">
        <f>SUMIFS(СВЦЭМ!$L$40:$L$783,СВЦЭМ!$A$40:$A$783,$A423,СВЦЭМ!$B$40:$B$783,D$401)+'СЕТ СН'!$F$16</f>
        <v>0</v>
      </c>
      <c r="E423" s="36">
        <f>SUMIFS(СВЦЭМ!$L$40:$L$783,СВЦЭМ!$A$40:$A$783,$A423,СВЦЭМ!$B$40:$B$783,E$401)+'СЕТ СН'!$F$16</f>
        <v>0</v>
      </c>
      <c r="F423" s="36">
        <f>SUMIFS(СВЦЭМ!$L$40:$L$783,СВЦЭМ!$A$40:$A$783,$A423,СВЦЭМ!$B$40:$B$783,F$401)+'СЕТ СН'!$F$16</f>
        <v>0</v>
      </c>
      <c r="G423" s="36">
        <f>SUMIFS(СВЦЭМ!$L$40:$L$783,СВЦЭМ!$A$40:$A$783,$A423,СВЦЭМ!$B$40:$B$783,G$401)+'СЕТ СН'!$F$16</f>
        <v>0</v>
      </c>
      <c r="H423" s="36">
        <f>SUMIFS(СВЦЭМ!$L$40:$L$783,СВЦЭМ!$A$40:$A$783,$A423,СВЦЭМ!$B$40:$B$783,H$401)+'СЕТ СН'!$F$16</f>
        <v>0</v>
      </c>
      <c r="I423" s="36">
        <f>SUMIFS(СВЦЭМ!$L$40:$L$783,СВЦЭМ!$A$40:$A$783,$A423,СВЦЭМ!$B$40:$B$783,I$401)+'СЕТ СН'!$F$16</f>
        <v>0</v>
      </c>
      <c r="J423" s="36">
        <f>SUMIFS(СВЦЭМ!$L$40:$L$783,СВЦЭМ!$A$40:$A$783,$A423,СВЦЭМ!$B$40:$B$783,J$401)+'СЕТ СН'!$F$16</f>
        <v>0</v>
      </c>
      <c r="K423" s="36">
        <f>SUMIFS(СВЦЭМ!$L$40:$L$783,СВЦЭМ!$A$40:$A$783,$A423,СВЦЭМ!$B$40:$B$783,K$401)+'СЕТ СН'!$F$16</f>
        <v>0</v>
      </c>
      <c r="L423" s="36">
        <f>SUMIFS(СВЦЭМ!$L$40:$L$783,СВЦЭМ!$A$40:$A$783,$A423,СВЦЭМ!$B$40:$B$783,L$401)+'СЕТ СН'!$F$16</f>
        <v>0</v>
      </c>
      <c r="M423" s="36">
        <f>SUMIFS(СВЦЭМ!$L$40:$L$783,СВЦЭМ!$A$40:$A$783,$A423,СВЦЭМ!$B$40:$B$783,M$401)+'СЕТ СН'!$F$16</f>
        <v>0</v>
      </c>
      <c r="N423" s="36">
        <f>SUMIFS(СВЦЭМ!$L$40:$L$783,СВЦЭМ!$A$40:$A$783,$A423,СВЦЭМ!$B$40:$B$783,N$401)+'СЕТ СН'!$F$16</f>
        <v>0</v>
      </c>
      <c r="O423" s="36">
        <f>SUMIFS(СВЦЭМ!$L$40:$L$783,СВЦЭМ!$A$40:$A$783,$A423,СВЦЭМ!$B$40:$B$783,O$401)+'СЕТ СН'!$F$16</f>
        <v>0</v>
      </c>
      <c r="P423" s="36">
        <f>SUMIFS(СВЦЭМ!$L$40:$L$783,СВЦЭМ!$A$40:$A$783,$A423,СВЦЭМ!$B$40:$B$783,P$401)+'СЕТ СН'!$F$16</f>
        <v>0</v>
      </c>
      <c r="Q423" s="36">
        <f>SUMIFS(СВЦЭМ!$L$40:$L$783,СВЦЭМ!$A$40:$A$783,$A423,СВЦЭМ!$B$40:$B$783,Q$401)+'СЕТ СН'!$F$16</f>
        <v>0</v>
      </c>
      <c r="R423" s="36">
        <f>SUMIFS(СВЦЭМ!$L$40:$L$783,СВЦЭМ!$A$40:$A$783,$A423,СВЦЭМ!$B$40:$B$783,R$401)+'СЕТ СН'!$F$16</f>
        <v>0</v>
      </c>
      <c r="S423" s="36">
        <f>SUMIFS(СВЦЭМ!$L$40:$L$783,СВЦЭМ!$A$40:$A$783,$A423,СВЦЭМ!$B$40:$B$783,S$401)+'СЕТ СН'!$F$16</f>
        <v>0</v>
      </c>
      <c r="T423" s="36">
        <f>SUMIFS(СВЦЭМ!$L$40:$L$783,СВЦЭМ!$A$40:$A$783,$A423,СВЦЭМ!$B$40:$B$783,T$401)+'СЕТ СН'!$F$16</f>
        <v>0</v>
      </c>
      <c r="U423" s="36">
        <f>SUMIFS(СВЦЭМ!$L$40:$L$783,СВЦЭМ!$A$40:$A$783,$A423,СВЦЭМ!$B$40:$B$783,U$401)+'СЕТ СН'!$F$16</f>
        <v>0</v>
      </c>
      <c r="V423" s="36">
        <f>SUMIFS(СВЦЭМ!$L$40:$L$783,СВЦЭМ!$A$40:$A$783,$A423,СВЦЭМ!$B$40:$B$783,V$401)+'СЕТ СН'!$F$16</f>
        <v>0</v>
      </c>
      <c r="W423" s="36">
        <f>SUMIFS(СВЦЭМ!$L$40:$L$783,СВЦЭМ!$A$40:$A$783,$A423,СВЦЭМ!$B$40:$B$783,W$401)+'СЕТ СН'!$F$16</f>
        <v>0</v>
      </c>
      <c r="X423" s="36">
        <f>SUMIFS(СВЦЭМ!$L$40:$L$783,СВЦЭМ!$A$40:$A$783,$A423,СВЦЭМ!$B$40:$B$783,X$401)+'СЕТ СН'!$F$16</f>
        <v>0</v>
      </c>
      <c r="Y423" s="36">
        <f>SUMIFS(СВЦЭМ!$L$40:$L$783,СВЦЭМ!$A$40:$A$783,$A423,СВЦЭМ!$B$40:$B$783,Y$401)+'СЕТ СН'!$F$16</f>
        <v>0</v>
      </c>
    </row>
    <row r="424" spans="1:25" ht="15.75" hidden="1" x14ac:dyDescent="0.2">
      <c r="A424" s="35">
        <f t="shared" si="11"/>
        <v>45069</v>
      </c>
      <c r="B424" s="36">
        <f>SUMIFS(СВЦЭМ!$L$40:$L$783,СВЦЭМ!$A$40:$A$783,$A424,СВЦЭМ!$B$40:$B$783,B$401)+'СЕТ СН'!$F$16</f>
        <v>0</v>
      </c>
      <c r="C424" s="36">
        <f>SUMIFS(СВЦЭМ!$L$40:$L$783,СВЦЭМ!$A$40:$A$783,$A424,СВЦЭМ!$B$40:$B$783,C$401)+'СЕТ СН'!$F$16</f>
        <v>0</v>
      </c>
      <c r="D424" s="36">
        <f>SUMIFS(СВЦЭМ!$L$40:$L$783,СВЦЭМ!$A$40:$A$783,$A424,СВЦЭМ!$B$40:$B$783,D$401)+'СЕТ СН'!$F$16</f>
        <v>0</v>
      </c>
      <c r="E424" s="36">
        <f>SUMIFS(СВЦЭМ!$L$40:$L$783,СВЦЭМ!$A$40:$A$783,$A424,СВЦЭМ!$B$40:$B$783,E$401)+'СЕТ СН'!$F$16</f>
        <v>0</v>
      </c>
      <c r="F424" s="36">
        <f>SUMIFS(СВЦЭМ!$L$40:$L$783,СВЦЭМ!$A$40:$A$783,$A424,СВЦЭМ!$B$40:$B$783,F$401)+'СЕТ СН'!$F$16</f>
        <v>0</v>
      </c>
      <c r="G424" s="36">
        <f>SUMIFS(СВЦЭМ!$L$40:$L$783,СВЦЭМ!$A$40:$A$783,$A424,СВЦЭМ!$B$40:$B$783,G$401)+'СЕТ СН'!$F$16</f>
        <v>0</v>
      </c>
      <c r="H424" s="36">
        <f>SUMIFS(СВЦЭМ!$L$40:$L$783,СВЦЭМ!$A$40:$A$783,$A424,СВЦЭМ!$B$40:$B$783,H$401)+'СЕТ СН'!$F$16</f>
        <v>0</v>
      </c>
      <c r="I424" s="36">
        <f>SUMIFS(СВЦЭМ!$L$40:$L$783,СВЦЭМ!$A$40:$A$783,$A424,СВЦЭМ!$B$40:$B$783,I$401)+'СЕТ СН'!$F$16</f>
        <v>0</v>
      </c>
      <c r="J424" s="36">
        <f>SUMIFS(СВЦЭМ!$L$40:$L$783,СВЦЭМ!$A$40:$A$783,$A424,СВЦЭМ!$B$40:$B$783,J$401)+'СЕТ СН'!$F$16</f>
        <v>0</v>
      </c>
      <c r="K424" s="36">
        <f>SUMIFS(СВЦЭМ!$L$40:$L$783,СВЦЭМ!$A$40:$A$783,$A424,СВЦЭМ!$B$40:$B$783,K$401)+'СЕТ СН'!$F$16</f>
        <v>0</v>
      </c>
      <c r="L424" s="36">
        <f>SUMIFS(СВЦЭМ!$L$40:$L$783,СВЦЭМ!$A$40:$A$783,$A424,СВЦЭМ!$B$40:$B$783,L$401)+'СЕТ СН'!$F$16</f>
        <v>0</v>
      </c>
      <c r="M424" s="36">
        <f>SUMIFS(СВЦЭМ!$L$40:$L$783,СВЦЭМ!$A$40:$A$783,$A424,СВЦЭМ!$B$40:$B$783,M$401)+'СЕТ СН'!$F$16</f>
        <v>0</v>
      </c>
      <c r="N424" s="36">
        <f>SUMIFS(СВЦЭМ!$L$40:$L$783,СВЦЭМ!$A$40:$A$783,$A424,СВЦЭМ!$B$40:$B$783,N$401)+'СЕТ СН'!$F$16</f>
        <v>0</v>
      </c>
      <c r="O424" s="36">
        <f>SUMIFS(СВЦЭМ!$L$40:$L$783,СВЦЭМ!$A$40:$A$783,$A424,СВЦЭМ!$B$40:$B$783,O$401)+'СЕТ СН'!$F$16</f>
        <v>0</v>
      </c>
      <c r="P424" s="36">
        <f>SUMIFS(СВЦЭМ!$L$40:$L$783,СВЦЭМ!$A$40:$A$783,$A424,СВЦЭМ!$B$40:$B$783,P$401)+'СЕТ СН'!$F$16</f>
        <v>0</v>
      </c>
      <c r="Q424" s="36">
        <f>SUMIFS(СВЦЭМ!$L$40:$L$783,СВЦЭМ!$A$40:$A$783,$A424,СВЦЭМ!$B$40:$B$783,Q$401)+'СЕТ СН'!$F$16</f>
        <v>0</v>
      </c>
      <c r="R424" s="36">
        <f>SUMIFS(СВЦЭМ!$L$40:$L$783,СВЦЭМ!$A$40:$A$783,$A424,СВЦЭМ!$B$40:$B$783,R$401)+'СЕТ СН'!$F$16</f>
        <v>0</v>
      </c>
      <c r="S424" s="36">
        <f>SUMIFS(СВЦЭМ!$L$40:$L$783,СВЦЭМ!$A$40:$A$783,$A424,СВЦЭМ!$B$40:$B$783,S$401)+'СЕТ СН'!$F$16</f>
        <v>0</v>
      </c>
      <c r="T424" s="36">
        <f>SUMIFS(СВЦЭМ!$L$40:$L$783,СВЦЭМ!$A$40:$A$783,$A424,СВЦЭМ!$B$40:$B$783,T$401)+'СЕТ СН'!$F$16</f>
        <v>0</v>
      </c>
      <c r="U424" s="36">
        <f>SUMIFS(СВЦЭМ!$L$40:$L$783,СВЦЭМ!$A$40:$A$783,$A424,СВЦЭМ!$B$40:$B$783,U$401)+'СЕТ СН'!$F$16</f>
        <v>0</v>
      </c>
      <c r="V424" s="36">
        <f>SUMIFS(СВЦЭМ!$L$40:$L$783,СВЦЭМ!$A$40:$A$783,$A424,СВЦЭМ!$B$40:$B$783,V$401)+'СЕТ СН'!$F$16</f>
        <v>0</v>
      </c>
      <c r="W424" s="36">
        <f>SUMIFS(СВЦЭМ!$L$40:$L$783,СВЦЭМ!$A$40:$A$783,$A424,СВЦЭМ!$B$40:$B$783,W$401)+'СЕТ СН'!$F$16</f>
        <v>0</v>
      </c>
      <c r="X424" s="36">
        <f>SUMIFS(СВЦЭМ!$L$40:$L$783,СВЦЭМ!$A$40:$A$783,$A424,СВЦЭМ!$B$40:$B$783,X$401)+'СЕТ СН'!$F$16</f>
        <v>0</v>
      </c>
      <c r="Y424" s="36">
        <f>SUMIFS(СВЦЭМ!$L$40:$L$783,СВЦЭМ!$A$40:$A$783,$A424,СВЦЭМ!$B$40:$B$783,Y$401)+'СЕТ СН'!$F$16</f>
        <v>0</v>
      </c>
    </row>
    <row r="425" spans="1:25" ht="15.75" hidden="1" x14ac:dyDescent="0.2">
      <c r="A425" s="35">
        <f t="shared" si="11"/>
        <v>45070</v>
      </c>
      <c r="B425" s="36">
        <f>SUMIFS(СВЦЭМ!$L$40:$L$783,СВЦЭМ!$A$40:$A$783,$A425,СВЦЭМ!$B$40:$B$783,B$401)+'СЕТ СН'!$F$16</f>
        <v>0</v>
      </c>
      <c r="C425" s="36">
        <f>SUMIFS(СВЦЭМ!$L$40:$L$783,СВЦЭМ!$A$40:$A$783,$A425,СВЦЭМ!$B$40:$B$783,C$401)+'СЕТ СН'!$F$16</f>
        <v>0</v>
      </c>
      <c r="D425" s="36">
        <f>SUMIFS(СВЦЭМ!$L$40:$L$783,СВЦЭМ!$A$40:$A$783,$A425,СВЦЭМ!$B$40:$B$783,D$401)+'СЕТ СН'!$F$16</f>
        <v>0</v>
      </c>
      <c r="E425" s="36">
        <f>SUMIFS(СВЦЭМ!$L$40:$L$783,СВЦЭМ!$A$40:$A$783,$A425,СВЦЭМ!$B$40:$B$783,E$401)+'СЕТ СН'!$F$16</f>
        <v>0</v>
      </c>
      <c r="F425" s="36">
        <f>SUMIFS(СВЦЭМ!$L$40:$L$783,СВЦЭМ!$A$40:$A$783,$A425,СВЦЭМ!$B$40:$B$783,F$401)+'СЕТ СН'!$F$16</f>
        <v>0</v>
      </c>
      <c r="G425" s="36">
        <f>SUMIFS(СВЦЭМ!$L$40:$L$783,СВЦЭМ!$A$40:$A$783,$A425,СВЦЭМ!$B$40:$B$783,G$401)+'СЕТ СН'!$F$16</f>
        <v>0</v>
      </c>
      <c r="H425" s="36">
        <f>SUMIFS(СВЦЭМ!$L$40:$L$783,СВЦЭМ!$A$40:$A$783,$A425,СВЦЭМ!$B$40:$B$783,H$401)+'СЕТ СН'!$F$16</f>
        <v>0</v>
      </c>
      <c r="I425" s="36">
        <f>SUMIFS(СВЦЭМ!$L$40:$L$783,СВЦЭМ!$A$40:$A$783,$A425,СВЦЭМ!$B$40:$B$783,I$401)+'СЕТ СН'!$F$16</f>
        <v>0</v>
      </c>
      <c r="J425" s="36">
        <f>SUMIFS(СВЦЭМ!$L$40:$L$783,СВЦЭМ!$A$40:$A$783,$A425,СВЦЭМ!$B$40:$B$783,J$401)+'СЕТ СН'!$F$16</f>
        <v>0</v>
      </c>
      <c r="K425" s="36">
        <f>SUMIFS(СВЦЭМ!$L$40:$L$783,СВЦЭМ!$A$40:$A$783,$A425,СВЦЭМ!$B$40:$B$783,K$401)+'СЕТ СН'!$F$16</f>
        <v>0</v>
      </c>
      <c r="L425" s="36">
        <f>SUMIFS(СВЦЭМ!$L$40:$L$783,СВЦЭМ!$A$40:$A$783,$A425,СВЦЭМ!$B$40:$B$783,L$401)+'СЕТ СН'!$F$16</f>
        <v>0</v>
      </c>
      <c r="M425" s="36">
        <f>SUMIFS(СВЦЭМ!$L$40:$L$783,СВЦЭМ!$A$40:$A$783,$A425,СВЦЭМ!$B$40:$B$783,M$401)+'СЕТ СН'!$F$16</f>
        <v>0</v>
      </c>
      <c r="N425" s="36">
        <f>SUMIFS(СВЦЭМ!$L$40:$L$783,СВЦЭМ!$A$40:$A$783,$A425,СВЦЭМ!$B$40:$B$783,N$401)+'СЕТ СН'!$F$16</f>
        <v>0</v>
      </c>
      <c r="O425" s="36">
        <f>SUMIFS(СВЦЭМ!$L$40:$L$783,СВЦЭМ!$A$40:$A$783,$A425,СВЦЭМ!$B$40:$B$783,O$401)+'СЕТ СН'!$F$16</f>
        <v>0</v>
      </c>
      <c r="P425" s="36">
        <f>SUMIFS(СВЦЭМ!$L$40:$L$783,СВЦЭМ!$A$40:$A$783,$A425,СВЦЭМ!$B$40:$B$783,P$401)+'СЕТ СН'!$F$16</f>
        <v>0</v>
      </c>
      <c r="Q425" s="36">
        <f>SUMIFS(СВЦЭМ!$L$40:$L$783,СВЦЭМ!$A$40:$A$783,$A425,СВЦЭМ!$B$40:$B$783,Q$401)+'СЕТ СН'!$F$16</f>
        <v>0</v>
      </c>
      <c r="R425" s="36">
        <f>SUMIFS(СВЦЭМ!$L$40:$L$783,СВЦЭМ!$A$40:$A$783,$A425,СВЦЭМ!$B$40:$B$783,R$401)+'СЕТ СН'!$F$16</f>
        <v>0</v>
      </c>
      <c r="S425" s="36">
        <f>SUMIFS(СВЦЭМ!$L$40:$L$783,СВЦЭМ!$A$40:$A$783,$A425,СВЦЭМ!$B$40:$B$783,S$401)+'СЕТ СН'!$F$16</f>
        <v>0</v>
      </c>
      <c r="T425" s="36">
        <f>SUMIFS(СВЦЭМ!$L$40:$L$783,СВЦЭМ!$A$40:$A$783,$A425,СВЦЭМ!$B$40:$B$783,T$401)+'СЕТ СН'!$F$16</f>
        <v>0</v>
      </c>
      <c r="U425" s="36">
        <f>SUMIFS(СВЦЭМ!$L$40:$L$783,СВЦЭМ!$A$40:$A$783,$A425,СВЦЭМ!$B$40:$B$783,U$401)+'СЕТ СН'!$F$16</f>
        <v>0</v>
      </c>
      <c r="V425" s="36">
        <f>SUMIFS(СВЦЭМ!$L$40:$L$783,СВЦЭМ!$A$40:$A$783,$A425,СВЦЭМ!$B$40:$B$783,V$401)+'СЕТ СН'!$F$16</f>
        <v>0</v>
      </c>
      <c r="W425" s="36">
        <f>SUMIFS(СВЦЭМ!$L$40:$L$783,СВЦЭМ!$A$40:$A$783,$A425,СВЦЭМ!$B$40:$B$783,W$401)+'СЕТ СН'!$F$16</f>
        <v>0</v>
      </c>
      <c r="X425" s="36">
        <f>SUMIFS(СВЦЭМ!$L$40:$L$783,СВЦЭМ!$A$40:$A$783,$A425,СВЦЭМ!$B$40:$B$783,X$401)+'СЕТ СН'!$F$16</f>
        <v>0</v>
      </c>
      <c r="Y425" s="36">
        <f>SUMIFS(СВЦЭМ!$L$40:$L$783,СВЦЭМ!$A$40:$A$783,$A425,СВЦЭМ!$B$40:$B$783,Y$401)+'СЕТ СН'!$F$16</f>
        <v>0</v>
      </c>
    </row>
    <row r="426" spans="1:25" ht="15.75" hidden="1" x14ac:dyDescent="0.2">
      <c r="A426" s="35">
        <f t="shared" si="11"/>
        <v>45071</v>
      </c>
      <c r="B426" s="36">
        <f>SUMIFS(СВЦЭМ!$L$40:$L$783,СВЦЭМ!$A$40:$A$783,$A426,СВЦЭМ!$B$40:$B$783,B$401)+'СЕТ СН'!$F$16</f>
        <v>0</v>
      </c>
      <c r="C426" s="36">
        <f>SUMIFS(СВЦЭМ!$L$40:$L$783,СВЦЭМ!$A$40:$A$783,$A426,СВЦЭМ!$B$40:$B$783,C$401)+'СЕТ СН'!$F$16</f>
        <v>0</v>
      </c>
      <c r="D426" s="36">
        <f>SUMIFS(СВЦЭМ!$L$40:$L$783,СВЦЭМ!$A$40:$A$783,$A426,СВЦЭМ!$B$40:$B$783,D$401)+'СЕТ СН'!$F$16</f>
        <v>0</v>
      </c>
      <c r="E426" s="36">
        <f>SUMIFS(СВЦЭМ!$L$40:$L$783,СВЦЭМ!$A$40:$A$783,$A426,СВЦЭМ!$B$40:$B$783,E$401)+'СЕТ СН'!$F$16</f>
        <v>0</v>
      </c>
      <c r="F426" s="36">
        <f>SUMIFS(СВЦЭМ!$L$40:$L$783,СВЦЭМ!$A$40:$A$783,$A426,СВЦЭМ!$B$40:$B$783,F$401)+'СЕТ СН'!$F$16</f>
        <v>0</v>
      </c>
      <c r="G426" s="36">
        <f>SUMIFS(СВЦЭМ!$L$40:$L$783,СВЦЭМ!$A$40:$A$783,$A426,СВЦЭМ!$B$40:$B$783,G$401)+'СЕТ СН'!$F$16</f>
        <v>0</v>
      </c>
      <c r="H426" s="36">
        <f>SUMIFS(СВЦЭМ!$L$40:$L$783,СВЦЭМ!$A$40:$A$783,$A426,СВЦЭМ!$B$40:$B$783,H$401)+'СЕТ СН'!$F$16</f>
        <v>0</v>
      </c>
      <c r="I426" s="36">
        <f>SUMIFS(СВЦЭМ!$L$40:$L$783,СВЦЭМ!$A$40:$A$783,$A426,СВЦЭМ!$B$40:$B$783,I$401)+'СЕТ СН'!$F$16</f>
        <v>0</v>
      </c>
      <c r="J426" s="36">
        <f>SUMIFS(СВЦЭМ!$L$40:$L$783,СВЦЭМ!$A$40:$A$783,$A426,СВЦЭМ!$B$40:$B$783,J$401)+'СЕТ СН'!$F$16</f>
        <v>0</v>
      </c>
      <c r="K426" s="36">
        <f>SUMIFS(СВЦЭМ!$L$40:$L$783,СВЦЭМ!$A$40:$A$783,$A426,СВЦЭМ!$B$40:$B$783,K$401)+'СЕТ СН'!$F$16</f>
        <v>0</v>
      </c>
      <c r="L426" s="36">
        <f>SUMIFS(СВЦЭМ!$L$40:$L$783,СВЦЭМ!$A$40:$A$783,$A426,СВЦЭМ!$B$40:$B$783,L$401)+'СЕТ СН'!$F$16</f>
        <v>0</v>
      </c>
      <c r="M426" s="36">
        <f>SUMIFS(СВЦЭМ!$L$40:$L$783,СВЦЭМ!$A$40:$A$783,$A426,СВЦЭМ!$B$40:$B$783,M$401)+'СЕТ СН'!$F$16</f>
        <v>0</v>
      </c>
      <c r="N426" s="36">
        <f>SUMIFS(СВЦЭМ!$L$40:$L$783,СВЦЭМ!$A$40:$A$783,$A426,СВЦЭМ!$B$40:$B$783,N$401)+'СЕТ СН'!$F$16</f>
        <v>0</v>
      </c>
      <c r="O426" s="36">
        <f>SUMIFS(СВЦЭМ!$L$40:$L$783,СВЦЭМ!$A$40:$A$783,$A426,СВЦЭМ!$B$40:$B$783,O$401)+'СЕТ СН'!$F$16</f>
        <v>0</v>
      </c>
      <c r="P426" s="36">
        <f>SUMIFS(СВЦЭМ!$L$40:$L$783,СВЦЭМ!$A$40:$A$783,$A426,СВЦЭМ!$B$40:$B$783,P$401)+'СЕТ СН'!$F$16</f>
        <v>0</v>
      </c>
      <c r="Q426" s="36">
        <f>SUMIFS(СВЦЭМ!$L$40:$L$783,СВЦЭМ!$A$40:$A$783,$A426,СВЦЭМ!$B$40:$B$783,Q$401)+'СЕТ СН'!$F$16</f>
        <v>0</v>
      </c>
      <c r="R426" s="36">
        <f>SUMIFS(СВЦЭМ!$L$40:$L$783,СВЦЭМ!$A$40:$A$783,$A426,СВЦЭМ!$B$40:$B$783,R$401)+'СЕТ СН'!$F$16</f>
        <v>0</v>
      </c>
      <c r="S426" s="36">
        <f>SUMIFS(СВЦЭМ!$L$40:$L$783,СВЦЭМ!$A$40:$A$783,$A426,СВЦЭМ!$B$40:$B$783,S$401)+'СЕТ СН'!$F$16</f>
        <v>0</v>
      </c>
      <c r="T426" s="36">
        <f>SUMIFS(СВЦЭМ!$L$40:$L$783,СВЦЭМ!$A$40:$A$783,$A426,СВЦЭМ!$B$40:$B$783,T$401)+'СЕТ СН'!$F$16</f>
        <v>0</v>
      </c>
      <c r="U426" s="36">
        <f>SUMIFS(СВЦЭМ!$L$40:$L$783,СВЦЭМ!$A$40:$A$783,$A426,СВЦЭМ!$B$40:$B$783,U$401)+'СЕТ СН'!$F$16</f>
        <v>0</v>
      </c>
      <c r="V426" s="36">
        <f>SUMIFS(СВЦЭМ!$L$40:$L$783,СВЦЭМ!$A$40:$A$783,$A426,СВЦЭМ!$B$40:$B$783,V$401)+'СЕТ СН'!$F$16</f>
        <v>0</v>
      </c>
      <c r="W426" s="36">
        <f>SUMIFS(СВЦЭМ!$L$40:$L$783,СВЦЭМ!$A$40:$A$783,$A426,СВЦЭМ!$B$40:$B$783,W$401)+'СЕТ СН'!$F$16</f>
        <v>0</v>
      </c>
      <c r="X426" s="36">
        <f>SUMIFS(СВЦЭМ!$L$40:$L$783,СВЦЭМ!$A$40:$A$783,$A426,СВЦЭМ!$B$40:$B$783,X$401)+'СЕТ СН'!$F$16</f>
        <v>0</v>
      </c>
      <c r="Y426" s="36">
        <f>SUMIFS(СВЦЭМ!$L$40:$L$783,СВЦЭМ!$A$40:$A$783,$A426,СВЦЭМ!$B$40:$B$783,Y$401)+'СЕТ СН'!$F$16</f>
        <v>0</v>
      </c>
    </row>
    <row r="427" spans="1:25" ht="15.75" hidden="1" x14ac:dyDescent="0.2">
      <c r="A427" s="35">
        <f t="shared" si="11"/>
        <v>45072</v>
      </c>
      <c r="B427" s="36">
        <f>SUMIFS(СВЦЭМ!$L$40:$L$783,СВЦЭМ!$A$40:$A$783,$A427,СВЦЭМ!$B$40:$B$783,B$401)+'СЕТ СН'!$F$16</f>
        <v>0</v>
      </c>
      <c r="C427" s="36">
        <f>SUMIFS(СВЦЭМ!$L$40:$L$783,СВЦЭМ!$A$40:$A$783,$A427,СВЦЭМ!$B$40:$B$783,C$401)+'СЕТ СН'!$F$16</f>
        <v>0</v>
      </c>
      <c r="D427" s="36">
        <f>SUMIFS(СВЦЭМ!$L$40:$L$783,СВЦЭМ!$A$40:$A$783,$A427,СВЦЭМ!$B$40:$B$783,D$401)+'СЕТ СН'!$F$16</f>
        <v>0</v>
      </c>
      <c r="E427" s="36">
        <f>SUMIFS(СВЦЭМ!$L$40:$L$783,СВЦЭМ!$A$40:$A$783,$A427,СВЦЭМ!$B$40:$B$783,E$401)+'СЕТ СН'!$F$16</f>
        <v>0</v>
      </c>
      <c r="F427" s="36">
        <f>SUMIFS(СВЦЭМ!$L$40:$L$783,СВЦЭМ!$A$40:$A$783,$A427,СВЦЭМ!$B$40:$B$783,F$401)+'СЕТ СН'!$F$16</f>
        <v>0</v>
      </c>
      <c r="G427" s="36">
        <f>SUMIFS(СВЦЭМ!$L$40:$L$783,СВЦЭМ!$A$40:$A$783,$A427,СВЦЭМ!$B$40:$B$783,G$401)+'СЕТ СН'!$F$16</f>
        <v>0</v>
      </c>
      <c r="H427" s="36">
        <f>SUMIFS(СВЦЭМ!$L$40:$L$783,СВЦЭМ!$A$40:$A$783,$A427,СВЦЭМ!$B$40:$B$783,H$401)+'СЕТ СН'!$F$16</f>
        <v>0</v>
      </c>
      <c r="I427" s="36">
        <f>SUMIFS(СВЦЭМ!$L$40:$L$783,СВЦЭМ!$A$40:$A$783,$A427,СВЦЭМ!$B$40:$B$783,I$401)+'СЕТ СН'!$F$16</f>
        <v>0</v>
      </c>
      <c r="J427" s="36">
        <f>SUMIFS(СВЦЭМ!$L$40:$L$783,СВЦЭМ!$A$40:$A$783,$A427,СВЦЭМ!$B$40:$B$783,J$401)+'СЕТ СН'!$F$16</f>
        <v>0</v>
      </c>
      <c r="K427" s="36">
        <f>SUMIFS(СВЦЭМ!$L$40:$L$783,СВЦЭМ!$A$40:$A$783,$A427,СВЦЭМ!$B$40:$B$783,K$401)+'СЕТ СН'!$F$16</f>
        <v>0</v>
      </c>
      <c r="L427" s="36">
        <f>SUMIFS(СВЦЭМ!$L$40:$L$783,СВЦЭМ!$A$40:$A$783,$A427,СВЦЭМ!$B$40:$B$783,L$401)+'СЕТ СН'!$F$16</f>
        <v>0</v>
      </c>
      <c r="M427" s="36">
        <f>SUMIFS(СВЦЭМ!$L$40:$L$783,СВЦЭМ!$A$40:$A$783,$A427,СВЦЭМ!$B$40:$B$783,M$401)+'СЕТ СН'!$F$16</f>
        <v>0</v>
      </c>
      <c r="N427" s="36">
        <f>SUMIFS(СВЦЭМ!$L$40:$L$783,СВЦЭМ!$A$40:$A$783,$A427,СВЦЭМ!$B$40:$B$783,N$401)+'СЕТ СН'!$F$16</f>
        <v>0</v>
      </c>
      <c r="O427" s="36">
        <f>SUMIFS(СВЦЭМ!$L$40:$L$783,СВЦЭМ!$A$40:$A$783,$A427,СВЦЭМ!$B$40:$B$783,O$401)+'СЕТ СН'!$F$16</f>
        <v>0</v>
      </c>
      <c r="P427" s="36">
        <f>SUMIFS(СВЦЭМ!$L$40:$L$783,СВЦЭМ!$A$40:$A$783,$A427,СВЦЭМ!$B$40:$B$783,P$401)+'СЕТ СН'!$F$16</f>
        <v>0</v>
      </c>
      <c r="Q427" s="36">
        <f>SUMIFS(СВЦЭМ!$L$40:$L$783,СВЦЭМ!$A$40:$A$783,$A427,СВЦЭМ!$B$40:$B$783,Q$401)+'СЕТ СН'!$F$16</f>
        <v>0</v>
      </c>
      <c r="R427" s="36">
        <f>SUMIFS(СВЦЭМ!$L$40:$L$783,СВЦЭМ!$A$40:$A$783,$A427,СВЦЭМ!$B$40:$B$783,R$401)+'СЕТ СН'!$F$16</f>
        <v>0</v>
      </c>
      <c r="S427" s="36">
        <f>SUMIFS(СВЦЭМ!$L$40:$L$783,СВЦЭМ!$A$40:$A$783,$A427,СВЦЭМ!$B$40:$B$783,S$401)+'СЕТ СН'!$F$16</f>
        <v>0</v>
      </c>
      <c r="T427" s="36">
        <f>SUMIFS(СВЦЭМ!$L$40:$L$783,СВЦЭМ!$A$40:$A$783,$A427,СВЦЭМ!$B$40:$B$783,T$401)+'СЕТ СН'!$F$16</f>
        <v>0</v>
      </c>
      <c r="U427" s="36">
        <f>SUMIFS(СВЦЭМ!$L$40:$L$783,СВЦЭМ!$A$40:$A$783,$A427,СВЦЭМ!$B$40:$B$783,U$401)+'СЕТ СН'!$F$16</f>
        <v>0</v>
      </c>
      <c r="V427" s="36">
        <f>SUMIFS(СВЦЭМ!$L$40:$L$783,СВЦЭМ!$A$40:$A$783,$A427,СВЦЭМ!$B$40:$B$783,V$401)+'СЕТ СН'!$F$16</f>
        <v>0</v>
      </c>
      <c r="W427" s="36">
        <f>SUMIFS(СВЦЭМ!$L$40:$L$783,СВЦЭМ!$A$40:$A$783,$A427,СВЦЭМ!$B$40:$B$783,W$401)+'СЕТ СН'!$F$16</f>
        <v>0</v>
      </c>
      <c r="X427" s="36">
        <f>SUMIFS(СВЦЭМ!$L$40:$L$783,СВЦЭМ!$A$40:$A$783,$A427,СВЦЭМ!$B$40:$B$783,X$401)+'СЕТ СН'!$F$16</f>
        <v>0</v>
      </c>
      <c r="Y427" s="36">
        <f>SUMIFS(СВЦЭМ!$L$40:$L$783,СВЦЭМ!$A$40:$A$783,$A427,СВЦЭМ!$B$40:$B$783,Y$401)+'СЕТ СН'!$F$16</f>
        <v>0</v>
      </c>
    </row>
    <row r="428" spans="1:25" ht="15.75" hidden="1" x14ac:dyDescent="0.2">
      <c r="A428" s="35">
        <f t="shared" si="11"/>
        <v>45073</v>
      </c>
      <c r="B428" s="36">
        <f>SUMIFS(СВЦЭМ!$L$40:$L$783,СВЦЭМ!$A$40:$A$783,$A428,СВЦЭМ!$B$40:$B$783,B$401)+'СЕТ СН'!$F$16</f>
        <v>0</v>
      </c>
      <c r="C428" s="36">
        <f>SUMIFS(СВЦЭМ!$L$40:$L$783,СВЦЭМ!$A$40:$A$783,$A428,СВЦЭМ!$B$40:$B$783,C$401)+'СЕТ СН'!$F$16</f>
        <v>0</v>
      </c>
      <c r="D428" s="36">
        <f>SUMIFS(СВЦЭМ!$L$40:$L$783,СВЦЭМ!$A$40:$A$783,$A428,СВЦЭМ!$B$40:$B$783,D$401)+'СЕТ СН'!$F$16</f>
        <v>0</v>
      </c>
      <c r="E428" s="36">
        <f>SUMIFS(СВЦЭМ!$L$40:$L$783,СВЦЭМ!$A$40:$A$783,$A428,СВЦЭМ!$B$40:$B$783,E$401)+'СЕТ СН'!$F$16</f>
        <v>0</v>
      </c>
      <c r="F428" s="36">
        <f>SUMIFS(СВЦЭМ!$L$40:$L$783,СВЦЭМ!$A$40:$A$783,$A428,СВЦЭМ!$B$40:$B$783,F$401)+'СЕТ СН'!$F$16</f>
        <v>0</v>
      </c>
      <c r="G428" s="36">
        <f>SUMIFS(СВЦЭМ!$L$40:$L$783,СВЦЭМ!$A$40:$A$783,$A428,СВЦЭМ!$B$40:$B$783,G$401)+'СЕТ СН'!$F$16</f>
        <v>0</v>
      </c>
      <c r="H428" s="36">
        <f>SUMIFS(СВЦЭМ!$L$40:$L$783,СВЦЭМ!$A$40:$A$783,$A428,СВЦЭМ!$B$40:$B$783,H$401)+'СЕТ СН'!$F$16</f>
        <v>0</v>
      </c>
      <c r="I428" s="36">
        <f>SUMIFS(СВЦЭМ!$L$40:$L$783,СВЦЭМ!$A$40:$A$783,$A428,СВЦЭМ!$B$40:$B$783,I$401)+'СЕТ СН'!$F$16</f>
        <v>0</v>
      </c>
      <c r="J428" s="36">
        <f>SUMIFS(СВЦЭМ!$L$40:$L$783,СВЦЭМ!$A$40:$A$783,$A428,СВЦЭМ!$B$40:$B$783,J$401)+'СЕТ СН'!$F$16</f>
        <v>0</v>
      </c>
      <c r="K428" s="36">
        <f>SUMIFS(СВЦЭМ!$L$40:$L$783,СВЦЭМ!$A$40:$A$783,$A428,СВЦЭМ!$B$40:$B$783,K$401)+'СЕТ СН'!$F$16</f>
        <v>0</v>
      </c>
      <c r="L428" s="36">
        <f>SUMIFS(СВЦЭМ!$L$40:$L$783,СВЦЭМ!$A$40:$A$783,$A428,СВЦЭМ!$B$40:$B$783,L$401)+'СЕТ СН'!$F$16</f>
        <v>0</v>
      </c>
      <c r="M428" s="36">
        <f>SUMIFS(СВЦЭМ!$L$40:$L$783,СВЦЭМ!$A$40:$A$783,$A428,СВЦЭМ!$B$40:$B$783,M$401)+'СЕТ СН'!$F$16</f>
        <v>0</v>
      </c>
      <c r="N428" s="36">
        <f>SUMIFS(СВЦЭМ!$L$40:$L$783,СВЦЭМ!$A$40:$A$783,$A428,СВЦЭМ!$B$40:$B$783,N$401)+'СЕТ СН'!$F$16</f>
        <v>0</v>
      </c>
      <c r="O428" s="36">
        <f>SUMIFS(СВЦЭМ!$L$40:$L$783,СВЦЭМ!$A$40:$A$783,$A428,СВЦЭМ!$B$40:$B$783,O$401)+'СЕТ СН'!$F$16</f>
        <v>0</v>
      </c>
      <c r="P428" s="36">
        <f>SUMIFS(СВЦЭМ!$L$40:$L$783,СВЦЭМ!$A$40:$A$783,$A428,СВЦЭМ!$B$40:$B$783,P$401)+'СЕТ СН'!$F$16</f>
        <v>0</v>
      </c>
      <c r="Q428" s="36">
        <f>SUMIFS(СВЦЭМ!$L$40:$L$783,СВЦЭМ!$A$40:$A$783,$A428,СВЦЭМ!$B$40:$B$783,Q$401)+'СЕТ СН'!$F$16</f>
        <v>0</v>
      </c>
      <c r="R428" s="36">
        <f>SUMIFS(СВЦЭМ!$L$40:$L$783,СВЦЭМ!$A$40:$A$783,$A428,СВЦЭМ!$B$40:$B$783,R$401)+'СЕТ СН'!$F$16</f>
        <v>0</v>
      </c>
      <c r="S428" s="36">
        <f>SUMIFS(СВЦЭМ!$L$40:$L$783,СВЦЭМ!$A$40:$A$783,$A428,СВЦЭМ!$B$40:$B$783,S$401)+'СЕТ СН'!$F$16</f>
        <v>0</v>
      </c>
      <c r="T428" s="36">
        <f>SUMIFS(СВЦЭМ!$L$40:$L$783,СВЦЭМ!$A$40:$A$783,$A428,СВЦЭМ!$B$40:$B$783,T$401)+'СЕТ СН'!$F$16</f>
        <v>0</v>
      </c>
      <c r="U428" s="36">
        <f>SUMIFS(СВЦЭМ!$L$40:$L$783,СВЦЭМ!$A$40:$A$783,$A428,СВЦЭМ!$B$40:$B$783,U$401)+'СЕТ СН'!$F$16</f>
        <v>0</v>
      </c>
      <c r="V428" s="36">
        <f>SUMIFS(СВЦЭМ!$L$40:$L$783,СВЦЭМ!$A$40:$A$783,$A428,СВЦЭМ!$B$40:$B$783,V$401)+'СЕТ СН'!$F$16</f>
        <v>0</v>
      </c>
      <c r="W428" s="36">
        <f>SUMIFS(СВЦЭМ!$L$40:$L$783,СВЦЭМ!$A$40:$A$783,$A428,СВЦЭМ!$B$40:$B$783,W$401)+'СЕТ СН'!$F$16</f>
        <v>0</v>
      </c>
      <c r="X428" s="36">
        <f>SUMIFS(СВЦЭМ!$L$40:$L$783,СВЦЭМ!$A$40:$A$783,$A428,СВЦЭМ!$B$40:$B$783,X$401)+'СЕТ СН'!$F$16</f>
        <v>0</v>
      </c>
      <c r="Y428" s="36">
        <f>SUMIFS(СВЦЭМ!$L$40:$L$783,СВЦЭМ!$A$40:$A$783,$A428,СВЦЭМ!$B$40:$B$783,Y$401)+'СЕТ СН'!$F$16</f>
        <v>0</v>
      </c>
    </row>
    <row r="429" spans="1:25" ht="15.75" hidden="1" x14ac:dyDescent="0.2">
      <c r="A429" s="35">
        <f t="shared" si="11"/>
        <v>45074</v>
      </c>
      <c r="B429" s="36">
        <f>SUMIFS(СВЦЭМ!$L$40:$L$783,СВЦЭМ!$A$40:$A$783,$A429,СВЦЭМ!$B$40:$B$783,B$401)+'СЕТ СН'!$F$16</f>
        <v>0</v>
      </c>
      <c r="C429" s="36">
        <f>SUMIFS(СВЦЭМ!$L$40:$L$783,СВЦЭМ!$A$40:$A$783,$A429,СВЦЭМ!$B$40:$B$783,C$401)+'СЕТ СН'!$F$16</f>
        <v>0</v>
      </c>
      <c r="D429" s="36">
        <f>SUMIFS(СВЦЭМ!$L$40:$L$783,СВЦЭМ!$A$40:$A$783,$A429,СВЦЭМ!$B$40:$B$783,D$401)+'СЕТ СН'!$F$16</f>
        <v>0</v>
      </c>
      <c r="E429" s="36">
        <f>SUMIFS(СВЦЭМ!$L$40:$L$783,СВЦЭМ!$A$40:$A$783,$A429,СВЦЭМ!$B$40:$B$783,E$401)+'СЕТ СН'!$F$16</f>
        <v>0</v>
      </c>
      <c r="F429" s="36">
        <f>SUMIFS(СВЦЭМ!$L$40:$L$783,СВЦЭМ!$A$40:$A$783,$A429,СВЦЭМ!$B$40:$B$783,F$401)+'СЕТ СН'!$F$16</f>
        <v>0</v>
      </c>
      <c r="G429" s="36">
        <f>SUMIFS(СВЦЭМ!$L$40:$L$783,СВЦЭМ!$A$40:$A$783,$A429,СВЦЭМ!$B$40:$B$783,G$401)+'СЕТ СН'!$F$16</f>
        <v>0</v>
      </c>
      <c r="H429" s="36">
        <f>SUMIFS(СВЦЭМ!$L$40:$L$783,СВЦЭМ!$A$40:$A$783,$A429,СВЦЭМ!$B$40:$B$783,H$401)+'СЕТ СН'!$F$16</f>
        <v>0</v>
      </c>
      <c r="I429" s="36">
        <f>SUMIFS(СВЦЭМ!$L$40:$L$783,СВЦЭМ!$A$40:$A$783,$A429,СВЦЭМ!$B$40:$B$783,I$401)+'СЕТ СН'!$F$16</f>
        <v>0</v>
      </c>
      <c r="J429" s="36">
        <f>SUMIFS(СВЦЭМ!$L$40:$L$783,СВЦЭМ!$A$40:$A$783,$A429,СВЦЭМ!$B$40:$B$783,J$401)+'СЕТ СН'!$F$16</f>
        <v>0</v>
      </c>
      <c r="K429" s="36">
        <f>SUMIFS(СВЦЭМ!$L$40:$L$783,СВЦЭМ!$A$40:$A$783,$A429,СВЦЭМ!$B$40:$B$783,K$401)+'СЕТ СН'!$F$16</f>
        <v>0</v>
      </c>
      <c r="L429" s="36">
        <f>SUMIFS(СВЦЭМ!$L$40:$L$783,СВЦЭМ!$A$40:$A$783,$A429,СВЦЭМ!$B$40:$B$783,L$401)+'СЕТ СН'!$F$16</f>
        <v>0</v>
      </c>
      <c r="M429" s="36">
        <f>SUMIFS(СВЦЭМ!$L$40:$L$783,СВЦЭМ!$A$40:$A$783,$A429,СВЦЭМ!$B$40:$B$783,M$401)+'СЕТ СН'!$F$16</f>
        <v>0</v>
      </c>
      <c r="N429" s="36">
        <f>SUMIFS(СВЦЭМ!$L$40:$L$783,СВЦЭМ!$A$40:$A$783,$A429,СВЦЭМ!$B$40:$B$783,N$401)+'СЕТ СН'!$F$16</f>
        <v>0</v>
      </c>
      <c r="O429" s="36">
        <f>SUMIFS(СВЦЭМ!$L$40:$L$783,СВЦЭМ!$A$40:$A$783,$A429,СВЦЭМ!$B$40:$B$783,O$401)+'СЕТ СН'!$F$16</f>
        <v>0</v>
      </c>
      <c r="P429" s="36">
        <f>SUMIFS(СВЦЭМ!$L$40:$L$783,СВЦЭМ!$A$40:$A$783,$A429,СВЦЭМ!$B$40:$B$783,P$401)+'СЕТ СН'!$F$16</f>
        <v>0</v>
      </c>
      <c r="Q429" s="36">
        <f>SUMIFS(СВЦЭМ!$L$40:$L$783,СВЦЭМ!$A$40:$A$783,$A429,СВЦЭМ!$B$40:$B$783,Q$401)+'СЕТ СН'!$F$16</f>
        <v>0</v>
      </c>
      <c r="R429" s="36">
        <f>SUMIFS(СВЦЭМ!$L$40:$L$783,СВЦЭМ!$A$40:$A$783,$A429,СВЦЭМ!$B$40:$B$783,R$401)+'СЕТ СН'!$F$16</f>
        <v>0</v>
      </c>
      <c r="S429" s="36">
        <f>SUMIFS(СВЦЭМ!$L$40:$L$783,СВЦЭМ!$A$40:$A$783,$A429,СВЦЭМ!$B$40:$B$783,S$401)+'СЕТ СН'!$F$16</f>
        <v>0</v>
      </c>
      <c r="T429" s="36">
        <f>SUMIFS(СВЦЭМ!$L$40:$L$783,СВЦЭМ!$A$40:$A$783,$A429,СВЦЭМ!$B$40:$B$783,T$401)+'СЕТ СН'!$F$16</f>
        <v>0</v>
      </c>
      <c r="U429" s="36">
        <f>SUMIFS(СВЦЭМ!$L$40:$L$783,СВЦЭМ!$A$40:$A$783,$A429,СВЦЭМ!$B$40:$B$783,U$401)+'СЕТ СН'!$F$16</f>
        <v>0</v>
      </c>
      <c r="V429" s="36">
        <f>SUMIFS(СВЦЭМ!$L$40:$L$783,СВЦЭМ!$A$40:$A$783,$A429,СВЦЭМ!$B$40:$B$783,V$401)+'СЕТ СН'!$F$16</f>
        <v>0</v>
      </c>
      <c r="W429" s="36">
        <f>SUMIFS(СВЦЭМ!$L$40:$L$783,СВЦЭМ!$A$40:$A$783,$A429,СВЦЭМ!$B$40:$B$783,W$401)+'СЕТ СН'!$F$16</f>
        <v>0</v>
      </c>
      <c r="X429" s="36">
        <f>SUMIFS(СВЦЭМ!$L$40:$L$783,СВЦЭМ!$A$40:$A$783,$A429,СВЦЭМ!$B$40:$B$783,X$401)+'СЕТ СН'!$F$16</f>
        <v>0</v>
      </c>
      <c r="Y429" s="36">
        <f>SUMIFS(СВЦЭМ!$L$40:$L$783,СВЦЭМ!$A$40:$A$783,$A429,СВЦЭМ!$B$40:$B$783,Y$401)+'СЕТ СН'!$F$16</f>
        <v>0</v>
      </c>
    </row>
    <row r="430" spans="1:25" ht="15.75" hidden="1" x14ac:dyDescent="0.2">
      <c r="A430" s="35">
        <f t="shared" si="11"/>
        <v>45075</v>
      </c>
      <c r="B430" s="36">
        <f>SUMIFS(СВЦЭМ!$L$40:$L$783,СВЦЭМ!$A$40:$A$783,$A430,СВЦЭМ!$B$40:$B$783,B$401)+'СЕТ СН'!$F$16</f>
        <v>0</v>
      </c>
      <c r="C430" s="36">
        <f>SUMIFS(СВЦЭМ!$L$40:$L$783,СВЦЭМ!$A$40:$A$783,$A430,СВЦЭМ!$B$40:$B$783,C$401)+'СЕТ СН'!$F$16</f>
        <v>0</v>
      </c>
      <c r="D430" s="36">
        <f>SUMIFS(СВЦЭМ!$L$40:$L$783,СВЦЭМ!$A$40:$A$783,$A430,СВЦЭМ!$B$40:$B$783,D$401)+'СЕТ СН'!$F$16</f>
        <v>0</v>
      </c>
      <c r="E430" s="36">
        <f>SUMIFS(СВЦЭМ!$L$40:$L$783,СВЦЭМ!$A$40:$A$783,$A430,СВЦЭМ!$B$40:$B$783,E$401)+'СЕТ СН'!$F$16</f>
        <v>0</v>
      </c>
      <c r="F430" s="36">
        <f>SUMIFS(СВЦЭМ!$L$40:$L$783,СВЦЭМ!$A$40:$A$783,$A430,СВЦЭМ!$B$40:$B$783,F$401)+'СЕТ СН'!$F$16</f>
        <v>0</v>
      </c>
      <c r="G430" s="36">
        <f>SUMIFS(СВЦЭМ!$L$40:$L$783,СВЦЭМ!$A$40:$A$783,$A430,СВЦЭМ!$B$40:$B$783,G$401)+'СЕТ СН'!$F$16</f>
        <v>0</v>
      </c>
      <c r="H430" s="36">
        <f>SUMIFS(СВЦЭМ!$L$40:$L$783,СВЦЭМ!$A$40:$A$783,$A430,СВЦЭМ!$B$40:$B$783,H$401)+'СЕТ СН'!$F$16</f>
        <v>0</v>
      </c>
      <c r="I430" s="36">
        <f>SUMIFS(СВЦЭМ!$L$40:$L$783,СВЦЭМ!$A$40:$A$783,$A430,СВЦЭМ!$B$40:$B$783,I$401)+'СЕТ СН'!$F$16</f>
        <v>0</v>
      </c>
      <c r="J430" s="36">
        <f>SUMIFS(СВЦЭМ!$L$40:$L$783,СВЦЭМ!$A$40:$A$783,$A430,СВЦЭМ!$B$40:$B$783,J$401)+'СЕТ СН'!$F$16</f>
        <v>0</v>
      </c>
      <c r="K430" s="36">
        <f>SUMIFS(СВЦЭМ!$L$40:$L$783,СВЦЭМ!$A$40:$A$783,$A430,СВЦЭМ!$B$40:$B$783,K$401)+'СЕТ СН'!$F$16</f>
        <v>0</v>
      </c>
      <c r="L430" s="36">
        <f>SUMIFS(СВЦЭМ!$L$40:$L$783,СВЦЭМ!$A$40:$A$783,$A430,СВЦЭМ!$B$40:$B$783,L$401)+'СЕТ СН'!$F$16</f>
        <v>0</v>
      </c>
      <c r="M430" s="36">
        <f>SUMIFS(СВЦЭМ!$L$40:$L$783,СВЦЭМ!$A$40:$A$783,$A430,СВЦЭМ!$B$40:$B$783,M$401)+'СЕТ СН'!$F$16</f>
        <v>0</v>
      </c>
      <c r="N430" s="36">
        <f>SUMIFS(СВЦЭМ!$L$40:$L$783,СВЦЭМ!$A$40:$A$783,$A430,СВЦЭМ!$B$40:$B$783,N$401)+'СЕТ СН'!$F$16</f>
        <v>0</v>
      </c>
      <c r="O430" s="36">
        <f>SUMIFS(СВЦЭМ!$L$40:$L$783,СВЦЭМ!$A$40:$A$783,$A430,СВЦЭМ!$B$40:$B$783,O$401)+'СЕТ СН'!$F$16</f>
        <v>0</v>
      </c>
      <c r="P430" s="36">
        <f>SUMIFS(СВЦЭМ!$L$40:$L$783,СВЦЭМ!$A$40:$A$783,$A430,СВЦЭМ!$B$40:$B$783,P$401)+'СЕТ СН'!$F$16</f>
        <v>0</v>
      </c>
      <c r="Q430" s="36">
        <f>SUMIFS(СВЦЭМ!$L$40:$L$783,СВЦЭМ!$A$40:$A$783,$A430,СВЦЭМ!$B$40:$B$783,Q$401)+'СЕТ СН'!$F$16</f>
        <v>0</v>
      </c>
      <c r="R430" s="36">
        <f>SUMIFS(СВЦЭМ!$L$40:$L$783,СВЦЭМ!$A$40:$A$783,$A430,СВЦЭМ!$B$40:$B$783,R$401)+'СЕТ СН'!$F$16</f>
        <v>0</v>
      </c>
      <c r="S430" s="36">
        <f>SUMIFS(СВЦЭМ!$L$40:$L$783,СВЦЭМ!$A$40:$A$783,$A430,СВЦЭМ!$B$40:$B$783,S$401)+'СЕТ СН'!$F$16</f>
        <v>0</v>
      </c>
      <c r="T430" s="36">
        <f>SUMIFS(СВЦЭМ!$L$40:$L$783,СВЦЭМ!$A$40:$A$783,$A430,СВЦЭМ!$B$40:$B$783,T$401)+'СЕТ СН'!$F$16</f>
        <v>0</v>
      </c>
      <c r="U430" s="36">
        <f>SUMIFS(СВЦЭМ!$L$40:$L$783,СВЦЭМ!$A$40:$A$783,$A430,СВЦЭМ!$B$40:$B$783,U$401)+'СЕТ СН'!$F$16</f>
        <v>0</v>
      </c>
      <c r="V430" s="36">
        <f>SUMIFS(СВЦЭМ!$L$40:$L$783,СВЦЭМ!$A$40:$A$783,$A430,СВЦЭМ!$B$40:$B$783,V$401)+'СЕТ СН'!$F$16</f>
        <v>0</v>
      </c>
      <c r="W430" s="36">
        <f>SUMIFS(СВЦЭМ!$L$40:$L$783,СВЦЭМ!$A$40:$A$783,$A430,СВЦЭМ!$B$40:$B$783,W$401)+'СЕТ СН'!$F$16</f>
        <v>0</v>
      </c>
      <c r="X430" s="36">
        <f>SUMIFS(СВЦЭМ!$L$40:$L$783,СВЦЭМ!$A$40:$A$783,$A430,СВЦЭМ!$B$40:$B$783,X$401)+'СЕТ СН'!$F$16</f>
        <v>0</v>
      </c>
      <c r="Y430" s="36">
        <f>SUMIFS(СВЦЭМ!$L$40:$L$783,СВЦЭМ!$A$40:$A$783,$A430,СВЦЭМ!$B$40:$B$783,Y$401)+'СЕТ СН'!$F$16</f>
        <v>0</v>
      </c>
    </row>
    <row r="431" spans="1:25" ht="15.75" hidden="1" x14ac:dyDescent="0.2">
      <c r="A431" s="35">
        <f t="shared" si="11"/>
        <v>45076</v>
      </c>
      <c r="B431" s="36">
        <f>SUMIFS(СВЦЭМ!$L$40:$L$783,СВЦЭМ!$A$40:$A$783,$A431,СВЦЭМ!$B$40:$B$783,B$401)+'СЕТ СН'!$F$16</f>
        <v>0</v>
      </c>
      <c r="C431" s="36">
        <f>SUMIFS(СВЦЭМ!$L$40:$L$783,СВЦЭМ!$A$40:$A$783,$A431,СВЦЭМ!$B$40:$B$783,C$401)+'СЕТ СН'!$F$16</f>
        <v>0</v>
      </c>
      <c r="D431" s="36">
        <f>SUMIFS(СВЦЭМ!$L$40:$L$783,СВЦЭМ!$A$40:$A$783,$A431,СВЦЭМ!$B$40:$B$783,D$401)+'СЕТ СН'!$F$16</f>
        <v>0</v>
      </c>
      <c r="E431" s="36">
        <f>SUMIFS(СВЦЭМ!$L$40:$L$783,СВЦЭМ!$A$40:$A$783,$A431,СВЦЭМ!$B$40:$B$783,E$401)+'СЕТ СН'!$F$16</f>
        <v>0</v>
      </c>
      <c r="F431" s="36">
        <f>SUMIFS(СВЦЭМ!$L$40:$L$783,СВЦЭМ!$A$40:$A$783,$A431,СВЦЭМ!$B$40:$B$783,F$401)+'СЕТ СН'!$F$16</f>
        <v>0</v>
      </c>
      <c r="G431" s="36">
        <f>SUMIFS(СВЦЭМ!$L$40:$L$783,СВЦЭМ!$A$40:$A$783,$A431,СВЦЭМ!$B$40:$B$783,G$401)+'СЕТ СН'!$F$16</f>
        <v>0</v>
      </c>
      <c r="H431" s="36">
        <f>SUMIFS(СВЦЭМ!$L$40:$L$783,СВЦЭМ!$A$40:$A$783,$A431,СВЦЭМ!$B$40:$B$783,H$401)+'СЕТ СН'!$F$16</f>
        <v>0</v>
      </c>
      <c r="I431" s="36">
        <f>SUMIFS(СВЦЭМ!$L$40:$L$783,СВЦЭМ!$A$40:$A$783,$A431,СВЦЭМ!$B$40:$B$783,I$401)+'СЕТ СН'!$F$16</f>
        <v>0</v>
      </c>
      <c r="J431" s="36">
        <f>SUMIFS(СВЦЭМ!$L$40:$L$783,СВЦЭМ!$A$40:$A$783,$A431,СВЦЭМ!$B$40:$B$783,J$401)+'СЕТ СН'!$F$16</f>
        <v>0</v>
      </c>
      <c r="K431" s="36">
        <f>SUMIFS(СВЦЭМ!$L$40:$L$783,СВЦЭМ!$A$40:$A$783,$A431,СВЦЭМ!$B$40:$B$783,K$401)+'СЕТ СН'!$F$16</f>
        <v>0</v>
      </c>
      <c r="L431" s="36">
        <f>SUMIFS(СВЦЭМ!$L$40:$L$783,СВЦЭМ!$A$40:$A$783,$A431,СВЦЭМ!$B$40:$B$783,L$401)+'СЕТ СН'!$F$16</f>
        <v>0</v>
      </c>
      <c r="M431" s="36">
        <f>SUMIFS(СВЦЭМ!$L$40:$L$783,СВЦЭМ!$A$40:$A$783,$A431,СВЦЭМ!$B$40:$B$783,M$401)+'СЕТ СН'!$F$16</f>
        <v>0</v>
      </c>
      <c r="N431" s="36">
        <f>SUMIFS(СВЦЭМ!$L$40:$L$783,СВЦЭМ!$A$40:$A$783,$A431,СВЦЭМ!$B$40:$B$783,N$401)+'СЕТ СН'!$F$16</f>
        <v>0</v>
      </c>
      <c r="O431" s="36">
        <f>SUMIFS(СВЦЭМ!$L$40:$L$783,СВЦЭМ!$A$40:$A$783,$A431,СВЦЭМ!$B$40:$B$783,O$401)+'СЕТ СН'!$F$16</f>
        <v>0</v>
      </c>
      <c r="P431" s="36">
        <f>SUMIFS(СВЦЭМ!$L$40:$L$783,СВЦЭМ!$A$40:$A$783,$A431,СВЦЭМ!$B$40:$B$783,P$401)+'СЕТ СН'!$F$16</f>
        <v>0</v>
      </c>
      <c r="Q431" s="36">
        <f>SUMIFS(СВЦЭМ!$L$40:$L$783,СВЦЭМ!$A$40:$A$783,$A431,СВЦЭМ!$B$40:$B$783,Q$401)+'СЕТ СН'!$F$16</f>
        <v>0</v>
      </c>
      <c r="R431" s="36">
        <f>SUMIFS(СВЦЭМ!$L$40:$L$783,СВЦЭМ!$A$40:$A$783,$A431,СВЦЭМ!$B$40:$B$783,R$401)+'СЕТ СН'!$F$16</f>
        <v>0</v>
      </c>
      <c r="S431" s="36">
        <f>SUMIFS(СВЦЭМ!$L$40:$L$783,СВЦЭМ!$A$40:$A$783,$A431,СВЦЭМ!$B$40:$B$783,S$401)+'СЕТ СН'!$F$16</f>
        <v>0</v>
      </c>
      <c r="T431" s="36">
        <f>SUMIFS(СВЦЭМ!$L$40:$L$783,СВЦЭМ!$A$40:$A$783,$A431,СВЦЭМ!$B$40:$B$783,T$401)+'СЕТ СН'!$F$16</f>
        <v>0</v>
      </c>
      <c r="U431" s="36">
        <f>SUMIFS(СВЦЭМ!$L$40:$L$783,СВЦЭМ!$A$40:$A$783,$A431,СВЦЭМ!$B$40:$B$783,U$401)+'СЕТ СН'!$F$16</f>
        <v>0</v>
      </c>
      <c r="V431" s="36">
        <f>SUMIFS(СВЦЭМ!$L$40:$L$783,СВЦЭМ!$A$40:$A$783,$A431,СВЦЭМ!$B$40:$B$783,V$401)+'СЕТ СН'!$F$16</f>
        <v>0</v>
      </c>
      <c r="W431" s="36">
        <f>SUMIFS(СВЦЭМ!$L$40:$L$783,СВЦЭМ!$A$40:$A$783,$A431,СВЦЭМ!$B$40:$B$783,W$401)+'СЕТ СН'!$F$16</f>
        <v>0</v>
      </c>
      <c r="X431" s="36">
        <f>SUMIFS(СВЦЭМ!$L$40:$L$783,СВЦЭМ!$A$40:$A$783,$A431,СВЦЭМ!$B$40:$B$783,X$401)+'СЕТ СН'!$F$16</f>
        <v>0</v>
      </c>
      <c r="Y431" s="36">
        <f>SUMIFS(СВЦЭМ!$L$40:$L$783,СВЦЭМ!$A$40:$A$783,$A431,СВЦЭМ!$B$40:$B$783,Y$401)+'СЕТ СН'!$F$16</f>
        <v>0</v>
      </c>
    </row>
    <row r="432" spans="1:25" ht="15.75" hidden="1" x14ac:dyDescent="0.2">
      <c r="A432" s="35">
        <f t="shared" si="11"/>
        <v>45077</v>
      </c>
      <c r="B432" s="36">
        <f>SUMIFS(СВЦЭМ!$L$40:$L$783,СВЦЭМ!$A$40:$A$783,$A432,СВЦЭМ!$B$40:$B$783,B$401)+'СЕТ СН'!$F$16</f>
        <v>0</v>
      </c>
      <c r="C432" s="36">
        <f>SUMIFS(СВЦЭМ!$L$40:$L$783,СВЦЭМ!$A$40:$A$783,$A432,СВЦЭМ!$B$40:$B$783,C$401)+'СЕТ СН'!$F$16</f>
        <v>0</v>
      </c>
      <c r="D432" s="36">
        <f>SUMIFS(СВЦЭМ!$L$40:$L$783,СВЦЭМ!$A$40:$A$783,$A432,СВЦЭМ!$B$40:$B$783,D$401)+'СЕТ СН'!$F$16</f>
        <v>0</v>
      </c>
      <c r="E432" s="36">
        <f>SUMIFS(СВЦЭМ!$L$40:$L$783,СВЦЭМ!$A$40:$A$783,$A432,СВЦЭМ!$B$40:$B$783,E$401)+'СЕТ СН'!$F$16</f>
        <v>0</v>
      </c>
      <c r="F432" s="36">
        <f>SUMIFS(СВЦЭМ!$L$40:$L$783,СВЦЭМ!$A$40:$A$783,$A432,СВЦЭМ!$B$40:$B$783,F$401)+'СЕТ СН'!$F$16</f>
        <v>0</v>
      </c>
      <c r="G432" s="36">
        <f>SUMIFS(СВЦЭМ!$L$40:$L$783,СВЦЭМ!$A$40:$A$783,$A432,СВЦЭМ!$B$40:$B$783,G$401)+'СЕТ СН'!$F$16</f>
        <v>0</v>
      </c>
      <c r="H432" s="36">
        <f>SUMIFS(СВЦЭМ!$L$40:$L$783,СВЦЭМ!$A$40:$A$783,$A432,СВЦЭМ!$B$40:$B$783,H$401)+'СЕТ СН'!$F$16</f>
        <v>0</v>
      </c>
      <c r="I432" s="36">
        <f>SUMIFS(СВЦЭМ!$L$40:$L$783,СВЦЭМ!$A$40:$A$783,$A432,СВЦЭМ!$B$40:$B$783,I$401)+'СЕТ СН'!$F$16</f>
        <v>0</v>
      </c>
      <c r="J432" s="36">
        <f>SUMIFS(СВЦЭМ!$L$40:$L$783,СВЦЭМ!$A$40:$A$783,$A432,СВЦЭМ!$B$40:$B$783,J$401)+'СЕТ СН'!$F$16</f>
        <v>0</v>
      </c>
      <c r="K432" s="36">
        <f>SUMIFS(СВЦЭМ!$L$40:$L$783,СВЦЭМ!$A$40:$A$783,$A432,СВЦЭМ!$B$40:$B$783,K$401)+'СЕТ СН'!$F$16</f>
        <v>0</v>
      </c>
      <c r="L432" s="36">
        <f>SUMIFS(СВЦЭМ!$L$40:$L$783,СВЦЭМ!$A$40:$A$783,$A432,СВЦЭМ!$B$40:$B$783,L$401)+'СЕТ СН'!$F$16</f>
        <v>0</v>
      </c>
      <c r="M432" s="36">
        <f>SUMIFS(СВЦЭМ!$L$40:$L$783,СВЦЭМ!$A$40:$A$783,$A432,СВЦЭМ!$B$40:$B$783,M$401)+'СЕТ СН'!$F$16</f>
        <v>0</v>
      </c>
      <c r="N432" s="36">
        <f>SUMIFS(СВЦЭМ!$L$40:$L$783,СВЦЭМ!$A$40:$A$783,$A432,СВЦЭМ!$B$40:$B$783,N$401)+'СЕТ СН'!$F$16</f>
        <v>0</v>
      </c>
      <c r="O432" s="36">
        <f>SUMIFS(СВЦЭМ!$L$40:$L$783,СВЦЭМ!$A$40:$A$783,$A432,СВЦЭМ!$B$40:$B$783,O$401)+'СЕТ СН'!$F$16</f>
        <v>0</v>
      </c>
      <c r="P432" s="36">
        <f>SUMIFS(СВЦЭМ!$L$40:$L$783,СВЦЭМ!$A$40:$A$783,$A432,СВЦЭМ!$B$40:$B$783,P$401)+'СЕТ СН'!$F$16</f>
        <v>0</v>
      </c>
      <c r="Q432" s="36">
        <f>SUMIFS(СВЦЭМ!$L$40:$L$783,СВЦЭМ!$A$40:$A$783,$A432,СВЦЭМ!$B$40:$B$783,Q$401)+'СЕТ СН'!$F$16</f>
        <v>0</v>
      </c>
      <c r="R432" s="36">
        <f>SUMIFS(СВЦЭМ!$L$40:$L$783,СВЦЭМ!$A$40:$A$783,$A432,СВЦЭМ!$B$40:$B$783,R$401)+'СЕТ СН'!$F$16</f>
        <v>0</v>
      </c>
      <c r="S432" s="36">
        <f>SUMIFS(СВЦЭМ!$L$40:$L$783,СВЦЭМ!$A$40:$A$783,$A432,СВЦЭМ!$B$40:$B$783,S$401)+'СЕТ СН'!$F$16</f>
        <v>0</v>
      </c>
      <c r="T432" s="36">
        <f>SUMIFS(СВЦЭМ!$L$40:$L$783,СВЦЭМ!$A$40:$A$783,$A432,СВЦЭМ!$B$40:$B$783,T$401)+'СЕТ СН'!$F$16</f>
        <v>0</v>
      </c>
      <c r="U432" s="36">
        <f>SUMIFS(СВЦЭМ!$L$40:$L$783,СВЦЭМ!$A$40:$A$783,$A432,СВЦЭМ!$B$40:$B$783,U$401)+'СЕТ СН'!$F$16</f>
        <v>0</v>
      </c>
      <c r="V432" s="36">
        <f>SUMIFS(СВЦЭМ!$L$40:$L$783,СВЦЭМ!$A$40:$A$783,$A432,СВЦЭМ!$B$40:$B$783,V$401)+'СЕТ СН'!$F$16</f>
        <v>0</v>
      </c>
      <c r="W432" s="36">
        <f>SUMIFS(СВЦЭМ!$L$40:$L$783,СВЦЭМ!$A$40:$A$783,$A432,СВЦЭМ!$B$40:$B$783,W$401)+'СЕТ СН'!$F$16</f>
        <v>0</v>
      </c>
      <c r="X432" s="36">
        <f>SUMIFS(СВЦЭМ!$L$40:$L$783,СВЦЭМ!$A$40:$A$783,$A432,СВЦЭМ!$B$40:$B$783,X$401)+'СЕТ СН'!$F$16</f>
        <v>0</v>
      </c>
      <c r="Y432" s="36">
        <f>SUMIFS(СВЦЭМ!$L$40:$L$783,СВЦЭМ!$A$40:$A$783,$A432,СВЦЭМ!$B$40:$B$783,Y$401)+'СЕТ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8" t="s">
        <v>122</v>
      </c>
      <c r="B435" s="158"/>
      <c r="C435" s="158"/>
      <c r="D435" s="158"/>
      <c r="E435" s="158"/>
      <c r="F435" s="158"/>
      <c r="G435" s="158"/>
      <c r="H435" s="158"/>
      <c r="I435" s="158"/>
      <c r="J435" s="158"/>
      <c r="K435" s="158"/>
      <c r="L435" s="159">
        <f>СВЦЭМ!$D$18+'СЕТ СН'!$F$17</f>
        <v>0</v>
      </c>
      <c r="M435" s="160"/>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40" t="s">
        <v>74</v>
      </c>
      <c r="B437" s="140"/>
      <c r="C437" s="140"/>
      <c r="D437" s="140"/>
      <c r="E437" s="140"/>
      <c r="F437" s="140"/>
      <c r="G437" s="140"/>
      <c r="H437" s="140"/>
      <c r="I437" s="140"/>
      <c r="J437" s="140"/>
      <c r="K437" s="140"/>
      <c r="L437" s="140"/>
      <c r="M437" s="140"/>
      <c r="N437" s="141" t="s">
        <v>29</v>
      </c>
      <c r="O437" s="141"/>
      <c r="P437" s="141"/>
      <c r="Q437" s="141"/>
      <c r="R437" s="141"/>
      <c r="S437" s="141"/>
      <c r="T437" s="141"/>
      <c r="U437" s="141"/>
      <c r="V437" s="47"/>
      <c r="W437" s="47"/>
      <c r="X437" s="47"/>
      <c r="Y437" s="47"/>
    </row>
    <row r="438" spans="1:26" ht="15.75" x14ac:dyDescent="0.25">
      <c r="A438" s="140"/>
      <c r="B438" s="140"/>
      <c r="C438" s="140"/>
      <c r="D438" s="140"/>
      <c r="E438" s="140"/>
      <c r="F438" s="140"/>
      <c r="G438" s="140"/>
      <c r="H438" s="140"/>
      <c r="I438" s="140"/>
      <c r="J438" s="140"/>
      <c r="K438" s="140"/>
      <c r="L438" s="140"/>
      <c r="M438" s="140"/>
      <c r="N438" s="142" t="s">
        <v>0</v>
      </c>
      <c r="O438" s="142"/>
      <c r="P438" s="142" t="s">
        <v>1</v>
      </c>
      <c r="Q438" s="142"/>
      <c r="R438" s="142" t="s">
        <v>2</v>
      </c>
      <c r="S438" s="142"/>
      <c r="T438" s="142" t="s">
        <v>3</v>
      </c>
      <c r="U438" s="142"/>
    </row>
    <row r="439" spans="1:26" ht="15.75" x14ac:dyDescent="0.25">
      <c r="A439" s="140"/>
      <c r="B439" s="140"/>
      <c r="C439" s="140"/>
      <c r="D439" s="140"/>
      <c r="E439" s="140"/>
      <c r="F439" s="140"/>
      <c r="G439" s="140"/>
      <c r="H439" s="140"/>
      <c r="I439" s="140"/>
      <c r="J439" s="140"/>
      <c r="K439" s="140"/>
      <c r="L439" s="140"/>
      <c r="M439" s="140"/>
      <c r="N439" s="143">
        <f>СВЦЭМ!$D$12+'СЕТ СН'!$F$13-'СЕТ СН'!$F$25</f>
        <v>725499.18548752833</v>
      </c>
      <c r="O439" s="144"/>
      <c r="P439" s="143">
        <f>СВЦЭМ!$D$12+'СЕТ СН'!$F$13-'СЕТ СН'!$G$25</f>
        <v>725499.18548752833</v>
      </c>
      <c r="Q439" s="144"/>
      <c r="R439" s="143">
        <f>СВЦЭМ!$D$12+'СЕТ СН'!$F$13-'СЕТ СН'!$H$25</f>
        <v>725499.18548752833</v>
      </c>
      <c r="S439" s="144"/>
      <c r="T439" s="143">
        <f>СВЦЭМ!$D$12+'СЕТ СН'!$F$13-'СЕТ СН'!$I$25</f>
        <v>725499.18548752833</v>
      </c>
      <c r="U439" s="144"/>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zoomScale="70" zoomScaleNormal="70" zoomScaleSheetLayoutView="80" workbookViewId="0">
      <selection activeCell="A3" sqref="A3:Y3"/>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республики Саха (Якутия), приобретающим электрическую энергию (мощность) на оптовом рынке по ГТП PMECHE21 в мае 2023 г.</v>
      </c>
      <c r="B1" s="127"/>
      <c r="C1" s="127"/>
      <c r="D1" s="127"/>
      <c r="E1" s="127"/>
      <c r="F1" s="127"/>
      <c r="G1" s="127"/>
      <c r="H1" s="127"/>
      <c r="I1" s="127"/>
      <c r="J1" s="127"/>
      <c r="K1" s="127"/>
      <c r="L1" s="127"/>
      <c r="M1" s="127"/>
      <c r="N1" s="127"/>
      <c r="O1" s="127"/>
      <c r="P1" s="127"/>
      <c r="Q1" s="127"/>
      <c r="R1" s="127"/>
      <c r="S1" s="127"/>
      <c r="T1" s="127"/>
      <c r="U1" s="127"/>
      <c r="V1" s="127"/>
      <c r="W1" s="127"/>
      <c r="X1" s="127"/>
      <c r="Y1" s="127"/>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8" t="s">
        <v>42</v>
      </c>
      <c r="B3" s="128"/>
      <c r="C3" s="128"/>
      <c r="D3" s="128"/>
      <c r="E3" s="128"/>
      <c r="F3" s="128"/>
      <c r="G3" s="128"/>
      <c r="H3" s="128"/>
      <c r="I3" s="128"/>
      <c r="J3" s="128"/>
      <c r="K3" s="128"/>
      <c r="L3" s="128"/>
      <c r="M3" s="128"/>
      <c r="N3" s="128"/>
      <c r="O3" s="128"/>
      <c r="P3" s="128"/>
      <c r="Q3" s="128"/>
      <c r="R3" s="128"/>
      <c r="S3" s="128"/>
      <c r="T3" s="128"/>
      <c r="U3" s="128"/>
      <c r="V3" s="128"/>
      <c r="W3" s="128"/>
      <c r="X3" s="128"/>
      <c r="Y3" s="128"/>
    </row>
    <row r="4" spans="1:25" ht="32.25" customHeight="1" x14ac:dyDescent="0.2">
      <c r="A4" s="128" t="s">
        <v>81</v>
      </c>
      <c r="B4" s="128"/>
      <c r="C4" s="128"/>
      <c r="D4" s="128"/>
      <c r="E4" s="128"/>
      <c r="F4" s="128"/>
      <c r="G4" s="128"/>
      <c r="H4" s="128"/>
      <c r="I4" s="128"/>
      <c r="J4" s="128"/>
      <c r="K4" s="128"/>
      <c r="L4" s="128"/>
      <c r="M4" s="128"/>
      <c r="N4" s="128"/>
      <c r="O4" s="128"/>
      <c r="P4" s="128"/>
      <c r="Q4" s="128"/>
      <c r="R4" s="128"/>
      <c r="S4" s="128"/>
      <c r="T4" s="128"/>
      <c r="U4" s="128"/>
      <c r="V4" s="128"/>
      <c r="W4" s="128"/>
      <c r="X4" s="128"/>
      <c r="Y4" s="128"/>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9" t="s">
        <v>7</v>
      </c>
      <c r="B9" s="132" t="s">
        <v>134</v>
      </c>
      <c r="C9" s="133"/>
      <c r="D9" s="133"/>
      <c r="E9" s="133"/>
      <c r="F9" s="133"/>
      <c r="G9" s="133"/>
      <c r="H9" s="133"/>
      <c r="I9" s="133"/>
      <c r="J9" s="133"/>
      <c r="K9" s="133"/>
      <c r="L9" s="133"/>
      <c r="M9" s="133"/>
      <c r="N9" s="133"/>
      <c r="O9" s="133"/>
      <c r="P9" s="133"/>
      <c r="Q9" s="133"/>
      <c r="R9" s="133"/>
      <c r="S9" s="133"/>
      <c r="T9" s="133"/>
      <c r="U9" s="133"/>
      <c r="V9" s="133"/>
      <c r="W9" s="133"/>
      <c r="X9" s="133"/>
      <c r="Y9" s="134"/>
    </row>
    <row r="10" spans="1:25" ht="12.75" x14ac:dyDescent="0.2">
      <c r="A10" s="130"/>
      <c r="B10" s="135"/>
      <c r="C10" s="136"/>
      <c r="D10" s="136"/>
      <c r="E10" s="136"/>
      <c r="F10" s="136"/>
      <c r="G10" s="136"/>
      <c r="H10" s="136"/>
      <c r="I10" s="136"/>
      <c r="J10" s="136"/>
      <c r="K10" s="136"/>
      <c r="L10" s="136"/>
      <c r="M10" s="136"/>
      <c r="N10" s="136"/>
      <c r="O10" s="136"/>
      <c r="P10" s="136"/>
      <c r="Q10" s="136"/>
      <c r="R10" s="136"/>
      <c r="S10" s="136"/>
      <c r="T10" s="136"/>
      <c r="U10" s="136"/>
      <c r="V10" s="136"/>
      <c r="W10" s="136"/>
      <c r="X10" s="136"/>
      <c r="Y10" s="137"/>
    </row>
    <row r="11" spans="1:25" ht="15.75" x14ac:dyDescent="0.2">
      <c r="A11" s="131"/>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01.05.2023</v>
      </c>
      <c r="B12" s="36">
        <f>SUMIFS(СВЦЭМ!$D$39:$D$782,СВЦЭМ!$A$39:$A$782,$A12,СВЦЭМ!$B$39:$B$782,B$11)+'СЕТ СН'!$F$14+СВЦЭМ!$D$10+'СЕТ СН'!$F$8*'СЕТ СН'!$F$9-'СЕТ СН'!$F$26</f>
        <v>2078.0945950600003</v>
      </c>
      <c r="C12" s="36">
        <f>SUMIFS(СВЦЭМ!$D$39:$D$782,СВЦЭМ!$A$39:$A$782,$A12,СВЦЭМ!$B$39:$B$782,C$11)+'СЕТ СН'!$F$14+СВЦЭМ!$D$10+'СЕТ СН'!$F$8*'СЕТ СН'!$F$9-'СЕТ СН'!$F$26</f>
        <v>2178.8277841600002</v>
      </c>
      <c r="D12" s="36">
        <f>SUMIFS(СВЦЭМ!$D$39:$D$782,СВЦЭМ!$A$39:$A$782,$A12,СВЦЭМ!$B$39:$B$782,D$11)+'СЕТ СН'!$F$14+СВЦЭМ!$D$10+'СЕТ СН'!$F$8*'СЕТ СН'!$F$9-'СЕТ СН'!$F$26</f>
        <v>2236.35668003</v>
      </c>
      <c r="E12" s="36">
        <f>SUMIFS(СВЦЭМ!$D$39:$D$782,СВЦЭМ!$A$39:$A$782,$A12,СВЦЭМ!$B$39:$B$782,E$11)+'СЕТ СН'!$F$14+СВЦЭМ!$D$10+'СЕТ СН'!$F$8*'СЕТ СН'!$F$9-'СЕТ СН'!$F$26</f>
        <v>2269.2965484700003</v>
      </c>
      <c r="F12" s="36">
        <f>SUMIFS(СВЦЭМ!$D$39:$D$782,СВЦЭМ!$A$39:$A$782,$A12,СВЦЭМ!$B$39:$B$782,F$11)+'СЕТ СН'!$F$14+СВЦЭМ!$D$10+'СЕТ СН'!$F$8*'СЕТ СН'!$F$9-'СЕТ СН'!$F$26</f>
        <v>2273.4851288600003</v>
      </c>
      <c r="G12" s="36">
        <f>SUMIFS(СВЦЭМ!$D$39:$D$782,СВЦЭМ!$A$39:$A$782,$A12,СВЦЭМ!$B$39:$B$782,G$11)+'СЕТ СН'!$F$14+СВЦЭМ!$D$10+'СЕТ СН'!$F$8*'СЕТ СН'!$F$9-'СЕТ СН'!$F$26</f>
        <v>2263.0687613800001</v>
      </c>
      <c r="H12" s="36">
        <f>SUMIFS(СВЦЭМ!$D$39:$D$782,СВЦЭМ!$A$39:$A$782,$A12,СВЦЭМ!$B$39:$B$782,H$11)+'СЕТ СН'!$F$14+СВЦЭМ!$D$10+'СЕТ СН'!$F$8*'СЕТ СН'!$F$9-'СЕТ СН'!$F$26</f>
        <v>2264.3072574500002</v>
      </c>
      <c r="I12" s="36">
        <f>SUMIFS(СВЦЭМ!$D$39:$D$782,СВЦЭМ!$A$39:$A$782,$A12,СВЦЭМ!$B$39:$B$782,I$11)+'СЕТ СН'!$F$14+СВЦЭМ!$D$10+'СЕТ СН'!$F$8*'СЕТ СН'!$F$9-'СЕТ СН'!$F$26</f>
        <v>2213.1256249900002</v>
      </c>
      <c r="J12" s="36">
        <f>SUMIFS(СВЦЭМ!$D$39:$D$782,СВЦЭМ!$A$39:$A$782,$A12,СВЦЭМ!$B$39:$B$782,J$11)+'СЕТ СН'!$F$14+СВЦЭМ!$D$10+'СЕТ СН'!$F$8*'СЕТ СН'!$F$9-'СЕТ СН'!$F$26</f>
        <v>2162.7334601800003</v>
      </c>
      <c r="K12" s="36">
        <f>SUMIFS(СВЦЭМ!$D$39:$D$782,СВЦЭМ!$A$39:$A$782,$A12,СВЦЭМ!$B$39:$B$782,K$11)+'СЕТ СН'!$F$14+СВЦЭМ!$D$10+'СЕТ СН'!$F$8*'СЕТ СН'!$F$9-'СЕТ СН'!$F$26</f>
        <v>2114.5446130400001</v>
      </c>
      <c r="L12" s="36">
        <f>SUMIFS(СВЦЭМ!$D$39:$D$782,СВЦЭМ!$A$39:$A$782,$A12,СВЦЭМ!$B$39:$B$782,L$11)+'СЕТ СН'!$F$14+СВЦЭМ!$D$10+'СЕТ СН'!$F$8*'СЕТ СН'!$F$9-'СЕТ СН'!$F$26</f>
        <v>2080.7243369299999</v>
      </c>
      <c r="M12" s="36">
        <f>SUMIFS(СВЦЭМ!$D$39:$D$782,СВЦЭМ!$A$39:$A$782,$A12,СВЦЭМ!$B$39:$B$782,M$11)+'СЕТ СН'!$F$14+СВЦЭМ!$D$10+'СЕТ СН'!$F$8*'СЕТ СН'!$F$9-'СЕТ СН'!$F$26</f>
        <v>2086.2407945100003</v>
      </c>
      <c r="N12" s="36">
        <f>SUMIFS(СВЦЭМ!$D$39:$D$782,СВЦЭМ!$A$39:$A$782,$A12,СВЦЭМ!$B$39:$B$782,N$11)+'СЕТ СН'!$F$14+СВЦЭМ!$D$10+'СЕТ СН'!$F$8*'СЕТ СН'!$F$9-'СЕТ СН'!$F$26</f>
        <v>2119.3533096400001</v>
      </c>
      <c r="O12" s="36">
        <f>SUMIFS(СВЦЭМ!$D$39:$D$782,СВЦЭМ!$A$39:$A$782,$A12,СВЦЭМ!$B$39:$B$782,O$11)+'СЕТ СН'!$F$14+СВЦЭМ!$D$10+'СЕТ СН'!$F$8*'СЕТ СН'!$F$9-'СЕТ СН'!$F$26</f>
        <v>2130.3618886300001</v>
      </c>
      <c r="P12" s="36">
        <f>SUMIFS(СВЦЭМ!$D$39:$D$782,СВЦЭМ!$A$39:$A$782,$A12,СВЦЭМ!$B$39:$B$782,P$11)+'СЕТ СН'!$F$14+СВЦЭМ!$D$10+'СЕТ СН'!$F$8*'СЕТ СН'!$F$9-'СЕТ СН'!$F$26</f>
        <v>2128.4200588000003</v>
      </c>
      <c r="Q12" s="36">
        <f>SUMIFS(СВЦЭМ!$D$39:$D$782,СВЦЭМ!$A$39:$A$782,$A12,СВЦЭМ!$B$39:$B$782,Q$11)+'СЕТ СН'!$F$14+СВЦЭМ!$D$10+'СЕТ СН'!$F$8*'СЕТ СН'!$F$9-'СЕТ СН'!$F$26</f>
        <v>2135.6432149100001</v>
      </c>
      <c r="R12" s="36">
        <f>SUMIFS(СВЦЭМ!$D$39:$D$782,СВЦЭМ!$A$39:$A$782,$A12,СВЦЭМ!$B$39:$B$782,R$11)+'СЕТ СН'!$F$14+СВЦЭМ!$D$10+'СЕТ СН'!$F$8*'СЕТ СН'!$F$9-'СЕТ СН'!$F$26</f>
        <v>2132.4476408300002</v>
      </c>
      <c r="S12" s="36">
        <f>SUMIFS(СВЦЭМ!$D$39:$D$782,СВЦЭМ!$A$39:$A$782,$A12,СВЦЭМ!$B$39:$B$782,S$11)+'СЕТ СН'!$F$14+СВЦЭМ!$D$10+'СЕТ СН'!$F$8*'СЕТ СН'!$F$9-'СЕТ СН'!$F$26</f>
        <v>2076.7379650800003</v>
      </c>
      <c r="T12" s="36">
        <f>SUMIFS(СВЦЭМ!$D$39:$D$782,СВЦЭМ!$A$39:$A$782,$A12,СВЦЭМ!$B$39:$B$782,T$11)+'СЕТ СН'!$F$14+СВЦЭМ!$D$10+'СЕТ СН'!$F$8*'СЕТ СН'!$F$9-'СЕТ СН'!$F$26</f>
        <v>2046.88292978</v>
      </c>
      <c r="U12" s="36">
        <f>SUMIFS(СВЦЭМ!$D$39:$D$782,СВЦЭМ!$A$39:$A$782,$A12,СВЦЭМ!$B$39:$B$782,U$11)+'СЕТ СН'!$F$14+СВЦЭМ!$D$10+'СЕТ СН'!$F$8*'СЕТ СН'!$F$9-'СЕТ СН'!$F$26</f>
        <v>2021.0164527100001</v>
      </c>
      <c r="V12" s="36">
        <f>SUMIFS(СВЦЭМ!$D$39:$D$782,СВЦЭМ!$A$39:$A$782,$A12,СВЦЭМ!$B$39:$B$782,V$11)+'СЕТ СН'!$F$14+СВЦЭМ!$D$10+'СЕТ СН'!$F$8*'СЕТ СН'!$F$9-'СЕТ СН'!$F$26</f>
        <v>1969.41097012</v>
      </c>
      <c r="W12" s="36">
        <f>SUMIFS(СВЦЭМ!$D$39:$D$782,СВЦЭМ!$A$39:$A$782,$A12,СВЦЭМ!$B$39:$B$782,W$11)+'СЕТ СН'!$F$14+СВЦЭМ!$D$10+'СЕТ СН'!$F$8*'СЕТ СН'!$F$9-'СЕТ СН'!$F$26</f>
        <v>1948.4091824300001</v>
      </c>
      <c r="X12" s="36">
        <f>SUMIFS(СВЦЭМ!$D$39:$D$782,СВЦЭМ!$A$39:$A$782,$A12,СВЦЭМ!$B$39:$B$782,X$11)+'СЕТ СН'!$F$14+СВЦЭМ!$D$10+'СЕТ СН'!$F$8*'СЕТ СН'!$F$9-'СЕТ СН'!$F$26</f>
        <v>1986.42885882</v>
      </c>
      <c r="Y12" s="36">
        <f>SUMIFS(СВЦЭМ!$D$39:$D$782,СВЦЭМ!$A$39:$A$782,$A12,СВЦЭМ!$B$39:$B$782,Y$11)+'СЕТ СН'!$F$14+СВЦЭМ!$D$10+'СЕТ СН'!$F$8*'СЕТ СН'!$F$9-'СЕТ СН'!$F$26</f>
        <v>2038.0817388299999</v>
      </c>
    </row>
    <row r="13" spans="1:25" ht="15.75" x14ac:dyDescent="0.2">
      <c r="A13" s="35">
        <f>A12+1</f>
        <v>45048</v>
      </c>
      <c r="B13" s="36">
        <f>SUMIFS(СВЦЭМ!$D$39:$D$782,СВЦЭМ!$A$39:$A$782,$A13,СВЦЭМ!$B$39:$B$782,B$11)+'СЕТ СН'!$F$14+СВЦЭМ!$D$10+'СЕТ СН'!$F$8*'СЕТ СН'!$F$9-'СЕТ СН'!$F$26</f>
        <v>2120.0276634400002</v>
      </c>
      <c r="C13" s="36">
        <f>SUMIFS(СВЦЭМ!$D$39:$D$782,СВЦЭМ!$A$39:$A$782,$A13,СВЦЭМ!$B$39:$B$782,C$11)+'СЕТ СН'!$F$14+СВЦЭМ!$D$10+'СЕТ СН'!$F$8*'СЕТ СН'!$F$9-'СЕТ СН'!$F$26</f>
        <v>2183.4325742300002</v>
      </c>
      <c r="D13" s="36">
        <f>SUMIFS(СВЦЭМ!$D$39:$D$782,СВЦЭМ!$A$39:$A$782,$A13,СВЦЭМ!$B$39:$B$782,D$11)+'СЕТ СН'!$F$14+СВЦЭМ!$D$10+'СЕТ СН'!$F$8*'СЕТ СН'!$F$9-'СЕТ СН'!$F$26</f>
        <v>2238.8281170099999</v>
      </c>
      <c r="E13" s="36">
        <f>SUMIFS(СВЦЭМ!$D$39:$D$782,СВЦЭМ!$A$39:$A$782,$A13,СВЦЭМ!$B$39:$B$782,E$11)+'СЕТ СН'!$F$14+СВЦЭМ!$D$10+'СЕТ СН'!$F$8*'СЕТ СН'!$F$9-'СЕТ СН'!$F$26</f>
        <v>2244.78220143</v>
      </c>
      <c r="F13" s="36">
        <f>SUMIFS(СВЦЭМ!$D$39:$D$782,СВЦЭМ!$A$39:$A$782,$A13,СВЦЭМ!$B$39:$B$782,F$11)+'СЕТ СН'!$F$14+СВЦЭМ!$D$10+'СЕТ СН'!$F$8*'СЕТ СН'!$F$9-'СЕТ СН'!$F$26</f>
        <v>2253.0032699900003</v>
      </c>
      <c r="G13" s="36">
        <f>SUMIFS(СВЦЭМ!$D$39:$D$782,СВЦЭМ!$A$39:$A$782,$A13,СВЦЭМ!$B$39:$B$782,G$11)+'СЕТ СН'!$F$14+СВЦЭМ!$D$10+'СЕТ СН'!$F$8*'СЕТ СН'!$F$9-'СЕТ СН'!$F$26</f>
        <v>2249.15853917</v>
      </c>
      <c r="H13" s="36">
        <f>SUMIFS(СВЦЭМ!$D$39:$D$782,СВЦЭМ!$A$39:$A$782,$A13,СВЦЭМ!$B$39:$B$782,H$11)+'СЕТ СН'!$F$14+СВЦЭМ!$D$10+'СЕТ СН'!$F$8*'СЕТ СН'!$F$9-'СЕТ СН'!$F$26</f>
        <v>2283.8985154000002</v>
      </c>
      <c r="I13" s="36">
        <f>SUMIFS(СВЦЭМ!$D$39:$D$782,СВЦЭМ!$A$39:$A$782,$A13,СВЦЭМ!$B$39:$B$782,I$11)+'СЕТ СН'!$F$14+СВЦЭМ!$D$10+'СЕТ СН'!$F$8*'СЕТ СН'!$F$9-'СЕТ СН'!$F$26</f>
        <v>2111.8639065100001</v>
      </c>
      <c r="J13" s="36">
        <f>SUMIFS(СВЦЭМ!$D$39:$D$782,СВЦЭМ!$A$39:$A$782,$A13,СВЦЭМ!$B$39:$B$782,J$11)+'СЕТ СН'!$F$14+СВЦЭМ!$D$10+'СЕТ СН'!$F$8*'СЕТ СН'!$F$9-'СЕТ СН'!$F$26</f>
        <v>2085.4427528300002</v>
      </c>
      <c r="K13" s="36">
        <f>SUMIFS(СВЦЭМ!$D$39:$D$782,СВЦЭМ!$A$39:$A$782,$A13,СВЦЭМ!$B$39:$B$782,K$11)+'СЕТ СН'!$F$14+СВЦЭМ!$D$10+'СЕТ СН'!$F$8*'СЕТ СН'!$F$9-'СЕТ СН'!$F$26</f>
        <v>2069.5349153000002</v>
      </c>
      <c r="L13" s="36">
        <f>SUMIFS(СВЦЭМ!$D$39:$D$782,СВЦЭМ!$A$39:$A$782,$A13,СВЦЭМ!$B$39:$B$782,L$11)+'СЕТ СН'!$F$14+СВЦЭМ!$D$10+'СЕТ СН'!$F$8*'СЕТ СН'!$F$9-'СЕТ СН'!$F$26</f>
        <v>2068.9372008400001</v>
      </c>
      <c r="M13" s="36">
        <f>SUMIFS(СВЦЭМ!$D$39:$D$782,СВЦЭМ!$A$39:$A$782,$A13,СВЦЭМ!$B$39:$B$782,M$11)+'СЕТ СН'!$F$14+СВЦЭМ!$D$10+'СЕТ СН'!$F$8*'СЕТ СН'!$F$9-'СЕТ СН'!$F$26</f>
        <v>2077.49857634</v>
      </c>
      <c r="N13" s="36">
        <f>SUMIFS(СВЦЭМ!$D$39:$D$782,СВЦЭМ!$A$39:$A$782,$A13,СВЦЭМ!$B$39:$B$782,N$11)+'СЕТ СН'!$F$14+СВЦЭМ!$D$10+'СЕТ СН'!$F$8*'СЕТ СН'!$F$9-'СЕТ СН'!$F$26</f>
        <v>2098.71759849</v>
      </c>
      <c r="O13" s="36">
        <f>SUMIFS(СВЦЭМ!$D$39:$D$782,СВЦЭМ!$A$39:$A$782,$A13,СВЦЭМ!$B$39:$B$782,O$11)+'СЕТ СН'!$F$14+СВЦЭМ!$D$10+'СЕТ СН'!$F$8*'СЕТ СН'!$F$9-'СЕТ СН'!$F$26</f>
        <v>2116.22422039</v>
      </c>
      <c r="P13" s="36">
        <f>SUMIFS(СВЦЭМ!$D$39:$D$782,СВЦЭМ!$A$39:$A$782,$A13,СВЦЭМ!$B$39:$B$782,P$11)+'СЕТ СН'!$F$14+СВЦЭМ!$D$10+'СЕТ СН'!$F$8*'СЕТ СН'!$F$9-'СЕТ СН'!$F$26</f>
        <v>2068.8868847700001</v>
      </c>
      <c r="Q13" s="36">
        <f>SUMIFS(СВЦЭМ!$D$39:$D$782,СВЦЭМ!$A$39:$A$782,$A13,СВЦЭМ!$B$39:$B$782,Q$11)+'СЕТ СН'!$F$14+СВЦЭМ!$D$10+'СЕТ СН'!$F$8*'СЕТ СН'!$F$9-'СЕТ СН'!$F$26</f>
        <v>2022.5420432799999</v>
      </c>
      <c r="R13" s="36">
        <f>SUMIFS(СВЦЭМ!$D$39:$D$782,СВЦЭМ!$A$39:$A$782,$A13,СВЦЭМ!$B$39:$B$782,R$11)+'СЕТ СН'!$F$14+СВЦЭМ!$D$10+'СЕТ СН'!$F$8*'СЕТ СН'!$F$9-'СЕТ СН'!$F$26</f>
        <v>2024.81144647</v>
      </c>
      <c r="S13" s="36">
        <f>SUMIFS(СВЦЭМ!$D$39:$D$782,СВЦЭМ!$A$39:$A$782,$A13,СВЦЭМ!$B$39:$B$782,S$11)+'СЕТ СН'!$F$14+СВЦЭМ!$D$10+'СЕТ СН'!$F$8*'СЕТ СН'!$F$9-'СЕТ СН'!$F$26</f>
        <v>1989.4264426300001</v>
      </c>
      <c r="T13" s="36">
        <f>SUMIFS(СВЦЭМ!$D$39:$D$782,СВЦЭМ!$A$39:$A$782,$A13,СВЦЭМ!$B$39:$B$782,T$11)+'СЕТ СН'!$F$14+СВЦЭМ!$D$10+'СЕТ СН'!$F$8*'СЕТ СН'!$F$9-'СЕТ СН'!$F$26</f>
        <v>1952.2337767199999</v>
      </c>
      <c r="U13" s="36">
        <f>SUMIFS(СВЦЭМ!$D$39:$D$782,СВЦЭМ!$A$39:$A$782,$A13,СВЦЭМ!$B$39:$B$782,U$11)+'СЕТ СН'!$F$14+СВЦЭМ!$D$10+'СЕТ СН'!$F$8*'СЕТ СН'!$F$9-'СЕТ СН'!$F$26</f>
        <v>1927.20539106</v>
      </c>
      <c r="V13" s="36">
        <f>SUMIFS(СВЦЭМ!$D$39:$D$782,СВЦЭМ!$A$39:$A$782,$A13,СВЦЭМ!$B$39:$B$782,V$11)+'СЕТ СН'!$F$14+СВЦЭМ!$D$10+'СЕТ СН'!$F$8*'СЕТ СН'!$F$9-'СЕТ СН'!$F$26</f>
        <v>1919.12690692</v>
      </c>
      <c r="W13" s="36">
        <f>SUMIFS(СВЦЭМ!$D$39:$D$782,СВЦЭМ!$A$39:$A$782,$A13,СВЦЭМ!$B$39:$B$782,W$11)+'СЕТ СН'!$F$14+СВЦЭМ!$D$10+'СЕТ СН'!$F$8*'СЕТ СН'!$F$9-'СЕТ СН'!$F$26</f>
        <v>1892.9051327899999</v>
      </c>
      <c r="X13" s="36">
        <f>SUMIFS(СВЦЭМ!$D$39:$D$782,СВЦЭМ!$A$39:$A$782,$A13,СВЦЭМ!$B$39:$B$782,X$11)+'СЕТ СН'!$F$14+СВЦЭМ!$D$10+'СЕТ СН'!$F$8*'СЕТ СН'!$F$9-'СЕТ СН'!$F$26</f>
        <v>1938.2241698</v>
      </c>
      <c r="Y13" s="36">
        <f>SUMIFS(СВЦЭМ!$D$39:$D$782,СВЦЭМ!$A$39:$A$782,$A13,СВЦЭМ!$B$39:$B$782,Y$11)+'СЕТ СН'!$F$14+СВЦЭМ!$D$10+'СЕТ СН'!$F$8*'СЕТ СН'!$F$9-'СЕТ СН'!$F$26</f>
        <v>1969.86400832</v>
      </c>
    </row>
    <row r="14" spans="1:25" ht="15.75" x14ac:dyDescent="0.2">
      <c r="A14" s="35">
        <f t="shared" ref="A14:A42" si="0">A13+1</f>
        <v>45049</v>
      </c>
      <c r="B14" s="36">
        <f>SUMIFS(СВЦЭМ!$D$39:$D$782,СВЦЭМ!$A$39:$A$782,$A14,СВЦЭМ!$B$39:$B$782,B$11)+'СЕТ СН'!$F$14+СВЦЭМ!$D$10+'СЕТ СН'!$F$8*'СЕТ СН'!$F$9-'СЕТ СН'!$F$26</f>
        <v>2107.1675406600002</v>
      </c>
      <c r="C14" s="36">
        <f>SUMIFS(СВЦЭМ!$D$39:$D$782,СВЦЭМ!$A$39:$A$782,$A14,СВЦЭМ!$B$39:$B$782,C$11)+'СЕТ СН'!$F$14+СВЦЭМ!$D$10+'СЕТ СН'!$F$8*'СЕТ СН'!$F$9-'СЕТ СН'!$F$26</f>
        <v>2170.1050642</v>
      </c>
      <c r="D14" s="36">
        <f>SUMIFS(СВЦЭМ!$D$39:$D$782,СВЦЭМ!$A$39:$A$782,$A14,СВЦЭМ!$B$39:$B$782,D$11)+'СЕТ СН'!$F$14+СВЦЭМ!$D$10+'СЕТ СН'!$F$8*'СЕТ СН'!$F$9-'СЕТ СН'!$F$26</f>
        <v>2241.0879287100001</v>
      </c>
      <c r="E14" s="36">
        <f>SUMIFS(СВЦЭМ!$D$39:$D$782,СВЦЭМ!$A$39:$A$782,$A14,СВЦЭМ!$B$39:$B$782,E$11)+'СЕТ СН'!$F$14+СВЦЭМ!$D$10+'СЕТ СН'!$F$8*'СЕТ СН'!$F$9-'СЕТ СН'!$F$26</f>
        <v>2245.5657652200002</v>
      </c>
      <c r="F14" s="36">
        <f>SUMIFS(СВЦЭМ!$D$39:$D$782,СВЦЭМ!$A$39:$A$782,$A14,СВЦЭМ!$B$39:$B$782,F$11)+'СЕТ СН'!$F$14+СВЦЭМ!$D$10+'СЕТ СН'!$F$8*'СЕТ СН'!$F$9-'СЕТ СН'!$F$26</f>
        <v>2259.2355854400002</v>
      </c>
      <c r="G14" s="36">
        <f>SUMIFS(СВЦЭМ!$D$39:$D$782,СВЦЭМ!$A$39:$A$782,$A14,СВЦЭМ!$B$39:$B$782,G$11)+'СЕТ СН'!$F$14+СВЦЭМ!$D$10+'СЕТ СН'!$F$8*'СЕТ СН'!$F$9-'СЕТ СН'!$F$26</f>
        <v>2220.0155143300003</v>
      </c>
      <c r="H14" s="36">
        <f>SUMIFS(СВЦЭМ!$D$39:$D$782,СВЦЭМ!$A$39:$A$782,$A14,СВЦЭМ!$B$39:$B$782,H$11)+'СЕТ СН'!$F$14+СВЦЭМ!$D$10+'СЕТ СН'!$F$8*'СЕТ СН'!$F$9-'СЕТ СН'!$F$26</f>
        <v>2166.2578772800002</v>
      </c>
      <c r="I14" s="36">
        <f>SUMIFS(СВЦЭМ!$D$39:$D$782,СВЦЭМ!$A$39:$A$782,$A14,СВЦЭМ!$B$39:$B$782,I$11)+'СЕТ СН'!$F$14+СВЦЭМ!$D$10+'СЕТ СН'!$F$8*'СЕТ СН'!$F$9-'СЕТ СН'!$F$26</f>
        <v>2086.4863890199999</v>
      </c>
      <c r="J14" s="36">
        <f>SUMIFS(СВЦЭМ!$D$39:$D$782,СВЦЭМ!$A$39:$A$782,$A14,СВЦЭМ!$B$39:$B$782,J$11)+'СЕТ СН'!$F$14+СВЦЭМ!$D$10+'СЕТ СН'!$F$8*'СЕТ СН'!$F$9-'СЕТ СН'!$F$26</f>
        <v>2045.64953601</v>
      </c>
      <c r="K14" s="36">
        <f>SUMIFS(СВЦЭМ!$D$39:$D$782,СВЦЭМ!$A$39:$A$782,$A14,СВЦЭМ!$B$39:$B$782,K$11)+'СЕТ СН'!$F$14+СВЦЭМ!$D$10+'СЕТ СН'!$F$8*'СЕТ СН'!$F$9-'СЕТ СН'!$F$26</f>
        <v>2006.27754787</v>
      </c>
      <c r="L14" s="36">
        <f>SUMIFS(СВЦЭМ!$D$39:$D$782,СВЦЭМ!$A$39:$A$782,$A14,СВЦЭМ!$B$39:$B$782,L$11)+'СЕТ СН'!$F$14+СВЦЭМ!$D$10+'СЕТ СН'!$F$8*'СЕТ СН'!$F$9-'СЕТ СН'!$F$26</f>
        <v>1996.4510559800001</v>
      </c>
      <c r="M14" s="36">
        <f>SUMIFS(СВЦЭМ!$D$39:$D$782,СВЦЭМ!$A$39:$A$782,$A14,СВЦЭМ!$B$39:$B$782,M$11)+'СЕТ СН'!$F$14+СВЦЭМ!$D$10+'СЕТ СН'!$F$8*'СЕТ СН'!$F$9-'СЕТ СН'!$F$26</f>
        <v>2022.96863633</v>
      </c>
      <c r="N14" s="36">
        <f>SUMIFS(СВЦЭМ!$D$39:$D$782,СВЦЭМ!$A$39:$A$782,$A14,СВЦЭМ!$B$39:$B$782,N$11)+'СЕТ СН'!$F$14+СВЦЭМ!$D$10+'СЕТ СН'!$F$8*'СЕТ СН'!$F$9-'СЕТ СН'!$F$26</f>
        <v>2067.2617702000002</v>
      </c>
      <c r="O14" s="36">
        <f>SUMIFS(СВЦЭМ!$D$39:$D$782,СВЦЭМ!$A$39:$A$782,$A14,СВЦЭМ!$B$39:$B$782,O$11)+'СЕТ СН'!$F$14+СВЦЭМ!$D$10+'СЕТ СН'!$F$8*'СЕТ СН'!$F$9-'СЕТ СН'!$F$26</f>
        <v>2077.87657356</v>
      </c>
      <c r="P14" s="36">
        <f>SUMIFS(СВЦЭМ!$D$39:$D$782,СВЦЭМ!$A$39:$A$782,$A14,СВЦЭМ!$B$39:$B$782,P$11)+'СЕТ СН'!$F$14+СВЦЭМ!$D$10+'СЕТ СН'!$F$8*'СЕТ СН'!$F$9-'СЕТ СН'!$F$26</f>
        <v>2089.5711884400002</v>
      </c>
      <c r="Q14" s="36">
        <f>SUMIFS(СВЦЭМ!$D$39:$D$782,СВЦЭМ!$A$39:$A$782,$A14,СВЦЭМ!$B$39:$B$782,Q$11)+'СЕТ СН'!$F$14+СВЦЭМ!$D$10+'СЕТ СН'!$F$8*'СЕТ СН'!$F$9-'СЕТ СН'!$F$26</f>
        <v>2103.8331117500002</v>
      </c>
      <c r="R14" s="36">
        <f>SUMIFS(СВЦЭМ!$D$39:$D$782,СВЦЭМ!$A$39:$A$782,$A14,СВЦЭМ!$B$39:$B$782,R$11)+'СЕТ СН'!$F$14+СВЦЭМ!$D$10+'СЕТ СН'!$F$8*'СЕТ СН'!$F$9-'СЕТ СН'!$F$26</f>
        <v>2097.28512095</v>
      </c>
      <c r="S14" s="36">
        <f>SUMIFS(СВЦЭМ!$D$39:$D$782,СВЦЭМ!$A$39:$A$782,$A14,СВЦЭМ!$B$39:$B$782,S$11)+'СЕТ СН'!$F$14+СВЦЭМ!$D$10+'СЕТ СН'!$F$8*'СЕТ СН'!$F$9-'СЕТ СН'!$F$26</f>
        <v>2054.5753310700002</v>
      </c>
      <c r="T14" s="36">
        <f>SUMIFS(СВЦЭМ!$D$39:$D$782,СВЦЭМ!$A$39:$A$782,$A14,СВЦЭМ!$B$39:$B$782,T$11)+'СЕТ СН'!$F$14+СВЦЭМ!$D$10+'СЕТ СН'!$F$8*'СЕТ СН'!$F$9-'СЕТ СН'!$F$26</f>
        <v>2016.83047029</v>
      </c>
      <c r="U14" s="36">
        <f>SUMIFS(СВЦЭМ!$D$39:$D$782,СВЦЭМ!$A$39:$A$782,$A14,СВЦЭМ!$B$39:$B$782,U$11)+'СЕТ СН'!$F$14+СВЦЭМ!$D$10+'СЕТ СН'!$F$8*'СЕТ СН'!$F$9-'СЕТ СН'!$F$26</f>
        <v>1998.9826767100001</v>
      </c>
      <c r="V14" s="36">
        <f>SUMIFS(СВЦЭМ!$D$39:$D$782,СВЦЭМ!$A$39:$A$782,$A14,СВЦЭМ!$B$39:$B$782,V$11)+'СЕТ СН'!$F$14+СВЦЭМ!$D$10+'СЕТ СН'!$F$8*'СЕТ СН'!$F$9-'СЕТ СН'!$F$26</f>
        <v>1967.0462352300001</v>
      </c>
      <c r="W14" s="36">
        <f>SUMIFS(СВЦЭМ!$D$39:$D$782,СВЦЭМ!$A$39:$A$782,$A14,СВЦЭМ!$B$39:$B$782,W$11)+'СЕТ СН'!$F$14+СВЦЭМ!$D$10+'СЕТ СН'!$F$8*'СЕТ СН'!$F$9-'СЕТ СН'!$F$26</f>
        <v>1951.78432791</v>
      </c>
      <c r="X14" s="36">
        <f>SUMIFS(СВЦЭМ!$D$39:$D$782,СВЦЭМ!$A$39:$A$782,$A14,СВЦЭМ!$B$39:$B$782,X$11)+'СЕТ СН'!$F$14+СВЦЭМ!$D$10+'СЕТ СН'!$F$8*'СЕТ СН'!$F$9-'СЕТ СН'!$F$26</f>
        <v>2001.01790099</v>
      </c>
      <c r="Y14" s="36">
        <f>SUMIFS(СВЦЭМ!$D$39:$D$782,СВЦЭМ!$A$39:$A$782,$A14,СВЦЭМ!$B$39:$B$782,Y$11)+'СЕТ СН'!$F$14+СВЦЭМ!$D$10+'СЕТ СН'!$F$8*'СЕТ СН'!$F$9-'СЕТ СН'!$F$26</f>
        <v>2057.0982664500002</v>
      </c>
    </row>
    <row r="15" spans="1:25" ht="15.75" x14ac:dyDescent="0.2">
      <c r="A15" s="35">
        <f t="shared" si="0"/>
        <v>45050</v>
      </c>
      <c r="B15" s="36">
        <f>SUMIFS(СВЦЭМ!$D$39:$D$782,СВЦЭМ!$A$39:$A$782,$A15,СВЦЭМ!$B$39:$B$782,B$11)+'СЕТ СН'!$F$14+СВЦЭМ!$D$10+'СЕТ СН'!$F$8*'СЕТ СН'!$F$9-'СЕТ СН'!$F$26</f>
        <v>2251.7199645999999</v>
      </c>
      <c r="C15" s="36">
        <f>SUMIFS(СВЦЭМ!$D$39:$D$782,СВЦЭМ!$A$39:$A$782,$A15,СВЦЭМ!$B$39:$B$782,C$11)+'СЕТ СН'!$F$14+СВЦЭМ!$D$10+'СЕТ СН'!$F$8*'СЕТ СН'!$F$9-'СЕТ СН'!$F$26</f>
        <v>2330.96342185</v>
      </c>
      <c r="D15" s="36">
        <f>SUMIFS(СВЦЭМ!$D$39:$D$782,СВЦЭМ!$A$39:$A$782,$A15,СВЦЭМ!$B$39:$B$782,D$11)+'СЕТ СН'!$F$14+СВЦЭМ!$D$10+'СЕТ СН'!$F$8*'СЕТ СН'!$F$9-'СЕТ СН'!$F$26</f>
        <v>2386.5698851899997</v>
      </c>
      <c r="E15" s="36">
        <f>SUMIFS(СВЦЭМ!$D$39:$D$782,СВЦЭМ!$A$39:$A$782,$A15,СВЦЭМ!$B$39:$B$782,E$11)+'СЕТ СН'!$F$14+СВЦЭМ!$D$10+'СЕТ СН'!$F$8*'СЕТ СН'!$F$9-'СЕТ СН'!$F$26</f>
        <v>2385.3891353699996</v>
      </c>
      <c r="F15" s="36">
        <f>SUMIFS(СВЦЭМ!$D$39:$D$782,СВЦЭМ!$A$39:$A$782,$A15,СВЦЭМ!$B$39:$B$782,F$11)+'СЕТ СН'!$F$14+СВЦЭМ!$D$10+'СЕТ СН'!$F$8*'СЕТ СН'!$F$9-'СЕТ СН'!$F$26</f>
        <v>2383.6862525599995</v>
      </c>
      <c r="G15" s="36">
        <f>SUMIFS(СВЦЭМ!$D$39:$D$782,СВЦЭМ!$A$39:$A$782,$A15,СВЦЭМ!$B$39:$B$782,G$11)+'СЕТ СН'!$F$14+СВЦЭМ!$D$10+'СЕТ СН'!$F$8*'СЕТ СН'!$F$9-'СЕТ СН'!$F$26</f>
        <v>2383.6013691899998</v>
      </c>
      <c r="H15" s="36">
        <f>SUMIFS(СВЦЭМ!$D$39:$D$782,СВЦЭМ!$A$39:$A$782,$A15,СВЦЭМ!$B$39:$B$782,H$11)+'СЕТ СН'!$F$14+СВЦЭМ!$D$10+'СЕТ СН'!$F$8*'СЕТ СН'!$F$9-'СЕТ СН'!$F$26</f>
        <v>2352.8956254700001</v>
      </c>
      <c r="I15" s="36">
        <f>SUMIFS(СВЦЭМ!$D$39:$D$782,СВЦЭМ!$A$39:$A$782,$A15,СВЦЭМ!$B$39:$B$782,I$11)+'СЕТ СН'!$F$14+СВЦЭМ!$D$10+'СЕТ СН'!$F$8*'СЕТ СН'!$F$9-'СЕТ СН'!$F$26</f>
        <v>2296.6717483500001</v>
      </c>
      <c r="J15" s="36">
        <f>SUMIFS(СВЦЭМ!$D$39:$D$782,СВЦЭМ!$A$39:$A$782,$A15,СВЦЭМ!$B$39:$B$782,J$11)+'СЕТ СН'!$F$14+СВЦЭМ!$D$10+'СЕТ СН'!$F$8*'СЕТ СН'!$F$9-'СЕТ СН'!$F$26</f>
        <v>2242.2789686300002</v>
      </c>
      <c r="K15" s="36">
        <f>SUMIFS(СВЦЭМ!$D$39:$D$782,СВЦЭМ!$A$39:$A$782,$A15,СВЦЭМ!$B$39:$B$782,K$11)+'СЕТ СН'!$F$14+СВЦЭМ!$D$10+'СЕТ СН'!$F$8*'СЕТ СН'!$F$9-'СЕТ СН'!$F$26</f>
        <v>2229.08093216</v>
      </c>
      <c r="L15" s="36">
        <f>SUMIFS(СВЦЭМ!$D$39:$D$782,СВЦЭМ!$A$39:$A$782,$A15,СВЦЭМ!$B$39:$B$782,L$11)+'СЕТ СН'!$F$14+СВЦЭМ!$D$10+'СЕТ СН'!$F$8*'СЕТ СН'!$F$9-'СЕТ СН'!$F$26</f>
        <v>2204.81280027</v>
      </c>
      <c r="M15" s="36">
        <f>SUMIFS(СВЦЭМ!$D$39:$D$782,СВЦЭМ!$A$39:$A$782,$A15,СВЦЭМ!$B$39:$B$782,M$11)+'СЕТ СН'!$F$14+СВЦЭМ!$D$10+'СЕТ СН'!$F$8*'СЕТ СН'!$F$9-'СЕТ СН'!$F$26</f>
        <v>2228.0813164700003</v>
      </c>
      <c r="N15" s="36">
        <f>SUMIFS(СВЦЭМ!$D$39:$D$782,СВЦЭМ!$A$39:$A$782,$A15,СВЦЭМ!$B$39:$B$782,N$11)+'СЕТ СН'!$F$14+СВЦЭМ!$D$10+'СЕТ СН'!$F$8*'СЕТ СН'!$F$9-'СЕТ СН'!$F$26</f>
        <v>2265.76306514</v>
      </c>
      <c r="O15" s="36">
        <f>SUMIFS(СВЦЭМ!$D$39:$D$782,СВЦЭМ!$A$39:$A$782,$A15,СВЦЭМ!$B$39:$B$782,O$11)+'СЕТ СН'!$F$14+СВЦЭМ!$D$10+'СЕТ СН'!$F$8*'СЕТ СН'!$F$9-'СЕТ СН'!$F$26</f>
        <v>2281.0391461700001</v>
      </c>
      <c r="P15" s="36">
        <f>SUMIFS(СВЦЭМ!$D$39:$D$782,СВЦЭМ!$A$39:$A$782,$A15,СВЦЭМ!$B$39:$B$782,P$11)+'СЕТ СН'!$F$14+СВЦЭМ!$D$10+'СЕТ СН'!$F$8*'СЕТ СН'!$F$9-'СЕТ СН'!$F$26</f>
        <v>2294.8379752400001</v>
      </c>
      <c r="Q15" s="36">
        <f>SUMIFS(СВЦЭМ!$D$39:$D$782,СВЦЭМ!$A$39:$A$782,$A15,СВЦЭМ!$B$39:$B$782,Q$11)+'СЕТ СН'!$F$14+СВЦЭМ!$D$10+'СЕТ СН'!$F$8*'СЕТ СН'!$F$9-'СЕТ СН'!$F$26</f>
        <v>2308.2848137800001</v>
      </c>
      <c r="R15" s="36">
        <f>SUMIFS(СВЦЭМ!$D$39:$D$782,СВЦЭМ!$A$39:$A$782,$A15,СВЦЭМ!$B$39:$B$782,R$11)+'СЕТ СН'!$F$14+СВЦЭМ!$D$10+'СЕТ СН'!$F$8*'СЕТ СН'!$F$9-'СЕТ СН'!$F$26</f>
        <v>2292.7262462100002</v>
      </c>
      <c r="S15" s="36">
        <f>SUMIFS(СВЦЭМ!$D$39:$D$782,СВЦЭМ!$A$39:$A$782,$A15,СВЦЭМ!$B$39:$B$782,S$11)+'СЕТ СН'!$F$14+СВЦЭМ!$D$10+'СЕТ СН'!$F$8*'СЕТ СН'!$F$9-'СЕТ СН'!$F$26</f>
        <v>2243.1737167199999</v>
      </c>
      <c r="T15" s="36">
        <f>SUMIFS(СВЦЭМ!$D$39:$D$782,СВЦЭМ!$A$39:$A$782,$A15,СВЦЭМ!$B$39:$B$782,T$11)+'СЕТ СН'!$F$14+СВЦЭМ!$D$10+'СЕТ СН'!$F$8*'СЕТ СН'!$F$9-'СЕТ СН'!$F$26</f>
        <v>2196.53427182</v>
      </c>
      <c r="U15" s="36">
        <f>SUMIFS(СВЦЭМ!$D$39:$D$782,СВЦЭМ!$A$39:$A$782,$A15,СВЦЭМ!$B$39:$B$782,U$11)+'СЕТ СН'!$F$14+СВЦЭМ!$D$10+'СЕТ СН'!$F$8*'СЕТ СН'!$F$9-'СЕТ СН'!$F$26</f>
        <v>2169.3227401100003</v>
      </c>
      <c r="V15" s="36">
        <f>SUMIFS(СВЦЭМ!$D$39:$D$782,СВЦЭМ!$A$39:$A$782,$A15,СВЦЭМ!$B$39:$B$782,V$11)+'СЕТ СН'!$F$14+СВЦЭМ!$D$10+'СЕТ СН'!$F$8*'СЕТ СН'!$F$9-'СЕТ СН'!$F$26</f>
        <v>2140.3846802500002</v>
      </c>
      <c r="W15" s="36">
        <f>SUMIFS(СВЦЭМ!$D$39:$D$782,СВЦЭМ!$A$39:$A$782,$A15,СВЦЭМ!$B$39:$B$782,W$11)+'СЕТ СН'!$F$14+СВЦЭМ!$D$10+'СЕТ СН'!$F$8*'СЕТ СН'!$F$9-'СЕТ СН'!$F$26</f>
        <v>2127.3190087000003</v>
      </c>
      <c r="X15" s="36">
        <f>SUMIFS(СВЦЭМ!$D$39:$D$782,СВЦЭМ!$A$39:$A$782,$A15,СВЦЭМ!$B$39:$B$782,X$11)+'СЕТ СН'!$F$14+СВЦЭМ!$D$10+'СЕТ СН'!$F$8*'СЕТ СН'!$F$9-'СЕТ СН'!$F$26</f>
        <v>2182.3459013900001</v>
      </c>
      <c r="Y15" s="36">
        <f>SUMIFS(СВЦЭМ!$D$39:$D$782,СВЦЭМ!$A$39:$A$782,$A15,СВЦЭМ!$B$39:$B$782,Y$11)+'СЕТ СН'!$F$14+СВЦЭМ!$D$10+'СЕТ СН'!$F$8*'СЕТ СН'!$F$9-'СЕТ СН'!$F$26</f>
        <v>2216.1814369500003</v>
      </c>
    </row>
    <row r="16" spans="1:25" ht="15.75" x14ac:dyDescent="0.2">
      <c r="A16" s="35">
        <f t="shared" si="0"/>
        <v>45051</v>
      </c>
      <c r="B16" s="36">
        <f>SUMIFS(СВЦЭМ!$D$39:$D$782,СВЦЭМ!$A$39:$A$782,$A16,СВЦЭМ!$B$39:$B$782,B$11)+'СЕТ СН'!$F$14+СВЦЭМ!$D$10+'СЕТ СН'!$F$8*'СЕТ СН'!$F$9-'СЕТ СН'!$F$26</f>
        <v>2238.1043107400001</v>
      </c>
      <c r="C16" s="36">
        <f>SUMIFS(СВЦЭМ!$D$39:$D$782,СВЦЭМ!$A$39:$A$782,$A16,СВЦЭМ!$B$39:$B$782,C$11)+'СЕТ СН'!$F$14+СВЦЭМ!$D$10+'СЕТ СН'!$F$8*'СЕТ СН'!$F$9-'СЕТ СН'!$F$26</f>
        <v>2262.0005689899999</v>
      </c>
      <c r="D16" s="36">
        <f>SUMIFS(СВЦЭМ!$D$39:$D$782,СВЦЭМ!$A$39:$A$782,$A16,СВЦЭМ!$B$39:$B$782,D$11)+'СЕТ СН'!$F$14+СВЦЭМ!$D$10+'СЕТ СН'!$F$8*'СЕТ СН'!$F$9-'СЕТ СН'!$F$26</f>
        <v>2339.7968120999999</v>
      </c>
      <c r="E16" s="36">
        <f>SUMIFS(СВЦЭМ!$D$39:$D$782,СВЦЭМ!$A$39:$A$782,$A16,СВЦЭМ!$B$39:$B$782,E$11)+'СЕТ СН'!$F$14+СВЦЭМ!$D$10+'СЕТ СН'!$F$8*'СЕТ СН'!$F$9-'СЕТ СН'!$F$26</f>
        <v>2335.6579901</v>
      </c>
      <c r="F16" s="36">
        <f>SUMIFS(СВЦЭМ!$D$39:$D$782,СВЦЭМ!$A$39:$A$782,$A16,СВЦЭМ!$B$39:$B$782,F$11)+'СЕТ СН'!$F$14+СВЦЭМ!$D$10+'СЕТ СН'!$F$8*'СЕТ СН'!$F$9-'СЕТ СН'!$F$26</f>
        <v>2340.0317332600002</v>
      </c>
      <c r="G16" s="36">
        <f>SUMIFS(СВЦЭМ!$D$39:$D$782,СВЦЭМ!$A$39:$A$782,$A16,СВЦЭМ!$B$39:$B$782,G$11)+'СЕТ СН'!$F$14+СВЦЭМ!$D$10+'СЕТ СН'!$F$8*'СЕТ СН'!$F$9-'СЕТ СН'!$F$26</f>
        <v>2323.16040957</v>
      </c>
      <c r="H16" s="36">
        <f>SUMIFS(СВЦЭМ!$D$39:$D$782,СВЦЭМ!$A$39:$A$782,$A16,СВЦЭМ!$B$39:$B$782,H$11)+'СЕТ СН'!$F$14+СВЦЭМ!$D$10+'СЕТ СН'!$F$8*'СЕТ СН'!$F$9-'СЕТ СН'!$F$26</f>
        <v>2267.54033359</v>
      </c>
      <c r="I16" s="36">
        <f>SUMIFS(СВЦЭМ!$D$39:$D$782,СВЦЭМ!$A$39:$A$782,$A16,СВЦЭМ!$B$39:$B$782,I$11)+'СЕТ СН'!$F$14+СВЦЭМ!$D$10+'СЕТ СН'!$F$8*'СЕТ СН'!$F$9-'СЕТ СН'!$F$26</f>
        <v>2160.5442521800001</v>
      </c>
      <c r="J16" s="36">
        <f>SUMIFS(СВЦЭМ!$D$39:$D$782,СВЦЭМ!$A$39:$A$782,$A16,СВЦЭМ!$B$39:$B$782,J$11)+'СЕТ СН'!$F$14+СВЦЭМ!$D$10+'СЕТ СН'!$F$8*'СЕТ СН'!$F$9-'СЕТ СН'!$F$26</f>
        <v>2172.5351531400001</v>
      </c>
      <c r="K16" s="36">
        <f>SUMIFS(СВЦЭМ!$D$39:$D$782,СВЦЭМ!$A$39:$A$782,$A16,СВЦЭМ!$B$39:$B$782,K$11)+'СЕТ СН'!$F$14+СВЦЭМ!$D$10+'СЕТ СН'!$F$8*'СЕТ СН'!$F$9-'СЕТ СН'!$F$26</f>
        <v>2142.27607756</v>
      </c>
      <c r="L16" s="36">
        <f>SUMIFS(СВЦЭМ!$D$39:$D$782,СВЦЭМ!$A$39:$A$782,$A16,СВЦЭМ!$B$39:$B$782,L$11)+'СЕТ СН'!$F$14+СВЦЭМ!$D$10+'СЕТ СН'!$F$8*'СЕТ СН'!$F$9-'СЕТ СН'!$F$26</f>
        <v>2121.6666374500001</v>
      </c>
      <c r="M16" s="36">
        <f>SUMIFS(СВЦЭМ!$D$39:$D$782,СВЦЭМ!$A$39:$A$782,$A16,СВЦЭМ!$B$39:$B$782,M$11)+'СЕТ СН'!$F$14+СВЦЭМ!$D$10+'СЕТ СН'!$F$8*'СЕТ СН'!$F$9-'СЕТ СН'!$F$26</f>
        <v>2139.8537116500002</v>
      </c>
      <c r="N16" s="36">
        <f>SUMIFS(СВЦЭМ!$D$39:$D$782,СВЦЭМ!$A$39:$A$782,$A16,СВЦЭМ!$B$39:$B$782,N$11)+'СЕТ СН'!$F$14+СВЦЭМ!$D$10+'СЕТ СН'!$F$8*'СЕТ СН'!$F$9-'СЕТ СН'!$F$26</f>
        <v>2176.3636535999999</v>
      </c>
      <c r="O16" s="36">
        <f>SUMIFS(СВЦЭМ!$D$39:$D$782,СВЦЭМ!$A$39:$A$782,$A16,СВЦЭМ!$B$39:$B$782,O$11)+'СЕТ СН'!$F$14+СВЦЭМ!$D$10+'СЕТ СН'!$F$8*'СЕТ СН'!$F$9-'СЕТ СН'!$F$26</f>
        <v>2186.0783128000003</v>
      </c>
      <c r="P16" s="36">
        <f>SUMIFS(СВЦЭМ!$D$39:$D$782,СВЦЭМ!$A$39:$A$782,$A16,СВЦЭМ!$B$39:$B$782,P$11)+'СЕТ СН'!$F$14+СВЦЭМ!$D$10+'СЕТ СН'!$F$8*'СЕТ СН'!$F$9-'СЕТ СН'!$F$26</f>
        <v>2208.60878211</v>
      </c>
      <c r="Q16" s="36">
        <f>SUMIFS(СВЦЭМ!$D$39:$D$782,СВЦЭМ!$A$39:$A$782,$A16,СВЦЭМ!$B$39:$B$782,Q$11)+'СЕТ СН'!$F$14+СВЦЭМ!$D$10+'СЕТ СН'!$F$8*'СЕТ СН'!$F$9-'СЕТ СН'!$F$26</f>
        <v>2224.3624248800002</v>
      </c>
      <c r="R16" s="36">
        <f>SUMIFS(СВЦЭМ!$D$39:$D$782,СВЦЭМ!$A$39:$A$782,$A16,СВЦЭМ!$B$39:$B$782,R$11)+'СЕТ СН'!$F$14+СВЦЭМ!$D$10+'СЕТ СН'!$F$8*'СЕТ СН'!$F$9-'СЕТ СН'!$F$26</f>
        <v>2207.1689804600001</v>
      </c>
      <c r="S16" s="36">
        <f>SUMIFS(СВЦЭМ!$D$39:$D$782,СВЦЭМ!$A$39:$A$782,$A16,СВЦЭМ!$B$39:$B$782,S$11)+'СЕТ СН'!$F$14+СВЦЭМ!$D$10+'СЕТ СН'!$F$8*'СЕТ СН'!$F$9-'СЕТ СН'!$F$26</f>
        <v>2143.7594508900002</v>
      </c>
      <c r="T16" s="36">
        <f>SUMIFS(СВЦЭМ!$D$39:$D$782,СВЦЭМ!$A$39:$A$782,$A16,СВЦЭМ!$B$39:$B$782,T$11)+'СЕТ СН'!$F$14+СВЦЭМ!$D$10+'СЕТ СН'!$F$8*'СЕТ СН'!$F$9-'СЕТ СН'!$F$26</f>
        <v>2095.99918824</v>
      </c>
      <c r="U16" s="36">
        <f>SUMIFS(СВЦЭМ!$D$39:$D$782,СВЦЭМ!$A$39:$A$782,$A16,СВЦЭМ!$B$39:$B$782,U$11)+'СЕТ СН'!$F$14+СВЦЭМ!$D$10+'СЕТ СН'!$F$8*'СЕТ СН'!$F$9-'СЕТ СН'!$F$26</f>
        <v>2077.9196230299999</v>
      </c>
      <c r="V16" s="36">
        <f>SUMIFS(СВЦЭМ!$D$39:$D$782,СВЦЭМ!$A$39:$A$782,$A16,СВЦЭМ!$B$39:$B$782,V$11)+'СЕТ СН'!$F$14+СВЦЭМ!$D$10+'СЕТ СН'!$F$8*'СЕТ СН'!$F$9-'СЕТ СН'!$F$26</f>
        <v>2056.3471463700002</v>
      </c>
      <c r="W16" s="36">
        <f>SUMIFS(СВЦЭМ!$D$39:$D$782,СВЦЭМ!$A$39:$A$782,$A16,СВЦЭМ!$B$39:$B$782,W$11)+'СЕТ СН'!$F$14+СВЦЭМ!$D$10+'СЕТ СН'!$F$8*'СЕТ СН'!$F$9-'СЕТ СН'!$F$26</f>
        <v>2031.0634604899999</v>
      </c>
      <c r="X16" s="36">
        <f>SUMIFS(СВЦЭМ!$D$39:$D$782,СВЦЭМ!$A$39:$A$782,$A16,СВЦЭМ!$B$39:$B$782,X$11)+'СЕТ СН'!$F$14+СВЦЭМ!$D$10+'СЕТ СН'!$F$8*'СЕТ СН'!$F$9-'СЕТ СН'!$F$26</f>
        <v>2087.1145195399999</v>
      </c>
      <c r="Y16" s="36">
        <f>SUMIFS(СВЦЭМ!$D$39:$D$782,СВЦЭМ!$A$39:$A$782,$A16,СВЦЭМ!$B$39:$B$782,Y$11)+'СЕТ СН'!$F$14+СВЦЭМ!$D$10+'СЕТ СН'!$F$8*'СЕТ СН'!$F$9-'СЕТ СН'!$F$26</f>
        <v>2114.9818317900003</v>
      </c>
    </row>
    <row r="17" spans="1:25" ht="15.75" x14ac:dyDescent="0.2">
      <c r="A17" s="35">
        <f t="shared" si="0"/>
        <v>45052</v>
      </c>
      <c r="B17" s="36">
        <f>SUMIFS(СВЦЭМ!$D$39:$D$782,СВЦЭМ!$A$39:$A$782,$A17,СВЦЭМ!$B$39:$B$782,B$11)+'СЕТ СН'!$F$14+СВЦЭМ!$D$10+'СЕТ СН'!$F$8*'СЕТ СН'!$F$9-'СЕТ СН'!$F$26</f>
        <v>2098.1237571800002</v>
      </c>
      <c r="C17" s="36">
        <f>SUMIFS(СВЦЭМ!$D$39:$D$782,СВЦЭМ!$A$39:$A$782,$A17,СВЦЭМ!$B$39:$B$782,C$11)+'СЕТ СН'!$F$14+СВЦЭМ!$D$10+'СЕТ СН'!$F$8*'СЕТ СН'!$F$9-'СЕТ СН'!$F$26</f>
        <v>2218.6704594600001</v>
      </c>
      <c r="D17" s="36">
        <f>SUMIFS(СВЦЭМ!$D$39:$D$782,СВЦЭМ!$A$39:$A$782,$A17,СВЦЭМ!$B$39:$B$782,D$11)+'СЕТ СН'!$F$14+СВЦЭМ!$D$10+'СЕТ СН'!$F$8*'СЕТ СН'!$F$9-'СЕТ СН'!$F$26</f>
        <v>2288.0321256000002</v>
      </c>
      <c r="E17" s="36">
        <f>SUMIFS(СВЦЭМ!$D$39:$D$782,СВЦЭМ!$A$39:$A$782,$A17,СВЦЭМ!$B$39:$B$782,E$11)+'СЕТ СН'!$F$14+СВЦЭМ!$D$10+'СЕТ СН'!$F$8*'СЕТ СН'!$F$9-'СЕТ СН'!$F$26</f>
        <v>2277.5117952999999</v>
      </c>
      <c r="F17" s="36">
        <f>SUMIFS(СВЦЭМ!$D$39:$D$782,СВЦЭМ!$A$39:$A$782,$A17,СВЦЭМ!$B$39:$B$782,F$11)+'СЕТ СН'!$F$14+СВЦЭМ!$D$10+'СЕТ СН'!$F$8*'СЕТ СН'!$F$9-'СЕТ СН'!$F$26</f>
        <v>2275.5253126900002</v>
      </c>
      <c r="G17" s="36">
        <f>SUMIFS(СВЦЭМ!$D$39:$D$782,СВЦЭМ!$A$39:$A$782,$A17,СВЦЭМ!$B$39:$B$782,G$11)+'СЕТ СН'!$F$14+СВЦЭМ!$D$10+'СЕТ СН'!$F$8*'СЕТ СН'!$F$9-'СЕТ СН'!$F$26</f>
        <v>2274.8405672200001</v>
      </c>
      <c r="H17" s="36">
        <f>SUMIFS(СВЦЭМ!$D$39:$D$782,СВЦЭМ!$A$39:$A$782,$A17,СВЦЭМ!$B$39:$B$782,H$11)+'СЕТ СН'!$F$14+СВЦЭМ!$D$10+'СЕТ СН'!$F$8*'СЕТ СН'!$F$9-'СЕТ СН'!$F$26</f>
        <v>2267.6671759300002</v>
      </c>
      <c r="I17" s="36">
        <f>SUMIFS(СВЦЭМ!$D$39:$D$782,СВЦЭМ!$A$39:$A$782,$A17,СВЦЭМ!$B$39:$B$782,I$11)+'СЕТ СН'!$F$14+СВЦЭМ!$D$10+'СЕТ СН'!$F$8*'СЕТ СН'!$F$9-'СЕТ СН'!$F$26</f>
        <v>2189.30500063</v>
      </c>
      <c r="J17" s="36">
        <f>SUMIFS(СВЦЭМ!$D$39:$D$782,СВЦЭМ!$A$39:$A$782,$A17,СВЦЭМ!$B$39:$B$782,J$11)+'СЕТ СН'!$F$14+СВЦЭМ!$D$10+'СЕТ СН'!$F$8*'СЕТ СН'!$F$9-'СЕТ СН'!$F$26</f>
        <v>2108.8279237700003</v>
      </c>
      <c r="K17" s="36">
        <f>SUMIFS(СВЦЭМ!$D$39:$D$782,СВЦЭМ!$A$39:$A$782,$A17,СВЦЭМ!$B$39:$B$782,K$11)+'СЕТ СН'!$F$14+СВЦЭМ!$D$10+'СЕТ СН'!$F$8*'СЕТ СН'!$F$9-'СЕТ СН'!$F$26</f>
        <v>2033.7753709599999</v>
      </c>
      <c r="L17" s="36">
        <f>SUMIFS(СВЦЭМ!$D$39:$D$782,СВЦЭМ!$A$39:$A$782,$A17,СВЦЭМ!$B$39:$B$782,L$11)+'СЕТ СН'!$F$14+СВЦЭМ!$D$10+'СЕТ СН'!$F$8*'СЕТ СН'!$F$9-'СЕТ СН'!$F$26</f>
        <v>2028.04605932</v>
      </c>
      <c r="M17" s="36">
        <f>SUMIFS(СВЦЭМ!$D$39:$D$782,СВЦЭМ!$A$39:$A$782,$A17,СВЦЭМ!$B$39:$B$782,M$11)+'СЕТ СН'!$F$14+СВЦЭМ!$D$10+'СЕТ СН'!$F$8*'СЕТ СН'!$F$9-'СЕТ СН'!$F$26</f>
        <v>2025.2723669700001</v>
      </c>
      <c r="N17" s="36">
        <f>SUMIFS(СВЦЭМ!$D$39:$D$782,СВЦЭМ!$A$39:$A$782,$A17,СВЦЭМ!$B$39:$B$782,N$11)+'СЕТ СН'!$F$14+СВЦЭМ!$D$10+'СЕТ СН'!$F$8*'СЕТ СН'!$F$9-'СЕТ СН'!$F$26</f>
        <v>2060.9549641100002</v>
      </c>
      <c r="O17" s="36">
        <f>SUMIFS(СВЦЭМ!$D$39:$D$782,СВЦЭМ!$A$39:$A$782,$A17,СВЦЭМ!$B$39:$B$782,O$11)+'СЕТ СН'!$F$14+СВЦЭМ!$D$10+'СЕТ СН'!$F$8*'СЕТ СН'!$F$9-'СЕТ СН'!$F$26</f>
        <v>2062.6526025100002</v>
      </c>
      <c r="P17" s="36">
        <f>SUMIFS(СВЦЭМ!$D$39:$D$782,СВЦЭМ!$A$39:$A$782,$A17,СВЦЭМ!$B$39:$B$782,P$11)+'СЕТ СН'!$F$14+СВЦЭМ!$D$10+'СЕТ СН'!$F$8*'СЕТ СН'!$F$9-'СЕТ СН'!$F$26</f>
        <v>2067.9770176700004</v>
      </c>
      <c r="Q17" s="36">
        <f>SUMIFS(СВЦЭМ!$D$39:$D$782,СВЦЭМ!$A$39:$A$782,$A17,СВЦЭМ!$B$39:$B$782,Q$11)+'СЕТ СН'!$F$14+СВЦЭМ!$D$10+'СЕТ СН'!$F$8*'СЕТ СН'!$F$9-'СЕТ СН'!$F$26</f>
        <v>2035.0932030900001</v>
      </c>
      <c r="R17" s="36">
        <f>SUMIFS(СВЦЭМ!$D$39:$D$782,СВЦЭМ!$A$39:$A$782,$A17,СВЦЭМ!$B$39:$B$782,R$11)+'СЕТ СН'!$F$14+СВЦЭМ!$D$10+'СЕТ СН'!$F$8*'СЕТ СН'!$F$9-'СЕТ СН'!$F$26</f>
        <v>1957.1252761400001</v>
      </c>
      <c r="S17" s="36">
        <f>SUMIFS(СВЦЭМ!$D$39:$D$782,СВЦЭМ!$A$39:$A$782,$A17,СВЦЭМ!$B$39:$B$782,S$11)+'СЕТ СН'!$F$14+СВЦЭМ!$D$10+'СЕТ СН'!$F$8*'СЕТ СН'!$F$9-'СЕТ СН'!$F$26</f>
        <v>1771.33299068</v>
      </c>
      <c r="T17" s="36">
        <f>SUMIFS(СВЦЭМ!$D$39:$D$782,СВЦЭМ!$A$39:$A$782,$A17,СВЦЭМ!$B$39:$B$782,T$11)+'СЕТ СН'!$F$14+СВЦЭМ!$D$10+'СЕТ СН'!$F$8*'СЕТ СН'!$F$9-'СЕТ СН'!$F$26</f>
        <v>1626.39681361</v>
      </c>
      <c r="U17" s="36">
        <f>SUMIFS(СВЦЭМ!$D$39:$D$782,СВЦЭМ!$A$39:$A$782,$A17,СВЦЭМ!$B$39:$B$782,U$11)+'СЕТ СН'!$F$14+СВЦЭМ!$D$10+'СЕТ СН'!$F$8*'СЕТ СН'!$F$9-'СЕТ СН'!$F$26</f>
        <v>1631.18667972</v>
      </c>
      <c r="V17" s="36">
        <f>SUMIFS(СВЦЭМ!$D$39:$D$782,СВЦЭМ!$A$39:$A$782,$A17,СВЦЭМ!$B$39:$B$782,V$11)+'СЕТ СН'!$F$14+СВЦЭМ!$D$10+'СЕТ СН'!$F$8*'СЕТ СН'!$F$9-'СЕТ СН'!$F$26</f>
        <v>1614.11017206</v>
      </c>
      <c r="W17" s="36">
        <f>SUMIFS(СВЦЭМ!$D$39:$D$782,СВЦЭМ!$A$39:$A$782,$A17,СВЦЭМ!$B$39:$B$782,W$11)+'СЕТ СН'!$F$14+СВЦЭМ!$D$10+'СЕТ СН'!$F$8*'СЕТ СН'!$F$9-'СЕТ СН'!$F$26</f>
        <v>1607.4042063500001</v>
      </c>
      <c r="X17" s="36">
        <f>SUMIFS(СВЦЭМ!$D$39:$D$782,СВЦЭМ!$A$39:$A$782,$A17,СВЦЭМ!$B$39:$B$782,X$11)+'СЕТ СН'!$F$14+СВЦЭМ!$D$10+'СЕТ СН'!$F$8*'СЕТ СН'!$F$9-'СЕТ СН'!$F$26</f>
        <v>1805.5521801299999</v>
      </c>
      <c r="Y17" s="36">
        <f>SUMIFS(СВЦЭМ!$D$39:$D$782,СВЦЭМ!$A$39:$A$782,$A17,СВЦЭМ!$B$39:$B$782,Y$11)+'СЕТ СН'!$F$14+СВЦЭМ!$D$10+'СЕТ СН'!$F$8*'СЕТ СН'!$F$9-'СЕТ СН'!$F$26</f>
        <v>2057.0568372500002</v>
      </c>
    </row>
    <row r="18" spans="1:25" ht="15.75" x14ac:dyDescent="0.2">
      <c r="A18" s="35">
        <f t="shared" si="0"/>
        <v>45053</v>
      </c>
      <c r="B18" s="36">
        <f>SUMIFS(СВЦЭМ!$D$39:$D$782,СВЦЭМ!$A$39:$A$782,$A18,СВЦЭМ!$B$39:$B$782,B$11)+'СЕТ СН'!$F$14+СВЦЭМ!$D$10+'СЕТ СН'!$F$8*'СЕТ СН'!$F$9-'СЕТ СН'!$F$26</f>
        <v>2004.71455586</v>
      </c>
      <c r="C18" s="36">
        <f>SUMIFS(СВЦЭМ!$D$39:$D$782,СВЦЭМ!$A$39:$A$782,$A18,СВЦЭМ!$B$39:$B$782,C$11)+'СЕТ СН'!$F$14+СВЦЭМ!$D$10+'СЕТ СН'!$F$8*'СЕТ СН'!$F$9-'СЕТ СН'!$F$26</f>
        <v>2086.7477629100003</v>
      </c>
      <c r="D18" s="36">
        <f>SUMIFS(СВЦЭМ!$D$39:$D$782,СВЦЭМ!$A$39:$A$782,$A18,СВЦЭМ!$B$39:$B$782,D$11)+'СЕТ СН'!$F$14+СВЦЭМ!$D$10+'СЕТ СН'!$F$8*'СЕТ СН'!$F$9-'СЕТ СН'!$F$26</f>
        <v>2094.6515340300002</v>
      </c>
      <c r="E18" s="36">
        <f>SUMIFS(СВЦЭМ!$D$39:$D$782,СВЦЭМ!$A$39:$A$782,$A18,СВЦЭМ!$B$39:$B$782,E$11)+'СЕТ СН'!$F$14+СВЦЭМ!$D$10+'СЕТ СН'!$F$8*'СЕТ СН'!$F$9-'СЕТ СН'!$F$26</f>
        <v>2137.8305343100001</v>
      </c>
      <c r="F18" s="36">
        <f>SUMIFS(СВЦЭМ!$D$39:$D$782,СВЦЭМ!$A$39:$A$782,$A18,СВЦЭМ!$B$39:$B$782,F$11)+'СЕТ СН'!$F$14+СВЦЭМ!$D$10+'СЕТ СН'!$F$8*'СЕТ СН'!$F$9-'СЕТ СН'!$F$26</f>
        <v>2139.09262954</v>
      </c>
      <c r="G18" s="36">
        <f>SUMIFS(СВЦЭМ!$D$39:$D$782,СВЦЭМ!$A$39:$A$782,$A18,СВЦЭМ!$B$39:$B$782,G$11)+'СЕТ СН'!$F$14+СВЦЭМ!$D$10+'СЕТ СН'!$F$8*'СЕТ СН'!$F$9-'СЕТ СН'!$F$26</f>
        <v>2116.7501160000002</v>
      </c>
      <c r="H18" s="36">
        <f>SUMIFS(СВЦЭМ!$D$39:$D$782,СВЦЭМ!$A$39:$A$782,$A18,СВЦЭМ!$B$39:$B$782,H$11)+'СЕТ СН'!$F$14+СВЦЭМ!$D$10+'СЕТ СН'!$F$8*'СЕТ СН'!$F$9-'СЕТ СН'!$F$26</f>
        <v>2093.1782502800002</v>
      </c>
      <c r="I18" s="36">
        <f>SUMIFS(СВЦЭМ!$D$39:$D$782,СВЦЭМ!$A$39:$A$782,$A18,СВЦЭМ!$B$39:$B$782,I$11)+'СЕТ СН'!$F$14+СВЦЭМ!$D$10+'СЕТ СН'!$F$8*'СЕТ СН'!$F$9-'СЕТ СН'!$F$26</f>
        <v>2059.7237957699999</v>
      </c>
      <c r="J18" s="36">
        <f>SUMIFS(СВЦЭМ!$D$39:$D$782,СВЦЭМ!$A$39:$A$782,$A18,СВЦЭМ!$B$39:$B$782,J$11)+'СЕТ СН'!$F$14+СВЦЭМ!$D$10+'СЕТ СН'!$F$8*'СЕТ СН'!$F$9-'СЕТ СН'!$F$26</f>
        <v>2044.1593719</v>
      </c>
      <c r="K18" s="36">
        <f>SUMIFS(СВЦЭМ!$D$39:$D$782,СВЦЭМ!$A$39:$A$782,$A18,СВЦЭМ!$B$39:$B$782,K$11)+'СЕТ СН'!$F$14+СВЦЭМ!$D$10+'СЕТ СН'!$F$8*'СЕТ СН'!$F$9-'СЕТ СН'!$F$26</f>
        <v>1947.8633178</v>
      </c>
      <c r="L18" s="36">
        <f>SUMIFS(СВЦЭМ!$D$39:$D$782,СВЦЭМ!$A$39:$A$782,$A18,СВЦЭМ!$B$39:$B$782,L$11)+'СЕТ СН'!$F$14+СВЦЭМ!$D$10+'СЕТ СН'!$F$8*'СЕТ СН'!$F$9-'СЕТ СН'!$F$26</f>
        <v>1989.07163782</v>
      </c>
      <c r="M18" s="36">
        <f>SUMIFS(СВЦЭМ!$D$39:$D$782,СВЦЭМ!$A$39:$A$782,$A18,СВЦЭМ!$B$39:$B$782,M$11)+'СЕТ СН'!$F$14+СВЦЭМ!$D$10+'СЕТ СН'!$F$8*'СЕТ СН'!$F$9-'СЕТ СН'!$F$26</f>
        <v>1991.8010285400001</v>
      </c>
      <c r="N18" s="36">
        <f>SUMIFS(СВЦЭМ!$D$39:$D$782,СВЦЭМ!$A$39:$A$782,$A18,СВЦЭМ!$B$39:$B$782,N$11)+'СЕТ СН'!$F$14+СВЦЭМ!$D$10+'СЕТ СН'!$F$8*'СЕТ СН'!$F$9-'СЕТ СН'!$F$26</f>
        <v>2031.01849982</v>
      </c>
      <c r="O18" s="36">
        <f>SUMIFS(СВЦЭМ!$D$39:$D$782,СВЦЭМ!$A$39:$A$782,$A18,СВЦЭМ!$B$39:$B$782,O$11)+'СЕТ СН'!$F$14+СВЦЭМ!$D$10+'СЕТ СН'!$F$8*'СЕТ СН'!$F$9-'СЕТ СН'!$F$26</f>
        <v>2053.77613191</v>
      </c>
      <c r="P18" s="36">
        <f>SUMIFS(СВЦЭМ!$D$39:$D$782,СВЦЭМ!$A$39:$A$782,$A18,СВЦЭМ!$B$39:$B$782,P$11)+'СЕТ СН'!$F$14+СВЦЭМ!$D$10+'СЕТ СН'!$F$8*'СЕТ СН'!$F$9-'СЕТ СН'!$F$26</f>
        <v>2066.7739605900001</v>
      </c>
      <c r="Q18" s="36">
        <f>SUMIFS(СВЦЭМ!$D$39:$D$782,СВЦЭМ!$A$39:$A$782,$A18,СВЦЭМ!$B$39:$B$782,Q$11)+'СЕТ СН'!$F$14+СВЦЭМ!$D$10+'СЕТ СН'!$F$8*'СЕТ СН'!$F$9-'СЕТ СН'!$F$26</f>
        <v>2070.9579382700003</v>
      </c>
      <c r="R18" s="36">
        <f>SUMIFS(СВЦЭМ!$D$39:$D$782,СВЦЭМ!$A$39:$A$782,$A18,СВЦЭМ!$B$39:$B$782,R$11)+'СЕТ СН'!$F$14+СВЦЭМ!$D$10+'СЕТ СН'!$F$8*'СЕТ СН'!$F$9-'СЕТ СН'!$F$26</f>
        <v>2035.2120176400001</v>
      </c>
      <c r="S18" s="36">
        <f>SUMIFS(СВЦЭМ!$D$39:$D$782,СВЦЭМ!$A$39:$A$782,$A18,СВЦЭМ!$B$39:$B$782,S$11)+'СЕТ СН'!$F$14+СВЦЭМ!$D$10+'СЕТ СН'!$F$8*'СЕТ СН'!$F$9-'СЕТ СН'!$F$26</f>
        <v>2027.6511622999999</v>
      </c>
      <c r="T18" s="36">
        <f>SUMIFS(СВЦЭМ!$D$39:$D$782,СВЦЭМ!$A$39:$A$782,$A18,СВЦЭМ!$B$39:$B$782,T$11)+'СЕТ СН'!$F$14+СВЦЭМ!$D$10+'СЕТ СН'!$F$8*'СЕТ СН'!$F$9-'СЕТ СН'!$F$26</f>
        <v>1969.64807582</v>
      </c>
      <c r="U18" s="36">
        <f>SUMIFS(СВЦЭМ!$D$39:$D$782,СВЦЭМ!$A$39:$A$782,$A18,СВЦЭМ!$B$39:$B$782,U$11)+'СЕТ СН'!$F$14+СВЦЭМ!$D$10+'СЕТ СН'!$F$8*'СЕТ СН'!$F$9-'СЕТ СН'!$F$26</f>
        <v>1978.72669133</v>
      </c>
      <c r="V18" s="36">
        <f>SUMIFS(СВЦЭМ!$D$39:$D$782,СВЦЭМ!$A$39:$A$782,$A18,СВЦЭМ!$B$39:$B$782,V$11)+'СЕТ СН'!$F$14+СВЦЭМ!$D$10+'СЕТ СН'!$F$8*'СЕТ СН'!$F$9-'СЕТ СН'!$F$26</f>
        <v>1987.33710161</v>
      </c>
      <c r="W18" s="36">
        <f>SUMIFS(СВЦЭМ!$D$39:$D$782,СВЦЭМ!$A$39:$A$782,$A18,СВЦЭМ!$B$39:$B$782,W$11)+'СЕТ СН'!$F$14+СВЦЭМ!$D$10+'СЕТ СН'!$F$8*'СЕТ СН'!$F$9-'СЕТ СН'!$F$26</f>
        <v>1964.06761818</v>
      </c>
      <c r="X18" s="36">
        <f>SUMIFS(СВЦЭМ!$D$39:$D$782,СВЦЭМ!$A$39:$A$782,$A18,СВЦЭМ!$B$39:$B$782,X$11)+'СЕТ СН'!$F$14+СВЦЭМ!$D$10+'СЕТ СН'!$F$8*'СЕТ СН'!$F$9-'СЕТ СН'!$F$26</f>
        <v>1995.2455813700001</v>
      </c>
      <c r="Y18" s="36">
        <f>SUMIFS(СВЦЭМ!$D$39:$D$782,СВЦЭМ!$A$39:$A$782,$A18,СВЦЭМ!$B$39:$B$782,Y$11)+'СЕТ СН'!$F$14+СВЦЭМ!$D$10+'СЕТ СН'!$F$8*'СЕТ СН'!$F$9-'СЕТ СН'!$F$26</f>
        <v>2009.68947078</v>
      </c>
    </row>
    <row r="19" spans="1:25" ht="15.75" x14ac:dyDescent="0.2">
      <c r="A19" s="35">
        <f t="shared" si="0"/>
        <v>45054</v>
      </c>
      <c r="B19" s="36">
        <f>SUMIFS(СВЦЭМ!$D$39:$D$782,СВЦЭМ!$A$39:$A$782,$A19,СВЦЭМ!$B$39:$B$782,B$11)+'СЕТ СН'!$F$14+СВЦЭМ!$D$10+'СЕТ СН'!$F$8*'СЕТ СН'!$F$9-'СЕТ СН'!$F$26</f>
        <v>1996.51376293</v>
      </c>
      <c r="C19" s="36">
        <f>SUMIFS(СВЦЭМ!$D$39:$D$782,СВЦЭМ!$A$39:$A$782,$A19,СВЦЭМ!$B$39:$B$782,C$11)+'СЕТ СН'!$F$14+СВЦЭМ!$D$10+'СЕТ СН'!$F$8*'СЕТ СН'!$F$9-'СЕТ СН'!$F$26</f>
        <v>2048.6867252699999</v>
      </c>
      <c r="D19" s="36">
        <f>SUMIFS(СВЦЭМ!$D$39:$D$782,СВЦЭМ!$A$39:$A$782,$A19,СВЦЭМ!$B$39:$B$782,D$11)+'СЕТ СН'!$F$14+СВЦЭМ!$D$10+'СЕТ СН'!$F$8*'СЕТ СН'!$F$9-'СЕТ СН'!$F$26</f>
        <v>2126.4285784399999</v>
      </c>
      <c r="E19" s="36">
        <f>SUMIFS(СВЦЭМ!$D$39:$D$782,СВЦЭМ!$A$39:$A$782,$A19,СВЦЭМ!$B$39:$B$782,E$11)+'СЕТ СН'!$F$14+СВЦЭМ!$D$10+'СЕТ СН'!$F$8*'СЕТ СН'!$F$9-'СЕТ СН'!$F$26</f>
        <v>2155.55077772</v>
      </c>
      <c r="F19" s="36">
        <f>SUMIFS(СВЦЭМ!$D$39:$D$782,СВЦЭМ!$A$39:$A$782,$A19,СВЦЭМ!$B$39:$B$782,F$11)+'СЕТ СН'!$F$14+СВЦЭМ!$D$10+'СЕТ СН'!$F$8*'СЕТ СН'!$F$9-'СЕТ СН'!$F$26</f>
        <v>2167.0699864500002</v>
      </c>
      <c r="G19" s="36">
        <f>SUMIFS(СВЦЭМ!$D$39:$D$782,СВЦЭМ!$A$39:$A$782,$A19,СВЦЭМ!$B$39:$B$782,G$11)+'СЕТ СН'!$F$14+СВЦЭМ!$D$10+'СЕТ СН'!$F$8*'СЕТ СН'!$F$9-'СЕТ СН'!$F$26</f>
        <v>2132.24166122</v>
      </c>
      <c r="H19" s="36">
        <f>SUMIFS(СВЦЭМ!$D$39:$D$782,СВЦЭМ!$A$39:$A$782,$A19,СВЦЭМ!$B$39:$B$782,H$11)+'СЕТ СН'!$F$14+СВЦЭМ!$D$10+'СЕТ СН'!$F$8*'СЕТ СН'!$F$9-'СЕТ СН'!$F$26</f>
        <v>2119.0840333400001</v>
      </c>
      <c r="I19" s="36">
        <f>SUMIFS(СВЦЭМ!$D$39:$D$782,СВЦЭМ!$A$39:$A$782,$A19,СВЦЭМ!$B$39:$B$782,I$11)+'СЕТ СН'!$F$14+СВЦЭМ!$D$10+'СЕТ СН'!$F$8*'СЕТ СН'!$F$9-'СЕТ СН'!$F$26</f>
        <v>2057.7610757900002</v>
      </c>
      <c r="J19" s="36">
        <f>SUMIFS(СВЦЭМ!$D$39:$D$782,СВЦЭМ!$A$39:$A$782,$A19,СВЦЭМ!$B$39:$B$782,J$11)+'СЕТ СН'!$F$14+СВЦЭМ!$D$10+'СЕТ СН'!$F$8*'СЕТ СН'!$F$9-'СЕТ СН'!$F$26</f>
        <v>2029.5228775600001</v>
      </c>
      <c r="K19" s="36">
        <f>SUMIFS(СВЦЭМ!$D$39:$D$782,СВЦЭМ!$A$39:$A$782,$A19,СВЦЭМ!$B$39:$B$782,K$11)+'СЕТ СН'!$F$14+СВЦЭМ!$D$10+'СЕТ СН'!$F$8*'СЕТ СН'!$F$9-'СЕТ СН'!$F$26</f>
        <v>1989.1231758700001</v>
      </c>
      <c r="L19" s="36">
        <f>SUMIFS(СВЦЭМ!$D$39:$D$782,СВЦЭМ!$A$39:$A$782,$A19,СВЦЭМ!$B$39:$B$782,L$11)+'СЕТ СН'!$F$14+СВЦЭМ!$D$10+'СЕТ СН'!$F$8*'СЕТ СН'!$F$9-'СЕТ СН'!$F$26</f>
        <v>1964.8270519800001</v>
      </c>
      <c r="M19" s="36">
        <f>SUMIFS(СВЦЭМ!$D$39:$D$782,СВЦЭМ!$A$39:$A$782,$A19,СВЦЭМ!$B$39:$B$782,M$11)+'СЕТ СН'!$F$14+СВЦЭМ!$D$10+'СЕТ СН'!$F$8*'СЕТ СН'!$F$9-'СЕТ СН'!$F$26</f>
        <v>1909.1726627800001</v>
      </c>
      <c r="N19" s="36">
        <f>SUMIFS(СВЦЭМ!$D$39:$D$782,СВЦЭМ!$A$39:$A$782,$A19,СВЦЭМ!$B$39:$B$782,N$11)+'СЕТ СН'!$F$14+СВЦЭМ!$D$10+'СЕТ СН'!$F$8*'СЕТ СН'!$F$9-'СЕТ СН'!$F$26</f>
        <v>1965.0594284000001</v>
      </c>
      <c r="O19" s="36">
        <f>SUMIFS(СВЦЭМ!$D$39:$D$782,СВЦЭМ!$A$39:$A$782,$A19,СВЦЭМ!$B$39:$B$782,O$11)+'СЕТ СН'!$F$14+СВЦЭМ!$D$10+'СЕТ СН'!$F$8*'СЕТ СН'!$F$9-'СЕТ СН'!$F$26</f>
        <v>1970.36010824</v>
      </c>
      <c r="P19" s="36">
        <f>SUMIFS(СВЦЭМ!$D$39:$D$782,СВЦЭМ!$A$39:$A$782,$A19,СВЦЭМ!$B$39:$B$782,P$11)+'СЕТ СН'!$F$14+СВЦЭМ!$D$10+'СЕТ СН'!$F$8*'СЕТ СН'!$F$9-'СЕТ СН'!$F$26</f>
        <v>1973.90163646</v>
      </c>
      <c r="Q19" s="36">
        <f>SUMIFS(СВЦЭМ!$D$39:$D$782,СВЦЭМ!$A$39:$A$782,$A19,СВЦЭМ!$B$39:$B$782,Q$11)+'СЕТ СН'!$F$14+СВЦЭМ!$D$10+'СЕТ СН'!$F$8*'СЕТ СН'!$F$9-'СЕТ СН'!$F$26</f>
        <v>1972.74654171</v>
      </c>
      <c r="R19" s="36">
        <f>SUMIFS(СВЦЭМ!$D$39:$D$782,СВЦЭМ!$A$39:$A$782,$A19,СВЦЭМ!$B$39:$B$782,R$11)+'СЕТ СН'!$F$14+СВЦЭМ!$D$10+'СЕТ СН'!$F$8*'СЕТ СН'!$F$9-'СЕТ СН'!$F$26</f>
        <v>1963.7799360399999</v>
      </c>
      <c r="S19" s="36">
        <f>SUMIFS(СВЦЭМ!$D$39:$D$782,СВЦЭМ!$A$39:$A$782,$A19,СВЦЭМ!$B$39:$B$782,S$11)+'СЕТ СН'!$F$14+СВЦЭМ!$D$10+'СЕТ СН'!$F$8*'СЕТ СН'!$F$9-'СЕТ СН'!$F$26</f>
        <v>1941.3845587999999</v>
      </c>
      <c r="T19" s="36">
        <f>SUMIFS(СВЦЭМ!$D$39:$D$782,СВЦЭМ!$A$39:$A$782,$A19,СВЦЭМ!$B$39:$B$782,T$11)+'СЕТ СН'!$F$14+СВЦЭМ!$D$10+'СЕТ СН'!$F$8*'СЕТ СН'!$F$9-'СЕТ СН'!$F$26</f>
        <v>1907.44762687</v>
      </c>
      <c r="U19" s="36">
        <f>SUMIFS(СВЦЭМ!$D$39:$D$782,СВЦЭМ!$A$39:$A$782,$A19,СВЦЭМ!$B$39:$B$782,U$11)+'СЕТ СН'!$F$14+СВЦЭМ!$D$10+'СЕТ СН'!$F$8*'СЕТ СН'!$F$9-'СЕТ СН'!$F$26</f>
        <v>1895.8364514</v>
      </c>
      <c r="V19" s="36">
        <f>SUMIFS(СВЦЭМ!$D$39:$D$782,СВЦЭМ!$A$39:$A$782,$A19,СВЦЭМ!$B$39:$B$782,V$11)+'СЕТ СН'!$F$14+СВЦЭМ!$D$10+'СЕТ СН'!$F$8*'СЕТ СН'!$F$9-'СЕТ СН'!$F$26</f>
        <v>1911.4123758400001</v>
      </c>
      <c r="W19" s="36">
        <f>SUMIFS(СВЦЭМ!$D$39:$D$782,СВЦЭМ!$A$39:$A$782,$A19,СВЦЭМ!$B$39:$B$782,W$11)+'СЕТ СН'!$F$14+СВЦЭМ!$D$10+'СЕТ СН'!$F$8*'СЕТ СН'!$F$9-'СЕТ СН'!$F$26</f>
        <v>1909.0489633500001</v>
      </c>
      <c r="X19" s="36">
        <f>SUMIFS(СВЦЭМ!$D$39:$D$782,СВЦЭМ!$A$39:$A$782,$A19,СВЦЭМ!$B$39:$B$782,X$11)+'СЕТ СН'!$F$14+СВЦЭМ!$D$10+'СЕТ СН'!$F$8*'СЕТ СН'!$F$9-'СЕТ СН'!$F$26</f>
        <v>1948.6298833600001</v>
      </c>
      <c r="Y19" s="36">
        <f>SUMIFS(СВЦЭМ!$D$39:$D$782,СВЦЭМ!$A$39:$A$782,$A19,СВЦЭМ!$B$39:$B$782,Y$11)+'СЕТ СН'!$F$14+СВЦЭМ!$D$10+'СЕТ СН'!$F$8*'СЕТ СН'!$F$9-'СЕТ СН'!$F$26</f>
        <v>1931.0661419800001</v>
      </c>
    </row>
    <row r="20" spans="1:25" ht="15.75" x14ac:dyDescent="0.2">
      <c r="A20" s="35">
        <f t="shared" si="0"/>
        <v>45055</v>
      </c>
      <c r="B20" s="36">
        <f>SUMIFS(СВЦЭМ!$D$39:$D$782,СВЦЭМ!$A$39:$A$782,$A20,СВЦЭМ!$B$39:$B$782,B$11)+'СЕТ СН'!$F$14+СВЦЭМ!$D$10+'СЕТ СН'!$F$8*'СЕТ СН'!$F$9-'СЕТ СН'!$F$26</f>
        <v>2074.0127253200003</v>
      </c>
      <c r="C20" s="36">
        <f>SUMIFS(СВЦЭМ!$D$39:$D$782,СВЦЭМ!$A$39:$A$782,$A20,СВЦЭМ!$B$39:$B$782,C$11)+'СЕТ СН'!$F$14+СВЦЭМ!$D$10+'СЕТ СН'!$F$8*'СЕТ СН'!$F$9-'СЕТ СН'!$F$26</f>
        <v>2081.3383696300002</v>
      </c>
      <c r="D20" s="36">
        <f>SUMIFS(СВЦЭМ!$D$39:$D$782,СВЦЭМ!$A$39:$A$782,$A20,СВЦЭМ!$B$39:$B$782,D$11)+'СЕТ СН'!$F$14+СВЦЭМ!$D$10+'СЕТ СН'!$F$8*'СЕТ СН'!$F$9-'СЕТ СН'!$F$26</f>
        <v>2123.2193693500003</v>
      </c>
      <c r="E20" s="36">
        <f>SUMIFS(СВЦЭМ!$D$39:$D$782,СВЦЭМ!$A$39:$A$782,$A20,СВЦЭМ!$B$39:$B$782,E$11)+'СЕТ СН'!$F$14+СВЦЭМ!$D$10+'СЕТ СН'!$F$8*'СЕТ СН'!$F$9-'СЕТ СН'!$F$26</f>
        <v>2117.89259915</v>
      </c>
      <c r="F20" s="36">
        <f>SUMIFS(СВЦЭМ!$D$39:$D$782,СВЦЭМ!$A$39:$A$782,$A20,СВЦЭМ!$B$39:$B$782,F$11)+'СЕТ СН'!$F$14+СВЦЭМ!$D$10+'СЕТ СН'!$F$8*'СЕТ СН'!$F$9-'СЕТ СН'!$F$26</f>
        <v>2105.7667555900002</v>
      </c>
      <c r="G20" s="36">
        <f>SUMIFS(СВЦЭМ!$D$39:$D$782,СВЦЭМ!$A$39:$A$782,$A20,СВЦЭМ!$B$39:$B$782,G$11)+'СЕТ СН'!$F$14+СВЦЭМ!$D$10+'СЕТ СН'!$F$8*'СЕТ СН'!$F$9-'СЕТ СН'!$F$26</f>
        <v>2120.6189455600002</v>
      </c>
      <c r="H20" s="36">
        <f>SUMIFS(СВЦЭМ!$D$39:$D$782,СВЦЭМ!$A$39:$A$782,$A20,СВЦЭМ!$B$39:$B$782,H$11)+'СЕТ СН'!$F$14+СВЦЭМ!$D$10+'СЕТ СН'!$F$8*'СЕТ СН'!$F$9-'СЕТ СН'!$F$26</f>
        <v>2157.0500139300002</v>
      </c>
      <c r="I20" s="36">
        <f>SUMIFS(СВЦЭМ!$D$39:$D$782,СВЦЭМ!$A$39:$A$782,$A20,СВЦЭМ!$B$39:$B$782,I$11)+'СЕТ СН'!$F$14+СВЦЭМ!$D$10+'СЕТ СН'!$F$8*'СЕТ СН'!$F$9-'СЕТ СН'!$F$26</f>
        <v>2142.37776519</v>
      </c>
      <c r="J20" s="36">
        <f>SUMIFS(СВЦЭМ!$D$39:$D$782,СВЦЭМ!$A$39:$A$782,$A20,СВЦЭМ!$B$39:$B$782,J$11)+'СЕТ СН'!$F$14+СВЦЭМ!$D$10+'СЕТ СН'!$F$8*'СЕТ СН'!$F$9-'СЕТ СН'!$F$26</f>
        <v>2101.2319080900002</v>
      </c>
      <c r="K20" s="36">
        <f>SUMIFS(СВЦЭМ!$D$39:$D$782,СВЦЭМ!$A$39:$A$782,$A20,СВЦЭМ!$B$39:$B$782,K$11)+'СЕТ СН'!$F$14+СВЦЭМ!$D$10+'СЕТ СН'!$F$8*'СЕТ СН'!$F$9-'СЕТ СН'!$F$26</f>
        <v>2027.7043125600001</v>
      </c>
      <c r="L20" s="36">
        <f>SUMIFS(СВЦЭМ!$D$39:$D$782,СВЦЭМ!$A$39:$A$782,$A20,СВЦЭМ!$B$39:$B$782,L$11)+'СЕТ СН'!$F$14+СВЦЭМ!$D$10+'СЕТ СН'!$F$8*'СЕТ СН'!$F$9-'СЕТ СН'!$F$26</f>
        <v>1998.83307332</v>
      </c>
      <c r="M20" s="36">
        <f>SUMIFS(СВЦЭМ!$D$39:$D$782,СВЦЭМ!$A$39:$A$782,$A20,СВЦЭМ!$B$39:$B$782,M$11)+'СЕТ СН'!$F$14+СВЦЭМ!$D$10+'СЕТ СН'!$F$8*'СЕТ СН'!$F$9-'СЕТ СН'!$F$26</f>
        <v>1981.8910194099999</v>
      </c>
      <c r="N20" s="36">
        <f>SUMIFS(СВЦЭМ!$D$39:$D$782,СВЦЭМ!$A$39:$A$782,$A20,СВЦЭМ!$B$39:$B$782,N$11)+'СЕТ СН'!$F$14+СВЦЭМ!$D$10+'СЕТ СН'!$F$8*'СЕТ СН'!$F$9-'СЕТ СН'!$F$26</f>
        <v>2009.4970986400001</v>
      </c>
      <c r="O20" s="36">
        <f>SUMIFS(СВЦЭМ!$D$39:$D$782,СВЦЭМ!$A$39:$A$782,$A20,СВЦЭМ!$B$39:$B$782,O$11)+'СЕТ СН'!$F$14+СВЦЭМ!$D$10+'СЕТ СН'!$F$8*'СЕТ СН'!$F$9-'СЕТ СН'!$F$26</f>
        <v>2028.88783814</v>
      </c>
      <c r="P20" s="36">
        <f>SUMIFS(СВЦЭМ!$D$39:$D$782,СВЦЭМ!$A$39:$A$782,$A20,СВЦЭМ!$B$39:$B$782,P$11)+'СЕТ СН'!$F$14+СВЦЭМ!$D$10+'СЕТ СН'!$F$8*'СЕТ СН'!$F$9-'СЕТ СН'!$F$26</f>
        <v>2046.0419534800001</v>
      </c>
      <c r="Q20" s="36">
        <f>SUMIFS(СВЦЭМ!$D$39:$D$782,СВЦЭМ!$A$39:$A$782,$A20,СВЦЭМ!$B$39:$B$782,Q$11)+'СЕТ СН'!$F$14+СВЦЭМ!$D$10+'СЕТ СН'!$F$8*'СЕТ СН'!$F$9-'СЕТ СН'!$F$26</f>
        <v>2061.6731409100003</v>
      </c>
      <c r="R20" s="36">
        <f>SUMIFS(СВЦЭМ!$D$39:$D$782,СВЦЭМ!$A$39:$A$782,$A20,СВЦЭМ!$B$39:$B$782,R$11)+'СЕТ СН'!$F$14+СВЦЭМ!$D$10+'СЕТ СН'!$F$8*'СЕТ СН'!$F$9-'СЕТ СН'!$F$26</f>
        <v>2059.7139775999999</v>
      </c>
      <c r="S20" s="36">
        <f>SUMIFS(СВЦЭМ!$D$39:$D$782,СВЦЭМ!$A$39:$A$782,$A20,СВЦЭМ!$B$39:$B$782,S$11)+'СЕТ СН'!$F$14+СВЦЭМ!$D$10+'СЕТ СН'!$F$8*'СЕТ СН'!$F$9-'СЕТ СН'!$F$26</f>
        <v>2021.5137798400001</v>
      </c>
      <c r="T20" s="36">
        <f>SUMIFS(СВЦЭМ!$D$39:$D$782,СВЦЭМ!$A$39:$A$782,$A20,СВЦЭМ!$B$39:$B$782,T$11)+'СЕТ СН'!$F$14+СВЦЭМ!$D$10+'СЕТ СН'!$F$8*'СЕТ СН'!$F$9-'СЕТ СН'!$F$26</f>
        <v>1981.85181618</v>
      </c>
      <c r="U20" s="36">
        <f>SUMIFS(СВЦЭМ!$D$39:$D$782,СВЦЭМ!$A$39:$A$782,$A20,СВЦЭМ!$B$39:$B$782,U$11)+'СЕТ СН'!$F$14+СВЦЭМ!$D$10+'СЕТ СН'!$F$8*'СЕТ СН'!$F$9-'СЕТ СН'!$F$26</f>
        <v>1965.28559903</v>
      </c>
      <c r="V20" s="36">
        <f>SUMIFS(СВЦЭМ!$D$39:$D$782,СВЦЭМ!$A$39:$A$782,$A20,СВЦЭМ!$B$39:$B$782,V$11)+'СЕТ СН'!$F$14+СВЦЭМ!$D$10+'СЕТ СН'!$F$8*'СЕТ СН'!$F$9-'СЕТ СН'!$F$26</f>
        <v>1927.30312448</v>
      </c>
      <c r="W20" s="36">
        <f>SUMIFS(СВЦЭМ!$D$39:$D$782,СВЦЭМ!$A$39:$A$782,$A20,СВЦЭМ!$B$39:$B$782,W$11)+'СЕТ СН'!$F$14+СВЦЭМ!$D$10+'СЕТ СН'!$F$8*'СЕТ СН'!$F$9-'СЕТ СН'!$F$26</f>
        <v>1899.87000158</v>
      </c>
      <c r="X20" s="36">
        <f>SUMIFS(СВЦЭМ!$D$39:$D$782,СВЦЭМ!$A$39:$A$782,$A20,СВЦЭМ!$B$39:$B$782,X$11)+'СЕТ СН'!$F$14+СВЦЭМ!$D$10+'СЕТ СН'!$F$8*'СЕТ СН'!$F$9-'СЕТ СН'!$F$26</f>
        <v>1932.2427738599999</v>
      </c>
      <c r="Y20" s="36">
        <f>SUMIFS(СВЦЭМ!$D$39:$D$782,СВЦЭМ!$A$39:$A$782,$A20,СВЦЭМ!$B$39:$B$782,Y$11)+'СЕТ СН'!$F$14+СВЦЭМ!$D$10+'СЕТ СН'!$F$8*'СЕТ СН'!$F$9-'СЕТ СН'!$F$26</f>
        <v>2004.5814513600001</v>
      </c>
    </row>
    <row r="21" spans="1:25" ht="15.75" x14ac:dyDescent="0.2">
      <c r="A21" s="35">
        <f t="shared" si="0"/>
        <v>45056</v>
      </c>
      <c r="B21" s="36">
        <f>SUMIFS(СВЦЭМ!$D$39:$D$782,СВЦЭМ!$A$39:$A$782,$A21,СВЦЭМ!$B$39:$B$782,B$11)+'СЕТ СН'!$F$14+СВЦЭМ!$D$10+'СЕТ СН'!$F$8*'СЕТ СН'!$F$9-'СЕТ СН'!$F$26</f>
        <v>2014.9850482900001</v>
      </c>
      <c r="C21" s="36">
        <f>SUMIFS(СВЦЭМ!$D$39:$D$782,СВЦЭМ!$A$39:$A$782,$A21,СВЦЭМ!$B$39:$B$782,C$11)+'СЕТ СН'!$F$14+СВЦЭМ!$D$10+'СЕТ СН'!$F$8*'СЕТ СН'!$F$9-'СЕТ СН'!$F$26</f>
        <v>2046.1231720799999</v>
      </c>
      <c r="D21" s="36">
        <f>SUMIFS(СВЦЭМ!$D$39:$D$782,СВЦЭМ!$A$39:$A$782,$A21,СВЦЭМ!$B$39:$B$782,D$11)+'СЕТ СН'!$F$14+СВЦЭМ!$D$10+'СЕТ СН'!$F$8*'СЕТ СН'!$F$9-'СЕТ СН'!$F$26</f>
        <v>2076.6633027299999</v>
      </c>
      <c r="E21" s="36">
        <f>SUMIFS(СВЦЭМ!$D$39:$D$782,СВЦЭМ!$A$39:$A$782,$A21,СВЦЭМ!$B$39:$B$782,E$11)+'СЕТ СН'!$F$14+СВЦЭМ!$D$10+'СЕТ СН'!$F$8*'СЕТ СН'!$F$9-'СЕТ СН'!$F$26</f>
        <v>2088.0366015500003</v>
      </c>
      <c r="F21" s="36">
        <f>SUMIFS(СВЦЭМ!$D$39:$D$782,СВЦЭМ!$A$39:$A$782,$A21,СВЦЭМ!$B$39:$B$782,F$11)+'СЕТ СН'!$F$14+СВЦЭМ!$D$10+'СЕТ СН'!$F$8*'СЕТ СН'!$F$9-'СЕТ СН'!$F$26</f>
        <v>2110.1719189400001</v>
      </c>
      <c r="G21" s="36">
        <f>SUMIFS(СВЦЭМ!$D$39:$D$782,СВЦЭМ!$A$39:$A$782,$A21,СВЦЭМ!$B$39:$B$782,G$11)+'СЕТ СН'!$F$14+СВЦЭМ!$D$10+'СЕТ СН'!$F$8*'СЕТ СН'!$F$9-'СЕТ СН'!$F$26</f>
        <v>2134.2885374100001</v>
      </c>
      <c r="H21" s="36">
        <f>SUMIFS(СВЦЭМ!$D$39:$D$782,СВЦЭМ!$A$39:$A$782,$A21,СВЦЭМ!$B$39:$B$782,H$11)+'СЕТ СН'!$F$14+СВЦЭМ!$D$10+'СЕТ СН'!$F$8*'СЕТ СН'!$F$9-'СЕТ СН'!$F$26</f>
        <v>2123.3979134400001</v>
      </c>
      <c r="I21" s="36">
        <f>SUMIFS(СВЦЭМ!$D$39:$D$782,СВЦЭМ!$A$39:$A$782,$A21,СВЦЭМ!$B$39:$B$782,I$11)+'СЕТ СН'!$F$14+СВЦЭМ!$D$10+'СЕТ СН'!$F$8*'СЕТ СН'!$F$9-'СЕТ СН'!$F$26</f>
        <v>2069.9929999599999</v>
      </c>
      <c r="J21" s="36">
        <f>SUMIFS(СВЦЭМ!$D$39:$D$782,СВЦЭМ!$A$39:$A$782,$A21,СВЦЭМ!$B$39:$B$782,J$11)+'СЕТ СН'!$F$14+СВЦЭМ!$D$10+'СЕТ СН'!$F$8*'СЕТ СН'!$F$9-'СЕТ СН'!$F$26</f>
        <v>2047.6909922899999</v>
      </c>
      <c r="K21" s="36">
        <f>SUMIFS(СВЦЭМ!$D$39:$D$782,СВЦЭМ!$A$39:$A$782,$A21,СВЦЭМ!$B$39:$B$782,K$11)+'СЕТ СН'!$F$14+СВЦЭМ!$D$10+'СЕТ СН'!$F$8*'СЕТ СН'!$F$9-'СЕТ СН'!$F$26</f>
        <v>2010.39287309</v>
      </c>
      <c r="L21" s="36">
        <f>SUMIFS(СВЦЭМ!$D$39:$D$782,СВЦЭМ!$A$39:$A$782,$A21,СВЦЭМ!$B$39:$B$782,L$11)+'СЕТ СН'!$F$14+СВЦЭМ!$D$10+'СЕТ СН'!$F$8*'СЕТ СН'!$F$9-'СЕТ СН'!$F$26</f>
        <v>1996.94163884</v>
      </c>
      <c r="M21" s="36">
        <f>SUMIFS(СВЦЭМ!$D$39:$D$782,СВЦЭМ!$A$39:$A$782,$A21,СВЦЭМ!$B$39:$B$782,M$11)+'СЕТ СН'!$F$14+СВЦЭМ!$D$10+'СЕТ СН'!$F$8*'СЕТ СН'!$F$9-'СЕТ СН'!$F$26</f>
        <v>2018.0350438299999</v>
      </c>
      <c r="N21" s="36">
        <f>SUMIFS(СВЦЭМ!$D$39:$D$782,СВЦЭМ!$A$39:$A$782,$A21,СВЦЭМ!$B$39:$B$782,N$11)+'СЕТ СН'!$F$14+СВЦЭМ!$D$10+'СЕТ СН'!$F$8*'СЕТ СН'!$F$9-'СЕТ СН'!$F$26</f>
        <v>1961.05046442</v>
      </c>
      <c r="O21" s="36">
        <f>SUMIFS(СВЦЭМ!$D$39:$D$782,СВЦЭМ!$A$39:$A$782,$A21,СВЦЭМ!$B$39:$B$782,O$11)+'СЕТ СН'!$F$14+СВЦЭМ!$D$10+'СЕТ СН'!$F$8*'СЕТ СН'!$F$9-'СЕТ СН'!$F$26</f>
        <v>2084.6545096200002</v>
      </c>
      <c r="P21" s="36">
        <f>SUMIFS(СВЦЭМ!$D$39:$D$782,СВЦЭМ!$A$39:$A$782,$A21,СВЦЭМ!$B$39:$B$782,P$11)+'СЕТ СН'!$F$14+СВЦЭМ!$D$10+'СЕТ СН'!$F$8*'СЕТ СН'!$F$9-'СЕТ СН'!$F$26</f>
        <v>1974.6478307899999</v>
      </c>
      <c r="Q21" s="36">
        <f>SUMIFS(СВЦЭМ!$D$39:$D$782,СВЦЭМ!$A$39:$A$782,$A21,СВЦЭМ!$B$39:$B$782,Q$11)+'СЕТ СН'!$F$14+СВЦЭМ!$D$10+'СЕТ СН'!$F$8*'СЕТ СН'!$F$9-'СЕТ СН'!$F$26</f>
        <v>2095.8919316300003</v>
      </c>
      <c r="R21" s="36">
        <f>SUMIFS(СВЦЭМ!$D$39:$D$782,СВЦЭМ!$A$39:$A$782,$A21,СВЦЭМ!$B$39:$B$782,R$11)+'СЕТ СН'!$F$14+СВЦЭМ!$D$10+'СЕТ СН'!$F$8*'СЕТ СН'!$F$9-'СЕТ СН'!$F$26</f>
        <v>1935.70633963</v>
      </c>
      <c r="S21" s="36">
        <f>SUMIFS(СВЦЭМ!$D$39:$D$782,СВЦЭМ!$A$39:$A$782,$A21,СВЦЭМ!$B$39:$B$782,S$11)+'СЕТ СН'!$F$14+СВЦЭМ!$D$10+'СЕТ СН'!$F$8*'СЕТ СН'!$F$9-'СЕТ СН'!$F$26</f>
        <v>2048.3082051199999</v>
      </c>
      <c r="T21" s="36">
        <f>SUMIFS(СВЦЭМ!$D$39:$D$782,СВЦЭМ!$A$39:$A$782,$A21,СВЦЭМ!$B$39:$B$782,T$11)+'СЕТ СН'!$F$14+СВЦЭМ!$D$10+'СЕТ СН'!$F$8*'СЕТ СН'!$F$9-'СЕТ СН'!$F$26</f>
        <v>1977.11036027</v>
      </c>
      <c r="U21" s="36">
        <f>SUMIFS(СВЦЭМ!$D$39:$D$782,СВЦЭМ!$A$39:$A$782,$A21,СВЦЭМ!$B$39:$B$782,U$11)+'СЕТ СН'!$F$14+СВЦЭМ!$D$10+'СЕТ СН'!$F$8*'СЕТ СН'!$F$9-'СЕТ СН'!$F$26</f>
        <v>1925.32714792</v>
      </c>
      <c r="V21" s="36">
        <f>SUMIFS(СВЦЭМ!$D$39:$D$782,СВЦЭМ!$A$39:$A$782,$A21,СВЦЭМ!$B$39:$B$782,V$11)+'СЕТ СН'!$F$14+СВЦЭМ!$D$10+'СЕТ СН'!$F$8*'СЕТ СН'!$F$9-'СЕТ СН'!$F$26</f>
        <v>1909.41755949</v>
      </c>
      <c r="W21" s="36">
        <f>SUMIFS(СВЦЭМ!$D$39:$D$782,СВЦЭМ!$A$39:$A$782,$A21,СВЦЭМ!$B$39:$B$782,W$11)+'СЕТ СН'!$F$14+СВЦЭМ!$D$10+'СЕТ СН'!$F$8*'СЕТ СН'!$F$9-'СЕТ СН'!$F$26</f>
        <v>1947.1460109</v>
      </c>
      <c r="X21" s="36">
        <f>SUMIFS(СВЦЭМ!$D$39:$D$782,СВЦЭМ!$A$39:$A$782,$A21,СВЦЭМ!$B$39:$B$782,X$11)+'СЕТ СН'!$F$14+СВЦЭМ!$D$10+'СЕТ СН'!$F$8*'СЕТ СН'!$F$9-'СЕТ СН'!$F$26</f>
        <v>1990.7929020500001</v>
      </c>
      <c r="Y21" s="36">
        <f>SUMIFS(СВЦЭМ!$D$39:$D$782,СВЦЭМ!$A$39:$A$782,$A21,СВЦЭМ!$B$39:$B$782,Y$11)+'СЕТ СН'!$F$14+СВЦЭМ!$D$10+'СЕТ СН'!$F$8*'СЕТ СН'!$F$9-'СЕТ СН'!$F$26</f>
        <v>1998.7212429000001</v>
      </c>
    </row>
    <row r="22" spans="1:25" ht="15.75" x14ac:dyDescent="0.2">
      <c r="A22" s="35">
        <f t="shared" si="0"/>
        <v>45057</v>
      </c>
      <c r="B22" s="36">
        <f>SUMIFS(СВЦЭМ!$D$39:$D$782,СВЦЭМ!$A$39:$A$782,$A22,СВЦЭМ!$B$39:$B$782,B$11)+'СЕТ СН'!$F$14+СВЦЭМ!$D$10+'СЕТ СН'!$F$8*'СЕТ СН'!$F$9-'СЕТ СН'!$F$26</f>
        <v>2034.8303754900001</v>
      </c>
      <c r="C22" s="36">
        <f>SUMIFS(СВЦЭМ!$D$39:$D$782,СВЦЭМ!$A$39:$A$782,$A22,СВЦЭМ!$B$39:$B$782,C$11)+'СЕТ СН'!$F$14+СВЦЭМ!$D$10+'СЕТ СН'!$F$8*'СЕТ СН'!$F$9-'СЕТ СН'!$F$26</f>
        <v>2109.5692388699999</v>
      </c>
      <c r="D22" s="36">
        <f>SUMIFS(СВЦЭМ!$D$39:$D$782,СВЦЭМ!$A$39:$A$782,$A22,СВЦЭМ!$B$39:$B$782,D$11)+'СЕТ СН'!$F$14+СВЦЭМ!$D$10+'СЕТ СН'!$F$8*'СЕТ СН'!$F$9-'СЕТ СН'!$F$26</f>
        <v>2184.50627639</v>
      </c>
      <c r="E22" s="36">
        <f>SUMIFS(СВЦЭМ!$D$39:$D$782,СВЦЭМ!$A$39:$A$782,$A22,СВЦЭМ!$B$39:$B$782,E$11)+'СЕТ СН'!$F$14+СВЦЭМ!$D$10+'СЕТ СН'!$F$8*'СЕТ СН'!$F$9-'СЕТ СН'!$F$26</f>
        <v>2203.2385169300001</v>
      </c>
      <c r="F22" s="36">
        <f>SUMIFS(СВЦЭМ!$D$39:$D$782,СВЦЭМ!$A$39:$A$782,$A22,СВЦЭМ!$B$39:$B$782,F$11)+'СЕТ СН'!$F$14+СВЦЭМ!$D$10+'СЕТ СН'!$F$8*'СЕТ СН'!$F$9-'СЕТ СН'!$F$26</f>
        <v>2111.21843322</v>
      </c>
      <c r="G22" s="36">
        <f>SUMIFS(СВЦЭМ!$D$39:$D$782,СВЦЭМ!$A$39:$A$782,$A22,СВЦЭМ!$B$39:$B$782,G$11)+'СЕТ СН'!$F$14+СВЦЭМ!$D$10+'СЕТ СН'!$F$8*'СЕТ СН'!$F$9-'СЕТ СН'!$F$26</f>
        <v>2177.0780123700001</v>
      </c>
      <c r="H22" s="36">
        <f>SUMIFS(СВЦЭМ!$D$39:$D$782,СВЦЭМ!$A$39:$A$782,$A22,СВЦЭМ!$B$39:$B$782,H$11)+'СЕТ СН'!$F$14+СВЦЭМ!$D$10+'СЕТ СН'!$F$8*'СЕТ СН'!$F$9-'СЕТ СН'!$F$26</f>
        <v>2100.4964840500002</v>
      </c>
      <c r="I22" s="36">
        <f>SUMIFS(СВЦЭМ!$D$39:$D$782,СВЦЭМ!$A$39:$A$782,$A22,СВЦЭМ!$B$39:$B$782,I$11)+'СЕТ СН'!$F$14+СВЦЭМ!$D$10+'СЕТ СН'!$F$8*'СЕТ СН'!$F$9-'СЕТ СН'!$F$26</f>
        <v>2002.9942541800001</v>
      </c>
      <c r="J22" s="36">
        <f>SUMIFS(СВЦЭМ!$D$39:$D$782,СВЦЭМ!$A$39:$A$782,$A22,СВЦЭМ!$B$39:$B$782,J$11)+'СЕТ СН'!$F$14+СВЦЭМ!$D$10+'СЕТ СН'!$F$8*'СЕТ СН'!$F$9-'СЕТ СН'!$F$26</f>
        <v>1957.36077381</v>
      </c>
      <c r="K22" s="36">
        <f>SUMIFS(СВЦЭМ!$D$39:$D$782,СВЦЭМ!$A$39:$A$782,$A22,СВЦЭМ!$B$39:$B$782,K$11)+'СЕТ СН'!$F$14+СВЦЭМ!$D$10+'СЕТ СН'!$F$8*'СЕТ СН'!$F$9-'СЕТ СН'!$F$26</f>
        <v>1934.67787129</v>
      </c>
      <c r="L22" s="36">
        <f>SUMIFS(СВЦЭМ!$D$39:$D$782,СВЦЭМ!$A$39:$A$782,$A22,СВЦЭМ!$B$39:$B$782,L$11)+'СЕТ СН'!$F$14+СВЦЭМ!$D$10+'СЕТ СН'!$F$8*'СЕТ СН'!$F$9-'СЕТ СН'!$F$26</f>
        <v>1942.0460865299999</v>
      </c>
      <c r="M22" s="36">
        <f>SUMIFS(СВЦЭМ!$D$39:$D$782,СВЦЭМ!$A$39:$A$782,$A22,СВЦЭМ!$B$39:$B$782,M$11)+'СЕТ СН'!$F$14+СВЦЭМ!$D$10+'СЕТ СН'!$F$8*'СЕТ СН'!$F$9-'СЕТ СН'!$F$26</f>
        <v>1924.3387471200001</v>
      </c>
      <c r="N22" s="36">
        <f>SUMIFS(СВЦЭМ!$D$39:$D$782,СВЦЭМ!$A$39:$A$782,$A22,СВЦЭМ!$B$39:$B$782,N$11)+'СЕТ СН'!$F$14+СВЦЭМ!$D$10+'СЕТ СН'!$F$8*'СЕТ СН'!$F$9-'СЕТ СН'!$F$26</f>
        <v>1986.62366896</v>
      </c>
      <c r="O22" s="36">
        <f>SUMIFS(СВЦЭМ!$D$39:$D$782,СВЦЭМ!$A$39:$A$782,$A22,СВЦЭМ!$B$39:$B$782,O$11)+'СЕТ СН'!$F$14+СВЦЭМ!$D$10+'СЕТ СН'!$F$8*'СЕТ СН'!$F$9-'СЕТ СН'!$F$26</f>
        <v>1996.07683832</v>
      </c>
      <c r="P22" s="36">
        <f>SUMIFS(СВЦЭМ!$D$39:$D$782,СВЦЭМ!$A$39:$A$782,$A22,СВЦЭМ!$B$39:$B$782,P$11)+'СЕТ СН'!$F$14+СВЦЭМ!$D$10+'СЕТ СН'!$F$8*'СЕТ СН'!$F$9-'СЕТ СН'!$F$26</f>
        <v>1996.3955636800001</v>
      </c>
      <c r="Q22" s="36">
        <f>SUMIFS(СВЦЭМ!$D$39:$D$782,СВЦЭМ!$A$39:$A$782,$A22,СВЦЭМ!$B$39:$B$782,Q$11)+'СЕТ СН'!$F$14+СВЦЭМ!$D$10+'СЕТ СН'!$F$8*'СЕТ СН'!$F$9-'СЕТ СН'!$F$26</f>
        <v>2001.4587524999999</v>
      </c>
      <c r="R22" s="36">
        <f>SUMIFS(СВЦЭМ!$D$39:$D$782,СВЦЭМ!$A$39:$A$782,$A22,СВЦЭМ!$B$39:$B$782,R$11)+'СЕТ СН'!$F$14+СВЦЭМ!$D$10+'СЕТ СН'!$F$8*'СЕТ СН'!$F$9-'СЕТ СН'!$F$26</f>
        <v>1990.12959062</v>
      </c>
      <c r="S22" s="36">
        <f>SUMIFS(СВЦЭМ!$D$39:$D$782,СВЦЭМ!$A$39:$A$782,$A22,СВЦЭМ!$B$39:$B$782,S$11)+'СЕТ СН'!$F$14+СВЦЭМ!$D$10+'СЕТ СН'!$F$8*'СЕТ СН'!$F$9-'СЕТ СН'!$F$26</f>
        <v>1939.0223003599999</v>
      </c>
      <c r="T22" s="36">
        <f>SUMIFS(СВЦЭМ!$D$39:$D$782,СВЦЭМ!$A$39:$A$782,$A22,СВЦЭМ!$B$39:$B$782,T$11)+'СЕТ СН'!$F$14+СВЦЭМ!$D$10+'СЕТ СН'!$F$8*'СЕТ СН'!$F$9-'СЕТ СН'!$F$26</f>
        <v>1908.1180522699999</v>
      </c>
      <c r="U22" s="36">
        <f>SUMIFS(СВЦЭМ!$D$39:$D$782,СВЦЭМ!$A$39:$A$782,$A22,СВЦЭМ!$B$39:$B$782,U$11)+'СЕТ СН'!$F$14+СВЦЭМ!$D$10+'СЕТ СН'!$F$8*'СЕТ СН'!$F$9-'СЕТ СН'!$F$26</f>
        <v>1929.8442222000001</v>
      </c>
      <c r="V22" s="36">
        <f>SUMIFS(СВЦЭМ!$D$39:$D$782,СВЦЭМ!$A$39:$A$782,$A22,СВЦЭМ!$B$39:$B$782,V$11)+'СЕТ СН'!$F$14+СВЦЭМ!$D$10+'СЕТ СН'!$F$8*'СЕТ СН'!$F$9-'СЕТ СН'!$F$26</f>
        <v>1911.8790007099999</v>
      </c>
      <c r="W22" s="36">
        <f>SUMIFS(СВЦЭМ!$D$39:$D$782,СВЦЭМ!$A$39:$A$782,$A22,СВЦЭМ!$B$39:$B$782,W$11)+'СЕТ СН'!$F$14+СВЦЭМ!$D$10+'СЕТ СН'!$F$8*'СЕТ СН'!$F$9-'СЕТ СН'!$F$26</f>
        <v>1928.1493245700001</v>
      </c>
      <c r="X22" s="36">
        <f>SUMIFS(СВЦЭМ!$D$39:$D$782,СВЦЭМ!$A$39:$A$782,$A22,СВЦЭМ!$B$39:$B$782,X$11)+'СЕТ СН'!$F$14+СВЦЭМ!$D$10+'СЕТ СН'!$F$8*'СЕТ СН'!$F$9-'СЕТ СН'!$F$26</f>
        <v>1934.5239696399999</v>
      </c>
      <c r="Y22" s="36">
        <f>SUMIFS(СВЦЭМ!$D$39:$D$782,СВЦЭМ!$A$39:$A$782,$A22,СВЦЭМ!$B$39:$B$782,Y$11)+'СЕТ СН'!$F$14+СВЦЭМ!$D$10+'СЕТ СН'!$F$8*'СЕТ СН'!$F$9-'СЕТ СН'!$F$26</f>
        <v>1980.0838793099999</v>
      </c>
    </row>
    <row r="23" spans="1:25" ht="15.75" x14ac:dyDescent="0.2">
      <c r="A23" s="35">
        <f t="shared" si="0"/>
        <v>45058</v>
      </c>
      <c r="B23" s="36">
        <f>SUMIFS(СВЦЭМ!$D$39:$D$782,СВЦЭМ!$A$39:$A$782,$A23,СВЦЭМ!$B$39:$B$782,B$11)+'СЕТ СН'!$F$14+СВЦЭМ!$D$10+'СЕТ СН'!$F$8*'СЕТ СН'!$F$9-'СЕТ СН'!$F$26</f>
        <v>2131.9750002800001</v>
      </c>
      <c r="C23" s="36">
        <f>SUMIFS(СВЦЭМ!$D$39:$D$782,СВЦЭМ!$A$39:$A$782,$A23,СВЦЭМ!$B$39:$B$782,C$11)+'СЕТ СН'!$F$14+СВЦЭМ!$D$10+'СЕТ СН'!$F$8*'СЕТ СН'!$F$9-'СЕТ СН'!$F$26</f>
        <v>2195.6322035200001</v>
      </c>
      <c r="D23" s="36">
        <f>SUMIFS(СВЦЭМ!$D$39:$D$782,СВЦЭМ!$A$39:$A$782,$A23,СВЦЭМ!$B$39:$B$782,D$11)+'СЕТ СН'!$F$14+СВЦЭМ!$D$10+'СЕТ СН'!$F$8*'СЕТ СН'!$F$9-'СЕТ СН'!$F$26</f>
        <v>2209.1564540500003</v>
      </c>
      <c r="E23" s="36">
        <f>SUMIFS(СВЦЭМ!$D$39:$D$782,СВЦЭМ!$A$39:$A$782,$A23,СВЦЭМ!$B$39:$B$782,E$11)+'СЕТ СН'!$F$14+СВЦЭМ!$D$10+'СЕТ СН'!$F$8*'СЕТ СН'!$F$9-'СЕТ СН'!$F$26</f>
        <v>2188.8225103200002</v>
      </c>
      <c r="F23" s="36">
        <f>SUMIFS(СВЦЭМ!$D$39:$D$782,СВЦЭМ!$A$39:$A$782,$A23,СВЦЭМ!$B$39:$B$782,F$11)+'СЕТ СН'!$F$14+СВЦЭМ!$D$10+'СЕТ СН'!$F$8*'СЕТ СН'!$F$9-'СЕТ СН'!$F$26</f>
        <v>2187.4270651300003</v>
      </c>
      <c r="G23" s="36">
        <f>SUMIFS(СВЦЭМ!$D$39:$D$782,СВЦЭМ!$A$39:$A$782,$A23,СВЦЭМ!$B$39:$B$782,G$11)+'СЕТ СН'!$F$14+СВЦЭМ!$D$10+'СЕТ СН'!$F$8*'СЕТ СН'!$F$9-'СЕТ СН'!$F$26</f>
        <v>2182.7638286400002</v>
      </c>
      <c r="H23" s="36">
        <f>SUMIFS(СВЦЭМ!$D$39:$D$782,СВЦЭМ!$A$39:$A$782,$A23,СВЦЭМ!$B$39:$B$782,H$11)+'СЕТ СН'!$F$14+СВЦЭМ!$D$10+'СЕТ СН'!$F$8*'СЕТ СН'!$F$9-'СЕТ СН'!$F$26</f>
        <v>2034.90059873</v>
      </c>
      <c r="I23" s="36">
        <f>SUMIFS(СВЦЭМ!$D$39:$D$782,СВЦЭМ!$A$39:$A$782,$A23,СВЦЭМ!$B$39:$B$782,I$11)+'СЕТ СН'!$F$14+СВЦЭМ!$D$10+'СЕТ СН'!$F$8*'СЕТ СН'!$F$9-'СЕТ СН'!$F$26</f>
        <v>1994.6714586200001</v>
      </c>
      <c r="J23" s="36">
        <f>SUMIFS(СВЦЭМ!$D$39:$D$782,СВЦЭМ!$A$39:$A$782,$A23,СВЦЭМ!$B$39:$B$782,J$11)+'СЕТ СН'!$F$14+СВЦЭМ!$D$10+'СЕТ СН'!$F$8*'СЕТ СН'!$F$9-'СЕТ СН'!$F$26</f>
        <v>1926.8695716100001</v>
      </c>
      <c r="K23" s="36">
        <f>SUMIFS(СВЦЭМ!$D$39:$D$782,СВЦЭМ!$A$39:$A$782,$A23,СВЦЭМ!$B$39:$B$782,K$11)+'СЕТ СН'!$F$14+СВЦЭМ!$D$10+'СЕТ СН'!$F$8*'СЕТ СН'!$F$9-'СЕТ СН'!$F$26</f>
        <v>1885.6153710900001</v>
      </c>
      <c r="L23" s="36">
        <f>SUMIFS(СВЦЭМ!$D$39:$D$782,СВЦЭМ!$A$39:$A$782,$A23,СВЦЭМ!$B$39:$B$782,L$11)+'СЕТ СН'!$F$14+СВЦЭМ!$D$10+'СЕТ СН'!$F$8*'СЕТ СН'!$F$9-'СЕТ СН'!$F$26</f>
        <v>1899.69177969</v>
      </c>
      <c r="M23" s="36">
        <f>SUMIFS(СВЦЭМ!$D$39:$D$782,СВЦЭМ!$A$39:$A$782,$A23,СВЦЭМ!$B$39:$B$782,M$11)+'СЕТ СН'!$F$14+СВЦЭМ!$D$10+'СЕТ СН'!$F$8*'СЕТ СН'!$F$9-'СЕТ СН'!$F$26</f>
        <v>1933.3021317800001</v>
      </c>
      <c r="N23" s="36">
        <f>SUMIFS(СВЦЭМ!$D$39:$D$782,СВЦЭМ!$A$39:$A$782,$A23,СВЦЭМ!$B$39:$B$782,N$11)+'СЕТ СН'!$F$14+СВЦЭМ!$D$10+'СЕТ СН'!$F$8*'СЕТ СН'!$F$9-'СЕТ СН'!$F$26</f>
        <v>1979.1605703600001</v>
      </c>
      <c r="O23" s="36">
        <f>SUMIFS(СВЦЭМ!$D$39:$D$782,СВЦЭМ!$A$39:$A$782,$A23,СВЦЭМ!$B$39:$B$782,O$11)+'СЕТ СН'!$F$14+СВЦЭМ!$D$10+'СЕТ СН'!$F$8*'СЕТ СН'!$F$9-'СЕТ СН'!$F$26</f>
        <v>1982.5832200100001</v>
      </c>
      <c r="P23" s="36">
        <f>SUMIFS(СВЦЭМ!$D$39:$D$782,СВЦЭМ!$A$39:$A$782,$A23,СВЦЭМ!$B$39:$B$782,P$11)+'СЕТ СН'!$F$14+СВЦЭМ!$D$10+'СЕТ СН'!$F$8*'СЕТ СН'!$F$9-'СЕТ СН'!$F$26</f>
        <v>2007.34715198</v>
      </c>
      <c r="Q23" s="36">
        <f>SUMIFS(СВЦЭМ!$D$39:$D$782,СВЦЭМ!$A$39:$A$782,$A23,СВЦЭМ!$B$39:$B$782,Q$11)+'СЕТ СН'!$F$14+СВЦЭМ!$D$10+'СЕТ СН'!$F$8*'СЕТ СН'!$F$9-'СЕТ СН'!$F$26</f>
        <v>1995.8673276</v>
      </c>
      <c r="R23" s="36">
        <f>SUMIFS(СВЦЭМ!$D$39:$D$782,СВЦЭМ!$A$39:$A$782,$A23,СВЦЭМ!$B$39:$B$782,R$11)+'СЕТ СН'!$F$14+СВЦЭМ!$D$10+'СЕТ СН'!$F$8*'СЕТ СН'!$F$9-'СЕТ СН'!$F$26</f>
        <v>1963.5820574300001</v>
      </c>
      <c r="S23" s="36">
        <f>SUMIFS(СВЦЭМ!$D$39:$D$782,СВЦЭМ!$A$39:$A$782,$A23,СВЦЭМ!$B$39:$B$782,S$11)+'СЕТ СН'!$F$14+СВЦЭМ!$D$10+'СЕТ СН'!$F$8*'СЕТ СН'!$F$9-'СЕТ СН'!$F$26</f>
        <v>1929.2118047599999</v>
      </c>
      <c r="T23" s="36">
        <f>SUMIFS(СВЦЭМ!$D$39:$D$782,СВЦЭМ!$A$39:$A$782,$A23,СВЦЭМ!$B$39:$B$782,T$11)+'СЕТ СН'!$F$14+СВЦЭМ!$D$10+'СЕТ СН'!$F$8*'СЕТ СН'!$F$9-'СЕТ СН'!$F$26</f>
        <v>1901.26684189</v>
      </c>
      <c r="U23" s="36">
        <f>SUMIFS(СВЦЭМ!$D$39:$D$782,СВЦЭМ!$A$39:$A$782,$A23,СВЦЭМ!$B$39:$B$782,U$11)+'СЕТ СН'!$F$14+СВЦЭМ!$D$10+'СЕТ СН'!$F$8*'СЕТ СН'!$F$9-'СЕТ СН'!$F$26</f>
        <v>1860.5325036199999</v>
      </c>
      <c r="V23" s="36">
        <f>SUMIFS(СВЦЭМ!$D$39:$D$782,СВЦЭМ!$A$39:$A$782,$A23,СВЦЭМ!$B$39:$B$782,V$11)+'СЕТ СН'!$F$14+СВЦЭМ!$D$10+'СЕТ СН'!$F$8*'СЕТ СН'!$F$9-'СЕТ СН'!$F$26</f>
        <v>1850.2214709499999</v>
      </c>
      <c r="W23" s="36">
        <f>SUMIFS(СВЦЭМ!$D$39:$D$782,СВЦЭМ!$A$39:$A$782,$A23,СВЦЭМ!$B$39:$B$782,W$11)+'СЕТ СН'!$F$14+СВЦЭМ!$D$10+'СЕТ СН'!$F$8*'СЕТ СН'!$F$9-'СЕТ СН'!$F$26</f>
        <v>1914.2184716100001</v>
      </c>
      <c r="X23" s="36">
        <f>SUMIFS(СВЦЭМ!$D$39:$D$782,СВЦЭМ!$A$39:$A$782,$A23,СВЦЭМ!$B$39:$B$782,X$11)+'СЕТ СН'!$F$14+СВЦЭМ!$D$10+'СЕТ СН'!$F$8*'СЕТ СН'!$F$9-'СЕТ СН'!$F$26</f>
        <v>1930.32168151</v>
      </c>
      <c r="Y23" s="36">
        <f>SUMIFS(СВЦЭМ!$D$39:$D$782,СВЦЭМ!$A$39:$A$782,$A23,СВЦЭМ!$B$39:$B$782,Y$11)+'СЕТ СН'!$F$14+СВЦЭМ!$D$10+'СЕТ СН'!$F$8*'СЕТ СН'!$F$9-'СЕТ СН'!$F$26</f>
        <v>1990.89716544</v>
      </c>
    </row>
    <row r="24" spans="1:25" ht="15.75" x14ac:dyDescent="0.2">
      <c r="A24" s="35">
        <f t="shared" si="0"/>
        <v>45059</v>
      </c>
      <c r="B24" s="36">
        <f>SUMIFS(СВЦЭМ!$D$39:$D$782,СВЦЭМ!$A$39:$A$782,$A24,СВЦЭМ!$B$39:$B$782,B$11)+'СЕТ СН'!$F$14+СВЦЭМ!$D$10+'СЕТ СН'!$F$8*'СЕТ СН'!$F$9-'СЕТ СН'!$F$26</f>
        <v>2065.1615503500002</v>
      </c>
      <c r="C24" s="36">
        <f>SUMIFS(СВЦЭМ!$D$39:$D$782,СВЦЭМ!$A$39:$A$782,$A24,СВЦЭМ!$B$39:$B$782,C$11)+'СЕТ СН'!$F$14+СВЦЭМ!$D$10+'СЕТ СН'!$F$8*'СЕТ СН'!$F$9-'СЕТ СН'!$F$26</f>
        <v>2113.4559655100002</v>
      </c>
      <c r="D24" s="36">
        <f>SUMIFS(СВЦЭМ!$D$39:$D$782,СВЦЭМ!$A$39:$A$782,$A24,СВЦЭМ!$B$39:$B$782,D$11)+'СЕТ СН'!$F$14+СВЦЭМ!$D$10+'СЕТ СН'!$F$8*'СЕТ СН'!$F$9-'СЕТ СН'!$F$26</f>
        <v>2159.8886225800002</v>
      </c>
      <c r="E24" s="36">
        <f>SUMIFS(СВЦЭМ!$D$39:$D$782,СВЦЭМ!$A$39:$A$782,$A24,СВЦЭМ!$B$39:$B$782,E$11)+'СЕТ СН'!$F$14+СВЦЭМ!$D$10+'СЕТ СН'!$F$8*'СЕТ СН'!$F$9-'СЕТ СН'!$F$26</f>
        <v>2178.2362349200002</v>
      </c>
      <c r="F24" s="36">
        <f>SUMIFS(СВЦЭМ!$D$39:$D$782,СВЦЭМ!$A$39:$A$782,$A24,СВЦЭМ!$B$39:$B$782,F$11)+'СЕТ СН'!$F$14+СВЦЭМ!$D$10+'СЕТ СН'!$F$8*'СЕТ СН'!$F$9-'СЕТ СН'!$F$26</f>
        <v>2177.7971184500002</v>
      </c>
      <c r="G24" s="36">
        <f>SUMIFS(СВЦЭМ!$D$39:$D$782,СВЦЭМ!$A$39:$A$782,$A24,СВЦЭМ!$B$39:$B$782,G$11)+'СЕТ СН'!$F$14+СВЦЭМ!$D$10+'СЕТ СН'!$F$8*'СЕТ СН'!$F$9-'СЕТ СН'!$F$26</f>
        <v>2158.5559561200002</v>
      </c>
      <c r="H24" s="36">
        <f>SUMIFS(СВЦЭМ!$D$39:$D$782,СВЦЭМ!$A$39:$A$782,$A24,СВЦЭМ!$B$39:$B$782,H$11)+'СЕТ СН'!$F$14+СВЦЭМ!$D$10+'СЕТ СН'!$F$8*'СЕТ СН'!$F$9-'СЕТ СН'!$F$26</f>
        <v>2137.17725926</v>
      </c>
      <c r="I24" s="36">
        <f>SUMIFS(СВЦЭМ!$D$39:$D$782,СВЦЭМ!$A$39:$A$782,$A24,СВЦЭМ!$B$39:$B$782,I$11)+'СЕТ СН'!$F$14+СВЦЭМ!$D$10+'СЕТ СН'!$F$8*'СЕТ СН'!$F$9-'СЕТ СН'!$F$26</f>
        <v>2054.0924637200001</v>
      </c>
      <c r="J24" s="36">
        <f>SUMIFS(СВЦЭМ!$D$39:$D$782,СВЦЭМ!$A$39:$A$782,$A24,СВЦЭМ!$B$39:$B$782,J$11)+'СЕТ СН'!$F$14+СВЦЭМ!$D$10+'СЕТ СН'!$F$8*'СЕТ СН'!$F$9-'СЕТ СН'!$F$26</f>
        <v>1993.2608186499999</v>
      </c>
      <c r="K24" s="36">
        <f>SUMIFS(СВЦЭМ!$D$39:$D$782,СВЦЭМ!$A$39:$A$782,$A24,СВЦЭМ!$B$39:$B$782,K$11)+'СЕТ СН'!$F$14+СВЦЭМ!$D$10+'СЕТ СН'!$F$8*'СЕТ СН'!$F$9-'СЕТ СН'!$F$26</f>
        <v>1994.7352255200001</v>
      </c>
      <c r="L24" s="36">
        <f>SUMIFS(СВЦЭМ!$D$39:$D$782,СВЦЭМ!$A$39:$A$782,$A24,СВЦЭМ!$B$39:$B$782,L$11)+'СЕТ СН'!$F$14+СВЦЭМ!$D$10+'СЕТ СН'!$F$8*'СЕТ СН'!$F$9-'СЕТ СН'!$F$26</f>
        <v>1982.4727708400001</v>
      </c>
      <c r="M24" s="36">
        <f>SUMIFS(СВЦЭМ!$D$39:$D$782,СВЦЭМ!$A$39:$A$782,$A24,СВЦЭМ!$B$39:$B$782,M$11)+'СЕТ СН'!$F$14+СВЦЭМ!$D$10+'СЕТ СН'!$F$8*'СЕТ СН'!$F$9-'СЕТ СН'!$F$26</f>
        <v>1964.62149591</v>
      </c>
      <c r="N24" s="36">
        <f>SUMIFS(СВЦЭМ!$D$39:$D$782,СВЦЭМ!$A$39:$A$782,$A24,СВЦЭМ!$B$39:$B$782,N$11)+'СЕТ СН'!$F$14+СВЦЭМ!$D$10+'СЕТ СН'!$F$8*'СЕТ СН'!$F$9-'СЕТ СН'!$F$26</f>
        <v>1997.7225723700001</v>
      </c>
      <c r="O24" s="36">
        <f>SUMIFS(СВЦЭМ!$D$39:$D$782,СВЦЭМ!$A$39:$A$782,$A24,СВЦЭМ!$B$39:$B$782,O$11)+'СЕТ СН'!$F$14+СВЦЭМ!$D$10+'СЕТ СН'!$F$8*'СЕТ СН'!$F$9-'СЕТ СН'!$F$26</f>
        <v>2023.2487152000001</v>
      </c>
      <c r="P24" s="36">
        <f>SUMIFS(СВЦЭМ!$D$39:$D$782,СВЦЭМ!$A$39:$A$782,$A24,СВЦЭМ!$B$39:$B$782,P$11)+'СЕТ СН'!$F$14+СВЦЭМ!$D$10+'СЕТ СН'!$F$8*'СЕТ СН'!$F$9-'СЕТ СН'!$F$26</f>
        <v>2038.5737741800001</v>
      </c>
      <c r="Q24" s="36">
        <f>SUMIFS(СВЦЭМ!$D$39:$D$782,СВЦЭМ!$A$39:$A$782,$A24,СВЦЭМ!$B$39:$B$782,Q$11)+'СЕТ СН'!$F$14+СВЦЭМ!$D$10+'СЕТ СН'!$F$8*'СЕТ СН'!$F$9-'СЕТ СН'!$F$26</f>
        <v>2060.38353878</v>
      </c>
      <c r="R24" s="36">
        <f>SUMIFS(СВЦЭМ!$D$39:$D$782,СВЦЭМ!$A$39:$A$782,$A24,СВЦЭМ!$B$39:$B$782,R$11)+'СЕТ СН'!$F$14+СВЦЭМ!$D$10+'СЕТ СН'!$F$8*'СЕТ СН'!$F$9-'СЕТ СН'!$F$26</f>
        <v>2060.2533828400001</v>
      </c>
      <c r="S24" s="36">
        <f>SUMIFS(СВЦЭМ!$D$39:$D$782,СВЦЭМ!$A$39:$A$782,$A24,СВЦЭМ!$B$39:$B$782,S$11)+'СЕТ СН'!$F$14+СВЦЭМ!$D$10+'СЕТ СН'!$F$8*'СЕТ СН'!$F$9-'СЕТ СН'!$F$26</f>
        <v>2032.76141149</v>
      </c>
      <c r="T24" s="36">
        <f>SUMIFS(СВЦЭМ!$D$39:$D$782,СВЦЭМ!$A$39:$A$782,$A24,СВЦЭМ!$B$39:$B$782,T$11)+'СЕТ СН'!$F$14+СВЦЭМ!$D$10+'СЕТ СН'!$F$8*'СЕТ СН'!$F$9-'СЕТ СН'!$F$26</f>
        <v>2006.00522804</v>
      </c>
      <c r="U24" s="36">
        <f>SUMIFS(СВЦЭМ!$D$39:$D$782,СВЦЭМ!$A$39:$A$782,$A24,СВЦЭМ!$B$39:$B$782,U$11)+'СЕТ СН'!$F$14+СВЦЭМ!$D$10+'СЕТ СН'!$F$8*'СЕТ СН'!$F$9-'СЕТ СН'!$F$26</f>
        <v>1899.44811151</v>
      </c>
      <c r="V24" s="36">
        <f>SUMIFS(СВЦЭМ!$D$39:$D$782,СВЦЭМ!$A$39:$A$782,$A24,СВЦЭМ!$B$39:$B$782,V$11)+'СЕТ СН'!$F$14+СВЦЭМ!$D$10+'СЕТ СН'!$F$8*'СЕТ СН'!$F$9-'СЕТ СН'!$F$26</f>
        <v>1909.1244123700001</v>
      </c>
      <c r="W24" s="36">
        <f>SUMIFS(СВЦЭМ!$D$39:$D$782,СВЦЭМ!$A$39:$A$782,$A24,СВЦЭМ!$B$39:$B$782,W$11)+'СЕТ СН'!$F$14+СВЦЭМ!$D$10+'СЕТ СН'!$F$8*'СЕТ СН'!$F$9-'СЕТ СН'!$F$26</f>
        <v>1904.6615728300001</v>
      </c>
      <c r="X24" s="36">
        <f>SUMIFS(СВЦЭМ!$D$39:$D$782,СВЦЭМ!$A$39:$A$782,$A24,СВЦЭМ!$B$39:$B$782,X$11)+'СЕТ СН'!$F$14+СВЦЭМ!$D$10+'СЕТ СН'!$F$8*'СЕТ СН'!$F$9-'СЕТ СН'!$F$26</f>
        <v>1953.3985756899999</v>
      </c>
      <c r="Y24" s="36">
        <f>SUMIFS(СВЦЭМ!$D$39:$D$782,СВЦЭМ!$A$39:$A$782,$A24,СВЦЭМ!$B$39:$B$782,Y$11)+'СЕТ СН'!$F$14+СВЦЭМ!$D$10+'СЕТ СН'!$F$8*'СЕТ СН'!$F$9-'СЕТ СН'!$F$26</f>
        <v>1957.55022465</v>
      </c>
    </row>
    <row r="25" spans="1:25" ht="15.75" x14ac:dyDescent="0.2">
      <c r="A25" s="35">
        <f t="shared" si="0"/>
        <v>45060</v>
      </c>
      <c r="B25" s="36">
        <f>SUMIFS(СВЦЭМ!$D$39:$D$782,СВЦЭМ!$A$39:$A$782,$A25,СВЦЭМ!$B$39:$B$782,B$11)+'СЕТ СН'!$F$14+СВЦЭМ!$D$10+'СЕТ СН'!$F$8*'СЕТ СН'!$F$9-'СЕТ СН'!$F$26</f>
        <v>2024.4462627099999</v>
      </c>
      <c r="C25" s="36">
        <f>SUMIFS(СВЦЭМ!$D$39:$D$782,СВЦЭМ!$A$39:$A$782,$A25,СВЦЭМ!$B$39:$B$782,C$11)+'СЕТ СН'!$F$14+СВЦЭМ!$D$10+'СЕТ СН'!$F$8*'СЕТ СН'!$F$9-'СЕТ СН'!$F$26</f>
        <v>2106.8918219699999</v>
      </c>
      <c r="D25" s="36">
        <f>SUMIFS(СВЦЭМ!$D$39:$D$782,СВЦЭМ!$A$39:$A$782,$A25,СВЦЭМ!$B$39:$B$782,D$11)+'СЕТ СН'!$F$14+СВЦЭМ!$D$10+'СЕТ СН'!$F$8*'СЕТ СН'!$F$9-'СЕТ СН'!$F$26</f>
        <v>2174.5452201100002</v>
      </c>
      <c r="E25" s="36">
        <f>SUMIFS(СВЦЭМ!$D$39:$D$782,СВЦЭМ!$A$39:$A$782,$A25,СВЦЭМ!$B$39:$B$782,E$11)+'СЕТ СН'!$F$14+СВЦЭМ!$D$10+'СЕТ СН'!$F$8*'СЕТ СН'!$F$9-'СЕТ СН'!$F$26</f>
        <v>2167.0108258200003</v>
      </c>
      <c r="F25" s="36">
        <f>SUMIFS(СВЦЭМ!$D$39:$D$782,СВЦЭМ!$A$39:$A$782,$A25,СВЦЭМ!$B$39:$B$782,F$11)+'СЕТ СН'!$F$14+СВЦЭМ!$D$10+'СЕТ СН'!$F$8*'СЕТ СН'!$F$9-'СЕТ СН'!$F$26</f>
        <v>2176.5745254200001</v>
      </c>
      <c r="G25" s="36">
        <f>SUMIFS(СВЦЭМ!$D$39:$D$782,СВЦЭМ!$A$39:$A$782,$A25,СВЦЭМ!$B$39:$B$782,G$11)+'СЕТ СН'!$F$14+СВЦЭМ!$D$10+'СЕТ СН'!$F$8*'СЕТ СН'!$F$9-'СЕТ СН'!$F$26</f>
        <v>2164.5246061299999</v>
      </c>
      <c r="H25" s="36">
        <f>SUMIFS(СВЦЭМ!$D$39:$D$782,СВЦЭМ!$A$39:$A$782,$A25,СВЦЭМ!$B$39:$B$782,H$11)+'СЕТ СН'!$F$14+СВЦЭМ!$D$10+'СЕТ СН'!$F$8*'СЕТ СН'!$F$9-'СЕТ СН'!$F$26</f>
        <v>2164.2810593100003</v>
      </c>
      <c r="I25" s="36">
        <f>SUMIFS(СВЦЭМ!$D$39:$D$782,СВЦЭМ!$A$39:$A$782,$A25,СВЦЭМ!$B$39:$B$782,I$11)+'СЕТ СН'!$F$14+СВЦЭМ!$D$10+'СЕТ СН'!$F$8*'СЕТ СН'!$F$9-'СЕТ СН'!$F$26</f>
        <v>2113.33169271</v>
      </c>
      <c r="J25" s="36">
        <f>SUMIFS(СВЦЭМ!$D$39:$D$782,СВЦЭМ!$A$39:$A$782,$A25,СВЦЭМ!$B$39:$B$782,J$11)+'СЕТ СН'!$F$14+СВЦЭМ!$D$10+'СЕТ СН'!$F$8*'СЕТ СН'!$F$9-'СЕТ СН'!$F$26</f>
        <v>2034.42256742</v>
      </c>
      <c r="K25" s="36">
        <f>SUMIFS(СВЦЭМ!$D$39:$D$782,СВЦЭМ!$A$39:$A$782,$A25,СВЦЭМ!$B$39:$B$782,K$11)+'СЕТ СН'!$F$14+СВЦЭМ!$D$10+'СЕТ СН'!$F$8*'СЕТ СН'!$F$9-'СЕТ СН'!$F$26</f>
        <v>1962.8070087799999</v>
      </c>
      <c r="L25" s="36">
        <f>SUMIFS(СВЦЭМ!$D$39:$D$782,СВЦЭМ!$A$39:$A$782,$A25,СВЦЭМ!$B$39:$B$782,L$11)+'СЕТ СН'!$F$14+СВЦЭМ!$D$10+'СЕТ СН'!$F$8*'СЕТ СН'!$F$9-'СЕТ СН'!$F$26</f>
        <v>1935.64583505</v>
      </c>
      <c r="M25" s="36">
        <f>SUMIFS(СВЦЭМ!$D$39:$D$782,СВЦЭМ!$A$39:$A$782,$A25,СВЦЭМ!$B$39:$B$782,M$11)+'СЕТ СН'!$F$14+СВЦЭМ!$D$10+'СЕТ СН'!$F$8*'СЕТ СН'!$F$9-'СЕТ СН'!$F$26</f>
        <v>1925.9399202300001</v>
      </c>
      <c r="N25" s="36">
        <f>SUMIFS(СВЦЭМ!$D$39:$D$782,СВЦЭМ!$A$39:$A$782,$A25,СВЦЭМ!$B$39:$B$782,N$11)+'СЕТ СН'!$F$14+СВЦЭМ!$D$10+'СЕТ СН'!$F$8*'СЕТ СН'!$F$9-'СЕТ СН'!$F$26</f>
        <v>1947.8352941099999</v>
      </c>
      <c r="O25" s="36">
        <f>SUMIFS(СВЦЭМ!$D$39:$D$782,СВЦЭМ!$A$39:$A$782,$A25,СВЦЭМ!$B$39:$B$782,O$11)+'СЕТ СН'!$F$14+СВЦЭМ!$D$10+'СЕТ СН'!$F$8*'СЕТ СН'!$F$9-'СЕТ СН'!$F$26</f>
        <v>1979.5904921700001</v>
      </c>
      <c r="P25" s="36">
        <f>SUMIFS(СВЦЭМ!$D$39:$D$782,СВЦЭМ!$A$39:$A$782,$A25,СВЦЭМ!$B$39:$B$782,P$11)+'СЕТ СН'!$F$14+СВЦЭМ!$D$10+'СЕТ СН'!$F$8*'СЕТ СН'!$F$9-'СЕТ СН'!$F$26</f>
        <v>1994.8270520799999</v>
      </c>
      <c r="Q25" s="36">
        <f>SUMIFS(СВЦЭМ!$D$39:$D$782,СВЦЭМ!$A$39:$A$782,$A25,СВЦЭМ!$B$39:$B$782,Q$11)+'СЕТ СН'!$F$14+СВЦЭМ!$D$10+'СЕТ СН'!$F$8*'СЕТ СН'!$F$9-'СЕТ СН'!$F$26</f>
        <v>2013.4119192000001</v>
      </c>
      <c r="R25" s="36">
        <f>SUMIFS(СВЦЭМ!$D$39:$D$782,СВЦЭМ!$A$39:$A$782,$A25,СВЦЭМ!$B$39:$B$782,R$11)+'СЕТ СН'!$F$14+СВЦЭМ!$D$10+'СЕТ СН'!$F$8*'СЕТ СН'!$F$9-'СЕТ СН'!$F$26</f>
        <v>1994.8148808999999</v>
      </c>
      <c r="S25" s="36">
        <f>SUMIFS(СВЦЭМ!$D$39:$D$782,СВЦЭМ!$A$39:$A$782,$A25,СВЦЭМ!$B$39:$B$782,S$11)+'СЕТ СН'!$F$14+СВЦЭМ!$D$10+'СЕТ СН'!$F$8*'СЕТ СН'!$F$9-'СЕТ СН'!$F$26</f>
        <v>1961.21192111</v>
      </c>
      <c r="T25" s="36">
        <f>SUMIFS(СВЦЭМ!$D$39:$D$782,СВЦЭМ!$A$39:$A$782,$A25,СВЦЭМ!$B$39:$B$782,T$11)+'СЕТ СН'!$F$14+СВЦЭМ!$D$10+'СЕТ СН'!$F$8*'СЕТ СН'!$F$9-'СЕТ СН'!$F$26</f>
        <v>1948.42298895</v>
      </c>
      <c r="U25" s="36">
        <f>SUMIFS(СВЦЭМ!$D$39:$D$782,СВЦЭМ!$A$39:$A$782,$A25,СВЦЭМ!$B$39:$B$782,U$11)+'СЕТ СН'!$F$14+СВЦЭМ!$D$10+'СЕТ СН'!$F$8*'СЕТ СН'!$F$9-'СЕТ СН'!$F$26</f>
        <v>1920.70612162</v>
      </c>
      <c r="V25" s="36">
        <f>SUMIFS(СВЦЭМ!$D$39:$D$782,СВЦЭМ!$A$39:$A$782,$A25,СВЦЭМ!$B$39:$B$782,V$11)+'СЕТ СН'!$F$14+СВЦЭМ!$D$10+'СЕТ СН'!$F$8*'СЕТ СН'!$F$9-'СЕТ СН'!$F$26</f>
        <v>1896.9350385499999</v>
      </c>
      <c r="W25" s="36">
        <f>SUMIFS(СВЦЭМ!$D$39:$D$782,СВЦЭМ!$A$39:$A$782,$A25,СВЦЭМ!$B$39:$B$782,W$11)+'СЕТ СН'!$F$14+СВЦЭМ!$D$10+'СЕТ СН'!$F$8*'СЕТ СН'!$F$9-'СЕТ СН'!$F$26</f>
        <v>1862.1677060700001</v>
      </c>
      <c r="X25" s="36">
        <f>SUMIFS(СВЦЭМ!$D$39:$D$782,СВЦЭМ!$A$39:$A$782,$A25,СВЦЭМ!$B$39:$B$782,X$11)+'СЕТ СН'!$F$14+СВЦЭМ!$D$10+'СЕТ СН'!$F$8*'СЕТ СН'!$F$9-'СЕТ СН'!$F$26</f>
        <v>1903.3812490600001</v>
      </c>
      <c r="Y25" s="36">
        <f>SUMIFS(СВЦЭМ!$D$39:$D$782,СВЦЭМ!$A$39:$A$782,$A25,СВЦЭМ!$B$39:$B$782,Y$11)+'СЕТ СН'!$F$14+СВЦЭМ!$D$10+'СЕТ СН'!$F$8*'СЕТ СН'!$F$9-'СЕТ СН'!$F$26</f>
        <v>1971.6486850000001</v>
      </c>
    </row>
    <row r="26" spans="1:25" ht="15.75" x14ac:dyDescent="0.2">
      <c r="A26" s="35">
        <f t="shared" si="0"/>
        <v>45061</v>
      </c>
      <c r="B26" s="36">
        <f>SUMIFS(СВЦЭМ!$D$39:$D$782,СВЦЭМ!$A$39:$A$782,$A26,СВЦЭМ!$B$39:$B$782,B$11)+'СЕТ СН'!$F$14+СВЦЭМ!$D$10+'СЕТ СН'!$F$8*'СЕТ СН'!$F$9-'СЕТ СН'!$F$26</f>
        <v>2061.4200538</v>
      </c>
      <c r="C26" s="36">
        <f>SUMIFS(СВЦЭМ!$D$39:$D$782,СВЦЭМ!$A$39:$A$782,$A26,СВЦЭМ!$B$39:$B$782,C$11)+'СЕТ СН'!$F$14+СВЦЭМ!$D$10+'СЕТ СН'!$F$8*'СЕТ СН'!$F$9-'СЕТ СН'!$F$26</f>
        <v>2130.6820832100002</v>
      </c>
      <c r="D26" s="36">
        <f>SUMIFS(СВЦЭМ!$D$39:$D$782,СВЦЭМ!$A$39:$A$782,$A26,СВЦЭМ!$B$39:$B$782,D$11)+'СЕТ СН'!$F$14+СВЦЭМ!$D$10+'СЕТ СН'!$F$8*'СЕТ СН'!$F$9-'СЕТ СН'!$F$26</f>
        <v>2221.3614383600002</v>
      </c>
      <c r="E26" s="36">
        <f>SUMIFS(СВЦЭМ!$D$39:$D$782,СВЦЭМ!$A$39:$A$782,$A26,СВЦЭМ!$B$39:$B$782,E$11)+'СЕТ СН'!$F$14+СВЦЭМ!$D$10+'СЕТ СН'!$F$8*'СЕТ СН'!$F$9-'СЕТ СН'!$F$26</f>
        <v>2219.3232254600002</v>
      </c>
      <c r="F26" s="36">
        <f>SUMIFS(СВЦЭМ!$D$39:$D$782,СВЦЭМ!$A$39:$A$782,$A26,СВЦЭМ!$B$39:$B$782,F$11)+'СЕТ СН'!$F$14+СВЦЭМ!$D$10+'СЕТ СН'!$F$8*'СЕТ СН'!$F$9-'СЕТ СН'!$F$26</f>
        <v>2204.6174744100003</v>
      </c>
      <c r="G26" s="36">
        <f>SUMIFS(СВЦЭМ!$D$39:$D$782,СВЦЭМ!$A$39:$A$782,$A26,СВЦЭМ!$B$39:$B$782,G$11)+'СЕТ СН'!$F$14+СВЦЭМ!$D$10+'СЕТ СН'!$F$8*'СЕТ СН'!$F$9-'СЕТ СН'!$F$26</f>
        <v>2169.85546544</v>
      </c>
      <c r="H26" s="36">
        <f>SUMIFS(СВЦЭМ!$D$39:$D$782,СВЦЭМ!$A$39:$A$782,$A26,СВЦЭМ!$B$39:$B$782,H$11)+'СЕТ СН'!$F$14+СВЦЭМ!$D$10+'СЕТ СН'!$F$8*'СЕТ СН'!$F$9-'СЕТ СН'!$F$26</f>
        <v>2117.0915759300001</v>
      </c>
      <c r="I26" s="36">
        <f>SUMIFS(СВЦЭМ!$D$39:$D$782,СВЦЭМ!$A$39:$A$782,$A26,СВЦЭМ!$B$39:$B$782,I$11)+'СЕТ СН'!$F$14+СВЦЭМ!$D$10+'СЕТ СН'!$F$8*'СЕТ СН'!$F$9-'СЕТ СН'!$F$26</f>
        <v>2063.3688663800003</v>
      </c>
      <c r="J26" s="36">
        <f>SUMIFS(СВЦЭМ!$D$39:$D$782,СВЦЭМ!$A$39:$A$782,$A26,СВЦЭМ!$B$39:$B$782,J$11)+'СЕТ СН'!$F$14+СВЦЭМ!$D$10+'СЕТ СН'!$F$8*'СЕТ СН'!$F$9-'СЕТ СН'!$F$26</f>
        <v>1991.37933696</v>
      </c>
      <c r="K26" s="36">
        <f>SUMIFS(СВЦЭМ!$D$39:$D$782,СВЦЭМ!$A$39:$A$782,$A26,СВЦЭМ!$B$39:$B$782,K$11)+'СЕТ СН'!$F$14+СВЦЭМ!$D$10+'СЕТ СН'!$F$8*'СЕТ СН'!$F$9-'СЕТ СН'!$F$26</f>
        <v>1973.83899698</v>
      </c>
      <c r="L26" s="36">
        <f>SUMIFS(СВЦЭМ!$D$39:$D$782,СВЦЭМ!$A$39:$A$782,$A26,СВЦЭМ!$B$39:$B$782,L$11)+'СЕТ СН'!$F$14+СВЦЭМ!$D$10+'СЕТ СН'!$F$8*'СЕТ СН'!$F$9-'СЕТ СН'!$F$26</f>
        <v>1961.5899016000001</v>
      </c>
      <c r="M26" s="36">
        <f>SUMIFS(СВЦЭМ!$D$39:$D$782,СВЦЭМ!$A$39:$A$782,$A26,СВЦЭМ!$B$39:$B$782,M$11)+'СЕТ СН'!$F$14+СВЦЭМ!$D$10+'СЕТ СН'!$F$8*'СЕТ СН'!$F$9-'СЕТ СН'!$F$26</f>
        <v>1956.18842318</v>
      </c>
      <c r="N26" s="36">
        <f>SUMIFS(СВЦЭМ!$D$39:$D$782,СВЦЭМ!$A$39:$A$782,$A26,СВЦЭМ!$B$39:$B$782,N$11)+'СЕТ СН'!$F$14+СВЦЭМ!$D$10+'СЕТ СН'!$F$8*'СЕТ СН'!$F$9-'СЕТ СН'!$F$26</f>
        <v>2018.1883021599999</v>
      </c>
      <c r="O26" s="36">
        <f>SUMIFS(СВЦЭМ!$D$39:$D$782,СВЦЭМ!$A$39:$A$782,$A26,СВЦЭМ!$B$39:$B$782,O$11)+'СЕТ СН'!$F$14+СВЦЭМ!$D$10+'СЕТ СН'!$F$8*'СЕТ СН'!$F$9-'СЕТ СН'!$F$26</f>
        <v>2019.0402870400001</v>
      </c>
      <c r="P26" s="36">
        <f>SUMIFS(СВЦЭМ!$D$39:$D$782,СВЦЭМ!$A$39:$A$782,$A26,СВЦЭМ!$B$39:$B$782,P$11)+'СЕТ СН'!$F$14+СВЦЭМ!$D$10+'СЕТ СН'!$F$8*'СЕТ СН'!$F$9-'СЕТ СН'!$F$26</f>
        <v>2009.67213165</v>
      </c>
      <c r="Q26" s="36">
        <f>SUMIFS(СВЦЭМ!$D$39:$D$782,СВЦЭМ!$A$39:$A$782,$A26,СВЦЭМ!$B$39:$B$782,Q$11)+'СЕТ СН'!$F$14+СВЦЭМ!$D$10+'СЕТ СН'!$F$8*'СЕТ СН'!$F$9-'СЕТ СН'!$F$26</f>
        <v>2009.9452295799999</v>
      </c>
      <c r="R26" s="36">
        <f>SUMIFS(СВЦЭМ!$D$39:$D$782,СВЦЭМ!$A$39:$A$782,$A26,СВЦЭМ!$B$39:$B$782,R$11)+'СЕТ СН'!$F$14+СВЦЭМ!$D$10+'СЕТ СН'!$F$8*'СЕТ СН'!$F$9-'СЕТ СН'!$F$26</f>
        <v>2030.0619074799999</v>
      </c>
      <c r="S26" s="36">
        <f>SUMIFS(СВЦЭМ!$D$39:$D$782,СВЦЭМ!$A$39:$A$782,$A26,СВЦЭМ!$B$39:$B$782,S$11)+'СЕТ СН'!$F$14+СВЦЭМ!$D$10+'СЕТ СН'!$F$8*'СЕТ СН'!$F$9-'СЕТ СН'!$F$26</f>
        <v>1976.4568800300001</v>
      </c>
      <c r="T26" s="36">
        <f>SUMIFS(СВЦЭМ!$D$39:$D$782,СВЦЭМ!$A$39:$A$782,$A26,СВЦЭМ!$B$39:$B$782,T$11)+'СЕТ СН'!$F$14+СВЦЭМ!$D$10+'СЕТ СН'!$F$8*'СЕТ СН'!$F$9-'СЕТ СН'!$F$26</f>
        <v>1906.0671170999999</v>
      </c>
      <c r="U26" s="36">
        <f>SUMIFS(СВЦЭМ!$D$39:$D$782,СВЦЭМ!$A$39:$A$782,$A26,СВЦЭМ!$B$39:$B$782,U$11)+'СЕТ СН'!$F$14+СВЦЭМ!$D$10+'СЕТ СН'!$F$8*'СЕТ СН'!$F$9-'СЕТ СН'!$F$26</f>
        <v>1856.50322538</v>
      </c>
      <c r="V26" s="36">
        <f>SUMIFS(СВЦЭМ!$D$39:$D$782,СВЦЭМ!$A$39:$A$782,$A26,СВЦЭМ!$B$39:$B$782,V$11)+'СЕТ СН'!$F$14+СВЦЭМ!$D$10+'СЕТ СН'!$F$8*'СЕТ СН'!$F$9-'СЕТ СН'!$F$26</f>
        <v>1833.82730984</v>
      </c>
      <c r="W26" s="36">
        <f>SUMIFS(СВЦЭМ!$D$39:$D$782,СВЦЭМ!$A$39:$A$782,$A26,СВЦЭМ!$B$39:$B$782,W$11)+'СЕТ СН'!$F$14+СВЦЭМ!$D$10+'СЕТ СН'!$F$8*'СЕТ СН'!$F$9-'СЕТ СН'!$F$26</f>
        <v>1887.58272186</v>
      </c>
      <c r="X26" s="36">
        <f>SUMIFS(СВЦЭМ!$D$39:$D$782,СВЦЭМ!$A$39:$A$782,$A26,СВЦЭМ!$B$39:$B$782,X$11)+'СЕТ СН'!$F$14+СВЦЭМ!$D$10+'СЕТ СН'!$F$8*'СЕТ СН'!$F$9-'СЕТ СН'!$F$26</f>
        <v>1935.7792620299999</v>
      </c>
      <c r="Y26" s="36">
        <f>SUMIFS(СВЦЭМ!$D$39:$D$782,СВЦЭМ!$A$39:$A$782,$A26,СВЦЭМ!$B$39:$B$782,Y$11)+'СЕТ СН'!$F$14+СВЦЭМ!$D$10+'СЕТ СН'!$F$8*'СЕТ СН'!$F$9-'СЕТ СН'!$F$26</f>
        <v>1999.85066166</v>
      </c>
    </row>
    <row r="27" spans="1:25" ht="15.75" x14ac:dyDescent="0.2">
      <c r="A27" s="35">
        <f t="shared" si="0"/>
        <v>45062</v>
      </c>
      <c r="B27" s="36">
        <f>SUMIFS(СВЦЭМ!$D$39:$D$782,СВЦЭМ!$A$39:$A$782,$A27,СВЦЭМ!$B$39:$B$782,B$11)+'СЕТ СН'!$F$14+СВЦЭМ!$D$10+'СЕТ СН'!$F$8*'СЕТ СН'!$F$9-'СЕТ СН'!$F$26</f>
        <v>2123.2271956600002</v>
      </c>
      <c r="C27" s="36">
        <f>SUMIFS(СВЦЭМ!$D$39:$D$782,СВЦЭМ!$A$39:$A$782,$A27,СВЦЭМ!$B$39:$B$782,C$11)+'СЕТ СН'!$F$14+СВЦЭМ!$D$10+'СЕТ СН'!$F$8*'СЕТ СН'!$F$9-'СЕТ СН'!$F$26</f>
        <v>2158.3513005499999</v>
      </c>
      <c r="D27" s="36">
        <f>SUMIFS(СВЦЭМ!$D$39:$D$782,СВЦЭМ!$A$39:$A$782,$A27,СВЦЭМ!$B$39:$B$782,D$11)+'СЕТ СН'!$F$14+СВЦЭМ!$D$10+'СЕТ СН'!$F$8*'СЕТ СН'!$F$9-'СЕТ СН'!$F$26</f>
        <v>2179.1827604300001</v>
      </c>
      <c r="E27" s="36">
        <f>SUMIFS(СВЦЭМ!$D$39:$D$782,СВЦЭМ!$A$39:$A$782,$A27,СВЦЭМ!$B$39:$B$782,E$11)+'СЕТ СН'!$F$14+СВЦЭМ!$D$10+'СЕТ СН'!$F$8*'СЕТ СН'!$F$9-'СЕТ СН'!$F$26</f>
        <v>2158.3296124000003</v>
      </c>
      <c r="F27" s="36">
        <f>SUMIFS(СВЦЭМ!$D$39:$D$782,СВЦЭМ!$A$39:$A$782,$A27,СВЦЭМ!$B$39:$B$782,F$11)+'СЕТ СН'!$F$14+СВЦЭМ!$D$10+'СЕТ СН'!$F$8*'СЕТ СН'!$F$9-'СЕТ СН'!$F$26</f>
        <v>2157.8831327299999</v>
      </c>
      <c r="G27" s="36">
        <f>SUMIFS(СВЦЭМ!$D$39:$D$782,СВЦЭМ!$A$39:$A$782,$A27,СВЦЭМ!$B$39:$B$782,G$11)+'СЕТ СН'!$F$14+СВЦЭМ!$D$10+'СЕТ СН'!$F$8*'СЕТ СН'!$F$9-'СЕТ СН'!$F$26</f>
        <v>2164.80753039</v>
      </c>
      <c r="H27" s="36">
        <f>SUMIFS(СВЦЭМ!$D$39:$D$782,СВЦЭМ!$A$39:$A$782,$A27,СВЦЭМ!$B$39:$B$782,H$11)+'СЕТ СН'!$F$14+СВЦЭМ!$D$10+'СЕТ СН'!$F$8*'СЕТ СН'!$F$9-'СЕТ СН'!$F$26</f>
        <v>2039.3271342200001</v>
      </c>
      <c r="I27" s="36">
        <f>SUMIFS(СВЦЭМ!$D$39:$D$782,СВЦЭМ!$A$39:$A$782,$A27,СВЦЭМ!$B$39:$B$782,I$11)+'СЕТ СН'!$F$14+СВЦЭМ!$D$10+'СЕТ СН'!$F$8*'СЕТ СН'!$F$9-'СЕТ СН'!$F$26</f>
        <v>2025.6358891100001</v>
      </c>
      <c r="J27" s="36">
        <f>SUMIFS(СВЦЭМ!$D$39:$D$782,СВЦЭМ!$A$39:$A$782,$A27,СВЦЭМ!$B$39:$B$782,J$11)+'СЕТ СН'!$F$14+СВЦЭМ!$D$10+'СЕТ СН'!$F$8*'СЕТ СН'!$F$9-'СЕТ СН'!$F$26</f>
        <v>1935.77463966</v>
      </c>
      <c r="K27" s="36">
        <f>SUMIFS(СВЦЭМ!$D$39:$D$782,СВЦЭМ!$A$39:$A$782,$A27,СВЦЭМ!$B$39:$B$782,K$11)+'СЕТ СН'!$F$14+СВЦЭМ!$D$10+'СЕТ СН'!$F$8*'СЕТ СН'!$F$9-'СЕТ СН'!$F$26</f>
        <v>1929.93725561</v>
      </c>
      <c r="L27" s="36">
        <f>SUMIFS(СВЦЭМ!$D$39:$D$782,СВЦЭМ!$A$39:$A$782,$A27,СВЦЭМ!$B$39:$B$782,L$11)+'СЕТ СН'!$F$14+СВЦЭМ!$D$10+'СЕТ СН'!$F$8*'СЕТ СН'!$F$9-'СЕТ СН'!$F$26</f>
        <v>1935.0791123900001</v>
      </c>
      <c r="M27" s="36">
        <f>SUMIFS(СВЦЭМ!$D$39:$D$782,СВЦЭМ!$A$39:$A$782,$A27,СВЦЭМ!$B$39:$B$782,M$11)+'СЕТ СН'!$F$14+СВЦЭМ!$D$10+'СЕТ СН'!$F$8*'СЕТ СН'!$F$9-'СЕТ СН'!$F$26</f>
        <v>1960.7985581099999</v>
      </c>
      <c r="N27" s="36">
        <f>SUMIFS(СВЦЭМ!$D$39:$D$782,СВЦЭМ!$A$39:$A$782,$A27,СВЦЭМ!$B$39:$B$782,N$11)+'СЕТ СН'!$F$14+СВЦЭМ!$D$10+'СЕТ СН'!$F$8*'СЕТ СН'!$F$9-'СЕТ СН'!$F$26</f>
        <v>2001.0674771199999</v>
      </c>
      <c r="O27" s="36">
        <f>SUMIFS(СВЦЭМ!$D$39:$D$782,СВЦЭМ!$A$39:$A$782,$A27,СВЦЭМ!$B$39:$B$782,O$11)+'СЕТ СН'!$F$14+СВЦЭМ!$D$10+'СЕТ СН'!$F$8*'СЕТ СН'!$F$9-'СЕТ СН'!$F$26</f>
        <v>2016.0538443600001</v>
      </c>
      <c r="P27" s="36">
        <f>SUMIFS(СВЦЭМ!$D$39:$D$782,СВЦЭМ!$A$39:$A$782,$A27,СВЦЭМ!$B$39:$B$782,P$11)+'СЕТ СН'!$F$14+СВЦЭМ!$D$10+'СЕТ СН'!$F$8*'СЕТ СН'!$F$9-'СЕТ СН'!$F$26</f>
        <v>2023.72479737</v>
      </c>
      <c r="Q27" s="36">
        <f>SUMIFS(СВЦЭМ!$D$39:$D$782,СВЦЭМ!$A$39:$A$782,$A27,СВЦЭМ!$B$39:$B$782,Q$11)+'СЕТ СН'!$F$14+СВЦЭМ!$D$10+'СЕТ СН'!$F$8*'СЕТ СН'!$F$9-'СЕТ СН'!$F$26</f>
        <v>2013.5765736799999</v>
      </c>
      <c r="R27" s="36">
        <f>SUMIFS(СВЦЭМ!$D$39:$D$782,СВЦЭМ!$A$39:$A$782,$A27,СВЦЭМ!$B$39:$B$782,R$11)+'СЕТ СН'!$F$14+СВЦЭМ!$D$10+'СЕТ СН'!$F$8*'СЕТ СН'!$F$9-'СЕТ СН'!$F$26</f>
        <v>1970.11794295</v>
      </c>
      <c r="S27" s="36">
        <f>SUMIFS(СВЦЭМ!$D$39:$D$782,СВЦЭМ!$A$39:$A$782,$A27,СВЦЭМ!$B$39:$B$782,S$11)+'СЕТ СН'!$F$14+СВЦЭМ!$D$10+'СЕТ СН'!$F$8*'СЕТ СН'!$F$9-'СЕТ СН'!$F$26</f>
        <v>1937.5765994599999</v>
      </c>
      <c r="T27" s="36">
        <f>SUMIFS(СВЦЭМ!$D$39:$D$782,СВЦЭМ!$A$39:$A$782,$A27,СВЦЭМ!$B$39:$B$782,T$11)+'СЕТ СН'!$F$14+СВЦЭМ!$D$10+'СЕТ СН'!$F$8*'СЕТ СН'!$F$9-'СЕТ СН'!$F$26</f>
        <v>1826.33361169</v>
      </c>
      <c r="U27" s="36">
        <f>SUMIFS(СВЦЭМ!$D$39:$D$782,СВЦЭМ!$A$39:$A$782,$A27,СВЦЭМ!$B$39:$B$782,U$11)+'СЕТ СН'!$F$14+СВЦЭМ!$D$10+'СЕТ СН'!$F$8*'СЕТ СН'!$F$9-'СЕТ СН'!$F$26</f>
        <v>1749.7641931800001</v>
      </c>
      <c r="V27" s="36">
        <f>SUMIFS(СВЦЭМ!$D$39:$D$782,СВЦЭМ!$A$39:$A$782,$A27,СВЦЭМ!$B$39:$B$782,V$11)+'СЕТ СН'!$F$14+СВЦЭМ!$D$10+'СЕТ СН'!$F$8*'СЕТ СН'!$F$9-'СЕТ СН'!$F$26</f>
        <v>1756.68688608</v>
      </c>
      <c r="W27" s="36">
        <f>SUMIFS(СВЦЭМ!$D$39:$D$782,СВЦЭМ!$A$39:$A$782,$A27,СВЦЭМ!$B$39:$B$782,W$11)+'СЕТ СН'!$F$14+СВЦЭМ!$D$10+'СЕТ СН'!$F$8*'СЕТ СН'!$F$9-'СЕТ СН'!$F$26</f>
        <v>1813.4660691700001</v>
      </c>
      <c r="X27" s="36">
        <f>SUMIFS(СВЦЭМ!$D$39:$D$782,СВЦЭМ!$A$39:$A$782,$A27,СВЦЭМ!$B$39:$B$782,X$11)+'СЕТ СН'!$F$14+СВЦЭМ!$D$10+'СЕТ СН'!$F$8*'СЕТ СН'!$F$9-'СЕТ СН'!$F$26</f>
        <v>1862.35549995</v>
      </c>
      <c r="Y27" s="36">
        <f>SUMIFS(СВЦЭМ!$D$39:$D$782,СВЦЭМ!$A$39:$A$782,$A27,СВЦЭМ!$B$39:$B$782,Y$11)+'СЕТ СН'!$F$14+СВЦЭМ!$D$10+'СЕТ СН'!$F$8*'СЕТ СН'!$F$9-'СЕТ СН'!$F$26</f>
        <v>1956.28379258</v>
      </c>
    </row>
    <row r="28" spans="1:25" ht="15.75" x14ac:dyDescent="0.2">
      <c r="A28" s="35">
        <f t="shared" si="0"/>
        <v>45063</v>
      </c>
      <c r="B28" s="36">
        <f>SUMIFS(СВЦЭМ!$D$39:$D$782,СВЦЭМ!$A$39:$A$782,$A28,СВЦЭМ!$B$39:$B$782,B$11)+'СЕТ СН'!$F$14+СВЦЭМ!$D$10+'СЕТ СН'!$F$8*'СЕТ СН'!$F$9-'СЕТ СН'!$F$26</f>
        <v>2029.13987004</v>
      </c>
      <c r="C28" s="36">
        <f>SUMIFS(СВЦЭМ!$D$39:$D$782,СВЦЭМ!$A$39:$A$782,$A28,СВЦЭМ!$B$39:$B$782,C$11)+'СЕТ СН'!$F$14+СВЦЭМ!$D$10+'СЕТ СН'!$F$8*'СЕТ СН'!$F$9-'СЕТ СН'!$F$26</f>
        <v>2128.2086461100002</v>
      </c>
      <c r="D28" s="36">
        <f>SUMIFS(СВЦЭМ!$D$39:$D$782,СВЦЭМ!$A$39:$A$782,$A28,СВЦЭМ!$B$39:$B$782,D$11)+'СЕТ СН'!$F$14+СВЦЭМ!$D$10+'СЕТ СН'!$F$8*'СЕТ СН'!$F$9-'СЕТ СН'!$F$26</f>
        <v>2105.9512250100001</v>
      </c>
      <c r="E28" s="36">
        <f>SUMIFS(СВЦЭМ!$D$39:$D$782,СВЦЭМ!$A$39:$A$782,$A28,СВЦЭМ!$B$39:$B$782,E$11)+'СЕТ СН'!$F$14+СВЦЭМ!$D$10+'СЕТ СН'!$F$8*'СЕТ СН'!$F$9-'СЕТ СН'!$F$26</f>
        <v>2190.8797179100002</v>
      </c>
      <c r="F28" s="36">
        <f>SUMIFS(СВЦЭМ!$D$39:$D$782,СВЦЭМ!$A$39:$A$782,$A28,СВЦЭМ!$B$39:$B$782,F$11)+'СЕТ СН'!$F$14+СВЦЭМ!$D$10+'СЕТ СН'!$F$8*'СЕТ СН'!$F$9-'СЕТ СН'!$F$26</f>
        <v>2190.0373981000002</v>
      </c>
      <c r="G28" s="36">
        <f>SUMIFS(СВЦЭМ!$D$39:$D$782,СВЦЭМ!$A$39:$A$782,$A28,СВЦЭМ!$B$39:$B$782,G$11)+'СЕТ СН'!$F$14+СВЦЭМ!$D$10+'СЕТ СН'!$F$8*'СЕТ СН'!$F$9-'СЕТ СН'!$F$26</f>
        <v>2106.93565261</v>
      </c>
      <c r="H28" s="36">
        <f>SUMIFS(СВЦЭМ!$D$39:$D$782,СВЦЭМ!$A$39:$A$782,$A28,СВЦЭМ!$B$39:$B$782,H$11)+'СЕТ СН'!$F$14+СВЦЭМ!$D$10+'СЕТ СН'!$F$8*'СЕТ СН'!$F$9-'СЕТ СН'!$F$26</f>
        <v>2063.33832222</v>
      </c>
      <c r="I28" s="36">
        <f>SUMIFS(СВЦЭМ!$D$39:$D$782,СВЦЭМ!$A$39:$A$782,$A28,СВЦЭМ!$B$39:$B$782,I$11)+'СЕТ СН'!$F$14+СВЦЭМ!$D$10+'СЕТ СН'!$F$8*'СЕТ СН'!$F$9-'СЕТ СН'!$F$26</f>
        <v>2000.75434169</v>
      </c>
      <c r="J28" s="36">
        <f>SUMIFS(СВЦЭМ!$D$39:$D$782,СВЦЭМ!$A$39:$A$782,$A28,СВЦЭМ!$B$39:$B$782,J$11)+'СЕТ СН'!$F$14+СВЦЭМ!$D$10+'СЕТ СН'!$F$8*'СЕТ СН'!$F$9-'СЕТ СН'!$F$26</f>
        <v>1972.4490997800001</v>
      </c>
      <c r="K28" s="36">
        <f>SUMIFS(СВЦЭМ!$D$39:$D$782,СВЦЭМ!$A$39:$A$782,$A28,СВЦЭМ!$B$39:$B$782,K$11)+'СЕТ СН'!$F$14+СВЦЭМ!$D$10+'СЕТ СН'!$F$8*'СЕТ СН'!$F$9-'СЕТ СН'!$F$26</f>
        <v>1946.3882740500001</v>
      </c>
      <c r="L28" s="36">
        <f>SUMIFS(СВЦЭМ!$D$39:$D$782,СВЦЭМ!$A$39:$A$782,$A28,СВЦЭМ!$B$39:$B$782,L$11)+'СЕТ СН'!$F$14+СВЦЭМ!$D$10+'СЕТ СН'!$F$8*'СЕТ СН'!$F$9-'СЕТ СН'!$F$26</f>
        <v>1935.79182573</v>
      </c>
      <c r="M28" s="36">
        <f>SUMIFS(СВЦЭМ!$D$39:$D$782,СВЦЭМ!$A$39:$A$782,$A28,СВЦЭМ!$B$39:$B$782,M$11)+'СЕТ СН'!$F$14+СВЦЭМ!$D$10+'СЕТ СН'!$F$8*'СЕТ СН'!$F$9-'СЕТ СН'!$F$26</f>
        <v>1966.03615276</v>
      </c>
      <c r="N28" s="36">
        <f>SUMIFS(СВЦЭМ!$D$39:$D$782,СВЦЭМ!$A$39:$A$782,$A28,СВЦЭМ!$B$39:$B$782,N$11)+'СЕТ СН'!$F$14+СВЦЭМ!$D$10+'СЕТ СН'!$F$8*'СЕТ СН'!$F$9-'СЕТ СН'!$F$26</f>
        <v>2059.22351652</v>
      </c>
      <c r="O28" s="36">
        <f>SUMIFS(СВЦЭМ!$D$39:$D$782,СВЦЭМ!$A$39:$A$782,$A28,СВЦЭМ!$B$39:$B$782,O$11)+'СЕТ СН'!$F$14+СВЦЭМ!$D$10+'СЕТ СН'!$F$8*'СЕТ СН'!$F$9-'СЕТ СН'!$F$26</f>
        <v>2024.6643989500001</v>
      </c>
      <c r="P28" s="36">
        <f>SUMIFS(СВЦЭМ!$D$39:$D$782,СВЦЭМ!$A$39:$A$782,$A28,СВЦЭМ!$B$39:$B$782,P$11)+'СЕТ СН'!$F$14+СВЦЭМ!$D$10+'СЕТ СН'!$F$8*'СЕТ СН'!$F$9-'СЕТ СН'!$F$26</f>
        <v>2032.83285376</v>
      </c>
      <c r="Q28" s="36">
        <f>SUMIFS(СВЦЭМ!$D$39:$D$782,СВЦЭМ!$A$39:$A$782,$A28,СВЦЭМ!$B$39:$B$782,Q$11)+'СЕТ СН'!$F$14+СВЦЭМ!$D$10+'СЕТ СН'!$F$8*'СЕТ СН'!$F$9-'СЕТ СН'!$F$26</f>
        <v>2107.6499132399999</v>
      </c>
      <c r="R28" s="36">
        <f>SUMIFS(СВЦЭМ!$D$39:$D$782,СВЦЭМ!$A$39:$A$782,$A28,СВЦЭМ!$B$39:$B$782,R$11)+'СЕТ СН'!$F$14+СВЦЭМ!$D$10+'СЕТ СН'!$F$8*'СЕТ СН'!$F$9-'СЕТ СН'!$F$26</f>
        <v>2044.36102321</v>
      </c>
      <c r="S28" s="36">
        <f>SUMIFS(СВЦЭМ!$D$39:$D$782,СВЦЭМ!$A$39:$A$782,$A28,СВЦЭМ!$B$39:$B$782,S$11)+'СЕТ СН'!$F$14+СВЦЭМ!$D$10+'СЕТ СН'!$F$8*'СЕТ СН'!$F$9-'СЕТ СН'!$F$26</f>
        <v>1994.48703082</v>
      </c>
      <c r="T28" s="36">
        <f>SUMIFS(СВЦЭМ!$D$39:$D$782,СВЦЭМ!$A$39:$A$782,$A28,СВЦЭМ!$B$39:$B$782,T$11)+'СЕТ СН'!$F$14+СВЦЭМ!$D$10+'СЕТ СН'!$F$8*'СЕТ СН'!$F$9-'СЕТ СН'!$F$26</f>
        <v>1934.3436058899999</v>
      </c>
      <c r="U28" s="36">
        <f>SUMIFS(СВЦЭМ!$D$39:$D$782,СВЦЭМ!$A$39:$A$782,$A28,СВЦЭМ!$B$39:$B$782,U$11)+'СЕТ СН'!$F$14+СВЦЭМ!$D$10+'СЕТ СН'!$F$8*'СЕТ СН'!$F$9-'СЕТ СН'!$F$26</f>
        <v>1902.53351815</v>
      </c>
      <c r="V28" s="36">
        <f>SUMIFS(СВЦЭМ!$D$39:$D$782,СВЦЭМ!$A$39:$A$782,$A28,СВЦЭМ!$B$39:$B$782,V$11)+'СЕТ СН'!$F$14+СВЦЭМ!$D$10+'СЕТ СН'!$F$8*'СЕТ СН'!$F$9-'СЕТ СН'!$F$26</f>
        <v>1887.7505351499999</v>
      </c>
      <c r="W28" s="36">
        <f>SUMIFS(СВЦЭМ!$D$39:$D$782,СВЦЭМ!$A$39:$A$782,$A28,СВЦЭМ!$B$39:$B$782,W$11)+'СЕТ СН'!$F$14+СВЦЭМ!$D$10+'СЕТ СН'!$F$8*'СЕТ СН'!$F$9-'СЕТ СН'!$F$26</f>
        <v>1856.8171778799999</v>
      </c>
      <c r="X28" s="36">
        <f>SUMIFS(СВЦЭМ!$D$39:$D$782,СВЦЭМ!$A$39:$A$782,$A28,СВЦЭМ!$B$39:$B$782,X$11)+'СЕТ СН'!$F$14+СВЦЭМ!$D$10+'СЕТ СН'!$F$8*'СЕТ СН'!$F$9-'СЕТ СН'!$F$26</f>
        <v>1885.7548270699999</v>
      </c>
      <c r="Y28" s="36">
        <f>SUMIFS(СВЦЭМ!$D$39:$D$782,СВЦЭМ!$A$39:$A$782,$A28,СВЦЭМ!$B$39:$B$782,Y$11)+'СЕТ СН'!$F$14+СВЦЭМ!$D$10+'СЕТ СН'!$F$8*'СЕТ СН'!$F$9-'СЕТ СН'!$F$26</f>
        <v>1973.20188315</v>
      </c>
    </row>
    <row r="29" spans="1:25" ht="15.75" x14ac:dyDescent="0.2">
      <c r="A29" s="35">
        <f t="shared" si="0"/>
        <v>45064</v>
      </c>
      <c r="B29" s="36">
        <f>SUMIFS(СВЦЭМ!$D$39:$D$782,СВЦЭМ!$A$39:$A$782,$A29,СВЦЭМ!$B$39:$B$782,B$11)+'СЕТ СН'!$F$14+СВЦЭМ!$D$10+'СЕТ СН'!$F$8*'СЕТ СН'!$F$9-'СЕТ СН'!$F$26</f>
        <v>2036.51498967</v>
      </c>
      <c r="C29" s="36">
        <f>SUMIFS(СВЦЭМ!$D$39:$D$782,СВЦЭМ!$A$39:$A$782,$A29,СВЦЭМ!$B$39:$B$782,C$11)+'СЕТ СН'!$F$14+СВЦЭМ!$D$10+'СЕТ СН'!$F$8*'СЕТ СН'!$F$9-'СЕТ СН'!$F$26</f>
        <v>2115.82584946</v>
      </c>
      <c r="D29" s="36">
        <f>SUMIFS(СВЦЭМ!$D$39:$D$782,СВЦЭМ!$A$39:$A$782,$A29,СВЦЭМ!$B$39:$B$782,D$11)+'СЕТ СН'!$F$14+СВЦЭМ!$D$10+'СЕТ СН'!$F$8*'СЕТ СН'!$F$9-'СЕТ СН'!$F$26</f>
        <v>2161.48592895</v>
      </c>
      <c r="E29" s="36">
        <f>SUMIFS(СВЦЭМ!$D$39:$D$782,СВЦЭМ!$A$39:$A$782,$A29,СВЦЭМ!$B$39:$B$782,E$11)+'СЕТ СН'!$F$14+СВЦЭМ!$D$10+'СЕТ СН'!$F$8*'СЕТ СН'!$F$9-'СЕТ СН'!$F$26</f>
        <v>2218.6237777700003</v>
      </c>
      <c r="F29" s="36">
        <f>SUMIFS(СВЦЭМ!$D$39:$D$782,СВЦЭМ!$A$39:$A$782,$A29,СВЦЭМ!$B$39:$B$782,F$11)+'СЕТ СН'!$F$14+СВЦЭМ!$D$10+'СЕТ СН'!$F$8*'СЕТ СН'!$F$9-'СЕТ СН'!$F$26</f>
        <v>2234.80683133</v>
      </c>
      <c r="G29" s="36">
        <f>SUMIFS(СВЦЭМ!$D$39:$D$782,СВЦЭМ!$A$39:$A$782,$A29,СВЦЭМ!$B$39:$B$782,G$11)+'СЕТ СН'!$F$14+СВЦЭМ!$D$10+'СЕТ СН'!$F$8*'СЕТ СН'!$F$9-'СЕТ СН'!$F$26</f>
        <v>2203.2582254700001</v>
      </c>
      <c r="H29" s="36">
        <f>SUMIFS(СВЦЭМ!$D$39:$D$782,СВЦЭМ!$A$39:$A$782,$A29,СВЦЭМ!$B$39:$B$782,H$11)+'СЕТ СН'!$F$14+СВЦЭМ!$D$10+'СЕТ СН'!$F$8*'СЕТ СН'!$F$9-'СЕТ СН'!$F$26</f>
        <v>2126.5577739</v>
      </c>
      <c r="I29" s="36">
        <f>SUMIFS(СВЦЭМ!$D$39:$D$782,СВЦЭМ!$A$39:$A$782,$A29,СВЦЭМ!$B$39:$B$782,I$11)+'СЕТ СН'!$F$14+СВЦЭМ!$D$10+'СЕТ СН'!$F$8*'СЕТ СН'!$F$9-'СЕТ СН'!$F$26</f>
        <v>2018.3149279100001</v>
      </c>
      <c r="J29" s="36">
        <f>SUMIFS(СВЦЭМ!$D$39:$D$782,СВЦЭМ!$A$39:$A$782,$A29,СВЦЭМ!$B$39:$B$782,J$11)+'СЕТ СН'!$F$14+СВЦЭМ!$D$10+'СЕТ СН'!$F$8*'СЕТ СН'!$F$9-'СЕТ СН'!$F$26</f>
        <v>1950.75840062</v>
      </c>
      <c r="K29" s="36">
        <f>SUMIFS(СВЦЭМ!$D$39:$D$782,СВЦЭМ!$A$39:$A$782,$A29,СВЦЭМ!$B$39:$B$782,K$11)+'СЕТ СН'!$F$14+СВЦЭМ!$D$10+'СЕТ СН'!$F$8*'СЕТ СН'!$F$9-'СЕТ СН'!$F$26</f>
        <v>1945.57486999</v>
      </c>
      <c r="L29" s="36">
        <f>SUMIFS(СВЦЭМ!$D$39:$D$782,СВЦЭМ!$A$39:$A$782,$A29,СВЦЭМ!$B$39:$B$782,L$11)+'СЕТ СН'!$F$14+СВЦЭМ!$D$10+'СЕТ СН'!$F$8*'СЕТ СН'!$F$9-'СЕТ СН'!$F$26</f>
        <v>1947.85588119</v>
      </c>
      <c r="M29" s="36">
        <f>SUMIFS(СВЦЭМ!$D$39:$D$782,СВЦЭМ!$A$39:$A$782,$A29,СВЦЭМ!$B$39:$B$782,M$11)+'СЕТ СН'!$F$14+СВЦЭМ!$D$10+'СЕТ СН'!$F$8*'СЕТ СН'!$F$9-'СЕТ СН'!$F$26</f>
        <v>1973.3282319800001</v>
      </c>
      <c r="N29" s="36">
        <f>SUMIFS(СВЦЭМ!$D$39:$D$782,СВЦЭМ!$A$39:$A$782,$A29,СВЦЭМ!$B$39:$B$782,N$11)+'СЕТ СН'!$F$14+СВЦЭМ!$D$10+'СЕТ СН'!$F$8*'СЕТ СН'!$F$9-'СЕТ СН'!$F$26</f>
        <v>2017.2903376500001</v>
      </c>
      <c r="O29" s="36">
        <f>SUMIFS(СВЦЭМ!$D$39:$D$782,СВЦЭМ!$A$39:$A$782,$A29,СВЦЭМ!$B$39:$B$782,O$11)+'СЕТ СН'!$F$14+СВЦЭМ!$D$10+'СЕТ СН'!$F$8*'СЕТ СН'!$F$9-'СЕТ СН'!$F$26</f>
        <v>2057.5737667600001</v>
      </c>
      <c r="P29" s="36">
        <f>SUMIFS(СВЦЭМ!$D$39:$D$782,СВЦЭМ!$A$39:$A$782,$A29,СВЦЭМ!$B$39:$B$782,P$11)+'СЕТ СН'!$F$14+СВЦЭМ!$D$10+'СЕТ СН'!$F$8*'СЕТ СН'!$F$9-'СЕТ СН'!$F$26</f>
        <v>2047.1085190900001</v>
      </c>
      <c r="Q29" s="36">
        <f>SUMIFS(СВЦЭМ!$D$39:$D$782,СВЦЭМ!$A$39:$A$782,$A29,СВЦЭМ!$B$39:$B$782,Q$11)+'СЕТ СН'!$F$14+СВЦЭМ!$D$10+'СЕТ СН'!$F$8*'СЕТ СН'!$F$9-'СЕТ СН'!$F$26</f>
        <v>2046.0824020099999</v>
      </c>
      <c r="R29" s="36">
        <f>SUMIFS(СВЦЭМ!$D$39:$D$782,СВЦЭМ!$A$39:$A$782,$A29,СВЦЭМ!$B$39:$B$782,R$11)+'СЕТ СН'!$F$14+СВЦЭМ!$D$10+'СЕТ СН'!$F$8*'СЕТ СН'!$F$9-'СЕТ СН'!$F$26</f>
        <v>2070.4280306800001</v>
      </c>
      <c r="S29" s="36">
        <f>SUMIFS(СВЦЭМ!$D$39:$D$782,СВЦЭМ!$A$39:$A$782,$A29,СВЦЭМ!$B$39:$B$782,S$11)+'СЕТ СН'!$F$14+СВЦЭМ!$D$10+'СЕТ СН'!$F$8*'СЕТ СН'!$F$9-'СЕТ СН'!$F$26</f>
        <v>2024.1196283900001</v>
      </c>
      <c r="T29" s="36">
        <f>SUMIFS(СВЦЭМ!$D$39:$D$782,СВЦЭМ!$A$39:$A$782,$A29,СВЦЭМ!$B$39:$B$782,T$11)+'СЕТ СН'!$F$14+СВЦЭМ!$D$10+'СЕТ СН'!$F$8*'СЕТ СН'!$F$9-'СЕТ СН'!$F$26</f>
        <v>1980.2989573699999</v>
      </c>
      <c r="U29" s="36">
        <f>SUMIFS(СВЦЭМ!$D$39:$D$782,СВЦЭМ!$A$39:$A$782,$A29,СВЦЭМ!$B$39:$B$782,U$11)+'СЕТ СН'!$F$14+СВЦЭМ!$D$10+'СЕТ СН'!$F$8*'СЕТ СН'!$F$9-'СЕТ СН'!$F$26</f>
        <v>1952.5393147499999</v>
      </c>
      <c r="V29" s="36">
        <f>SUMIFS(СВЦЭМ!$D$39:$D$782,СВЦЭМ!$A$39:$A$782,$A29,СВЦЭМ!$B$39:$B$782,V$11)+'СЕТ СН'!$F$14+СВЦЭМ!$D$10+'СЕТ СН'!$F$8*'СЕТ СН'!$F$9-'СЕТ СН'!$F$26</f>
        <v>1922.93788782</v>
      </c>
      <c r="W29" s="36">
        <f>SUMIFS(СВЦЭМ!$D$39:$D$782,СВЦЭМ!$A$39:$A$782,$A29,СВЦЭМ!$B$39:$B$782,W$11)+'СЕТ СН'!$F$14+СВЦЭМ!$D$10+'СЕТ СН'!$F$8*'СЕТ СН'!$F$9-'СЕТ СН'!$F$26</f>
        <v>1911.9796107</v>
      </c>
      <c r="X29" s="36">
        <f>SUMIFS(СВЦЭМ!$D$39:$D$782,СВЦЭМ!$A$39:$A$782,$A29,СВЦЭМ!$B$39:$B$782,X$11)+'СЕТ СН'!$F$14+СВЦЭМ!$D$10+'СЕТ СН'!$F$8*'СЕТ СН'!$F$9-'СЕТ СН'!$F$26</f>
        <v>1962.72469062</v>
      </c>
      <c r="Y29" s="36">
        <f>SUMIFS(СВЦЭМ!$D$39:$D$782,СВЦЭМ!$A$39:$A$782,$A29,СВЦЭМ!$B$39:$B$782,Y$11)+'СЕТ СН'!$F$14+СВЦЭМ!$D$10+'СЕТ СН'!$F$8*'СЕТ СН'!$F$9-'СЕТ СН'!$F$26</f>
        <v>2048.74172215</v>
      </c>
    </row>
    <row r="30" spans="1:25" ht="15.75" x14ac:dyDescent="0.2">
      <c r="A30" s="35">
        <f t="shared" si="0"/>
        <v>45065</v>
      </c>
      <c r="B30" s="36">
        <f>SUMIFS(СВЦЭМ!$D$39:$D$782,СВЦЭМ!$A$39:$A$782,$A30,СВЦЭМ!$B$39:$B$782,B$11)+'СЕТ СН'!$F$14+СВЦЭМ!$D$10+'СЕТ СН'!$F$8*'СЕТ СН'!$F$9-'СЕТ СН'!$F$26</f>
        <v>2111.0254643400003</v>
      </c>
      <c r="C30" s="36">
        <f>SUMIFS(СВЦЭМ!$D$39:$D$782,СВЦЭМ!$A$39:$A$782,$A30,СВЦЭМ!$B$39:$B$782,C$11)+'СЕТ СН'!$F$14+СВЦЭМ!$D$10+'СЕТ СН'!$F$8*'СЕТ СН'!$F$9-'СЕТ СН'!$F$26</f>
        <v>2151.00575463</v>
      </c>
      <c r="D30" s="36">
        <f>SUMIFS(СВЦЭМ!$D$39:$D$782,СВЦЭМ!$A$39:$A$782,$A30,СВЦЭМ!$B$39:$B$782,D$11)+'СЕТ СН'!$F$14+СВЦЭМ!$D$10+'СЕТ СН'!$F$8*'СЕТ СН'!$F$9-'СЕТ СН'!$F$26</f>
        <v>2163.77874135</v>
      </c>
      <c r="E30" s="36">
        <f>SUMIFS(СВЦЭМ!$D$39:$D$782,СВЦЭМ!$A$39:$A$782,$A30,СВЦЭМ!$B$39:$B$782,E$11)+'СЕТ СН'!$F$14+СВЦЭМ!$D$10+'СЕТ СН'!$F$8*'СЕТ СН'!$F$9-'СЕТ СН'!$F$26</f>
        <v>2152.6389472000001</v>
      </c>
      <c r="F30" s="36">
        <f>SUMIFS(СВЦЭМ!$D$39:$D$782,СВЦЭМ!$A$39:$A$782,$A30,СВЦЭМ!$B$39:$B$782,F$11)+'СЕТ СН'!$F$14+СВЦЭМ!$D$10+'СЕТ СН'!$F$8*'СЕТ СН'!$F$9-'СЕТ СН'!$F$26</f>
        <v>2155.8300051400001</v>
      </c>
      <c r="G30" s="36">
        <f>SUMIFS(СВЦЭМ!$D$39:$D$782,СВЦЭМ!$A$39:$A$782,$A30,СВЦЭМ!$B$39:$B$782,G$11)+'СЕТ СН'!$F$14+СВЦЭМ!$D$10+'СЕТ СН'!$F$8*'СЕТ СН'!$F$9-'СЕТ СН'!$F$26</f>
        <v>2094.3804286300001</v>
      </c>
      <c r="H30" s="36">
        <f>SUMIFS(СВЦЭМ!$D$39:$D$782,СВЦЭМ!$A$39:$A$782,$A30,СВЦЭМ!$B$39:$B$782,H$11)+'СЕТ СН'!$F$14+СВЦЭМ!$D$10+'СЕТ СН'!$F$8*'СЕТ СН'!$F$9-'СЕТ СН'!$F$26</f>
        <v>1946.1832971399999</v>
      </c>
      <c r="I30" s="36">
        <f>SUMIFS(СВЦЭМ!$D$39:$D$782,СВЦЭМ!$A$39:$A$782,$A30,СВЦЭМ!$B$39:$B$782,I$11)+'СЕТ СН'!$F$14+СВЦЭМ!$D$10+'СЕТ СН'!$F$8*'СЕТ СН'!$F$9-'СЕТ СН'!$F$26</f>
        <v>1943.3717721400001</v>
      </c>
      <c r="J30" s="36">
        <f>SUMIFS(СВЦЭМ!$D$39:$D$782,СВЦЭМ!$A$39:$A$782,$A30,СВЦЭМ!$B$39:$B$782,J$11)+'СЕТ СН'!$F$14+СВЦЭМ!$D$10+'СЕТ СН'!$F$8*'СЕТ СН'!$F$9-'СЕТ СН'!$F$26</f>
        <v>1885.7310581300001</v>
      </c>
      <c r="K30" s="36">
        <f>SUMIFS(СВЦЭМ!$D$39:$D$782,СВЦЭМ!$A$39:$A$782,$A30,СВЦЭМ!$B$39:$B$782,K$11)+'СЕТ СН'!$F$14+СВЦЭМ!$D$10+'СЕТ СН'!$F$8*'СЕТ СН'!$F$9-'СЕТ СН'!$F$26</f>
        <v>1884.0093960900001</v>
      </c>
      <c r="L30" s="36">
        <f>SUMIFS(СВЦЭМ!$D$39:$D$782,СВЦЭМ!$A$39:$A$782,$A30,СВЦЭМ!$B$39:$B$782,L$11)+'СЕТ СН'!$F$14+СВЦЭМ!$D$10+'СЕТ СН'!$F$8*'СЕТ СН'!$F$9-'СЕТ СН'!$F$26</f>
        <v>1906.66824305</v>
      </c>
      <c r="M30" s="36">
        <f>SUMIFS(СВЦЭМ!$D$39:$D$782,СВЦЭМ!$A$39:$A$782,$A30,СВЦЭМ!$B$39:$B$782,M$11)+'СЕТ СН'!$F$14+СВЦЭМ!$D$10+'СЕТ СН'!$F$8*'СЕТ СН'!$F$9-'СЕТ СН'!$F$26</f>
        <v>1926.6350034699999</v>
      </c>
      <c r="N30" s="36">
        <f>SUMIFS(СВЦЭМ!$D$39:$D$782,СВЦЭМ!$A$39:$A$782,$A30,СВЦЭМ!$B$39:$B$782,N$11)+'СЕТ СН'!$F$14+СВЦЭМ!$D$10+'СЕТ СН'!$F$8*'СЕТ СН'!$F$9-'СЕТ СН'!$F$26</f>
        <v>1967.21071964</v>
      </c>
      <c r="O30" s="36">
        <f>SUMIFS(СВЦЭМ!$D$39:$D$782,СВЦЭМ!$A$39:$A$782,$A30,СВЦЭМ!$B$39:$B$782,O$11)+'СЕТ СН'!$F$14+СВЦЭМ!$D$10+'СЕТ СН'!$F$8*'СЕТ СН'!$F$9-'СЕТ СН'!$F$26</f>
        <v>1995.7529425299999</v>
      </c>
      <c r="P30" s="36">
        <f>SUMIFS(СВЦЭМ!$D$39:$D$782,СВЦЭМ!$A$39:$A$782,$A30,СВЦЭМ!$B$39:$B$782,P$11)+'СЕТ СН'!$F$14+СВЦЭМ!$D$10+'СЕТ СН'!$F$8*'СЕТ СН'!$F$9-'СЕТ СН'!$F$26</f>
        <v>2028.3779348600001</v>
      </c>
      <c r="Q30" s="36">
        <f>SUMIFS(СВЦЭМ!$D$39:$D$782,СВЦЭМ!$A$39:$A$782,$A30,СВЦЭМ!$B$39:$B$782,Q$11)+'СЕТ СН'!$F$14+СВЦЭМ!$D$10+'СЕТ СН'!$F$8*'СЕТ СН'!$F$9-'СЕТ СН'!$F$26</f>
        <v>2031.05377464</v>
      </c>
      <c r="R30" s="36">
        <f>SUMIFS(СВЦЭМ!$D$39:$D$782,СВЦЭМ!$A$39:$A$782,$A30,СВЦЭМ!$B$39:$B$782,R$11)+'СЕТ СН'!$F$14+СВЦЭМ!$D$10+'СЕТ СН'!$F$8*'СЕТ СН'!$F$9-'СЕТ СН'!$F$26</f>
        <v>1965.42775755</v>
      </c>
      <c r="S30" s="36">
        <f>SUMIFS(СВЦЭМ!$D$39:$D$782,СВЦЭМ!$A$39:$A$782,$A30,СВЦЭМ!$B$39:$B$782,S$11)+'СЕТ СН'!$F$14+СВЦЭМ!$D$10+'СЕТ СН'!$F$8*'СЕТ СН'!$F$9-'СЕТ СН'!$F$26</f>
        <v>1910.3385513000001</v>
      </c>
      <c r="T30" s="36">
        <f>SUMIFS(СВЦЭМ!$D$39:$D$782,СВЦЭМ!$A$39:$A$782,$A30,СВЦЭМ!$B$39:$B$782,T$11)+'СЕТ СН'!$F$14+СВЦЭМ!$D$10+'СЕТ СН'!$F$8*'СЕТ СН'!$F$9-'СЕТ СН'!$F$26</f>
        <v>1857.3413316900001</v>
      </c>
      <c r="U30" s="36">
        <f>SUMIFS(СВЦЭМ!$D$39:$D$782,СВЦЭМ!$A$39:$A$782,$A30,СВЦЭМ!$B$39:$B$782,U$11)+'СЕТ СН'!$F$14+СВЦЭМ!$D$10+'СЕТ СН'!$F$8*'СЕТ СН'!$F$9-'СЕТ СН'!$F$26</f>
        <v>1819.08019522</v>
      </c>
      <c r="V30" s="36">
        <f>SUMIFS(СВЦЭМ!$D$39:$D$782,СВЦЭМ!$A$39:$A$782,$A30,СВЦЭМ!$B$39:$B$782,V$11)+'СЕТ СН'!$F$14+СВЦЭМ!$D$10+'СЕТ СН'!$F$8*'СЕТ СН'!$F$9-'СЕТ СН'!$F$26</f>
        <v>1785.2108001900001</v>
      </c>
      <c r="W30" s="36">
        <f>SUMIFS(СВЦЭМ!$D$39:$D$782,СВЦЭМ!$A$39:$A$782,$A30,СВЦЭМ!$B$39:$B$782,W$11)+'СЕТ СН'!$F$14+СВЦЭМ!$D$10+'СЕТ СН'!$F$8*'СЕТ СН'!$F$9-'СЕТ СН'!$F$26</f>
        <v>1796.7821565900001</v>
      </c>
      <c r="X30" s="36">
        <f>SUMIFS(СВЦЭМ!$D$39:$D$782,СВЦЭМ!$A$39:$A$782,$A30,СВЦЭМ!$B$39:$B$782,X$11)+'СЕТ СН'!$F$14+СВЦЭМ!$D$10+'СЕТ СН'!$F$8*'СЕТ СН'!$F$9-'СЕТ СН'!$F$26</f>
        <v>1850.29873939</v>
      </c>
      <c r="Y30" s="36">
        <f>SUMIFS(СВЦЭМ!$D$39:$D$782,СВЦЭМ!$A$39:$A$782,$A30,СВЦЭМ!$B$39:$B$782,Y$11)+'СЕТ СН'!$F$14+СВЦЭМ!$D$10+'СЕТ СН'!$F$8*'СЕТ СН'!$F$9-'СЕТ СН'!$F$26</f>
        <v>1888.3349278200001</v>
      </c>
    </row>
    <row r="31" spans="1:25" ht="15.75" x14ac:dyDescent="0.2">
      <c r="A31" s="35">
        <f t="shared" si="0"/>
        <v>45066</v>
      </c>
      <c r="B31" s="36">
        <f>SUMIFS(СВЦЭМ!$D$39:$D$782,СВЦЭМ!$A$39:$A$782,$A31,СВЦЭМ!$B$39:$B$782,B$11)+'СЕТ СН'!$F$14+СВЦЭМ!$D$10+'СЕТ СН'!$F$8*'СЕТ СН'!$F$9-'СЕТ СН'!$F$26</f>
        <v>1997.08975904</v>
      </c>
      <c r="C31" s="36">
        <f>SUMIFS(СВЦЭМ!$D$39:$D$782,СВЦЭМ!$A$39:$A$782,$A31,СВЦЭМ!$B$39:$B$782,C$11)+'СЕТ СН'!$F$14+СВЦЭМ!$D$10+'СЕТ СН'!$F$8*'СЕТ СН'!$F$9-'СЕТ СН'!$F$26</f>
        <v>2084.7587836100001</v>
      </c>
      <c r="D31" s="36">
        <f>SUMIFS(СВЦЭМ!$D$39:$D$782,СВЦЭМ!$A$39:$A$782,$A31,СВЦЭМ!$B$39:$B$782,D$11)+'СЕТ СН'!$F$14+СВЦЭМ!$D$10+'СЕТ СН'!$F$8*'СЕТ СН'!$F$9-'СЕТ СН'!$F$26</f>
        <v>2092.2302594900002</v>
      </c>
      <c r="E31" s="36">
        <f>SUMIFS(СВЦЭМ!$D$39:$D$782,СВЦЭМ!$A$39:$A$782,$A31,СВЦЭМ!$B$39:$B$782,E$11)+'СЕТ СН'!$F$14+СВЦЭМ!$D$10+'СЕТ СН'!$F$8*'СЕТ СН'!$F$9-'СЕТ СН'!$F$26</f>
        <v>2078.5689354599999</v>
      </c>
      <c r="F31" s="36">
        <f>SUMIFS(СВЦЭМ!$D$39:$D$782,СВЦЭМ!$A$39:$A$782,$A31,СВЦЭМ!$B$39:$B$782,F$11)+'СЕТ СН'!$F$14+СВЦЭМ!$D$10+'СЕТ СН'!$F$8*'СЕТ СН'!$F$9-'СЕТ СН'!$F$26</f>
        <v>2157.0034479599999</v>
      </c>
      <c r="G31" s="36">
        <f>SUMIFS(СВЦЭМ!$D$39:$D$782,СВЦЭМ!$A$39:$A$782,$A31,СВЦЭМ!$B$39:$B$782,G$11)+'СЕТ СН'!$F$14+СВЦЭМ!$D$10+'СЕТ СН'!$F$8*'СЕТ СН'!$F$9-'СЕТ СН'!$F$26</f>
        <v>2148.77245348</v>
      </c>
      <c r="H31" s="36">
        <f>SUMIFS(СВЦЭМ!$D$39:$D$782,СВЦЭМ!$A$39:$A$782,$A31,СВЦЭМ!$B$39:$B$782,H$11)+'СЕТ СН'!$F$14+СВЦЭМ!$D$10+'СЕТ СН'!$F$8*'СЕТ СН'!$F$9-'СЕТ СН'!$F$26</f>
        <v>2133.4989739000002</v>
      </c>
      <c r="I31" s="36">
        <f>SUMIFS(СВЦЭМ!$D$39:$D$782,СВЦЭМ!$A$39:$A$782,$A31,СВЦЭМ!$B$39:$B$782,I$11)+'СЕТ СН'!$F$14+СВЦЭМ!$D$10+'СЕТ СН'!$F$8*'СЕТ СН'!$F$9-'СЕТ СН'!$F$26</f>
        <v>2032.05223099</v>
      </c>
      <c r="J31" s="36">
        <f>SUMIFS(СВЦЭМ!$D$39:$D$782,СВЦЭМ!$A$39:$A$782,$A31,СВЦЭМ!$B$39:$B$782,J$11)+'СЕТ СН'!$F$14+СВЦЭМ!$D$10+'СЕТ СН'!$F$8*'СЕТ СН'!$F$9-'СЕТ СН'!$F$26</f>
        <v>1930.87786719</v>
      </c>
      <c r="K31" s="36">
        <f>SUMIFS(СВЦЭМ!$D$39:$D$782,СВЦЭМ!$A$39:$A$782,$A31,СВЦЭМ!$B$39:$B$782,K$11)+'СЕТ СН'!$F$14+СВЦЭМ!$D$10+'СЕТ СН'!$F$8*'СЕТ СН'!$F$9-'СЕТ СН'!$F$26</f>
        <v>1892.3525872600001</v>
      </c>
      <c r="L31" s="36">
        <f>SUMIFS(СВЦЭМ!$D$39:$D$782,СВЦЭМ!$A$39:$A$782,$A31,СВЦЭМ!$B$39:$B$782,L$11)+'СЕТ СН'!$F$14+СВЦЭМ!$D$10+'СЕТ СН'!$F$8*'СЕТ СН'!$F$9-'СЕТ СН'!$F$26</f>
        <v>1877.1787837500001</v>
      </c>
      <c r="M31" s="36">
        <f>SUMIFS(СВЦЭМ!$D$39:$D$782,СВЦЭМ!$A$39:$A$782,$A31,СВЦЭМ!$B$39:$B$782,M$11)+'СЕТ СН'!$F$14+СВЦЭМ!$D$10+'СЕТ СН'!$F$8*'СЕТ СН'!$F$9-'СЕТ СН'!$F$26</f>
        <v>1869.93076847</v>
      </c>
      <c r="N31" s="36">
        <f>SUMIFS(СВЦЭМ!$D$39:$D$782,СВЦЭМ!$A$39:$A$782,$A31,СВЦЭМ!$B$39:$B$782,N$11)+'СЕТ СН'!$F$14+СВЦЭМ!$D$10+'СЕТ СН'!$F$8*'СЕТ СН'!$F$9-'СЕТ СН'!$F$26</f>
        <v>1903.50377716</v>
      </c>
      <c r="O31" s="36">
        <f>SUMIFS(СВЦЭМ!$D$39:$D$782,СВЦЭМ!$A$39:$A$782,$A31,СВЦЭМ!$B$39:$B$782,O$11)+'СЕТ СН'!$F$14+СВЦЭМ!$D$10+'СЕТ СН'!$F$8*'СЕТ СН'!$F$9-'СЕТ СН'!$F$26</f>
        <v>1914.5205787699999</v>
      </c>
      <c r="P31" s="36">
        <f>SUMIFS(СВЦЭМ!$D$39:$D$782,СВЦЭМ!$A$39:$A$782,$A31,СВЦЭМ!$B$39:$B$782,P$11)+'СЕТ СН'!$F$14+СВЦЭМ!$D$10+'СЕТ СН'!$F$8*'СЕТ СН'!$F$9-'СЕТ СН'!$F$26</f>
        <v>1927.49762704</v>
      </c>
      <c r="Q31" s="36">
        <f>SUMIFS(СВЦЭМ!$D$39:$D$782,СВЦЭМ!$A$39:$A$782,$A31,СВЦЭМ!$B$39:$B$782,Q$11)+'СЕТ СН'!$F$14+СВЦЭМ!$D$10+'СЕТ СН'!$F$8*'СЕТ СН'!$F$9-'СЕТ СН'!$F$26</f>
        <v>1945.0283629600001</v>
      </c>
      <c r="R31" s="36">
        <f>SUMIFS(СВЦЭМ!$D$39:$D$782,СВЦЭМ!$A$39:$A$782,$A31,СВЦЭМ!$B$39:$B$782,R$11)+'СЕТ СН'!$F$14+СВЦЭМ!$D$10+'СЕТ СН'!$F$8*'СЕТ СН'!$F$9-'СЕТ СН'!$F$26</f>
        <v>1929.66886032</v>
      </c>
      <c r="S31" s="36">
        <f>SUMIFS(СВЦЭМ!$D$39:$D$782,СВЦЭМ!$A$39:$A$782,$A31,СВЦЭМ!$B$39:$B$782,S$11)+'СЕТ СН'!$F$14+СВЦЭМ!$D$10+'СЕТ СН'!$F$8*'СЕТ СН'!$F$9-'СЕТ СН'!$F$26</f>
        <v>1878.12614575</v>
      </c>
      <c r="T31" s="36">
        <f>SUMIFS(СВЦЭМ!$D$39:$D$782,СВЦЭМ!$A$39:$A$782,$A31,СВЦЭМ!$B$39:$B$782,T$11)+'СЕТ СН'!$F$14+СВЦЭМ!$D$10+'СЕТ СН'!$F$8*'СЕТ СН'!$F$9-'СЕТ СН'!$F$26</f>
        <v>1844.52678094</v>
      </c>
      <c r="U31" s="36">
        <f>SUMIFS(СВЦЭМ!$D$39:$D$782,СВЦЭМ!$A$39:$A$782,$A31,СВЦЭМ!$B$39:$B$782,U$11)+'СЕТ СН'!$F$14+СВЦЭМ!$D$10+'СЕТ СН'!$F$8*'СЕТ СН'!$F$9-'СЕТ СН'!$F$26</f>
        <v>1832.7524556799999</v>
      </c>
      <c r="V31" s="36">
        <f>SUMIFS(СВЦЭМ!$D$39:$D$782,СВЦЭМ!$A$39:$A$782,$A31,СВЦЭМ!$B$39:$B$782,V$11)+'СЕТ СН'!$F$14+СВЦЭМ!$D$10+'СЕТ СН'!$F$8*'СЕТ СН'!$F$9-'СЕТ СН'!$F$26</f>
        <v>1802.6589059099999</v>
      </c>
      <c r="W31" s="36">
        <f>SUMIFS(СВЦЭМ!$D$39:$D$782,СВЦЭМ!$A$39:$A$782,$A31,СВЦЭМ!$B$39:$B$782,W$11)+'СЕТ СН'!$F$14+СВЦЭМ!$D$10+'СЕТ СН'!$F$8*'СЕТ СН'!$F$9-'СЕТ СН'!$F$26</f>
        <v>1776.42863306</v>
      </c>
      <c r="X31" s="36">
        <f>SUMIFS(СВЦЭМ!$D$39:$D$782,СВЦЭМ!$A$39:$A$782,$A31,СВЦЭМ!$B$39:$B$782,X$11)+'СЕТ СН'!$F$14+СВЦЭМ!$D$10+'СЕТ СН'!$F$8*'СЕТ СН'!$F$9-'СЕТ СН'!$F$26</f>
        <v>1821.45363103</v>
      </c>
      <c r="Y31" s="36">
        <f>SUMIFS(СВЦЭМ!$D$39:$D$782,СВЦЭМ!$A$39:$A$782,$A31,СВЦЭМ!$B$39:$B$782,Y$11)+'СЕТ СН'!$F$14+СВЦЭМ!$D$10+'СЕТ СН'!$F$8*'СЕТ СН'!$F$9-'СЕТ СН'!$F$26</f>
        <v>1880.4070521000001</v>
      </c>
    </row>
    <row r="32" spans="1:25" ht="15.75" x14ac:dyDescent="0.2">
      <c r="A32" s="35">
        <f t="shared" si="0"/>
        <v>45067</v>
      </c>
      <c r="B32" s="36">
        <f>SUMIFS(СВЦЭМ!$D$39:$D$782,СВЦЭМ!$A$39:$A$782,$A32,СВЦЭМ!$B$39:$B$782,B$11)+'СЕТ СН'!$F$14+СВЦЭМ!$D$10+'СЕТ СН'!$F$8*'СЕТ СН'!$F$9-'СЕТ СН'!$F$26</f>
        <v>1933.74151538</v>
      </c>
      <c r="C32" s="36">
        <f>SUMIFS(СВЦЭМ!$D$39:$D$782,СВЦЭМ!$A$39:$A$782,$A32,СВЦЭМ!$B$39:$B$782,C$11)+'СЕТ СН'!$F$14+СВЦЭМ!$D$10+'СЕТ СН'!$F$8*'СЕТ СН'!$F$9-'СЕТ СН'!$F$26</f>
        <v>2022.8460292699999</v>
      </c>
      <c r="D32" s="36">
        <f>SUMIFS(СВЦЭМ!$D$39:$D$782,СВЦЭМ!$A$39:$A$782,$A32,СВЦЭМ!$B$39:$B$782,D$11)+'СЕТ СН'!$F$14+СВЦЭМ!$D$10+'СЕТ СН'!$F$8*'СЕТ СН'!$F$9-'СЕТ СН'!$F$26</f>
        <v>2125.5604323900002</v>
      </c>
      <c r="E32" s="36">
        <f>SUMIFS(СВЦЭМ!$D$39:$D$782,СВЦЭМ!$A$39:$A$782,$A32,СВЦЭМ!$B$39:$B$782,E$11)+'СЕТ СН'!$F$14+СВЦЭМ!$D$10+'СЕТ СН'!$F$8*'СЕТ СН'!$F$9-'СЕТ СН'!$F$26</f>
        <v>2093.2658784400001</v>
      </c>
      <c r="F32" s="36">
        <f>SUMIFS(СВЦЭМ!$D$39:$D$782,СВЦЭМ!$A$39:$A$782,$A32,СВЦЭМ!$B$39:$B$782,F$11)+'СЕТ СН'!$F$14+СВЦЭМ!$D$10+'СЕТ СН'!$F$8*'СЕТ СН'!$F$9-'СЕТ СН'!$F$26</f>
        <v>2183.2377404600002</v>
      </c>
      <c r="G32" s="36">
        <f>SUMIFS(СВЦЭМ!$D$39:$D$782,СВЦЭМ!$A$39:$A$782,$A32,СВЦЭМ!$B$39:$B$782,G$11)+'СЕТ СН'!$F$14+СВЦЭМ!$D$10+'СЕТ СН'!$F$8*'СЕТ СН'!$F$9-'СЕТ СН'!$F$26</f>
        <v>2172.0999537600001</v>
      </c>
      <c r="H32" s="36">
        <f>SUMIFS(СВЦЭМ!$D$39:$D$782,СВЦЭМ!$A$39:$A$782,$A32,СВЦЭМ!$B$39:$B$782,H$11)+'СЕТ СН'!$F$14+СВЦЭМ!$D$10+'СЕТ СН'!$F$8*'СЕТ СН'!$F$9-'СЕТ СН'!$F$26</f>
        <v>2133.9173855700001</v>
      </c>
      <c r="I32" s="36">
        <f>SUMIFS(СВЦЭМ!$D$39:$D$782,СВЦЭМ!$A$39:$A$782,$A32,СВЦЭМ!$B$39:$B$782,I$11)+'СЕТ СН'!$F$14+СВЦЭМ!$D$10+'СЕТ СН'!$F$8*'СЕТ СН'!$F$9-'СЕТ СН'!$F$26</f>
        <v>2078.8503996200002</v>
      </c>
      <c r="J32" s="36">
        <f>SUMIFS(СВЦЭМ!$D$39:$D$782,СВЦЭМ!$A$39:$A$782,$A32,СВЦЭМ!$B$39:$B$782,J$11)+'СЕТ СН'!$F$14+СВЦЭМ!$D$10+'СЕТ СН'!$F$8*'СЕТ СН'!$F$9-'СЕТ СН'!$F$26</f>
        <v>1970.7314584200001</v>
      </c>
      <c r="K32" s="36">
        <f>SUMIFS(СВЦЭМ!$D$39:$D$782,СВЦЭМ!$A$39:$A$782,$A32,СВЦЭМ!$B$39:$B$782,K$11)+'СЕТ СН'!$F$14+СВЦЭМ!$D$10+'СЕТ СН'!$F$8*'СЕТ СН'!$F$9-'СЕТ СН'!$F$26</f>
        <v>1946.88018087</v>
      </c>
      <c r="L32" s="36">
        <f>SUMIFS(СВЦЭМ!$D$39:$D$782,СВЦЭМ!$A$39:$A$782,$A32,СВЦЭМ!$B$39:$B$782,L$11)+'СЕТ СН'!$F$14+СВЦЭМ!$D$10+'СЕТ СН'!$F$8*'СЕТ СН'!$F$9-'СЕТ СН'!$F$26</f>
        <v>1924.5779975800001</v>
      </c>
      <c r="M32" s="36">
        <f>SUMIFS(СВЦЭМ!$D$39:$D$782,СВЦЭМ!$A$39:$A$782,$A32,СВЦЭМ!$B$39:$B$782,M$11)+'СЕТ СН'!$F$14+СВЦЭМ!$D$10+'СЕТ СН'!$F$8*'СЕТ СН'!$F$9-'СЕТ СН'!$F$26</f>
        <v>1911.94692766</v>
      </c>
      <c r="N32" s="36">
        <f>SUMIFS(СВЦЭМ!$D$39:$D$782,СВЦЭМ!$A$39:$A$782,$A32,СВЦЭМ!$B$39:$B$782,N$11)+'СЕТ СН'!$F$14+СВЦЭМ!$D$10+'СЕТ СН'!$F$8*'СЕТ СН'!$F$9-'СЕТ СН'!$F$26</f>
        <v>1937.66438735</v>
      </c>
      <c r="O32" s="36">
        <f>SUMIFS(СВЦЭМ!$D$39:$D$782,СВЦЭМ!$A$39:$A$782,$A32,СВЦЭМ!$B$39:$B$782,O$11)+'СЕТ СН'!$F$14+СВЦЭМ!$D$10+'СЕТ СН'!$F$8*'СЕТ СН'!$F$9-'СЕТ СН'!$F$26</f>
        <v>1953.46514443</v>
      </c>
      <c r="P32" s="36">
        <f>SUMIFS(СВЦЭМ!$D$39:$D$782,СВЦЭМ!$A$39:$A$782,$A32,СВЦЭМ!$B$39:$B$782,P$11)+'СЕТ СН'!$F$14+СВЦЭМ!$D$10+'СЕТ СН'!$F$8*'СЕТ СН'!$F$9-'СЕТ СН'!$F$26</f>
        <v>1966.17237879</v>
      </c>
      <c r="Q32" s="36">
        <f>SUMIFS(СВЦЭМ!$D$39:$D$782,СВЦЭМ!$A$39:$A$782,$A32,СВЦЭМ!$B$39:$B$782,Q$11)+'СЕТ СН'!$F$14+СВЦЭМ!$D$10+'СЕТ СН'!$F$8*'СЕТ СН'!$F$9-'СЕТ СН'!$F$26</f>
        <v>1974.62193058</v>
      </c>
      <c r="R32" s="36">
        <f>SUMIFS(СВЦЭМ!$D$39:$D$782,СВЦЭМ!$A$39:$A$782,$A32,СВЦЭМ!$B$39:$B$782,R$11)+'СЕТ СН'!$F$14+СВЦЭМ!$D$10+'СЕТ СН'!$F$8*'СЕТ СН'!$F$9-'СЕТ СН'!$F$26</f>
        <v>1957.1607903300001</v>
      </c>
      <c r="S32" s="36">
        <f>SUMIFS(СВЦЭМ!$D$39:$D$782,СВЦЭМ!$A$39:$A$782,$A32,СВЦЭМ!$B$39:$B$782,S$11)+'СЕТ СН'!$F$14+СВЦЭМ!$D$10+'СЕТ СН'!$F$8*'СЕТ СН'!$F$9-'СЕТ СН'!$F$26</f>
        <v>1917.1944889599999</v>
      </c>
      <c r="T32" s="36">
        <f>SUMIFS(СВЦЭМ!$D$39:$D$782,СВЦЭМ!$A$39:$A$782,$A32,СВЦЭМ!$B$39:$B$782,T$11)+'СЕТ СН'!$F$14+СВЦЭМ!$D$10+'СЕТ СН'!$F$8*'СЕТ СН'!$F$9-'СЕТ СН'!$F$26</f>
        <v>1889.6204122700001</v>
      </c>
      <c r="U32" s="36">
        <f>SUMIFS(СВЦЭМ!$D$39:$D$782,СВЦЭМ!$A$39:$A$782,$A32,СВЦЭМ!$B$39:$B$782,U$11)+'СЕТ СН'!$F$14+СВЦЭМ!$D$10+'СЕТ СН'!$F$8*'СЕТ СН'!$F$9-'СЕТ СН'!$F$26</f>
        <v>1874.9533781499999</v>
      </c>
      <c r="V32" s="36">
        <f>SUMIFS(СВЦЭМ!$D$39:$D$782,СВЦЭМ!$A$39:$A$782,$A32,СВЦЭМ!$B$39:$B$782,V$11)+'СЕТ СН'!$F$14+СВЦЭМ!$D$10+'СЕТ СН'!$F$8*'СЕТ СН'!$F$9-'СЕТ СН'!$F$26</f>
        <v>1861.4364456999999</v>
      </c>
      <c r="W32" s="36">
        <f>SUMIFS(СВЦЭМ!$D$39:$D$782,СВЦЭМ!$A$39:$A$782,$A32,СВЦЭМ!$B$39:$B$782,W$11)+'СЕТ СН'!$F$14+СВЦЭМ!$D$10+'СЕТ СН'!$F$8*'СЕТ СН'!$F$9-'СЕТ СН'!$F$26</f>
        <v>1830.72166909</v>
      </c>
      <c r="X32" s="36">
        <f>SUMIFS(СВЦЭМ!$D$39:$D$782,СВЦЭМ!$A$39:$A$782,$A32,СВЦЭМ!$B$39:$B$782,X$11)+'СЕТ СН'!$F$14+СВЦЭМ!$D$10+'СЕТ СН'!$F$8*'СЕТ СН'!$F$9-'СЕТ СН'!$F$26</f>
        <v>1876.158504</v>
      </c>
      <c r="Y32" s="36">
        <f>SUMIFS(СВЦЭМ!$D$39:$D$782,СВЦЭМ!$A$39:$A$782,$A32,СВЦЭМ!$B$39:$B$782,Y$11)+'СЕТ СН'!$F$14+СВЦЭМ!$D$10+'СЕТ СН'!$F$8*'СЕТ СН'!$F$9-'СЕТ СН'!$F$26</f>
        <v>1933.1100614899999</v>
      </c>
    </row>
    <row r="33" spans="1:27" ht="15.75" x14ac:dyDescent="0.2">
      <c r="A33" s="35">
        <f t="shared" si="0"/>
        <v>45068</v>
      </c>
      <c r="B33" s="36">
        <f>SUMIFS(СВЦЭМ!$D$39:$D$782,СВЦЭМ!$A$39:$A$782,$A33,СВЦЭМ!$B$39:$B$782,B$11)+'СЕТ СН'!$F$14+СВЦЭМ!$D$10+'СЕТ СН'!$F$8*'СЕТ СН'!$F$9-'СЕТ СН'!$F$26</f>
        <v>2009.4616374</v>
      </c>
      <c r="C33" s="36">
        <f>SUMIFS(СВЦЭМ!$D$39:$D$782,СВЦЭМ!$A$39:$A$782,$A33,СВЦЭМ!$B$39:$B$782,C$11)+'СЕТ СН'!$F$14+СВЦЭМ!$D$10+'СЕТ СН'!$F$8*'СЕТ СН'!$F$9-'СЕТ СН'!$F$26</f>
        <v>2086.6645484400001</v>
      </c>
      <c r="D33" s="36">
        <f>SUMIFS(СВЦЭМ!$D$39:$D$782,СВЦЭМ!$A$39:$A$782,$A33,СВЦЭМ!$B$39:$B$782,D$11)+'СЕТ СН'!$F$14+СВЦЭМ!$D$10+'СЕТ СН'!$F$8*'СЕТ СН'!$F$9-'СЕТ СН'!$F$26</f>
        <v>2083.0586858199999</v>
      </c>
      <c r="E33" s="36">
        <f>SUMIFS(СВЦЭМ!$D$39:$D$782,СВЦЭМ!$A$39:$A$782,$A33,СВЦЭМ!$B$39:$B$782,E$11)+'СЕТ СН'!$F$14+СВЦЭМ!$D$10+'СЕТ СН'!$F$8*'СЕТ СН'!$F$9-'СЕТ СН'!$F$26</f>
        <v>2068.1114041400001</v>
      </c>
      <c r="F33" s="36">
        <f>SUMIFS(СВЦЭМ!$D$39:$D$782,СВЦЭМ!$A$39:$A$782,$A33,СВЦЭМ!$B$39:$B$782,F$11)+'СЕТ СН'!$F$14+СВЦЭМ!$D$10+'СЕТ СН'!$F$8*'СЕТ СН'!$F$9-'СЕТ СН'!$F$26</f>
        <v>2132.3394466100003</v>
      </c>
      <c r="G33" s="36">
        <f>SUMIFS(СВЦЭМ!$D$39:$D$782,СВЦЭМ!$A$39:$A$782,$A33,СВЦЭМ!$B$39:$B$782,G$11)+'СЕТ СН'!$F$14+СВЦЭМ!$D$10+'СЕТ СН'!$F$8*'СЕТ СН'!$F$9-'СЕТ СН'!$F$26</f>
        <v>2088.5627317000003</v>
      </c>
      <c r="H33" s="36">
        <f>SUMIFS(СВЦЭМ!$D$39:$D$782,СВЦЭМ!$A$39:$A$782,$A33,СВЦЭМ!$B$39:$B$782,H$11)+'СЕТ СН'!$F$14+СВЦЭМ!$D$10+'СЕТ СН'!$F$8*'СЕТ СН'!$F$9-'СЕТ СН'!$F$26</f>
        <v>2043.2972995099999</v>
      </c>
      <c r="I33" s="36">
        <f>SUMIFS(СВЦЭМ!$D$39:$D$782,СВЦЭМ!$A$39:$A$782,$A33,СВЦЭМ!$B$39:$B$782,I$11)+'СЕТ СН'!$F$14+СВЦЭМ!$D$10+'СЕТ СН'!$F$8*'СЕТ СН'!$F$9-'СЕТ СН'!$F$26</f>
        <v>1972.9924733</v>
      </c>
      <c r="J33" s="36">
        <f>SUMIFS(СВЦЭМ!$D$39:$D$782,СВЦЭМ!$A$39:$A$782,$A33,СВЦЭМ!$B$39:$B$782,J$11)+'СЕТ СН'!$F$14+СВЦЭМ!$D$10+'СЕТ СН'!$F$8*'СЕТ СН'!$F$9-'СЕТ СН'!$F$26</f>
        <v>1932.0283643499999</v>
      </c>
      <c r="K33" s="36">
        <f>SUMIFS(СВЦЭМ!$D$39:$D$782,СВЦЭМ!$A$39:$A$782,$A33,СВЦЭМ!$B$39:$B$782,K$11)+'СЕТ СН'!$F$14+СВЦЭМ!$D$10+'СЕТ СН'!$F$8*'СЕТ СН'!$F$9-'СЕТ СН'!$F$26</f>
        <v>1898.7942530099999</v>
      </c>
      <c r="L33" s="36">
        <f>SUMIFS(СВЦЭМ!$D$39:$D$782,СВЦЭМ!$A$39:$A$782,$A33,СВЦЭМ!$B$39:$B$782,L$11)+'СЕТ СН'!$F$14+СВЦЭМ!$D$10+'СЕТ СН'!$F$8*'СЕТ СН'!$F$9-'СЕТ СН'!$F$26</f>
        <v>1910.8473505899999</v>
      </c>
      <c r="M33" s="36">
        <f>SUMIFS(СВЦЭМ!$D$39:$D$782,СВЦЭМ!$A$39:$A$782,$A33,СВЦЭМ!$B$39:$B$782,M$11)+'СЕТ СН'!$F$14+СВЦЭМ!$D$10+'СЕТ СН'!$F$8*'СЕТ СН'!$F$9-'СЕТ СН'!$F$26</f>
        <v>1964.53881404</v>
      </c>
      <c r="N33" s="36">
        <f>SUMIFS(СВЦЭМ!$D$39:$D$782,СВЦЭМ!$A$39:$A$782,$A33,СВЦЭМ!$B$39:$B$782,N$11)+'СЕТ СН'!$F$14+СВЦЭМ!$D$10+'СЕТ СН'!$F$8*'СЕТ СН'!$F$9-'СЕТ СН'!$F$26</f>
        <v>1988.8972853800001</v>
      </c>
      <c r="O33" s="36">
        <f>SUMIFS(СВЦЭМ!$D$39:$D$782,СВЦЭМ!$A$39:$A$782,$A33,СВЦЭМ!$B$39:$B$782,O$11)+'СЕТ СН'!$F$14+СВЦЭМ!$D$10+'СЕТ СН'!$F$8*'СЕТ СН'!$F$9-'СЕТ СН'!$F$26</f>
        <v>1985.0229980300001</v>
      </c>
      <c r="P33" s="36">
        <f>SUMIFS(СВЦЭМ!$D$39:$D$782,СВЦЭМ!$A$39:$A$782,$A33,СВЦЭМ!$B$39:$B$782,P$11)+'СЕТ СН'!$F$14+СВЦЭМ!$D$10+'СЕТ СН'!$F$8*'СЕТ СН'!$F$9-'СЕТ СН'!$F$26</f>
        <v>1991.7746410100001</v>
      </c>
      <c r="Q33" s="36">
        <f>SUMIFS(СВЦЭМ!$D$39:$D$782,СВЦЭМ!$A$39:$A$782,$A33,СВЦЭМ!$B$39:$B$782,Q$11)+'СЕТ СН'!$F$14+СВЦЭМ!$D$10+'СЕТ СН'!$F$8*'СЕТ СН'!$F$9-'СЕТ СН'!$F$26</f>
        <v>1992.2406633099999</v>
      </c>
      <c r="R33" s="36">
        <f>SUMIFS(СВЦЭМ!$D$39:$D$782,СВЦЭМ!$A$39:$A$782,$A33,СВЦЭМ!$B$39:$B$782,R$11)+'СЕТ СН'!$F$14+СВЦЭМ!$D$10+'СЕТ СН'!$F$8*'СЕТ СН'!$F$9-'СЕТ СН'!$F$26</f>
        <v>1954.6294515699999</v>
      </c>
      <c r="S33" s="36">
        <f>SUMIFS(СВЦЭМ!$D$39:$D$782,СВЦЭМ!$A$39:$A$782,$A33,СВЦЭМ!$B$39:$B$782,S$11)+'СЕТ СН'!$F$14+СВЦЭМ!$D$10+'СЕТ СН'!$F$8*'СЕТ СН'!$F$9-'СЕТ СН'!$F$26</f>
        <v>1911.8286601499999</v>
      </c>
      <c r="T33" s="36">
        <f>SUMIFS(СВЦЭМ!$D$39:$D$782,СВЦЭМ!$A$39:$A$782,$A33,СВЦЭМ!$B$39:$B$782,T$11)+'СЕТ СН'!$F$14+СВЦЭМ!$D$10+'СЕТ СН'!$F$8*'СЕТ СН'!$F$9-'СЕТ СН'!$F$26</f>
        <v>1857.38944081</v>
      </c>
      <c r="U33" s="36">
        <f>SUMIFS(СВЦЭМ!$D$39:$D$782,СВЦЭМ!$A$39:$A$782,$A33,СВЦЭМ!$B$39:$B$782,U$11)+'СЕТ СН'!$F$14+СВЦЭМ!$D$10+'СЕТ СН'!$F$8*'СЕТ СН'!$F$9-'СЕТ СН'!$F$26</f>
        <v>1877.69261949</v>
      </c>
      <c r="V33" s="36">
        <f>SUMIFS(СВЦЭМ!$D$39:$D$782,СВЦЭМ!$A$39:$A$782,$A33,СВЦЭМ!$B$39:$B$782,V$11)+'СЕТ СН'!$F$14+СВЦЭМ!$D$10+'СЕТ СН'!$F$8*'СЕТ СН'!$F$9-'СЕТ СН'!$F$26</f>
        <v>1825.3531548000001</v>
      </c>
      <c r="W33" s="36">
        <f>SUMIFS(СВЦЭМ!$D$39:$D$782,СВЦЭМ!$A$39:$A$782,$A33,СВЦЭМ!$B$39:$B$782,W$11)+'СЕТ СН'!$F$14+СВЦЭМ!$D$10+'СЕТ СН'!$F$8*'СЕТ СН'!$F$9-'СЕТ СН'!$F$26</f>
        <v>1917.0456573199999</v>
      </c>
      <c r="X33" s="36">
        <f>SUMIFS(СВЦЭМ!$D$39:$D$782,СВЦЭМ!$A$39:$A$782,$A33,СВЦЭМ!$B$39:$B$782,X$11)+'СЕТ СН'!$F$14+СВЦЭМ!$D$10+'СЕТ СН'!$F$8*'СЕТ СН'!$F$9-'СЕТ СН'!$F$26</f>
        <v>2001.5321096299999</v>
      </c>
      <c r="Y33" s="36">
        <f>SUMIFS(СВЦЭМ!$D$39:$D$782,СВЦЭМ!$A$39:$A$782,$A33,СВЦЭМ!$B$39:$B$782,Y$11)+'СЕТ СН'!$F$14+СВЦЭМ!$D$10+'СЕТ СН'!$F$8*'СЕТ СН'!$F$9-'СЕТ СН'!$F$26</f>
        <v>2070.6868102000003</v>
      </c>
    </row>
    <row r="34" spans="1:27" ht="15.75" x14ac:dyDescent="0.2">
      <c r="A34" s="35">
        <f t="shared" si="0"/>
        <v>45069</v>
      </c>
      <c r="B34" s="36">
        <f>SUMIFS(СВЦЭМ!$D$39:$D$782,СВЦЭМ!$A$39:$A$782,$A34,СВЦЭМ!$B$39:$B$782,B$11)+'СЕТ СН'!$F$14+СВЦЭМ!$D$10+'СЕТ СН'!$F$8*'СЕТ СН'!$F$9-'СЕТ СН'!$F$26</f>
        <v>2099.8129442899999</v>
      </c>
      <c r="C34" s="36">
        <f>SUMIFS(СВЦЭМ!$D$39:$D$782,СВЦЭМ!$A$39:$A$782,$A34,СВЦЭМ!$B$39:$B$782,C$11)+'СЕТ СН'!$F$14+СВЦЭМ!$D$10+'СЕТ СН'!$F$8*'СЕТ СН'!$F$9-'СЕТ СН'!$F$26</f>
        <v>2173.5941110100002</v>
      </c>
      <c r="D34" s="36">
        <f>SUMIFS(СВЦЭМ!$D$39:$D$782,СВЦЭМ!$A$39:$A$782,$A34,СВЦЭМ!$B$39:$B$782,D$11)+'СЕТ СН'!$F$14+СВЦЭМ!$D$10+'СЕТ СН'!$F$8*'СЕТ СН'!$F$9-'СЕТ СН'!$F$26</f>
        <v>2227.7602512100002</v>
      </c>
      <c r="E34" s="36">
        <f>SUMIFS(СВЦЭМ!$D$39:$D$782,СВЦЭМ!$A$39:$A$782,$A34,СВЦЭМ!$B$39:$B$782,E$11)+'СЕТ СН'!$F$14+СВЦЭМ!$D$10+'СЕТ СН'!$F$8*'СЕТ СН'!$F$9-'СЕТ СН'!$F$26</f>
        <v>2221.60668037</v>
      </c>
      <c r="F34" s="36">
        <f>SUMIFS(СВЦЭМ!$D$39:$D$782,СВЦЭМ!$A$39:$A$782,$A34,СВЦЭМ!$B$39:$B$782,F$11)+'СЕТ СН'!$F$14+СВЦЭМ!$D$10+'СЕТ СН'!$F$8*'СЕТ СН'!$F$9-'СЕТ СН'!$F$26</f>
        <v>2231.6841184800001</v>
      </c>
      <c r="G34" s="36">
        <f>SUMIFS(СВЦЭМ!$D$39:$D$782,СВЦЭМ!$A$39:$A$782,$A34,СВЦЭМ!$B$39:$B$782,G$11)+'СЕТ СН'!$F$14+СВЦЭМ!$D$10+'СЕТ СН'!$F$8*'СЕТ СН'!$F$9-'СЕТ СН'!$F$26</f>
        <v>2163.7884892000002</v>
      </c>
      <c r="H34" s="36">
        <f>SUMIFS(СВЦЭМ!$D$39:$D$782,СВЦЭМ!$A$39:$A$782,$A34,СВЦЭМ!$B$39:$B$782,H$11)+'СЕТ СН'!$F$14+СВЦЭМ!$D$10+'СЕТ СН'!$F$8*'СЕТ СН'!$F$9-'СЕТ СН'!$F$26</f>
        <v>2105.31851792</v>
      </c>
      <c r="I34" s="36">
        <f>SUMIFS(СВЦЭМ!$D$39:$D$782,СВЦЭМ!$A$39:$A$782,$A34,СВЦЭМ!$B$39:$B$782,I$11)+'СЕТ СН'!$F$14+СВЦЭМ!$D$10+'СЕТ СН'!$F$8*'СЕТ СН'!$F$9-'СЕТ СН'!$F$26</f>
        <v>2039.1880148800001</v>
      </c>
      <c r="J34" s="36">
        <f>SUMIFS(СВЦЭМ!$D$39:$D$782,СВЦЭМ!$A$39:$A$782,$A34,СВЦЭМ!$B$39:$B$782,J$11)+'СЕТ СН'!$F$14+СВЦЭМ!$D$10+'СЕТ СН'!$F$8*'СЕТ СН'!$F$9-'СЕТ СН'!$F$26</f>
        <v>1989.5771146699999</v>
      </c>
      <c r="K34" s="36">
        <f>SUMIFS(СВЦЭМ!$D$39:$D$782,СВЦЭМ!$A$39:$A$782,$A34,СВЦЭМ!$B$39:$B$782,K$11)+'СЕТ СН'!$F$14+СВЦЭМ!$D$10+'СЕТ СН'!$F$8*'СЕТ СН'!$F$9-'СЕТ СН'!$F$26</f>
        <v>1973.93404616</v>
      </c>
      <c r="L34" s="36">
        <f>SUMIFS(СВЦЭМ!$D$39:$D$782,СВЦЭМ!$A$39:$A$782,$A34,СВЦЭМ!$B$39:$B$782,L$11)+'СЕТ СН'!$F$14+СВЦЭМ!$D$10+'СЕТ СН'!$F$8*'СЕТ СН'!$F$9-'СЕТ СН'!$F$26</f>
        <v>1970.3520815100001</v>
      </c>
      <c r="M34" s="36">
        <f>SUMIFS(СВЦЭМ!$D$39:$D$782,СВЦЭМ!$A$39:$A$782,$A34,СВЦЭМ!$B$39:$B$782,M$11)+'СЕТ СН'!$F$14+СВЦЭМ!$D$10+'СЕТ СН'!$F$8*'СЕТ СН'!$F$9-'СЕТ СН'!$F$26</f>
        <v>2020.53113906</v>
      </c>
      <c r="N34" s="36">
        <f>SUMIFS(СВЦЭМ!$D$39:$D$782,СВЦЭМ!$A$39:$A$782,$A34,СВЦЭМ!$B$39:$B$782,N$11)+'СЕТ СН'!$F$14+СВЦЭМ!$D$10+'СЕТ СН'!$F$8*'СЕТ СН'!$F$9-'СЕТ СН'!$F$26</f>
        <v>2038.1016608100001</v>
      </c>
      <c r="O34" s="36">
        <f>SUMIFS(СВЦЭМ!$D$39:$D$782,СВЦЭМ!$A$39:$A$782,$A34,СВЦЭМ!$B$39:$B$782,O$11)+'СЕТ СН'!$F$14+СВЦЭМ!$D$10+'СЕТ СН'!$F$8*'СЕТ СН'!$F$9-'СЕТ СН'!$F$26</f>
        <v>2047.01982385</v>
      </c>
      <c r="P34" s="36">
        <f>SUMIFS(СВЦЭМ!$D$39:$D$782,СВЦЭМ!$A$39:$A$782,$A34,СВЦЭМ!$B$39:$B$782,P$11)+'СЕТ СН'!$F$14+СВЦЭМ!$D$10+'СЕТ СН'!$F$8*'СЕТ СН'!$F$9-'СЕТ СН'!$F$26</f>
        <v>2079.8604278400003</v>
      </c>
      <c r="Q34" s="36">
        <f>SUMIFS(СВЦЭМ!$D$39:$D$782,СВЦЭМ!$A$39:$A$782,$A34,СВЦЭМ!$B$39:$B$782,Q$11)+'СЕТ СН'!$F$14+СВЦЭМ!$D$10+'СЕТ СН'!$F$8*'СЕТ СН'!$F$9-'СЕТ СН'!$F$26</f>
        <v>2076.8317193500002</v>
      </c>
      <c r="R34" s="36">
        <f>SUMIFS(СВЦЭМ!$D$39:$D$782,СВЦЭМ!$A$39:$A$782,$A34,СВЦЭМ!$B$39:$B$782,R$11)+'СЕТ СН'!$F$14+СВЦЭМ!$D$10+'СЕТ СН'!$F$8*'СЕТ СН'!$F$9-'СЕТ СН'!$F$26</f>
        <v>2060.5244080699999</v>
      </c>
      <c r="S34" s="36">
        <f>SUMIFS(СВЦЭМ!$D$39:$D$782,СВЦЭМ!$A$39:$A$782,$A34,СВЦЭМ!$B$39:$B$782,S$11)+'СЕТ СН'!$F$14+СВЦЭМ!$D$10+'СЕТ СН'!$F$8*'СЕТ СН'!$F$9-'СЕТ СН'!$F$26</f>
        <v>2017.3003975500001</v>
      </c>
      <c r="T34" s="36">
        <f>SUMIFS(СВЦЭМ!$D$39:$D$782,СВЦЭМ!$A$39:$A$782,$A34,СВЦЭМ!$B$39:$B$782,T$11)+'СЕТ СН'!$F$14+СВЦЭМ!$D$10+'СЕТ СН'!$F$8*'СЕТ СН'!$F$9-'СЕТ СН'!$F$26</f>
        <v>1951.9704671700001</v>
      </c>
      <c r="U34" s="36">
        <f>SUMIFS(СВЦЭМ!$D$39:$D$782,СВЦЭМ!$A$39:$A$782,$A34,СВЦЭМ!$B$39:$B$782,U$11)+'СЕТ СН'!$F$14+СВЦЭМ!$D$10+'СЕТ СН'!$F$8*'СЕТ СН'!$F$9-'СЕТ СН'!$F$26</f>
        <v>1899.36470482</v>
      </c>
      <c r="V34" s="36">
        <f>SUMIFS(СВЦЭМ!$D$39:$D$782,СВЦЭМ!$A$39:$A$782,$A34,СВЦЭМ!$B$39:$B$782,V$11)+'СЕТ СН'!$F$14+СВЦЭМ!$D$10+'СЕТ СН'!$F$8*'СЕТ СН'!$F$9-'СЕТ СН'!$F$26</f>
        <v>1887.4620821400001</v>
      </c>
      <c r="W34" s="36">
        <f>SUMIFS(СВЦЭМ!$D$39:$D$782,СВЦЭМ!$A$39:$A$782,$A34,СВЦЭМ!$B$39:$B$782,W$11)+'СЕТ СН'!$F$14+СВЦЭМ!$D$10+'СЕТ СН'!$F$8*'СЕТ СН'!$F$9-'СЕТ СН'!$F$26</f>
        <v>1936.61477719</v>
      </c>
      <c r="X34" s="36">
        <f>SUMIFS(СВЦЭМ!$D$39:$D$782,СВЦЭМ!$A$39:$A$782,$A34,СВЦЭМ!$B$39:$B$782,X$11)+'СЕТ СН'!$F$14+СВЦЭМ!$D$10+'СЕТ СН'!$F$8*'СЕТ СН'!$F$9-'СЕТ СН'!$F$26</f>
        <v>1973.8941551400001</v>
      </c>
      <c r="Y34" s="36">
        <f>SUMIFS(СВЦЭМ!$D$39:$D$782,СВЦЭМ!$A$39:$A$782,$A34,СВЦЭМ!$B$39:$B$782,Y$11)+'СЕТ СН'!$F$14+СВЦЭМ!$D$10+'СЕТ СН'!$F$8*'СЕТ СН'!$F$9-'СЕТ СН'!$F$26</f>
        <v>2047.12981511</v>
      </c>
    </row>
    <row r="35" spans="1:27" ht="15.75" x14ac:dyDescent="0.2">
      <c r="A35" s="35">
        <f t="shared" si="0"/>
        <v>45070</v>
      </c>
      <c r="B35" s="36">
        <f>SUMIFS(СВЦЭМ!$D$39:$D$782,СВЦЭМ!$A$39:$A$782,$A35,СВЦЭМ!$B$39:$B$782,B$11)+'СЕТ СН'!$F$14+СВЦЭМ!$D$10+'СЕТ СН'!$F$8*'СЕТ СН'!$F$9-'СЕТ СН'!$F$26</f>
        <v>2028.0830536400001</v>
      </c>
      <c r="C35" s="36">
        <f>SUMIFS(СВЦЭМ!$D$39:$D$782,СВЦЭМ!$A$39:$A$782,$A35,СВЦЭМ!$B$39:$B$782,C$11)+'СЕТ СН'!$F$14+СВЦЭМ!$D$10+'СЕТ СН'!$F$8*'СЕТ СН'!$F$9-'СЕТ СН'!$F$26</f>
        <v>2117.89256114</v>
      </c>
      <c r="D35" s="36">
        <f>SUMIFS(СВЦЭМ!$D$39:$D$782,СВЦЭМ!$A$39:$A$782,$A35,СВЦЭМ!$B$39:$B$782,D$11)+'СЕТ СН'!$F$14+СВЦЭМ!$D$10+'СЕТ СН'!$F$8*'СЕТ СН'!$F$9-'СЕТ СН'!$F$26</f>
        <v>2132.742248</v>
      </c>
      <c r="E35" s="36">
        <f>SUMIFS(СВЦЭМ!$D$39:$D$782,СВЦЭМ!$A$39:$A$782,$A35,СВЦЭМ!$B$39:$B$782,E$11)+'СЕТ СН'!$F$14+СВЦЭМ!$D$10+'СЕТ СН'!$F$8*'СЕТ СН'!$F$9-'СЕТ СН'!$F$26</f>
        <v>2113.8109530300003</v>
      </c>
      <c r="F35" s="36">
        <f>SUMIFS(СВЦЭМ!$D$39:$D$782,СВЦЭМ!$A$39:$A$782,$A35,СВЦЭМ!$B$39:$B$782,F$11)+'СЕТ СН'!$F$14+СВЦЭМ!$D$10+'СЕТ СН'!$F$8*'СЕТ СН'!$F$9-'СЕТ СН'!$F$26</f>
        <v>2167.9645801000001</v>
      </c>
      <c r="G35" s="36">
        <f>SUMIFS(СВЦЭМ!$D$39:$D$782,СВЦЭМ!$A$39:$A$782,$A35,СВЦЭМ!$B$39:$B$782,G$11)+'СЕТ СН'!$F$14+СВЦЭМ!$D$10+'СЕТ СН'!$F$8*'СЕТ СН'!$F$9-'СЕТ СН'!$F$26</f>
        <v>2087.4880571900003</v>
      </c>
      <c r="H35" s="36">
        <f>SUMIFS(СВЦЭМ!$D$39:$D$782,СВЦЭМ!$A$39:$A$782,$A35,СВЦЭМ!$B$39:$B$782,H$11)+'СЕТ СН'!$F$14+СВЦЭМ!$D$10+'СЕТ СН'!$F$8*'СЕТ СН'!$F$9-'СЕТ СН'!$F$26</f>
        <v>1979.83418504</v>
      </c>
      <c r="I35" s="36">
        <f>SUMIFS(СВЦЭМ!$D$39:$D$782,СВЦЭМ!$A$39:$A$782,$A35,СВЦЭМ!$B$39:$B$782,I$11)+'СЕТ СН'!$F$14+СВЦЭМ!$D$10+'СЕТ СН'!$F$8*'СЕТ СН'!$F$9-'СЕТ СН'!$F$26</f>
        <v>1921.85221204</v>
      </c>
      <c r="J35" s="36">
        <f>SUMIFS(СВЦЭМ!$D$39:$D$782,СВЦЭМ!$A$39:$A$782,$A35,СВЦЭМ!$B$39:$B$782,J$11)+'СЕТ СН'!$F$14+СВЦЭМ!$D$10+'СЕТ СН'!$F$8*'СЕТ СН'!$F$9-'СЕТ СН'!$F$26</f>
        <v>1946.94472124</v>
      </c>
      <c r="K35" s="36">
        <f>SUMIFS(СВЦЭМ!$D$39:$D$782,СВЦЭМ!$A$39:$A$782,$A35,СВЦЭМ!$B$39:$B$782,K$11)+'СЕТ СН'!$F$14+СВЦЭМ!$D$10+'СЕТ СН'!$F$8*'СЕТ СН'!$F$9-'СЕТ СН'!$F$26</f>
        <v>2021.47429298</v>
      </c>
      <c r="L35" s="36">
        <f>SUMIFS(СВЦЭМ!$D$39:$D$782,СВЦЭМ!$A$39:$A$782,$A35,СВЦЭМ!$B$39:$B$782,L$11)+'СЕТ СН'!$F$14+СВЦЭМ!$D$10+'СЕТ СН'!$F$8*'СЕТ СН'!$F$9-'СЕТ СН'!$F$26</f>
        <v>2026.3103258000001</v>
      </c>
      <c r="M35" s="36">
        <f>SUMIFS(СВЦЭМ!$D$39:$D$782,СВЦЭМ!$A$39:$A$782,$A35,СВЦЭМ!$B$39:$B$782,M$11)+'СЕТ СН'!$F$14+СВЦЭМ!$D$10+'СЕТ СН'!$F$8*'СЕТ СН'!$F$9-'СЕТ СН'!$F$26</f>
        <v>2030.9701470499999</v>
      </c>
      <c r="N35" s="36">
        <f>SUMIFS(СВЦЭМ!$D$39:$D$782,СВЦЭМ!$A$39:$A$782,$A35,СВЦЭМ!$B$39:$B$782,N$11)+'СЕТ СН'!$F$14+СВЦЭМ!$D$10+'СЕТ СН'!$F$8*'СЕТ СН'!$F$9-'СЕТ СН'!$F$26</f>
        <v>2061.2582473699999</v>
      </c>
      <c r="O35" s="36">
        <f>SUMIFS(СВЦЭМ!$D$39:$D$782,СВЦЭМ!$A$39:$A$782,$A35,СВЦЭМ!$B$39:$B$782,O$11)+'СЕТ СН'!$F$14+СВЦЭМ!$D$10+'СЕТ СН'!$F$8*'СЕТ СН'!$F$9-'СЕТ СН'!$F$26</f>
        <v>2049.3941322000001</v>
      </c>
      <c r="P35" s="36">
        <f>SUMIFS(СВЦЭМ!$D$39:$D$782,СВЦЭМ!$A$39:$A$782,$A35,СВЦЭМ!$B$39:$B$782,P$11)+'СЕТ СН'!$F$14+СВЦЭМ!$D$10+'СЕТ СН'!$F$8*'СЕТ СН'!$F$9-'СЕТ СН'!$F$26</f>
        <v>2055.1750167700002</v>
      </c>
      <c r="Q35" s="36">
        <f>SUMIFS(СВЦЭМ!$D$39:$D$782,СВЦЭМ!$A$39:$A$782,$A35,СВЦЭМ!$B$39:$B$782,Q$11)+'СЕТ СН'!$F$14+СВЦЭМ!$D$10+'СЕТ СН'!$F$8*'СЕТ СН'!$F$9-'СЕТ СН'!$F$26</f>
        <v>2048.89856108</v>
      </c>
      <c r="R35" s="36">
        <f>SUMIFS(СВЦЭМ!$D$39:$D$782,СВЦЭМ!$A$39:$A$782,$A35,СВЦЭМ!$B$39:$B$782,R$11)+'СЕТ СН'!$F$14+СВЦЭМ!$D$10+'СЕТ СН'!$F$8*'СЕТ СН'!$F$9-'СЕТ СН'!$F$26</f>
        <v>2051.9477772</v>
      </c>
      <c r="S35" s="36">
        <f>SUMIFS(СВЦЭМ!$D$39:$D$782,СВЦЭМ!$A$39:$A$782,$A35,СВЦЭМ!$B$39:$B$782,S$11)+'СЕТ СН'!$F$14+СВЦЭМ!$D$10+'СЕТ СН'!$F$8*'СЕТ СН'!$F$9-'СЕТ СН'!$F$26</f>
        <v>2014.75251134</v>
      </c>
      <c r="T35" s="36">
        <f>SUMIFS(СВЦЭМ!$D$39:$D$782,СВЦЭМ!$A$39:$A$782,$A35,СВЦЭМ!$B$39:$B$782,T$11)+'СЕТ СН'!$F$14+СВЦЭМ!$D$10+'СЕТ СН'!$F$8*'СЕТ СН'!$F$9-'СЕТ СН'!$F$26</f>
        <v>1950.3685033500001</v>
      </c>
      <c r="U35" s="36">
        <f>SUMIFS(СВЦЭМ!$D$39:$D$782,СВЦЭМ!$A$39:$A$782,$A35,СВЦЭМ!$B$39:$B$782,U$11)+'СЕТ СН'!$F$14+СВЦЭМ!$D$10+'СЕТ СН'!$F$8*'СЕТ СН'!$F$9-'СЕТ СН'!$F$26</f>
        <v>1926.1878211999999</v>
      </c>
      <c r="V35" s="36">
        <f>SUMIFS(СВЦЭМ!$D$39:$D$782,СВЦЭМ!$A$39:$A$782,$A35,СВЦЭМ!$B$39:$B$782,V$11)+'СЕТ СН'!$F$14+СВЦЭМ!$D$10+'СЕТ СН'!$F$8*'СЕТ СН'!$F$9-'СЕТ СН'!$F$26</f>
        <v>1922.3345369399999</v>
      </c>
      <c r="W35" s="36">
        <f>SUMIFS(СВЦЭМ!$D$39:$D$782,СВЦЭМ!$A$39:$A$782,$A35,СВЦЭМ!$B$39:$B$782,W$11)+'СЕТ СН'!$F$14+СВЦЭМ!$D$10+'СЕТ СН'!$F$8*'СЕТ СН'!$F$9-'СЕТ СН'!$F$26</f>
        <v>1938.76881052</v>
      </c>
      <c r="X35" s="36">
        <f>SUMIFS(СВЦЭМ!$D$39:$D$782,СВЦЭМ!$A$39:$A$782,$A35,СВЦЭМ!$B$39:$B$782,X$11)+'СЕТ СН'!$F$14+СВЦЭМ!$D$10+'СЕТ СН'!$F$8*'СЕТ СН'!$F$9-'СЕТ СН'!$F$26</f>
        <v>2016.1187286300001</v>
      </c>
      <c r="Y35" s="36">
        <f>SUMIFS(СВЦЭМ!$D$39:$D$782,СВЦЭМ!$A$39:$A$782,$A35,СВЦЭМ!$B$39:$B$782,Y$11)+'СЕТ СН'!$F$14+СВЦЭМ!$D$10+'СЕТ СН'!$F$8*'СЕТ СН'!$F$9-'СЕТ СН'!$F$26</f>
        <v>2037.57343823</v>
      </c>
    </row>
    <row r="36" spans="1:27" ht="15.75" x14ac:dyDescent="0.2">
      <c r="A36" s="35">
        <f t="shared" si="0"/>
        <v>45071</v>
      </c>
      <c r="B36" s="36">
        <f>SUMIFS(СВЦЭМ!$D$39:$D$782,СВЦЭМ!$A$39:$A$782,$A36,СВЦЭМ!$B$39:$B$782,B$11)+'СЕТ СН'!$F$14+СВЦЭМ!$D$10+'СЕТ СН'!$F$8*'СЕТ СН'!$F$9-'СЕТ СН'!$F$26</f>
        <v>2082.7821439200002</v>
      </c>
      <c r="C36" s="36">
        <f>SUMIFS(СВЦЭМ!$D$39:$D$782,СВЦЭМ!$A$39:$A$782,$A36,СВЦЭМ!$B$39:$B$782,C$11)+'СЕТ СН'!$F$14+СВЦЭМ!$D$10+'СЕТ СН'!$F$8*'СЕТ СН'!$F$9-'СЕТ СН'!$F$26</f>
        <v>2162.7148046699999</v>
      </c>
      <c r="D36" s="36">
        <f>SUMIFS(СВЦЭМ!$D$39:$D$782,СВЦЭМ!$A$39:$A$782,$A36,СВЦЭМ!$B$39:$B$782,D$11)+'СЕТ СН'!$F$14+СВЦЭМ!$D$10+'СЕТ СН'!$F$8*'СЕТ СН'!$F$9-'СЕТ СН'!$F$26</f>
        <v>2151.87400497</v>
      </c>
      <c r="E36" s="36">
        <f>SUMIFS(СВЦЭМ!$D$39:$D$782,СВЦЭМ!$A$39:$A$782,$A36,СВЦЭМ!$B$39:$B$782,E$11)+'СЕТ СН'!$F$14+СВЦЭМ!$D$10+'СЕТ СН'!$F$8*'СЕТ СН'!$F$9-'СЕТ СН'!$F$26</f>
        <v>2139.0715756100003</v>
      </c>
      <c r="F36" s="36">
        <f>SUMIFS(СВЦЭМ!$D$39:$D$782,СВЦЭМ!$A$39:$A$782,$A36,СВЦЭМ!$B$39:$B$782,F$11)+'СЕТ СН'!$F$14+СВЦЭМ!$D$10+'СЕТ СН'!$F$8*'СЕТ СН'!$F$9-'СЕТ СН'!$F$26</f>
        <v>2143.31060045</v>
      </c>
      <c r="G36" s="36">
        <f>SUMIFS(СВЦЭМ!$D$39:$D$782,СВЦЭМ!$A$39:$A$782,$A36,СВЦЭМ!$B$39:$B$782,G$11)+'СЕТ СН'!$F$14+СВЦЭМ!$D$10+'СЕТ СН'!$F$8*'СЕТ СН'!$F$9-'СЕТ СН'!$F$26</f>
        <v>2133.5738825799999</v>
      </c>
      <c r="H36" s="36">
        <f>SUMIFS(СВЦЭМ!$D$39:$D$782,СВЦЭМ!$A$39:$A$782,$A36,СВЦЭМ!$B$39:$B$782,H$11)+'СЕТ СН'!$F$14+СВЦЭМ!$D$10+'СЕТ СН'!$F$8*'СЕТ СН'!$F$9-'СЕТ СН'!$F$26</f>
        <v>2016.06271281</v>
      </c>
      <c r="I36" s="36">
        <f>SUMIFS(СВЦЭМ!$D$39:$D$782,СВЦЭМ!$A$39:$A$782,$A36,СВЦЭМ!$B$39:$B$782,I$11)+'СЕТ СН'!$F$14+СВЦЭМ!$D$10+'СЕТ СН'!$F$8*'СЕТ СН'!$F$9-'СЕТ СН'!$F$26</f>
        <v>1965.4441836999999</v>
      </c>
      <c r="J36" s="36">
        <f>SUMIFS(СВЦЭМ!$D$39:$D$782,СВЦЭМ!$A$39:$A$782,$A36,СВЦЭМ!$B$39:$B$782,J$11)+'СЕТ СН'!$F$14+СВЦЭМ!$D$10+'СЕТ СН'!$F$8*'СЕТ СН'!$F$9-'СЕТ СН'!$F$26</f>
        <v>1977.4218974299999</v>
      </c>
      <c r="K36" s="36">
        <f>SUMIFS(СВЦЭМ!$D$39:$D$782,СВЦЭМ!$A$39:$A$782,$A36,СВЦЭМ!$B$39:$B$782,K$11)+'СЕТ СН'!$F$14+СВЦЭМ!$D$10+'СЕТ СН'!$F$8*'СЕТ СН'!$F$9-'СЕТ СН'!$F$26</f>
        <v>1989.63079444</v>
      </c>
      <c r="L36" s="36">
        <f>SUMIFS(СВЦЭМ!$D$39:$D$782,СВЦЭМ!$A$39:$A$782,$A36,СВЦЭМ!$B$39:$B$782,L$11)+'СЕТ СН'!$F$14+СВЦЭМ!$D$10+'СЕТ СН'!$F$8*'СЕТ СН'!$F$9-'СЕТ СН'!$F$26</f>
        <v>1988.79255463</v>
      </c>
      <c r="M36" s="36">
        <f>SUMIFS(СВЦЭМ!$D$39:$D$782,СВЦЭМ!$A$39:$A$782,$A36,СВЦЭМ!$B$39:$B$782,M$11)+'СЕТ СН'!$F$14+СВЦЭМ!$D$10+'СЕТ СН'!$F$8*'СЕТ СН'!$F$9-'СЕТ СН'!$F$26</f>
        <v>2043.5433233399999</v>
      </c>
      <c r="N36" s="36">
        <f>SUMIFS(СВЦЭМ!$D$39:$D$782,СВЦЭМ!$A$39:$A$782,$A36,СВЦЭМ!$B$39:$B$782,N$11)+'СЕТ СН'!$F$14+СВЦЭМ!$D$10+'СЕТ СН'!$F$8*'СЕТ СН'!$F$9-'СЕТ СН'!$F$26</f>
        <v>2077.8031008000003</v>
      </c>
      <c r="O36" s="36">
        <f>SUMIFS(СВЦЭМ!$D$39:$D$782,СВЦЭМ!$A$39:$A$782,$A36,СВЦЭМ!$B$39:$B$782,O$11)+'СЕТ СН'!$F$14+СВЦЭМ!$D$10+'СЕТ СН'!$F$8*'СЕТ СН'!$F$9-'СЕТ СН'!$F$26</f>
        <v>2066.9944665900002</v>
      </c>
      <c r="P36" s="36">
        <f>SUMIFS(СВЦЭМ!$D$39:$D$782,СВЦЭМ!$A$39:$A$782,$A36,СВЦЭМ!$B$39:$B$782,P$11)+'СЕТ СН'!$F$14+СВЦЭМ!$D$10+'СЕТ СН'!$F$8*'СЕТ СН'!$F$9-'СЕТ СН'!$F$26</f>
        <v>2057.3797951000001</v>
      </c>
      <c r="Q36" s="36">
        <f>SUMIFS(СВЦЭМ!$D$39:$D$782,СВЦЭМ!$A$39:$A$782,$A36,СВЦЭМ!$B$39:$B$782,Q$11)+'СЕТ СН'!$F$14+СВЦЭМ!$D$10+'СЕТ СН'!$F$8*'СЕТ СН'!$F$9-'СЕТ СН'!$F$26</f>
        <v>2051.0856498200001</v>
      </c>
      <c r="R36" s="36">
        <f>SUMIFS(СВЦЭМ!$D$39:$D$782,СВЦЭМ!$A$39:$A$782,$A36,СВЦЭМ!$B$39:$B$782,R$11)+'СЕТ СН'!$F$14+СВЦЭМ!$D$10+'СЕТ СН'!$F$8*'СЕТ СН'!$F$9-'СЕТ СН'!$F$26</f>
        <v>2067.5157125800001</v>
      </c>
      <c r="S36" s="36">
        <f>SUMIFS(СВЦЭМ!$D$39:$D$782,СВЦЭМ!$A$39:$A$782,$A36,СВЦЭМ!$B$39:$B$782,S$11)+'СЕТ СН'!$F$14+СВЦЭМ!$D$10+'СЕТ СН'!$F$8*'СЕТ СН'!$F$9-'СЕТ СН'!$F$26</f>
        <v>2029.07174115</v>
      </c>
      <c r="T36" s="36">
        <f>SUMIFS(СВЦЭМ!$D$39:$D$782,СВЦЭМ!$A$39:$A$782,$A36,СВЦЭМ!$B$39:$B$782,T$11)+'СЕТ СН'!$F$14+СВЦЭМ!$D$10+'СЕТ СН'!$F$8*'СЕТ СН'!$F$9-'СЕТ СН'!$F$26</f>
        <v>1990.0795992799999</v>
      </c>
      <c r="U36" s="36">
        <f>SUMIFS(СВЦЭМ!$D$39:$D$782,СВЦЭМ!$A$39:$A$782,$A36,СВЦЭМ!$B$39:$B$782,U$11)+'СЕТ СН'!$F$14+СВЦЭМ!$D$10+'СЕТ СН'!$F$8*'СЕТ СН'!$F$9-'СЕТ СН'!$F$26</f>
        <v>1916.8655055199999</v>
      </c>
      <c r="V36" s="36">
        <f>SUMIFS(СВЦЭМ!$D$39:$D$782,СВЦЭМ!$A$39:$A$782,$A36,СВЦЭМ!$B$39:$B$782,V$11)+'СЕТ СН'!$F$14+СВЦЭМ!$D$10+'СЕТ СН'!$F$8*'СЕТ СН'!$F$9-'СЕТ СН'!$F$26</f>
        <v>1876.07191988</v>
      </c>
      <c r="W36" s="36">
        <f>SUMIFS(СВЦЭМ!$D$39:$D$782,СВЦЭМ!$A$39:$A$782,$A36,СВЦЭМ!$B$39:$B$782,W$11)+'СЕТ СН'!$F$14+СВЦЭМ!$D$10+'СЕТ СН'!$F$8*'СЕТ СН'!$F$9-'СЕТ СН'!$F$26</f>
        <v>1880.0262549500001</v>
      </c>
      <c r="X36" s="36">
        <f>SUMIFS(СВЦЭМ!$D$39:$D$782,СВЦЭМ!$A$39:$A$782,$A36,СВЦЭМ!$B$39:$B$782,X$11)+'СЕТ СН'!$F$14+СВЦЭМ!$D$10+'СЕТ СН'!$F$8*'СЕТ СН'!$F$9-'СЕТ СН'!$F$26</f>
        <v>1951.7192789400001</v>
      </c>
      <c r="Y36" s="36">
        <f>SUMIFS(СВЦЭМ!$D$39:$D$782,СВЦЭМ!$A$39:$A$782,$A36,СВЦЭМ!$B$39:$B$782,Y$11)+'СЕТ СН'!$F$14+СВЦЭМ!$D$10+'СЕТ СН'!$F$8*'СЕТ СН'!$F$9-'СЕТ СН'!$F$26</f>
        <v>2041.5969090000001</v>
      </c>
    </row>
    <row r="37" spans="1:27" ht="15.75" x14ac:dyDescent="0.2">
      <c r="A37" s="35">
        <f t="shared" si="0"/>
        <v>45072</v>
      </c>
      <c r="B37" s="36">
        <f>SUMIFS(СВЦЭМ!$D$39:$D$782,СВЦЭМ!$A$39:$A$782,$A37,СВЦЭМ!$B$39:$B$782,B$11)+'СЕТ СН'!$F$14+СВЦЭМ!$D$10+'СЕТ СН'!$F$8*'СЕТ СН'!$F$9-'СЕТ СН'!$F$26</f>
        <v>1965.6057809900001</v>
      </c>
      <c r="C37" s="36">
        <f>SUMIFS(СВЦЭМ!$D$39:$D$782,СВЦЭМ!$A$39:$A$782,$A37,СВЦЭМ!$B$39:$B$782,C$11)+'СЕТ СН'!$F$14+СВЦЭМ!$D$10+'СЕТ СН'!$F$8*'СЕТ СН'!$F$9-'СЕТ СН'!$F$26</f>
        <v>2061.83998471</v>
      </c>
      <c r="D37" s="36">
        <f>SUMIFS(СВЦЭМ!$D$39:$D$782,СВЦЭМ!$A$39:$A$782,$A37,СВЦЭМ!$B$39:$B$782,D$11)+'СЕТ СН'!$F$14+СВЦЭМ!$D$10+'СЕТ СН'!$F$8*'СЕТ СН'!$F$9-'СЕТ СН'!$F$26</f>
        <v>2102.6723388400001</v>
      </c>
      <c r="E37" s="36">
        <f>SUMIFS(СВЦЭМ!$D$39:$D$782,СВЦЭМ!$A$39:$A$782,$A37,СВЦЭМ!$B$39:$B$782,E$11)+'СЕТ СН'!$F$14+СВЦЭМ!$D$10+'СЕТ СН'!$F$8*'СЕТ СН'!$F$9-'СЕТ СН'!$F$26</f>
        <v>2097.4274322400001</v>
      </c>
      <c r="F37" s="36">
        <f>SUMIFS(СВЦЭМ!$D$39:$D$782,СВЦЭМ!$A$39:$A$782,$A37,СВЦЭМ!$B$39:$B$782,F$11)+'СЕТ СН'!$F$14+СВЦЭМ!$D$10+'СЕТ СН'!$F$8*'СЕТ СН'!$F$9-'СЕТ СН'!$F$26</f>
        <v>2114.4419149800001</v>
      </c>
      <c r="G37" s="36">
        <f>SUMIFS(СВЦЭМ!$D$39:$D$782,СВЦЭМ!$A$39:$A$782,$A37,СВЦЭМ!$B$39:$B$782,G$11)+'СЕТ СН'!$F$14+СВЦЭМ!$D$10+'СЕТ СН'!$F$8*'СЕТ СН'!$F$9-'СЕТ СН'!$F$26</f>
        <v>2051.69933743</v>
      </c>
      <c r="H37" s="36">
        <f>SUMIFS(СВЦЭМ!$D$39:$D$782,СВЦЭМ!$A$39:$A$782,$A37,СВЦЭМ!$B$39:$B$782,H$11)+'СЕТ СН'!$F$14+СВЦЭМ!$D$10+'СЕТ СН'!$F$8*'СЕТ СН'!$F$9-'СЕТ СН'!$F$26</f>
        <v>1941.3019616700001</v>
      </c>
      <c r="I37" s="36">
        <f>SUMIFS(СВЦЭМ!$D$39:$D$782,СВЦЭМ!$A$39:$A$782,$A37,СВЦЭМ!$B$39:$B$782,I$11)+'СЕТ СН'!$F$14+СВЦЭМ!$D$10+'СЕТ СН'!$F$8*'СЕТ СН'!$F$9-'СЕТ СН'!$F$26</f>
        <v>1927.4199088</v>
      </c>
      <c r="J37" s="36">
        <f>SUMIFS(СВЦЭМ!$D$39:$D$782,СВЦЭМ!$A$39:$A$782,$A37,СВЦЭМ!$B$39:$B$782,J$11)+'СЕТ СН'!$F$14+СВЦЭМ!$D$10+'СЕТ СН'!$F$8*'СЕТ СН'!$F$9-'СЕТ СН'!$F$26</f>
        <v>1939.57004699</v>
      </c>
      <c r="K37" s="36">
        <f>SUMIFS(СВЦЭМ!$D$39:$D$782,СВЦЭМ!$A$39:$A$782,$A37,СВЦЭМ!$B$39:$B$782,K$11)+'СЕТ СН'!$F$14+СВЦЭМ!$D$10+'СЕТ СН'!$F$8*'СЕТ СН'!$F$9-'СЕТ СН'!$F$26</f>
        <v>1964.14086909</v>
      </c>
      <c r="L37" s="36">
        <f>SUMIFS(СВЦЭМ!$D$39:$D$782,СВЦЭМ!$A$39:$A$782,$A37,СВЦЭМ!$B$39:$B$782,L$11)+'СЕТ СН'!$F$14+СВЦЭМ!$D$10+'СЕТ СН'!$F$8*'СЕТ СН'!$F$9-'СЕТ СН'!$F$26</f>
        <v>1952.5503272200001</v>
      </c>
      <c r="M37" s="36">
        <f>SUMIFS(СВЦЭМ!$D$39:$D$782,СВЦЭМ!$A$39:$A$782,$A37,СВЦЭМ!$B$39:$B$782,M$11)+'СЕТ СН'!$F$14+СВЦЭМ!$D$10+'СЕТ СН'!$F$8*'СЕТ СН'!$F$9-'СЕТ СН'!$F$26</f>
        <v>1958.7548379300001</v>
      </c>
      <c r="N37" s="36">
        <f>SUMIFS(СВЦЭМ!$D$39:$D$782,СВЦЭМ!$A$39:$A$782,$A37,СВЦЭМ!$B$39:$B$782,N$11)+'СЕТ СН'!$F$14+СВЦЭМ!$D$10+'СЕТ СН'!$F$8*'СЕТ СН'!$F$9-'СЕТ СН'!$F$26</f>
        <v>1968.46307512</v>
      </c>
      <c r="O37" s="36">
        <f>SUMIFS(СВЦЭМ!$D$39:$D$782,СВЦЭМ!$A$39:$A$782,$A37,СВЦЭМ!$B$39:$B$782,O$11)+'СЕТ СН'!$F$14+СВЦЭМ!$D$10+'СЕТ СН'!$F$8*'СЕТ СН'!$F$9-'СЕТ СН'!$F$26</f>
        <v>1995.9744874200001</v>
      </c>
      <c r="P37" s="36">
        <f>SUMIFS(СВЦЭМ!$D$39:$D$782,СВЦЭМ!$A$39:$A$782,$A37,СВЦЭМ!$B$39:$B$782,P$11)+'СЕТ СН'!$F$14+СВЦЭМ!$D$10+'СЕТ СН'!$F$8*'СЕТ СН'!$F$9-'СЕТ СН'!$F$26</f>
        <v>2007.7028333999999</v>
      </c>
      <c r="Q37" s="36">
        <f>SUMIFS(СВЦЭМ!$D$39:$D$782,СВЦЭМ!$A$39:$A$782,$A37,СВЦЭМ!$B$39:$B$782,Q$11)+'СЕТ СН'!$F$14+СВЦЭМ!$D$10+'СЕТ СН'!$F$8*'СЕТ СН'!$F$9-'СЕТ СН'!$F$26</f>
        <v>2007.1904528699999</v>
      </c>
      <c r="R37" s="36">
        <f>SUMIFS(СВЦЭМ!$D$39:$D$782,СВЦЭМ!$A$39:$A$782,$A37,СВЦЭМ!$B$39:$B$782,R$11)+'СЕТ СН'!$F$14+СВЦЭМ!$D$10+'СЕТ СН'!$F$8*'СЕТ СН'!$F$9-'СЕТ СН'!$F$26</f>
        <v>1983.07434717</v>
      </c>
      <c r="S37" s="36">
        <f>SUMIFS(СВЦЭМ!$D$39:$D$782,СВЦЭМ!$A$39:$A$782,$A37,СВЦЭМ!$B$39:$B$782,S$11)+'СЕТ СН'!$F$14+СВЦЭМ!$D$10+'СЕТ СН'!$F$8*'СЕТ СН'!$F$9-'СЕТ СН'!$F$26</f>
        <v>1922.69810553</v>
      </c>
      <c r="T37" s="36">
        <f>SUMIFS(СВЦЭМ!$D$39:$D$782,СВЦЭМ!$A$39:$A$782,$A37,СВЦЭМ!$B$39:$B$782,T$11)+'СЕТ СН'!$F$14+СВЦЭМ!$D$10+'СЕТ СН'!$F$8*'СЕТ СН'!$F$9-'СЕТ СН'!$F$26</f>
        <v>1863.5367977999999</v>
      </c>
      <c r="U37" s="36">
        <f>SUMIFS(СВЦЭМ!$D$39:$D$782,СВЦЭМ!$A$39:$A$782,$A37,СВЦЭМ!$B$39:$B$782,U$11)+'СЕТ СН'!$F$14+СВЦЭМ!$D$10+'СЕТ СН'!$F$8*'СЕТ СН'!$F$9-'СЕТ СН'!$F$26</f>
        <v>1851.5954542300001</v>
      </c>
      <c r="V37" s="36">
        <f>SUMIFS(СВЦЭМ!$D$39:$D$782,СВЦЭМ!$A$39:$A$782,$A37,СВЦЭМ!$B$39:$B$782,V$11)+'СЕТ СН'!$F$14+СВЦЭМ!$D$10+'СЕТ СН'!$F$8*'СЕТ СН'!$F$9-'СЕТ СН'!$F$26</f>
        <v>1811.0192393499999</v>
      </c>
      <c r="W37" s="36">
        <f>SUMIFS(СВЦЭМ!$D$39:$D$782,СВЦЭМ!$A$39:$A$782,$A37,СВЦЭМ!$B$39:$B$782,W$11)+'СЕТ СН'!$F$14+СВЦЭМ!$D$10+'СЕТ СН'!$F$8*'СЕТ СН'!$F$9-'СЕТ СН'!$F$26</f>
        <v>1829.82303359</v>
      </c>
      <c r="X37" s="36">
        <f>SUMIFS(СВЦЭМ!$D$39:$D$782,СВЦЭМ!$A$39:$A$782,$A37,СВЦЭМ!$B$39:$B$782,X$11)+'СЕТ СН'!$F$14+СВЦЭМ!$D$10+'СЕТ СН'!$F$8*'СЕТ СН'!$F$9-'СЕТ СН'!$F$26</f>
        <v>1837.9510558500001</v>
      </c>
      <c r="Y37" s="36">
        <f>SUMIFS(СВЦЭМ!$D$39:$D$782,СВЦЭМ!$A$39:$A$782,$A37,СВЦЭМ!$B$39:$B$782,Y$11)+'СЕТ СН'!$F$14+СВЦЭМ!$D$10+'СЕТ СН'!$F$8*'СЕТ СН'!$F$9-'СЕТ СН'!$F$26</f>
        <v>1920.7045096900001</v>
      </c>
    </row>
    <row r="38" spans="1:27" ht="15.75" x14ac:dyDescent="0.2">
      <c r="A38" s="35">
        <f t="shared" si="0"/>
        <v>45073</v>
      </c>
      <c r="B38" s="36">
        <f>SUMIFS(СВЦЭМ!$D$39:$D$782,СВЦЭМ!$A$39:$A$782,$A38,СВЦЭМ!$B$39:$B$782,B$11)+'СЕТ СН'!$F$14+СВЦЭМ!$D$10+'СЕТ СН'!$F$8*'СЕТ СН'!$F$9-'СЕТ СН'!$F$26</f>
        <v>2001.9131449399999</v>
      </c>
      <c r="C38" s="36">
        <f>SUMIFS(СВЦЭМ!$D$39:$D$782,СВЦЭМ!$A$39:$A$782,$A38,СВЦЭМ!$B$39:$B$782,C$11)+'СЕТ СН'!$F$14+СВЦЭМ!$D$10+'СЕТ СН'!$F$8*'СЕТ СН'!$F$9-'СЕТ СН'!$F$26</f>
        <v>2003.33980404</v>
      </c>
      <c r="D38" s="36">
        <f>SUMIFS(СВЦЭМ!$D$39:$D$782,СВЦЭМ!$A$39:$A$782,$A38,СВЦЭМ!$B$39:$B$782,D$11)+'СЕТ СН'!$F$14+СВЦЭМ!$D$10+'СЕТ СН'!$F$8*'СЕТ СН'!$F$9-'СЕТ СН'!$F$26</f>
        <v>2079.7789235800001</v>
      </c>
      <c r="E38" s="36">
        <f>SUMIFS(СВЦЭМ!$D$39:$D$782,СВЦЭМ!$A$39:$A$782,$A38,СВЦЭМ!$B$39:$B$782,E$11)+'СЕТ СН'!$F$14+СВЦЭМ!$D$10+'СЕТ СН'!$F$8*'СЕТ СН'!$F$9-'СЕТ СН'!$F$26</f>
        <v>2058.1565064800002</v>
      </c>
      <c r="F38" s="36">
        <f>SUMIFS(СВЦЭМ!$D$39:$D$782,СВЦЭМ!$A$39:$A$782,$A38,СВЦЭМ!$B$39:$B$782,F$11)+'СЕТ СН'!$F$14+СВЦЭМ!$D$10+'СЕТ СН'!$F$8*'СЕТ СН'!$F$9-'СЕТ СН'!$F$26</f>
        <v>2069.5646630900001</v>
      </c>
      <c r="G38" s="36">
        <f>SUMIFS(СВЦЭМ!$D$39:$D$782,СВЦЭМ!$A$39:$A$782,$A38,СВЦЭМ!$B$39:$B$782,G$11)+'СЕТ СН'!$F$14+СВЦЭМ!$D$10+'СЕТ СН'!$F$8*'СЕТ СН'!$F$9-'СЕТ СН'!$F$26</f>
        <v>2049.8903782800003</v>
      </c>
      <c r="H38" s="36">
        <f>SUMIFS(СВЦЭМ!$D$39:$D$782,СВЦЭМ!$A$39:$A$782,$A38,СВЦЭМ!$B$39:$B$782,H$11)+'СЕТ СН'!$F$14+СВЦЭМ!$D$10+'СЕТ СН'!$F$8*'СЕТ СН'!$F$9-'СЕТ СН'!$F$26</f>
        <v>1974.6378358899999</v>
      </c>
      <c r="I38" s="36">
        <f>SUMIFS(СВЦЭМ!$D$39:$D$782,СВЦЭМ!$A$39:$A$782,$A38,СВЦЭМ!$B$39:$B$782,I$11)+'СЕТ СН'!$F$14+СВЦЭМ!$D$10+'СЕТ СН'!$F$8*'СЕТ СН'!$F$9-'СЕТ СН'!$F$26</f>
        <v>1858.5994552300001</v>
      </c>
      <c r="J38" s="36">
        <f>SUMIFS(СВЦЭМ!$D$39:$D$782,СВЦЭМ!$A$39:$A$782,$A38,СВЦЭМ!$B$39:$B$782,J$11)+'СЕТ СН'!$F$14+СВЦЭМ!$D$10+'СЕТ СН'!$F$8*'СЕТ СН'!$F$9-'СЕТ СН'!$F$26</f>
        <v>1766.21535425</v>
      </c>
      <c r="K38" s="36">
        <f>SUMIFS(СВЦЭМ!$D$39:$D$782,СВЦЭМ!$A$39:$A$782,$A38,СВЦЭМ!$B$39:$B$782,K$11)+'СЕТ СН'!$F$14+СВЦЭМ!$D$10+'СЕТ СН'!$F$8*'СЕТ СН'!$F$9-'СЕТ СН'!$F$26</f>
        <v>1775.65874248</v>
      </c>
      <c r="L38" s="36">
        <f>SUMIFS(СВЦЭМ!$D$39:$D$782,СВЦЭМ!$A$39:$A$782,$A38,СВЦЭМ!$B$39:$B$782,L$11)+'СЕТ СН'!$F$14+СВЦЭМ!$D$10+'СЕТ СН'!$F$8*'СЕТ СН'!$F$9-'СЕТ СН'!$F$26</f>
        <v>1771.0121289000001</v>
      </c>
      <c r="M38" s="36">
        <f>SUMIFS(СВЦЭМ!$D$39:$D$782,СВЦЭМ!$A$39:$A$782,$A38,СВЦЭМ!$B$39:$B$782,M$11)+'СЕТ СН'!$F$14+СВЦЭМ!$D$10+'СЕТ СН'!$F$8*'СЕТ СН'!$F$9-'СЕТ СН'!$F$26</f>
        <v>1785.9133470500001</v>
      </c>
      <c r="N38" s="36">
        <f>SUMIFS(СВЦЭМ!$D$39:$D$782,СВЦЭМ!$A$39:$A$782,$A38,СВЦЭМ!$B$39:$B$782,N$11)+'СЕТ СН'!$F$14+СВЦЭМ!$D$10+'СЕТ СН'!$F$8*'СЕТ СН'!$F$9-'СЕТ СН'!$F$26</f>
        <v>1912.6528901300001</v>
      </c>
      <c r="O38" s="36">
        <f>SUMIFS(СВЦЭМ!$D$39:$D$782,СВЦЭМ!$A$39:$A$782,$A38,СВЦЭМ!$B$39:$B$782,O$11)+'СЕТ СН'!$F$14+СВЦЭМ!$D$10+'СЕТ СН'!$F$8*'СЕТ СН'!$F$9-'СЕТ СН'!$F$26</f>
        <v>1922.7943739499999</v>
      </c>
      <c r="P38" s="36">
        <f>SUMIFS(СВЦЭМ!$D$39:$D$782,СВЦЭМ!$A$39:$A$782,$A38,СВЦЭМ!$B$39:$B$782,P$11)+'СЕТ СН'!$F$14+СВЦЭМ!$D$10+'СЕТ СН'!$F$8*'СЕТ СН'!$F$9-'СЕТ СН'!$F$26</f>
        <v>1941.7728580200001</v>
      </c>
      <c r="Q38" s="36">
        <f>SUMIFS(СВЦЭМ!$D$39:$D$782,СВЦЭМ!$A$39:$A$782,$A38,СВЦЭМ!$B$39:$B$782,Q$11)+'СЕТ СН'!$F$14+СВЦЭМ!$D$10+'СЕТ СН'!$F$8*'СЕТ СН'!$F$9-'СЕТ СН'!$F$26</f>
        <v>1949.56801649</v>
      </c>
      <c r="R38" s="36">
        <f>SUMIFS(СВЦЭМ!$D$39:$D$782,СВЦЭМ!$A$39:$A$782,$A38,СВЦЭМ!$B$39:$B$782,R$11)+'СЕТ СН'!$F$14+СВЦЭМ!$D$10+'СЕТ СН'!$F$8*'СЕТ СН'!$F$9-'СЕТ СН'!$F$26</f>
        <v>1934.7518938600001</v>
      </c>
      <c r="S38" s="36">
        <f>SUMIFS(СВЦЭМ!$D$39:$D$782,СВЦЭМ!$A$39:$A$782,$A38,СВЦЭМ!$B$39:$B$782,S$11)+'СЕТ СН'!$F$14+СВЦЭМ!$D$10+'СЕТ СН'!$F$8*'СЕТ СН'!$F$9-'СЕТ СН'!$F$26</f>
        <v>1900.6699006000001</v>
      </c>
      <c r="T38" s="36">
        <f>SUMIFS(СВЦЭМ!$D$39:$D$782,СВЦЭМ!$A$39:$A$782,$A38,СВЦЭМ!$B$39:$B$782,T$11)+'СЕТ СН'!$F$14+СВЦЭМ!$D$10+'СЕТ СН'!$F$8*'СЕТ СН'!$F$9-'СЕТ СН'!$F$26</f>
        <v>1849.72903759</v>
      </c>
      <c r="U38" s="36">
        <f>SUMIFS(СВЦЭМ!$D$39:$D$782,СВЦЭМ!$A$39:$A$782,$A38,СВЦЭМ!$B$39:$B$782,U$11)+'СЕТ СН'!$F$14+СВЦЭМ!$D$10+'СЕТ СН'!$F$8*'СЕТ СН'!$F$9-'СЕТ СН'!$F$26</f>
        <v>1785.0606234700001</v>
      </c>
      <c r="V38" s="36">
        <f>SUMIFS(СВЦЭМ!$D$39:$D$782,СВЦЭМ!$A$39:$A$782,$A38,СВЦЭМ!$B$39:$B$782,V$11)+'СЕТ СН'!$F$14+СВЦЭМ!$D$10+'СЕТ СН'!$F$8*'СЕТ СН'!$F$9-'СЕТ СН'!$F$26</f>
        <v>1770.9632396300001</v>
      </c>
      <c r="W38" s="36">
        <f>SUMIFS(СВЦЭМ!$D$39:$D$782,СВЦЭМ!$A$39:$A$782,$A38,СВЦЭМ!$B$39:$B$782,W$11)+'СЕТ СН'!$F$14+СВЦЭМ!$D$10+'СЕТ СН'!$F$8*'СЕТ СН'!$F$9-'СЕТ СН'!$F$26</f>
        <v>1807.0317184600001</v>
      </c>
      <c r="X38" s="36">
        <f>SUMIFS(СВЦЭМ!$D$39:$D$782,СВЦЭМ!$A$39:$A$782,$A38,СВЦЭМ!$B$39:$B$782,X$11)+'СЕТ СН'!$F$14+СВЦЭМ!$D$10+'СЕТ СН'!$F$8*'СЕТ СН'!$F$9-'СЕТ СН'!$F$26</f>
        <v>1811.6683959300001</v>
      </c>
      <c r="Y38" s="36">
        <f>SUMIFS(СВЦЭМ!$D$39:$D$782,СВЦЭМ!$A$39:$A$782,$A38,СВЦЭМ!$B$39:$B$782,Y$11)+'СЕТ СН'!$F$14+СВЦЭМ!$D$10+'СЕТ СН'!$F$8*'СЕТ СН'!$F$9-'СЕТ СН'!$F$26</f>
        <v>1926.20414435</v>
      </c>
    </row>
    <row r="39" spans="1:27" ht="15.75" x14ac:dyDescent="0.2">
      <c r="A39" s="35">
        <f t="shared" si="0"/>
        <v>45074</v>
      </c>
      <c r="B39" s="36">
        <f>SUMIFS(СВЦЭМ!$D$39:$D$782,СВЦЭМ!$A$39:$A$782,$A39,СВЦЭМ!$B$39:$B$782,B$11)+'СЕТ СН'!$F$14+СВЦЭМ!$D$10+'СЕТ СН'!$F$8*'СЕТ СН'!$F$9-'СЕТ СН'!$F$26</f>
        <v>1783.56187894</v>
      </c>
      <c r="C39" s="36">
        <f>SUMIFS(СВЦЭМ!$D$39:$D$782,СВЦЭМ!$A$39:$A$782,$A39,СВЦЭМ!$B$39:$B$782,C$11)+'СЕТ СН'!$F$14+СВЦЭМ!$D$10+'СЕТ СН'!$F$8*'СЕТ СН'!$F$9-'СЕТ СН'!$F$26</f>
        <v>1871.9134718600001</v>
      </c>
      <c r="D39" s="36">
        <f>SUMIFS(СВЦЭМ!$D$39:$D$782,СВЦЭМ!$A$39:$A$782,$A39,СВЦЭМ!$B$39:$B$782,D$11)+'СЕТ СН'!$F$14+СВЦЭМ!$D$10+'СЕТ СН'!$F$8*'СЕТ СН'!$F$9-'СЕТ СН'!$F$26</f>
        <v>1934.31030263</v>
      </c>
      <c r="E39" s="36">
        <f>SUMIFS(СВЦЭМ!$D$39:$D$782,СВЦЭМ!$A$39:$A$782,$A39,СВЦЭМ!$B$39:$B$782,E$11)+'СЕТ СН'!$F$14+СВЦЭМ!$D$10+'СЕТ СН'!$F$8*'СЕТ СН'!$F$9-'СЕТ СН'!$F$26</f>
        <v>1943.16099689</v>
      </c>
      <c r="F39" s="36">
        <f>SUMIFS(СВЦЭМ!$D$39:$D$782,СВЦЭМ!$A$39:$A$782,$A39,СВЦЭМ!$B$39:$B$782,F$11)+'СЕТ СН'!$F$14+СВЦЭМ!$D$10+'СЕТ СН'!$F$8*'СЕТ СН'!$F$9-'СЕТ СН'!$F$26</f>
        <v>1949.0556708700001</v>
      </c>
      <c r="G39" s="36">
        <f>SUMIFS(СВЦЭМ!$D$39:$D$782,СВЦЭМ!$A$39:$A$782,$A39,СВЦЭМ!$B$39:$B$782,G$11)+'СЕТ СН'!$F$14+СВЦЭМ!$D$10+'СЕТ СН'!$F$8*'СЕТ СН'!$F$9-'СЕТ СН'!$F$26</f>
        <v>2015.70495314</v>
      </c>
      <c r="H39" s="36">
        <f>SUMIFS(СВЦЭМ!$D$39:$D$782,СВЦЭМ!$A$39:$A$782,$A39,СВЦЭМ!$B$39:$B$782,H$11)+'СЕТ СН'!$F$14+СВЦЭМ!$D$10+'СЕТ СН'!$F$8*'СЕТ СН'!$F$9-'СЕТ СН'!$F$26</f>
        <v>1957.38756734</v>
      </c>
      <c r="I39" s="36">
        <f>SUMIFS(СВЦЭМ!$D$39:$D$782,СВЦЭМ!$A$39:$A$782,$A39,СВЦЭМ!$B$39:$B$782,I$11)+'СЕТ СН'!$F$14+СВЦЭМ!$D$10+'СЕТ СН'!$F$8*'СЕТ СН'!$F$9-'СЕТ СН'!$F$26</f>
        <v>1914.73794357</v>
      </c>
      <c r="J39" s="36">
        <f>SUMIFS(СВЦЭМ!$D$39:$D$782,СВЦЭМ!$A$39:$A$782,$A39,СВЦЭМ!$B$39:$B$782,J$11)+'СЕТ СН'!$F$14+СВЦЭМ!$D$10+'СЕТ СН'!$F$8*'СЕТ СН'!$F$9-'СЕТ СН'!$F$26</f>
        <v>1838.8605197700001</v>
      </c>
      <c r="K39" s="36">
        <f>SUMIFS(СВЦЭМ!$D$39:$D$782,СВЦЭМ!$A$39:$A$782,$A39,СВЦЭМ!$B$39:$B$782,K$11)+'СЕТ СН'!$F$14+СВЦЭМ!$D$10+'СЕТ СН'!$F$8*'СЕТ СН'!$F$9-'СЕТ СН'!$F$26</f>
        <v>1768.99322069</v>
      </c>
      <c r="L39" s="36">
        <f>SUMIFS(СВЦЭМ!$D$39:$D$782,СВЦЭМ!$A$39:$A$782,$A39,СВЦЭМ!$B$39:$B$782,L$11)+'СЕТ СН'!$F$14+СВЦЭМ!$D$10+'СЕТ СН'!$F$8*'СЕТ СН'!$F$9-'СЕТ СН'!$F$26</f>
        <v>1761.1600250399999</v>
      </c>
      <c r="M39" s="36">
        <f>SUMIFS(СВЦЭМ!$D$39:$D$782,СВЦЭМ!$A$39:$A$782,$A39,СВЦЭМ!$B$39:$B$782,M$11)+'СЕТ СН'!$F$14+СВЦЭМ!$D$10+'СЕТ СН'!$F$8*'СЕТ СН'!$F$9-'СЕТ СН'!$F$26</f>
        <v>1735.96047767</v>
      </c>
      <c r="N39" s="36">
        <f>SUMIFS(СВЦЭМ!$D$39:$D$782,СВЦЭМ!$A$39:$A$782,$A39,СВЦЭМ!$B$39:$B$782,N$11)+'СЕТ СН'!$F$14+СВЦЭМ!$D$10+'СЕТ СН'!$F$8*'СЕТ СН'!$F$9-'СЕТ СН'!$F$26</f>
        <v>1778.1608357299999</v>
      </c>
      <c r="O39" s="36">
        <f>SUMIFS(СВЦЭМ!$D$39:$D$782,СВЦЭМ!$A$39:$A$782,$A39,СВЦЭМ!$B$39:$B$782,O$11)+'СЕТ СН'!$F$14+СВЦЭМ!$D$10+'СЕТ СН'!$F$8*'СЕТ СН'!$F$9-'СЕТ СН'!$F$26</f>
        <v>1802.3007848499999</v>
      </c>
      <c r="P39" s="36">
        <f>SUMIFS(СВЦЭМ!$D$39:$D$782,СВЦЭМ!$A$39:$A$782,$A39,СВЦЭМ!$B$39:$B$782,P$11)+'СЕТ СН'!$F$14+СВЦЭМ!$D$10+'СЕТ СН'!$F$8*'СЕТ СН'!$F$9-'СЕТ СН'!$F$26</f>
        <v>1812.02834147</v>
      </c>
      <c r="Q39" s="36">
        <f>SUMIFS(СВЦЭМ!$D$39:$D$782,СВЦЭМ!$A$39:$A$782,$A39,СВЦЭМ!$B$39:$B$782,Q$11)+'СЕТ СН'!$F$14+СВЦЭМ!$D$10+'СЕТ СН'!$F$8*'СЕТ СН'!$F$9-'СЕТ СН'!$F$26</f>
        <v>1828.9225917700001</v>
      </c>
      <c r="R39" s="36">
        <f>SUMIFS(СВЦЭМ!$D$39:$D$782,СВЦЭМ!$A$39:$A$782,$A39,СВЦЭМ!$B$39:$B$782,R$11)+'СЕТ СН'!$F$14+СВЦЭМ!$D$10+'СЕТ СН'!$F$8*'СЕТ СН'!$F$9-'СЕТ СН'!$F$26</f>
        <v>1805.41818541</v>
      </c>
      <c r="S39" s="36">
        <f>SUMIFS(СВЦЭМ!$D$39:$D$782,СВЦЭМ!$A$39:$A$782,$A39,СВЦЭМ!$B$39:$B$782,S$11)+'СЕТ СН'!$F$14+СВЦЭМ!$D$10+'СЕТ СН'!$F$8*'СЕТ СН'!$F$9-'СЕТ СН'!$F$26</f>
        <v>1783.65760688</v>
      </c>
      <c r="T39" s="36">
        <f>SUMIFS(СВЦЭМ!$D$39:$D$782,СВЦЭМ!$A$39:$A$782,$A39,СВЦЭМ!$B$39:$B$782,T$11)+'СЕТ СН'!$F$14+СВЦЭМ!$D$10+'СЕТ СН'!$F$8*'СЕТ СН'!$F$9-'СЕТ СН'!$F$26</f>
        <v>1749.20471638</v>
      </c>
      <c r="U39" s="36">
        <f>SUMIFS(СВЦЭМ!$D$39:$D$782,СВЦЭМ!$A$39:$A$782,$A39,СВЦЭМ!$B$39:$B$782,U$11)+'СЕТ СН'!$F$14+СВЦЭМ!$D$10+'СЕТ СН'!$F$8*'СЕТ СН'!$F$9-'СЕТ СН'!$F$26</f>
        <v>1745.0414008</v>
      </c>
      <c r="V39" s="36">
        <f>SUMIFS(СВЦЭМ!$D$39:$D$782,СВЦЭМ!$A$39:$A$782,$A39,СВЦЭМ!$B$39:$B$782,V$11)+'СЕТ СН'!$F$14+СВЦЭМ!$D$10+'СЕТ СН'!$F$8*'СЕТ СН'!$F$9-'СЕТ СН'!$F$26</f>
        <v>1724.3065936200001</v>
      </c>
      <c r="W39" s="36">
        <f>SUMIFS(СВЦЭМ!$D$39:$D$782,СВЦЭМ!$A$39:$A$782,$A39,СВЦЭМ!$B$39:$B$782,W$11)+'СЕТ СН'!$F$14+СВЦЭМ!$D$10+'СЕТ СН'!$F$8*'СЕТ СН'!$F$9-'СЕТ СН'!$F$26</f>
        <v>1703.4208474899999</v>
      </c>
      <c r="X39" s="36">
        <f>SUMIFS(СВЦЭМ!$D$39:$D$782,СВЦЭМ!$A$39:$A$782,$A39,СВЦЭМ!$B$39:$B$782,X$11)+'СЕТ СН'!$F$14+СВЦЭМ!$D$10+'СЕТ СН'!$F$8*'СЕТ СН'!$F$9-'СЕТ СН'!$F$26</f>
        <v>1727.50510358</v>
      </c>
      <c r="Y39" s="36">
        <f>SUMIFS(СВЦЭМ!$D$39:$D$782,СВЦЭМ!$A$39:$A$782,$A39,СВЦЭМ!$B$39:$B$782,Y$11)+'СЕТ СН'!$F$14+СВЦЭМ!$D$10+'СЕТ СН'!$F$8*'СЕТ СН'!$F$9-'СЕТ СН'!$F$26</f>
        <v>1783.79308515</v>
      </c>
    </row>
    <row r="40" spans="1:27" ht="15.75" x14ac:dyDescent="0.2">
      <c r="A40" s="35">
        <f t="shared" si="0"/>
        <v>45075</v>
      </c>
      <c r="B40" s="36">
        <f>SUMIFS(СВЦЭМ!$D$39:$D$782,СВЦЭМ!$A$39:$A$782,$A40,СВЦЭМ!$B$39:$B$782,B$11)+'СЕТ СН'!$F$14+СВЦЭМ!$D$10+'СЕТ СН'!$F$8*'СЕТ СН'!$F$9-'СЕТ СН'!$F$26</f>
        <v>1778.2787913100001</v>
      </c>
      <c r="C40" s="36">
        <f>SUMIFS(СВЦЭМ!$D$39:$D$782,СВЦЭМ!$A$39:$A$782,$A40,СВЦЭМ!$B$39:$B$782,C$11)+'СЕТ СН'!$F$14+СВЦЭМ!$D$10+'СЕТ СН'!$F$8*'СЕТ СН'!$F$9-'СЕТ СН'!$F$26</f>
        <v>1877.5111039000001</v>
      </c>
      <c r="D40" s="36">
        <f>SUMIFS(СВЦЭМ!$D$39:$D$782,СВЦЭМ!$A$39:$A$782,$A40,СВЦЭМ!$B$39:$B$782,D$11)+'СЕТ СН'!$F$14+СВЦЭМ!$D$10+'СЕТ СН'!$F$8*'СЕТ СН'!$F$9-'СЕТ СН'!$F$26</f>
        <v>1965.50113575</v>
      </c>
      <c r="E40" s="36">
        <f>SUMIFS(СВЦЭМ!$D$39:$D$782,СВЦЭМ!$A$39:$A$782,$A40,СВЦЭМ!$B$39:$B$782,E$11)+'СЕТ СН'!$F$14+СВЦЭМ!$D$10+'СЕТ СН'!$F$8*'СЕТ СН'!$F$9-'СЕТ СН'!$F$26</f>
        <v>2044.46916197</v>
      </c>
      <c r="F40" s="36">
        <f>SUMIFS(СВЦЭМ!$D$39:$D$782,СВЦЭМ!$A$39:$A$782,$A40,СВЦЭМ!$B$39:$B$782,F$11)+'СЕТ СН'!$F$14+СВЦЭМ!$D$10+'СЕТ СН'!$F$8*'СЕТ СН'!$F$9-'СЕТ СН'!$F$26</f>
        <v>2036.36100775</v>
      </c>
      <c r="G40" s="36">
        <f>SUMIFS(СВЦЭМ!$D$39:$D$782,СВЦЭМ!$A$39:$A$782,$A40,СВЦЭМ!$B$39:$B$782,G$11)+'СЕТ СН'!$F$14+СВЦЭМ!$D$10+'СЕТ СН'!$F$8*'СЕТ СН'!$F$9-'СЕТ СН'!$F$26</f>
        <v>2024.7780756699999</v>
      </c>
      <c r="H40" s="36">
        <f>SUMIFS(СВЦЭМ!$D$39:$D$782,СВЦЭМ!$A$39:$A$782,$A40,СВЦЭМ!$B$39:$B$782,H$11)+'СЕТ СН'!$F$14+СВЦЭМ!$D$10+'СЕТ СН'!$F$8*'СЕТ СН'!$F$9-'СЕТ СН'!$F$26</f>
        <v>1955.29567834</v>
      </c>
      <c r="I40" s="36">
        <f>SUMIFS(СВЦЭМ!$D$39:$D$782,СВЦЭМ!$A$39:$A$782,$A40,СВЦЭМ!$B$39:$B$782,I$11)+'СЕТ СН'!$F$14+СВЦЭМ!$D$10+'СЕТ СН'!$F$8*'СЕТ СН'!$F$9-'СЕТ СН'!$F$26</f>
        <v>1902.6920913599999</v>
      </c>
      <c r="J40" s="36">
        <f>SUMIFS(СВЦЭМ!$D$39:$D$782,СВЦЭМ!$A$39:$A$782,$A40,СВЦЭМ!$B$39:$B$782,J$11)+'СЕТ СН'!$F$14+СВЦЭМ!$D$10+'СЕТ СН'!$F$8*'СЕТ СН'!$F$9-'СЕТ СН'!$F$26</f>
        <v>1861.39070692</v>
      </c>
      <c r="K40" s="36">
        <f>SUMIFS(СВЦЭМ!$D$39:$D$782,СВЦЭМ!$A$39:$A$782,$A40,СВЦЭМ!$B$39:$B$782,K$11)+'СЕТ СН'!$F$14+СВЦЭМ!$D$10+'СЕТ СН'!$F$8*'СЕТ СН'!$F$9-'СЕТ СН'!$F$26</f>
        <v>1869.79331656</v>
      </c>
      <c r="L40" s="36">
        <f>SUMIFS(СВЦЭМ!$D$39:$D$782,СВЦЭМ!$A$39:$A$782,$A40,СВЦЭМ!$B$39:$B$782,L$11)+'СЕТ СН'!$F$14+СВЦЭМ!$D$10+'СЕТ СН'!$F$8*'СЕТ СН'!$F$9-'СЕТ СН'!$F$26</f>
        <v>1874.5024949200001</v>
      </c>
      <c r="M40" s="36">
        <f>SUMIFS(СВЦЭМ!$D$39:$D$782,СВЦЭМ!$A$39:$A$782,$A40,СВЦЭМ!$B$39:$B$782,M$11)+'СЕТ СН'!$F$14+СВЦЭМ!$D$10+'СЕТ СН'!$F$8*'СЕТ СН'!$F$9-'СЕТ СН'!$F$26</f>
        <v>1885.6424304899999</v>
      </c>
      <c r="N40" s="36">
        <f>SUMIFS(СВЦЭМ!$D$39:$D$782,СВЦЭМ!$A$39:$A$782,$A40,СВЦЭМ!$B$39:$B$782,N$11)+'СЕТ СН'!$F$14+СВЦЭМ!$D$10+'СЕТ СН'!$F$8*'СЕТ СН'!$F$9-'СЕТ СН'!$F$26</f>
        <v>1882.79625689</v>
      </c>
      <c r="O40" s="36">
        <f>SUMIFS(СВЦЭМ!$D$39:$D$782,СВЦЭМ!$A$39:$A$782,$A40,СВЦЭМ!$B$39:$B$782,O$11)+'СЕТ СН'!$F$14+СВЦЭМ!$D$10+'СЕТ СН'!$F$8*'СЕТ СН'!$F$9-'СЕТ СН'!$F$26</f>
        <v>1879.0589334399999</v>
      </c>
      <c r="P40" s="36">
        <f>SUMIFS(СВЦЭМ!$D$39:$D$782,СВЦЭМ!$A$39:$A$782,$A40,СВЦЭМ!$B$39:$B$782,P$11)+'СЕТ СН'!$F$14+СВЦЭМ!$D$10+'СЕТ СН'!$F$8*'СЕТ СН'!$F$9-'СЕТ СН'!$F$26</f>
        <v>1872.0003505100001</v>
      </c>
      <c r="Q40" s="36">
        <f>SUMIFS(СВЦЭМ!$D$39:$D$782,СВЦЭМ!$A$39:$A$782,$A40,СВЦЭМ!$B$39:$B$782,Q$11)+'СЕТ СН'!$F$14+СВЦЭМ!$D$10+'СЕТ СН'!$F$8*'СЕТ СН'!$F$9-'СЕТ СН'!$F$26</f>
        <v>1866.8859715799999</v>
      </c>
      <c r="R40" s="36">
        <f>SUMIFS(СВЦЭМ!$D$39:$D$782,СВЦЭМ!$A$39:$A$782,$A40,СВЦЭМ!$B$39:$B$782,R$11)+'СЕТ СН'!$F$14+СВЦЭМ!$D$10+'СЕТ СН'!$F$8*'СЕТ СН'!$F$9-'СЕТ СН'!$F$26</f>
        <v>1858.1870474300001</v>
      </c>
      <c r="S40" s="36">
        <f>SUMIFS(СВЦЭМ!$D$39:$D$782,СВЦЭМ!$A$39:$A$782,$A40,СВЦЭМ!$B$39:$B$782,S$11)+'СЕТ СН'!$F$14+СВЦЭМ!$D$10+'СЕТ СН'!$F$8*'СЕТ СН'!$F$9-'СЕТ СН'!$F$26</f>
        <v>1854.5744645100001</v>
      </c>
      <c r="T40" s="36">
        <f>SUMIFS(СВЦЭМ!$D$39:$D$782,СВЦЭМ!$A$39:$A$782,$A40,СВЦЭМ!$B$39:$B$782,T$11)+'СЕТ СН'!$F$14+СВЦЭМ!$D$10+'СЕТ СН'!$F$8*'СЕТ СН'!$F$9-'СЕТ СН'!$F$26</f>
        <v>1776.38490815</v>
      </c>
      <c r="U40" s="36">
        <f>SUMIFS(СВЦЭМ!$D$39:$D$782,СВЦЭМ!$A$39:$A$782,$A40,СВЦЭМ!$B$39:$B$782,U$11)+'СЕТ СН'!$F$14+СВЦЭМ!$D$10+'СЕТ СН'!$F$8*'СЕТ СН'!$F$9-'СЕТ СН'!$F$26</f>
        <v>1784.7268674100001</v>
      </c>
      <c r="V40" s="36">
        <f>SUMIFS(СВЦЭМ!$D$39:$D$782,СВЦЭМ!$A$39:$A$782,$A40,СВЦЭМ!$B$39:$B$782,V$11)+'СЕТ СН'!$F$14+СВЦЭМ!$D$10+'СЕТ СН'!$F$8*'СЕТ СН'!$F$9-'СЕТ СН'!$F$26</f>
        <v>1793.56164304</v>
      </c>
      <c r="W40" s="36">
        <f>SUMIFS(СВЦЭМ!$D$39:$D$782,СВЦЭМ!$A$39:$A$782,$A40,СВЦЭМ!$B$39:$B$782,W$11)+'СЕТ СН'!$F$14+СВЦЭМ!$D$10+'СЕТ СН'!$F$8*'СЕТ СН'!$F$9-'СЕТ СН'!$F$26</f>
        <v>1778.2590370800001</v>
      </c>
      <c r="X40" s="36">
        <f>SUMIFS(СВЦЭМ!$D$39:$D$782,СВЦЭМ!$A$39:$A$782,$A40,СВЦЭМ!$B$39:$B$782,X$11)+'СЕТ СН'!$F$14+СВЦЭМ!$D$10+'СЕТ СН'!$F$8*'СЕТ СН'!$F$9-'СЕТ СН'!$F$26</f>
        <v>1829.6480157999999</v>
      </c>
      <c r="Y40" s="36">
        <f>SUMIFS(СВЦЭМ!$D$39:$D$782,СВЦЭМ!$A$39:$A$782,$A40,СВЦЭМ!$B$39:$B$782,Y$11)+'СЕТ СН'!$F$14+СВЦЭМ!$D$10+'СЕТ СН'!$F$8*'СЕТ СН'!$F$9-'СЕТ СН'!$F$26</f>
        <v>1873.19464991</v>
      </c>
    </row>
    <row r="41" spans="1:27" ht="15.75" x14ac:dyDescent="0.2">
      <c r="A41" s="35">
        <f t="shared" si="0"/>
        <v>45076</v>
      </c>
      <c r="B41" s="36">
        <f>SUMIFS(СВЦЭМ!$D$39:$D$782,СВЦЭМ!$A$39:$A$782,$A41,СВЦЭМ!$B$39:$B$782,B$11)+'СЕТ СН'!$F$14+СВЦЭМ!$D$10+'СЕТ СН'!$F$8*'СЕТ СН'!$F$9-'СЕТ СН'!$F$26</f>
        <v>1997.83030682</v>
      </c>
      <c r="C41" s="36">
        <f>SUMIFS(СВЦЭМ!$D$39:$D$782,СВЦЭМ!$A$39:$A$782,$A41,СВЦЭМ!$B$39:$B$782,C$11)+'СЕТ СН'!$F$14+СВЦЭМ!$D$10+'СЕТ СН'!$F$8*'СЕТ СН'!$F$9-'СЕТ СН'!$F$26</f>
        <v>2058.0611027200002</v>
      </c>
      <c r="D41" s="36">
        <f>SUMIFS(СВЦЭМ!$D$39:$D$782,СВЦЭМ!$A$39:$A$782,$A41,СВЦЭМ!$B$39:$B$782,D$11)+'СЕТ СН'!$F$14+СВЦЭМ!$D$10+'СЕТ СН'!$F$8*'СЕТ СН'!$F$9-'СЕТ СН'!$F$26</f>
        <v>2112.3476884000002</v>
      </c>
      <c r="E41" s="36">
        <f>SUMIFS(СВЦЭМ!$D$39:$D$782,СВЦЭМ!$A$39:$A$782,$A41,СВЦЭМ!$B$39:$B$782,E$11)+'СЕТ СН'!$F$14+СВЦЭМ!$D$10+'СЕТ СН'!$F$8*'СЕТ СН'!$F$9-'СЕТ СН'!$F$26</f>
        <v>2106.2553275200003</v>
      </c>
      <c r="F41" s="36">
        <f>SUMIFS(СВЦЭМ!$D$39:$D$782,СВЦЭМ!$A$39:$A$782,$A41,СВЦЭМ!$B$39:$B$782,F$11)+'СЕТ СН'!$F$14+СВЦЭМ!$D$10+'СЕТ СН'!$F$8*'СЕТ СН'!$F$9-'СЕТ СН'!$F$26</f>
        <v>2105.5421839000001</v>
      </c>
      <c r="G41" s="36">
        <f>SUMIFS(СВЦЭМ!$D$39:$D$782,СВЦЭМ!$A$39:$A$782,$A41,СВЦЭМ!$B$39:$B$782,G$11)+'СЕТ СН'!$F$14+СВЦЭМ!$D$10+'СЕТ СН'!$F$8*'СЕТ СН'!$F$9-'СЕТ СН'!$F$26</f>
        <v>2054.0600612200001</v>
      </c>
      <c r="H41" s="36">
        <f>SUMIFS(СВЦЭМ!$D$39:$D$782,СВЦЭМ!$A$39:$A$782,$A41,СВЦЭМ!$B$39:$B$782,H$11)+'СЕТ СН'!$F$14+СВЦЭМ!$D$10+'СЕТ СН'!$F$8*'СЕТ СН'!$F$9-'СЕТ СН'!$F$26</f>
        <v>1970.84849839</v>
      </c>
      <c r="I41" s="36">
        <f>SUMIFS(СВЦЭМ!$D$39:$D$782,СВЦЭМ!$A$39:$A$782,$A41,СВЦЭМ!$B$39:$B$782,I$11)+'СЕТ СН'!$F$14+СВЦЭМ!$D$10+'СЕТ СН'!$F$8*'СЕТ СН'!$F$9-'СЕТ СН'!$F$26</f>
        <v>1926.550643</v>
      </c>
      <c r="J41" s="36">
        <f>SUMIFS(СВЦЭМ!$D$39:$D$782,СВЦЭМ!$A$39:$A$782,$A41,СВЦЭМ!$B$39:$B$782,J$11)+'СЕТ СН'!$F$14+СВЦЭМ!$D$10+'СЕТ СН'!$F$8*'СЕТ СН'!$F$9-'СЕТ СН'!$F$26</f>
        <v>1877.1167398099999</v>
      </c>
      <c r="K41" s="36">
        <f>SUMIFS(СВЦЭМ!$D$39:$D$782,СВЦЭМ!$A$39:$A$782,$A41,СВЦЭМ!$B$39:$B$782,K$11)+'СЕТ СН'!$F$14+СВЦЭМ!$D$10+'СЕТ СН'!$F$8*'СЕТ СН'!$F$9-'СЕТ СН'!$F$26</f>
        <v>1918.89848007</v>
      </c>
      <c r="L41" s="36">
        <f>SUMIFS(СВЦЭМ!$D$39:$D$782,СВЦЭМ!$A$39:$A$782,$A41,СВЦЭМ!$B$39:$B$782,L$11)+'СЕТ СН'!$F$14+СВЦЭМ!$D$10+'СЕТ СН'!$F$8*'СЕТ СН'!$F$9-'СЕТ СН'!$F$26</f>
        <v>1904.6113610899999</v>
      </c>
      <c r="M41" s="36">
        <f>SUMIFS(СВЦЭМ!$D$39:$D$782,СВЦЭМ!$A$39:$A$782,$A41,СВЦЭМ!$B$39:$B$782,M$11)+'СЕТ СН'!$F$14+СВЦЭМ!$D$10+'СЕТ СН'!$F$8*'СЕТ СН'!$F$9-'СЕТ СН'!$F$26</f>
        <v>1913.8803779499999</v>
      </c>
      <c r="N41" s="36">
        <f>SUMIFS(СВЦЭМ!$D$39:$D$782,СВЦЭМ!$A$39:$A$782,$A41,СВЦЭМ!$B$39:$B$782,N$11)+'СЕТ СН'!$F$14+СВЦЭМ!$D$10+'СЕТ СН'!$F$8*'СЕТ СН'!$F$9-'СЕТ СН'!$F$26</f>
        <v>1946.4024771100001</v>
      </c>
      <c r="O41" s="36">
        <f>SUMIFS(СВЦЭМ!$D$39:$D$782,СВЦЭМ!$A$39:$A$782,$A41,СВЦЭМ!$B$39:$B$782,O$11)+'СЕТ СН'!$F$14+СВЦЭМ!$D$10+'СЕТ СН'!$F$8*'СЕТ СН'!$F$9-'СЕТ СН'!$F$26</f>
        <v>1906.1388712800001</v>
      </c>
      <c r="P41" s="36">
        <f>SUMIFS(СВЦЭМ!$D$39:$D$782,СВЦЭМ!$A$39:$A$782,$A41,СВЦЭМ!$B$39:$B$782,P$11)+'СЕТ СН'!$F$14+СВЦЭМ!$D$10+'СЕТ СН'!$F$8*'СЕТ СН'!$F$9-'СЕТ СН'!$F$26</f>
        <v>1913.31197595</v>
      </c>
      <c r="Q41" s="36">
        <f>SUMIFS(СВЦЭМ!$D$39:$D$782,СВЦЭМ!$A$39:$A$782,$A41,СВЦЭМ!$B$39:$B$782,Q$11)+'СЕТ СН'!$F$14+СВЦЭМ!$D$10+'СЕТ СН'!$F$8*'СЕТ СН'!$F$9-'СЕТ СН'!$F$26</f>
        <v>1917.75089409</v>
      </c>
      <c r="R41" s="36">
        <f>SUMIFS(СВЦЭМ!$D$39:$D$782,СВЦЭМ!$A$39:$A$782,$A41,СВЦЭМ!$B$39:$B$782,R$11)+'СЕТ СН'!$F$14+СВЦЭМ!$D$10+'СЕТ СН'!$F$8*'СЕТ СН'!$F$9-'СЕТ СН'!$F$26</f>
        <v>1934.1638347000001</v>
      </c>
      <c r="S41" s="36">
        <f>SUMIFS(СВЦЭМ!$D$39:$D$782,СВЦЭМ!$A$39:$A$782,$A41,СВЦЭМ!$B$39:$B$782,S$11)+'СЕТ СН'!$F$14+СВЦЭМ!$D$10+'СЕТ СН'!$F$8*'СЕТ СН'!$F$9-'СЕТ СН'!$F$26</f>
        <v>1892.03085956</v>
      </c>
      <c r="T41" s="36">
        <f>SUMIFS(СВЦЭМ!$D$39:$D$782,СВЦЭМ!$A$39:$A$782,$A41,СВЦЭМ!$B$39:$B$782,T$11)+'СЕТ СН'!$F$14+СВЦЭМ!$D$10+'СЕТ СН'!$F$8*'СЕТ СН'!$F$9-'СЕТ СН'!$F$26</f>
        <v>1867.1271512799999</v>
      </c>
      <c r="U41" s="36">
        <f>SUMIFS(СВЦЭМ!$D$39:$D$782,СВЦЭМ!$A$39:$A$782,$A41,СВЦЭМ!$B$39:$B$782,U$11)+'СЕТ СН'!$F$14+СВЦЭМ!$D$10+'СЕТ СН'!$F$8*'СЕТ СН'!$F$9-'СЕТ СН'!$F$26</f>
        <v>1807.95099645</v>
      </c>
      <c r="V41" s="36">
        <f>SUMIFS(СВЦЭМ!$D$39:$D$782,СВЦЭМ!$A$39:$A$782,$A41,СВЦЭМ!$B$39:$B$782,V$11)+'СЕТ СН'!$F$14+СВЦЭМ!$D$10+'СЕТ СН'!$F$8*'СЕТ СН'!$F$9-'СЕТ СН'!$F$26</f>
        <v>1782.0083835099999</v>
      </c>
      <c r="W41" s="36">
        <f>SUMIFS(СВЦЭМ!$D$39:$D$782,СВЦЭМ!$A$39:$A$782,$A41,СВЦЭМ!$B$39:$B$782,W$11)+'СЕТ СН'!$F$14+СВЦЭМ!$D$10+'СЕТ СН'!$F$8*'СЕТ СН'!$F$9-'СЕТ СН'!$F$26</f>
        <v>1810.82540268</v>
      </c>
      <c r="X41" s="36">
        <f>SUMIFS(СВЦЭМ!$D$39:$D$782,СВЦЭМ!$A$39:$A$782,$A41,СВЦЭМ!$B$39:$B$782,X$11)+'СЕТ СН'!$F$14+СВЦЭМ!$D$10+'СЕТ СН'!$F$8*'СЕТ СН'!$F$9-'СЕТ СН'!$F$26</f>
        <v>1880.7434828400001</v>
      </c>
      <c r="Y41" s="36">
        <f>SUMIFS(СВЦЭМ!$D$39:$D$782,СВЦЭМ!$A$39:$A$782,$A41,СВЦЭМ!$B$39:$B$782,Y$11)+'СЕТ СН'!$F$14+СВЦЭМ!$D$10+'СЕТ СН'!$F$8*'СЕТ СН'!$F$9-'СЕТ СН'!$F$26</f>
        <v>1923.1842649099999</v>
      </c>
    </row>
    <row r="42" spans="1:27" ht="15.75" x14ac:dyDescent="0.2">
      <c r="A42" s="35">
        <f t="shared" si="0"/>
        <v>45077</v>
      </c>
      <c r="B42" s="36">
        <f>SUMIFS(СВЦЭМ!$D$39:$D$782,СВЦЭМ!$A$39:$A$782,$A42,СВЦЭМ!$B$39:$B$782,B$11)+'СЕТ СН'!$F$14+СВЦЭМ!$D$10+'СЕТ СН'!$F$8*'СЕТ СН'!$F$9-'СЕТ СН'!$F$26</f>
        <v>2050.1688950500002</v>
      </c>
      <c r="C42" s="36">
        <f>SUMIFS(СВЦЭМ!$D$39:$D$782,СВЦЭМ!$A$39:$A$782,$A42,СВЦЭМ!$B$39:$B$782,C$11)+'СЕТ СН'!$F$14+СВЦЭМ!$D$10+'СЕТ СН'!$F$8*'СЕТ СН'!$F$9-'СЕТ СН'!$F$26</f>
        <v>2110.5809889900002</v>
      </c>
      <c r="D42" s="36">
        <f>SUMIFS(СВЦЭМ!$D$39:$D$782,СВЦЭМ!$A$39:$A$782,$A42,СВЦЭМ!$B$39:$B$782,D$11)+'СЕТ СН'!$F$14+СВЦЭМ!$D$10+'СЕТ СН'!$F$8*'СЕТ СН'!$F$9-'СЕТ СН'!$F$26</f>
        <v>2123.7657097199999</v>
      </c>
      <c r="E42" s="36">
        <f>SUMIFS(СВЦЭМ!$D$39:$D$782,СВЦЭМ!$A$39:$A$782,$A42,СВЦЭМ!$B$39:$B$782,E$11)+'СЕТ СН'!$F$14+СВЦЭМ!$D$10+'СЕТ СН'!$F$8*'СЕТ СН'!$F$9-'СЕТ СН'!$F$26</f>
        <v>2094.5432302600002</v>
      </c>
      <c r="F42" s="36">
        <f>SUMIFS(СВЦЭМ!$D$39:$D$782,СВЦЭМ!$A$39:$A$782,$A42,СВЦЭМ!$B$39:$B$782,F$11)+'СЕТ СН'!$F$14+СВЦЭМ!$D$10+'СЕТ СН'!$F$8*'СЕТ СН'!$F$9-'СЕТ СН'!$F$26</f>
        <v>2107.55010472</v>
      </c>
      <c r="G42" s="36">
        <f>SUMIFS(СВЦЭМ!$D$39:$D$782,СВЦЭМ!$A$39:$A$782,$A42,СВЦЭМ!$B$39:$B$782,G$11)+'СЕТ СН'!$F$14+СВЦЭМ!$D$10+'СЕТ СН'!$F$8*'СЕТ СН'!$F$9-'СЕТ СН'!$F$26</f>
        <v>2104.2244463500001</v>
      </c>
      <c r="H42" s="36">
        <f>SUMIFS(СВЦЭМ!$D$39:$D$782,СВЦЭМ!$A$39:$A$782,$A42,СВЦЭМ!$B$39:$B$782,H$11)+'СЕТ СН'!$F$14+СВЦЭМ!$D$10+'СЕТ СН'!$F$8*'СЕТ СН'!$F$9-'СЕТ СН'!$F$26</f>
        <v>1952.9756449399999</v>
      </c>
      <c r="I42" s="36">
        <f>SUMIFS(СВЦЭМ!$D$39:$D$782,СВЦЭМ!$A$39:$A$782,$A42,СВЦЭМ!$B$39:$B$782,I$11)+'СЕТ СН'!$F$14+СВЦЭМ!$D$10+'СЕТ СН'!$F$8*'СЕТ СН'!$F$9-'СЕТ СН'!$F$26</f>
        <v>1925.55632079</v>
      </c>
      <c r="J42" s="36">
        <f>SUMIFS(СВЦЭМ!$D$39:$D$782,СВЦЭМ!$A$39:$A$782,$A42,СВЦЭМ!$B$39:$B$782,J$11)+'СЕТ СН'!$F$14+СВЦЭМ!$D$10+'СЕТ СН'!$F$8*'СЕТ СН'!$F$9-'СЕТ СН'!$F$26</f>
        <v>1865.76077934</v>
      </c>
      <c r="K42" s="36">
        <f>SUMIFS(СВЦЭМ!$D$39:$D$782,СВЦЭМ!$A$39:$A$782,$A42,СВЦЭМ!$B$39:$B$782,K$11)+'СЕТ СН'!$F$14+СВЦЭМ!$D$10+'СЕТ СН'!$F$8*'СЕТ СН'!$F$9-'СЕТ СН'!$F$26</f>
        <v>1870.1933897399999</v>
      </c>
      <c r="L42" s="36">
        <f>SUMIFS(СВЦЭМ!$D$39:$D$782,СВЦЭМ!$A$39:$A$782,$A42,СВЦЭМ!$B$39:$B$782,L$11)+'СЕТ СН'!$F$14+СВЦЭМ!$D$10+'СЕТ СН'!$F$8*'СЕТ СН'!$F$9-'СЕТ СН'!$F$26</f>
        <v>1856.86325526</v>
      </c>
      <c r="M42" s="36">
        <f>SUMIFS(СВЦЭМ!$D$39:$D$782,СВЦЭМ!$A$39:$A$782,$A42,СВЦЭМ!$B$39:$B$782,M$11)+'СЕТ СН'!$F$14+СВЦЭМ!$D$10+'СЕТ СН'!$F$8*'СЕТ СН'!$F$9-'СЕТ СН'!$F$26</f>
        <v>1879.2225581</v>
      </c>
      <c r="N42" s="36">
        <f>SUMIFS(СВЦЭМ!$D$39:$D$782,СВЦЭМ!$A$39:$A$782,$A42,СВЦЭМ!$B$39:$B$782,N$11)+'СЕТ СН'!$F$14+СВЦЭМ!$D$10+'СЕТ СН'!$F$8*'СЕТ СН'!$F$9-'СЕТ СН'!$F$26</f>
        <v>1903.9428208300001</v>
      </c>
      <c r="O42" s="36">
        <f>SUMIFS(СВЦЭМ!$D$39:$D$782,СВЦЭМ!$A$39:$A$782,$A42,СВЦЭМ!$B$39:$B$782,O$11)+'СЕТ СН'!$F$14+СВЦЭМ!$D$10+'СЕТ СН'!$F$8*'СЕТ СН'!$F$9-'СЕТ СН'!$F$26</f>
        <v>1868.59345568</v>
      </c>
      <c r="P42" s="36">
        <f>SUMIFS(СВЦЭМ!$D$39:$D$782,СВЦЭМ!$A$39:$A$782,$A42,СВЦЭМ!$B$39:$B$782,P$11)+'СЕТ СН'!$F$14+СВЦЭМ!$D$10+'СЕТ СН'!$F$8*'СЕТ СН'!$F$9-'СЕТ СН'!$F$26</f>
        <v>1899.1598009500001</v>
      </c>
      <c r="Q42" s="36">
        <f>SUMIFS(СВЦЭМ!$D$39:$D$782,СВЦЭМ!$A$39:$A$782,$A42,СВЦЭМ!$B$39:$B$782,Q$11)+'СЕТ СН'!$F$14+СВЦЭМ!$D$10+'СЕТ СН'!$F$8*'СЕТ СН'!$F$9-'СЕТ СН'!$F$26</f>
        <v>1892.67334426</v>
      </c>
      <c r="R42" s="36">
        <f>SUMIFS(СВЦЭМ!$D$39:$D$782,СВЦЭМ!$A$39:$A$782,$A42,СВЦЭМ!$B$39:$B$782,R$11)+'СЕТ СН'!$F$14+СВЦЭМ!$D$10+'СЕТ СН'!$F$8*'СЕТ СН'!$F$9-'СЕТ СН'!$F$26</f>
        <v>1891.35019375</v>
      </c>
      <c r="S42" s="36">
        <f>SUMIFS(СВЦЭМ!$D$39:$D$782,СВЦЭМ!$A$39:$A$782,$A42,СВЦЭМ!$B$39:$B$782,S$11)+'СЕТ СН'!$F$14+СВЦЭМ!$D$10+'СЕТ СН'!$F$8*'СЕТ СН'!$F$9-'СЕТ СН'!$F$26</f>
        <v>1882.48116011</v>
      </c>
      <c r="T42" s="36">
        <f>SUMIFS(СВЦЭМ!$D$39:$D$782,СВЦЭМ!$A$39:$A$782,$A42,СВЦЭМ!$B$39:$B$782,T$11)+'СЕТ СН'!$F$14+СВЦЭМ!$D$10+'СЕТ СН'!$F$8*'СЕТ СН'!$F$9-'СЕТ СН'!$F$26</f>
        <v>1840.3805505800001</v>
      </c>
      <c r="U42" s="36">
        <f>SUMIFS(СВЦЭМ!$D$39:$D$782,СВЦЭМ!$A$39:$A$782,$A42,СВЦЭМ!$B$39:$B$782,U$11)+'СЕТ СН'!$F$14+СВЦЭМ!$D$10+'СЕТ СН'!$F$8*'СЕТ СН'!$F$9-'СЕТ СН'!$F$26</f>
        <v>1779.0112932699999</v>
      </c>
      <c r="V42" s="36">
        <f>SUMIFS(СВЦЭМ!$D$39:$D$782,СВЦЭМ!$A$39:$A$782,$A42,СВЦЭМ!$B$39:$B$782,V$11)+'СЕТ СН'!$F$14+СВЦЭМ!$D$10+'СЕТ СН'!$F$8*'СЕТ СН'!$F$9-'СЕТ СН'!$F$26</f>
        <v>1753.1495063699999</v>
      </c>
      <c r="W42" s="36">
        <f>SUMIFS(СВЦЭМ!$D$39:$D$782,СВЦЭМ!$A$39:$A$782,$A42,СВЦЭМ!$B$39:$B$782,W$11)+'СЕТ СН'!$F$14+СВЦЭМ!$D$10+'СЕТ СН'!$F$8*'СЕТ СН'!$F$9-'СЕТ СН'!$F$26</f>
        <v>1756.0777096900001</v>
      </c>
      <c r="X42" s="36">
        <f>SUMIFS(СВЦЭМ!$D$39:$D$782,СВЦЭМ!$A$39:$A$782,$A42,СВЦЭМ!$B$39:$B$782,X$11)+'СЕТ СН'!$F$14+СВЦЭМ!$D$10+'СЕТ СН'!$F$8*'СЕТ СН'!$F$9-'СЕТ СН'!$F$26</f>
        <v>1807.10154474</v>
      </c>
      <c r="Y42" s="36">
        <f>SUMIFS(СВЦЭМ!$D$39:$D$782,СВЦЭМ!$A$39:$A$782,$A42,СВЦЭМ!$B$39:$B$782,Y$11)+'СЕТ СН'!$F$14+СВЦЭМ!$D$10+'СЕТ СН'!$F$8*'СЕТ СН'!$F$9-'СЕТ СН'!$F$26</f>
        <v>1866.14861187</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9" t="s">
        <v>7</v>
      </c>
      <c r="B45" s="132" t="s">
        <v>69</v>
      </c>
      <c r="C45" s="133"/>
      <c r="D45" s="133"/>
      <c r="E45" s="133"/>
      <c r="F45" s="133"/>
      <c r="G45" s="133"/>
      <c r="H45" s="133"/>
      <c r="I45" s="133"/>
      <c r="J45" s="133"/>
      <c r="K45" s="133"/>
      <c r="L45" s="133"/>
      <c r="M45" s="133"/>
      <c r="N45" s="133"/>
      <c r="O45" s="133"/>
      <c r="P45" s="133"/>
      <c r="Q45" s="133"/>
      <c r="R45" s="133"/>
      <c r="S45" s="133"/>
      <c r="T45" s="133"/>
      <c r="U45" s="133"/>
      <c r="V45" s="133"/>
      <c r="W45" s="133"/>
      <c r="X45" s="133"/>
      <c r="Y45" s="134"/>
    </row>
    <row r="46" spans="1:27" ht="12.75" customHeight="1" x14ac:dyDescent="0.2">
      <c r="A46" s="130"/>
      <c r="B46" s="135"/>
      <c r="C46" s="136"/>
      <c r="D46" s="136"/>
      <c r="E46" s="136"/>
      <c r="F46" s="136"/>
      <c r="G46" s="136"/>
      <c r="H46" s="136"/>
      <c r="I46" s="136"/>
      <c r="J46" s="136"/>
      <c r="K46" s="136"/>
      <c r="L46" s="136"/>
      <c r="M46" s="136"/>
      <c r="N46" s="136"/>
      <c r="O46" s="136"/>
      <c r="P46" s="136"/>
      <c r="Q46" s="136"/>
      <c r="R46" s="136"/>
      <c r="S46" s="136"/>
      <c r="T46" s="136"/>
      <c r="U46" s="136"/>
      <c r="V46" s="136"/>
      <c r="W46" s="136"/>
      <c r="X46" s="136"/>
      <c r="Y46" s="137"/>
    </row>
    <row r="47" spans="1:27" ht="12.75" customHeight="1" x14ac:dyDescent="0.2">
      <c r="A47" s="131"/>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01.05.2023</v>
      </c>
      <c r="B48" s="36">
        <f>SUMIFS(СВЦЭМ!$D$39:$D$782,СВЦЭМ!$A$39:$A$782,$A48,СВЦЭМ!$B$39:$B$782,B$47)+'СЕТ СН'!$F$14+СВЦЭМ!$D$10+'СЕТ СН'!$F$6-'СЕТ СН'!$F$26</f>
        <v>1947.5265700600003</v>
      </c>
      <c r="C48" s="36">
        <f>SUMIFS(СВЦЭМ!$D$39:$D$782,СВЦЭМ!$A$39:$A$782,$A48,СВЦЭМ!$B$39:$B$782,C$47)+'СЕТ СН'!$F$14+СВЦЭМ!$D$10+'СЕТ СН'!$F$6-'СЕТ СН'!$F$26</f>
        <v>2048.2597591600002</v>
      </c>
      <c r="D48" s="36">
        <f>SUMIFS(СВЦЭМ!$D$39:$D$782,СВЦЭМ!$A$39:$A$782,$A48,СВЦЭМ!$B$39:$B$782,D$47)+'СЕТ СН'!$F$14+СВЦЭМ!$D$10+'СЕТ СН'!$F$6-'СЕТ СН'!$F$26</f>
        <v>2105.78865503</v>
      </c>
      <c r="E48" s="36">
        <f>SUMIFS(СВЦЭМ!$D$39:$D$782,СВЦЭМ!$A$39:$A$782,$A48,СВЦЭМ!$B$39:$B$782,E$47)+'СЕТ СН'!$F$14+СВЦЭМ!$D$10+'СЕТ СН'!$F$6-'СЕТ СН'!$F$26</f>
        <v>2138.7285234700003</v>
      </c>
      <c r="F48" s="36">
        <f>SUMIFS(СВЦЭМ!$D$39:$D$782,СВЦЭМ!$A$39:$A$782,$A48,СВЦЭМ!$B$39:$B$782,F$47)+'СЕТ СН'!$F$14+СВЦЭМ!$D$10+'СЕТ СН'!$F$6-'СЕТ СН'!$F$26</f>
        <v>2142.9171038600002</v>
      </c>
      <c r="G48" s="36">
        <f>SUMIFS(СВЦЭМ!$D$39:$D$782,СВЦЭМ!$A$39:$A$782,$A48,СВЦЭМ!$B$39:$B$782,G$47)+'СЕТ СН'!$F$14+СВЦЭМ!$D$10+'СЕТ СН'!$F$6-'СЕТ СН'!$F$26</f>
        <v>2132.50073638</v>
      </c>
      <c r="H48" s="36">
        <f>SUMIFS(СВЦЭМ!$D$39:$D$782,СВЦЭМ!$A$39:$A$782,$A48,СВЦЭМ!$B$39:$B$782,H$47)+'СЕТ СН'!$F$14+СВЦЭМ!$D$10+'СЕТ СН'!$F$6-'СЕТ СН'!$F$26</f>
        <v>2133.7392324500001</v>
      </c>
      <c r="I48" s="36">
        <f>SUMIFS(СВЦЭМ!$D$39:$D$782,СВЦЭМ!$A$39:$A$782,$A48,СВЦЭМ!$B$39:$B$782,I$47)+'СЕТ СН'!$F$14+СВЦЭМ!$D$10+'СЕТ СН'!$F$6-'СЕТ СН'!$F$26</f>
        <v>2082.5575999900002</v>
      </c>
      <c r="J48" s="36">
        <f>SUMIFS(СВЦЭМ!$D$39:$D$782,СВЦЭМ!$A$39:$A$782,$A48,СВЦЭМ!$B$39:$B$782,J$47)+'СЕТ СН'!$F$14+СВЦЭМ!$D$10+'СЕТ СН'!$F$6-'СЕТ СН'!$F$26</f>
        <v>2032.1654351800003</v>
      </c>
      <c r="K48" s="36">
        <f>SUMIFS(СВЦЭМ!$D$39:$D$782,СВЦЭМ!$A$39:$A$782,$A48,СВЦЭМ!$B$39:$B$782,K$47)+'СЕТ СН'!$F$14+СВЦЭМ!$D$10+'СЕТ СН'!$F$6-'СЕТ СН'!$F$26</f>
        <v>1983.97658804</v>
      </c>
      <c r="L48" s="36">
        <f>SUMIFS(СВЦЭМ!$D$39:$D$782,СВЦЭМ!$A$39:$A$782,$A48,СВЦЭМ!$B$39:$B$782,L$47)+'СЕТ СН'!$F$14+СВЦЭМ!$D$10+'СЕТ СН'!$F$6-'СЕТ СН'!$F$26</f>
        <v>1950.1563119299999</v>
      </c>
      <c r="M48" s="36">
        <f>SUMIFS(СВЦЭМ!$D$39:$D$782,СВЦЭМ!$A$39:$A$782,$A48,СВЦЭМ!$B$39:$B$782,M$47)+'СЕТ СН'!$F$14+СВЦЭМ!$D$10+'СЕТ СН'!$F$6-'СЕТ СН'!$F$26</f>
        <v>1955.6727695100003</v>
      </c>
      <c r="N48" s="36">
        <f>SUMIFS(СВЦЭМ!$D$39:$D$782,СВЦЭМ!$A$39:$A$782,$A48,СВЦЭМ!$B$39:$B$782,N$47)+'СЕТ СН'!$F$14+СВЦЭМ!$D$10+'СЕТ СН'!$F$6-'СЕТ СН'!$F$26</f>
        <v>1988.7852846400001</v>
      </c>
      <c r="O48" s="36">
        <f>SUMIFS(СВЦЭМ!$D$39:$D$782,СВЦЭМ!$A$39:$A$782,$A48,СВЦЭМ!$B$39:$B$782,O$47)+'СЕТ СН'!$F$14+СВЦЭМ!$D$10+'СЕТ СН'!$F$6-'СЕТ СН'!$F$26</f>
        <v>1999.79386363</v>
      </c>
      <c r="P48" s="36">
        <f>SUMIFS(СВЦЭМ!$D$39:$D$782,СВЦЭМ!$A$39:$A$782,$A48,СВЦЭМ!$B$39:$B$782,P$47)+'СЕТ СН'!$F$14+СВЦЭМ!$D$10+'СЕТ СН'!$F$6-'СЕТ СН'!$F$26</f>
        <v>1997.8520338000003</v>
      </c>
      <c r="Q48" s="36">
        <f>SUMIFS(СВЦЭМ!$D$39:$D$782,СВЦЭМ!$A$39:$A$782,$A48,СВЦЭМ!$B$39:$B$782,Q$47)+'СЕТ СН'!$F$14+СВЦЭМ!$D$10+'СЕТ СН'!$F$6-'СЕТ СН'!$F$26</f>
        <v>2005.0751899100001</v>
      </c>
      <c r="R48" s="36">
        <f>SUMIFS(СВЦЭМ!$D$39:$D$782,СВЦЭМ!$A$39:$A$782,$A48,СВЦЭМ!$B$39:$B$782,R$47)+'СЕТ СН'!$F$14+СВЦЭМ!$D$10+'СЕТ СН'!$F$6-'СЕТ СН'!$F$26</f>
        <v>2001.8796158300001</v>
      </c>
      <c r="S48" s="36">
        <f>SUMIFS(СВЦЭМ!$D$39:$D$782,СВЦЭМ!$A$39:$A$782,$A48,СВЦЭМ!$B$39:$B$782,S$47)+'СЕТ СН'!$F$14+СВЦЭМ!$D$10+'СЕТ СН'!$F$6-'СЕТ СН'!$F$26</f>
        <v>1946.1699400800003</v>
      </c>
      <c r="T48" s="36">
        <f>SUMIFS(СВЦЭМ!$D$39:$D$782,СВЦЭМ!$A$39:$A$782,$A48,СВЦЭМ!$B$39:$B$782,T$47)+'СЕТ СН'!$F$14+СВЦЭМ!$D$10+'СЕТ СН'!$F$6-'СЕТ СН'!$F$26</f>
        <v>1916.3149047800002</v>
      </c>
      <c r="U48" s="36">
        <f>SUMIFS(СВЦЭМ!$D$39:$D$782,СВЦЭМ!$A$39:$A$782,$A48,СВЦЭМ!$B$39:$B$782,U$47)+'СЕТ СН'!$F$14+СВЦЭМ!$D$10+'СЕТ СН'!$F$6-'СЕТ СН'!$F$26</f>
        <v>1890.44842771</v>
      </c>
      <c r="V48" s="36">
        <f>SUMIFS(СВЦЭМ!$D$39:$D$782,СВЦЭМ!$A$39:$A$782,$A48,СВЦЭМ!$B$39:$B$782,V$47)+'СЕТ СН'!$F$14+СВЦЭМ!$D$10+'СЕТ СН'!$F$6-'СЕТ СН'!$F$26</f>
        <v>1838.84294512</v>
      </c>
      <c r="W48" s="36">
        <f>SUMIFS(СВЦЭМ!$D$39:$D$782,СВЦЭМ!$A$39:$A$782,$A48,СВЦЭМ!$B$39:$B$782,W$47)+'СЕТ СН'!$F$14+СВЦЭМ!$D$10+'СЕТ СН'!$F$6-'СЕТ СН'!$F$26</f>
        <v>1817.8411574300003</v>
      </c>
      <c r="X48" s="36">
        <f>SUMIFS(СВЦЭМ!$D$39:$D$782,СВЦЭМ!$A$39:$A$782,$A48,СВЦЭМ!$B$39:$B$782,X$47)+'СЕТ СН'!$F$14+СВЦЭМ!$D$10+'СЕТ СН'!$F$6-'СЕТ СН'!$F$26</f>
        <v>1855.8608338200002</v>
      </c>
      <c r="Y48" s="36">
        <f>SUMIFS(СВЦЭМ!$D$39:$D$782,СВЦЭМ!$A$39:$A$782,$A48,СВЦЭМ!$B$39:$B$782,Y$47)+'СЕТ СН'!$F$14+СВЦЭМ!$D$10+'СЕТ СН'!$F$6-'СЕТ СН'!$F$26</f>
        <v>1907.5137138300001</v>
      </c>
      <c r="AA48" s="45"/>
    </row>
    <row r="49" spans="1:25" ht="15.75" x14ac:dyDescent="0.2">
      <c r="A49" s="35">
        <f>A48+1</f>
        <v>45048</v>
      </c>
      <c r="B49" s="36">
        <f>SUMIFS(СВЦЭМ!$D$39:$D$782,СВЦЭМ!$A$39:$A$782,$A49,СВЦЭМ!$B$39:$B$782,B$47)+'СЕТ СН'!$F$14+СВЦЭМ!$D$10+'СЕТ СН'!$F$6-'СЕТ СН'!$F$26</f>
        <v>1989.4596384400002</v>
      </c>
      <c r="C49" s="36">
        <f>SUMIFS(СВЦЭМ!$D$39:$D$782,СВЦЭМ!$A$39:$A$782,$A49,СВЦЭМ!$B$39:$B$782,C$47)+'СЕТ СН'!$F$14+СВЦЭМ!$D$10+'СЕТ СН'!$F$6-'СЕТ СН'!$F$26</f>
        <v>2052.8645492300002</v>
      </c>
      <c r="D49" s="36">
        <f>SUMIFS(СВЦЭМ!$D$39:$D$782,СВЦЭМ!$A$39:$A$782,$A49,СВЦЭМ!$B$39:$B$782,D$47)+'СЕТ СН'!$F$14+СВЦЭМ!$D$10+'СЕТ СН'!$F$6-'СЕТ СН'!$F$26</f>
        <v>2108.2600920099999</v>
      </c>
      <c r="E49" s="36">
        <f>SUMIFS(СВЦЭМ!$D$39:$D$782,СВЦЭМ!$A$39:$A$782,$A49,СВЦЭМ!$B$39:$B$782,E$47)+'СЕТ СН'!$F$14+СВЦЭМ!$D$10+'СЕТ СН'!$F$6-'СЕТ СН'!$F$26</f>
        <v>2114.21417643</v>
      </c>
      <c r="F49" s="36">
        <f>SUMIFS(СВЦЭМ!$D$39:$D$782,СВЦЭМ!$A$39:$A$782,$A49,СВЦЭМ!$B$39:$B$782,F$47)+'СЕТ СН'!$F$14+СВЦЭМ!$D$10+'СЕТ СН'!$F$6-'СЕТ СН'!$F$26</f>
        <v>2122.4352449900002</v>
      </c>
      <c r="G49" s="36">
        <f>SUMIFS(СВЦЭМ!$D$39:$D$782,СВЦЭМ!$A$39:$A$782,$A49,СВЦЭМ!$B$39:$B$782,G$47)+'СЕТ СН'!$F$14+СВЦЭМ!$D$10+'СЕТ СН'!$F$6-'СЕТ СН'!$F$26</f>
        <v>2118.59051417</v>
      </c>
      <c r="H49" s="36">
        <f>SUMIFS(СВЦЭМ!$D$39:$D$782,СВЦЭМ!$A$39:$A$782,$A49,СВЦЭМ!$B$39:$B$782,H$47)+'СЕТ СН'!$F$14+СВЦЭМ!$D$10+'СЕТ СН'!$F$6-'СЕТ СН'!$F$26</f>
        <v>2153.3304904000001</v>
      </c>
      <c r="I49" s="36">
        <f>SUMIFS(СВЦЭМ!$D$39:$D$782,СВЦЭМ!$A$39:$A$782,$A49,СВЦЭМ!$B$39:$B$782,I$47)+'СЕТ СН'!$F$14+СВЦЭМ!$D$10+'СЕТ СН'!$F$6-'СЕТ СН'!$F$26</f>
        <v>1981.2958815100001</v>
      </c>
      <c r="J49" s="36">
        <f>SUMIFS(СВЦЭМ!$D$39:$D$782,СВЦЭМ!$A$39:$A$782,$A49,СВЦЭМ!$B$39:$B$782,J$47)+'СЕТ СН'!$F$14+СВЦЭМ!$D$10+'СЕТ СН'!$F$6-'СЕТ СН'!$F$26</f>
        <v>1954.8747278300002</v>
      </c>
      <c r="K49" s="36">
        <f>SUMIFS(СВЦЭМ!$D$39:$D$782,СВЦЭМ!$A$39:$A$782,$A49,СВЦЭМ!$B$39:$B$782,K$47)+'СЕТ СН'!$F$14+СВЦЭМ!$D$10+'СЕТ СН'!$F$6-'СЕТ СН'!$F$26</f>
        <v>1938.9668903000002</v>
      </c>
      <c r="L49" s="36">
        <f>SUMIFS(СВЦЭМ!$D$39:$D$782,СВЦЭМ!$A$39:$A$782,$A49,СВЦЭМ!$B$39:$B$782,L$47)+'СЕТ СН'!$F$14+СВЦЭМ!$D$10+'СЕТ СН'!$F$6-'СЕТ СН'!$F$26</f>
        <v>1938.36917584</v>
      </c>
      <c r="M49" s="36">
        <f>SUMIFS(СВЦЭМ!$D$39:$D$782,СВЦЭМ!$A$39:$A$782,$A49,СВЦЭМ!$B$39:$B$782,M$47)+'СЕТ СН'!$F$14+СВЦЭМ!$D$10+'СЕТ СН'!$F$6-'СЕТ СН'!$F$26</f>
        <v>1946.93055134</v>
      </c>
      <c r="N49" s="36">
        <f>SUMIFS(СВЦЭМ!$D$39:$D$782,СВЦЭМ!$A$39:$A$782,$A49,СВЦЭМ!$B$39:$B$782,N$47)+'СЕТ СН'!$F$14+СВЦЭМ!$D$10+'СЕТ СН'!$F$6-'СЕТ СН'!$F$26</f>
        <v>1968.14957349</v>
      </c>
      <c r="O49" s="36">
        <f>SUMIFS(СВЦЭМ!$D$39:$D$782,СВЦЭМ!$A$39:$A$782,$A49,СВЦЭМ!$B$39:$B$782,O$47)+'СЕТ СН'!$F$14+СВЦЭМ!$D$10+'СЕТ СН'!$F$6-'СЕТ СН'!$F$26</f>
        <v>1985.65619539</v>
      </c>
      <c r="P49" s="36">
        <f>SUMIFS(СВЦЭМ!$D$39:$D$782,СВЦЭМ!$A$39:$A$782,$A49,СВЦЭМ!$B$39:$B$782,P$47)+'СЕТ СН'!$F$14+СВЦЭМ!$D$10+'СЕТ СН'!$F$6-'СЕТ СН'!$F$26</f>
        <v>1938.31885977</v>
      </c>
      <c r="Q49" s="36">
        <f>SUMIFS(СВЦЭМ!$D$39:$D$782,СВЦЭМ!$A$39:$A$782,$A49,СВЦЭМ!$B$39:$B$782,Q$47)+'СЕТ СН'!$F$14+СВЦЭМ!$D$10+'СЕТ СН'!$F$6-'СЕТ СН'!$F$26</f>
        <v>1891.9740182800001</v>
      </c>
      <c r="R49" s="36">
        <f>SUMIFS(СВЦЭМ!$D$39:$D$782,СВЦЭМ!$A$39:$A$782,$A49,СВЦЭМ!$B$39:$B$782,R$47)+'СЕТ СН'!$F$14+СВЦЭМ!$D$10+'СЕТ СН'!$F$6-'СЕТ СН'!$F$26</f>
        <v>1894.2434214700002</v>
      </c>
      <c r="S49" s="36">
        <f>SUMIFS(СВЦЭМ!$D$39:$D$782,СВЦЭМ!$A$39:$A$782,$A49,СВЦЭМ!$B$39:$B$782,S$47)+'СЕТ СН'!$F$14+СВЦЭМ!$D$10+'СЕТ СН'!$F$6-'СЕТ СН'!$F$26</f>
        <v>1858.8584176300001</v>
      </c>
      <c r="T49" s="36">
        <f>SUMIFS(СВЦЭМ!$D$39:$D$782,СВЦЭМ!$A$39:$A$782,$A49,СВЦЭМ!$B$39:$B$782,T$47)+'СЕТ СН'!$F$14+СВЦЭМ!$D$10+'СЕТ СН'!$F$6-'СЕТ СН'!$F$26</f>
        <v>1821.6657517200001</v>
      </c>
      <c r="U49" s="36">
        <f>SUMIFS(СВЦЭМ!$D$39:$D$782,СВЦЭМ!$A$39:$A$782,$A49,СВЦЭМ!$B$39:$B$782,U$47)+'СЕТ СН'!$F$14+СВЦЭМ!$D$10+'СЕТ СН'!$F$6-'СЕТ СН'!$F$26</f>
        <v>1796.6373660600002</v>
      </c>
      <c r="V49" s="36">
        <f>SUMIFS(СВЦЭМ!$D$39:$D$782,СВЦЭМ!$A$39:$A$782,$A49,СВЦЭМ!$B$39:$B$782,V$47)+'СЕТ СН'!$F$14+СВЦЭМ!$D$10+'СЕТ СН'!$F$6-'СЕТ СН'!$F$26</f>
        <v>1788.5588819200002</v>
      </c>
      <c r="W49" s="36">
        <f>SUMIFS(СВЦЭМ!$D$39:$D$782,СВЦЭМ!$A$39:$A$782,$A49,СВЦЭМ!$B$39:$B$782,W$47)+'СЕТ СН'!$F$14+СВЦЭМ!$D$10+'СЕТ СН'!$F$6-'СЕТ СН'!$F$26</f>
        <v>1762.3371077900001</v>
      </c>
      <c r="X49" s="36">
        <f>SUMIFS(СВЦЭМ!$D$39:$D$782,СВЦЭМ!$A$39:$A$782,$A49,СВЦЭМ!$B$39:$B$782,X$47)+'СЕТ СН'!$F$14+СВЦЭМ!$D$10+'СЕТ СН'!$F$6-'СЕТ СН'!$F$26</f>
        <v>1807.6561448000002</v>
      </c>
      <c r="Y49" s="36">
        <f>SUMIFS(СВЦЭМ!$D$39:$D$782,СВЦЭМ!$A$39:$A$782,$A49,СВЦЭМ!$B$39:$B$782,Y$47)+'СЕТ СН'!$F$14+СВЦЭМ!$D$10+'СЕТ СН'!$F$6-'СЕТ СН'!$F$26</f>
        <v>1839.2959833200002</v>
      </c>
    </row>
    <row r="50" spans="1:25" ht="15.75" x14ac:dyDescent="0.2">
      <c r="A50" s="35">
        <f t="shared" ref="A50:A78" si="1">A49+1</f>
        <v>45049</v>
      </c>
      <c r="B50" s="36">
        <f>SUMIFS(СВЦЭМ!$D$39:$D$782,СВЦЭМ!$A$39:$A$782,$A50,СВЦЭМ!$B$39:$B$782,B$47)+'СЕТ СН'!$F$14+СВЦЭМ!$D$10+'СЕТ СН'!$F$6-'СЕТ СН'!$F$26</f>
        <v>1976.5995156600002</v>
      </c>
      <c r="C50" s="36">
        <f>SUMIFS(СВЦЭМ!$D$39:$D$782,СВЦЭМ!$A$39:$A$782,$A50,СВЦЭМ!$B$39:$B$782,C$47)+'СЕТ СН'!$F$14+СВЦЭМ!$D$10+'СЕТ СН'!$F$6-'СЕТ СН'!$F$26</f>
        <v>2039.5370392</v>
      </c>
      <c r="D50" s="36">
        <f>SUMIFS(СВЦЭМ!$D$39:$D$782,СВЦЭМ!$A$39:$A$782,$A50,СВЦЭМ!$B$39:$B$782,D$47)+'СЕТ СН'!$F$14+СВЦЭМ!$D$10+'СЕТ СН'!$F$6-'СЕТ СН'!$F$26</f>
        <v>2110.5199037100001</v>
      </c>
      <c r="E50" s="36">
        <f>SUMIFS(СВЦЭМ!$D$39:$D$782,СВЦЭМ!$A$39:$A$782,$A50,СВЦЭМ!$B$39:$B$782,E$47)+'СЕТ СН'!$F$14+СВЦЭМ!$D$10+'СЕТ СН'!$F$6-'СЕТ СН'!$F$26</f>
        <v>2114.9977402200002</v>
      </c>
      <c r="F50" s="36">
        <f>SUMIFS(СВЦЭМ!$D$39:$D$782,СВЦЭМ!$A$39:$A$782,$A50,СВЦЭМ!$B$39:$B$782,F$47)+'СЕТ СН'!$F$14+СВЦЭМ!$D$10+'СЕТ СН'!$F$6-'СЕТ СН'!$F$26</f>
        <v>2128.6675604400002</v>
      </c>
      <c r="G50" s="36">
        <f>SUMIFS(СВЦЭМ!$D$39:$D$782,СВЦЭМ!$A$39:$A$782,$A50,СВЦЭМ!$B$39:$B$782,G$47)+'СЕТ СН'!$F$14+СВЦЭМ!$D$10+'СЕТ СН'!$F$6-'СЕТ СН'!$F$26</f>
        <v>2089.4474893300003</v>
      </c>
      <c r="H50" s="36">
        <f>SUMIFS(СВЦЭМ!$D$39:$D$782,СВЦЭМ!$A$39:$A$782,$A50,СВЦЭМ!$B$39:$B$782,H$47)+'СЕТ СН'!$F$14+СВЦЭМ!$D$10+'СЕТ СН'!$F$6-'СЕТ СН'!$F$26</f>
        <v>2035.6898522800002</v>
      </c>
      <c r="I50" s="36">
        <f>SUMIFS(СВЦЭМ!$D$39:$D$782,СВЦЭМ!$A$39:$A$782,$A50,СВЦЭМ!$B$39:$B$782,I$47)+'СЕТ СН'!$F$14+СВЦЭМ!$D$10+'СЕТ СН'!$F$6-'СЕТ СН'!$F$26</f>
        <v>1955.9183640199999</v>
      </c>
      <c r="J50" s="36">
        <f>SUMIFS(СВЦЭМ!$D$39:$D$782,СВЦЭМ!$A$39:$A$782,$A50,СВЦЭМ!$B$39:$B$782,J$47)+'СЕТ СН'!$F$14+СВЦЭМ!$D$10+'СЕТ СН'!$F$6-'СЕТ СН'!$F$26</f>
        <v>1915.0815110100002</v>
      </c>
      <c r="K50" s="36">
        <f>SUMIFS(СВЦЭМ!$D$39:$D$782,СВЦЭМ!$A$39:$A$782,$A50,СВЦЭМ!$B$39:$B$782,K$47)+'СЕТ СН'!$F$14+СВЦЭМ!$D$10+'СЕТ СН'!$F$6-'СЕТ СН'!$F$26</f>
        <v>1875.70952287</v>
      </c>
      <c r="L50" s="36">
        <f>SUMIFS(СВЦЭМ!$D$39:$D$782,СВЦЭМ!$A$39:$A$782,$A50,СВЦЭМ!$B$39:$B$782,L$47)+'СЕТ СН'!$F$14+СВЦЭМ!$D$10+'СЕТ СН'!$F$6-'СЕТ СН'!$F$26</f>
        <v>1865.8830309800001</v>
      </c>
      <c r="M50" s="36">
        <f>SUMIFS(СВЦЭМ!$D$39:$D$782,СВЦЭМ!$A$39:$A$782,$A50,СВЦЭМ!$B$39:$B$782,M$47)+'СЕТ СН'!$F$14+СВЦЭМ!$D$10+'СЕТ СН'!$F$6-'СЕТ СН'!$F$26</f>
        <v>1892.4006113300002</v>
      </c>
      <c r="N50" s="36">
        <f>SUMIFS(СВЦЭМ!$D$39:$D$782,СВЦЭМ!$A$39:$A$782,$A50,СВЦЭМ!$B$39:$B$782,N$47)+'СЕТ СН'!$F$14+СВЦЭМ!$D$10+'СЕТ СН'!$F$6-'СЕТ СН'!$F$26</f>
        <v>1936.6937452000002</v>
      </c>
      <c r="O50" s="36">
        <f>SUMIFS(СВЦЭМ!$D$39:$D$782,СВЦЭМ!$A$39:$A$782,$A50,СВЦЭМ!$B$39:$B$782,O$47)+'СЕТ СН'!$F$14+СВЦЭМ!$D$10+'СЕТ СН'!$F$6-'СЕТ СН'!$F$26</f>
        <v>1947.30854856</v>
      </c>
      <c r="P50" s="36">
        <f>SUMIFS(СВЦЭМ!$D$39:$D$782,СВЦЭМ!$A$39:$A$782,$A50,СВЦЭМ!$B$39:$B$782,P$47)+'СЕТ СН'!$F$14+СВЦЭМ!$D$10+'СЕТ СН'!$F$6-'СЕТ СН'!$F$26</f>
        <v>1959.0031634400002</v>
      </c>
      <c r="Q50" s="36">
        <f>SUMIFS(СВЦЭМ!$D$39:$D$782,СВЦЭМ!$A$39:$A$782,$A50,СВЦЭМ!$B$39:$B$782,Q$47)+'СЕТ СН'!$F$14+СВЦЭМ!$D$10+'СЕТ СН'!$F$6-'СЕТ СН'!$F$26</f>
        <v>1973.2650867500001</v>
      </c>
      <c r="R50" s="36">
        <f>SUMIFS(СВЦЭМ!$D$39:$D$782,СВЦЭМ!$A$39:$A$782,$A50,СВЦЭМ!$B$39:$B$782,R$47)+'СЕТ СН'!$F$14+СВЦЭМ!$D$10+'СЕТ СН'!$F$6-'СЕТ СН'!$F$26</f>
        <v>1966.7170959499999</v>
      </c>
      <c r="S50" s="36">
        <f>SUMIFS(СВЦЭМ!$D$39:$D$782,СВЦЭМ!$A$39:$A$782,$A50,СВЦЭМ!$B$39:$B$782,S$47)+'СЕТ СН'!$F$14+СВЦЭМ!$D$10+'СЕТ СН'!$F$6-'СЕТ СН'!$F$26</f>
        <v>1924.0073060700001</v>
      </c>
      <c r="T50" s="36">
        <f>SUMIFS(СВЦЭМ!$D$39:$D$782,СВЦЭМ!$A$39:$A$782,$A50,СВЦЭМ!$B$39:$B$782,T$47)+'СЕТ СН'!$F$14+СВЦЭМ!$D$10+'СЕТ СН'!$F$6-'СЕТ СН'!$F$26</f>
        <v>1886.26244529</v>
      </c>
      <c r="U50" s="36">
        <f>SUMIFS(СВЦЭМ!$D$39:$D$782,СВЦЭМ!$A$39:$A$782,$A50,СВЦЭМ!$B$39:$B$782,U$47)+'СЕТ СН'!$F$14+СВЦЭМ!$D$10+'СЕТ СН'!$F$6-'СЕТ СН'!$F$26</f>
        <v>1868.4146517100003</v>
      </c>
      <c r="V50" s="36">
        <f>SUMIFS(СВЦЭМ!$D$39:$D$782,СВЦЭМ!$A$39:$A$782,$A50,СВЦЭМ!$B$39:$B$782,V$47)+'СЕТ СН'!$F$14+СВЦЭМ!$D$10+'СЕТ СН'!$F$6-'СЕТ СН'!$F$26</f>
        <v>1836.4782102300001</v>
      </c>
      <c r="W50" s="36">
        <f>SUMIFS(СВЦЭМ!$D$39:$D$782,СВЦЭМ!$A$39:$A$782,$A50,СВЦЭМ!$B$39:$B$782,W$47)+'СЕТ СН'!$F$14+СВЦЭМ!$D$10+'СЕТ СН'!$F$6-'СЕТ СН'!$F$26</f>
        <v>1821.2163029100002</v>
      </c>
      <c r="X50" s="36">
        <f>SUMIFS(СВЦЭМ!$D$39:$D$782,СВЦЭМ!$A$39:$A$782,$A50,СВЦЭМ!$B$39:$B$782,X$47)+'СЕТ СН'!$F$14+СВЦЭМ!$D$10+'СЕТ СН'!$F$6-'СЕТ СН'!$F$26</f>
        <v>1870.4498759900002</v>
      </c>
      <c r="Y50" s="36">
        <f>SUMIFS(СВЦЭМ!$D$39:$D$782,СВЦЭМ!$A$39:$A$782,$A50,СВЦЭМ!$B$39:$B$782,Y$47)+'СЕТ СН'!$F$14+СВЦЭМ!$D$10+'СЕТ СН'!$F$6-'СЕТ СН'!$F$26</f>
        <v>1926.5302414500002</v>
      </c>
    </row>
    <row r="51" spans="1:25" ht="15.75" x14ac:dyDescent="0.2">
      <c r="A51" s="35">
        <f t="shared" si="1"/>
        <v>45050</v>
      </c>
      <c r="B51" s="36">
        <f>SUMIFS(СВЦЭМ!$D$39:$D$782,СВЦЭМ!$A$39:$A$782,$A51,СВЦЭМ!$B$39:$B$782,B$47)+'СЕТ СН'!$F$14+СВЦЭМ!$D$10+'СЕТ СН'!$F$6-'СЕТ СН'!$F$26</f>
        <v>2121.1519395999999</v>
      </c>
      <c r="C51" s="36">
        <f>SUMIFS(СВЦЭМ!$D$39:$D$782,СВЦЭМ!$A$39:$A$782,$A51,СВЦЭМ!$B$39:$B$782,C$47)+'СЕТ СН'!$F$14+СВЦЭМ!$D$10+'СЕТ СН'!$F$6-'СЕТ СН'!$F$26</f>
        <v>2200.39539685</v>
      </c>
      <c r="D51" s="36">
        <f>SUMIFS(СВЦЭМ!$D$39:$D$782,СВЦЭМ!$A$39:$A$782,$A51,СВЦЭМ!$B$39:$B$782,D$47)+'СЕТ СН'!$F$14+СВЦЭМ!$D$10+'СЕТ СН'!$F$6-'СЕТ СН'!$F$26</f>
        <v>2256.0018601899997</v>
      </c>
      <c r="E51" s="36">
        <f>SUMIFS(СВЦЭМ!$D$39:$D$782,СВЦЭМ!$A$39:$A$782,$A51,СВЦЭМ!$B$39:$B$782,E$47)+'СЕТ СН'!$F$14+СВЦЭМ!$D$10+'СЕТ СН'!$F$6-'СЕТ СН'!$F$26</f>
        <v>2254.8211103699996</v>
      </c>
      <c r="F51" s="36">
        <f>SUMIFS(СВЦЭМ!$D$39:$D$782,СВЦЭМ!$A$39:$A$782,$A51,СВЦЭМ!$B$39:$B$782,F$47)+'СЕТ СН'!$F$14+СВЦЭМ!$D$10+'СЕТ СН'!$F$6-'СЕТ СН'!$F$26</f>
        <v>2253.1182275599995</v>
      </c>
      <c r="G51" s="36">
        <f>SUMIFS(СВЦЭМ!$D$39:$D$782,СВЦЭМ!$A$39:$A$782,$A51,СВЦЭМ!$B$39:$B$782,G$47)+'СЕТ СН'!$F$14+СВЦЭМ!$D$10+'СЕТ СН'!$F$6-'СЕТ СН'!$F$26</f>
        <v>2253.0333441899998</v>
      </c>
      <c r="H51" s="36">
        <f>SUMIFS(СВЦЭМ!$D$39:$D$782,СВЦЭМ!$A$39:$A$782,$A51,СВЦЭМ!$B$39:$B$782,H$47)+'СЕТ СН'!$F$14+СВЦЭМ!$D$10+'СЕТ СН'!$F$6-'СЕТ СН'!$F$26</f>
        <v>2222.3276004700001</v>
      </c>
      <c r="I51" s="36">
        <f>SUMIFS(СВЦЭМ!$D$39:$D$782,СВЦЭМ!$A$39:$A$782,$A51,СВЦЭМ!$B$39:$B$782,I$47)+'СЕТ СН'!$F$14+СВЦЭМ!$D$10+'СЕТ СН'!$F$6-'СЕТ СН'!$F$26</f>
        <v>2166.1037233500001</v>
      </c>
      <c r="J51" s="36">
        <f>SUMIFS(СВЦЭМ!$D$39:$D$782,СВЦЭМ!$A$39:$A$782,$A51,СВЦЭМ!$B$39:$B$782,J$47)+'СЕТ СН'!$F$14+СВЦЭМ!$D$10+'СЕТ СН'!$F$6-'СЕТ СН'!$F$26</f>
        <v>2111.7109436300002</v>
      </c>
      <c r="K51" s="36">
        <f>SUMIFS(СВЦЭМ!$D$39:$D$782,СВЦЭМ!$A$39:$A$782,$A51,СВЦЭМ!$B$39:$B$782,K$47)+'СЕТ СН'!$F$14+СВЦЭМ!$D$10+'СЕТ СН'!$F$6-'СЕТ СН'!$F$26</f>
        <v>2098.5129071599999</v>
      </c>
      <c r="L51" s="36">
        <f>SUMIFS(СВЦЭМ!$D$39:$D$782,СВЦЭМ!$A$39:$A$782,$A51,СВЦЭМ!$B$39:$B$782,L$47)+'СЕТ СН'!$F$14+СВЦЭМ!$D$10+'СЕТ СН'!$F$6-'СЕТ СН'!$F$26</f>
        <v>2074.24477527</v>
      </c>
      <c r="M51" s="36">
        <f>SUMIFS(СВЦЭМ!$D$39:$D$782,СВЦЭМ!$A$39:$A$782,$A51,СВЦЭМ!$B$39:$B$782,M$47)+'СЕТ СН'!$F$14+СВЦЭМ!$D$10+'СЕТ СН'!$F$6-'СЕТ СН'!$F$26</f>
        <v>2097.5132914700002</v>
      </c>
      <c r="N51" s="36">
        <f>SUMIFS(СВЦЭМ!$D$39:$D$782,СВЦЭМ!$A$39:$A$782,$A51,СВЦЭМ!$B$39:$B$782,N$47)+'СЕТ СН'!$F$14+СВЦЭМ!$D$10+'СЕТ СН'!$F$6-'СЕТ СН'!$F$26</f>
        <v>2135.1950401399999</v>
      </c>
      <c r="O51" s="36">
        <f>SUMIFS(СВЦЭМ!$D$39:$D$782,СВЦЭМ!$A$39:$A$782,$A51,СВЦЭМ!$B$39:$B$782,O$47)+'СЕТ СН'!$F$14+СВЦЭМ!$D$10+'СЕТ СН'!$F$6-'СЕТ СН'!$F$26</f>
        <v>2150.4711211700001</v>
      </c>
      <c r="P51" s="36">
        <f>SUMIFS(СВЦЭМ!$D$39:$D$782,СВЦЭМ!$A$39:$A$782,$A51,СВЦЭМ!$B$39:$B$782,P$47)+'СЕТ СН'!$F$14+СВЦЭМ!$D$10+'СЕТ СН'!$F$6-'СЕТ СН'!$F$26</f>
        <v>2164.2699502400001</v>
      </c>
      <c r="Q51" s="36">
        <f>SUMIFS(СВЦЭМ!$D$39:$D$782,СВЦЭМ!$A$39:$A$782,$A51,СВЦЭМ!$B$39:$B$782,Q$47)+'СЕТ СН'!$F$14+СВЦЭМ!$D$10+'СЕТ СН'!$F$6-'СЕТ СН'!$F$26</f>
        <v>2177.7167887800001</v>
      </c>
      <c r="R51" s="36">
        <f>SUMIFS(СВЦЭМ!$D$39:$D$782,СВЦЭМ!$A$39:$A$782,$A51,СВЦЭМ!$B$39:$B$782,R$47)+'СЕТ СН'!$F$14+СВЦЭМ!$D$10+'СЕТ СН'!$F$6-'СЕТ СН'!$F$26</f>
        <v>2162.1582212100002</v>
      </c>
      <c r="S51" s="36">
        <f>SUMIFS(СВЦЭМ!$D$39:$D$782,СВЦЭМ!$A$39:$A$782,$A51,СВЦЭМ!$B$39:$B$782,S$47)+'СЕТ СН'!$F$14+СВЦЭМ!$D$10+'СЕТ СН'!$F$6-'СЕТ СН'!$F$26</f>
        <v>2112.6056917199999</v>
      </c>
      <c r="T51" s="36">
        <f>SUMIFS(СВЦЭМ!$D$39:$D$782,СВЦЭМ!$A$39:$A$782,$A51,СВЦЭМ!$B$39:$B$782,T$47)+'СЕТ СН'!$F$14+СВЦЭМ!$D$10+'СЕТ СН'!$F$6-'СЕТ СН'!$F$26</f>
        <v>2065.9662468199999</v>
      </c>
      <c r="U51" s="36">
        <f>SUMIFS(СВЦЭМ!$D$39:$D$782,СВЦЭМ!$A$39:$A$782,$A51,СВЦЭМ!$B$39:$B$782,U$47)+'СЕТ СН'!$F$14+СВЦЭМ!$D$10+'СЕТ СН'!$F$6-'СЕТ СН'!$F$26</f>
        <v>2038.7547151100002</v>
      </c>
      <c r="V51" s="36">
        <f>SUMIFS(СВЦЭМ!$D$39:$D$782,СВЦЭМ!$A$39:$A$782,$A51,СВЦЭМ!$B$39:$B$782,V$47)+'СЕТ СН'!$F$14+СВЦЭМ!$D$10+'СЕТ СН'!$F$6-'СЕТ СН'!$F$26</f>
        <v>2009.8166552500002</v>
      </c>
      <c r="W51" s="36">
        <f>SUMIFS(СВЦЭМ!$D$39:$D$782,СВЦЭМ!$A$39:$A$782,$A51,СВЦЭМ!$B$39:$B$782,W$47)+'СЕТ СН'!$F$14+СВЦЭМ!$D$10+'СЕТ СН'!$F$6-'СЕТ СН'!$F$26</f>
        <v>1996.7509837000002</v>
      </c>
      <c r="X51" s="36">
        <f>SUMIFS(СВЦЭМ!$D$39:$D$782,СВЦЭМ!$A$39:$A$782,$A51,СВЦЭМ!$B$39:$B$782,X$47)+'СЕТ СН'!$F$14+СВЦЭМ!$D$10+'СЕТ СН'!$F$6-'СЕТ СН'!$F$26</f>
        <v>2051.7778763900001</v>
      </c>
      <c r="Y51" s="36">
        <f>SUMIFS(СВЦЭМ!$D$39:$D$782,СВЦЭМ!$A$39:$A$782,$A51,СВЦЭМ!$B$39:$B$782,Y$47)+'СЕТ СН'!$F$14+СВЦЭМ!$D$10+'СЕТ СН'!$F$6-'СЕТ СН'!$F$26</f>
        <v>2085.6134119500002</v>
      </c>
    </row>
    <row r="52" spans="1:25" ht="15.75" x14ac:dyDescent="0.2">
      <c r="A52" s="35">
        <f t="shared" si="1"/>
        <v>45051</v>
      </c>
      <c r="B52" s="36">
        <f>SUMIFS(СВЦЭМ!$D$39:$D$782,СВЦЭМ!$A$39:$A$782,$A52,СВЦЭМ!$B$39:$B$782,B$47)+'СЕТ СН'!$F$14+СВЦЭМ!$D$10+'СЕТ СН'!$F$6-'СЕТ СН'!$F$26</f>
        <v>2107.53628574</v>
      </c>
      <c r="C52" s="36">
        <f>SUMIFS(СВЦЭМ!$D$39:$D$782,СВЦЭМ!$A$39:$A$782,$A52,СВЦЭМ!$B$39:$B$782,C$47)+'СЕТ СН'!$F$14+СВЦЭМ!$D$10+'СЕТ СН'!$F$6-'СЕТ СН'!$F$26</f>
        <v>2131.4325439899999</v>
      </c>
      <c r="D52" s="36">
        <f>SUMIFS(СВЦЭМ!$D$39:$D$782,СВЦЭМ!$A$39:$A$782,$A52,СВЦЭМ!$B$39:$B$782,D$47)+'СЕТ СН'!$F$14+СВЦЭМ!$D$10+'СЕТ СН'!$F$6-'СЕТ СН'!$F$26</f>
        <v>2209.2287870999999</v>
      </c>
      <c r="E52" s="36">
        <f>SUMIFS(СВЦЭМ!$D$39:$D$782,СВЦЭМ!$A$39:$A$782,$A52,СВЦЭМ!$B$39:$B$782,E$47)+'СЕТ СН'!$F$14+СВЦЭМ!$D$10+'СЕТ СН'!$F$6-'СЕТ СН'!$F$26</f>
        <v>2205.0899651</v>
      </c>
      <c r="F52" s="36">
        <f>SUMIFS(СВЦЭМ!$D$39:$D$782,СВЦЭМ!$A$39:$A$782,$A52,СВЦЭМ!$B$39:$B$782,F$47)+'СЕТ СН'!$F$14+СВЦЭМ!$D$10+'СЕТ СН'!$F$6-'СЕТ СН'!$F$26</f>
        <v>2209.4637082600002</v>
      </c>
      <c r="G52" s="36">
        <f>SUMIFS(СВЦЭМ!$D$39:$D$782,СВЦЭМ!$A$39:$A$782,$A52,СВЦЭМ!$B$39:$B$782,G$47)+'СЕТ СН'!$F$14+СВЦЭМ!$D$10+'СЕТ СН'!$F$6-'СЕТ СН'!$F$26</f>
        <v>2192.5923845699999</v>
      </c>
      <c r="H52" s="36">
        <f>SUMIFS(СВЦЭМ!$D$39:$D$782,СВЦЭМ!$A$39:$A$782,$A52,СВЦЭМ!$B$39:$B$782,H$47)+'СЕТ СН'!$F$14+СВЦЭМ!$D$10+'СЕТ СН'!$F$6-'СЕТ СН'!$F$26</f>
        <v>2136.97230859</v>
      </c>
      <c r="I52" s="36">
        <f>SUMIFS(СВЦЭМ!$D$39:$D$782,СВЦЭМ!$A$39:$A$782,$A52,СВЦЭМ!$B$39:$B$782,I$47)+'СЕТ СН'!$F$14+СВЦЭМ!$D$10+'СЕТ СН'!$F$6-'СЕТ СН'!$F$26</f>
        <v>2029.97622718</v>
      </c>
      <c r="J52" s="36">
        <f>SUMIFS(СВЦЭМ!$D$39:$D$782,СВЦЭМ!$A$39:$A$782,$A52,СВЦЭМ!$B$39:$B$782,J$47)+'СЕТ СН'!$F$14+СВЦЭМ!$D$10+'СЕТ СН'!$F$6-'СЕТ СН'!$F$26</f>
        <v>2041.9671281400001</v>
      </c>
      <c r="K52" s="36">
        <f>SUMIFS(СВЦЭМ!$D$39:$D$782,СВЦЭМ!$A$39:$A$782,$A52,СВЦЭМ!$B$39:$B$782,K$47)+'СЕТ СН'!$F$14+СВЦЭМ!$D$10+'СЕТ СН'!$F$6-'СЕТ СН'!$F$26</f>
        <v>2011.7080525599999</v>
      </c>
      <c r="L52" s="36">
        <f>SUMIFS(СВЦЭМ!$D$39:$D$782,СВЦЭМ!$A$39:$A$782,$A52,СВЦЭМ!$B$39:$B$782,L$47)+'СЕТ СН'!$F$14+СВЦЭМ!$D$10+'СЕТ СН'!$F$6-'СЕТ СН'!$F$26</f>
        <v>1991.09861245</v>
      </c>
      <c r="M52" s="36">
        <f>SUMIFS(СВЦЭМ!$D$39:$D$782,СВЦЭМ!$A$39:$A$782,$A52,СВЦЭМ!$B$39:$B$782,M$47)+'СЕТ СН'!$F$14+СВЦЭМ!$D$10+'СЕТ СН'!$F$6-'СЕТ СН'!$F$26</f>
        <v>2009.2856866500001</v>
      </c>
      <c r="N52" s="36">
        <f>SUMIFS(СВЦЭМ!$D$39:$D$782,СВЦЭМ!$A$39:$A$782,$A52,СВЦЭМ!$B$39:$B$782,N$47)+'СЕТ СН'!$F$14+СВЦЭМ!$D$10+'СЕТ СН'!$F$6-'СЕТ СН'!$F$26</f>
        <v>2045.7956285999999</v>
      </c>
      <c r="O52" s="36">
        <f>SUMIFS(СВЦЭМ!$D$39:$D$782,СВЦЭМ!$A$39:$A$782,$A52,СВЦЭМ!$B$39:$B$782,O$47)+'СЕТ СН'!$F$14+СВЦЭМ!$D$10+'СЕТ СН'!$F$6-'СЕТ СН'!$F$26</f>
        <v>2055.5102878000002</v>
      </c>
      <c r="P52" s="36">
        <f>SUMIFS(СВЦЭМ!$D$39:$D$782,СВЦЭМ!$A$39:$A$782,$A52,СВЦЭМ!$B$39:$B$782,P$47)+'СЕТ СН'!$F$14+СВЦЭМ!$D$10+'СЕТ СН'!$F$6-'СЕТ СН'!$F$26</f>
        <v>2078.04075711</v>
      </c>
      <c r="Q52" s="36">
        <f>SUMIFS(СВЦЭМ!$D$39:$D$782,СВЦЭМ!$A$39:$A$782,$A52,СВЦЭМ!$B$39:$B$782,Q$47)+'СЕТ СН'!$F$14+СВЦЭМ!$D$10+'СЕТ СН'!$F$6-'СЕТ СН'!$F$26</f>
        <v>2093.7943998800001</v>
      </c>
      <c r="R52" s="36">
        <f>SUMIFS(СВЦЭМ!$D$39:$D$782,СВЦЭМ!$A$39:$A$782,$A52,СВЦЭМ!$B$39:$B$782,R$47)+'СЕТ СН'!$F$14+СВЦЭМ!$D$10+'СЕТ СН'!$F$6-'СЕТ СН'!$F$26</f>
        <v>2076.60095546</v>
      </c>
      <c r="S52" s="36">
        <f>SUMIFS(СВЦЭМ!$D$39:$D$782,СВЦЭМ!$A$39:$A$782,$A52,СВЦЭМ!$B$39:$B$782,S$47)+'СЕТ СН'!$F$14+СВЦЭМ!$D$10+'СЕТ СН'!$F$6-'СЕТ СН'!$F$26</f>
        <v>2013.1914258900001</v>
      </c>
      <c r="T52" s="36">
        <f>SUMIFS(СВЦЭМ!$D$39:$D$782,СВЦЭМ!$A$39:$A$782,$A52,СВЦЭМ!$B$39:$B$782,T$47)+'СЕТ СН'!$F$14+СВЦЭМ!$D$10+'СЕТ СН'!$F$6-'СЕТ СН'!$F$26</f>
        <v>1965.4311632399999</v>
      </c>
      <c r="U52" s="36">
        <f>SUMIFS(СВЦЭМ!$D$39:$D$782,СВЦЭМ!$A$39:$A$782,$A52,СВЦЭМ!$B$39:$B$782,U$47)+'СЕТ СН'!$F$14+СВЦЭМ!$D$10+'СЕТ СН'!$F$6-'СЕТ СН'!$F$26</f>
        <v>1947.3515980299999</v>
      </c>
      <c r="V52" s="36">
        <f>SUMIFS(СВЦЭМ!$D$39:$D$782,СВЦЭМ!$A$39:$A$782,$A52,СВЦЭМ!$B$39:$B$782,V$47)+'СЕТ СН'!$F$14+СВЦЭМ!$D$10+'СЕТ СН'!$F$6-'СЕТ СН'!$F$26</f>
        <v>1925.7791213700002</v>
      </c>
      <c r="W52" s="36">
        <f>SUMIFS(СВЦЭМ!$D$39:$D$782,СВЦЭМ!$A$39:$A$782,$A52,СВЦЭМ!$B$39:$B$782,W$47)+'СЕТ СН'!$F$14+СВЦЭМ!$D$10+'СЕТ СН'!$F$6-'СЕТ СН'!$F$26</f>
        <v>1900.4954354900001</v>
      </c>
      <c r="X52" s="36">
        <f>SUMIFS(СВЦЭМ!$D$39:$D$782,СВЦЭМ!$A$39:$A$782,$A52,СВЦЭМ!$B$39:$B$782,X$47)+'СЕТ СН'!$F$14+СВЦЭМ!$D$10+'СЕТ СН'!$F$6-'СЕТ СН'!$F$26</f>
        <v>1956.5464945399999</v>
      </c>
      <c r="Y52" s="36">
        <f>SUMIFS(СВЦЭМ!$D$39:$D$782,СВЦЭМ!$A$39:$A$782,$A52,СВЦЭМ!$B$39:$B$782,Y$47)+'СЕТ СН'!$F$14+СВЦЭМ!$D$10+'СЕТ СН'!$F$6-'СЕТ СН'!$F$26</f>
        <v>1984.4138067900003</v>
      </c>
    </row>
    <row r="53" spans="1:25" ht="15.75" x14ac:dyDescent="0.2">
      <c r="A53" s="35">
        <f t="shared" si="1"/>
        <v>45052</v>
      </c>
      <c r="B53" s="36">
        <f>SUMIFS(СВЦЭМ!$D$39:$D$782,СВЦЭМ!$A$39:$A$782,$A53,СВЦЭМ!$B$39:$B$782,B$47)+'СЕТ СН'!$F$14+СВЦЭМ!$D$10+'СЕТ СН'!$F$6-'СЕТ СН'!$F$26</f>
        <v>1967.5557321800002</v>
      </c>
      <c r="C53" s="36">
        <f>SUMIFS(СВЦЭМ!$D$39:$D$782,СВЦЭМ!$A$39:$A$782,$A53,СВЦЭМ!$B$39:$B$782,C$47)+'СЕТ СН'!$F$14+СВЦЭМ!$D$10+'СЕТ СН'!$F$6-'СЕТ СН'!$F$26</f>
        <v>2088.10243446</v>
      </c>
      <c r="D53" s="36">
        <f>SUMIFS(СВЦЭМ!$D$39:$D$782,СВЦЭМ!$A$39:$A$782,$A53,СВЦЭМ!$B$39:$B$782,D$47)+'СЕТ СН'!$F$14+СВЦЭМ!$D$10+'СЕТ СН'!$F$6-'СЕТ СН'!$F$26</f>
        <v>2157.4641006000002</v>
      </c>
      <c r="E53" s="36">
        <f>SUMIFS(СВЦЭМ!$D$39:$D$782,СВЦЭМ!$A$39:$A$782,$A53,СВЦЭМ!$B$39:$B$782,E$47)+'СЕТ СН'!$F$14+СВЦЭМ!$D$10+'СЕТ СН'!$F$6-'СЕТ СН'!$F$26</f>
        <v>2146.9437702999999</v>
      </c>
      <c r="F53" s="36">
        <f>SUMIFS(СВЦЭМ!$D$39:$D$782,СВЦЭМ!$A$39:$A$782,$A53,СВЦЭМ!$B$39:$B$782,F$47)+'СЕТ СН'!$F$14+СВЦЭМ!$D$10+'СЕТ СН'!$F$6-'СЕТ СН'!$F$26</f>
        <v>2144.9572876900002</v>
      </c>
      <c r="G53" s="36">
        <f>SUMIFS(СВЦЭМ!$D$39:$D$782,СВЦЭМ!$A$39:$A$782,$A53,СВЦЭМ!$B$39:$B$782,G$47)+'СЕТ СН'!$F$14+СВЦЭМ!$D$10+'СЕТ СН'!$F$6-'СЕТ СН'!$F$26</f>
        <v>2144.2725422200001</v>
      </c>
      <c r="H53" s="36">
        <f>SUMIFS(СВЦЭМ!$D$39:$D$782,СВЦЭМ!$A$39:$A$782,$A53,СВЦЭМ!$B$39:$B$782,H$47)+'СЕТ СН'!$F$14+СВЦЭМ!$D$10+'СЕТ СН'!$F$6-'СЕТ СН'!$F$26</f>
        <v>2137.0991509300002</v>
      </c>
      <c r="I53" s="36">
        <f>SUMIFS(СВЦЭМ!$D$39:$D$782,СВЦЭМ!$A$39:$A$782,$A53,СВЦЭМ!$B$39:$B$782,I$47)+'СЕТ СН'!$F$14+СВЦЭМ!$D$10+'СЕТ СН'!$F$6-'СЕТ СН'!$F$26</f>
        <v>2058.73697563</v>
      </c>
      <c r="J53" s="36">
        <f>SUMIFS(СВЦЭМ!$D$39:$D$782,СВЦЭМ!$A$39:$A$782,$A53,СВЦЭМ!$B$39:$B$782,J$47)+'СЕТ СН'!$F$14+СВЦЭМ!$D$10+'СЕТ СН'!$F$6-'СЕТ СН'!$F$26</f>
        <v>1978.2598987700003</v>
      </c>
      <c r="K53" s="36">
        <f>SUMIFS(СВЦЭМ!$D$39:$D$782,СВЦЭМ!$A$39:$A$782,$A53,СВЦЭМ!$B$39:$B$782,K$47)+'СЕТ СН'!$F$14+СВЦЭМ!$D$10+'СЕТ СН'!$F$6-'СЕТ СН'!$F$26</f>
        <v>1903.2073459600001</v>
      </c>
      <c r="L53" s="36">
        <f>SUMIFS(СВЦЭМ!$D$39:$D$782,СВЦЭМ!$A$39:$A$782,$A53,СВЦЭМ!$B$39:$B$782,L$47)+'СЕТ СН'!$F$14+СВЦЭМ!$D$10+'СЕТ СН'!$F$6-'СЕТ СН'!$F$26</f>
        <v>1897.47803432</v>
      </c>
      <c r="M53" s="36">
        <f>SUMIFS(СВЦЭМ!$D$39:$D$782,СВЦЭМ!$A$39:$A$782,$A53,СВЦЭМ!$B$39:$B$782,M$47)+'СЕТ СН'!$F$14+СВЦЭМ!$D$10+'СЕТ СН'!$F$6-'СЕТ СН'!$F$26</f>
        <v>1894.7043419700003</v>
      </c>
      <c r="N53" s="36">
        <f>SUMIFS(СВЦЭМ!$D$39:$D$782,СВЦЭМ!$A$39:$A$782,$A53,СВЦЭМ!$B$39:$B$782,N$47)+'СЕТ СН'!$F$14+СВЦЭМ!$D$10+'СЕТ СН'!$F$6-'СЕТ СН'!$F$26</f>
        <v>1930.3869391100002</v>
      </c>
      <c r="O53" s="36">
        <f>SUMIFS(СВЦЭМ!$D$39:$D$782,СВЦЭМ!$A$39:$A$782,$A53,СВЦЭМ!$B$39:$B$782,O$47)+'СЕТ СН'!$F$14+СВЦЭМ!$D$10+'СЕТ СН'!$F$6-'СЕТ СН'!$F$26</f>
        <v>1932.0845775100001</v>
      </c>
      <c r="P53" s="36">
        <f>SUMIFS(СВЦЭМ!$D$39:$D$782,СВЦЭМ!$A$39:$A$782,$A53,СВЦЭМ!$B$39:$B$782,P$47)+'СЕТ СН'!$F$14+СВЦЭМ!$D$10+'СЕТ СН'!$F$6-'СЕТ СН'!$F$26</f>
        <v>1937.4089926700003</v>
      </c>
      <c r="Q53" s="36">
        <f>SUMIFS(СВЦЭМ!$D$39:$D$782,СВЦЭМ!$A$39:$A$782,$A53,СВЦЭМ!$B$39:$B$782,Q$47)+'СЕТ СН'!$F$14+СВЦЭМ!$D$10+'СЕТ СН'!$F$6-'СЕТ СН'!$F$26</f>
        <v>1904.5251780900003</v>
      </c>
      <c r="R53" s="36">
        <f>SUMIFS(СВЦЭМ!$D$39:$D$782,СВЦЭМ!$A$39:$A$782,$A53,СВЦЭМ!$B$39:$B$782,R$47)+'СЕТ СН'!$F$14+СВЦЭМ!$D$10+'СЕТ СН'!$F$6-'СЕТ СН'!$F$26</f>
        <v>1826.5572511400001</v>
      </c>
      <c r="S53" s="36">
        <f>SUMIFS(СВЦЭМ!$D$39:$D$782,СВЦЭМ!$A$39:$A$782,$A53,СВЦЭМ!$B$39:$B$782,S$47)+'СЕТ СН'!$F$14+СВЦЭМ!$D$10+'СЕТ СН'!$F$6-'СЕТ СН'!$F$26</f>
        <v>1640.7649656799999</v>
      </c>
      <c r="T53" s="36">
        <f>SUMIFS(СВЦЭМ!$D$39:$D$782,СВЦЭМ!$A$39:$A$782,$A53,СВЦЭМ!$B$39:$B$782,T$47)+'СЕТ СН'!$F$14+СВЦЭМ!$D$10+'СЕТ СН'!$F$6-'СЕТ СН'!$F$26</f>
        <v>1495.8287886100002</v>
      </c>
      <c r="U53" s="36">
        <f>SUMIFS(СВЦЭМ!$D$39:$D$782,СВЦЭМ!$A$39:$A$782,$A53,СВЦЭМ!$B$39:$B$782,U$47)+'СЕТ СН'!$F$14+СВЦЭМ!$D$10+'СЕТ СН'!$F$6-'СЕТ СН'!$F$26</f>
        <v>1500.61865472</v>
      </c>
      <c r="V53" s="36">
        <f>SUMIFS(СВЦЭМ!$D$39:$D$782,СВЦЭМ!$A$39:$A$782,$A53,СВЦЭМ!$B$39:$B$782,V$47)+'СЕТ СН'!$F$14+СВЦЭМ!$D$10+'СЕТ СН'!$F$6-'СЕТ СН'!$F$26</f>
        <v>1483.5421470599999</v>
      </c>
      <c r="W53" s="36">
        <f>SUMIFS(СВЦЭМ!$D$39:$D$782,СВЦЭМ!$A$39:$A$782,$A53,СВЦЭМ!$B$39:$B$782,W$47)+'СЕТ СН'!$F$14+СВЦЭМ!$D$10+'СЕТ СН'!$F$6-'СЕТ СН'!$F$26</f>
        <v>1476.8361813500001</v>
      </c>
      <c r="X53" s="36">
        <f>SUMIFS(СВЦЭМ!$D$39:$D$782,СВЦЭМ!$A$39:$A$782,$A53,СВЦЭМ!$B$39:$B$782,X$47)+'СЕТ СН'!$F$14+СВЦЭМ!$D$10+'СЕТ СН'!$F$6-'СЕТ СН'!$F$26</f>
        <v>1674.9841551300001</v>
      </c>
      <c r="Y53" s="36">
        <f>SUMIFS(СВЦЭМ!$D$39:$D$782,СВЦЭМ!$A$39:$A$782,$A53,СВЦЭМ!$B$39:$B$782,Y$47)+'СЕТ СН'!$F$14+СВЦЭМ!$D$10+'СЕТ СН'!$F$6-'СЕТ СН'!$F$26</f>
        <v>1926.4888122500001</v>
      </c>
    </row>
    <row r="54" spans="1:25" ht="15.75" x14ac:dyDescent="0.2">
      <c r="A54" s="35">
        <f t="shared" si="1"/>
        <v>45053</v>
      </c>
      <c r="B54" s="36">
        <f>SUMIFS(СВЦЭМ!$D$39:$D$782,СВЦЭМ!$A$39:$A$782,$A54,СВЦЭМ!$B$39:$B$782,B$47)+'СЕТ СН'!$F$14+СВЦЭМ!$D$10+'СЕТ СН'!$F$6-'СЕТ СН'!$F$26</f>
        <v>1874.14653086</v>
      </c>
      <c r="C54" s="36">
        <f>SUMIFS(СВЦЭМ!$D$39:$D$782,СВЦЭМ!$A$39:$A$782,$A54,СВЦЭМ!$B$39:$B$782,C$47)+'СЕТ СН'!$F$14+СВЦЭМ!$D$10+'СЕТ СН'!$F$6-'СЕТ СН'!$F$26</f>
        <v>1956.1797379100003</v>
      </c>
      <c r="D54" s="36">
        <f>SUMIFS(СВЦЭМ!$D$39:$D$782,СВЦЭМ!$A$39:$A$782,$A54,СВЦЭМ!$B$39:$B$782,D$47)+'СЕТ СН'!$F$14+СВЦЭМ!$D$10+'СЕТ СН'!$F$6-'СЕТ СН'!$F$26</f>
        <v>1964.0835090300002</v>
      </c>
      <c r="E54" s="36">
        <f>SUMIFS(СВЦЭМ!$D$39:$D$782,СВЦЭМ!$A$39:$A$782,$A54,СВЦЭМ!$B$39:$B$782,E$47)+'СЕТ СН'!$F$14+СВЦЭМ!$D$10+'СЕТ СН'!$F$6-'СЕТ СН'!$F$26</f>
        <v>2007.26250931</v>
      </c>
      <c r="F54" s="36">
        <f>SUMIFS(СВЦЭМ!$D$39:$D$782,СВЦЭМ!$A$39:$A$782,$A54,СВЦЭМ!$B$39:$B$782,F$47)+'СЕТ СН'!$F$14+СВЦЭМ!$D$10+'СЕТ СН'!$F$6-'СЕТ СН'!$F$26</f>
        <v>2008.5246045399999</v>
      </c>
      <c r="G54" s="36">
        <f>SUMIFS(СВЦЭМ!$D$39:$D$782,СВЦЭМ!$A$39:$A$782,$A54,СВЦЭМ!$B$39:$B$782,G$47)+'СЕТ СН'!$F$14+СВЦЭМ!$D$10+'СЕТ СН'!$F$6-'СЕТ СН'!$F$26</f>
        <v>1986.1820910000001</v>
      </c>
      <c r="H54" s="36">
        <f>SUMIFS(СВЦЭМ!$D$39:$D$782,СВЦЭМ!$A$39:$A$782,$A54,СВЦЭМ!$B$39:$B$782,H$47)+'СЕТ СН'!$F$14+СВЦЭМ!$D$10+'СЕТ СН'!$F$6-'СЕТ СН'!$F$26</f>
        <v>1962.6102252800001</v>
      </c>
      <c r="I54" s="36">
        <f>SUMIFS(СВЦЭМ!$D$39:$D$782,СВЦЭМ!$A$39:$A$782,$A54,СВЦЭМ!$B$39:$B$782,I$47)+'СЕТ СН'!$F$14+СВЦЭМ!$D$10+'СЕТ СН'!$F$6-'СЕТ СН'!$F$26</f>
        <v>1929.1557707699999</v>
      </c>
      <c r="J54" s="36">
        <f>SUMIFS(СВЦЭМ!$D$39:$D$782,СВЦЭМ!$A$39:$A$782,$A54,СВЦЭМ!$B$39:$B$782,J$47)+'СЕТ СН'!$F$14+СВЦЭМ!$D$10+'СЕТ СН'!$F$6-'СЕТ СН'!$F$26</f>
        <v>1913.5913469000002</v>
      </c>
      <c r="K54" s="36">
        <f>SUMIFS(СВЦЭМ!$D$39:$D$782,СВЦЭМ!$A$39:$A$782,$A54,СВЦЭМ!$B$39:$B$782,K$47)+'СЕТ СН'!$F$14+СВЦЭМ!$D$10+'СЕТ СН'!$F$6-'СЕТ СН'!$F$26</f>
        <v>1817.2952928</v>
      </c>
      <c r="L54" s="36">
        <f>SUMIFS(СВЦЭМ!$D$39:$D$782,СВЦЭМ!$A$39:$A$782,$A54,СВЦЭМ!$B$39:$B$782,L$47)+'СЕТ СН'!$F$14+СВЦЭМ!$D$10+'СЕТ СН'!$F$6-'СЕТ СН'!$F$26</f>
        <v>1858.5036128199999</v>
      </c>
      <c r="M54" s="36">
        <f>SUMIFS(СВЦЭМ!$D$39:$D$782,СВЦЭМ!$A$39:$A$782,$A54,СВЦЭМ!$B$39:$B$782,M$47)+'СЕТ СН'!$F$14+СВЦЭМ!$D$10+'СЕТ СН'!$F$6-'СЕТ СН'!$F$26</f>
        <v>1861.23300354</v>
      </c>
      <c r="N54" s="36">
        <f>SUMIFS(СВЦЭМ!$D$39:$D$782,СВЦЭМ!$A$39:$A$782,$A54,СВЦЭМ!$B$39:$B$782,N$47)+'СЕТ СН'!$F$14+СВЦЭМ!$D$10+'СЕТ СН'!$F$6-'СЕТ СН'!$F$26</f>
        <v>1900.4504748200002</v>
      </c>
      <c r="O54" s="36">
        <f>SUMIFS(СВЦЭМ!$D$39:$D$782,СВЦЭМ!$A$39:$A$782,$A54,СВЦЭМ!$B$39:$B$782,O$47)+'СЕТ СН'!$F$14+СВЦЭМ!$D$10+'СЕТ СН'!$F$6-'СЕТ СН'!$F$26</f>
        <v>1923.20810691</v>
      </c>
      <c r="P54" s="36">
        <f>SUMIFS(СВЦЭМ!$D$39:$D$782,СВЦЭМ!$A$39:$A$782,$A54,СВЦЭМ!$B$39:$B$782,P$47)+'СЕТ СН'!$F$14+СВЦЭМ!$D$10+'СЕТ СН'!$F$6-'СЕТ СН'!$F$26</f>
        <v>1936.2059355900001</v>
      </c>
      <c r="Q54" s="36">
        <f>SUMIFS(СВЦЭМ!$D$39:$D$782,СВЦЭМ!$A$39:$A$782,$A54,СВЦЭМ!$B$39:$B$782,Q$47)+'СЕТ СН'!$F$14+СВЦЭМ!$D$10+'СЕТ СН'!$F$6-'СЕТ СН'!$F$26</f>
        <v>1940.3899132700003</v>
      </c>
      <c r="R54" s="36">
        <f>SUMIFS(СВЦЭМ!$D$39:$D$782,СВЦЭМ!$A$39:$A$782,$A54,СВЦЭМ!$B$39:$B$782,R$47)+'СЕТ СН'!$F$14+СВЦЭМ!$D$10+'СЕТ СН'!$F$6-'СЕТ СН'!$F$26</f>
        <v>1904.6439926400003</v>
      </c>
      <c r="S54" s="36">
        <f>SUMIFS(СВЦЭМ!$D$39:$D$782,СВЦЭМ!$A$39:$A$782,$A54,СВЦЭМ!$B$39:$B$782,S$47)+'СЕТ СН'!$F$14+СВЦЭМ!$D$10+'СЕТ СН'!$F$6-'СЕТ СН'!$F$26</f>
        <v>1897.0831373000001</v>
      </c>
      <c r="T54" s="36">
        <f>SUMIFS(СВЦЭМ!$D$39:$D$782,СВЦЭМ!$A$39:$A$782,$A54,СВЦЭМ!$B$39:$B$782,T$47)+'СЕТ СН'!$F$14+СВЦЭМ!$D$10+'СЕТ СН'!$F$6-'СЕТ СН'!$F$26</f>
        <v>1839.08005082</v>
      </c>
      <c r="U54" s="36">
        <f>SUMIFS(СВЦЭМ!$D$39:$D$782,СВЦЭМ!$A$39:$A$782,$A54,СВЦЭМ!$B$39:$B$782,U$47)+'СЕТ СН'!$F$14+СВЦЭМ!$D$10+'СЕТ СН'!$F$6-'СЕТ СН'!$F$26</f>
        <v>1848.15866633</v>
      </c>
      <c r="V54" s="36">
        <f>SUMIFS(СВЦЭМ!$D$39:$D$782,СВЦЭМ!$A$39:$A$782,$A54,СВЦЭМ!$B$39:$B$782,V$47)+'СЕТ СН'!$F$14+СВЦЭМ!$D$10+'СЕТ СН'!$F$6-'СЕТ СН'!$F$26</f>
        <v>1856.76907661</v>
      </c>
      <c r="W54" s="36">
        <f>SUMIFS(СВЦЭМ!$D$39:$D$782,СВЦЭМ!$A$39:$A$782,$A54,СВЦЭМ!$B$39:$B$782,W$47)+'СЕТ СН'!$F$14+СВЦЭМ!$D$10+'СЕТ СН'!$F$6-'СЕТ СН'!$F$26</f>
        <v>1833.4995931799999</v>
      </c>
      <c r="X54" s="36">
        <f>SUMIFS(СВЦЭМ!$D$39:$D$782,СВЦЭМ!$A$39:$A$782,$A54,СВЦЭМ!$B$39:$B$782,X$47)+'СЕТ СН'!$F$14+СВЦЭМ!$D$10+'СЕТ СН'!$F$6-'СЕТ СН'!$F$26</f>
        <v>1864.6775563700003</v>
      </c>
      <c r="Y54" s="36">
        <f>SUMIFS(СВЦЭМ!$D$39:$D$782,СВЦЭМ!$A$39:$A$782,$A54,СВЦЭМ!$B$39:$B$782,Y$47)+'СЕТ СН'!$F$14+СВЦЭМ!$D$10+'СЕТ СН'!$F$6-'СЕТ СН'!$F$26</f>
        <v>1879.1214457800002</v>
      </c>
    </row>
    <row r="55" spans="1:25" ht="15.75" x14ac:dyDescent="0.2">
      <c r="A55" s="35">
        <f t="shared" si="1"/>
        <v>45054</v>
      </c>
      <c r="B55" s="36">
        <f>SUMIFS(СВЦЭМ!$D$39:$D$782,СВЦЭМ!$A$39:$A$782,$A55,СВЦЭМ!$B$39:$B$782,B$47)+'СЕТ СН'!$F$14+СВЦЭМ!$D$10+'СЕТ СН'!$F$6-'СЕТ СН'!$F$26</f>
        <v>1865.9457379300002</v>
      </c>
      <c r="C55" s="36">
        <f>SUMIFS(СВЦЭМ!$D$39:$D$782,СВЦЭМ!$A$39:$A$782,$A55,СВЦЭМ!$B$39:$B$782,C$47)+'СЕТ СН'!$F$14+СВЦЭМ!$D$10+'СЕТ СН'!$F$6-'СЕТ СН'!$F$26</f>
        <v>1918.1187002699999</v>
      </c>
      <c r="D55" s="36">
        <f>SUMIFS(СВЦЭМ!$D$39:$D$782,СВЦЭМ!$A$39:$A$782,$A55,СВЦЭМ!$B$39:$B$782,D$47)+'СЕТ СН'!$F$14+СВЦЭМ!$D$10+'СЕТ СН'!$F$6-'СЕТ СН'!$F$26</f>
        <v>1995.8605534399999</v>
      </c>
      <c r="E55" s="36">
        <f>SUMIFS(СВЦЭМ!$D$39:$D$782,СВЦЭМ!$A$39:$A$782,$A55,СВЦЭМ!$B$39:$B$782,E$47)+'СЕТ СН'!$F$14+СВЦЭМ!$D$10+'СЕТ СН'!$F$6-'СЕТ СН'!$F$26</f>
        <v>2024.98275272</v>
      </c>
      <c r="F55" s="36">
        <f>SUMIFS(СВЦЭМ!$D$39:$D$782,СВЦЭМ!$A$39:$A$782,$A55,СВЦЭМ!$B$39:$B$782,F$47)+'СЕТ СН'!$F$14+СВЦЭМ!$D$10+'СЕТ СН'!$F$6-'СЕТ СН'!$F$26</f>
        <v>2036.5019614500002</v>
      </c>
      <c r="G55" s="36">
        <f>SUMIFS(СВЦЭМ!$D$39:$D$782,СВЦЭМ!$A$39:$A$782,$A55,СВЦЭМ!$B$39:$B$782,G$47)+'СЕТ СН'!$F$14+СВЦЭМ!$D$10+'СЕТ СН'!$F$6-'СЕТ СН'!$F$26</f>
        <v>2001.6736362199999</v>
      </c>
      <c r="H55" s="36">
        <f>SUMIFS(СВЦЭМ!$D$39:$D$782,СВЦЭМ!$A$39:$A$782,$A55,СВЦЭМ!$B$39:$B$782,H$47)+'СЕТ СН'!$F$14+СВЦЭМ!$D$10+'СЕТ СН'!$F$6-'СЕТ СН'!$F$26</f>
        <v>1988.5160083400001</v>
      </c>
      <c r="I55" s="36">
        <f>SUMIFS(СВЦЭМ!$D$39:$D$782,СВЦЭМ!$A$39:$A$782,$A55,СВЦЭМ!$B$39:$B$782,I$47)+'СЕТ СН'!$F$14+СВЦЭМ!$D$10+'СЕТ СН'!$F$6-'СЕТ СН'!$F$26</f>
        <v>1927.1930507900001</v>
      </c>
      <c r="J55" s="36">
        <f>SUMIFS(СВЦЭМ!$D$39:$D$782,СВЦЭМ!$A$39:$A$782,$A55,СВЦЭМ!$B$39:$B$782,J$47)+'СЕТ СН'!$F$14+СВЦЭМ!$D$10+'СЕТ СН'!$F$6-'СЕТ СН'!$F$26</f>
        <v>1898.9548525600003</v>
      </c>
      <c r="K55" s="36">
        <f>SUMIFS(СВЦЭМ!$D$39:$D$782,СВЦЭМ!$A$39:$A$782,$A55,СВЦЭМ!$B$39:$B$782,K$47)+'СЕТ СН'!$F$14+СВЦЭМ!$D$10+'СЕТ СН'!$F$6-'СЕТ СН'!$F$26</f>
        <v>1858.55515087</v>
      </c>
      <c r="L55" s="36">
        <f>SUMIFS(СВЦЭМ!$D$39:$D$782,СВЦЭМ!$A$39:$A$782,$A55,СВЦЭМ!$B$39:$B$782,L$47)+'СЕТ СН'!$F$14+СВЦЭМ!$D$10+'СЕТ СН'!$F$6-'СЕТ СН'!$F$26</f>
        <v>1834.2590269800003</v>
      </c>
      <c r="M55" s="36">
        <f>SUMIFS(СВЦЭМ!$D$39:$D$782,СВЦЭМ!$A$39:$A$782,$A55,СВЦЭМ!$B$39:$B$782,M$47)+'СЕТ СН'!$F$14+СВЦЭМ!$D$10+'СЕТ СН'!$F$6-'СЕТ СН'!$F$26</f>
        <v>1778.6046377800003</v>
      </c>
      <c r="N55" s="36">
        <f>SUMIFS(СВЦЭМ!$D$39:$D$782,СВЦЭМ!$A$39:$A$782,$A55,СВЦЭМ!$B$39:$B$782,N$47)+'СЕТ СН'!$F$14+СВЦЭМ!$D$10+'СЕТ СН'!$F$6-'СЕТ СН'!$F$26</f>
        <v>1834.4914034000003</v>
      </c>
      <c r="O55" s="36">
        <f>SUMIFS(СВЦЭМ!$D$39:$D$782,СВЦЭМ!$A$39:$A$782,$A55,СВЦЭМ!$B$39:$B$782,O$47)+'СЕТ СН'!$F$14+СВЦЭМ!$D$10+'СЕТ СН'!$F$6-'СЕТ СН'!$F$26</f>
        <v>1839.79208324</v>
      </c>
      <c r="P55" s="36">
        <f>SUMIFS(СВЦЭМ!$D$39:$D$782,СВЦЭМ!$A$39:$A$782,$A55,СВЦЭМ!$B$39:$B$782,P$47)+'СЕТ СН'!$F$14+СВЦЭМ!$D$10+'СЕТ СН'!$F$6-'СЕТ СН'!$F$26</f>
        <v>1843.3336114600002</v>
      </c>
      <c r="Q55" s="36">
        <f>SUMIFS(СВЦЭМ!$D$39:$D$782,СВЦЭМ!$A$39:$A$782,$A55,СВЦЭМ!$B$39:$B$782,Q$47)+'СЕТ СН'!$F$14+СВЦЭМ!$D$10+'СЕТ СН'!$F$6-'СЕТ СН'!$F$26</f>
        <v>1842.1785167100002</v>
      </c>
      <c r="R55" s="36">
        <f>SUMIFS(СВЦЭМ!$D$39:$D$782,СВЦЭМ!$A$39:$A$782,$A55,СВЦЭМ!$B$39:$B$782,R$47)+'СЕТ СН'!$F$14+СВЦЭМ!$D$10+'СЕТ СН'!$F$6-'СЕТ СН'!$F$26</f>
        <v>1833.2119110399999</v>
      </c>
      <c r="S55" s="36">
        <f>SUMIFS(СВЦЭМ!$D$39:$D$782,СВЦЭМ!$A$39:$A$782,$A55,СВЦЭМ!$B$39:$B$782,S$47)+'СЕТ СН'!$F$14+СВЦЭМ!$D$10+'СЕТ СН'!$F$6-'СЕТ СН'!$F$26</f>
        <v>1810.8165337999999</v>
      </c>
      <c r="T55" s="36">
        <f>SUMIFS(СВЦЭМ!$D$39:$D$782,СВЦЭМ!$A$39:$A$782,$A55,СВЦЭМ!$B$39:$B$782,T$47)+'СЕТ СН'!$F$14+СВЦЭМ!$D$10+'СЕТ СН'!$F$6-'СЕТ СН'!$F$26</f>
        <v>1776.87960187</v>
      </c>
      <c r="U55" s="36">
        <f>SUMIFS(СВЦЭМ!$D$39:$D$782,СВЦЭМ!$A$39:$A$782,$A55,СВЦЭМ!$B$39:$B$782,U$47)+'СЕТ СН'!$F$14+СВЦЭМ!$D$10+'СЕТ СН'!$F$6-'СЕТ СН'!$F$26</f>
        <v>1765.2684264</v>
      </c>
      <c r="V55" s="36">
        <f>SUMIFS(СВЦЭМ!$D$39:$D$782,СВЦЭМ!$A$39:$A$782,$A55,СВЦЭМ!$B$39:$B$782,V$47)+'СЕТ СН'!$F$14+СВЦЭМ!$D$10+'СЕТ СН'!$F$6-'СЕТ СН'!$F$26</f>
        <v>1780.8443508400001</v>
      </c>
      <c r="W55" s="36">
        <f>SUMIFS(СВЦЭМ!$D$39:$D$782,СВЦЭМ!$A$39:$A$782,$A55,СВЦЭМ!$B$39:$B$782,W$47)+'СЕТ СН'!$F$14+СВЦЭМ!$D$10+'СЕТ СН'!$F$6-'СЕТ СН'!$F$26</f>
        <v>1778.4809383500001</v>
      </c>
      <c r="X55" s="36">
        <f>SUMIFS(СВЦЭМ!$D$39:$D$782,СВЦЭМ!$A$39:$A$782,$A55,СВЦЭМ!$B$39:$B$782,X$47)+'СЕТ СН'!$F$14+СВЦЭМ!$D$10+'СЕТ СН'!$F$6-'СЕТ СН'!$F$26</f>
        <v>1818.0618583600003</v>
      </c>
      <c r="Y55" s="36">
        <f>SUMIFS(СВЦЭМ!$D$39:$D$782,СВЦЭМ!$A$39:$A$782,$A55,СВЦЭМ!$B$39:$B$782,Y$47)+'СЕТ СН'!$F$14+СВЦЭМ!$D$10+'СЕТ СН'!$F$6-'СЕТ СН'!$F$26</f>
        <v>1800.4981169800003</v>
      </c>
    </row>
    <row r="56" spans="1:25" ht="15.75" x14ac:dyDescent="0.2">
      <c r="A56" s="35">
        <f t="shared" si="1"/>
        <v>45055</v>
      </c>
      <c r="B56" s="36">
        <f>SUMIFS(СВЦЭМ!$D$39:$D$782,СВЦЭМ!$A$39:$A$782,$A56,СВЦЭМ!$B$39:$B$782,B$47)+'СЕТ СН'!$F$14+СВЦЭМ!$D$10+'СЕТ СН'!$F$6-'СЕТ СН'!$F$26</f>
        <v>1943.4447003200003</v>
      </c>
      <c r="C56" s="36">
        <f>SUMIFS(СВЦЭМ!$D$39:$D$782,СВЦЭМ!$A$39:$A$782,$A56,СВЦЭМ!$B$39:$B$782,C$47)+'СЕТ СН'!$F$14+СВЦЭМ!$D$10+'СЕТ СН'!$F$6-'СЕТ СН'!$F$26</f>
        <v>1950.7703446300002</v>
      </c>
      <c r="D56" s="36">
        <f>SUMIFS(СВЦЭМ!$D$39:$D$782,СВЦЭМ!$A$39:$A$782,$A56,СВЦЭМ!$B$39:$B$782,D$47)+'СЕТ СН'!$F$14+СВЦЭМ!$D$10+'СЕТ СН'!$F$6-'СЕТ СН'!$F$26</f>
        <v>1992.6513443500003</v>
      </c>
      <c r="E56" s="36">
        <f>SUMIFS(СВЦЭМ!$D$39:$D$782,СВЦЭМ!$A$39:$A$782,$A56,СВЦЭМ!$B$39:$B$782,E$47)+'СЕТ СН'!$F$14+СВЦЭМ!$D$10+'СЕТ СН'!$F$6-'СЕТ СН'!$F$26</f>
        <v>1987.32457415</v>
      </c>
      <c r="F56" s="36">
        <f>SUMIFS(СВЦЭМ!$D$39:$D$782,СВЦЭМ!$A$39:$A$782,$A56,СВЦЭМ!$B$39:$B$782,F$47)+'СЕТ СН'!$F$14+СВЦЭМ!$D$10+'СЕТ СН'!$F$6-'СЕТ СН'!$F$26</f>
        <v>1975.1987305900002</v>
      </c>
      <c r="G56" s="36">
        <f>SUMIFS(СВЦЭМ!$D$39:$D$782,СВЦЭМ!$A$39:$A$782,$A56,СВЦЭМ!$B$39:$B$782,G$47)+'СЕТ СН'!$F$14+СВЦЭМ!$D$10+'СЕТ СН'!$F$6-'СЕТ СН'!$F$26</f>
        <v>1990.0509205600001</v>
      </c>
      <c r="H56" s="36">
        <f>SUMIFS(СВЦЭМ!$D$39:$D$782,СВЦЭМ!$A$39:$A$782,$A56,СВЦЭМ!$B$39:$B$782,H$47)+'СЕТ СН'!$F$14+СВЦЭМ!$D$10+'СЕТ СН'!$F$6-'СЕТ СН'!$F$26</f>
        <v>2026.4819889300002</v>
      </c>
      <c r="I56" s="36">
        <f>SUMIFS(СВЦЭМ!$D$39:$D$782,СВЦЭМ!$A$39:$A$782,$A56,СВЦЭМ!$B$39:$B$782,I$47)+'СЕТ СН'!$F$14+СВЦЭМ!$D$10+'СЕТ СН'!$F$6-'СЕТ СН'!$F$26</f>
        <v>2011.80974019</v>
      </c>
      <c r="J56" s="36">
        <f>SUMIFS(СВЦЭМ!$D$39:$D$782,СВЦЭМ!$A$39:$A$782,$A56,СВЦЭМ!$B$39:$B$782,J$47)+'СЕТ СН'!$F$14+СВЦЭМ!$D$10+'СЕТ СН'!$F$6-'СЕТ СН'!$F$26</f>
        <v>1970.6638830900001</v>
      </c>
      <c r="K56" s="36">
        <f>SUMIFS(СВЦЭМ!$D$39:$D$782,СВЦЭМ!$A$39:$A$782,$A56,СВЦЭМ!$B$39:$B$782,K$47)+'СЕТ СН'!$F$14+СВЦЭМ!$D$10+'СЕТ СН'!$F$6-'СЕТ СН'!$F$26</f>
        <v>1897.1362875600003</v>
      </c>
      <c r="L56" s="36">
        <f>SUMIFS(СВЦЭМ!$D$39:$D$782,СВЦЭМ!$A$39:$A$782,$A56,СВЦЭМ!$B$39:$B$782,L$47)+'СЕТ СН'!$F$14+СВЦЭМ!$D$10+'СЕТ СН'!$F$6-'СЕТ СН'!$F$26</f>
        <v>1868.26504832</v>
      </c>
      <c r="M56" s="36">
        <f>SUMIFS(СВЦЭМ!$D$39:$D$782,СВЦЭМ!$A$39:$A$782,$A56,СВЦЭМ!$B$39:$B$782,M$47)+'СЕТ СН'!$F$14+СВЦЭМ!$D$10+'СЕТ СН'!$F$6-'СЕТ СН'!$F$26</f>
        <v>1851.3229944099999</v>
      </c>
      <c r="N56" s="36">
        <f>SUMIFS(СВЦЭМ!$D$39:$D$782,СВЦЭМ!$A$39:$A$782,$A56,СВЦЭМ!$B$39:$B$782,N$47)+'СЕТ СН'!$F$14+СВЦЭМ!$D$10+'СЕТ СН'!$F$6-'СЕТ СН'!$F$26</f>
        <v>1878.9290736400003</v>
      </c>
      <c r="O56" s="36">
        <f>SUMIFS(СВЦЭМ!$D$39:$D$782,СВЦЭМ!$A$39:$A$782,$A56,СВЦЭМ!$B$39:$B$782,O$47)+'СЕТ СН'!$F$14+СВЦЭМ!$D$10+'СЕТ СН'!$F$6-'СЕТ СН'!$F$26</f>
        <v>1898.31981314</v>
      </c>
      <c r="P56" s="36">
        <f>SUMIFS(СВЦЭМ!$D$39:$D$782,СВЦЭМ!$A$39:$A$782,$A56,СВЦЭМ!$B$39:$B$782,P$47)+'СЕТ СН'!$F$14+СВЦЭМ!$D$10+'СЕТ СН'!$F$6-'СЕТ СН'!$F$26</f>
        <v>1915.4739284800003</v>
      </c>
      <c r="Q56" s="36">
        <f>SUMIFS(СВЦЭМ!$D$39:$D$782,СВЦЭМ!$A$39:$A$782,$A56,СВЦЭМ!$B$39:$B$782,Q$47)+'СЕТ СН'!$F$14+СВЦЭМ!$D$10+'СЕТ СН'!$F$6-'СЕТ СН'!$F$26</f>
        <v>1931.1051159100002</v>
      </c>
      <c r="R56" s="36">
        <f>SUMIFS(СВЦЭМ!$D$39:$D$782,СВЦЭМ!$A$39:$A$782,$A56,СВЦЭМ!$B$39:$B$782,R$47)+'СЕТ СН'!$F$14+СВЦЭМ!$D$10+'СЕТ СН'!$F$6-'СЕТ СН'!$F$26</f>
        <v>1929.1459525999999</v>
      </c>
      <c r="S56" s="36">
        <f>SUMIFS(СВЦЭМ!$D$39:$D$782,СВЦЭМ!$A$39:$A$782,$A56,СВЦЭМ!$B$39:$B$782,S$47)+'СЕТ СН'!$F$14+СВЦЭМ!$D$10+'СЕТ СН'!$F$6-'СЕТ СН'!$F$26</f>
        <v>1890.9457548400001</v>
      </c>
      <c r="T56" s="36">
        <f>SUMIFS(СВЦЭМ!$D$39:$D$782,СВЦЭМ!$A$39:$A$782,$A56,СВЦЭМ!$B$39:$B$782,T$47)+'СЕТ СН'!$F$14+СВЦЭМ!$D$10+'СЕТ СН'!$F$6-'СЕТ СН'!$F$26</f>
        <v>1851.2837911800002</v>
      </c>
      <c r="U56" s="36">
        <f>SUMIFS(СВЦЭМ!$D$39:$D$782,СВЦЭМ!$A$39:$A$782,$A56,СВЦЭМ!$B$39:$B$782,U$47)+'СЕТ СН'!$F$14+СВЦЭМ!$D$10+'СЕТ СН'!$F$6-'СЕТ СН'!$F$26</f>
        <v>1834.7175740299999</v>
      </c>
      <c r="V56" s="36">
        <f>SUMIFS(СВЦЭМ!$D$39:$D$782,СВЦЭМ!$A$39:$A$782,$A56,СВЦЭМ!$B$39:$B$782,V$47)+'СЕТ СН'!$F$14+СВЦЭМ!$D$10+'СЕТ СН'!$F$6-'СЕТ СН'!$F$26</f>
        <v>1796.7350994799999</v>
      </c>
      <c r="W56" s="36">
        <f>SUMIFS(СВЦЭМ!$D$39:$D$782,СВЦЭМ!$A$39:$A$782,$A56,СВЦЭМ!$B$39:$B$782,W$47)+'СЕТ СН'!$F$14+СВЦЭМ!$D$10+'СЕТ СН'!$F$6-'СЕТ СН'!$F$26</f>
        <v>1769.30197658</v>
      </c>
      <c r="X56" s="36">
        <f>SUMIFS(СВЦЭМ!$D$39:$D$782,СВЦЭМ!$A$39:$A$782,$A56,СВЦЭМ!$B$39:$B$782,X$47)+'СЕТ СН'!$F$14+СВЦЭМ!$D$10+'СЕТ СН'!$F$6-'СЕТ СН'!$F$26</f>
        <v>1801.6747488599999</v>
      </c>
      <c r="Y56" s="36">
        <f>SUMIFS(СВЦЭМ!$D$39:$D$782,СВЦЭМ!$A$39:$A$782,$A56,СВЦЭМ!$B$39:$B$782,Y$47)+'СЕТ СН'!$F$14+СВЦЭМ!$D$10+'СЕТ СН'!$F$6-'СЕТ СН'!$F$26</f>
        <v>1874.0134263600003</v>
      </c>
    </row>
    <row r="57" spans="1:25" ht="15.75" x14ac:dyDescent="0.2">
      <c r="A57" s="35">
        <f t="shared" si="1"/>
        <v>45056</v>
      </c>
      <c r="B57" s="36">
        <f>SUMIFS(СВЦЭМ!$D$39:$D$782,СВЦЭМ!$A$39:$A$782,$A57,СВЦЭМ!$B$39:$B$782,B$47)+'СЕТ СН'!$F$14+СВЦЭМ!$D$10+'СЕТ СН'!$F$6-'СЕТ СН'!$F$26</f>
        <v>1884.4170232900001</v>
      </c>
      <c r="C57" s="36">
        <f>SUMIFS(СВЦЭМ!$D$39:$D$782,СВЦЭМ!$A$39:$A$782,$A57,СВЦЭМ!$B$39:$B$782,C$47)+'СЕТ СН'!$F$14+СВЦЭМ!$D$10+'СЕТ СН'!$F$6-'СЕТ СН'!$F$26</f>
        <v>1915.5551470800001</v>
      </c>
      <c r="D57" s="36">
        <f>SUMIFS(СВЦЭМ!$D$39:$D$782,СВЦЭМ!$A$39:$A$782,$A57,СВЦЭМ!$B$39:$B$782,D$47)+'СЕТ СН'!$F$14+СВЦЭМ!$D$10+'СЕТ СН'!$F$6-'СЕТ СН'!$F$26</f>
        <v>1946.0952777299999</v>
      </c>
      <c r="E57" s="36">
        <f>SUMIFS(СВЦЭМ!$D$39:$D$782,СВЦЭМ!$A$39:$A$782,$A57,СВЦЭМ!$B$39:$B$782,E$47)+'СЕТ СН'!$F$14+СВЦЭМ!$D$10+'СЕТ СН'!$F$6-'СЕТ СН'!$F$26</f>
        <v>1957.4685765500003</v>
      </c>
      <c r="F57" s="36">
        <f>SUMIFS(СВЦЭМ!$D$39:$D$782,СВЦЭМ!$A$39:$A$782,$A57,СВЦЭМ!$B$39:$B$782,F$47)+'СЕТ СН'!$F$14+СВЦЭМ!$D$10+'СЕТ СН'!$F$6-'СЕТ СН'!$F$26</f>
        <v>1979.60389394</v>
      </c>
      <c r="G57" s="36">
        <f>SUMIFS(СВЦЭМ!$D$39:$D$782,СВЦЭМ!$A$39:$A$782,$A57,СВЦЭМ!$B$39:$B$782,G$47)+'СЕТ СН'!$F$14+СВЦЭМ!$D$10+'СЕТ СН'!$F$6-'СЕТ СН'!$F$26</f>
        <v>2003.7205124100001</v>
      </c>
      <c r="H57" s="36">
        <f>SUMIFS(СВЦЭМ!$D$39:$D$782,СВЦЭМ!$A$39:$A$782,$A57,СВЦЭМ!$B$39:$B$782,H$47)+'СЕТ СН'!$F$14+СВЦЭМ!$D$10+'СЕТ СН'!$F$6-'СЕТ СН'!$F$26</f>
        <v>1992.8298884400001</v>
      </c>
      <c r="I57" s="36">
        <f>SUMIFS(СВЦЭМ!$D$39:$D$782,СВЦЭМ!$A$39:$A$782,$A57,СВЦЭМ!$B$39:$B$782,I$47)+'СЕТ СН'!$F$14+СВЦЭМ!$D$10+'СЕТ СН'!$F$6-'СЕТ СН'!$F$26</f>
        <v>1939.4249749599999</v>
      </c>
      <c r="J57" s="36">
        <f>SUMIFS(СВЦЭМ!$D$39:$D$782,СВЦЭМ!$A$39:$A$782,$A57,СВЦЭМ!$B$39:$B$782,J$47)+'СЕТ СН'!$F$14+СВЦЭМ!$D$10+'СЕТ СН'!$F$6-'СЕТ СН'!$F$26</f>
        <v>1917.1229672899999</v>
      </c>
      <c r="K57" s="36">
        <f>SUMIFS(СВЦЭМ!$D$39:$D$782,СВЦЭМ!$A$39:$A$782,$A57,СВЦЭМ!$B$39:$B$782,K$47)+'СЕТ СН'!$F$14+СВЦЭМ!$D$10+'СЕТ СН'!$F$6-'СЕТ СН'!$F$26</f>
        <v>1879.8248480900002</v>
      </c>
      <c r="L57" s="36">
        <f>SUMIFS(СВЦЭМ!$D$39:$D$782,СВЦЭМ!$A$39:$A$782,$A57,СВЦЭМ!$B$39:$B$782,L$47)+'СЕТ СН'!$F$14+СВЦЭМ!$D$10+'СЕТ СН'!$F$6-'СЕТ СН'!$F$26</f>
        <v>1866.37361384</v>
      </c>
      <c r="M57" s="36">
        <f>SUMIFS(СВЦЭМ!$D$39:$D$782,СВЦЭМ!$A$39:$A$782,$A57,СВЦЭМ!$B$39:$B$782,M$47)+'СЕТ СН'!$F$14+СВЦЭМ!$D$10+'СЕТ СН'!$F$6-'СЕТ СН'!$F$26</f>
        <v>1887.4670188300001</v>
      </c>
      <c r="N57" s="36">
        <f>SUMIFS(СВЦЭМ!$D$39:$D$782,СВЦЭМ!$A$39:$A$782,$A57,СВЦЭМ!$B$39:$B$782,N$47)+'СЕТ СН'!$F$14+СВЦЭМ!$D$10+'СЕТ СН'!$F$6-'СЕТ СН'!$F$26</f>
        <v>1830.48243942</v>
      </c>
      <c r="O57" s="36">
        <f>SUMIFS(СВЦЭМ!$D$39:$D$782,СВЦЭМ!$A$39:$A$782,$A57,СВЦЭМ!$B$39:$B$782,O$47)+'СЕТ СН'!$F$14+СВЦЭМ!$D$10+'СЕТ СН'!$F$6-'СЕТ СН'!$F$26</f>
        <v>1954.0864846200002</v>
      </c>
      <c r="P57" s="36">
        <f>SUMIFS(СВЦЭМ!$D$39:$D$782,СВЦЭМ!$A$39:$A$782,$A57,СВЦЭМ!$B$39:$B$782,P$47)+'СЕТ СН'!$F$14+СВЦЭМ!$D$10+'СЕТ СН'!$F$6-'СЕТ СН'!$F$26</f>
        <v>1844.0798057900001</v>
      </c>
      <c r="Q57" s="36">
        <f>SUMIFS(СВЦЭМ!$D$39:$D$782,СВЦЭМ!$A$39:$A$782,$A57,СВЦЭМ!$B$39:$B$782,Q$47)+'СЕТ СН'!$F$14+СВЦЭМ!$D$10+'СЕТ СН'!$F$6-'СЕТ СН'!$F$26</f>
        <v>1965.3239066300002</v>
      </c>
      <c r="R57" s="36">
        <f>SUMIFS(СВЦЭМ!$D$39:$D$782,СВЦЭМ!$A$39:$A$782,$A57,СВЦЭМ!$B$39:$B$782,R$47)+'СЕТ СН'!$F$14+СВЦЭМ!$D$10+'СЕТ СН'!$F$6-'СЕТ СН'!$F$26</f>
        <v>1805.13831463</v>
      </c>
      <c r="S57" s="36">
        <f>SUMIFS(СВЦЭМ!$D$39:$D$782,СВЦЭМ!$A$39:$A$782,$A57,СВЦЭМ!$B$39:$B$782,S$47)+'СЕТ СН'!$F$14+СВЦЭМ!$D$10+'СЕТ СН'!$F$6-'СЕТ СН'!$F$26</f>
        <v>1917.7401801199999</v>
      </c>
      <c r="T57" s="36">
        <f>SUMIFS(СВЦЭМ!$D$39:$D$782,СВЦЭМ!$A$39:$A$782,$A57,СВЦЭМ!$B$39:$B$782,T$47)+'СЕТ СН'!$F$14+СВЦЭМ!$D$10+'СЕТ СН'!$F$6-'СЕТ СН'!$F$26</f>
        <v>1846.54233527</v>
      </c>
      <c r="U57" s="36">
        <f>SUMIFS(СВЦЭМ!$D$39:$D$782,СВЦЭМ!$A$39:$A$782,$A57,СВЦЭМ!$B$39:$B$782,U$47)+'СЕТ СН'!$F$14+СВЦЭМ!$D$10+'СЕТ СН'!$F$6-'СЕТ СН'!$F$26</f>
        <v>1794.7591229200002</v>
      </c>
      <c r="V57" s="36">
        <f>SUMIFS(СВЦЭМ!$D$39:$D$782,СВЦЭМ!$A$39:$A$782,$A57,СВЦЭМ!$B$39:$B$782,V$47)+'СЕТ СН'!$F$14+СВЦЭМ!$D$10+'СЕТ СН'!$F$6-'СЕТ СН'!$F$26</f>
        <v>1778.8495344900002</v>
      </c>
      <c r="W57" s="36">
        <f>SUMIFS(СВЦЭМ!$D$39:$D$782,СВЦЭМ!$A$39:$A$782,$A57,СВЦЭМ!$B$39:$B$782,W$47)+'СЕТ СН'!$F$14+СВЦЭМ!$D$10+'СЕТ СН'!$F$6-'СЕТ СН'!$F$26</f>
        <v>1816.5779858999999</v>
      </c>
      <c r="X57" s="36">
        <f>SUMIFS(СВЦЭМ!$D$39:$D$782,СВЦЭМ!$A$39:$A$782,$A57,СВЦЭМ!$B$39:$B$782,X$47)+'СЕТ СН'!$F$14+СВЦЭМ!$D$10+'СЕТ СН'!$F$6-'СЕТ СН'!$F$26</f>
        <v>1860.22487705</v>
      </c>
      <c r="Y57" s="36">
        <f>SUMIFS(СВЦЭМ!$D$39:$D$782,СВЦЭМ!$A$39:$A$782,$A57,СВЦЭМ!$B$39:$B$782,Y$47)+'СЕТ СН'!$F$14+СВЦЭМ!$D$10+'СЕТ СН'!$F$6-'СЕТ СН'!$F$26</f>
        <v>1868.1532179000001</v>
      </c>
    </row>
    <row r="58" spans="1:25" ht="15.75" x14ac:dyDescent="0.2">
      <c r="A58" s="35">
        <f t="shared" si="1"/>
        <v>45057</v>
      </c>
      <c r="B58" s="36">
        <f>SUMIFS(СВЦЭМ!$D$39:$D$782,СВЦЭМ!$A$39:$A$782,$A58,СВЦЭМ!$B$39:$B$782,B$47)+'СЕТ СН'!$F$14+СВЦЭМ!$D$10+'СЕТ СН'!$F$6-'СЕТ СН'!$F$26</f>
        <v>1904.2623504900002</v>
      </c>
      <c r="C58" s="36">
        <f>SUMIFS(СВЦЭМ!$D$39:$D$782,СВЦЭМ!$A$39:$A$782,$A58,СВЦЭМ!$B$39:$B$782,C$47)+'СЕТ СН'!$F$14+СВЦЭМ!$D$10+'СЕТ СН'!$F$6-'СЕТ СН'!$F$26</f>
        <v>1979.0012138699999</v>
      </c>
      <c r="D58" s="36">
        <f>SUMIFS(СВЦЭМ!$D$39:$D$782,СВЦЭМ!$A$39:$A$782,$A58,СВЦЭМ!$B$39:$B$782,D$47)+'СЕТ СН'!$F$14+СВЦЭМ!$D$10+'СЕТ СН'!$F$6-'СЕТ СН'!$F$26</f>
        <v>2053.93825139</v>
      </c>
      <c r="E58" s="36">
        <f>SUMIFS(СВЦЭМ!$D$39:$D$782,СВЦЭМ!$A$39:$A$782,$A58,СВЦЭМ!$B$39:$B$782,E$47)+'СЕТ СН'!$F$14+СВЦЭМ!$D$10+'СЕТ СН'!$F$6-'СЕТ СН'!$F$26</f>
        <v>2072.67049193</v>
      </c>
      <c r="F58" s="36">
        <f>SUMIFS(СВЦЭМ!$D$39:$D$782,СВЦЭМ!$A$39:$A$782,$A58,СВЦЭМ!$B$39:$B$782,F$47)+'СЕТ СН'!$F$14+СВЦЭМ!$D$10+'СЕТ СН'!$F$6-'СЕТ СН'!$F$26</f>
        <v>1980.6504082199999</v>
      </c>
      <c r="G58" s="36">
        <f>SUMIFS(СВЦЭМ!$D$39:$D$782,СВЦЭМ!$A$39:$A$782,$A58,СВЦЭМ!$B$39:$B$782,G$47)+'СЕТ СН'!$F$14+СВЦЭМ!$D$10+'СЕТ СН'!$F$6-'СЕТ СН'!$F$26</f>
        <v>2046.5099873700001</v>
      </c>
      <c r="H58" s="36">
        <f>SUMIFS(СВЦЭМ!$D$39:$D$782,СВЦЭМ!$A$39:$A$782,$A58,СВЦЭМ!$B$39:$B$782,H$47)+'СЕТ СН'!$F$14+СВЦЭМ!$D$10+'СЕТ СН'!$F$6-'СЕТ СН'!$F$26</f>
        <v>1969.9284590500001</v>
      </c>
      <c r="I58" s="36">
        <f>SUMIFS(СВЦЭМ!$D$39:$D$782,СВЦЭМ!$A$39:$A$782,$A58,СВЦЭМ!$B$39:$B$782,I$47)+'СЕТ СН'!$F$14+СВЦЭМ!$D$10+'СЕТ СН'!$F$6-'СЕТ СН'!$F$26</f>
        <v>1872.4262291800001</v>
      </c>
      <c r="J58" s="36">
        <f>SUMIFS(СВЦЭМ!$D$39:$D$782,СВЦЭМ!$A$39:$A$782,$A58,СВЦЭМ!$B$39:$B$782,J$47)+'СЕТ СН'!$F$14+СВЦЭМ!$D$10+'СЕТ СН'!$F$6-'СЕТ СН'!$F$26</f>
        <v>1826.7927488099999</v>
      </c>
      <c r="K58" s="36">
        <f>SUMIFS(СВЦЭМ!$D$39:$D$782,СВЦЭМ!$A$39:$A$782,$A58,СВЦЭМ!$B$39:$B$782,K$47)+'СЕТ СН'!$F$14+СВЦЭМ!$D$10+'СЕТ СН'!$F$6-'СЕТ СН'!$F$26</f>
        <v>1804.10984629</v>
      </c>
      <c r="L58" s="36">
        <f>SUMIFS(СВЦЭМ!$D$39:$D$782,СВЦЭМ!$A$39:$A$782,$A58,СВЦЭМ!$B$39:$B$782,L$47)+'СЕТ СН'!$F$14+СВЦЭМ!$D$10+'СЕТ СН'!$F$6-'СЕТ СН'!$F$26</f>
        <v>1811.4780615300001</v>
      </c>
      <c r="M58" s="36">
        <f>SUMIFS(СВЦЭМ!$D$39:$D$782,СВЦЭМ!$A$39:$A$782,$A58,СВЦЭМ!$B$39:$B$782,M$47)+'СЕТ СН'!$F$14+СВЦЭМ!$D$10+'СЕТ СН'!$F$6-'СЕТ СН'!$F$26</f>
        <v>1793.7707221200003</v>
      </c>
      <c r="N58" s="36">
        <f>SUMIFS(СВЦЭМ!$D$39:$D$782,СВЦЭМ!$A$39:$A$782,$A58,СВЦЭМ!$B$39:$B$782,N$47)+'СЕТ СН'!$F$14+СВЦЭМ!$D$10+'СЕТ СН'!$F$6-'СЕТ СН'!$F$26</f>
        <v>1856.05564396</v>
      </c>
      <c r="O58" s="36">
        <f>SUMIFS(СВЦЭМ!$D$39:$D$782,СВЦЭМ!$A$39:$A$782,$A58,СВЦЭМ!$B$39:$B$782,O$47)+'СЕТ СН'!$F$14+СВЦЭМ!$D$10+'СЕТ СН'!$F$6-'СЕТ СН'!$F$26</f>
        <v>1865.5088133200002</v>
      </c>
      <c r="P58" s="36">
        <f>SUMIFS(СВЦЭМ!$D$39:$D$782,СВЦЭМ!$A$39:$A$782,$A58,СВЦЭМ!$B$39:$B$782,P$47)+'СЕТ СН'!$F$14+СВЦЭМ!$D$10+'СЕТ СН'!$F$6-'СЕТ СН'!$F$26</f>
        <v>1865.8275386800001</v>
      </c>
      <c r="Q58" s="36">
        <f>SUMIFS(СВЦЭМ!$D$39:$D$782,СВЦЭМ!$A$39:$A$782,$A58,СВЦЭМ!$B$39:$B$782,Q$47)+'СЕТ СН'!$F$14+СВЦЭМ!$D$10+'СЕТ СН'!$F$6-'СЕТ СН'!$F$26</f>
        <v>1870.8907275000001</v>
      </c>
      <c r="R58" s="36">
        <f>SUMIFS(СВЦЭМ!$D$39:$D$782,СВЦЭМ!$A$39:$A$782,$A58,СВЦЭМ!$B$39:$B$782,R$47)+'СЕТ СН'!$F$14+СВЦЭМ!$D$10+'СЕТ СН'!$F$6-'СЕТ СН'!$F$26</f>
        <v>1859.5615656200002</v>
      </c>
      <c r="S58" s="36">
        <f>SUMIFS(СВЦЭМ!$D$39:$D$782,СВЦЭМ!$A$39:$A$782,$A58,СВЦЭМ!$B$39:$B$782,S$47)+'СЕТ СН'!$F$14+СВЦЭМ!$D$10+'СЕТ СН'!$F$6-'СЕТ СН'!$F$26</f>
        <v>1808.4542753599999</v>
      </c>
      <c r="T58" s="36">
        <f>SUMIFS(СВЦЭМ!$D$39:$D$782,СВЦЭМ!$A$39:$A$782,$A58,СВЦЭМ!$B$39:$B$782,T$47)+'СЕТ СН'!$F$14+СВЦЭМ!$D$10+'СЕТ СН'!$F$6-'СЕТ СН'!$F$26</f>
        <v>1777.5500272700001</v>
      </c>
      <c r="U58" s="36">
        <f>SUMIFS(СВЦЭМ!$D$39:$D$782,СВЦЭМ!$A$39:$A$782,$A58,СВЦЭМ!$B$39:$B$782,U$47)+'СЕТ СН'!$F$14+СВЦЭМ!$D$10+'СЕТ СН'!$F$6-'СЕТ СН'!$F$26</f>
        <v>1799.2761972000003</v>
      </c>
      <c r="V58" s="36">
        <f>SUMIFS(СВЦЭМ!$D$39:$D$782,СВЦЭМ!$A$39:$A$782,$A58,СВЦЭМ!$B$39:$B$782,V$47)+'СЕТ СН'!$F$14+СВЦЭМ!$D$10+'СЕТ СН'!$F$6-'СЕТ СН'!$F$26</f>
        <v>1781.3109757100001</v>
      </c>
      <c r="W58" s="36">
        <f>SUMIFS(СВЦЭМ!$D$39:$D$782,СВЦЭМ!$A$39:$A$782,$A58,СВЦЭМ!$B$39:$B$782,W$47)+'СЕТ СН'!$F$14+СВЦЭМ!$D$10+'СЕТ СН'!$F$6-'СЕТ СН'!$F$26</f>
        <v>1797.5812995700003</v>
      </c>
      <c r="X58" s="36">
        <f>SUMIFS(СВЦЭМ!$D$39:$D$782,СВЦЭМ!$A$39:$A$782,$A58,СВЦЭМ!$B$39:$B$782,X$47)+'СЕТ СН'!$F$14+СВЦЭМ!$D$10+'СЕТ СН'!$F$6-'СЕТ СН'!$F$26</f>
        <v>1803.9559446399999</v>
      </c>
      <c r="Y58" s="36">
        <f>SUMIFS(СВЦЭМ!$D$39:$D$782,СВЦЭМ!$A$39:$A$782,$A58,СВЦЭМ!$B$39:$B$782,Y$47)+'СЕТ СН'!$F$14+СВЦЭМ!$D$10+'СЕТ СН'!$F$6-'СЕТ СН'!$F$26</f>
        <v>1849.5158543100001</v>
      </c>
    </row>
    <row r="59" spans="1:25" ht="15.75" x14ac:dyDescent="0.2">
      <c r="A59" s="35">
        <f t="shared" si="1"/>
        <v>45058</v>
      </c>
      <c r="B59" s="36">
        <f>SUMIFS(СВЦЭМ!$D$39:$D$782,СВЦЭМ!$A$39:$A$782,$A59,СВЦЭМ!$B$39:$B$782,B$47)+'СЕТ СН'!$F$14+СВЦЭМ!$D$10+'СЕТ СН'!$F$6-'СЕТ СН'!$F$26</f>
        <v>2001.4069752800001</v>
      </c>
      <c r="C59" s="36">
        <f>SUMIFS(СВЦЭМ!$D$39:$D$782,СВЦЭМ!$A$39:$A$782,$A59,СВЦЭМ!$B$39:$B$782,C$47)+'СЕТ СН'!$F$14+СВЦЭМ!$D$10+'СЕТ СН'!$F$6-'СЕТ СН'!$F$26</f>
        <v>2065.06417852</v>
      </c>
      <c r="D59" s="36">
        <f>SUMIFS(СВЦЭМ!$D$39:$D$782,СВЦЭМ!$A$39:$A$782,$A59,СВЦЭМ!$B$39:$B$782,D$47)+'СЕТ СН'!$F$14+СВЦЭМ!$D$10+'СЕТ СН'!$F$6-'СЕТ СН'!$F$26</f>
        <v>2078.5884290500003</v>
      </c>
      <c r="E59" s="36">
        <f>SUMIFS(СВЦЭМ!$D$39:$D$782,СВЦЭМ!$A$39:$A$782,$A59,СВЦЭМ!$B$39:$B$782,E$47)+'СЕТ СН'!$F$14+СВЦЭМ!$D$10+'СЕТ СН'!$F$6-'СЕТ СН'!$F$26</f>
        <v>2058.2544853200002</v>
      </c>
      <c r="F59" s="36">
        <f>SUMIFS(СВЦЭМ!$D$39:$D$782,СВЦЭМ!$A$39:$A$782,$A59,СВЦЭМ!$B$39:$B$782,F$47)+'СЕТ СН'!$F$14+СВЦЭМ!$D$10+'СЕТ СН'!$F$6-'СЕТ СН'!$F$26</f>
        <v>2056.8590401300003</v>
      </c>
      <c r="G59" s="36">
        <f>SUMIFS(СВЦЭМ!$D$39:$D$782,СВЦЭМ!$A$39:$A$782,$A59,СВЦЭМ!$B$39:$B$782,G$47)+'СЕТ СН'!$F$14+СВЦЭМ!$D$10+'СЕТ СН'!$F$6-'СЕТ СН'!$F$26</f>
        <v>2052.1958036400001</v>
      </c>
      <c r="H59" s="36">
        <f>SUMIFS(СВЦЭМ!$D$39:$D$782,СВЦЭМ!$A$39:$A$782,$A59,СВЦЭМ!$B$39:$B$782,H$47)+'СЕТ СН'!$F$14+СВЦЭМ!$D$10+'СЕТ СН'!$F$6-'СЕТ СН'!$F$26</f>
        <v>1904.3325737300001</v>
      </c>
      <c r="I59" s="36">
        <f>SUMIFS(СВЦЭМ!$D$39:$D$782,СВЦЭМ!$A$39:$A$782,$A59,СВЦЭМ!$B$39:$B$782,I$47)+'СЕТ СН'!$F$14+СВЦЭМ!$D$10+'СЕТ СН'!$F$6-'СЕТ СН'!$F$26</f>
        <v>1864.10343362</v>
      </c>
      <c r="J59" s="36">
        <f>SUMIFS(СВЦЭМ!$D$39:$D$782,СВЦЭМ!$A$39:$A$782,$A59,СВЦЭМ!$B$39:$B$782,J$47)+'СЕТ СН'!$F$14+СВЦЭМ!$D$10+'СЕТ СН'!$F$6-'СЕТ СН'!$F$26</f>
        <v>1796.3015466100001</v>
      </c>
      <c r="K59" s="36">
        <f>SUMIFS(СВЦЭМ!$D$39:$D$782,СВЦЭМ!$A$39:$A$782,$A59,СВЦЭМ!$B$39:$B$782,K$47)+'СЕТ СН'!$F$14+СВЦЭМ!$D$10+'СЕТ СН'!$F$6-'СЕТ СН'!$F$26</f>
        <v>1755.0473460900002</v>
      </c>
      <c r="L59" s="36">
        <f>SUMIFS(СВЦЭМ!$D$39:$D$782,СВЦЭМ!$A$39:$A$782,$A59,СВЦЭМ!$B$39:$B$782,L$47)+'СЕТ СН'!$F$14+СВЦЭМ!$D$10+'СЕТ СН'!$F$6-'СЕТ СН'!$F$26</f>
        <v>1769.1237546900002</v>
      </c>
      <c r="M59" s="36">
        <f>SUMIFS(СВЦЭМ!$D$39:$D$782,СВЦЭМ!$A$39:$A$782,$A59,СВЦЭМ!$B$39:$B$782,M$47)+'СЕТ СН'!$F$14+СВЦЭМ!$D$10+'СЕТ СН'!$F$6-'СЕТ СН'!$F$26</f>
        <v>1802.7341067800003</v>
      </c>
      <c r="N59" s="36">
        <f>SUMIFS(СВЦЭМ!$D$39:$D$782,СВЦЭМ!$A$39:$A$782,$A59,СВЦЭМ!$B$39:$B$782,N$47)+'СЕТ СН'!$F$14+СВЦЭМ!$D$10+'СЕТ СН'!$F$6-'СЕТ СН'!$F$26</f>
        <v>1848.5925453600003</v>
      </c>
      <c r="O59" s="36">
        <f>SUMIFS(СВЦЭМ!$D$39:$D$782,СВЦЭМ!$A$39:$A$782,$A59,СВЦЭМ!$B$39:$B$782,O$47)+'СЕТ СН'!$F$14+СВЦЭМ!$D$10+'СЕТ СН'!$F$6-'СЕТ СН'!$F$26</f>
        <v>1852.0151950100003</v>
      </c>
      <c r="P59" s="36">
        <f>SUMIFS(СВЦЭМ!$D$39:$D$782,СВЦЭМ!$A$39:$A$782,$A59,СВЦЭМ!$B$39:$B$782,P$47)+'СЕТ СН'!$F$14+СВЦЭМ!$D$10+'СЕТ СН'!$F$6-'СЕТ СН'!$F$26</f>
        <v>1876.77912698</v>
      </c>
      <c r="Q59" s="36">
        <f>SUMIFS(СВЦЭМ!$D$39:$D$782,СВЦЭМ!$A$39:$A$782,$A59,СВЦЭМ!$B$39:$B$782,Q$47)+'СЕТ СН'!$F$14+СВЦЭМ!$D$10+'СЕТ СН'!$F$6-'СЕТ СН'!$F$26</f>
        <v>1865.2993025999999</v>
      </c>
      <c r="R59" s="36">
        <f>SUMIFS(СВЦЭМ!$D$39:$D$782,СВЦЭМ!$A$39:$A$782,$A59,СВЦЭМ!$B$39:$B$782,R$47)+'СЕТ СН'!$F$14+СВЦЭМ!$D$10+'СЕТ СН'!$F$6-'СЕТ СН'!$F$26</f>
        <v>1833.01403243</v>
      </c>
      <c r="S59" s="36">
        <f>SUMIFS(СВЦЭМ!$D$39:$D$782,СВЦЭМ!$A$39:$A$782,$A59,СВЦЭМ!$B$39:$B$782,S$47)+'СЕТ СН'!$F$14+СВЦЭМ!$D$10+'СЕТ СН'!$F$6-'СЕТ СН'!$F$26</f>
        <v>1798.6437797600001</v>
      </c>
      <c r="T59" s="36">
        <f>SUMIFS(СВЦЭМ!$D$39:$D$782,СВЦЭМ!$A$39:$A$782,$A59,СВЦЭМ!$B$39:$B$782,T$47)+'СЕТ СН'!$F$14+СВЦЭМ!$D$10+'СЕТ СН'!$F$6-'СЕТ СН'!$F$26</f>
        <v>1770.6988168900002</v>
      </c>
      <c r="U59" s="36">
        <f>SUMIFS(СВЦЭМ!$D$39:$D$782,СВЦЭМ!$A$39:$A$782,$A59,СВЦЭМ!$B$39:$B$782,U$47)+'СЕТ СН'!$F$14+СВЦЭМ!$D$10+'СЕТ СН'!$F$6-'СЕТ СН'!$F$26</f>
        <v>1729.9644786200001</v>
      </c>
      <c r="V59" s="36">
        <f>SUMIFS(СВЦЭМ!$D$39:$D$782,СВЦЭМ!$A$39:$A$782,$A59,СВЦЭМ!$B$39:$B$782,V$47)+'СЕТ СН'!$F$14+СВЦЭМ!$D$10+'СЕТ СН'!$F$6-'СЕТ СН'!$F$26</f>
        <v>1719.6534459499999</v>
      </c>
      <c r="W59" s="36">
        <f>SUMIFS(СВЦЭМ!$D$39:$D$782,СВЦЭМ!$A$39:$A$782,$A59,СВЦЭМ!$B$39:$B$782,W$47)+'СЕТ СН'!$F$14+СВЦЭМ!$D$10+'СЕТ СН'!$F$6-'СЕТ СН'!$F$26</f>
        <v>1783.65044661</v>
      </c>
      <c r="X59" s="36">
        <f>SUMIFS(СВЦЭМ!$D$39:$D$782,СВЦЭМ!$A$39:$A$782,$A59,СВЦЭМ!$B$39:$B$782,X$47)+'СЕТ СН'!$F$14+СВЦЭМ!$D$10+'СЕТ СН'!$F$6-'СЕТ СН'!$F$26</f>
        <v>1799.7536565099999</v>
      </c>
      <c r="Y59" s="36">
        <f>SUMIFS(СВЦЭМ!$D$39:$D$782,СВЦЭМ!$A$39:$A$782,$A59,СВЦЭМ!$B$39:$B$782,Y$47)+'СЕТ СН'!$F$14+СВЦЭМ!$D$10+'СЕТ СН'!$F$6-'СЕТ СН'!$F$26</f>
        <v>1860.3291404400002</v>
      </c>
    </row>
    <row r="60" spans="1:25" ht="15.75" x14ac:dyDescent="0.2">
      <c r="A60" s="35">
        <f t="shared" si="1"/>
        <v>45059</v>
      </c>
      <c r="B60" s="36">
        <f>SUMIFS(СВЦЭМ!$D$39:$D$782,СВЦЭМ!$A$39:$A$782,$A60,СВЦЭМ!$B$39:$B$782,B$47)+'СЕТ СН'!$F$14+СВЦЭМ!$D$10+'СЕТ СН'!$F$6-'СЕТ СН'!$F$26</f>
        <v>1934.5935253500002</v>
      </c>
      <c r="C60" s="36">
        <f>SUMIFS(СВЦЭМ!$D$39:$D$782,СВЦЭМ!$A$39:$A$782,$A60,СВЦЭМ!$B$39:$B$782,C$47)+'СЕТ СН'!$F$14+СВЦЭМ!$D$10+'СЕТ СН'!$F$6-'СЕТ СН'!$F$26</f>
        <v>1982.8879405100001</v>
      </c>
      <c r="D60" s="36">
        <f>SUMIFS(СВЦЭМ!$D$39:$D$782,СВЦЭМ!$A$39:$A$782,$A60,СВЦЭМ!$B$39:$B$782,D$47)+'СЕТ СН'!$F$14+СВЦЭМ!$D$10+'СЕТ СН'!$F$6-'СЕТ СН'!$F$26</f>
        <v>2029.3205975800001</v>
      </c>
      <c r="E60" s="36">
        <f>SUMIFS(СВЦЭМ!$D$39:$D$782,СВЦЭМ!$A$39:$A$782,$A60,СВЦЭМ!$B$39:$B$782,E$47)+'СЕТ СН'!$F$14+СВЦЭМ!$D$10+'СЕТ СН'!$F$6-'СЕТ СН'!$F$26</f>
        <v>2047.6682099200002</v>
      </c>
      <c r="F60" s="36">
        <f>SUMIFS(СВЦЭМ!$D$39:$D$782,СВЦЭМ!$A$39:$A$782,$A60,СВЦЭМ!$B$39:$B$782,F$47)+'СЕТ СН'!$F$14+СВЦЭМ!$D$10+'СЕТ СН'!$F$6-'СЕТ СН'!$F$26</f>
        <v>2047.2290934500002</v>
      </c>
      <c r="G60" s="36">
        <f>SUMIFS(СВЦЭМ!$D$39:$D$782,СВЦЭМ!$A$39:$A$782,$A60,СВЦЭМ!$B$39:$B$782,G$47)+'СЕТ СН'!$F$14+СВЦЭМ!$D$10+'СЕТ СН'!$F$6-'СЕТ СН'!$F$26</f>
        <v>2027.9879311200002</v>
      </c>
      <c r="H60" s="36">
        <f>SUMIFS(СВЦЭМ!$D$39:$D$782,СВЦЭМ!$A$39:$A$782,$A60,СВЦЭМ!$B$39:$B$782,H$47)+'СЕТ СН'!$F$14+СВЦЭМ!$D$10+'СЕТ СН'!$F$6-'СЕТ СН'!$F$26</f>
        <v>2006.60923426</v>
      </c>
      <c r="I60" s="36">
        <f>SUMIFS(СВЦЭМ!$D$39:$D$782,СВЦЭМ!$A$39:$A$782,$A60,СВЦЭМ!$B$39:$B$782,I$47)+'СЕТ СН'!$F$14+СВЦЭМ!$D$10+'СЕТ СН'!$F$6-'СЕТ СН'!$F$26</f>
        <v>1923.52443872</v>
      </c>
      <c r="J60" s="36">
        <f>SUMIFS(СВЦЭМ!$D$39:$D$782,СВЦЭМ!$A$39:$A$782,$A60,СВЦЭМ!$B$39:$B$782,J$47)+'СЕТ СН'!$F$14+СВЦЭМ!$D$10+'СЕТ СН'!$F$6-'СЕТ СН'!$F$26</f>
        <v>1862.6927936500001</v>
      </c>
      <c r="K60" s="36">
        <f>SUMIFS(СВЦЭМ!$D$39:$D$782,СВЦЭМ!$A$39:$A$782,$A60,СВЦЭМ!$B$39:$B$782,K$47)+'СЕТ СН'!$F$14+СВЦЭМ!$D$10+'СЕТ СН'!$F$6-'СЕТ СН'!$F$26</f>
        <v>1864.1672005200003</v>
      </c>
      <c r="L60" s="36">
        <f>SUMIFS(СВЦЭМ!$D$39:$D$782,СВЦЭМ!$A$39:$A$782,$A60,СВЦЭМ!$B$39:$B$782,L$47)+'СЕТ СН'!$F$14+СВЦЭМ!$D$10+'СЕТ СН'!$F$6-'СЕТ СН'!$F$26</f>
        <v>1851.90474584</v>
      </c>
      <c r="M60" s="36">
        <f>SUMIFS(СВЦЭМ!$D$39:$D$782,СВЦЭМ!$A$39:$A$782,$A60,СВЦЭМ!$B$39:$B$782,M$47)+'СЕТ СН'!$F$14+СВЦЭМ!$D$10+'СЕТ СН'!$F$6-'СЕТ СН'!$F$26</f>
        <v>1834.0534709100002</v>
      </c>
      <c r="N60" s="36">
        <f>SUMIFS(СВЦЭМ!$D$39:$D$782,СВЦЭМ!$A$39:$A$782,$A60,СВЦЭМ!$B$39:$B$782,N$47)+'СЕТ СН'!$F$14+СВЦЭМ!$D$10+'СЕТ СН'!$F$6-'СЕТ СН'!$F$26</f>
        <v>1867.1545473700003</v>
      </c>
      <c r="O60" s="36">
        <f>SUMIFS(СВЦЭМ!$D$39:$D$782,СВЦЭМ!$A$39:$A$782,$A60,СВЦЭМ!$B$39:$B$782,O$47)+'СЕТ СН'!$F$14+СВЦЭМ!$D$10+'СЕТ СН'!$F$6-'СЕТ СН'!$F$26</f>
        <v>1892.6806902000003</v>
      </c>
      <c r="P60" s="36">
        <f>SUMIFS(СВЦЭМ!$D$39:$D$782,СВЦЭМ!$A$39:$A$782,$A60,СВЦЭМ!$B$39:$B$782,P$47)+'СЕТ СН'!$F$14+СВЦЭМ!$D$10+'СЕТ СН'!$F$6-'СЕТ СН'!$F$26</f>
        <v>1908.0057491800003</v>
      </c>
      <c r="Q60" s="36">
        <f>SUMIFS(СВЦЭМ!$D$39:$D$782,СВЦЭМ!$A$39:$A$782,$A60,СВЦЭМ!$B$39:$B$782,Q$47)+'СЕТ СН'!$F$14+СВЦЭМ!$D$10+'СЕТ СН'!$F$6-'СЕТ СН'!$F$26</f>
        <v>1929.8155137799999</v>
      </c>
      <c r="R60" s="36">
        <f>SUMIFS(СВЦЭМ!$D$39:$D$782,СВЦЭМ!$A$39:$A$782,$A60,СВЦЭМ!$B$39:$B$782,R$47)+'СЕТ СН'!$F$14+СВЦЭМ!$D$10+'СЕТ СН'!$F$6-'СЕТ СН'!$F$26</f>
        <v>1929.6853578400001</v>
      </c>
      <c r="S60" s="36">
        <f>SUMIFS(СВЦЭМ!$D$39:$D$782,СВЦЭМ!$A$39:$A$782,$A60,СВЦЭМ!$B$39:$B$782,S$47)+'СЕТ СН'!$F$14+СВЦЭМ!$D$10+'СЕТ СН'!$F$6-'СЕТ СН'!$F$26</f>
        <v>1902.1933864900002</v>
      </c>
      <c r="T60" s="36">
        <f>SUMIFS(СВЦЭМ!$D$39:$D$782,СВЦЭМ!$A$39:$A$782,$A60,СВЦЭМ!$B$39:$B$782,T$47)+'СЕТ СН'!$F$14+СВЦЭМ!$D$10+'СЕТ СН'!$F$6-'СЕТ СН'!$F$26</f>
        <v>1875.43720304</v>
      </c>
      <c r="U60" s="36">
        <f>SUMIFS(СВЦЭМ!$D$39:$D$782,СВЦЭМ!$A$39:$A$782,$A60,СВЦЭМ!$B$39:$B$782,U$47)+'СЕТ СН'!$F$14+СВЦЭМ!$D$10+'СЕТ СН'!$F$6-'СЕТ СН'!$F$26</f>
        <v>1768.8800865100002</v>
      </c>
      <c r="V60" s="36">
        <f>SUMIFS(СВЦЭМ!$D$39:$D$782,СВЦЭМ!$A$39:$A$782,$A60,СВЦЭМ!$B$39:$B$782,V$47)+'СЕТ СН'!$F$14+СВЦЭМ!$D$10+'СЕТ СН'!$F$6-'СЕТ СН'!$F$26</f>
        <v>1778.5563873700003</v>
      </c>
      <c r="W60" s="36">
        <f>SUMIFS(СВЦЭМ!$D$39:$D$782,СВЦЭМ!$A$39:$A$782,$A60,СВЦЭМ!$B$39:$B$782,W$47)+'СЕТ СН'!$F$14+СВЦЭМ!$D$10+'СЕТ СН'!$F$6-'СЕТ СН'!$F$26</f>
        <v>1774.0935478300003</v>
      </c>
      <c r="X60" s="36">
        <f>SUMIFS(СВЦЭМ!$D$39:$D$782,СВЦЭМ!$A$39:$A$782,$A60,СВЦЭМ!$B$39:$B$782,X$47)+'СЕТ СН'!$F$14+СВЦЭМ!$D$10+'СЕТ СН'!$F$6-'СЕТ СН'!$F$26</f>
        <v>1822.8305506900001</v>
      </c>
      <c r="Y60" s="36">
        <f>SUMIFS(СВЦЭМ!$D$39:$D$782,СВЦЭМ!$A$39:$A$782,$A60,СВЦЭМ!$B$39:$B$782,Y$47)+'СЕТ СН'!$F$14+СВЦЭМ!$D$10+'СЕТ СН'!$F$6-'СЕТ СН'!$F$26</f>
        <v>1826.98219965</v>
      </c>
    </row>
    <row r="61" spans="1:25" ht="15.75" x14ac:dyDescent="0.2">
      <c r="A61" s="35">
        <f t="shared" si="1"/>
        <v>45060</v>
      </c>
      <c r="B61" s="36">
        <f>SUMIFS(СВЦЭМ!$D$39:$D$782,СВЦЭМ!$A$39:$A$782,$A61,СВЦЭМ!$B$39:$B$782,B$47)+'СЕТ СН'!$F$14+СВЦЭМ!$D$10+'СЕТ СН'!$F$6-'СЕТ СН'!$F$26</f>
        <v>1893.8782377100001</v>
      </c>
      <c r="C61" s="36">
        <f>SUMIFS(СВЦЭМ!$D$39:$D$782,СВЦЭМ!$A$39:$A$782,$A61,СВЦЭМ!$B$39:$B$782,C$47)+'СЕТ СН'!$F$14+СВЦЭМ!$D$10+'СЕТ СН'!$F$6-'СЕТ СН'!$F$26</f>
        <v>1976.3237969699999</v>
      </c>
      <c r="D61" s="36">
        <f>SUMIFS(СВЦЭМ!$D$39:$D$782,СВЦЭМ!$A$39:$A$782,$A61,СВЦЭМ!$B$39:$B$782,D$47)+'СЕТ СН'!$F$14+СВЦЭМ!$D$10+'СЕТ СН'!$F$6-'СЕТ СН'!$F$26</f>
        <v>2043.9771951100001</v>
      </c>
      <c r="E61" s="36">
        <f>SUMIFS(СВЦЭМ!$D$39:$D$782,СВЦЭМ!$A$39:$A$782,$A61,СВЦЭМ!$B$39:$B$782,E$47)+'СЕТ СН'!$F$14+СВЦЭМ!$D$10+'СЕТ СН'!$F$6-'СЕТ СН'!$F$26</f>
        <v>2036.4428008200002</v>
      </c>
      <c r="F61" s="36">
        <f>SUMIFS(СВЦЭМ!$D$39:$D$782,СВЦЭМ!$A$39:$A$782,$A61,СВЦЭМ!$B$39:$B$782,F$47)+'СЕТ СН'!$F$14+СВЦЭМ!$D$10+'СЕТ СН'!$F$6-'СЕТ СН'!$F$26</f>
        <v>2046.0065004200001</v>
      </c>
      <c r="G61" s="36">
        <f>SUMIFS(СВЦЭМ!$D$39:$D$782,СВЦЭМ!$A$39:$A$782,$A61,СВЦЭМ!$B$39:$B$782,G$47)+'СЕТ СН'!$F$14+СВЦЭМ!$D$10+'СЕТ СН'!$F$6-'СЕТ СН'!$F$26</f>
        <v>2033.9565811299999</v>
      </c>
      <c r="H61" s="36">
        <f>SUMIFS(СВЦЭМ!$D$39:$D$782,СВЦЭМ!$A$39:$A$782,$A61,СВЦЭМ!$B$39:$B$782,H$47)+'СЕТ СН'!$F$14+СВЦЭМ!$D$10+'СЕТ СН'!$F$6-'СЕТ СН'!$F$26</f>
        <v>2033.7130343100002</v>
      </c>
      <c r="I61" s="36">
        <f>SUMIFS(СВЦЭМ!$D$39:$D$782,СВЦЭМ!$A$39:$A$782,$A61,СВЦЭМ!$B$39:$B$782,I$47)+'СЕТ СН'!$F$14+СВЦЭМ!$D$10+'СЕТ СН'!$F$6-'СЕТ СН'!$F$26</f>
        <v>1982.7636677099999</v>
      </c>
      <c r="J61" s="36">
        <f>SUMIFS(СВЦЭМ!$D$39:$D$782,СВЦЭМ!$A$39:$A$782,$A61,СВЦЭМ!$B$39:$B$782,J$47)+'СЕТ СН'!$F$14+СВЦЭМ!$D$10+'СЕТ СН'!$F$6-'СЕТ СН'!$F$26</f>
        <v>1903.8545424200001</v>
      </c>
      <c r="K61" s="36">
        <f>SUMIFS(СВЦЭМ!$D$39:$D$782,СВЦЭМ!$A$39:$A$782,$A61,СВЦЭМ!$B$39:$B$782,K$47)+'СЕТ СН'!$F$14+СВЦЭМ!$D$10+'СЕТ СН'!$F$6-'СЕТ СН'!$F$26</f>
        <v>1832.2389837800001</v>
      </c>
      <c r="L61" s="36">
        <f>SUMIFS(СВЦЭМ!$D$39:$D$782,СВЦЭМ!$A$39:$A$782,$A61,СВЦЭМ!$B$39:$B$782,L$47)+'СЕТ СН'!$F$14+СВЦЭМ!$D$10+'СЕТ СН'!$F$6-'СЕТ СН'!$F$26</f>
        <v>1805.0778100500002</v>
      </c>
      <c r="M61" s="36">
        <f>SUMIFS(СВЦЭМ!$D$39:$D$782,СВЦЭМ!$A$39:$A$782,$A61,СВЦЭМ!$B$39:$B$782,M$47)+'СЕТ СН'!$F$14+СВЦЭМ!$D$10+'СЕТ СН'!$F$6-'СЕТ СН'!$F$26</f>
        <v>1795.3718952300001</v>
      </c>
      <c r="N61" s="36">
        <f>SUMIFS(СВЦЭМ!$D$39:$D$782,СВЦЭМ!$A$39:$A$782,$A61,СВЦЭМ!$B$39:$B$782,N$47)+'СЕТ СН'!$F$14+СВЦЭМ!$D$10+'СЕТ СН'!$F$6-'СЕТ СН'!$F$26</f>
        <v>1817.2672691100001</v>
      </c>
      <c r="O61" s="36">
        <f>SUMIFS(СВЦЭМ!$D$39:$D$782,СВЦЭМ!$A$39:$A$782,$A61,СВЦЭМ!$B$39:$B$782,O$47)+'СЕТ СН'!$F$14+СВЦЭМ!$D$10+'СЕТ СН'!$F$6-'СЕТ СН'!$F$26</f>
        <v>1849.0224671700003</v>
      </c>
      <c r="P61" s="36">
        <f>SUMIFS(СВЦЭМ!$D$39:$D$782,СВЦЭМ!$A$39:$A$782,$A61,СВЦЭМ!$B$39:$B$782,P$47)+'СЕТ СН'!$F$14+СВЦЭМ!$D$10+'СЕТ СН'!$F$6-'СЕТ СН'!$F$26</f>
        <v>1864.2590270800001</v>
      </c>
      <c r="Q61" s="36">
        <f>SUMIFS(СВЦЭМ!$D$39:$D$782,СВЦЭМ!$A$39:$A$782,$A61,СВЦЭМ!$B$39:$B$782,Q$47)+'СЕТ СН'!$F$14+СВЦЭМ!$D$10+'СЕТ СН'!$F$6-'СЕТ СН'!$F$26</f>
        <v>1882.8438942000002</v>
      </c>
      <c r="R61" s="36">
        <f>SUMIFS(СВЦЭМ!$D$39:$D$782,СВЦЭМ!$A$39:$A$782,$A61,СВЦЭМ!$B$39:$B$782,R$47)+'СЕТ СН'!$F$14+СВЦЭМ!$D$10+'СЕТ СН'!$F$6-'СЕТ СН'!$F$26</f>
        <v>1864.2468558999999</v>
      </c>
      <c r="S61" s="36">
        <f>SUMIFS(СВЦЭМ!$D$39:$D$782,СВЦЭМ!$A$39:$A$782,$A61,СВЦЭМ!$B$39:$B$782,S$47)+'СЕТ СН'!$F$14+СВЦЭМ!$D$10+'СЕТ СН'!$F$6-'СЕТ СН'!$F$26</f>
        <v>1830.6438961100002</v>
      </c>
      <c r="T61" s="36">
        <f>SUMIFS(СВЦЭМ!$D$39:$D$782,СВЦЭМ!$A$39:$A$782,$A61,СВЦЭМ!$B$39:$B$782,T$47)+'СЕТ СН'!$F$14+СВЦЭМ!$D$10+'СЕТ СН'!$F$6-'СЕТ СН'!$F$26</f>
        <v>1817.8549639500002</v>
      </c>
      <c r="U61" s="36">
        <f>SUMIFS(СВЦЭМ!$D$39:$D$782,СВЦЭМ!$A$39:$A$782,$A61,СВЦЭМ!$B$39:$B$782,U$47)+'СЕТ СН'!$F$14+СВЦЭМ!$D$10+'СЕТ СН'!$F$6-'СЕТ СН'!$F$26</f>
        <v>1790.1380966199999</v>
      </c>
      <c r="V61" s="36">
        <f>SUMIFS(СВЦЭМ!$D$39:$D$782,СВЦЭМ!$A$39:$A$782,$A61,СВЦЭМ!$B$39:$B$782,V$47)+'СЕТ СН'!$F$14+СВЦЭМ!$D$10+'СЕТ СН'!$F$6-'СЕТ СН'!$F$26</f>
        <v>1766.3670135500001</v>
      </c>
      <c r="W61" s="36">
        <f>SUMIFS(СВЦЭМ!$D$39:$D$782,СВЦЭМ!$A$39:$A$782,$A61,СВЦЭМ!$B$39:$B$782,W$47)+'СЕТ СН'!$F$14+СВЦЭМ!$D$10+'СЕТ СН'!$F$6-'СЕТ СН'!$F$26</f>
        <v>1731.5996810700003</v>
      </c>
      <c r="X61" s="36">
        <f>SUMIFS(СВЦЭМ!$D$39:$D$782,СВЦЭМ!$A$39:$A$782,$A61,СВЦЭМ!$B$39:$B$782,X$47)+'СЕТ СН'!$F$14+СВЦЭМ!$D$10+'СЕТ СН'!$F$6-'СЕТ СН'!$F$26</f>
        <v>1772.8132240600003</v>
      </c>
      <c r="Y61" s="36">
        <f>SUMIFS(СВЦЭМ!$D$39:$D$782,СВЦЭМ!$A$39:$A$782,$A61,СВЦЭМ!$B$39:$B$782,Y$47)+'СЕТ СН'!$F$14+СВЦЭМ!$D$10+'СЕТ СН'!$F$6-'СЕТ СН'!$F$26</f>
        <v>1841.0806600000001</v>
      </c>
    </row>
    <row r="62" spans="1:25" ht="15.75" x14ac:dyDescent="0.2">
      <c r="A62" s="35">
        <f t="shared" si="1"/>
        <v>45061</v>
      </c>
      <c r="B62" s="36">
        <f>SUMIFS(СВЦЭМ!$D$39:$D$782,СВЦЭМ!$A$39:$A$782,$A62,СВЦЭМ!$B$39:$B$782,B$47)+'СЕТ СН'!$F$14+СВЦЭМ!$D$10+'СЕТ СН'!$F$6-'СЕТ СН'!$F$26</f>
        <v>1930.8520288</v>
      </c>
      <c r="C62" s="36">
        <f>SUMIFS(СВЦЭМ!$D$39:$D$782,СВЦЭМ!$A$39:$A$782,$A62,СВЦЭМ!$B$39:$B$782,C$47)+'СЕТ СН'!$F$14+СВЦЭМ!$D$10+'СЕТ СН'!$F$6-'СЕТ СН'!$F$26</f>
        <v>2000.1140582100002</v>
      </c>
      <c r="D62" s="36">
        <f>SUMIFS(СВЦЭМ!$D$39:$D$782,СВЦЭМ!$A$39:$A$782,$A62,СВЦЭМ!$B$39:$B$782,D$47)+'СЕТ СН'!$F$14+СВЦЭМ!$D$10+'СЕТ СН'!$F$6-'СЕТ СН'!$F$26</f>
        <v>2090.7934133600002</v>
      </c>
      <c r="E62" s="36">
        <f>SUMIFS(СВЦЭМ!$D$39:$D$782,СВЦЭМ!$A$39:$A$782,$A62,СВЦЭМ!$B$39:$B$782,E$47)+'СЕТ СН'!$F$14+СВЦЭМ!$D$10+'СЕТ СН'!$F$6-'СЕТ СН'!$F$26</f>
        <v>2088.7552004600002</v>
      </c>
      <c r="F62" s="36">
        <f>SUMIFS(СВЦЭМ!$D$39:$D$782,СВЦЭМ!$A$39:$A$782,$A62,СВЦЭМ!$B$39:$B$782,F$47)+'СЕТ СН'!$F$14+СВЦЭМ!$D$10+'СЕТ СН'!$F$6-'СЕТ СН'!$F$26</f>
        <v>2074.0494494100003</v>
      </c>
      <c r="G62" s="36">
        <f>SUMIFS(СВЦЭМ!$D$39:$D$782,СВЦЭМ!$A$39:$A$782,$A62,СВЦЭМ!$B$39:$B$782,G$47)+'СЕТ СН'!$F$14+СВЦЭМ!$D$10+'СЕТ СН'!$F$6-'СЕТ СН'!$F$26</f>
        <v>2039.28744044</v>
      </c>
      <c r="H62" s="36">
        <f>SUMIFS(СВЦЭМ!$D$39:$D$782,СВЦЭМ!$A$39:$A$782,$A62,СВЦЭМ!$B$39:$B$782,H$47)+'СЕТ СН'!$F$14+СВЦЭМ!$D$10+'СЕТ СН'!$F$6-'СЕТ СН'!$F$26</f>
        <v>1986.5235509300001</v>
      </c>
      <c r="I62" s="36">
        <f>SUMIFS(СВЦЭМ!$D$39:$D$782,СВЦЭМ!$A$39:$A$782,$A62,СВЦЭМ!$B$39:$B$782,I$47)+'СЕТ СН'!$F$14+СВЦЭМ!$D$10+'СЕТ СН'!$F$6-'СЕТ СН'!$F$26</f>
        <v>1932.8008413800003</v>
      </c>
      <c r="J62" s="36">
        <f>SUMIFS(СВЦЭМ!$D$39:$D$782,СВЦЭМ!$A$39:$A$782,$A62,СВЦЭМ!$B$39:$B$782,J$47)+'СЕТ СН'!$F$14+СВЦЭМ!$D$10+'СЕТ СН'!$F$6-'СЕТ СН'!$F$26</f>
        <v>1860.8113119600002</v>
      </c>
      <c r="K62" s="36">
        <f>SUMIFS(СВЦЭМ!$D$39:$D$782,СВЦЭМ!$A$39:$A$782,$A62,СВЦЭМ!$B$39:$B$782,K$47)+'СЕТ СН'!$F$14+СВЦЭМ!$D$10+'СЕТ СН'!$F$6-'СЕТ СН'!$F$26</f>
        <v>1843.27097198</v>
      </c>
      <c r="L62" s="36">
        <f>SUMIFS(СВЦЭМ!$D$39:$D$782,СВЦЭМ!$A$39:$A$782,$A62,СВЦЭМ!$B$39:$B$782,L$47)+'СЕТ СН'!$F$14+СВЦЭМ!$D$10+'СЕТ СН'!$F$6-'СЕТ СН'!$F$26</f>
        <v>1831.0218766000003</v>
      </c>
      <c r="M62" s="36">
        <f>SUMIFS(СВЦЭМ!$D$39:$D$782,СВЦЭМ!$A$39:$A$782,$A62,СВЦЭМ!$B$39:$B$782,M$47)+'СЕТ СН'!$F$14+СВЦЭМ!$D$10+'СЕТ СН'!$F$6-'СЕТ СН'!$F$26</f>
        <v>1825.6203981799999</v>
      </c>
      <c r="N62" s="36">
        <f>SUMIFS(СВЦЭМ!$D$39:$D$782,СВЦЭМ!$A$39:$A$782,$A62,СВЦЭМ!$B$39:$B$782,N$47)+'СЕТ СН'!$F$14+СВЦЭМ!$D$10+'СЕТ СН'!$F$6-'СЕТ СН'!$F$26</f>
        <v>1887.6202771600001</v>
      </c>
      <c r="O62" s="36">
        <f>SUMIFS(СВЦЭМ!$D$39:$D$782,СВЦЭМ!$A$39:$A$782,$A62,СВЦЭМ!$B$39:$B$782,O$47)+'СЕТ СН'!$F$14+СВЦЭМ!$D$10+'СЕТ СН'!$F$6-'СЕТ СН'!$F$26</f>
        <v>1888.4722620400003</v>
      </c>
      <c r="P62" s="36">
        <f>SUMIFS(СВЦЭМ!$D$39:$D$782,СВЦЭМ!$A$39:$A$782,$A62,СВЦЭМ!$B$39:$B$782,P$47)+'СЕТ СН'!$F$14+СВЦЭМ!$D$10+'СЕТ СН'!$F$6-'СЕТ СН'!$F$26</f>
        <v>1879.1041066500002</v>
      </c>
      <c r="Q62" s="36">
        <f>SUMIFS(СВЦЭМ!$D$39:$D$782,СВЦЭМ!$A$39:$A$782,$A62,СВЦЭМ!$B$39:$B$782,Q$47)+'СЕТ СН'!$F$14+СВЦЭМ!$D$10+'СЕТ СН'!$F$6-'СЕТ СН'!$F$26</f>
        <v>1879.3772045800001</v>
      </c>
      <c r="R62" s="36">
        <f>SUMIFS(СВЦЭМ!$D$39:$D$782,СВЦЭМ!$A$39:$A$782,$A62,СВЦЭМ!$B$39:$B$782,R$47)+'СЕТ СН'!$F$14+СВЦЭМ!$D$10+'СЕТ СН'!$F$6-'СЕТ СН'!$F$26</f>
        <v>1899.4938824800001</v>
      </c>
      <c r="S62" s="36">
        <f>SUMIFS(СВЦЭМ!$D$39:$D$782,СВЦЭМ!$A$39:$A$782,$A62,СВЦЭМ!$B$39:$B$782,S$47)+'СЕТ СН'!$F$14+СВЦЭМ!$D$10+'СЕТ СН'!$F$6-'СЕТ СН'!$F$26</f>
        <v>1845.8888550300003</v>
      </c>
      <c r="T62" s="36">
        <f>SUMIFS(СВЦЭМ!$D$39:$D$782,СВЦЭМ!$A$39:$A$782,$A62,СВЦЭМ!$B$39:$B$782,T$47)+'СЕТ СН'!$F$14+СВЦЭМ!$D$10+'СЕТ СН'!$F$6-'СЕТ СН'!$F$26</f>
        <v>1775.4990920999999</v>
      </c>
      <c r="U62" s="36">
        <f>SUMIFS(СВЦЭМ!$D$39:$D$782,СВЦЭМ!$A$39:$A$782,$A62,СВЦЭМ!$B$39:$B$782,U$47)+'СЕТ СН'!$F$14+СВЦЭМ!$D$10+'СЕТ СН'!$F$6-'СЕТ СН'!$F$26</f>
        <v>1725.93520038</v>
      </c>
      <c r="V62" s="36">
        <f>SUMIFS(СВЦЭМ!$D$39:$D$782,СВЦЭМ!$A$39:$A$782,$A62,СВЦЭМ!$B$39:$B$782,V$47)+'СЕТ СН'!$F$14+СВЦЭМ!$D$10+'СЕТ СН'!$F$6-'СЕТ СН'!$F$26</f>
        <v>1703.25928484</v>
      </c>
      <c r="W62" s="36">
        <f>SUMIFS(СВЦЭМ!$D$39:$D$782,СВЦЭМ!$A$39:$A$782,$A62,СВЦЭМ!$B$39:$B$782,W$47)+'СЕТ СН'!$F$14+СВЦЭМ!$D$10+'СЕТ СН'!$F$6-'СЕТ СН'!$F$26</f>
        <v>1757.0146968600002</v>
      </c>
      <c r="X62" s="36">
        <f>SUMIFS(СВЦЭМ!$D$39:$D$782,СВЦЭМ!$A$39:$A$782,$A62,СВЦЭМ!$B$39:$B$782,X$47)+'СЕТ СН'!$F$14+СВЦЭМ!$D$10+'СЕТ СН'!$F$6-'СЕТ СН'!$F$26</f>
        <v>1805.2112370300001</v>
      </c>
      <c r="Y62" s="36">
        <f>SUMIFS(СВЦЭМ!$D$39:$D$782,СВЦЭМ!$A$39:$A$782,$A62,СВЦЭМ!$B$39:$B$782,Y$47)+'СЕТ СН'!$F$14+СВЦЭМ!$D$10+'СЕТ СН'!$F$6-'СЕТ СН'!$F$26</f>
        <v>1869.2826366600002</v>
      </c>
    </row>
    <row r="63" spans="1:25" ht="15.75" x14ac:dyDescent="0.2">
      <c r="A63" s="35">
        <f t="shared" si="1"/>
        <v>45062</v>
      </c>
      <c r="B63" s="36">
        <f>SUMIFS(СВЦЭМ!$D$39:$D$782,СВЦЭМ!$A$39:$A$782,$A63,СВЦЭМ!$B$39:$B$782,B$47)+'СЕТ СН'!$F$14+СВЦЭМ!$D$10+'СЕТ СН'!$F$6-'СЕТ СН'!$F$26</f>
        <v>1992.6591706600002</v>
      </c>
      <c r="C63" s="36">
        <f>SUMIFS(СВЦЭМ!$D$39:$D$782,СВЦЭМ!$A$39:$A$782,$A63,СВЦЭМ!$B$39:$B$782,C$47)+'СЕТ СН'!$F$14+СВЦЭМ!$D$10+'СЕТ СН'!$F$6-'СЕТ СН'!$F$26</f>
        <v>2027.7832755499999</v>
      </c>
      <c r="D63" s="36">
        <f>SUMIFS(СВЦЭМ!$D$39:$D$782,СВЦЭМ!$A$39:$A$782,$A63,СВЦЭМ!$B$39:$B$782,D$47)+'СЕТ СН'!$F$14+СВЦЭМ!$D$10+'СЕТ СН'!$F$6-'СЕТ СН'!$F$26</f>
        <v>2048.6147354300001</v>
      </c>
      <c r="E63" s="36">
        <f>SUMIFS(СВЦЭМ!$D$39:$D$782,СВЦЭМ!$A$39:$A$782,$A63,СВЦЭМ!$B$39:$B$782,E$47)+'СЕТ СН'!$F$14+СВЦЭМ!$D$10+'СЕТ СН'!$F$6-'СЕТ СН'!$F$26</f>
        <v>2027.7615874000003</v>
      </c>
      <c r="F63" s="36">
        <f>SUMIFS(СВЦЭМ!$D$39:$D$782,СВЦЭМ!$A$39:$A$782,$A63,СВЦЭМ!$B$39:$B$782,F$47)+'СЕТ СН'!$F$14+СВЦЭМ!$D$10+'СЕТ СН'!$F$6-'СЕТ СН'!$F$26</f>
        <v>2027.3151077299999</v>
      </c>
      <c r="G63" s="36">
        <f>SUMIFS(СВЦЭМ!$D$39:$D$782,СВЦЭМ!$A$39:$A$782,$A63,СВЦЭМ!$B$39:$B$782,G$47)+'СЕТ СН'!$F$14+СВЦЭМ!$D$10+'СЕТ СН'!$F$6-'СЕТ СН'!$F$26</f>
        <v>2034.23950539</v>
      </c>
      <c r="H63" s="36">
        <f>SUMIFS(СВЦЭМ!$D$39:$D$782,СВЦЭМ!$A$39:$A$782,$A63,СВЦЭМ!$B$39:$B$782,H$47)+'СЕТ СН'!$F$14+СВЦЭМ!$D$10+'СЕТ СН'!$F$6-'СЕТ СН'!$F$26</f>
        <v>1908.75910922</v>
      </c>
      <c r="I63" s="36">
        <f>SUMIFS(СВЦЭМ!$D$39:$D$782,СВЦЭМ!$A$39:$A$782,$A63,СВЦЭМ!$B$39:$B$782,I$47)+'СЕТ СН'!$F$14+СВЦЭМ!$D$10+'СЕТ СН'!$F$6-'СЕТ СН'!$F$26</f>
        <v>1895.0678641100003</v>
      </c>
      <c r="J63" s="36">
        <f>SUMIFS(СВЦЭМ!$D$39:$D$782,СВЦЭМ!$A$39:$A$782,$A63,СВЦЭМ!$B$39:$B$782,J$47)+'СЕТ СН'!$F$14+СВЦЭМ!$D$10+'СЕТ СН'!$F$6-'СЕТ СН'!$F$26</f>
        <v>1805.20661466</v>
      </c>
      <c r="K63" s="36">
        <f>SUMIFS(СВЦЭМ!$D$39:$D$782,СВЦЭМ!$A$39:$A$782,$A63,СВЦЭМ!$B$39:$B$782,K$47)+'СЕТ СН'!$F$14+СВЦЭМ!$D$10+'СЕТ СН'!$F$6-'СЕТ СН'!$F$26</f>
        <v>1799.3692306100002</v>
      </c>
      <c r="L63" s="36">
        <f>SUMIFS(СВЦЭМ!$D$39:$D$782,СВЦЭМ!$A$39:$A$782,$A63,СВЦЭМ!$B$39:$B$782,L$47)+'СЕТ СН'!$F$14+СВЦЭМ!$D$10+'СЕТ СН'!$F$6-'СЕТ СН'!$F$26</f>
        <v>1804.5110873900003</v>
      </c>
      <c r="M63" s="36">
        <f>SUMIFS(СВЦЭМ!$D$39:$D$782,СВЦЭМ!$A$39:$A$782,$A63,СВЦЭМ!$B$39:$B$782,M$47)+'СЕТ СН'!$F$14+СВЦЭМ!$D$10+'СЕТ СН'!$F$6-'СЕТ СН'!$F$26</f>
        <v>1830.2305331100001</v>
      </c>
      <c r="N63" s="36">
        <f>SUMIFS(СВЦЭМ!$D$39:$D$782,СВЦЭМ!$A$39:$A$782,$A63,СВЦЭМ!$B$39:$B$782,N$47)+'СЕТ СН'!$F$14+СВЦЭМ!$D$10+'СЕТ СН'!$F$6-'СЕТ СН'!$F$26</f>
        <v>1870.4994521200001</v>
      </c>
      <c r="O63" s="36">
        <f>SUMIFS(СВЦЭМ!$D$39:$D$782,СВЦЭМ!$A$39:$A$782,$A63,СВЦЭМ!$B$39:$B$782,O$47)+'СЕТ СН'!$F$14+СВЦЭМ!$D$10+'СЕТ СН'!$F$6-'СЕТ СН'!$F$26</f>
        <v>1885.4858193600003</v>
      </c>
      <c r="P63" s="36">
        <f>SUMIFS(СВЦЭМ!$D$39:$D$782,СВЦЭМ!$A$39:$A$782,$A63,СВЦЭМ!$B$39:$B$782,P$47)+'СЕТ СН'!$F$14+СВЦЭМ!$D$10+'СЕТ СН'!$F$6-'СЕТ СН'!$F$26</f>
        <v>1893.15677237</v>
      </c>
      <c r="Q63" s="36">
        <f>SUMIFS(СВЦЭМ!$D$39:$D$782,СВЦЭМ!$A$39:$A$782,$A63,СВЦЭМ!$B$39:$B$782,Q$47)+'СЕТ СН'!$F$14+СВЦЭМ!$D$10+'СЕТ СН'!$F$6-'СЕТ СН'!$F$26</f>
        <v>1883.0085486799999</v>
      </c>
      <c r="R63" s="36">
        <f>SUMIFS(СВЦЭМ!$D$39:$D$782,СВЦЭМ!$A$39:$A$782,$A63,СВЦЭМ!$B$39:$B$782,R$47)+'СЕТ СН'!$F$14+СВЦЭМ!$D$10+'СЕТ СН'!$F$6-'СЕТ СН'!$F$26</f>
        <v>1839.5499179500002</v>
      </c>
      <c r="S63" s="36">
        <f>SUMIFS(СВЦЭМ!$D$39:$D$782,СВЦЭМ!$A$39:$A$782,$A63,СВЦЭМ!$B$39:$B$782,S$47)+'СЕТ СН'!$F$14+СВЦЭМ!$D$10+'СЕТ СН'!$F$6-'СЕТ СН'!$F$26</f>
        <v>1807.0085744600001</v>
      </c>
      <c r="T63" s="36">
        <f>SUMIFS(СВЦЭМ!$D$39:$D$782,СВЦЭМ!$A$39:$A$782,$A63,СВЦЭМ!$B$39:$B$782,T$47)+'СЕТ СН'!$F$14+СВЦЭМ!$D$10+'СЕТ СН'!$F$6-'СЕТ СН'!$F$26</f>
        <v>1695.76558669</v>
      </c>
      <c r="U63" s="36">
        <f>SUMIFS(СВЦЭМ!$D$39:$D$782,СВЦЭМ!$A$39:$A$782,$A63,СВЦЭМ!$B$39:$B$782,U$47)+'СЕТ СН'!$F$14+СВЦЭМ!$D$10+'СЕТ СН'!$F$6-'СЕТ СН'!$F$26</f>
        <v>1619.1961681800003</v>
      </c>
      <c r="V63" s="36">
        <f>SUMIFS(СВЦЭМ!$D$39:$D$782,СВЦЭМ!$A$39:$A$782,$A63,СВЦЭМ!$B$39:$B$782,V$47)+'СЕТ СН'!$F$14+СВЦЭМ!$D$10+'СЕТ СН'!$F$6-'СЕТ СН'!$F$26</f>
        <v>1626.11886108</v>
      </c>
      <c r="W63" s="36">
        <f>SUMIFS(СВЦЭМ!$D$39:$D$782,СВЦЭМ!$A$39:$A$782,$A63,СВЦЭМ!$B$39:$B$782,W$47)+'СЕТ СН'!$F$14+СВЦЭМ!$D$10+'СЕТ СН'!$F$6-'СЕТ СН'!$F$26</f>
        <v>1682.89804417</v>
      </c>
      <c r="X63" s="36">
        <f>SUMIFS(СВЦЭМ!$D$39:$D$782,СВЦЭМ!$A$39:$A$782,$A63,СВЦЭМ!$B$39:$B$782,X$47)+'СЕТ СН'!$F$14+СВЦЭМ!$D$10+'СЕТ СН'!$F$6-'СЕТ СН'!$F$26</f>
        <v>1731.7874749500002</v>
      </c>
      <c r="Y63" s="36">
        <f>SUMIFS(СВЦЭМ!$D$39:$D$782,СВЦЭМ!$A$39:$A$782,$A63,СВЦЭМ!$B$39:$B$782,Y$47)+'СЕТ СН'!$F$14+СВЦЭМ!$D$10+'СЕТ СН'!$F$6-'СЕТ СН'!$F$26</f>
        <v>1825.7157675799999</v>
      </c>
    </row>
    <row r="64" spans="1:25" ht="15.75" x14ac:dyDescent="0.2">
      <c r="A64" s="35">
        <f t="shared" si="1"/>
        <v>45063</v>
      </c>
      <c r="B64" s="36">
        <f>SUMIFS(СВЦЭМ!$D$39:$D$782,СВЦЭМ!$A$39:$A$782,$A64,СВЦЭМ!$B$39:$B$782,B$47)+'СЕТ СН'!$F$14+СВЦЭМ!$D$10+'СЕТ СН'!$F$6-'СЕТ СН'!$F$26</f>
        <v>1898.57184504</v>
      </c>
      <c r="C64" s="36">
        <f>SUMIFS(СВЦЭМ!$D$39:$D$782,СВЦЭМ!$A$39:$A$782,$A64,СВЦЭМ!$B$39:$B$782,C$47)+'СЕТ СН'!$F$14+СВЦЭМ!$D$10+'СЕТ СН'!$F$6-'СЕТ СН'!$F$26</f>
        <v>1997.6406211100002</v>
      </c>
      <c r="D64" s="36">
        <f>SUMIFS(СВЦЭМ!$D$39:$D$782,СВЦЭМ!$A$39:$A$782,$A64,СВЦЭМ!$B$39:$B$782,D$47)+'СЕТ СН'!$F$14+СВЦЭМ!$D$10+'СЕТ СН'!$F$6-'СЕТ СН'!$F$26</f>
        <v>1975.3832000100001</v>
      </c>
      <c r="E64" s="36">
        <f>SUMIFS(СВЦЭМ!$D$39:$D$782,СВЦЭМ!$A$39:$A$782,$A64,СВЦЭМ!$B$39:$B$782,E$47)+'СЕТ СН'!$F$14+СВЦЭМ!$D$10+'СЕТ СН'!$F$6-'СЕТ СН'!$F$26</f>
        <v>2060.3116929100001</v>
      </c>
      <c r="F64" s="36">
        <f>SUMIFS(СВЦЭМ!$D$39:$D$782,СВЦЭМ!$A$39:$A$782,$A64,СВЦЭМ!$B$39:$B$782,F$47)+'СЕТ СН'!$F$14+СВЦЭМ!$D$10+'СЕТ СН'!$F$6-'СЕТ СН'!$F$26</f>
        <v>2059.4693731000002</v>
      </c>
      <c r="G64" s="36">
        <f>SUMIFS(СВЦЭМ!$D$39:$D$782,СВЦЭМ!$A$39:$A$782,$A64,СВЦЭМ!$B$39:$B$782,G$47)+'СЕТ СН'!$F$14+СВЦЭМ!$D$10+'СЕТ СН'!$F$6-'СЕТ СН'!$F$26</f>
        <v>1976.36762761</v>
      </c>
      <c r="H64" s="36">
        <f>SUMIFS(СВЦЭМ!$D$39:$D$782,СВЦЭМ!$A$39:$A$782,$A64,СВЦЭМ!$B$39:$B$782,H$47)+'СЕТ СН'!$F$14+СВЦЭМ!$D$10+'СЕТ СН'!$F$6-'СЕТ СН'!$F$26</f>
        <v>1932.77029722</v>
      </c>
      <c r="I64" s="36">
        <f>SUMIFS(СВЦЭМ!$D$39:$D$782,СВЦЭМ!$A$39:$A$782,$A64,СВЦЭМ!$B$39:$B$782,I$47)+'СЕТ СН'!$F$14+СВЦЭМ!$D$10+'СЕТ СН'!$F$6-'СЕТ СН'!$F$26</f>
        <v>1870.1863166900002</v>
      </c>
      <c r="J64" s="36">
        <f>SUMIFS(СВЦЭМ!$D$39:$D$782,СВЦЭМ!$A$39:$A$782,$A64,СВЦЭМ!$B$39:$B$782,J$47)+'СЕТ СН'!$F$14+СВЦЭМ!$D$10+'СЕТ СН'!$F$6-'СЕТ СН'!$F$26</f>
        <v>1841.8810747800003</v>
      </c>
      <c r="K64" s="36">
        <f>SUMIFS(СВЦЭМ!$D$39:$D$782,СВЦЭМ!$A$39:$A$782,$A64,СВЦЭМ!$B$39:$B$782,K$47)+'СЕТ СН'!$F$14+СВЦЭМ!$D$10+'СЕТ СН'!$F$6-'СЕТ СН'!$F$26</f>
        <v>1815.8202490500003</v>
      </c>
      <c r="L64" s="36">
        <f>SUMIFS(СВЦЭМ!$D$39:$D$782,СВЦЭМ!$A$39:$A$782,$A64,СВЦЭМ!$B$39:$B$782,L$47)+'СЕТ СН'!$F$14+СВЦЭМ!$D$10+'СЕТ СН'!$F$6-'СЕТ СН'!$F$26</f>
        <v>1805.2238007300002</v>
      </c>
      <c r="M64" s="36">
        <f>SUMIFS(СВЦЭМ!$D$39:$D$782,СВЦЭМ!$A$39:$A$782,$A64,СВЦЭМ!$B$39:$B$782,M$47)+'СЕТ СН'!$F$14+СВЦЭМ!$D$10+'СЕТ СН'!$F$6-'СЕТ СН'!$F$26</f>
        <v>1835.4681277600002</v>
      </c>
      <c r="N64" s="36">
        <f>SUMIFS(СВЦЭМ!$D$39:$D$782,СВЦЭМ!$A$39:$A$782,$A64,СВЦЭМ!$B$39:$B$782,N$47)+'СЕТ СН'!$F$14+СВЦЭМ!$D$10+'СЕТ СН'!$F$6-'СЕТ СН'!$F$26</f>
        <v>1928.6554915199999</v>
      </c>
      <c r="O64" s="36">
        <f>SUMIFS(СВЦЭМ!$D$39:$D$782,СВЦЭМ!$A$39:$A$782,$A64,СВЦЭМ!$B$39:$B$782,O$47)+'СЕТ СН'!$F$14+СВЦЭМ!$D$10+'СЕТ СН'!$F$6-'СЕТ СН'!$F$26</f>
        <v>1894.0963739500003</v>
      </c>
      <c r="P64" s="36">
        <f>SUMIFS(СВЦЭМ!$D$39:$D$782,СВЦЭМ!$A$39:$A$782,$A64,СВЦЭМ!$B$39:$B$782,P$47)+'СЕТ СН'!$F$14+СВЦЭМ!$D$10+'СЕТ СН'!$F$6-'СЕТ СН'!$F$26</f>
        <v>1902.26482876</v>
      </c>
      <c r="Q64" s="36">
        <f>SUMIFS(СВЦЭМ!$D$39:$D$782,СВЦЭМ!$A$39:$A$782,$A64,СВЦЭМ!$B$39:$B$782,Q$47)+'СЕТ СН'!$F$14+СВЦЭМ!$D$10+'СЕТ СН'!$F$6-'СЕТ СН'!$F$26</f>
        <v>1977.0818882399999</v>
      </c>
      <c r="R64" s="36">
        <f>SUMIFS(СВЦЭМ!$D$39:$D$782,СВЦЭМ!$A$39:$A$782,$A64,СВЦЭМ!$B$39:$B$782,R$47)+'СЕТ СН'!$F$14+СВЦЭМ!$D$10+'СЕТ СН'!$F$6-'СЕТ СН'!$F$26</f>
        <v>1913.79299821</v>
      </c>
      <c r="S64" s="36">
        <f>SUMIFS(СВЦЭМ!$D$39:$D$782,СВЦЭМ!$A$39:$A$782,$A64,СВЦЭМ!$B$39:$B$782,S$47)+'СЕТ СН'!$F$14+СВЦЭМ!$D$10+'СЕТ СН'!$F$6-'СЕТ СН'!$F$26</f>
        <v>1863.9190058200002</v>
      </c>
      <c r="T64" s="36">
        <f>SUMIFS(СВЦЭМ!$D$39:$D$782,СВЦЭМ!$A$39:$A$782,$A64,СВЦЭМ!$B$39:$B$782,T$47)+'СЕТ СН'!$F$14+СВЦЭМ!$D$10+'СЕТ СН'!$F$6-'СЕТ СН'!$F$26</f>
        <v>1803.7755808900001</v>
      </c>
      <c r="U64" s="36">
        <f>SUMIFS(СВЦЭМ!$D$39:$D$782,СВЦЭМ!$A$39:$A$782,$A64,СВЦЭМ!$B$39:$B$782,U$47)+'СЕТ СН'!$F$14+СВЦЭМ!$D$10+'СЕТ СН'!$F$6-'СЕТ СН'!$F$26</f>
        <v>1771.9654931499999</v>
      </c>
      <c r="V64" s="36">
        <f>SUMIFS(СВЦЭМ!$D$39:$D$782,СВЦЭМ!$A$39:$A$782,$A64,СВЦЭМ!$B$39:$B$782,V$47)+'СЕТ СН'!$F$14+СВЦЭМ!$D$10+'СЕТ СН'!$F$6-'СЕТ СН'!$F$26</f>
        <v>1757.1825101499999</v>
      </c>
      <c r="W64" s="36">
        <f>SUMIFS(СВЦЭМ!$D$39:$D$782,СВЦЭМ!$A$39:$A$782,$A64,СВЦЭМ!$B$39:$B$782,W$47)+'СЕТ СН'!$F$14+СВЦЭМ!$D$10+'СЕТ СН'!$F$6-'СЕТ СН'!$F$26</f>
        <v>1726.2491528800001</v>
      </c>
      <c r="X64" s="36">
        <f>SUMIFS(СВЦЭМ!$D$39:$D$782,СВЦЭМ!$A$39:$A$782,$A64,СВЦЭМ!$B$39:$B$782,X$47)+'СЕТ СН'!$F$14+СВЦЭМ!$D$10+'СЕТ СН'!$F$6-'СЕТ СН'!$F$26</f>
        <v>1755.1868020699999</v>
      </c>
      <c r="Y64" s="36">
        <f>SUMIFS(СВЦЭМ!$D$39:$D$782,СВЦЭМ!$A$39:$A$782,$A64,СВЦЭМ!$B$39:$B$782,Y$47)+'СЕТ СН'!$F$14+СВЦЭМ!$D$10+'СЕТ СН'!$F$6-'СЕТ СН'!$F$26</f>
        <v>1842.6338581499999</v>
      </c>
    </row>
    <row r="65" spans="1:25" ht="15.75" x14ac:dyDescent="0.2">
      <c r="A65" s="35">
        <f t="shared" si="1"/>
        <v>45064</v>
      </c>
      <c r="B65" s="36">
        <f>SUMIFS(СВЦЭМ!$D$39:$D$782,СВЦЭМ!$A$39:$A$782,$A65,СВЦЭМ!$B$39:$B$782,B$47)+'СЕТ СН'!$F$14+СВЦЭМ!$D$10+'СЕТ СН'!$F$6-'СЕТ СН'!$F$26</f>
        <v>1905.9469646699999</v>
      </c>
      <c r="C65" s="36">
        <f>SUMIFS(СВЦЭМ!$D$39:$D$782,СВЦЭМ!$A$39:$A$782,$A65,СВЦЭМ!$B$39:$B$782,C$47)+'СЕТ СН'!$F$14+СВЦЭМ!$D$10+'СЕТ СН'!$F$6-'СЕТ СН'!$F$26</f>
        <v>1985.2578244599999</v>
      </c>
      <c r="D65" s="36">
        <f>SUMIFS(СВЦЭМ!$D$39:$D$782,СВЦЭМ!$A$39:$A$782,$A65,СВЦЭМ!$B$39:$B$782,D$47)+'СЕТ СН'!$F$14+СВЦЭМ!$D$10+'СЕТ СН'!$F$6-'СЕТ СН'!$F$26</f>
        <v>2030.91790395</v>
      </c>
      <c r="E65" s="36">
        <f>SUMIFS(СВЦЭМ!$D$39:$D$782,СВЦЭМ!$A$39:$A$782,$A65,СВЦЭМ!$B$39:$B$782,E$47)+'СЕТ СН'!$F$14+СВЦЭМ!$D$10+'СЕТ СН'!$F$6-'СЕТ СН'!$F$26</f>
        <v>2088.0557527700003</v>
      </c>
      <c r="F65" s="36">
        <f>SUMIFS(СВЦЭМ!$D$39:$D$782,СВЦЭМ!$A$39:$A$782,$A65,СВЦЭМ!$B$39:$B$782,F$47)+'СЕТ СН'!$F$14+СВЦЭМ!$D$10+'СЕТ СН'!$F$6-'СЕТ СН'!$F$26</f>
        <v>2104.23880633</v>
      </c>
      <c r="G65" s="36">
        <f>SUMIFS(СВЦЭМ!$D$39:$D$782,СВЦЭМ!$A$39:$A$782,$A65,СВЦЭМ!$B$39:$B$782,G$47)+'СЕТ СН'!$F$14+СВЦЭМ!$D$10+'СЕТ СН'!$F$6-'СЕТ СН'!$F$26</f>
        <v>2072.69020047</v>
      </c>
      <c r="H65" s="36">
        <f>SUMIFS(СВЦЭМ!$D$39:$D$782,СВЦЭМ!$A$39:$A$782,$A65,СВЦЭМ!$B$39:$B$782,H$47)+'СЕТ СН'!$F$14+СВЦЭМ!$D$10+'СЕТ СН'!$F$6-'СЕТ СН'!$F$26</f>
        <v>1995.9897489</v>
      </c>
      <c r="I65" s="36">
        <f>SUMIFS(СВЦЭМ!$D$39:$D$782,СВЦЭМ!$A$39:$A$782,$A65,СВЦЭМ!$B$39:$B$782,I$47)+'СЕТ СН'!$F$14+СВЦЭМ!$D$10+'СЕТ СН'!$F$6-'СЕТ СН'!$F$26</f>
        <v>1887.7469029100002</v>
      </c>
      <c r="J65" s="36">
        <f>SUMIFS(СВЦЭМ!$D$39:$D$782,СВЦЭМ!$A$39:$A$782,$A65,СВЦЭМ!$B$39:$B$782,J$47)+'СЕТ СН'!$F$14+СВЦЭМ!$D$10+'СЕТ СН'!$F$6-'СЕТ СН'!$F$26</f>
        <v>1820.1903756199999</v>
      </c>
      <c r="K65" s="36">
        <f>SUMIFS(СВЦЭМ!$D$39:$D$782,СВЦЭМ!$A$39:$A$782,$A65,СВЦЭМ!$B$39:$B$782,K$47)+'СЕТ СН'!$F$14+СВЦЭМ!$D$10+'СЕТ СН'!$F$6-'СЕТ СН'!$F$26</f>
        <v>1815.00684499</v>
      </c>
      <c r="L65" s="36">
        <f>SUMIFS(СВЦЭМ!$D$39:$D$782,СВЦЭМ!$A$39:$A$782,$A65,СВЦЭМ!$B$39:$B$782,L$47)+'СЕТ СН'!$F$14+СВЦЭМ!$D$10+'СЕТ СН'!$F$6-'СЕТ СН'!$F$26</f>
        <v>1817.2878561900002</v>
      </c>
      <c r="M65" s="36">
        <f>SUMIFS(СВЦЭМ!$D$39:$D$782,СВЦЭМ!$A$39:$A$782,$A65,СВЦЭМ!$B$39:$B$782,M$47)+'СЕТ СН'!$F$14+СВЦЭМ!$D$10+'СЕТ СН'!$F$6-'СЕТ СН'!$F$26</f>
        <v>1842.76020698</v>
      </c>
      <c r="N65" s="36">
        <f>SUMIFS(СВЦЭМ!$D$39:$D$782,СВЦЭМ!$A$39:$A$782,$A65,СВЦЭМ!$B$39:$B$782,N$47)+'СЕТ СН'!$F$14+СВЦЭМ!$D$10+'СЕТ СН'!$F$6-'СЕТ СН'!$F$26</f>
        <v>1886.7223126500003</v>
      </c>
      <c r="O65" s="36">
        <f>SUMIFS(СВЦЭМ!$D$39:$D$782,СВЦЭМ!$A$39:$A$782,$A65,СВЦЭМ!$B$39:$B$782,O$47)+'СЕТ СН'!$F$14+СВЦЭМ!$D$10+'СЕТ СН'!$F$6-'СЕТ СН'!$F$26</f>
        <v>1927.0057417600001</v>
      </c>
      <c r="P65" s="36">
        <f>SUMIFS(СВЦЭМ!$D$39:$D$782,СВЦЭМ!$A$39:$A$782,$A65,СВЦЭМ!$B$39:$B$782,P$47)+'СЕТ СН'!$F$14+СВЦЭМ!$D$10+'СЕТ СН'!$F$6-'СЕТ СН'!$F$26</f>
        <v>1916.5404940900003</v>
      </c>
      <c r="Q65" s="36">
        <f>SUMIFS(СВЦЭМ!$D$39:$D$782,СВЦЭМ!$A$39:$A$782,$A65,СВЦЭМ!$B$39:$B$782,Q$47)+'СЕТ СН'!$F$14+СВЦЭМ!$D$10+'СЕТ СН'!$F$6-'СЕТ СН'!$F$26</f>
        <v>1915.5143770099999</v>
      </c>
      <c r="R65" s="36">
        <f>SUMIFS(СВЦЭМ!$D$39:$D$782,СВЦЭМ!$A$39:$A$782,$A65,СВЦЭМ!$B$39:$B$782,R$47)+'СЕТ СН'!$F$14+СВЦЭМ!$D$10+'СЕТ СН'!$F$6-'СЕТ СН'!$F$26</f>
        <v>1939.8600056800001</v>
      </c>
      <c r="S65" s="36">
        <f>SUMIFS(СВЦЭМ!$D$39:$D$782,СВЦЭМ!$A$39:$A$782,$A65,СВЦЭМ!$B$39:$B$782,S$47)+'СЕТ СН'!$F$14+СВЦЭМ!$D$10+'СЕТ СН'!$F$6-'СЕТ СН'!$F$26</f>
        <v>1893.5516033900003</v>
      </c>
      <c r="T65" s="36">
        <f>SUMIFS(СВЦЭМ!$D$39:$D$782,СВЦЭМ!$A$39:$A$782,$A65,СВЦЭМ!$B$39:$B$782,T$47)+'СЕТ СН'!$F$14+СВЦЭМ!$D$10+'СЕТ СН'!$F$6-'СЕТ СН'!$F$26</f>
        <v>1849.7309323700001</v>
      </c>
      <c r="U65" s="36">
        <f>SUMIFS(СВЦЭМ!$D$39:$D$782,СВЦЭМ!$A$39:$A$782,$A65,СВЦЭМ!$B$39:$B$782,U$47)+'СЕТ СН'!$F$14+СВЦЭМ!$D$10+'СЕТ СН'!$F$6-'СЕТ СН'!$F$26</f>
        <v>1821.9712897499999</v>
      </c>
      <c r="V65" s="36">
        <f>SUMIFS(СВЦЭМ!$D$39:$D$782,СВЦЭМ!$A$39:$A$782,$A65,СВЦЭМ!$B$39:$B$782,V$47)+'СЕТ СН'!$F$14+СВЦЭМ!$D$10+'СЕТ СН'!$F$6-'СЕТ СН'!$F$26</f>
        <v>1792.36986282</v>
      </c>
      <c r="W65" s="36">
        <f>SUMIFS(СВЦЭМ!$D$39:$D$782,СВЦЭМ!$A$39:$A$782,$A65,СВЦЭМ!$B$39:$B$782,W$47)+'СЕТ СН'!$F$14+СВЦЭМ!$D$10+'СЕТ СН'!$F$6-'СЕТ СН'!$F$26</f>
        <v>1781.4115857000002</v>
      </c>
      <c r="X65" s="36">
        <f>SUMIFS(СВЦЭМ!$D$39:$D$782,СВЦЭМ!$A$39:$A$782,$A65,СВЦЭМ!$B$39:$B$782,X$47)+'СЕТ СН'!$F$14+СВЦЭМ!$D$10+'СЕТ СН'!$F$6-'СЕТ СН'!$F$26</f>
        <v>1832.1566656200002</v>
      </c>
      <c r="Y65" s="36">
        <f>SUMIFS(СВЦЭМ!$D$39:$D$782,СВЦЭМ!$A$39:$A$782,$A65,СВЦЭМ!$B$39:$B$782,Y$47)+'СЕТ СН'!$F$14+СВЦЭМ!$D$10+'СЕТ СН'!$F$6-'СЕТ СН'!$F$26</f>
        <v>1918.17369715</v>
      </c>
    </row>
    <row r="66" spans="1:25" ht="15.75" x14ac:dyDescent="0.2">
      <c r="A66" s="35">
        <f t="shared" si="1"/>
        <v>45065</v>
      </c>
      <c r="B66" s="36">
        <f>SUMIFS(СВЦЭМ!$D$39:$D$782,СВЦЭМ!$A$39:$A$782,$A66,СВЦЭМ!$B$39:$B$782,B$47)+'СЕТ СН'!$F$14+СВЦЭМ!$D$10+'СЕТ СН'!$F$6-'СЕТ СН'!$F$26</f>
        <v>1980.4574393400003</v>
      </c>
      <c r="C66" s="36">
        <f>SUMIFS(СВЦЭМ!$D$39:$D$782,СВЦЭМ!$A$39:$A$782,$A66,СВЦЭМ!$B$39:$B$782,C$47)+'СЕТ СН'!$F$14+СВЦЭМ!$D$10+'СЕТ СН'!$F$6-'СЕТ СН'!$F$26</f>
        <v>2020.4377296299999</v>
      </c>
      <c r="D66" s="36">
        <f>SUMIFS(СВЦЭМ!$D$39:$D$782,СВЦЭМ!$A$39:$A$782,$A66,СВЦЭМ!$B$39:$B$782,D$47)+'СЕТ СН'!$F$14+СВЦЭМ!$D$10+'СЕТ СН'!$F$6-'СЕТ СН'!$F$26</f>
        <v>2033.21071635</v>
      </c>
      <c r="E66" s="36">
        <f>SUMIFS(СВЦЭМ!$D$39:$D$782,СВЦЭМ!$A$39:$A$782,$A66,СВЦЭМ!$B$39:$B$782,E$47)+'СЕТ СН'!$F$14+СВЦЭМ!$D$10+'СЕТ СН'!$F$6-'СЕТ СН'!$F$26</f>
        <v>2022.0709222</v>
      </c>
      <c r="F66" s="36">
        <f>SUMIFS(СВЦЭМ!$D$39:$D$782,СВЦЭМ!$A$39:$A$782,$A66,СВЦЭМ!$B$39:$B$782,F$47)+'СЕТ СН'!$F$14+СВЦЭМ!$D$10+'СЕТ СН'!$F$6-'СЕТ СН'!$F$26</f>
        <v>2025.2619801400001</v>
      </c>
      <c r="G66" s="36">
        <f>SUMIFS(СВЦЭМ!$D$39:$D$782,СВЦЭМ!$A$39:$A$782,$A66,СВЦЭМ!$B$39:$B$782,G$47)+'СЕТ СН'!$F$14+СВЦЭМ!$D$10+'СЕТ СН'!$F$6-'СЕТ СН'!$F$26</f>
        <v>1963.8124036300001</v>
      </c>
      <c r="H66" s="36">
        <f>SUMIFS(СВЦЭМ!$D$39:$D$782,СВЦЭМ!$A$39:$A$782,$A66,СВЦЭМ!$B$39:$B$782,H$47)+'СЕТ СН'!$F$14+СВЦЭМ!$D$10+'СЕТ СН'!$F$6-'СЕТ СН'!$F$26</f>
        <v>1815.6152721399999</v>
      </c>
      <c r="I66" s="36">
        <f>SUMIFS(СВЦЭМ!$D$39:$D$782,СВЦЭМ!$A$39:$A$782,$A66,СВЦЭМ!$B$39:$B$782,I$47)+'СЕТ СН'!$F$14+СВЦЭМ!$D$10+'СЕТ СН'!$F$6-'СЕТ СН'!$F$26</f>
        <v>1812.8037471400003</v>
      </c>
      <c r="J66" s="36">
        <f>SUMIFS(СВЦЭМ!$D$39:$D$782,СВЦЭМ!$A$39:$A$782,$A66,СВЦЭМ!$B$39:$B$782,J$47)+'СЕТ СН'!$F$14+СВЦЭМ!$D$10+'СЕТ СН'!$F$6-'СЕТ СН'!$F$26</f>
        <v>1755.1630331300003</v>
      </c>
      <c r="K66" s="36">
        <f>SUMIFS(СВЦЭМ!$D$39:$D$782,СВЦЭМ!$A$39:$A$782,$A66,СВЦЭМ!$B$39:$B$782,K$47)+'СЕТ СН'!$F$14+СВЦЭМ!$D$10+'СЕТ СН'!$F$6-'СЕТ СН'!$F$26</f>
        <v>1753.4413710900003</v>
      </c>
      <c r="L66" s="36">
        <f>SUMIFS(СВЦЭМ!$D$39:$D$782,СВЦЭМ!$A$39:$A$782,$A66,СВЦЭМ!$B$39:$B$782,L$47)+'СЕТ СН'!$F$14+СВЦЭМ!$D$10+'СЕТ СН'!$F$6-'СЕТ СН'!$F$26</f>
        <v>1776.10021805</v>
      </c>
      <c r="M66" s="36">
        <f>SUMIFS(СВЦЭМ!$D$39:$D$782,СВЦЭМ!$A$39:$A$782,$A66,СВЦЭМ!$B$39:$B$782,M$47)+'СЕТ СН'!$F$14+СВЦЭМ!$D$10+'СЕТ СН'!$F$6-'СЕТ СН'!$F$26</f>
        <v>1796.0669784699999</v>
      </c>
      <c r="N66" s="36">
        <f>SUMIFS(СВЦЭМ!$D$39:$D$782,СВЦЭМ!$A$39:$A$782,$A66,СВЦЭМ!$B$39:$B$782,N$47)+'СЕТ СН'!$F$14+СВЦЭМ!$D$10+'СЕТ СН'!$F$6-'СЕТ СН'!$F$26</f>
        <v>1836.6426946400002</v>
      </c>
      <c r="O66" s="36">
        <f>SUMIFS(СВЦЭМ!$D$39:$D$782,СВЦЭМ!$A$39:$A$782,$A66,СВЦЭМ!$B$39:$B$782,O$47)+'СЕТ СН'!$F$14+СВЦЭМ!$D$10+'СЕТ СН'!$F$6-'СЕТ СН'!$F$26</f>
        <v>1865.1849175299999</v>
      </c>
      <c r="P66" s="36">
        <f>SUMIFS(СВЦЭМ!$D$39:$D$782,СВЦЭМ!$A$39:$A$782,$A66,СВЦЭМ!$B$39:$B$782,P$47)+'СЕТ СН'!$F$14+СВЦЭМ!$D$10+'СЕТ СН'!$F$6-'СЕТ СН'!$F$26</f>
        <v>1897.8099098600001</v>
      </c>
      <c r="Q66" s="36">
        <f>SUMIFS(СВЦЭМ!$D$39:$D$782,СВЦЭМ!$A$39:$A$782,$A66,СВЦЭМ!$B$39:$B$782,Q$47)+'СЕТ СН'!$F$14+СВЦЭМ!$D$10+'СЕТ СН'!$F$6-'СЕТ СН'!$F$26</f>
        <v>1900.48574964</v>
      </c>
      <c r="R66" s="36">
        <f>SUMIFS(СВЦЭМ!$D$39:$D$782,СВЦЭМ!$A$39:$A$782,$A66,СВЦЭМ!$B$39:$B$782,R$47)+'СЕТ СН'!$F$14+СВЦЭМ!$D$10+'СЕТ СН'!$F$6-'СЕТ СН'!$F$26</f>
        <v>1834.85973255</v>
      </c>
      <c r="S66" s="36">
        <f>SUMIFS(СВЦЭМ!$D$39:$D$782,СВЦЭМ!$A$39:$A$782,$A66,СВЦЭМ!$B$39:$B$782,S$47)+'СЕТ СН'!$F$14+СВЦЭМ!$D$10+'СЕТ СН'!$F$6-'СЕТ СН'!$F$26</f>
        <v>1779.7705263000003</v>
      </c>
      <c r="T66" s="36">
        <f>SUMIFS(СВЦЭМ!$D$39:$D$782,СВЦЭМ!$A$39:$A$782,$A66,СВЦЭМ!$B$39:$B$782,T$47)+'СЕТ СН'!$F$14+СВЦЭМ!$D$10+'СЕТ СН'!$F$6-'СЕТ СН'!$F$26</f>
        <v>1726.77330669</v>
      </c>
      <c r="U66" s="36">
        <f>SUMIFS(СВЦЭМ!$D$39:$D$782,СВЦЭМ!$A$39:$A$782,$A66,СВЦЭМ!$B$39:$B$782,U$47)+'СЕТ СН'!$F$14+СВЦЭМ!$D$10+'СЕТ СН'!$F$6-'СЕТ СН'!$F$26</f>
        <v>1688.5121702199999</v>
      </c>
      <c r="V66" s="36">
        <f>SUMIFS(СВЦЭМ!$D$39:$D$782,СВЦЭМ!$A$39:$A$782,$A66,СВЦЭМ!$B$39:$B$782,V$47)+'СЕТ СН'!$F$14+СВЦЭМ!$D$10+'СЕТ СН'!$F$6-'СЕТ СН'!$F$26</f>
        <v>1654.6427751900001</v>
      </c>
      <c r="W66" s="36">
        <f>SUMIFS(СВЦЭМ!$D$39:$D$782,СВЦЭМ!$A$39:$A$782,$A66,СВЦЭМ!$B$39:$B$782,W$47)+'СЕТ СН'!$F$14+СВЦЭМ!$D$10+'СЕТ СН'!$F$6-'СЕТ СН'!$F$26</f>
        <v>1666.2141315900003</v>
      </c>
      <c r="X66" s="36">
        <f>SUMIFS(СВЦЭМ!$D$39:$D$782,СВЦЭМ!$A$39:$A$782,$A66,СВЦЭМ!$B$39:$B$782,X$47)+'СЕТ СН'!$F$14+СВЦЭМ!$D$10+'СЕТ СН'!$F$6-'СЕТ СН'!$F$26</f>
        <v>1719.7307143900002</v>
      </c>
      <c r="Y66" s="36">
        <f>SUMIFS(СВЦЭМ!$D$39:$D$782,СВЦЭМ!$A$39:$A$782,$A66,СВЦЭМ!$B$39:$B$782,Y$47)+'СЕТ СН'!$F$14+СВЦЭМ!$D$10+'СЕТ СН'!$F$6-'СЕТ СН'!$F$26</f>
        <v>1757.7669028200003</v>
      </c>
    </row>
    <row r="67" spans="1:25" ht="15.75" x14ac:dyDescent="0.2">
      <c r="A67" s="35">
        <f t="shared" si="1"/>
        <v>45066</v>
      </c>
      <c r="B67" s="36">
        <f>SUMIFS(СВЦЭМ!$D$39:$D$782,СВЦЭМ!$A$39:$A$782,$A67,СВЦЭМ!$B$39:$B$782,B$47)+'СЕТ СН'!$F$14+СВЦЭМ!$D$10+'СЕТ СН'!$F$6-'СЕТ СН'!$F$26</f>
        <v>1866.52173404</v>
      </c>
      <c r="C67" s="36">
        <f>SUMIFS(СВЦЭМ!$D$39:$D$782,СВЦЭМ!$A$39:$A$782,$A67,СВЦЭМ!$B$39:$B$782,C$47)+'СЕТ СН'!$F$14+СВЦЭМ!$D$10+'СЕТ СН'!$F$6-'СЕТ СН'!$F$26</f>
        <v>1954.1907586100001</v>
      </c>
      <c r="D67" s="36">
        <f>SUMIFS(СВЦЭМ!$D$39:$D$782,СВЦЭМ!$A$39:$A$782,$A67,СВЦЭМ!$B$39:$B$782,D$47)+'СЕТ СН'!$F$14+СВЦЭМ!$D$10+'СЕТ СН'!$F$6-'СЕТ СН'!$F$26</f>
        <v>1961.6622344900002</v>
      </c>
      <c r="E67" s="36">
        <f>SUMIFS(СВЦЭМ!$D$39:$D$782,СВЦЭМ!$A$39:$A$782,$A67,СВЦЭМ!$B$39:$B$782,E$47)+'СЕТ СН'!$F$14+СВЦЭМ!$D$10+'СЕТ СН'!$F$6-'СЕТ СН'!$F$26</f>
        <v>1948.0009104599999</v>
      </c>
      <c r="F67" s="36">
        <f>SUMIFS(СВЦЭМ!$D$39:$D$782,СВЦЭМ!$A$39:$A$782,$A67,СВЦЭМ!$B$39:$B$782,F$47)+'СЕТ СН'!$F$14+СВЦЭМ!$D$10+'СЕТ СН'!$F$6-'СЕТ СН'!$F$26</f>
        <v>2026.4354229599999</v>
      </c>
      <c r="G67" s="36">
        <f>SUMIFS(СВЦЭМ!$D$39:$D$782,СВЦЭМ!$A$39:$A$782,$A67,СВЦЭМ!$B$39:$B$782,G$47)+'СЕТ СН'!$F$14+СВЦЭМ!$D$10+'СЕТ СН'!$F$6-'СЕТ СН'!$F$26</f>
        <v>2018.2044284799999</v>
      </c>
      <c r="H67" s="36">
        <f>SUMIFS(СВЦЭМ!$D$39:$D$782,СВЦЭМ!$A$39:$A$782,$A67,СВЦЭМ!$B$39:$B$782,H$47)+'СЕТ СН'!$F$14+СВЦЭМ!$D$10+'СЕТ СН'!$F$6-'СЕТ СН'!$F$26</f>
        <v>2002.9309489000002</v>
      </c>
      <c r="I67" s="36">
        <f>SUMIFS(СВЦЭМ!$D$39:$D$782,СВЦЭМ!$A$39:$A$782,$A67,СВЦЭМ!$B$39:$B$782,I$47)+'СЕТ СН'!$F$14+СВЦЭМ!$D$10+'СЕТ СН'!$F$6-'СЕТ СН'!$F$26</f>
        <v>1901.4842059900002</v>
      </c>
      <c r="J67" s="36">
        <f>SUMIFS(СВЦЭМ!$D$39:$D$782,СВЦЭМ!$A$39:$A$782,$A67,СВЦЭМ!$B$39:$B$782,J$47)+'СЕТ СН'!$F$14+СВЦЭМ!$D$10+'СЕТ СН'!$F$6-'СЕТ СН'!$F$26</f>
        <v>1800.3098421899999</v>
      </c>
      <c r="K67" s="36">
        <f>SUMIFS(СВЦЭМ!$D$39:$D$782,СВЦЭМ!$A$39:$A$782,$A67,СВЦЭМ!$B$39:$B$782,K$47)+'СЕТ СН'!$F$14+СВЦЭМ!$D$10+'СЕТ СН'!$F$6-'СЕТ СН'!$F$26</f>
        <v>1761.7845622600003</v>
      </c>
      <c r="L67" s="36">
        <f>SUMIFS(СВЦЭМ!$D$39:$D$782,СВЦЭМ!$A$39:$A$782,$A67,СВЦЭМ!$B$39:$B$782,L$47)+'СЕТ СН'!$F$14+СВЦЭМ!$D$10+'СЕТ СН'!$F$6-'СЕТ СН'!$F$26</f>
        <v>1746.6107587500001</v>
      </c>
      <c r="M67" s="36">
        <f>SUMIFS(СВЦЭМ!$D$39:$D$782,СВЦЭМ!$A$39:$A$782,$A67,СВЦЭМ!$B$39:$B$782,M$47)+'СЕТ СН'!$F$14+СВЦЭМ!$D$10+'СЕТ СН'!$F$6-'СЕТ СН'!$F$26</f>
        <v>1739.3627434700002</v>
      </c>
      <c r="N67" s="36">
        <f>SUMIFS(СВЦЭМ!$D$39:$D$782,СВЦЭМ!$A$39:$A$782,$A67,СВЦЭМ!$B$39:$B$782,N$47)+'СЕТ СН'!$F$14+СВЦЭМ!$D$10+'СЕТ СН'!$F$6-'СЕТ СН'!$F$26</f>
        <v>1772.93575216</v>
      </c>
      <c r="O67" s="36">
        <f>SUMIFS(СВЦЭМ!$D$39:$D$782,СВЦЭМ!$A$39:$A$782,$A67,СВЦЭМ!$B$39:$B$782,O$47)+'СЕТ СН'!$F$14+СВЦЭМ!$D$10+'СЕТ СН'!$F$6-'СЕТ СН'!$F$26</f>
        <v>1783.9525537700001</v>
      </c>
      <c r="P67" s="36">
        <f>SUMIFS(СВЦЭМ!$D$39:$D$782,СВЦЭМ!$A$39:$A$782,$A67,СВЦЭМ!$B$39:$B$782,P$47)+'СЕТ СН'!$F$14+СВЦЭМ!$D$10+'СЕТ СН'!$F$6-'СЕТ СН'!$F$26</f>
        <v>1796.9296020400002</v>
      </c>
      <c r="Q67" s="36">
        <f>SUMIFS(СВЦЭМ!$D$39:$D$782,СВЦЭМ!$A$39:$A$782,$A67,СВЦЭМ!$B$39:$B$782,Q$47)+'СЕТ СН'!$F$14+СВЦЭМ!$D$10+'СЕТ СН'!$F$6-'СЕТ СН'!$F$26</f>
        <v>1814.4603379600003</v>
      </c>
      <c r="R67" s="36">
        <f>SUMIFS(СВЦЭМ!$D$39:$D$782,СВЦЭМ!$A$39:$A$782,$A67,СВЦЭМ!$B$39:$B$782,R$47)+'СЕТ СН'!$F$14+СВЦЭМ!$D$10+'СЕТ СН'!$F$6-'СЕТ СН'!$F$26</f>
        <v>1799.10083532</v>
      </c>
      <c r="S67" s="36">
        <f>SUMIFS(СВЦЭМ!$D$39:$D$782,СВЦЭМ!$A$39:$A$782,$A67,СВЦЭМ!$B$39:$B$782,S$47)+'СЕТ СН'!$F$14+СВЦЭМ!$D$10+'СЕТ СН'!$F$6-'СЕТ СН'!$F$26</f>
        <v>1747.5581207499999</v>
      </c>
      <c r="T67" s="36">
        <f>SUMIFS(СВЦЭМ!$D$39:$D$782,СВЦЭМ!$A$39:$A$782,$A67,СВЦЭМ!$B$39:$B$782,T$47)+'СЕТ СН'!$F$14+СВЦЭМ!$D$10+'СЕТ СН'!$F$6-'СЕТ СН'!$F$26</f>
        <v>1713.9587559400002</v>
      </c>
      <c r="U67" s="36">
        <f>SUMIFS(СВЦЭМ!$D$39:$D$782,СВЦЭМ!$A$39:$A$782,$A67,СВЦЭМ!$B$39:$B$782,U$47)+'СЕТ СН'!$F$14+СВЦЭМ!$D$10+'СЕТ СН'!$F$6-'СЕТ СН'!$F$26</f>
        <v>1702.1844306799999</v>
      </c>
      <c r="V67" s="36">
        <f>SUMIFS(СВЦЭМ!$D$39:$D$782,СВЦЭМ!$A$39:$A$782,$A67,СВЦЭМ!$B$39:$B$782,V$47)+'СЕТ СН'!$F$14+СВЦЭМ!$D$10+'СЕТ СН'!$F$6-'СЕТ СН'!$F$26</f>
        <v>1672.0908809100001</v>
      </c>
      <c r="W67" s="36">
        <f>SUMIFS(СВЦЭМ!$D$39:$D$782,СВЦЭМ!$A$39:$A$782,$A67,СВЦЭМ!$B$39:$B$782,W$47)+'СЕТ СН'!$F$14+СВЦЭМ!$D$10+'СЕТ СН'!$F$6-'СЕТ СН'!$F$26</f>
        <v>1645.8606080600002</v>
      </c>
      <c r="X67" s="36">
        <f>SUMIFS(СВЦЭМ!$D$39:$D$782,СВЦЭМ!$A$39:$A$782,$A67,СВЦЭМ!$B$39:$B$782,X$47)+'СЕТ СН'!$F$14+СВЦЭМ!$D$10+'СЕТ СН'!$F$6-'СЕТ СН'!$F$26</f>
        <v>1690.88560603</v>
      </c>
      <c r="Y67" s="36">
        <f>SUMIFS(СВЦЭМ!$D$39:$D$782,СВЦЭМ!$A$39:$A$782,$A67,СВЦЭМ!$B$39:$B$782,Y$47)+'СЕТ СН'!$F$14+СВЦЭМ!$D$10+'СЕТ СН'!$F$6-'СЕТ СН'!$F$26</f>
        <v>1749.8390271000003</v>
      </c>
    </row>
    <row r="68" spans="1:25" ht="15.75" x14ac:dyDescent="0.2">
      <c r="A68" s="35">
        <f t="shared" si="1"/>
        <v>45067</v>
      </c>
      <c r="B68" s="36">
        <f>SUMIFS(СВЦЭМ!$D$39:$D$782,СВЦЭМ!$A$39:$A$782,$A68,СВЦЭМ!$B$39:$B$782,B$47)+'СЕТ СН'!$F$14+СВЦЭМ!$D$10+'СЕТ СН'!$F$6-'СЕТ СН'!$F$26</f>
        <v>1803.1734903800002</v>
      </c>
      <c r="C68" s="36">
        <f>SUMIFS(СВЦЭМ!$D$39:$D$782,СВЦЭМ!$A$39:$A$782,$A68,СВЦЭМ!$B$39:$B$782,C$47)+'СЕТ СН'!$F$14+СВЦЭМ!$D$10+'СЕТ СН'!$F$6-'СЕТ СН'!$F$26</f>
        <v>1892.2780042700001</v>
      </c>
      <c r="D68" s="36">
        <f>SUMIFS(СВЦЭМ!$D$39:$D$782,СВЦЭМ!$A$39:$A$782,$A68,СВЦЭМ!$B$39:$B$782,D$47)+'СЕТ СН'!$F$14+СВЦЭМ!$D$10+'СЕТ СН'!$F$6-'СЕТ СН'!$F$26</f>
        <v>1994.9924073900002</v>
      </c>
      <c r="E68" s="36">
        <f>SUMIFS(СВЦЭМ!$D$39:$D$782,СВЦЭМ!$A$39:$A$782,$A68,СВЦЭМ!$B$39:$B$782,E$47)+'СЕТ СН'!$F$14+СВЦЭМ!$D$10+'СЕТ СН'!$F$6-'СЕТ СН'!$F$26</f>
        <v>1962.69785344</v>
      </c>
      <c r="F68" s="36">
        <f>SUMIFS(СВЦЭМ!$D$39:$D$782,СВЦЭМ!$A$39:$A$782,$A68,СВЦЭМ!$B$39:$B$782,F$47)+'СЕТ СН'!$F$14+СВЦЭМ!$D$10+'СЕТ СН'!$F$6-'СЕТ СН'!$F$26</f>
        <v>2052.6697154600001</v>
      </c>
      <c r="G68" s="36">
        <f>SUMIFS(СВЦЭМ!$D$39:$D$782,СВЦЭМ!$A$39:$A$782,$A68,СВЦЭМ!$B$39:$B$782,G$47)+'СЕТ СН'!$F$14+СВЦЭМ!$D$10+'СЕТ СН'!$F$6-'СЕТ СН'!$F$26</f>
        <v>2041.53192876</v>
      </c>
      <c r="H68" s="36">
        <f>SUMIFS(СВЦЭМ!$D$39:$D$782,СВЦЭМ!$A$39:$A$782,$A68,СВЦЭМ!$B$39:$B$782,H$47)+'СЕТ СН'!$F$14+СВЦЭМ!$D$10+'СЕТ СН'!$F$6-'СЕТ СН'!$F$26</f>
        <v>2003.34936057</v>
      </c>
      <c r="I68" s="36">
        <f>SUMIFS(СВЦЭМ!$D$39:$D$782,СВЦЭМ!$A$39:$A$782,$A68,СВЦЭМ!$B$39:$B$782,I$47)+'СЕТ СН'!$F$14+СВЦЭМ!$D$10+'СЕТ СН'!$F$6-'СЕТ СН'!$F$26</f>
        <v>1948.2823746200002</v>
      </c>
      <c r="J68" s="36">
        <f>SUMIFS(СВЦЭМ!$D$39:$D$782,СВЦЭМ!$A$39:$A$782,$A68,СВЦЭМ!$B$39:$B$782,J$47)+'СЕТ СН'!$F$14+СВЦЭМ!$D$10+'СЕТ СН'!$F$6-'СЕТ СН'!$F$26</f>
        <v>1840.1634334200003</v>
      </c>
      <c r="K68" s="36">
        <f>SUMIFS(СВЦЭМ!$D$39:$D$782,СВЦЭМ!$A$39:$A$782,$A68,СВЦЭМ!$B$39:$B$782,K$47)+'СЕТ СН'!$F$14+СВЦЭМ!$D$10+'СЕТ СН'!$F$6-'СЕТ СН'!$F$26</f>
        <v>1816.31215587</v>
      </c>
      <c r="L68" s="36">
        <f>SUMIFS(СВЦЭМ!$D$39:$D$782,СВЦЭМ!$A$39:$A$782,$A68,СВЦЭМ!$B$39:$B$782,L$47)+'СЕТ СН'!$F$14+СВЦЭМ!$D$10+'СЕТ СН'!$F$6-'СЕТ СН'!$F$26</f>
        <v>1794.0099725800001</v>
      </c>
      <c r="M68" s="36">
        <f>SUMIFS(СВЦЭМ!$D$39:$D$782,СВЦЭМ!$A$39:$A$782,$A68,СВЦЭМ!$B$39:$B$782,M$47)+'СЕТ СН'!$F$14+СВЦЭМ!$D$10+'СЕТ СН'!$F$6-'СЕТ СН'!$F$26</f>
        <v>1781.3789026600002</v>
      </c>
      <c r="N68" s="36">
        <f>SUMIFS(СВЦЭМ!$D$39:$D$782,СВЦЭМ!$A$39:$A$782,$A68,СВЦЭМ!$B$39:$B$782,N$47)+'СЕТ СН'!$F$14+СВЦЭМ!$D$10+'СЕТ СН'!$F$6-'СЕТ СН'!$F$26</f>
        <v>1807.0963623500002</v>
      </c>
      <c r="O68" s="36">
        <f>SUMIFS(СВЦЭМ!$D$39:$D$782,СВЦЭМ!$A$39:$A$782,$A68,СВЦЭМ!$B$39:$B$782,O$47)+'СЕТ СН'!$F$14+СВЦЭМ!$D$10+'СЕТ СН'!$F$6-'СЕТ СН'!$F$26</f>
        <v>1822.8971194300002</v>
      </c>
      <c r="P68" s="36">
        <f>SUMIFS(СВЦЭМ!$D$39:$D$782,СВЦЭМ!$A$39:$A$782,$A68,СВЦЭМ!$B$39:$B$782,P$47)+'СЕТ СН'!$F$14+СВЦЭМ!$D$10+'СЕТ СН'!$F$6-'СЕТ СН'!$F$26</f>
        <v>1835.60435379</v>
      </c>
      <c r="Q68" s="36">
        <f>SUMIFS(СВЦЭМ!$D$39:$D$782,СВЦЭМ!$A$39:$A$782,$A68,СВЦЭМ!$B$39:$B$782,Q$47)+'СЕТ СН'!$F$14+СВЦЭМ!$D$10+'СЕТ СН'!$F$6-'СЕТ СН'!$F$26</f>
        <v>1844.05390558</v>
      </c>
      <c r="R68" s="36">
        <f>SUMIFS(СВЦЭМ!$D$39:$D$782,СВЦЭМ!$A$39:$A$782,$A68,СВЦЭМ!$B$39:$B$782,R$47)+'СЕТ СН'!$F$14+СВЦЭМ!$D$10+'СЕТ СН'!$F$6-'СЕТ СН'!$F$26</f>
        <v>1826.59276533</v>
      </c>
      <c r="S68" s="36">
        <f>SUMIFS(СВЦЭМ!$D$39:$D$782,СВЦЭМ!$A$39:$A$782,$A68,СВЦЭМ!$B$39:$B$782,S$47)+'СЕТ СН'!$F$14+СВЦЭМ!$D$10+'СЕТ СН'!$F$6-'СЕТ СН'!$F$26</f>
        <v>1786.6264639599999</v>
      </c>
      <c r="T68" s="36">
        <f>SUMIFS(СВЦЭМ!$D$39:$D$782,СВЦЭМ!$A$39:$A$782,$A68,СВЦЭМ!$B$39:$B$782,T$47)+'СЕТ СН'!$F$14+СВЦЭМ!$D$10+'СЕТ СН'!$F$6-'СЕТ СН'!$F$26</f>
        <v>1759.0523872700001</v>
      </c>
      <c r="U68" s="36">
        <f>SUMIFS(СВЦЭМ!$D$39:$D$782,СВЦЭМ!$A$39:$A$782,$A68,СВЦЭМ!$B$39:$B$782,U$47)+'СЕТ СН'!$F$14+СВЦЭМ!$D$10+'СЕТ СН'!$F$6-'СЕТ СН'!$F$26</f>
        <v>1744.3853531499999</v>
      </c>
      <c r="V68" s="36">
        <f>SUMIFS(СВЦЭМ!$D$39:$D$782,СВЦЭМ!$A$39:$A$782,$A68,СВЦЭМ!$B$39:$B$782,V$47)+'СЕТ СН'!$F$14+СВЦЭМ!$D$10+'СЕТ СН'!$F$6-'СЕТ СН'!$F$26</f>
        <v>1730.8684207000001</v>
      </c>
      <c r="W68" s="36">
        <f>SUMIFS(СВЦЭМ!$D$39:$D$782,СВЦЭМ!$A$39:$A$782,$A68,СВЦЭМ!$B$39:$B$782,W$47)+'СЕТ СН'!$F$14+СВЦЭМ!$D$10+'СЕТ СН'!$F$6-'СЕТ СН'!$F$26</f>
        <v>1700.1536440899999</v>
      </c>
      <c r="X68" s="36">
        <f>SUMIFS(СВЦЭМ!$D$39:$D$782,СВЦЭМ!$A$39:$A$782,$A68,СВЦЭМ!$B$39:$B$782,X$47)+'СЕТ СН'!$F$14+СВЦЭМ!$D$10+'СЕТ СН'!$F$6-'СЕТ СН'!$F$26</f>
        <v>1745.590479</v>
      </c>
      <c r="Y68" s="36">
        <f>SUMIFS(СВЦЭМ!$D$39:$D$782,СВЦЭМ!$A$39:$A$782,$A68,СВЦЭМ!$B$39:$B$782,Y$47)+'СЕТ СН'!$F$14+СВЦЭМ!$D$10+'СЕТ СН'!$F$6-'СЕТ СН'!$F$26</f>
        <v>1802.5420364900001</v>
      </c>
    </row>
    <row r="69" spans="1:25" ht="15.75" x14ac:dyDescent="0.2">
      <c r="A69" s="35">
        <f t="shared" si="1"/>
        <v>45068</v>
      </c>
      <c r="B69" s="36">
        <f>SUMIFS(СВЦЭМ!$D$39:$D$782,СВЦЭМ!$A$39:$A$782,$A69,СВЦЭМ!$B$39:$B$782,B$47)+'СЕТ СН'!$F$14+СВЦЭМ!$D$10+'СЕТ СН'!$F$6-'СЕТ СН'!$F$26</f>
        <v>1878.8936124000002</v>
      </c>
      <c r="C69" s="36">
        <f>SUMIFS(СВЦЭМ!$D$39:$D$782,СВЦЭМ!$A$39:$A$782,$A69,СВЦЭМ!$B$39:$B$782,C$47)+'СЕТ СН'!$F$14+СВЦЭМ!$D$10+'СЕТ СН'!$F$6-'СЕТ СН'!$F$26</f>
        <v>1956.0965234400001</v>
      </c>
      <c r="D69" s="36">
        <f>SUMIFS(СВЦЭМ!$D$39:$D$782,СВЦЭМ!$A$39:$A$782,$A69,СВЦЭМ!$B$39:$B$782,D$47)+'СЕТ СН'!$F$14+СВЦЭМ!$D$10+'СЕТ СН'!$F$6-'СЕТ СН'!$F$26</f>
        <v>1952.4906608199999</v>
      </c>
      <c r="E69" s="36">
        <f>SUMIFS(СВЦЭМ!$D$39:$D$782,СВЦЭМ!$A$39:$A$782,$A69,СВЦЭМ!$B$39:$B$782,E$47)+'СЕТ СН'!$F$14+СВЦЭМ!$D$10+'СЕТ СН'!$F$6-'СЕТ СН'!$F$26</f>
        <v>1937.5433791400001</v>
      </c>
      <c r="F69" s="36">
        <f>SUMIFS(СВЦЭМ!$D$39:$D$782,СВЦЭМ!$A$39:$A$782,$A69,СВЦЭМ!$B$39:$B$782,F$47)+'СЕТ СН'!$F$14+СВЦЭМ!$D$10+'СЕТ СН'!$F$6-'СЕТ СН'!$F$26</f>
        <v>2001.7714216100003</v>
      </c>
      <c r="G69" s="36">
        <f>SUMIFS(СВЦЭМ!$D$39:$D$782,СВЦЭМ!$A$39:$A$782,$A69,СВЦЭМ!$B$39:$B$782,G$47)+'СЕТ СН'!$F$14+СВЦЭМ!$D$10+'СЕТ СН'!$F$6-'СЕТ СН'!$F$26</f>
        <v>1957.9947067000003</v>
      </c>
      <c r="H69" s="36">
        <f>SUMIFS(СВЦЭМ!$D$39:$D$782,СВЦЭМ!$A$39:$A$782,$A69,СВЦЭМ!$B$39:$B$782,H$47)+'СЕТ СН'!$F$14+СВЦЭМ!$D$10+'СЕТ СН'!$F$6-'СЕТ СН'!$F$26</f>
        <v>1912.7292745099999</v>
      </c>
      <c r="I69" s="36">
        <f>SUMIFS(СВЦЭМ!$D$39:$D$782,СВЦЭМ!$A$39:$A$782,$A69,СВЦЭМ!$B$39:$B$782,I$47)+'СЕТ СН'!$F$14+СВЦЭМ!$D$10+'СЕТ СН'!$F$6-'СЕТ СН'!$F$26</f>
        <v>1842.4244483000002</v>
      </c>
      <c r="J69" s="36">
        <f>SUMIFS(СВЦЭМ!$D$39:$D$782,СВЦЭМ!$A$39:$A$782,$A69,СВЦЭМ!$B$39:$B$782,J$47)+'СЕТ СН'!$F$14+СВЦЭМ!$D$10+'СЕТ СН'!$F$6-'СЕТ СН'!$F$26</f>
        <v>1801.4603393500001</v>
      </c>
      <c r="K69" s="36">
        <f>SUMIFS(СВЦЭМ!$D$39:$D$782,СВЦЭМ!$A$39:$A$782,$A69,СВЦЭМ!$B$39:$B$782,K$47)+'СЕТ СН'!$F$14+СВЦЭМ!$D$10+'СЕТ СН'!$F$6-'СЕТ СН'!$F$26</f>
        <v>1768.2262280099999</v>
      </c>
      <c r="L69" s="36">
        <f>SUMIFS(СВЦЭМ!$D$39:$D$782,СВЦЭМ!$A$39:$A$782,$A69,СВЦЭМ!$B$39:$B$782,L$47)+'СЕТ СН'!$F$14+СВЦЭМ!$D$10+'СЕТ СН'!$F$6-'СЕТ СН'!$F$26</f>
        <v>1780.2793255900001</v>
      </c>
      <c r="M69" s="36">
        <f>SUMIFS(СВЦЭМ!$D$39:$D$782,СВЦЭМ!$A$39:$A$782,$A69,СВЦЭМ!$B$39:$B$782,M$47)+'СЕТ СН'!$F$14+СВЦЭМ!$D$10+'СЕТ СН'!$F$6-'СЕТ СН'!$F$26</f>
        <v>1833.97078904</v>
      </c>
      <c r="N69" s="36">
        <f>SUMIFS(СВЦЭМ!$D$39:$D$782,СВЦЭМ!$A$39:$A$782,$A69,СВЦЭМ!$B$39:$B$782,N$47)+'СЕТ СН'!$F$14+СВЦЭМ!$D$10+'СЕТ СН'!$F$6-'СЕТ СН'!$F$26</f>
        <v>1858.3292603800001</v>
      </c>
      <c r="O69" s="36">
        <f>SUMIFS(СВЦЭМ!$D$39:$D$782,СВЦЭМ!$A$39:$A$782,$A69,СВЦЭМ!$B$39:$B$782,O$47)+'СЕТ СН'!$F$14+СВЦЭМ!$D$10+'СЕТ СН'!$F$6-'СЕТ СН'!$F$26</f>
        <v>1854.45497303</v>
      </c>
      <c r="P69" s="36">
        <f>SUMIFS(СВЦЭМ!$D$39:$D$782,СВЦЭМ!$A$39:$A$782,$A69,СВЦЭМ!$B$39:$B$782,P$47)+'СЕТ СН'!$F$14+СВЦЭМ!$D$10+'СЕТ СН'!$F$6-'СЕТ СН'!$F$26</f>
        <v>1861.2066160100003</v>
      </c>
      <c r="Q69" s="36">
        <f>SUMIFS(СВЦЭМ!$D$39:$D$782,СВЦЭМ!$A$39:$A$782,$A69,СВЦЭМ!$B$39:$B$782,Q$47)+'СЕТ СН'!$F$14+СВЦЭМ!$D$10+'СЕТ СН'!$F$6-'СЕТ СН'!$F$26</f>
        <v>1861.6726383099999</v>
      </c>
      <c r="R69" s="36">
        <f>SUMIFS(СВЦЭМ!$D$39:$D$782,СВЦЭМ!$A$39:$A$782,$A69,СВЦЭМ!$B$39:$B$782,R$47)+'СЕТ СН'!$F$14+СВЦЭМ!$D$10+'СЕТ СН'!$F$6-'СЕТ СН'!$F$26</f>
        <v>1824.0614265700001</v>
      </c>
      <c r="S69" s="36">
        <f>SUMIFS(СВЦЭМ!$D$39:$D$782,СВЦЭМ!$A$39:$A$782,$A69,СВЦЭМ!$B$39:$B$782,S$47)+'СЕТ СН'!$F$14+СВЦЭМ!$D$10+'СЕТ СН'!$F$6-'СЕТ СН'!$F$26</f>
        <v>1781.2606351499999</v>
      </c>
      <c r="T69" s="36">
        <f>SUMIFS(СВЦЭМ!$D$39:$D$782,СВЦЭМ!$A$39:$A$782,$A69,СВЦЭМ!$B$39:$B$782,T$47)+'СЕТ СН'!$F$14+СВЦЭМ!$D$10+'СЕТ СН'!$F$6-'СЕТ СН'!$F$26</f>
        <v>1726.82141581</v>
      </c>
      <c r="U69" s="36">
        <f>SUMIFS(СВЦЭМ!$D$39:$D$782,СВЦЭМ!$A$39:$A$782,$A69,СВЦЭМ!$B$39:$B$782,U$47)+'СЕТ СН'!$F$14+СВЦЭМ!$D$10+'СЕТ СН'!$F$6-'СЕТ СН'!$F$26</f>
        <v>1747.1245944900002</v>
      </c>
      <c r="V69" s="36">
        <f>SUMIFS(СВЦЭМ!$D$39:$D$782,СВЦЭМ!$A$39:$A$782,$A69,СВЦЭМ!$B$39:$B$782,V$47)+'СЕТ СН'!$F$14+СВЦЭМ!$D$10+'СЕТ СН'!$F$6-'СЕТ СН'!$F$26</f>
        <v>1694.7851298</v>
      </c>
      <c r="W69" s="36">
        <f>SUMIFS(СВЦЭМ!$D$39:$D$782,СВЦЭМ!$A$39:$A$782,$A69,СВЦЭМ!$B$39:$B$782,W$47)+'СЕТ СН'!$F$14+СВЦЭМ!$D$10+'СЕТ СН'!$F$6-'СЕТ СН'!$F$26</f>
        <v>1786.4776323199999</v>
      </c>
      <c r="X69" s="36">
        <f>SUMIFS(СВЦЭМ!$D$39:$D$782,СВЦЭМ!$A$39:$A$782,$A69,СВЦЭМ!$B$39:$B$782,X$47)+'СЕТ СН'!$F$14+СВЦЭМ!$D$10+'СЕТ СН'!$F$6-'СЕТ СН'!$F$26</f>
        <v>1870.9640846299999</v>
      </c>
      <c r="Y69" s="36">
        <f>SUMIFS(СВЦЭМ!$D$39:$D$782,СВЦЭМ!$A$39:$A$782,$A69,СВЦЭМ!$B$39:$B$782,Y$47)+'СЕТ СН'!$F$14+СВЦЭМ!$D$10+'СЕТ СН'!$F$6-'СЕТ СН'!$F$26</f>
        <v>1940.1187852000003</v>
      </c>
    </row>
    <row r="70" spans="1:25" ht="15.75" x14ac:dyDescent="0.2">
      <c r="A70" s="35">
        <f t="shared" si="1"/>
        <v>45069</v>
      </c>
      <c r="B70" s="36">
        <f>SUMIFS(СВЦЭМ!$D$39:$D$782,СВЦЭМ!$A$39:$A$782,$A70,СВЦЭМ!$B$39:$B$782,B$47)+'СЕТ СН'!$F$14+СВЦЭМ!$D$10+'СЕТ СН'!$F$6-'СЕТ СН'!$F$26</f>
        <v>1969.2449192899999</v>
      </c>
      <c r="C70" s="36">
        <f>SUMIFS(СВЦЭМ!$D$39:$D$782,СВЦЭМ!$A$39:$A$782,$A70,СВЦЭМ!$B$39:$B$782,C$47)+'СЕТ СН'!$F$14+СВЦЭМ!$D$10+'СЕТ СН'!$F$6-'СЕТ СН'!$F$26</f>
        <v>2043.0260860100002</v>
      </c>
      <c r="D70" s="36">
        <f>SUMIFS(СВЦЭМ!$D$39:$D$782,СВЦЭМ!$A$39:$A$782,$A70,СВЦЭМ!$B$39:$B$782,D$47)+'СЕТ СН'!$F$14+СВЦЭМ!$D$10+'СЕТ СН'!$F$6-'СЕТ СН'!$F$26</f>
        <v>2097.1922262100002</v>
      </c>
      <c r="E70" s="36">
        <f>SUMIFS(СВЦЭМ!$D$39:$D$782,СВЦЭМ!$A$39:$A$782,$A70,СВЦЭМ!$B$39:$B$782,E$47)+'СЕТ СН'!$F$14+СВЦЭМ!$D$10+'СЕТ СН'!$F$6-'СЕТ СН'!$F$26</f>
        <v>2091.03865537</v>
      </c>
      <c r="F70" s="36">
        <f>SUMIFS(СВЦЭМ!$D$39:$D$782,СВЦЭМ!$A$39:$A$782,$A70,СВЦЭМ!$B$39:$B$782,F$47)+'СЕТ СН'!$F$14+СВЦЭМ!$D$10+'СЕТ СН'!$F$6-'СЕТ СН'!$F$26</f>
        <v>2101.11609348</v>
      </c>
      <c r="G70" s="36">
        <f>SUMIFS(СВЦЭМ!$D$39:$D$782,СВЦЭМ!$A$39:$A$782,$A70,СВЦЭМ!$B$39:$B$782,G$47)+'СЕТ СН'!$F$14+СВЦЭМ!$D$10+'СЕТ СН'!$F$6-'СЕТ СН'!$F$26</f>
        <v>2033.2204642000002</v>
      </c>
      <c r="H70" s="36">
        <f>SUMIFS(СВЦЭМ!$D$39:$D$782,СВЦЭМ!$A$39:$A$782,$A70,СВЦЭМ!$B$39:$B$782,H$47)+'СЕТ СН'!$F$14+СВЦЭМ!$D$10+'СЕТ СН'!$F$6-'СЕТ СН'!$F$26</f>
        <v>1974.7504929199999</v>
      </c>
      <c r="I70" s="36">
        <f>SUMIFS(СВЦЭМ!$D$39:$D$782,СВЦЭМ!$A$39:$A$782,$A70,СВЦЭМ!$B$39:$B$782,I$47)+'СЕТ СН'!$F$14+СВЦЭМ!$D$10+'СЕТ СН'!$F$6-'СЕТ СН'!$F$26</f>
        <v>1908.61998988</v>
      </c>
      <c r="J70" s="36">
        <f>SUMIFS(СВЦЭМ!$D$39:$D$782,СВЦЭМ!$A$39:$A$782,$A70,СВЦЭМ!$B$39:$B$782,J$47)+'СЕТ СН'!$F$14+СВЦЭМ!$D$10+'СЕТ СН'!$F$6-'СЕТ СН'!$F$26</f>
        <v>1859.0090896699999</v>
      </c>
      <c r="K70" s="36">
        <f>SUMIFS(СВЦЭМ!$D$39:$D$782,СВЦЭМ!$A$39:$A$782,$A70,СВЦЭМ!$B$39:$B$782,K$47)+'СЕТ СН'!$F$14+СВЦЭМ!$D$10+'СЕТ СН'!$F$6-'СЕТ СН'!$F$26</f>
        <v>1843.3660211599999</v>
      </c>
      <c r="L70" s="36">
        <f>SUMIFS(СВЦЭМ!$D$39:$D$782,СВЦЭМ!$A$39:$A$782,$A70,СВЦЭМ!$B$39:$B$782,L$47)+'СЕТ СН'!$F$14+СВЦЭМ!$D$10+'СЕТ СН'!$F$6-'СЕТ СН'!$F$26</f>
        <v>1839.78405651</v>
      </c>
      <c r="M70" s="36">
        <f>SUMIFS(СВЦЭМ!$D$39:$D$782,СВЦЭМ!$A$39:$A$782,$A70,СВЦЭМ!$B$39:$B$782,M$47)+'СЕТ СН'!$F$14+СВЦЭМ!$D$10+'СЕТ СН'!$F$6-'СЕТ СН'!$F$26</f>
        <v>1889.96311406</v>
      </c>
      <c r="N70" s="36">
        <f>SUMIFS(СВЦЭМ!$D$39:$D$782,СВЦЭМ!$A$39:$A$782,$A70,СВЦЭМ!$B$39:$B$782,N$47)+'СЕТ СН'!$F$14+СВЦЭМ!$D$10+'СЕТ СН'!$F$6-'СЕТ СН'!$F$26</f>
        <v>1907.5336358100003</v>
      </c>
      <c r="O70" s="36">
        <f>SUMIFS(СВЦЭМ!$D$39:$D$782,СВЦЭМ!$A$39:$A$782,$A70,СВЦЭМ!$B$39:$B$782,O$47)+'СЕТ СН'!$F$14+СВЦЭМ!$D$10+'СЕТ СН'!$F$6-'СЕТ СН'!$F$26</f>
        <v>1916.4517988500002</v>
      </c>
      <c r="P70" s="36">
        <f>SUMIFS(СВЦЭМ!$D$39:$D$782,СВЦЭМ!$A$39:$A$782,$A70,СВЦЭМ!$B$39:$B$782,P$47)+'СЕТ СН'!$F$14+СВЦЭМ!$D$10+'СЕТ СН'!$F$6-'СЕТ СН'!$F$26</f>
        <v>1949.2924028400002</v>
      </c>
      <c r="Q70" s="36">
        <f>SUMIFS(СВЦЭМ!$D$39:$D$782,СВЦЭМ!$A$39:$A$782,$A70,СВЦЭМ!$B$39:$B$782,Q$47)+'СЕТ СН'!$F$14+СВЦЭМ!$D$10+'СЕТ СН'!$F$6-'СЕТ СН'!$F$26</f>
        <v>1946.2636943500002</v>
      </c>
      <c r="R70" s="36">
        <f>SUMIFS(СВЦЭМ!$D$39:$D$782,СВЦЭМ!$A$39:$A$782,$A70,СВЦЭМ!$B$39:$B$782,R$47)+'СЕТ СН'!$F$14+СВЦЭМ!$D$10+'СЕТ СН'!$F$6-'СЕТ СН'!$F$26</f>
        <v>1929.9563830699999</v>
      </c>
      <c r="S70" s="36">
        <f>SUMIFS(СВЦЭМ!$D$39:$D$782,СВЦЭМ!$A$39:$A$782,$A70,СВЦЭМ!$B$39:$B$782,S$47)+'СЕТ СН'!$F$14+СВЦЭМ!$D$10+'СЕТ СН'!$F$6-'СЕТ СН'!$F$26</f>
        <v>1886.73237255</v>
      </c>
      <c r="T70" s="36">
        <f>SUMIFS(СВЦЭМ!$D$39:$D$782,СВЦЭМ!$A$39:$A$782,$A70,СВЦЭМ!$B$39:$B$782,T$47)+'СЕТ СН'!$F$14+СВЦЭМ!$D$10+'СЕТ СН'!$F$6-'СЕТ СН'!$F$26</f>
        <v>1821.4024421700001</v>
      </c>
      <c r="U70" s="36">
        <f>SUMIFS(СВЦЭМ!$D$39:$D$782,СВЦЭМ!$A$39:$A$782,$A70,СВЦЭМ!$B$39:$B$782,U$47)+'СЕТ СН'!$F$14+СВЦЭМ!$D$10+'СЕТ СН'!$F$6-'СЕТ СН'!$F$26</f>
        <v>1768.79667982</v>
      </c>
      <c r="V70" s="36">
        <f>SUMIFS(СВЦЭМ!$D$39:$D$782,СВЦЭМ!$A$39:$A$782,$A70,СВЦЭМ!$B$39:$B$782,V$47)+'СЕТ СН'!$F$14+СВЦЭМ!$D$10+'СЕТ СН'!$F$6-'СЕТ СН'!$F$26</f>
        <v>1756.8940571400003</v>
      </c>
      <c r="W70" s="36">
        <f>SUMIFS(СВЦЭМ!$D$39:$D$782,СВЦЭМ!$A$39:$A$782,$A70,СВЦЭМ!$B$39:$B$782,W$47)+'СЕТ СН'!$F$14+СВЦЭМ!$D$10+'СЕТ СН'!$F$6-'СЕТ СН'!$F$26</f>
        <v>1806.04675219</v>
      </c>
      <c r="X70" s="36">
        <f>SUMIFS(СВЦЭМ!$D$39:$D$782,СВЦЭМ!$A$39:$A$782,$A70,СВЦЭМ!$B$39:$B$782,X$47)+'СЕТ СН'!$F$14+СВЦЭМ!$D$10+'СЕТ СН'!$F$6-'СЕТ СН'!$F$26</f>
        <v>1843.3261301400003</v>
      </c>
      <c r="Y70" s="36">
        <f>SUMIFS(СВЦЭМ!$D$39:$D$782,СВЦЭМ!$A$39:$A$782,$A70,СВЦЭМ!$B$39:$B$782,Y$47)+'СЕТ СН'!$F$14+СВЦЭМ!$D$10+'СЕТ СН'!$F$6-'СЕТ СН'!$F$26</f>
        <v>1916.5617901099999</v>
      </c>
    </row>
    <row r="71" spans="1:25" ht="15.75" x14ac:dyDescent="0.2">
      <c r="A71" s="35">
        <f t="shared" si="1"/>
        <v>45070</v>
      </c>
      <c r="B71" s="36">
        <f>SUMIFS(СВЦЭМ!$D$39:$D$782,СВЦЭМ!$A$39:$A$782,$A71,СВЦЭМ!$B$39:$B$782,B$47)+'СЕТ СН'!$F$14+СВЦЭМ!$D$10+'СЕТ СН'!$F$6-'СЕТ СН'!$F$26</f>
        <v>1897.5150286400003</v>
      </c>
      <c r="C71" s="36">
        <f>SUMIFS(СВЦЭМ!$D$39:$D$782,СВЦЭМ!$A$39:$A$782,$A71,СВЦЭМ!$B$39:$B$782,C$47)+'СЕТ СН'!$F$14+СВЦЭМ!$D$10+'СЕТ СН'!$F$6-'СЕТ СН'!$F$26</f>
        <v>1987.32453614</v>
      </c>
      <c r="D71" s="36">
        <f>SUMIFS(СВЦЭМ!$D$39:$D$782,СВЦЭМ!$A$39:$A$782,$A71,СВЦЭМ!$B$39:$B$782,D$47)+'СЕТ СН'!$F$14+СВЦЭМ!$D$10+'СЕТ СН'!$F$6-'СЕТ СН'!$F$26</f>
        <v>2002.174223</v>
      </c>
      <c r="E71" s="36">
        <f>SUMIFS(СВЦЭМ!$D$39:$D$782,СВЦЭМ!$A$39:$A$782,$A71,СВЦЭМ!$B$39:$B$782,E$47)+'СЕТ СН'!$F$14+СВЦЭМ!$D$10+'СЕТ СН'!$F$6-'СЕТ СН'!$F$26</f>
        <v>1983.2429280300003</v>
      </c>
      <c r="F71" s="36">
        <f>SUMIFS(СВЦЭМ!$D$39:$D$782,СВЦЭМ!$A$39:$A$782,$A71,СВЦЭМ!$B$39:$B$782,F$47)+'СЕТ СН'!$F$14+СВЦЭМ!$D$10+'СЕТ СН'!$F$6-'СЕТ СН'!$F$26</f>
        <v>2037.3965551000001</v>
      </c>
      <c r="G71" s="36">
        <f>SUMIFS(СВЦЭМ!$D$39:$D$782,СВЦЭМ!$A$39:$A$782,$A71,СВЦЭМ!$B$39:$B$782,G$47)+'СЕТ СН'!$F$14+СВЦЭМ!$D$10+'СЕТ СН'!$F$6-'СЕТ СН'!$F$26</f>
        <v>1956.9200321900003</v>
      </c>
      <c r="H71" s="36">
        <f>SUMIFS(СВЦЭМ!$D$39:$D$782,СВЦЭМ!$A$39:$A$782,$A71,СВЦЭМ!$B$39:$B$782,H$47)+'СЕТ СН'!$F$14+СВЦЭМ!$D$10+'СЕТ СН'!$F$6-'СЕТ СН'!$F$26</f>
        <v>1849.2661600400002</v>
      </c>
      <c r="I71" s="36">
        <f>SUMIFS(СВЦЭМ!$D$39:$D$782,СВЦЭМ!$A$39:$A$782,$A71,СВЦЭМ!$B$39:$B$782,I$47)+'СЕТ СН'!$F$14+СВЦЭМ!$D$10+'СЕТ СН'!$F$6-'СЕТ СН'!$F$26</f>
        <v>1791.2841870400002</v>
      </c>
      <c r="J71" s="36">
        <f>SUMIFS(СВЦЭМ!$D$39:$D$782,СВЦЭМ!$A$39:$A$782,$A71,СВЦЭМ!$B$39:$B$782,J$47)+'СЕТ СН'!$F$14+СВЦЭМ!$D$10+'СЕТ СН'!$F$6-'СЕТ СН'!$F$26</f>
        <v>1816.37669624</v>
      </c>
      <c r="K71" s="36">
        <f>SUMIFS(СВЦЭМ!$D$39:$D$782,СВЦЭМ!$A$39:$A$782,$A71,СВЦЭМ!$B$39:$B$782,K$47)+'СЕТ СН'!$F$14+СВЦЭМ!$D$10+'СЕТ СН'!$F$6-'СЕТ СН'!$F$26</f>
        <v>1890.9062679799999</v>
      </c>
      <c r="L71" s="36">
        <f>SUMIFS(СВЦЭМ!$D$39:$D$782,СВЦЭМ!$A$39:$A$782,$A71,СВЦЭМ!$B$39:$B$782,L$47)+'СЕТ СН'!$F$14+СВЦЭМ!$D$10+'СЕТ СН'!$F$6-'СЕТ СН'!$F$26</f>
        <v>1895.7423008000001</v>
      </c>
      <c r="M71" s="36">
        <f>SUMIFS(СВЦЭМ!$D$39:$D$782,СВЦЭМ!$A$39:$A$782,$A71,СВЦЭМ!$B$39:$B$782,M$47)+'СЕТ СН'!$F$14+СВЦЭМ!$D$10+'СЕТ СН'!$F$6-'СЕТ СН'!$F$26</f>
        <v>1900.4021220499999</v>
      </c>
      <c r="N71" s="36">
        <f>SUMIFS(СВЦЭМ!$D$39:$D$782,СВЦЭМ!$A$39:$A$782,$A71,СВЦЭМ!$B$39:$B$782,N$47)+'СЕТ СН'!$F$14+СВЦЭМ!$D$10+'СЕТ СН'!$F$6-'СЕТ СН'!$F$26</f>
        <v>1930.6902223699999</v>
      </c>
      <c r="O71" s="36">
        <f>SUMIFS(СВЦЭМ!$D$39:$D$782,СВЦЭМ!$A$39:$A$782,$A71,СВЦЭМ!$B$39:$B$782,O$47)+'СЕТ СН'!$F$14+СВЦЭМ!$D$10+'СЕТ СН'!$F$6-'СЕТ СН'!$F$26</f>
        <v>1918.8261072</v>
      </c>
      <c r="P71" s="36">
        <f>SUMIFS(СВЦЭМ!$D$39:$D$782,СВЦЭМ!$A$39:$A$782,$A71,СВЦЭМ!$B$39:$B$782,P$47)+'СЕТ СН'!$F$14+СВЦЭМ!$D$10+'СЕТ СН'!$F$6-'СЕТ СН'!$F$26</f>
        <v>1924.6069917700001</v>
      </c>
      <c r="Q71" s="36">
        <f>SUMIFS(СВЦЭМ!$D$39:$D$782,СВЦЭМ!$A$39:$A$782,$A71,СВЦЭМ!$B$39:$B$782,Q$47)+'СЕТ СН'!$F$14+СВЦЭМ!$D$10+'СЕТ СН'!$F$6-'СЕТ СН'!$F$26</f>
        <v>1918.33053608</v>
      </c>
      <c r="R71" s="36">
        <f>SUMIFS(СВЦЭМ!$D$39:$D$782,СВЦЭМ!$A$39:$A$782,$A71,СВЦЭМ!$B$39:$B$782,R$47)+'СЕТ СН'!$F$14+СВЦЭМ!$D$10+'СЕТ СН'!$F$6-'СЕТ СН'!$F$26</f>
        <v>1921.3797522</v>
      </c>
      <c r="S71" s="36">
        <f>SUMIFS(СВЦЭМ!$D$39:$D$782,СВЦЭМ!$A$39:$A$782,$A71,СВЦЭМ!$B$39:$B$782,S$47)+'СЕТ СН'!$F$14+СВЦЭМ!$D$10+'СЕТ СН'!$F$6-'СЕТ СН'!$F$26</f>
        <v>1884.1844863400001</v>
      </c>
      <c r="T71" s="36">
        <f>SUMIFS(СВЦЭМ!$D$39:$D$782,СВЦЭМ!$A$39:$A$782,$A71,СВЦЭМ!$B$39:$B$782,T$47)+'СЕТ СН'!$F$14+СВЦЭМ!$D$10+'СЕТ СН'!$F$6-'СЕТ СН'!$F$26</f>
        <v>1819.80047835</v>
      </c>
      <c r="U71" s="36">
        <f>SUMIFS(СВЦЭМ!$D$39:$D$782,СВЦЭМ!$A$39:$A$782,$A71,СВЦЭМ!$B$39:$B$782,U$47)+'СЕТ СН'!$F$14+СВЦЭМ!$D$10+'СЕТ СН'!$F$6-'СЕТ СН'!$F$26</f>
        <v>1795.6197962000001</v>
      </c>
      <c r="V71" s="36">
        <f>SUMIFS(СВЦЭМ!$D$39:$D$782,СВЦЭМ!$A$39:$A$782,$A71,СВЦЭМ!$B$39:$B$782,V$47)+'СЕТ СН'!$F$14+СВЦЭМ!$D$10+'СЕТ СН'!$F$6-'СЕТ СН'!$F$26</f>
        <v>1791.7665119399999</v>
      </c>
      <c r="W71" s="36">
        <f>SUMIFS(СВЦЭМ!$D$39:$D$782,СВЦЭМ!$A$39:$A$782,$A71,СВЦЭМ!$B$39:$B$782,W$47)+'СЕТ СН'!$F$14+СВЦЭМ!$D$10+'СЕТ СН'!$F$6-'СЕТ СН'!$F$26</f>
        <v>1808.20078552</v>
      </c>
      <c r="X71" s="36">
        <f>SUMIFS(СВЦЭМ!$D$39:$D$782,СВЦЭМ!$A$39:$A$782,$A71,СВЦЭМ!$B$39:$B$782,X$47)+'СЕТ СН'!$F$14+СВЦЭМ!$D$10+'СЕТ СН'!$F$6-'СЕТ СН'!$F$26</f>
        <v>1885.55070363</v>
      </c>
      <c r="Y71" s="36">
        <f>SUMIFS(СВЦЭМ!$D$39:$D$782,СВЦЭМ!$A$39:$A$782,$A71,СВЦЭМ!$B$39:$B$782,Y$47)+'СЕТ СН'!$F$14+СВЦЭМ!$D$10+'СЕТ СН'!$F$6-'СЕТ СН'!$F$26</f>
        <v>1907.0054132300002</v>
      </c>
    </row>
    <row r="72" spans="1:25" ht="15.75" x14ac:dyDescent="0.2">
      <c r="A72" s="35">
        <f t="shared" si="1"/>
        <v>45071</v>
      </c>
      <c r="B72" s="36">
        <f>SUMIFS(СВЦЭМ!$D$39:$D$782,СВЦЭМ!$A$39:$A$782,$A72,СВЦЭМ!$B$39:$B$782,B$47)+'СЕТ СН'!$F$14+СВЦЭМ!$D$10+'СЕТ СН'!$F$6-'СЕТ СН'!$F$26</f>
        <v>1952.2141189200001</v>
      </c>
      <c r="C72" s="36">
        <f>SUMIFS(СВЦЭМ!$D$39:$D$782,СВЦЭМ!$A$39:$A$782,$A72,СВЦЭМ!$B$39:$B$782,C$47)+'СЕТ СН'!$F$14+СВЦЭМ!$D$10+'СЕТ СН'!$F$6-'СЕТ СН'!$F$26</f>
        <v>2032.1467796699999</v>
      </c>
      <c r="D72" s="36">
        <f>SUMIFS(СВЦЭМ!$D$39:$D$782,СВЦЭМ!$A$39:$A$782,$A72,СВЦЭМ!$B$39:$B$782,D$47)+'СЕТ СН'!$F$14+СВЦЭМ!$D$10+'СЕТ СН'!$F$6-'СЕТ СН'!$F$26</f>
        <v>2021.30597997</v>
      </c>
      <c r="E72" s="36">
        <f>SUMIFS(СВЦЭМ!$D$39:$D$782,СВЦЭМ!$A$39:$A$782,$A72,СВЦЭМ!$B$39:$B$782,E$47)+'СЕТ СН'!$F$14+СВЦЭМ!$D$10+'СЕТ СН'!$F$6-'СЕТ СН'!$F$26</f>
        <v>2008.5035506100003</v>
      </c>
      <c r="F72" s="36">
        <f>SUMIFS(СВЦЭМ!$D$39:$D$782,СВЦЭМ!$A$39:$A$782,$A72,СВЦЭМ!$B$39:$B$782,F$47)+'СЕТ СН'!$F$14+СВЦЭМ!$D$10+'СЕТ СН'!$F$6-'СЕТ СН'!$F$26</f>
        <v>2012.74257545</v>
      </c>
      <c r="G72" s="36">
        <f>SUMIFS(СВЦЭМ!$D$39:$D$782,СВЦЭМ!$A$39:$A$782,$A72,СВЦЭМ!$B$39:$B$782,G$47)+'СЕТ СН'!$F$14+СВЦЭМ!$D$10+'СЕТ СН'!$F$6-'СЕТ СН'!$F$26</f>
        <v>2003.0058575799999</v>
      </c>
      <c r="H72" s="36">
        <f>SUMIFS(СВЦЭМ!$D$39:$D$782,СВЦЭМ!$A$39:$A$782,$A72,СВЦЭМ!$B$39:$B$782,H$47)+'СЕТ СН'!$F$14+СВЦЭМ!$D$10+'СЕТ СН'!$F$6-'СЕТ СН'!$F$26</f>
        <v>1885.49468781</v>
      </c>
      <c r="I72" s="36">
        <f>SUMIFS(СВЦЭМ!$D$39:$D$782,СВЦЭМ!$A$39:$A$782,$A72,СВЦЭМ!$B$39:$B$782,I$47)+'СЕТ СН'!$F$14+СВЦЭМ!$D$10+'СЕТ СН'!$F$6-'СЕТ СН'!$F$26</f>
        <v>1834.8761586999999</v>
      </c>
      <c r="J72" s="36">
        <f>SUMIFS(СВЦЭМ!$D$39:$D$782,СВЦЭМ!$A$39:$A$782,$A72,СВЦЭМ!$B$39:$B$782,J$47)+'СЕТ СН'!$F$14+СВЦЭМ!$D$10+'СЕТ СН'!$F$6-'СЕТ СН'!$F$26</f>
        <v>1846.8538724300001</v>
      </c>
      <c r="K72" s="36">
        <f>SUMIFS(СВЦЭМ!$D$39:$D$782,СВЦЭМ!$A$39:$A$782,$A72,СВЦЭМ!$B$39:$B$782,K$47)+'СЕТ СН'!$F$14+СВЦЭМ!$D$10+'СЕТ СН'!$F$6-'СЕТ СН'!$F$26</f>
        <v>1859.06276944</v>
      </c>
      <c r="L72" s="36">
        <f>SUMIFS(СВЦЭМ!$D$39:$D$782,СВЦЭМ!$A$39:$A$782,$A72,СВЦЭМ!$B$39:$B$782,L$47)+'СЕТ СН'!$F$14+СВЦЭМ!$D$10+'СЕТ СН'!$F$6-'СЕТ СН'!$F$26</f>
        <v>1858.2245296300002</v>
      </c>
      <c r="M72" s="36">
        <f>SUMIFS(СВЦЭМ!$D$39:$D$782,СВЦЭМ!$A$39:$A$782,$A72,СВЦЭМ!$B$39:$B$782,M$47)+'СЕТ СН'!$F$14+СВЦЭМ!$D$10+'СЕТ СН'!$F$6-'СЕТ СН'!$F$26</f>
        <v>1912.9752983399999</v>
      </c>
      <c r="N72" s="36">
        <f>SUMIFS(СВЦЭМ!$D$39:$D$782,СВЦЭМ!$A$39:$A$782,$A72,СВЦЭМ!$B$39:$B$782,N$47)+'СЕТ СН'!$F$14+СВЦЭМ!$D$10+'СЕТ СН'!$F$6-'СЕТ СН'!$F$26</f>
        <v>1947.2350758000002</v>
      </c>
      <c r="O72" s="36">
        <f>SUMIFS(СВЦЭМ!$D$39:$D$782,СВЦЭМ!$A$39:$A$782,$A72,СВЦЭМ!$B$39:$B$782,O$47)+'СЕТ СН'!$F$14+СВЦЭМ!$D$10+'СЕТ СН'!$F$6-'СЕТ СН'!$F$26</f>
        <v>1936.4264415900002</v>
      </c>
      <c r="P72" s="36">
        <f>SUMIFS(СВЦЭМ!$D$39:$D$782,СВЦЭМ!$A$39:$A$782,$A72,СВЦЭМ!$B$39:$B$782,P$47)+'СЕТ СН'!$F$14+СВЦЭМ!$D$10+'СЕТ СН'!$F$6-'СЕТ СН'!$F$26</f>
        <v>1926.8117701000001</v>
      </c>
      <c r="Q72" s="36">
        <f>SUMIFS(СВЦЭМ!$D$39:$D$782,СВЦЭМ!$A$39:$A$782,$A72,СВЦЭМ!$B$39:$B$782,Q$47)+'СЕТ СН'!$F$14+СВЦЭМ!$D$10+'СЕТ СН'!$F$6-'СЕТ СН'!$F$26</f>
        <v>1920.51762482</v>
      </c>
      <c r="R72" s="36">
        <f>SUMIFS(СВЦЭМ!$D$39:$D$782,СВЦЭМ!$A$39:$A$782,$A72,СВЦЭМ!$B$39:$B$782,R$47)+'СЕТ СН'!$F$14+СВЦЭМ!$D$10+'СЕТ СН'!$F$6-'СЕТ СН'!$F$26</f>
        <v>1936.9476875800001</v>
      </c>
      <c r="S72" s="36">
        <f>SUMIFS(СВЦЭМ!$D$39:$D$782,СВЦЭМ!$A$39:$A$782,$A72,СВЦЭМ!$B$39:$B$782,S$47)+'СЕТ СН'!$F$14+СВЦЭМ!$D$10+'СЕТ СН'!$F$6-'СЕТ СН'!$F$26</f>
        <v>1898.5037161499999</v>
      </c>
      <c r="T72" s="36">
        <f>SUMIFS(СВЦЭМ!$D$39:$D$782,СВЦЭМ!$A$39:$A$782,$A72,СВЦЭМ!$B$39:$B$782,T$47)+'СЕТ СН'!$F$14+СВЦЭМ!$D$10+'СЕТ СН'!$F$6-'СЕТ СН'!$F$26</f>
        <v>1859.5115742799999</v>
      </c>
      <c r="U72" s="36">
        <f>SUMIFS(СВЦЭМ!$D$39:$D$782,СВЦЭМ!$A$39:$A$782,$A72,СВЦЭМ!$B$39:$B$782,U$47)+'СЕТ СН'!$F$14+СВЦЭМ!$D$10+'СЕТ СН'!$F$6-'СЕТ СН'!$F$26</f>
        <v>1786.2974805200001</v>
      </c>
      <c r="V72" s="36">
        <f>SUMIFS(СВЦЭМ!$D$39:$D$782,СВЦЭМ!$A$39:$A$782,$A72,СВЦЭМ!$B$39:$B$782,V$47)+'СЕТ СН'!$F$14+СВЦЭМ!$D$10+'СЕТ СН'!$F$6-'СЕТ СН'!$F$26</f>
        <v>1745.5038948800002</v>
      </c>
      <c r="W72" s="36">
        <f>SUMIFS(СВЦЭМ!$D$39:$D$782,СВЦЭМ!$A$39:$A$782,$A72,СВЦЭМ!$B$39:$B$782,W$47)+'СЕТ СН'!$F$14+СВЦЭМ!$D$10+'СЕТ СН'!$F$6-'СЕТ СН'!$F$26</f>
        <v>1749.4582299500003</v>
      </c>
      <c r="X72" s="36">
        <f>SUMIFS(СВЦЭМ!$D$39:$D$782,СВЦЭМ!$A$39:$A$782,$A72,СВЦЭМ!$B$39:$B$782,X$47)+'СЕТ СН'!$F$14+СВЦЭМ!$D$10+'СЕТ СН'!$F$6-'СЕТ СН'!$F$26</f>
        <v>1821.1512539400001</v>
      </c>
      <c r="Y72" s="36">
        <f>SUMIFS(СВЦЭМ!$D$39:$D$782,СВЦЭМ!$A$39:$A$782,$A72,СВЦЭМ!$B$39:$B$782,Y$47)+'СЕТ СН'!$F$14+СВЦЭМ!$D$10+'СЕТ СН'!$F$6-'СЕТ СН'!$F$26</f>
        <v>1911.0288840000003</v>
      </c>
    </row>
    <row r="73" spans="1:25" ht="15.75" x14ac:dyDescent="0.2">
      <c r="A73" s="35">
        <f t="shared" si="1"/>
        <v>45072</v>
      </c>
      <c r="B73" s="36">
        <f>SUMIFS(СВЦЭМ!$D$39:$D$782,СВЦЭМ!$A$39:$A$782,$A73,СВЦЭМ!$B$39:$B$782,B$47)+'СЕТ СН'!$F$14+СВЦЭМ!$D$10+'СЕТ СН'!$F$6-'СЕТ СН'!$F$26</f>
        <v>1835.0377559900003</v>
      </c>
      <c r="C73" s="36">
        <f>SUMIFS(СВЦЭМ!$D$39:$D$782,СВЦЭМ!$A$39:$A$782,$A73,СВЦЭМ!$B$39:$B$782,C$47)+'СЕТ СН'!$F$14+СВЦЭМ!$D$10+'СЕТ СН'!$F$6-'СЕТ СН'!$F$26</f>
        <v>1931.2719597099999</v>
      </c>
      <c r="D73" s="36">
        <f>SUMIFS(СВЦЭМ!$D$39:$D$782,СВЦЭМ!$A$39:$A$782,$A73,СВЦЭМ!$B$39:$B$782,D$47)+'СЕТ СН'!$F$14+СВЦЭМ!$D$10+'СЕТ СН'!$F$6-'СЕТ СН'!$F$26</f>
        <v>1972.10431384</v>
      </c>
      <c r="E73" s="36">
        <f>SUMIFS(СВЦЭМ!$D$39:$D$782,СВЦЭМ!$A$39:$A$782,$A73,СВЦЭМ!$B$39:$B$782,E$47)+'СЕТ СН'!$F$14+СВЦЭМ!$D$10+'СЕТ СН'!$F$6-'СЕТ СН'!$F$26</f>
        <v>1966.8594072400001</v>
      </c>
      <c r="F73" s="36">
        <f>SUMIFS(СВЦЭМ!$D$39:$D$782,СВЦЭМ!$A$39:$A$782,$A73,СВЦЭМ!$B$39:$B$782,F$47)+'СЕТ СН'!$F$14+СВЦЭМ!$D$10+'СЕТ СН'!$F$6-'СЕТ СН'!$F$26</f>
        <v>1983.8738899800001</v>
      </c>
      <c r="G73" s="36">
        <f>SUMIFS(СВЦЭМ!$D$39:$D$782,СВЦЭМ!$A$39:$A$782,$A73,СВЦЭМ!$B$39:$B$782,G$47)+'СЕТ СН'!$F$14+СВЦЭМ!$D$10+'СЕТ СН'!$F$6-'СЕТ СН'!$F$26</f>
        <v>1921.13131243</v>
      </c>
      <c r="H73" s="36">
        <f>SUMIFS(СВЦЭМ!$D$39:$D$782,СВЦЭМ!$A$39:$A$782,$A73,СВЦЭМ!$B$39:$B$782,H$47)+'СЕТ СН'!$F$14+СВЦЭМ!$D$10+'СЕТ СН'!$F$6-'СЕТ СН'!$F$26</f>
        <v>1810.7339366700003</v>
      </c>
      <c r="I73" s="36">
        <f>SUMIFS(СВЦЭМ!$D$39:$D$782,СВЦЭМ!$A$39:$A$782,$A73,СВЦЭМ!$B$39:$B$782,I$47)+'СЕТ СН'!$F$14+СВЦЭМ!$D$10+'СЕТ СН'!$F$6-'СЕТ СН'!$F$26</f>
        <v>1796.8518838</v>
      </c>
      <c r="J73" s="36">
        <f>SUMIFS(СВЦЭМ!$D$39:$D$782,СВЦЭМ!$A$39:$A$782,$A73,СВЦЭМ!$B$39:$B$782,J$47)+'СЕТ СН'!$F$14+СВЦЭМ!$D$10+'СЕТ СН'!$F$6-'СЕТ СН'!$F$26</f>
        <v>1809.0020219900002</v>
      </c>
      <c r="K73" s="36">
        <f>SUMIFS(СВЦЭМ!$D$39:$D$782,СВЦЭМ!$A$39:$A$782,$A73,СВЦЭМ!$B$39:$B$782,K$47)+'СЕТ СН'!$F$14+СВЦЭМ!$D$10+'СЕТ СН'!$F$6-'СЕТ СН'!$F$26</f>
        <v>1833.5728440900002</v>
      </c>
      <c r="L73" s="36">
        <f>SUMIFS(СВЦЭМ!$D$39:$D$782,СВЦЭМ!$A$39:$A$782,$A73,СВЦЭМ!$B$39:$B$782,L$47)+'СЕТ СН'!$F$14+СВЦЭМ!$D$10+'СЕТ СН'!$F$6-'СЕТ СН'!$F$26</f>
        <v>1821.9823022200003</v>
      </c>
      <c r="M73" s="36">
        <f>SUMIFS(СВЦЭМ!$D$39:$D$782,СВЦЭМ!$A$39:$A$782,$A73,СВЦЭМ!$B$39:$B$782,M$47)+'СЕТ СН'!$F$14+СВЦЭМ!$D$10+'СЕТ СН'!$F$6-'СЕТ СН'!$F$26</f>
        <v>1828.1868129300001</v>
      </c>
      <c r="N73" s="36">
        <f>SUMIFS(СВЦЭМ!$D$39:$D$782,СВЦЭМ!$A$39:$A$782,$A73,СВЦЭМ!$B$39:$B$782,N$47)+'СЕТ СН'!$F$14+СВЦЭМ!$D$10+'СЕТ СН'!$F$6-'СЕТ СН'!$F$26</f>
        <v>1837.8950501200002</v>
      </c>
      <c r="O73" s="36">
        <f>SUMIFS(СВЦЭМ!$D$39:$D$782,СВЦЭМ!$A$39:$A$782,$A73,СВЦЭМ!$B$39:$B$782,O$47)+'СЕТ СН'!$F$14+СВЦЭМ!$D$10+'СЕТ СН'!$F$6-'СЕТ СН'!$F$26</f>
        <v>1865.40646242</v>
      </c>
      <c r="P73" s="36">
        <f>SUMIFS(СВЦЭМ!$D$39:$D$782,СВЦЭМ!$A$39:$A$782,$A73,СВЦЭМ!$B$39:$B$782,P$47)+'СЕТ СН'!$F$14+СВЦЭМ!$D$10+'СЕТ СН'!$F$6-'СЕТ СН'!$F$26</f>
        <v>1877.1348084000001</v>
      </c>
      <c r="Q73" s="36">
        <f>SUMIFS(СВЦЭМ!$D$39:$D$782,СВЦЭМ!$A$39:$A$782,$A73,СВЦЭМ!$B$39:$B$782,Q$47)+'СЕТ СН'!$F$14+СВЦЭМ!$D$10+'СЕТ СН'!$F$6-'СЕТ СН'!$F$26</f>
        <v>1876.6224278700001</v>
      </c>
      <c r="R73" s="36">
        <f>SUMIFS(СВЦЭМ!$D$39:$D$782,СВЦЭМ!$A$39:$A$782,$A73,СВЦЭМ!$B$39:$B$782,R$47)+'СЕТ СН'!$F$14+СВЦЭМ!$D$10+'СЕТ СН'!$F$6-'СЕТ СН'!$F$26</f>
        <v>1852.5063221700002</v>
      </c>
      <c r="S73" s="36">
        <f>SUMIFS(СВЦЭМ!$D$39:$D$782,СВЦЭМ!$A$39:$A$782,$A73,СВЦЭМ!$B$39:$B$782,S$47)+'СЕТ СН'!$F$14+СВЦЭМ!$D$10+'СЕТ СН'!$F$6-'СЕТ СН'!$F$26</f>
        <v>1792.1300805300002</v>
      </c>
      <c r="T73" s="36">
        <f>SUMIFS(СВЦЭМ!$D$39:$D$782,СВЦЭМ!$A$39:$A$782,$A73,СВЦЭМ!$B$39:$B$782,T$47)+'СЕТ СН'!$F$14+СВЦЭМ!$D$10+'СЕТ СН'!$F$6-'СЕТ СН'!$F$26</f>
        <v>1732.9687727999999</v>
      </c>
      <c r="U73" s="36">
        <f>SUMIFS(СВЦЭМ!$D$39:$D$782,СВЦЭМ!$A$39:$A$782,$A73,СВЦЭМ!$B$39:$B$782,U$47)+'СЕТ СН'!$F$14+СВЦЭМ!$D$10+'СЕТ СН'!$F$6-'СЕТ СН'!$F$26</f>
        <v>1721.0274292300001</v>
      </c>
      <c r="V73" s="36">
        <f>SUMIFS(СВЦЭМ!$D$39:$D$782,СВЦЭМ!$A$39:$A$782,$A73,СВЦЭМ!$B$39:$B$782,V$47)+'СЕТ СН'!$F$14+СВЦЭМ!$D$10+'СЕТ СН'!$F$6-'СЕТ СН'!$F$26</f>
        <v>1680.4512143500001</v>
      </c>
      <c r="W73" s="36">
        <f>SUMIFS(СВЦЭМ!$D$39:$D$782,СВЦЭМ!$A$39:$A$782,$A73,СВЦЭМ!$B$39:$B$782,W$47)+'СЕТ СН'!$F$14+СВЦЭМ!$D$10+'СЕТ СН'!$F$6-'СЕТ СН'!$F$26</f>
        <v>1699.2550085900002</v>
      </c>
      <c r="X73" s="36">
        <f>SUMIFS(СВЦЭМ!$D$39:$D$782,СВЦЭМ!$A$39:$A$782,$A73,СВЦЭМ!$B$39:$B$782,X$47)+'СЕТ СН'!$F$14+СВЦЭМ!$D$10+'СЕТ СН'!$F$6-'СЕТ СН'!$F$26</f>
        <v>1707.3830308500001</v>
      </c>
      <c r="Y73" s="36">
        <f>SUMIFS(СВЦЭМ!$D$39:$D$782,СВЦЭМ!$A$39:$A$782,$A73,СВЦЭМ!$B$39:$B$782,Y$47)+'СЕТ СН'!$F$14+СВЦЭМ!$D$10+'СЕТ СН'!$F$6-'СЕТ СН'!$F$26</f>
        <v>1790.1364846900001</v>
      </c>
    </row>
    <row r="74" spans="1:25" ht="15.75" x14ac:dyDescent="0.2">
      <c r="A74" s="35">
        <f t="shared" si="1"/>
        <v>45073</v>
      </c>
      <c r="B74" s="36">
        <f>SUMIFS(СВЦЭМ!$D$39:$D$782,СВЦЭМ!$A$39:$A$782,$A74,СВЦЭМ!$B$39:$B$782,B$47)+'СЕТ СН'!$F$14+СВЦЭМ!$D$10+'СЕТ СН'!$F$6-'СЕТ СН'!$F$26</f>
        <v>1871.3451199400001</v>
      </c>
      <c r="C74" s="36">
        <f>SUMIFS(СВЦЭМ!$D$39:$D$782,СВЦЭМ!$A$39:$A$782,$A74,СВЦЭМ!$B$39:$B$782,C$47)+'СЕТ СН'!$F$14+СВЦЭМ!$D$10+'СЕТ СН'!$F$6-'СЕТ СН'!$F$26</f>
        <v>1872.7717790400002</v>
      </c>
      <c r="D74" s="36">
        <f>SUMIFS(СВЦЭМ!$D$39:$D$782,СВЦЭМ!$A$39:$A$782,$A74,СВЦЭМ!$B$39:$B$782,D$47)+'СЕТ СН'!$F$14+СВЦЭМ!$D$10+'СЕТ СН'!$F$6-'СЕТ СН'!$F$26</f>
        <v>1949.21089858</v>
      </c>
      <c r="E74" s="36">
        <f>SUMIFS(СВЦЭМ!$D$39:$D$782,СВЦЭМ!$A$39:$A$782,$A74,СВЦЭМ!$B$39:$B$782,E$47)+'СЕТ СН'!$F$14+СВЦЭМ!$D$10+'СЕТ СН'!$F$6-'СЕТ СН'!$F$26</f>
        <v>1927.5884814800002</v>
      </c>
      <c r="F74" s="36">
        <f>SUMIFS(СВЦЭМ!$D$39:$D$782,СВЦЭМ!$A$39:$A$782,$A74,СВЦЭМ!$B$39:$B$782,F$47)+'СЕТ СН'!$F$14+СВЦЭМ!$D$10+'СЕТ СН'!$F$6-'СЕТ СН'!$F$26</f>
        <v>1938.99663809</v>
      </c>
      <c r="G74" s="36">
        <f>SUMIFS(СВЦЭМ!$D$39:$D$782,СВЦЭМ!$A$39:$A$782,$A74,СВЦЭМ!$B$39:$B$782,G$47)+'СЕТ СН'!$F$14+СВЦЭМ!$D$10+'СЕТ СН'!$F$6-'СЕТ СН'!$F$26</f>
        <v>1919.3223532800002</v>
      </c>
      <c r="H74" s="36">
        <f>SUMIFS(СВЦЭМ!$D$39:$D$782,СВЦЭМ!$A$39:$A$782,$A74,СВЦЭМ!$B$39:$B$782,H$47)+'СЕТ СН'!$F$14+СВЦЭМ!$D$10+'СЕТ СН'!$F$6-'СЕТ СН'!$F$26</f>
        <v>1844.0698108900001</v>
      </c>
      <c r="I74" s="36">
        <f>SUMIFS(СВЦЭМ!$D$39:$D$782,СВЦЭМ!$A$39:$A$782,$A74,СВЦЭМ!$B$39:$B$782,I$47)+'СЕТ СН'!$F$14+СВЦЭМ!$D$10+'СЕТ СН'!$F$6-'СЕТ СН'!$F$26</f>
        <v>1728.0314302300003</v>
      </c>
      <c r="J74" s="36">
        <f>SUMIFS(СВЦЭМ!$D$39:$D$782,СВЦЭМ!$A$39:$A$782,$A74,СВЦЭМ!$B$39:$B$782,J$47)+'СЕТ СН'!$F$14+СВЦЭМ!$D$10+'СЕТ СН'!$F$6-'СЕТ СН'!$F$26</f>
        <v>1635.64732925</v>
      </c>
      <c r="K74" s="36">
        <f>SUMIFS(СВЦЭМ!$D$39:$D$782,СВЦЭМ!$A$39:$A$782,$A74,СВЦЭМ!$B$39:$B$782,K$47)+'СЕТ СН'!$F$14+СВЦЭМ!$D$10+'СЕТ СН'!$F$6-'СЕТ СН'!$F$26</f>
        <v>1645.09071748</v>
      </c>
      <c r="L74" s="36">
        <f>SUMIFS(СВЦЭМ!$D$39:$D$782,СВЦЭМ!$A$39:$A$782,$A74,СВЦЭМ!$B$39:$B$782,L$47)+'СЕТ СН'!$F$14+СВЦЭМ!$D$10+'СЕТ СН'!$F$6-'СЕТ СН'!$F$26</f>
        <v>1640.4441039000003</v>
      </c>
      <c r="M74" s="36">
        <f>SUMIFS(СВЦЭМ!$D$39:$D$782,СВЦЭМ!$A$39:$A$782,$A74,СВЦЭМ!$B$39:$B$782,M$47)+'СЕТ СН'!$F$14+СВЦЭМ!$D$10+'СЕТ СН'!$F$6-'СЕТ СН'!$F$26</f>
        <v>1655.34532205</v>
      </c>
      <c r="N74" s="36">
        <f>SUMIFS(СВЦЭМ!$D$39:$D$782,СВЦЭМ!$A$39:$A$782,$A74,СВЦЭМ!$B$39:$B$782,N$47)+'СЕТ СН'!$F$14+СВЦЭМ!$D$10+'СЕТ СН'!$F$6-'СЕТ СН'!$F$26</f>
        <v>1782.0848651300003</v>
      </c>
      <c r="O74" s="36">
        <f>SUMIFS(СВЦЭМ!$D$39:$D$782,СВЦЭМ!$A$39:$A$782,$A74,СВЦЭМ!$B$39:$B$782,O$47)+'СЕТ СН'!$F$14+СВЦЭМ!$D$10+'СЕТ СН'!$F$6-'СЕТ СН'!$F$26</f>
        <v>1792.2263489500001</v>
      </c>
      <c r="P74" s="36">
        <f>SUMIFS(СВЦЭМ!$D$39:$D$782,СВЦЭМ!$A$39:$A$782,$A74,СВЦЭМ!$B$39:$B$782,P$47)+'СЕТ СН'!$F$14+СВЦЭМ!$D$10+'СЕТ СН'!$F$6-'СЕТ СН'!$F$26</f>
        <v>1811.20483302</v>
      </c>
      <c r="Q74" s="36">
        <f>SUMIFS(СВЦЭМ!$D$39:$D$782,СВЦЭМ!$A$39:$A$782,$A74,СВЦЭМ!$B$39:$B$782,Q$47)+'СЕТ СН'!$F$14+СВЦЭМ!$D$10+'СЕТ СН'!$F$6-'СЕТ СН'!$F$26</f>
        <v>1818.99999149</v>
      </c>
      <c r="R74" s="36">
        <f>SUMIFS(СВЦЭМ!$D$39:$D$782,СВЦЭМ!$A$39:$A$782,$A74,СВЦЭМ!$B$39:$B$782,R$47)+'СЕТ СН'!$F$14+СВЦЭМ!$D$10+'СЕТ СН'!$F$6-'СЕТ СН'!$F$26</f>
        <v>1804.1838688600001</v>
      </c>
      <c r="S74" s="36">
        <f>SUMIFS(СВЦЭМ!$D$39:$D$782,СВЦЭМ!$A$39:$A$782,$A74,СВЦЭМ!$B$39:$B$782,S$47)+'СЕТ СН'!$F$14+СВЦЭМ!$D$10+'СЕТ СН'!$F$6-'СЕТ СН'!$F$26</f>
        <v>1770.1018756000003</v>
      </c>
      <c r="T74" s="36">
        <f>SUMIFS(СВЦЭМ!$D$39:$D$782,СВЦЭМ!$A$39:$A$782,$A74,СВЦЭМ!$B$39:$B$782,T$47)+'СЕТ СН'!$F$14+СВЦЭМ!$D$10+'СЕТ СН'!$F$6-'СЕТ СН'!$F$26</f>
        <v>1719.1610125900002</v>
      </c>
      <c r="U74" s="36">
        <f>SUMIFS(СВЦЭМ!$D$39:$D$782,СВЦЭМ!$A$39:$A$782,$A74,СВЦЭМ!$B$39:$B$782,U$47)+'СЕТ СН'!$F$14+СВЦЭМ!$D$10+'СЕТ СН'!$F$6-'СЕТ СН'!$F$26</f>
        <v>1654.4925984700003</v>
      </c>
      <c r="V74" s="36">
        <f>SUMIFS(СВЦЭМ!$D$39:$D$782,СВЦЭМ!$A$39:$A$782,$A74,СВЦЭМ!$B$39:$B$782,V$47)+'СЕТ СН'!$F$14+СВЦЭМ!$D$10+'СЕТ СН'!$F$6-'СЕТ СН'!$F$26</f>
        <v>1640.3952146300003</v>
      </c>
      <c r="W74" s="36">
        <f>SUMIFS(СВЦЭМ!$D$39:$D$782,СВЦЭМ!$A$39:$A$782,$A74,СВЦЭМ!$B$39:$B$782,W$47)+'СЕТ СН'!$F$14+СВЦЭМ!$D$10+'СЕТ СН'!$F$6-'СЕТ СН'!$F$26</f>
        <v>1676.4636934600003</v>
      </c>
      <c r="X74" s="36">
        <f>SUMIFS(СВЦЭМ!$D$39:$D$782,СВЦЭМ!$A$39:$A$782,$A74,СВЦЭМ!$B$39:$B$782,X$47)+'СЕТ СН'!$F$14+СВЦЭМ!$D$10+'СЕТ СН'!$F$6-'СЕТ СН'!$F$26</f>
        <v>1681.1003709300003</v>
      </c>
      <c r="Y74" s="36">
        <f>SUMIFS(СВЦЭМ!$D$39:$D$782,СВЦЭМ!$A$39:$A$782,$A74,СВЦЭМ!$B$39:$B$782,Y$47)+'СЕТ СН'!$F$14+СВЦЭМ!$D$10+'СЕТ СН'!$F$6-'СЕТ СН'!$F$26</f>
        <v>1795.6361193500002</v>
      </c>
    </row>
    <row r="75" spans="1:25" ht="15.75" x14ac:dyDescent="0.2">
      <c r="A75" s="35">
        <f t="shared" si="1"/>
        <v>45074</v>
      </c>
      <c r="B75" s="36">
        <f>SUMIFS(СВЦЭМ!$D$39:$D$782,СВЦЭМ!$A$39:$A$782,$A75,СВЦЭМ!$B$39:$B$782,B$47)+'СЕТ СН'!$F$14+СВЦЭМ!$D$10+'СЕТ СН'!$F$6-'СЕТ СН'!$F$26</f>
        <v>1652.99385394</v>
      </c>
      <c r="C75" s="36">
        <f>SUMIFS(СВЦЭМ!$D$39:$D$782,СВЦЭМ!$A$39:$A$782,$A75,СВЦЭМ!$B$39:$B$782,C$47)+'СЕТ СН'!$F$14+СВЦЭМ!$D$10+'СЕТ СН'!$F$6-'СЕТ СН'!$F$26</f>
        <v>1741.3454468600003</v>
      </c>
      <c r="D75" s="36">
        <f>SUMIFS(СВЦЭМ!$D$39:$D$782,СВЦЭМ!$A$39:$A$782,$A75,СВЦЭМ!$B$39:$B$782,D$47)+'СЕТ СН'!$F$14+СВЦЭМ!$D$10+'СЕТ СН'!$F$6-'СЕТ СН'!$F$26</f>
        <v>1803.74227763</v>
      </c>
      <c r="E75" s="36">
        <f>SUMIFS(СВЦЭМ!$D$39:$D$782,СВЦЭМ!$A$39:$A$782,$A75,СВЦЭМ!$B$39:$B$782,E$47)+'СЕТ СН'!$F$14+СВЦЭМ!$D$10+'СЕТ СН'!$F$6-'СЕТ СН'!$F$26</f>
        <v>1812.5929718900002</v>
      </c>
      <c r="F75" s="36">
        <f>SUMIFS(СВЦЭМ!$D$39:$D$782,СВЦЭМ!$A$39:$A$782,$A75,СВЦЭМ!$B$39:$B$782,F$47)+'СЕТ СН'!$F$14+СВЦЭМ!$D$10+'СЕТ СН'!$F$6-'СЕТ СН'!$F$26</f>
        <v>1818.4876458700001</v>
      </c>
      <c r="G75" s="36">
        <f>SUMIFS(СВЦЭМ!$D$39:$D$782,СВЦЭМ!$A$39:$A$782,$A75,СВЦЭМ!$B$39:$B$782,G$47)+'СЕТ СН'!$F$14+СВЦЭМ!$D$10+'СЕТ СН'!$F$6-'СЕТ СН'!$F$26</f>
        <v>1885.1369281400002</v>
      </c>
      <c r="H75" s="36">
        <f>SUMIFS(СВЦЭМ!$D$39:$D$782,СВЦЭМ!$A$39:$A$782,$A75,СВЦЭМ!$B$39:$B$782,H$47)+'СЕТ СН'!$F$14+СВЦЭМ!$D$10+'СЕТ СН'!$F$6-'СЕТ СН'!$F$26</f>
        <v>1826.8195423400002</v>
      </c>
      <c r="I75" s="36">
        <f>SUMIFS(СВЦЭМ!$D$39:$D$782,СВЦЭМ!$A$39:$A$782,$A75,СВЦЭМ!$B$39:$B$782,I$47)+'СЕТ СН'!$F$14+СВЦЭМ!$D$10+'СЕТ СН'!$F$6-'СЕТ СН'!$F$26</f>
        <v>1784.1699185699999</v>
      </c>
      <c r="J75" s="36">
        <f>SUMIFS(СВЦЭМ!$D$39:$D$782,СВЦЭМ!$A$39:$A$782,$A75,СВЦЭМ!$B$39:$B$782,J$47)+'СЕТ СН'!$F$14+СВЦЭМ!$D$10+'СЕТ СН'!$F$6-'СЕТ СН'!$F$26</f>
        <v>1708.2924947700003</v>
      </c>
      <c r="K75" s="36">
        <f>SUMIFS(СВЦЭМ!$D$39:$D$782,СВЦЭМ!$A$39:$A$782,$A75,СВЦЭМ!$B$39:$B$782,K$47)+'СЕТ СН'!$F$14+СВЦЭМ!$D$10+'СЕТ СН'!$F$6-'СЕТ СН'!$F$26</f>
        <v>1638.4251956900002</v>
      </c>
      <c r="L75" s="36">
        <f>SUMIFS(СВЦЭМ!$D$39:$D$782,СВЦЭМ!$A$39:$A$782,$A75,СВЦЭМ!$B$39:$B$782,L$47)+'СЕТ СН'!$F$14+СВЦЭМ!$D$10+'СЕТ СН'!$F$6-'СЕТ СН'!$F$26</f>
        <v>1630.5920000400001</v>
      </c>
      <c r="M75" s="36">
        <f>SUMIFS(СВЦЭМ!$D$39:$D$782,СВЦЭМ!$A$39:$A$782,$A75,СВЦЭМ!$B$39:$B$782,M$47)+'СЕТ СН'!$F$14+СВЦЭМ!$D$10+'СЕТ СН'!$F$6-'СЕТ СН'!$F$26</f>
        <v>1605.3924526700002</v>
      </c>
      <c r="N75" s="36">
        <f>SUMIFS(СВЦЭМ!$D$39:$D$782,СВЦЭМ!$A$39:$A$782,$A75,СВЦЭМ!$B$39:$B$782,N$47)+'СЕТ СН'!$F$14+СВЦЭМ!$D$10+'СЕТ СН'!$F$6-'СЕТ СН'!$F$26</f>
        <v>1647.5928107300001</v>
      </c>
      <c r="O75" s="36">
        <f>SUMIFS(СВЦЭМ!$D$39:$D$782,СВЦЭМ!$A$39:$A$782,$A75,СВЦЭМ!$B$39:$B$782,O$47)+'СЕТ СН'!$F$14+СВЦЭМ!$D$10+'СЕТ СН'!$F$6-'СЕТ СН'!$F$26</f>
        <v>1671.7327598500001</v>
      </c>
      <c r="P75" s="36">
        <f>SUMIFS(СВЦЭМ!$D$39:$D$782,СВЦЭМ!$A$39:$A$782,$A75,СВЦЭМ!$B$39:$B$782,P$47)+'СЕТ СН'!$F$14+СВЦЭМ!$D$10+'СЕТ СН'!$F$6-'СЕТ СН'!$F$26</f>
        <v>1681.4603164700002</v>
      </c>
      <c r="Q75" s="36">
        <f>SUMIFS(СВЦЭМ!$D$39:$D$782,СВЦЭМ!$A$39:$A$782,$A75,СВЦЭМ!$B$39:$B$782,Q$47)+'СЕТ СН'!$F$14+СВЦЭМ!$D$10+'СЕТ СН'!$F$6-'СЕТ СН'!$F$26</f>
        <v>1698.35456677</v>
      </c>
      <c r="R75" s="36">
        <f>SUMIFS(СВЦЭМ!$D$39:$D$782,СВЦЭМ!$A$39:$A$782,$A75,СВЦЭМ!$B$39:$B$782,R$47)+'СЕТ СН'!$F$14+СВЦЭМ!$D$10+'СЕТ СН'!$F$6-'СЕТ СН'!$F$26</f>
        <v>1674.8501604100002</v>
      </c>
      <c r="S75" s="36">
        <f>SUMIFS(СВЦЭМ!$D$39:$D$782,СВЦЭМ!$A$39:$A$782,$A75,СВЦЭМ!$B$39:$B$782,S$47)+'СЕТ СН'!$F$14+СВЦЭМ!$D$10+'СЕТ СН'!$F$6-'СЕТ СН'!$F$26</f>
        <v>1653.08958188</v>
      </c>
      <c r="T75" s="36">
        <f>SUMIFS(СВЦЭМ!$D$39:$D$782,СВЦЭМ!$A$39:$A$782,$A75,СВЦЭМ!$B$39:$B$782,T$47)+'СЕТ СН'!$F$14+СВЦЭМ!$D$10+'СЕТ СН'!$F$6-'СЕТ СН'!$F$26</f>
        <v>1618.6366913800002</v>
      </c>
      <c r="U75" s="36">
        <f>SUMIFS(СВЦЭМ!$D$39:$D$782,СВЦЭМ!$A$39:$A$782,$A75,СВЦЭМ!$B$39:$B$782,U$47)+'СЕТ СН'!$F$14+СВЦЭМ!$D$10+'СЕТ СН'!$F$6-'СЕТ СН'!$F$26</f>
        <v>1614.4733758000002</v>
      </c>
      <c r="V75" s="36">
        <f>SUMIFS(СВЦЭМ!$D$39:$D$782,СВЦЭМ!$A$39:$A$782,$A75,СВЦЭМ!$B$39:$B$782,V$47)+'СЕТ СН'!$F$14+СВЦЭМ!$D$10+'СЕТ СН'!$F$6-'СЕТ СН'!$F$26</f>
        <v>1593.73856862</v>
      </c>
      <c r="W75" s="36">
        <f>SUMIFS(СВЦЭМ!$D$39:$D$782,СВЦЭМ!$A$39:$A$782,$A75,СВЦЭМ!$B$39:$B$782,W$47)+'СЕТ СН'!$F$14+СВЦЭМ!$D$10+'СЕТ СН'!$F$6-'СЕТ СН'!$F$26</f>
        <v>1572.8528224900001</v>
      </c>
      <c r="X75" s="36">
        <f>SUMIFS(СВЦЭМ!$D$39:$D$782,СВЦЭМ!$A$39:$A$782,$A75,СВЦЭМ!$B$39:$B$782,X$47)+'СЕТ СН'!$F$14+СВЦЭМ!$D$10+'СЕТ СН'!$F$6-'СЕТ СН'!$F$26</f>
        <v>1596.9370785800002</v>
      </c>
      <c r="Y75" s="36">
        <f>SUMIFS(СВЦЭМ!$D$39:$D$782,СВЦЭМ!$A$39:$A$782,$A75,СВЦЭМ!$B$39:$B$782,Y$47)+'СЕТ СН'!$F$14+СВЦЭМ!$D$10+'СЕТ СН'!$F$6-'СЕТ СН'!$F$26</f>
        <v>1653.22506015</v>
      </c>
    </row>
    <row r="76" spans="1:25" ht="15.75" x14ac:dyDescent="0.2">
      <c r="A76" s="35">
        <f t="shared" si="1"/>
        <v>45075</v>
      </c>
      <c r="B76" s="36">
        <f>SUMIFS(СВЦЭМ!$D$39:$D$782,СВЦЭМ!$A$39:$A$782,$A76,СВЦЭМ!$B$39:$B$782,B$47)+'СЕТ СН'!$F$14+СВЦЭМ!$D$10+'СЕТ СН'!$F$6-'СЕТ СН'!$F$26</f>
        <v>1647.7107663100001</v>
      </c>
      <c r="C76" s="36">
        <f>SUMIFS(СВЦЭМ!$D$39:$D$782,СВЦЭМ!$A$39:$A$782,$A76,СВЦЭМ!$B$39:$B$782,C$47)+'СЕТ СН'!$F$14+СВЦЭМ!$D$10+'СЕТ СН'!$F$6-'СЕТ СН'!$F$26</f>
        <v>1746.9430789000003</v>
      </c>
      <c r="D76" s="36">
        <f>SUMIFS(СВЦЭМ!$D$39:$D$782,СВЦЭМ!$A$39:$A$782,$A76,СВЦЭМ!$B$39:$B$782,D$47)+'СЕТ СН'!$F$14+СВЦЭМ!$D$10+'СЕТ СН'!$F$6-'СЕТ СН'!$F$26</f>
        <v>1834.9331107500002</v>
      </c>
      <c r="E76" s="36">
        <f>SUMIFS(СВЦЭМ!$D$39:$D$782,СВЦЭМ!$A$39:$A$782,$A76,СВЦЭМ!$B$39:$B$782,E$47)+'СЕТ СН'!$F$14+СВЦЭМ!$D$10+'СЕТ СН'!$F$6-'СЕТ СН'!$F$26</f>
        <v>1913.9011369700002</v>
      </c>
      <c r="F76" s="36">
        <f>SUMIFS(СВЦЭМ!$D$39:$D$782,СВЦЭМ!$A$39:$A$782,$A76,СВЦЭМ!$B$39:$B$782,F$47)+'СЕТ СН'!$F$14+СВЦЭМ!$D$10+'СЕТ СН'!$F$6-'СЕТ СН'!$F$26</f>
        <v>1905.7929827500002</v>
      </c>
      <c r="G76" s="36">
        <f>SUMIFS(СВЦЭМ!$D$39:$D$782,СВЦЭМ!$A$39:$A$782,$A76,СВЦЭМ!$B$39:$B$782,G$47)+'СЕТ СН'!$F$14+СВЦЭМ!$D$10+'СЕТ СН'!$F$6-'СЕТ СН'!$F$26</f>
        <v>1894.2100506699999</v>
      </c>
      <c r="H76" s="36">
        <f>SUMIFS(СВЦЭМ!$D$39:$D$782,СВЦЭМ!$A$39:$A$782,$A76,СВЦЭМ!$B$39:$B$782,H$47)+'СЕТ СН'!$F$14+СВЦЭМ!$D$10+'СЕТ СН'!$F$6-'СЕТ СН'!$F$26</f>
        <v>1824.72765334</v>
      </c>
      <c r="I76" s="36">
        <f>SUMIFS(СВЦЭМ!$D$39:$D$782,СВЦЭМ!$A$39:$A$782,$A76,СВЦЭМ!$B$39:$B$782,I$47)+'СЕТ СН'!$F$14+СВЦЭМ!$D$10+'СЕТ СН'!$F$6-'СЕТ СН'!$F$26</f>
        <v>1772.1240663600001</v>
      </c>
      <c r="J76" s="36">
        <f>SUMIFS(СВЦЭМ!$D$39:$D$782,СВЦЭМ!$A$39:$A$782,$A76,СВЦЭМ!$B$39:$B$782,J$47)+'СЕТ СН'!$F$14+СВЦЭМ!$D$10+'СЕТ СН'!$F$6-'СЕТ СН'!$F$26</f>
        <v>1730.8226819199999</v>
      </c>
      <c r="K76" s="36">
        <f>SUMIFS(СВЦЭМ!$D$39:$D$782,СВЦЭМ!$A$39:$A$782,$A76,СВЦЭМ!$B$39:$B$782,K$47)+'СЕТ СН'!$F$14+СВЦЭМ!$D$10+'СЕТ СН'!$F$6-'СЕТ СН'!$F$26</f>
        <v>1739.2252915600002</v>
      </c>
      <c r="L76" s="36">
        <f>SUMIFS(СВЦЭМ!$D$39:$D$782,СВЦЭМ!$A$39:$A$782,$A76,СВЦЭМ!$B$39:$B$782,L$47)+'СЕТ СН'!$F$14+СВЦЭМ!$D$10+'СЕТ СН'!$F$6-'СЕТ СН'!$F$26</f>
        <v>1743.9344699200001</v>
      </c>
      <c r="M76" s="36">
        <f>SUMIFS(СВЦЭМ!$D$39:$D$782,СВЦЭМ!$A$39:$A$782,$A76,СВЦЭМ!$B$39:$B$782,M$47)+'СЕТ СН'!$F$14+СВЦЭМ!$D$10+'СЕТ СН'!$F$6-'СЕТ СН'!$F$26</f>
        <v>1755.0744054900001</v>
      </c>
      <c r="N76" s="36">
        <f>SUMIFS(СВЦЭМ!$D$39:$D$782,СВЦЭМ!$A$39:$A$782,$A76,СВЦЭМ!$B$39:$B$782,N$47)+'СЕТ СН'!$F$14+СВЦЭМ!$D$10+'СЕТ СН'!$F$6-'СЕТ СН'!$F$26</f>
        <v>1752.2282318900002</v>
      </c>
      <c r="O76" s="36">
        <f>SUMIFS(СВЦЭМ!$D$39:$D$782,СВЦЭМ!$A$39:$A$782,$A76,СВЦЭМ!$B$39:$B$782,O$47)+'СЕТ СН'!$F$14+СВЦЭМ!$D$10+'СЕТ СН'!$F$6-'СЕТ СН'!$F$26</f>
        <v>1748.4909084400001</v>
      </c>
      <c r="P76" s="36">
        <f>SUMIFS(СВЦЭМ!$D$39:$D$782,СВЦЭМ!$A$39:$A$782,$A76,СВЦЭМ!$B$39:$B$782,P$47)+'СЕТ СН'!$F$14+СВЦЭМ!$D$10+'СЕТ СН'!$F$6-'СЕТ СН'!$F$26</f>
        <v>1741.4323255100003</v>
      </c>
      <c r="Q76" s="36">
        <f>SUMIFS(СВЦЭМ!$D$39:$D$782,СВЦЭМ!$A$39:$A$782,$A76,СВЦЭМ!$B$39:$B$782,Q$47)+'СЕТ СН'!$F$14+СВЦЭМ!$D$10+'СЕТ СН'!$F$6-'СЕТ СН'!$F$26</f>
        <v>1736.3179465799999</v>
      </c>
      <c r="R76" s="36">
        <f>SUMIFS(СВЦЭМ!$D$39:$D$782,СВЦЭМ!$A$39:$A$782,$A76,СВЦЭМ!$B$39:$B$782,R$47)+'СЕТ СН'!$F$14+СВЦЭМ!$D$10+'СЕТ СН'!$F$6-'СЕТ СН'!$F$26</f>
        <v>1727.6190224300003</v>
      </c>
      <c r="S76" s="36">
        <f>SUMIFS(СВЦЭМ!$D$39:$D$782,СВЦЭМ!$A$39:$A$782,$A76,СВЦЭМ!$B$39:$B$782,S$47)+'СЕТ СН'!$F$14+СВЦЭМ!$D$10+'СЕТ СН'!$F$6-'СЕТ СН'!$F$26</f>
        <v>1724.0064395100003</v>
      </c>
      <c r="T76" s="36">
        <f>SUMIFS(СВЦЭМ!$D$39:$D$782,СВЦЭМ!$A$39:$A$782,$A76,СВЦЭМ!$B$39:$B$782,T$47)+'СЕТ СН'!$F$14+СВЦЭМ!$D$10+'СЕТ СН'!$F$6-'СЕТ СН'!$F$26</f>
        <v>1645.8168831500002</v>
      </c>
      <c r="U76" s="36">
        <f>SUMIFS(СВЦЭМ!$D$39:$D$782,СВЦЭМ!$A$39:$A$782,$A76,СВЦЭМ!$B$39:$B$782,U$47)+'СЕТ СН'!$F$14+СВЦЭМ!$D$10+'СЕТ СН'!$F$6-'СЕТ СН'!$F$26</f>
        <v>1654.15884241</v>
      </c>
      <c r="V76" s="36">
        <f>SUMIFS(СВЦЭМ!$D$39:$D$782,СВЦЭМ!$A$39:$A$782,$A76,СВЦЭМ!$B$39:$B$782,V$47)+'СЕТ СН'!$F$14+СВЦЭМ!$D$10+'СЕТ СН'!$F$6-'СЕТ СН'!$F$26</f>
        <v>1662.99361804</v>
      </c>
      <c r="W76" s="36">
        <f>SUMIFS(СВЦЭМ!$D$39:$D$782,СВЦЭМ!$A$39:$A$782,$A76,СВЦЭМ!$B$39:$B$782,W$47)+'СЕТ СН'!$F$14+СВЦЭМ!$D$10+'СЕТ СН'!$F$6-'СЕТ СН'!$F$26</f>
        <v>1647.6910120800003</v>
      </c>
      <c r="X76" s="36">
        <f>SUMIFS(СВЦЭМ!$D$39:$D$782,СВЦЭМ!$A$39:$A$782,$A76,СВЦЭМ!$B$39:$B$782,X$47)+'СЕТ СН'!$F$14+СВЦЭМ!$D$10+'СЕТ СН'!$F$6-'СЕТ СН'!$F$26</f>
        <v>1699.0799907999999</v>
      </c>
      <c r="Y76" s="36">
        <f>SUMIFS(СВЦЭМ!$D$39:$D$782,СВЦЭМ!$A$39:$A$782,$A76,СВЦЭМ!$B$39:$B$782,Y$47)+'СЕТ СН'!$F$14+СВЦЭМ!$D$10+'СЕТ СН'!$F$6-'СЕТ СН'!$F$26</f>
        <v>1742.6266249099999</v>
      </c>
    </row>
    <row r="77" spans="1:25" ht="15.75" x14ac:dyDescent="0.2">
      <c r="A77" s="35">
        <f t="shared" si="1"/>
        <v>45076</v>
      </c>
      <c r="B77" s="36">
        <f>SUMIFS(СВЦЭМ!$D$39:$D$782,СВЦЭМ!$A$39:$A$782,$A77,СВЦЭМ!$B$39:$B$782,B$47)+'СЕТ СН'!$F$14+СВЦЭМ!$D$10+'СЕТ СН'!$F$6-'СЕТ СН'!$F$26</f>
        <v>1867.2622818200002</v>
      </c>
      <c r="C77" s="36">
        <f>SUMIFS(СВЦЭМ!$D$39:$D$782,СВЦЭМ!$A$39:$A$782,$A77,СВЦЭМ!$B$39:$B$782,C$47)+'СЕТ СН'!$F$14+СВЦЭМ!$D$10+'СЕТ СН'!$F$6-'СЕТ СН'!$F$26</f>
        <v>1927.4930777200002</v>
      </c>
      <c r="D77" s="36">
        <f>SUMIFS(СВЦЭМ!$D$39:$D$782,СВЦЭМ!$A$39:$A$782,$A77,СВЦЭМ!$B$39:$B$782,D$47)+'СЕТ СН'!$F$14+СВЦЭМ!$D$10+'СЕТ СН'!$F$6-'СЕТ СН'!$F$26</f>
        <v>1981.7796634000001</v>
      </c>
      <c r="E77" s="36">
        <f>SUMIFS(СВЦЭМ!$D$39:$D$782,СВЦЭМ!$A$39:$A$782,$A77,СВЦЭМ!$B$39:$B$782,E$47)+'СЕТ СН'!$F$14+СВЦЭМ!$D$10+'СЕТ СН'!$F$6-'СЕТ СН'!$F$26</f>
        <v>1975.6873025200002</v>
      </c>
      <c r="F77" s="36">
        <f>SUMIFS(СВЦЭМ!$D$39:$D$782,СВЦЭМ!$A$39:$A$782,$A77,СВЦЭМ!$B$39:$B$782,F$47)+'СЕТ СН'!$F$14+СВЦЭМ!$D$10+'СЕТ СН'!$F$6-'СЕТ СН'!$F$26</f>
        <v>1974.9741589</v>
      </c>
      <c r="G77" s="36">
        <f>SUMIFS(СВЦЭМ!$D$39:$D$782,СВЦЭМ!$A$39:$A$782,$A77,СВЦЭМ!$B$39:$B$782,G$47)+'СЕТ СН'!$F$14+СВЦЭМ!$D$10+'СЕТ СН'!$F$6-'СЕТ СН'!$F$26</f>
        <v>1923.49203622</v>
      </c>
      <c r="H77" s="36">
        <f>SUMIFS(СВЦЭМ!$D$39:$D$782,СВЦЭМ!$A$39:$A$782,$A77,СВЦЭМ!$B$39:$B$782,H$47)+'СЕТ СН'!$F$14+СВЦЭМ!$D$10+'СЕТ СН'!$F$6-'СЕТ СН'!$F$26</f>
        <v>1840.2804733900002</v>
      </c>
      <c r="I77" s="36">
        <f>SUMIFS(СВЦЭМ!$D$39:$D$782,СВЦЭМ!$A$39:$A$782,$A77,СВЦЭМ!$B$39:$B$782,I$47)+'СЕТ СН'!$F$14+СВЦЭМ!$D$10+'СЕТ СН'!$F$6-'СЕТ СН'!$F$26</f>
        <v>1795.982618</v>
      </c>
      <c r="J77" s="36">
        <f>SUMIFS(СВЦЭМ!$D$39:$D$782,СВЦЭМ!$A$39:$A$782,$A77,СВЦЭМ!$B$39:$B$782,J$47)+'СЕТ СН'!$F$14+СВЦЭМ!$D$10+'СЕТ СН'!$F$6-'СЕТ СН'!$F$26</f>
        <v>1746.5487148100001</v>
      </c>
      <c r="K77" s="36">
        <f>SUMIFS(СВЦЭМ!$D$39:$D$782,СВЦЭМ!$A$39:$A$782,$A77,СВЦЭМ!$B$39:$B$782,K$47)+'СЕТ СН'!$F$14+СВЦЭМ!$D$10+'СЕТ СН'!$F$6-'СЕТ СН'!$F$26</f>
        <v>1788.33045507</v>
      </c>
      <c r="L77" s="36">
        <f>SUMIFS(СВЦЭМ!$D$39:$D$782,СВЦЭМ!$A$39:$A$782,$A77,СВЦЭМ!$B$39:$B$782,L$47)+'СЕТ СН'!$F$14+СВЦЭМ!$D$10+'СЕТ СН'!$F$6-'СЕТ СН'!$F$26</f>
        <v>1774.0433360900001</v>
      </c>
      <c r="M77" s="36">
        <f>SUMIFS(СВЦЭМ!$D$39:$D$782,СВЦЭМ!$A$39:$A$782,$A77,СВЦЭМ!$B$39:$B$782,M$47)+'СЕТ СН'!$F$14+СВЦЭМ!$D$10+'СЕТ СН'!$F$6-'СЕТ СН'!$F$26</f>
        <v>1783.3123529499999</v>
      </c>
      <c r="N77" s="36">
        <f>SUMIFS(СВЦЭМ!$D$39:$D$782,СВЦЭМ!$A$39:$A$782,$A77,СВЦЭМ!$B$39:$B$782,N$47)+'СЕТ СН'!$F$14+СВЦЭМ!$D$10+'СЕТ СН'!$F$6-'СЕТ СН'!$F$26</f>
        <v>1815.8344521100003</v>
      </c>
      <c r="O77" s="36">
        <f>SUMIFS(СВЦЭМ!$D$39:$D$782,СВЦЭМ!$A$39:$A$782,$A77,СВЦЭМ!$B$39:$B$782,O$47)+'СЕТ СН'!$F$14+СВЦЭМ!$D$10+'СЕТ СН'!$F$6-'СЕТ СН'!$F$26</f>
        <v>1775.5708462800003</v>
      </c>
      <c r="P77" s="36">
        <f>SUMIFS(СВЦЭМ!$D$39:$D$782,СВЦЭМ!$A$39:$A$782,$A77,СВЦЭМ!$B$39:$B$782,P$47)+'СЕТ СН'!$F$14+СВЦЭМ!$D$10+'СЕТ СН'!$F$6-'СЕТ СН'!$F$26</f>
        <v>1782.74395095</v>
      </c>
      <c r="Q77" s="36">
        <f>SUMIFS(СВЦЭМ!$D$39:$D$782,СВЦЭМ!$A$39:$A$782,$A77,СВЦЭМ!$B$39:$B$782,Q$47)+'СЕТ СН'!$F$14+СВЦЭМ!$D$10+'СЕТ СН'!$F$6-'СЕТ СН'!$F$26</f>
        <v>1787.1828690900002</v>
      </c>
      <c r="R77" s="36">
        <f>SUMIFS(СВЦЭМ!$D$39:$D$782,СВЦЭМ!$A$39:$A$782,$A77,СВЦЭМ!$B$39:$B$782,R$47)+'СЕТ СН'!$F$14+СВЦЭМ!$D$10+'СЕТ СН'!$F$6-'СЕТ СН'!$F$26</f>
        <v>1803.5958097000002</v>
      </c>
      <c r="S77" s="36">
        <f>SUMIFS(СВЦЭМ!$D$39:$D$782,СВЦЭМ!$A$39:$A$782,$A77,СВЦЭМ!$B$39:$B$782,S$47)+'СЕТ СН'!$F$14+СВЦЭМ!$D$10+'СЕТ СН'!$F$6-'СЕТ СН'!$F$26</f>
        <v>1761.4628345599999</v>
      </c>
      <c r="T77" s="36">
        <f>SUMIFS(СВЦЭМ!$D$39:$D$782,СВЦЭМ!$A$39:$A$782,$A77,СВЦЭМ!$B$39:$B$782,T$47)+'СЕТ СН'!$F$14+СВЦЭМ!$D$10+'СЕТ СН'!$F$6-'СЕТ СН'!$F$26</f>
        <v>1736.5591262799999</v>
      </c>
      <c r="U77" s="36">
        <f>SUMIFS(СВЦЭМ!$D$39:$D$782,СВЦЭМ!$A$39:$A$782,$A77,СВЦЭМ!$B$39:$B$782,U$47)+'СЕТ СН'!$F$14+СВЦЭМ!$D$10+'СЕТ СН'!$F$6-'СЕТ СН'!$F$26</f>
        <v>1677.3829714500002</v>
      </c>
      <c r="V77" s="36">
        <f>SUMIFS(СВЦЭМ!$D$39:$D$782,СВЦЭМ!$A$39:$A$782,$A77,СВЦЭМ!$B$39:$B$782,V$47)+'СЕТ СН'!$F$14+СВЦЭМ!$D$10+'СЕТ СН'!$F$6-'СЕТ СН'!$F$26</f>
        <v>1651.4403585099999</v>
      </c>
      <c r="W77" s="36">
        <f>SUMIFS(СВЦЭМ!$D$39:$D$782,СВЦЭМ!$A$39:$A$782,$A77,СВЦЭМ!$B$39:$B$782,W$47)+'СЕТ СН'!$F$14+СВЦЭМ!$D$10+'СЕТ СН'!$F$6-'СЕТ СН'!$F$26</f>
        <v>1680.25737768</v>
      </c>
      <c r="X77" s="36">
        <f>SUMIFS(СВЦЭМ!$D$39:$D$782,СВЦЭМ!$A$39:$A$782,$A77,СВЦЭМ!$B$39:$B$782,X$47)+'СЕТ СН'!$F$14+СВЦЭМ!$D$10+'СЕТ СН'!$F$6-'СЕТ СН'!$F$26</f>
        <v>1750.17545784</v>
      </c>
      <c r="Y77" s="36">
        <f>SUMIFS(СВЦЭМ!$D$39:$D$782,СВЦЭМ!$A$39:$A$782,$A77,СВЦЭМ!$B$39:$B$782,Y$47)+'СЕТ СН'!$F$14+СВЦЭМ!$D$10+'СЕТ СН'!$F$6-'СЕТ СН'!$F$26</f>
        <v>1792.6162399099999</v>
      </c>
    </row>
    <row r="78" spans="1:25" ht="15.75" x14ac:dyDescent="0.2">
      <c r="A78" s="35">
        <f t="shared" si="1"/>
        <v>45077</v>
      </c>
      <c r="B78" s="36">
        <f>SUMIFS(СВЦЭМ!$D$39:$D$782,СВЦЭМ!$A$39:$A$782,$A78,СВЦЭМ!$B$39:$B$782,B$47)+'СЕТ СН'!$F$14+СВЦЭМ!$D$10+'СЕТ СН'!$F$6-'СЕТ СН'!$F$26</f>
        <v>1919.6008700500001</v>
      </c>
      <c r="C78" s="36">
        <f>SUMIFS(СВЦЭМ!$D$39:$D$782,СВЦЭМ!$A$39:$A$782,$A78,СВЦЭМ!$B$39:$B$782,C$47)+'СЕТ СН'!$F$14+СВЦЭМ!$D$10+'СЕТ СН'!$F$6-'СЕТ СН'!$F$26</f>
        <v>1980.0129639900001</v>
      </c>
      <c r="D78" s="36">
        <f>SUMIFS(СВЦЭМ!$D$39:$D$782,СВЦЭМ!$A$39:$A$782,$A78,СВЦЭМ!$B$39:$B$782,D$47)+'СЕТ СН'!$F$14+СВЦЭМ!$D$10+'СЕТ СН'!$F$6-'СЕТ СН'!$F$26</f>
        <v>1993.1976847199999</v>
      </c>
      <c r="E78" s="36">
        <f>SUMIFS(СВЦЭМ!$D$39:$D$782,СВЦЭМ!$A$39:$A$782,$A78,СВЦЭМ!$B$39:$B$782,E$47)+'СЕТ СН'!$F$14+СВЦЭМ!$D$10+'СЕТ СН'!$F$6-'СЕТ СН'!$F$26</f>
        <v>1963.9752052600002</v>
      </c>
      <c r="F78" s="36">
        <f>SUMIFS(СВЦЭМ!$D$39:$D$782,СВЦЭМ!$A$39:$A$782,$A78,СВЦЭМ!$B$39:$B$782,F$47)+'СЕТ СН'!$F$14+СВЦЭМ!$D$10+'СЕТ СН'!$F$6-'СЕТ СН'!$F$26</f>
        <v>1976.98207972</v>
      </c>
      <c r="G78" s="36">
        <f>SUMIFS(СВЦЭМ!$D$39:$D$782,СВЦЭМ!$A$39:$A$782,$A78,СВЦЭМ!$B$39:$B$782,G$47)+'СЕТ СН'!$F$14+СВЦЭМ!$D$10+'СЕТ СН'!$F$6-'СЕТ СН'!$F$26</f>
        <v>1973.6564213500001</v>
      </c>
      <c r="H78" s="36">
        <f>SUMIFS(СВЦЭМ!$D$39:$D$782,СВЦЭМ!$A$39:$A$782,$A78,СВЦЭМ!$B$39:$B$782,H$47)+'СЕТ СН'!$F$14+СВЦЭМ!$D$10+'СЕТ СН'!$F$6-'СЕТ СН'!$F$26</f>
        <v>1822.4076199400001</v>
      </c>
      <c r="I78" s="36">
        <f>SUMIFS(СВЦЭМ!$D$39:$D$782,СВЦЭМ!$A$39:$A$782,$A78,СВЦЭМ!$B$39:$B$782,I$47)+'СЕТ СН'!$F$14+СВЦЭМ!$D$10+'СЕТ СН'!$F$6-'СЕТ СН'!$F$26</f>
        <v>1794.9882957899999</v>
      </c>
      <c r="J78" s="36">
        <f>SUMIFS(СВЦЭМ!$D$39:$D$782,СВЦЭМ!$A$39:$A$782,$A78,СВЦЭМ!$B$39:$B$782,J$47)+'СЕТ СН'!$F$14+СВЦЭМ!$D$10+'СЕТ СН'!$F$6-'СЕТ СН'!$F$26</f>
        <v>1735.1927543400002</v>
      </c>
      <c r="K78" s="36">
        <f>SUMIFS(СВЦЭМ!$D$39:$D$782,СВЦЭМ!$A$39:$A$782,$A78,СВЦЭМ!$B$39:$B$782,K$47)+'СЕТ СН'!$F$14+СВЦЭМ!$D$10+'СЕТ СН'!$F$6-'СЕТ СН'!$F$26</f>
        <v>1739.6253647399999</v>
      </c>
      <c r="L78" s="36">
        <f>SUMIFS(СВЦЭМ!$D$39:$D$782,СВЦЭМ!$A$39:$A$782,$A78,СВЦЭМ!$B$39:$B$782,L$47)+'СЕТ СН'!$F$14+СВЦЭМ!$D$10+'СЕТ СН'!$F$6-'СЕТ СН'!$F$26</f>
        <v>1726.2952302600002</v>
      </c>
      <c r="M78" s="36">
        <f>SUMIFS(СВЦЭМ!$D$39:$D$782,СВЦЭМ!$A$39:$A$782,$A78,СВЦЭМ!$B$39:$B$782,M$47)+'СЕТ СН'!$F$14+СВЦЭМ!$D$10+'СЕТ СН'!$F$6-'СЕТ СН'!$F$26</f>
        <v>1748.6545331000002</v>
      </c>
      <c r="N78" s="36">
        <f>SUMIFS(СВЦЭМ!$D$39:$D$782,СВЦЭМ!$A$39:$A$782,$A78,СВЦЭМ!$B$39:$B$782,N$47)+'СЕТ СН'!$F$14+СВЦЭМ!$D$10+'СЕТ СН'!$F$6-'СЕТ СН'!$F$26</f>
        <v>1773.37479583</v>
      </c>
      <c r="O78" s="36">
        <f>SUMIFS(СВЦЭМ!$D$39:$D$782,СВЦЭМ!$A$39:$A$782,$A78,СВЦЭМ!$B$39:$B$782,O$47)+'СЕТ СН'!$F$14+СВЦЭМ!$D$10+'СЕТ СН'!$F$6-'СЕТ СН'!$F$26</f>
        <v>1738.0254306800002</v>
      </c>
      <c r="P78" s="36">
        <f>SUMIFS(СВЦЭМ!$D$39:$D$782,СВЦЭМ!$A$39:$A$782,$A78,СВЦЭМ!$B$39:$B$782,P$47)+'СЕТ СН'!$F$14+СВЦЭМ!$D$10+'СЕТ СН'!$F$6-'СЕТ СН'!$F$26</f>
        <v>1768.5917759500003</v>
      </c>
      <c r="Q78" s="36">
        <f>SUMIFS(СВЦЭМ!$D$39:$D$782,СВЦЭМ!$A$39:$A$782,$A78,СВЦЭМ!$B$39:$B$782,Q$47)+'СЕТ СН'!$F$14+СВЦЭМ!$D$10+'СЕТ СН'!$F$6-'СЕТ СН'!$F$26</f>
        <v>1762.1053192600002</v>
      </c>
      <c r="R78" s="36">
        <f>SUMIFS(СВЦЭМ!$D$39:$D$782,СВЦЭМ!$A$39:$A$782,$A78,СВЦЭМ!$B$39:$B$782,R$47)+'СЕТ СН'!$F$14+СВЦЭМ!$D$10+'СЕТ СН'!$F$6-'СЕТ СН'!$F$26</f>
        <v>1760.78216875</v>
      </c>
      <c r="S78" s="36">
        <f>SUMIFS(СВЦЭМ!$D$39:$D$782,СВЦЭМ!$A$39:$A$782,$A78,СВЦЭМ!$B$39:$B$782,S$47)+'СЕТ СН'!$F$14+СВЦЭМ!$D$10+'СЕТ СН'!$F$6-'СЕТ СН'!$F$26</f>
        <v>1751.91313511</v>
      </c>
      <c r="T78" s="36">
        <f>SUMIFS(СВЦЭМ!$D$39:$D$782,СВЦЭМ!$A$39:$A$782,$A78,СВЦЭМ!$B$39:$B$782,T$47)+'СЕТ СН'!$F$14+СВЦЭМ!$D$10+'СЕТ СН'!$F$6-'СЕТ СН'!$F$26</f>
        <v>1709.8125255800001</v>
      </c>
      <c r="U78" s="36">
        <f>SUMIFS(СВЦЭМ!$D$39:$D$782,СВЦЭМ!$A$39:$A$782,$A78,СВЦЭМ!$B$39:$B$782,U$47)+'СЕТ СН'!$F$14+СВЦЭМ!$D$10+'СЕТ СН'!$F$6-'СЕТ СН'!$F$26</f>
        <v>1648.4432682699999</v>
      </c>
      <c r="V78" s="36">
        <f>SUMIFS(СВЦЭМ!$D$39:$D$782,СВЦЭМ!$A$39:$A$782,$A78,СВЦЭМ!$B$39:$B$782,V$47)+'СЕТ СН'!$F$14+СВЦЭМ!$D$10+'СЕТ СН'!$F$6-'СЕТ СН'!$F$26</f>
        <v>1622.5814813699999</v>
      </c>
      <c r="W78" s="36">
        <f>SUMIFS(СВЦЭМ!$D$39:$D$782,СВЦЭМ!$A$39:$A$782,$A78,СВЦЭМ!$B$39:$B$782,W$47)+'СЕТ СН'!$F$14+СВЦЭМ!$D$10+'СЕТ СН'!$F$6-'СЕТ СН'!$F$26</f>
        <v>1625.5096846900001</v>
      </c>
      <c r="X78" s="36">
        <f>SUMIFS(СВЦЭМ!$D$39:$D$782,СВЦЭМ!$A$39:$A$782,$A78,СВЦЭМ!$B$39:$B$782,X$47)+'СЕТ СН'!$F$14+СВЦЭМ!$D$10+'СЕТ СН'!$F$6-'СЕТ СН'!$F$26</f>
        <v>1676.53351974</v>
      </c>
      <c r="Y78" s="36">
        <f>SUMIFS(СВЦЭМ!$D$39:$D$782,СВЦЭМ!$A$39:$A$782,$A78,СВЦЭМ!$B$39:$B$782,Y$47)+'СЕТ СН'!$F$14+СВЦЭМ!$D$10+'СЕТ СН'!$F$6-'СЕТ СН'!$F$26</f>
        <v>1735.5805868699999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9" t="s">
        <v>7</v>
      </c>
      <c r="B81" s="132" t="s">
        <v>71</v>
      </c>
      <c r="C81" s="133"/>
      <c r="D81" s="133"/>
      <c r="E81" s="133"/>
      <c r="F81" s="133"/>
      <c r="G81" s="133"/>
      <c r="H81" s="133"/>
      <c r="I81" s="133"/>
      <c r="J81" s="133"/>
      <c r="K81" s="133"/>
      <c r="L81" s="133"/>
      <c r="M81" s="133"/>
      <c r="N81" s="133"/>
      <c r="O81" s="133"/>
      <c r="P81" s="133"/>
      <c r="Q81" s="133"/>
      <c r="R81" s="133"/>
      <c r="S81" s="133"/>
      <c r="T81" s="133"/>
      <c r="U81" s="133"/>
      <c r="V81" s="133"/>
      <c r="W81" s="133"/>
      <c r="X81" s="133"/>
      <c r="Y81" s="134"/>
    </row>
    <row r="82" spans="1:27" ht="12.75" customHeight="1" x14ac:dyDescent="0.2">
      <c r="A82" s="130"/>
      <c r="B82" s="135"/>
      <c r="C82" s="136"/>
      <c r="D82" s="136"/>
      <c r="E82" s="136"/>
      <c r="F82" s="136"/>
      <c r="G82" s="136"/>
      <c r="H82" s="136"/>
      <c r="I82" s="136"/>
      <c r="J82" s="136"/>
      <c r="K82" s="136"/>
      <c r="L82" s="136"/>
      <c r="M82" s="136"/>
      <c r="N82" s="136"/>
      <c r="O82" s="136"/>
      <c r="P82" s="136"/>
      <c r="Q82" s="136"/>
      <c r="R82" s="136"/>
      <c r="S82" s="136"/>
      <c r="T82" s="136"/>
      <c r="U82" s="136"/>
      <c r="V82" s="136"/>
      <c r="W82" s="136"/>
      <c r="X82" s="136"/>
      <c r="Y82" s="137"/>
    </row>
    <row r="83" spans="1:27" ht="12.75" customHeight="1" x14ac:dyDescent="0.2">
      <c r="A83" s="131"/>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01.05.2023</v>
      </c>
      <c r="B84" s="36">
        <f>SUMIFS(СВЦЭМ!$D$39:$D$782,СВЦЭМ!$A$39:$A$782,$A84,СВЦЭМ!$B$39:$B$782,B$83)+'СЕТ СН'!$G$14+СВЦЭМ!$D$10+'СЕТ СН'!$G$6-'СЕТ СН'!$G$26</f>
        <v>2092.30657006</v>
      </c>
      <c r="C84" s="36">
        <f>SUMIFS(СВЦЭМ!$D$39:$D$782,СВЦЭМ!$A$39:$A$782,$A84,СВЦЭМ!$B$39:$B$782,C$83)+'СЕТ СН'!$G$14+СВЦЭМ!$D$10+'СЕТ СН'!$G$6-'СЕТ СН'!$G$26</f>
        <v>2193.0397591599999</v>
      </c>
      <c r="D84" s="36">
        <f>SUMIFS(СВЦЭМ!$D$39:$D$782,СВЦЭМ!$A$39:$A$782,$A84,СВЦЭМ!$B$39:$B$782,D$83)+'СЕТ СН'!$G$14+СВЦЭМ!$D$10+'СЕТ СН'!$G$6-'СЕТ СН'!$G$26</f>
        <v>2250.5686550300002</v>
      </c>
      <c r="E84" s="36">
        <f>SUMIFS(СВЦЭМ!$D$39:$D$782,СВЦЭМ!$A$39:$A$782,$A84,СВЦЭМ!$B$39:$B$782,E$83)+'СЕТ СН'!$G$14+СВЦЭМ!$D$10+'СЕТ СН'!$G$6-'СЕТ СН'!$G$26</f>
        <v>2283.50852347</v>
      </c>
      <c r="F84" s="36">
        <f>SUMIFS(СВЦЭМ!$D$39:$D$782,СВЦЭМ!$A$39:$A$782,$A84,СВЦЭМ!$B$39:$B$782,F$83)+'СЕТ СН'!$G$14+СВЦЭМ!$D$10+'СЕТ СН'!$G$6-'СЕТ СН'!$G$26</f>
        <v>2287.69710386</v>
      </c>
      <c r="G84" s="36">
        <f>SUMIFS(СВЦЭМ!$D$39:$D$782,СВЦЭМ!$A$39:$A$782,$A84,СВЦЭМ!$B$39:$B$782,G$83)+'СЕТ СН'!$G$14+СВЦЭМ!$D$10+'СЕТ СН'!$G$6-'СЕТ СН'!$G$26</f>
        <v>2277.2807363800002</v>
      </c>
      <c r="H84" s="36">
        <f>SUMIFS(СВЦЭМ!$D$39:$D$782,СВЦЭМ!$A$39:$A$782,$A84,СВЦЭМ!$B$39:$B$782,H$83)+'СЕТ СН'!$G$14+СВЦЭМ!$D$10+'СЕТ СН'!$G$6-'СЕТ СН'!$G$26</f>
        <v>2278.5192324499999</v>
      </c>
      <c r="I84" s="36">
        <f>SUMIFS(СВЦЭМ!$D$39:$D$782,СВЦЭМ!$A$39:$A$782,$A84,СВЦЭМ!$B$39:$B$782,I$83)+'СЕТ СН'!$G$14+СВЦЭМ!$D$10+'СЕТ СН'!$G$6-'СЕТ СН'!$G$26</f>
        <v>2227.3375999899999</v>
      </c>
      <c r="J84" s="36">
        <f>SUMIFS(СВЦЭМ!$D$39:$D$782,СВЦЭМ!$A$39:$A$782,$A84,СВЦЭМ!$B$39:$B$782,J$83)+'СЕТ СН'!$G$14+СВЦЭМ!$D$10+'СЕТ СН'!$G$6-'СЕТ СН'!$G$26</f>
        <v>2176.94543518</v>
      </c>
      <c r="K84" s="36">
        <f>SUMIFS(СВЦЭМ!$D$39:$D$782,СВЦЭМ!$A$39:$A$782,$A84,СВЦЭМ!$B$39:$B$782,K$83)+'СЕТ СН'!$G$14+СВЦЭМ!$D$10+'СЕТ СН'!$G$6-'СЕТ СН'!$G$26</f>
        <v>2128.7565880400002</v>
      </c>
      <c r="L84" s="36">
        <f>SUMIFS(СВЦЭМ!$D$39:$D$782,СВЦЭМ!$A$39:$A$782,$A84,СВЦЭМ!$B$39:$B$782,L$83)+'СЕТ СН'!$G$14+СВЦЭМ!$D$10+'СЕТ СН'!$G$6-'СЕТ СН'!$G$26</f>
        <v>2094.9363119300001</v>
      </c>
      <c r="M84" s="36">
        <f>SUMIFS(СВЦЭМ!$D$39:$D$782,СВЦЭМ!$A$39:$A$782,$A84,СВЦЭМ!$B$39:$B$782,M$83)+'СЕТ СН'!$G$14+СВЦЭМ!$D$10+'СЕТ СН'!$G$6-'СЕТ СН'!$G$26</f>
        <v>2100.4527695100001</v>
      </c>
      <c r="N84" s="36">
        <f>SUMIFS(СВЦЭМ!$D$39:$D$782,СВЦЭМ!$A$39:$A$782,$A84,СВЦЭМ!$B$39:$B$782,N$83)+'СЕТ СН'!$G$14+СВЦЭМ!$D$10+'СЕТ СН'!$G$6-'СЕТ СН'!$G$26</f>
        <v>2133.5652846399998</v>
      </c>
      <c r="O84" s="36">
        <f>SUMIFS(СВЦЭМ!$D$39:$D$782,СВЦЭМ!$A$39:$A$782,$A84,СВЦЭМ!$B$39:$B$782,O$83)+'СЕТ СН'!$G$14+СВЦЭМ!$D$10+'СЕТ СН'!$G$6-'СЕТ СН'!$G$26</f>
        <v>2144.5738636300002</v>
      </c>
      <c r="P84" s="36">
        <f>SUMIFS(СВЦЭМ!$D$39:$D$782,СВЦЭМ!$A$39:$A$782,$A84,СВЦЭМ!$B$39:$B$782,P$83)+'СЕТ СН'!$G$14+СВЦЭМ!$D$10+'СЕТ СН'!$G$6-'СЕТ СН'!$G$26</f>
        <v>2142.6320338</v>
      </c>
      <c r="Q84" s="36">
        <f>SUMIFS(СВЦЭМ!$D$39:$D$782,СВЦЭМ!$A$39:$A$782,$A84,СВЦЭМ!$B$39:$B$782,Q$83)+'СЕТ СН'!$G$14+СВЦЭМ!$D$10+'СЕТ СН'!$G$6-'СЕТ СН'!$G$26</f>
        <v>2149.8551899100003</v>
      </c>
      <c r="R84" s="36">
        <f>SUMIFS(СВЦЭМ!$D$39:$D$782,СВЦЭМ!$A$39:$A$782,$A84,СВЦЭМ!$B$39:$B$782,R$83)+'СЕТ СН'!$G$14+СВЦЭМ!$D$10+'СЕТ СН'!$G$6-'СЕТ СН'!$G$26</f>
        <v>2146.6596158299999</v>
      </c>
      <c r="S84" s="36">
        <f>SUMIFS(СВЦЭМ!$D$39:$D$782,СВЦЭМ!$A$39:$A$782,$A84,СВЦЭМ!$B$39:$B$782,S$83)+'СЕТ СН'!$G$14+СВЦЭМ!$D$10+'СЕТ СН'!$G$6-'СЕТ СН'!$G$26</f>
        <v>2090.94994008</v>
      </c>
      <c r="T84" s="36">
        <f>SUMIFS(СВЦЭМ!$D$39:$D$782,СВЦЭМ!$A$39:$A$782,$A84,СВЦЭМ!$B$39:$B$782,T$83)+'СЕТ СН'!$G$14+СВЦЭМ!$D$10+'СЕТ СН'!$G$6-'СЕТ СН'!$G$26</f>
        <v>2061.09490478</v>
      </c>
      <c r="U84" s="36">
        <f>SUMIFS(СВЦЭМ!$D$39:$D$782,СВЦЭМ!$A$39:$A$782,$A84,СВЦЭМ!$B$39:$B$782,U$83)+'СЕТ СН'!$G$14+СВЦЭМ!$D$10+'СЕТ СН'!$G$6-'СЕТ СН'!$G$26</f>
        <v>2035.2284277100002</v>
      </c>
      <c r="V84" s="36">
        <f>SUMIFS(СВЦЭМ!$D$39:$D$782,СВЦЭМ!$A$39:$A$782,$A84,СВЦЭМ!$B$39:$B$782,V$83)+'СЕТ СН'!$G$14+СВЦЭМ!$D$10+'СЕТ СН'!$G$6-'СЕТ СН'!$G$26</f>
        <v>1983.6229451200002</v>
      </c>
      <c r="W84" s="36">
        <f>SUMIFS(СВЦЭМ!$D$39:$D$782,СВЦЭМ!$A$39:$A$782,$A84,СВЦЭМ!$B$39:$B$782,W$83)+'СЕТ СН'!$G$14+СВЦЭМ!$D$10+'СЕТ СН'!$G$6-'СЕТ СН'!$G$26</f>
        <v>1962.62115743</v>
      </c>
      <c r="X84" s="36">
        <f>SUMIFS(СВЦЭМ!$D$39:$D$782,СВЦЭМ!$A$39:$A$782,$A84,СВЦЭМ!$B$39:$B$782,X$83)+'СЕТ СН'!$G$14+СВЦЭМ!$D$10+'СЕТ СН'!$G$6-'СЕТ СН'!$G$26</f>
        <v>2000.6408338199999</v>
      </c>
      <c r="Y84" s="36">
        <f>SUMIFS(СВЦЭМ!$D$39:$D$782,СВЦЭМ!$A$39:$A$782,$A84,СВЦЭМ!$B$39:$B$782,Y$83)+'СЕТ СН'!$G$14+СВЦЭМ!$D$10+'СЕТ СН'!$G$6-'СЕТ СН'!$G$26</f>
        <v>2052.2937138299999</v>
      </c>
      <c r="AA84" s="45"/>
    </row>
    <row r="85" spans="1:27" ht="15.75" x14ac:dyDescent="0.2">
      <c r="A85" s="35">
        <f>A84+1</f>
        <v>45048</v>
      </c>
      <c r="B85" s="36">
        <f>SUMIFS(СВЦЭМ!$D$39:$D$782,СВЦЭМ!$A$39:$A$782,$A85,СВЦЭМ!$B$39:$B$782,B$83)+'СЕТ СН'!$G$14+СВЦЭМ!$D$10+'СЕТ СН'!$G$6-'СЕТ СН'!$G$26</f>
        <v>2134.2396384399999</v>
      </c>
      <c r="C85" s="36">
        <f>SUMIFS(СВЦЭМ!$D$39:$D$782,СВЦЭМ!$A$39:$A$782,$A85,СВЦЭМ!$B$39:$B$782,C$83)+'СЕТ СН'!$G$14+СВЦЭМ!$D$10+'СЕТ СН'!$G$6-'СЕТ СН'!$G$26</f>
        <v>2197.6445492299999</v>
      </c>
      <c r="D85" s="36">
        <f>SUMIFS(СВЦЭМ!$D$39:$D$782,СВЦЭМ!$A$39:$A$782,$A85,СВЦЭМ!$B$39:$B$782,D$83)+'СЕТ СН'!$G$14+СВЦЭМ!$D$10+'СЕТ СН'!$G$6-'СЕТ СН'!$G$26</f>
        <v>2253.0400920100001</v>
      </c>
      <c r="E85" s="36">
        <f>SUMIFS(СВЦЭМ!$D$39:$D$782,СВЦЭМ!$A$39:$A$782,$A85,СВЦЭМ!$B$39:$B$782,E$83)+'СЕТ СН'!$G$14+СВЦЭМ!$D$10+'СЕТ СН'!$G$6-'СЕТ СН'!$G$26</f>
        <v>2258.9941764300002</v>
      </c>
      <c r="F85" s="36">
        <f>SUMIFS(СВЦЭМ!$D$39:$D$782,СВЦЭМ!$A$39:$A$782,$A85,СВЦЭМ!$B$39:$B$782,F$83)+'СЕТ СН'!$G$14+СВЦЭМ!$D$10+'СЕТ СН'!$G$6-'СЕТ СН'!$G$26</f>
        <v>2267.21524499</v>
      </c>
      <c r="G85" s="36">
        <f>SUMIFS(СВЦЭМ!$D$39:$D$782,СВЦЭМ!$A$39:$A$782,$A85,СВЦЭМ!$B$39:$B$782,G$83)+'СЕТ СН'!$G$14+СВЦЭМ!$D$10+'СЕТ СН'!$G$6-'СЕТ СН'!$G$26</f>
        <v>2263.3705141700002</v>
      </c>
      <c r="H85" s="36">
        <f>SUMIFS(СВЦЭМ!$D$39:$D$782,СВЦЭМ!$A$39:$A$782,$A85,СВЦЭМ!$B$39:$B$782,H$83)+'СЕТ СН'!$G$14+СВЦЭМ!$D$10+'СЕТ СН'!$G$6-'СЕТ СН'!$G$26</f>
        <v>2298.1104903999999</v>
      </c>
      <c r="I85" s="36">
        <f>SUMIFS(СВЦЭМ!$D$39:$D$782,СВЦЭМ!$A$39:$A$782,$A85,СВЦЭМ!$B$39:$B$782,I$83)+'СЕТ СН'!$G$14+СВЦЭМ!$D$10+'СЕТ СН'!$G$6-'СЕТ СН'!$G$26</f>
        <v>2126.0758815100003</v>
      </c>
      <c r="J85" s="36">
        <f>SUMIFS(СВЦЭМ!$D$39:$D$782,СВЦЭМ!$A$39:$A$782,$A85,СВЦЭМ!$B$39:$B$782,J$83)+'СЕТ СН'!$G$14+СВЦЭМ!$D$10+'СЕТ СН'!$G$6-'СЕТ СН'!$G$26</f>
        <v>2099.65472783</v>
      </c>
      <c r="K85" s="36">
        <f>SUMIFS(СВЦЭМ!$D$39:$D$782,СВЦЭМ!$A$39:$A$782,$A85,СВЦЭМ!$B$39:$B$782,K$83)+'СЕТ СН'!$G$14+СВЦЭМ!$D$10+'СЕТ СН'!$G$6-'СЕТ СН'!$G$26</f>
        <v>2083.7468902999999</v>
      </c>
      <c r="L85" s="36">
        <f>SUMIFS(СВЦЭМ!$D$39:$D$782,СВЦЭМ!$A$39:$A$782,$A85,СВЦЭМ!$B$39:$B$782,L$83)+'СЕТ СН'!$G$14+СВЦЭМ!$D$10+'СЕТ СН'!$G$6-'СЕТ СН'!$G$26</f>
        <v>2083.1491758400002</v>
      </c>
      <c r="M85" s="36">
        <f>SUMIFS(СВЦЭМ!$D$39:$D$782,СВЦЭМ!$A$39:$A$782,$A85,СВЦЭМ!$B$39:$B$782,M$83)+'СЕТ СН'!$G$14+СВЦЭМ!$D$10+'СЕТ СН'!$G$6-'СЕТ СН'!$G$26</f>
        <v>2091.7105513400002</v>
      </c>
      <c r="N85" s="36">
        <f>SUMIFS(СВЦЭМ!$D$39:$D$782,СВЦЭМ!$A$39:$A$782,$A85,СВЦЭМ!$B$39:$B$782,N$83)+'СЕТ СН'!$G$14+СВЦЭМ!$D$10+'СЕТ СН'!$G$6-'СЕТ СН'!$G$26</f>
        <v>2112.9295734900002</v>
      </c>
      <c r="O85" s="36">
        <f>SUMIFS(СВЦЭМ!$D$39:$D$782,СВЦЭМ!$A$39:$A$782,$A85,СВЦЭМ!$B$39:$B$782,O$83)+'СЕТ СН'!$G$14+СВЦЭМ!$D$10+'СЕТ СН'!$G$6-'СЕТ СН'!$G$26</f>
        <v>2130.4361953900002</v>
      </c>
      <c r="P85" s="36">
        <f>SUMIFS(СВЦЭМ!$D$39:$D$782,СВЦЭМ!$A$39:$A$782,$A85,СВЦЭМ!$B$39:$B$782,P$83)+'СЕТ СН'!$G$14+СВЦЭМ!$D$10+'СЕТ СН'!$G$6-'СЕТ СН'!$G$26</f>
        <v>2083.0988597700002</v>
      </c>
      <c r="Q85" s="36">
        <f>SUMIFS(СВЦЭМ!$D$39:$D$782,СВЦЭМ!$A$39:$A$782,$A85,СВЦЭМ!$B$39:$B$782,Q$83)+'СЕТ СН'!$G$14+СВЦЭМ!$D$10+'СЕТ СН'!$G$6-'СЕТ СН'!$G$26</f>
        <v>2036.7540182799999</v>
      </c>
      <c r="R85" s="36">
        <f>SUMIFS(СВЦЭМ!$D$39:$D$782,СВЦЭМ!$A$39:$A$782,$A85,СВЦЭМ!$B$39:$B$782,R$83)+'СЕТ СН'!$G$14+СВЦЭМ!$D$10+'СЕТ СН'!$G$6-'СЕТ СН'!$G$26</f>
        <v>2039.0234214699999</v>
      </c>
      <c r="S85" s="36">
        <f>SUMIFS(СВЦЭМ!$D$39:$D$782,СВЦЭМ!$A$39:$A$782,$A85,СВЦЭМ!$B$39:$B$782,S$83)+'СЕТ СН'!$G$14+СВЦЭМ!$D$10+'СЕТ СН'!$G$6-'СЕТ СН'!$G$26</f>
        <v>2003.6384176300003</v>
      </c>
      <c r="T85" s="36">
        <f>SUMIFS(СВЦЭМ!$D$39:$D$782,СВЦЭМ!$A$39:$A$782,$A85,СВЦЭМ!$B$39:$B$782,T$83)+'СЕТ СН'!$G$14+СВЦЭМ!$D$10+'СЕТ СН'!$G$6-'СЕТ СН'!$G$26</f>
        <v>1966.4457517199999</v>
      </c>
      <c r="U85" s="36">
        <f>SUMIFS(СВЦЭМ!$D$39:$D$782,СВЦЭМ!$A$39:$A$782,$A85,СВЦЭМ!$B$39:$B$782,U$83)+'СЕТ СН'!$G$14+СВЦЭМ!$D$10+'СЕТ СН'!$G$6-'СЕТ СН'!$G$26</f>
        <v>1941.4173660599999</v>
      </c>
      <c r="V85" s="36">
        <f>SUMIFS(СВЦЭМ!$D$39:$D$782,СВЦЭМ!$A$39:$A$782,$A85,СВЦЭМ!$B$39:$B$782,V$83)+'СЕТ СН'!$G$14+СВЦЭМ!$D$10+'СЕТ СН'!$G$6-'СЕТ СН'!$G$26</f>
        <v>1933.3388819199999</v>
      </c>
      <c r="W85" s="36">
        <f>SUMIFS(СВЦЭМ!$D$39:$D$782,СВЦЭМ!$A$39:$A$782,$A85,СВЦЭМ!$B$39:$B$782,W$83)+'СЕТ СН'!$G$14+СВЦЭМ!$D$10+'СЕТ СН'!$G$6-'СЕТ СН'!$G$26</f>
        <v>1907.1171077899999</v>
      </c>
      <c r="X85" s="36">
        <f>SUMIFS(СВЦЭМ!$D$39:$D$782,СВЦЭМ!$A$39:$A$782,$A85,СВЦЭМ!$B$39:$B$782,X$83)+'СЕТ СН'!$G$14+СВЦЭМ!$D$10+'СЕТ СН'!$G$6-'СЕТ СН'!$G$26</f>
        <v>1952.4361448</v>
      </c>
      <c r="Y85" s="36">
        <f>SUMIFS(СВЦЭМ!$D$39:$D$782,СВЦЭМ!$A$39:$A$782,$A85,СВЦЭМ!$B$39:$B$782,Y$83)+'СЕТ СН'!$G$14+СВЦЭМ!$D$10+'СЕТ СН'!$G$6-'СЕТ СН'!$G$26</f>
        <v>1984.07598332</v>
      </c>
    </row>
    <row r="86" spans="1:27" ht="15.75" x14ac:dyDescent="0.2">
      <c r="A86" s="35">
        <f t="shared" ref="A86:A114" si="2">A85+1</f>
        <v>45049</v>
      </c>
      <c r="B86" s="36">
        <f>SUMIFS(СВЦЭМ!$D$39:$D$782,СВЦЭМ!$A$39:$A$782,$A86,СВЦЭМ!$B$39:$B$782,B$83)+'СЕТ СН'!$G$14+СВЦЭМ!$D$10+'СЕТ СН'!$G$6-'СЕТ СН'!$G$26</f>
        <v>2121.3795156599999</v>
      </c>
      <c r="C86" s="36">
        <f>SUMIFS(СВЦЭМ!$D$39:$D$782,СВЦЭМ!$A$39:$A$782,$A86,СВЦЭМ!$B$39:$B$782,C$83)+'СЕТ СН'!$G$14+СВЦЭМ!$D$10+'СЕТ СН'!$G$6-'СЕТ СН'!$G$26</f>
        <v>2184.3170392000002</v>
      </c>
      <c r="D86" s="36">
        <f>SUMIFS(СВЦЭМ!$D$39:$D$782,СВЦЭМ!$A$39:$A$782,$A86,СВЦЭМ!$B$39:$B$782,D$83)+'СЕТ СН'!$G$14+СВЦЭМ!$D$10+'СЕТ СН'!$G$6-'СЕТ СН'!$G$26</f>
        <v>2255.2999037099999</v>
      </c>
      <c r="E86" s="36">
        <f>SUMIFS(СВЦЭМ!$D$39:$D$782,СВЦЭМ!$A$39:$A$782,$A86,СВЦЭМ!$B$39:$B$782,E$83)+'СЕТ СН'!$G$14+СВЦЭМ!$D$10+'СЕТ СН'!$G$6-'СЕТ СН'!$G$26</f>
        <v>2259.7777402199999</v>
      </c>
      <c r="F86" s="36">
        <f>SUMIFS(СВЦЭМ!$D$39:$D$782,СВЦЭМ!$A$39:$A$782,$A86,СВЦЭМ!$B$39:$B$782,F$83)+'СЕТ СН'!$G$14+СВЦЭМ!$D$10+'СЕТ СН'!$G$6-'СЕТ СН'!$G$26</f>
        <v>2273.44756044</v>
      </c>
      <c r="G86" s="36">
        <f>SUMIFS(СВЦЭМ!$D$39:$D$782,СВЦЭМ!$A$39:$A$782,$A86,СВЦЭМ!$B$39:$B$782,G$83)+'СЕТ СН'!$G$14+СВЦЭМ!$D$10+'СЕТ СН'!$G$6-'СЕТ СН'!$G$26</f>
        <v>2234.22748933</v>
      </c>
      <c r="H86" s="36">
        <f>SUMIFS(СВЦЭМ!$D$39:$D$782,СВЦЭМ!$A$39:$A$782,$A86,СВЦЭМ!$B$39:$B$782,H$83)+'СЕТ СН'!$G$14+СВЦЭМ!$D$10+'СЕТ СН'!$G$6-'СЕТ СН'!$G$26</f>
        <v>2180.4698522799999</v>
      </c>
      <c r="I86" s="36">
        <f>SUMIFS(СВЦЭМ!$D$39:$D$782,СВЦЭМ!$A$39:$A$782,$A86,СВЦЭМ!$B$39:$B$782,I$83)+'СЕТ СН'!$G$14+СВЦЭМ!$D$10+'СЕТ СН'!$G$6-'СЕТ СН'!$G$26</f>
        <v>2100.6983640200001</v>
      </c>
      <c r="J86" s="36">
        <f>SUMIFS(СВЦЭМ!$D$39:$D$782,СВЦЭМ!$A$39:$A$782,$A86,СВЦЭМ!$B$39:$B$782,J$83)+'СЕТ СН'!$G$14+СВЦЭМ!$D$10+'СЕТ СН'!$G$6-'СЕТ СН'!$G$26</f>
        <v>2059.86151101</v>
      </c>
      <c r="K86" s="36">
        <f>SUMIFS(СВЦЭМ!$D$39:$D$782,СВЦЭМ!$A$39:$A$782,$A86,СВЦЭМ!$B$39:$B$782,K$83)+'СЕТ СН'!$G$14+СВЦЭМ!$D$10+'СЕТ СН'!$G$6-'СЕТ СН'!$G$26</f>
        <v>2020.4895228700002</v>
      </c>
      <c r="L86" s="36">
        <f>SUMIFS(СВЦЭМ!$D$39:$D$782,СВЦЭМ!$A$39:$A$782,$A86,СВЦЭМ!$B$39:$B$782,L$83)+'СЕТ СН'!$G$14+СВЦЭМ!$D$10+'СЕТ СН'!$G$6-'СЕТ СН'!$G$26</f>
        <v>2010.6630309800003</v>
      </c>
      <c r="M86" s="36">
        <f>SUMIFS(СВЦЭМ!$D$39:$D$782,СВЦЭМ!$A$39:$A$782,$A86,СВЦЭМ!$B$39:$B$782,M$83)+'СЕТ СН'!$G$14+СВЦЭМ!$D$10+'СЕТ СН'!$G$6-'СЕТ СН'!$G$26</f>
        <v>2037.1806113299999</v>
      </c>
      <c r="N86" s="36">
        <f>SUMIFS(СВЦЭМ!$D$39:$D$782,СВЦЭМ!$A$39:$A$782,$A86,СВЦЭМ!$B$39:$B$782,N$83)+'СЕТ СН'!$G$14+СВЦЭМ!$D$10+'СЕТ СН'!$G$6-'СЕТ СН'!$G$26</f>
        <v>2081.4737451999999</v>
      </c>
      <c r="O86" s="36">
        <f>SUMIFS(СВЦЭМ!$D$39:$D$782,СВЦЭМ!$A$39:$A$782,$A86,СВЦЭМ!$B$39:$B$782,O$83)+'СЕТ СН'!$G$14+СВЦЭМ!$D$10+'СЕТ СН'!$G$6-'СЕТ СН'!$G$26</f>
        <v>2092.0885485600002</v>
      </c>
      <c r="P86" s="36">
        <f>SUMIFS(СВЦЭМ!$D$39:$D$782,СВЦЭМ!$A$39:$A$782,$A86,СВЦЭМ!$B$39:$B$782,P$83)+'СЕТ СН'!$G$14+СВЦЭМ!$D$10+'СЕТ СН'!$G$6-'СЕТ СН'!$G$26</f>
        <v>2103.78316344</v>
      </c>
      <c r="Q86" s="36">
        <f>SUMIFS(СВЦЭМ!$D$39:$D$782,СВЦЭМ!$A$39:$A$782,$A86,СВЦЭМ!$B$39:$B$782,Q$83)+'СЕТ СН'!$G$14+СВЦЭМ!$D$10+'СЕТ СН'!$G$6-'СЕТ СН'!$G$26</f>
        <v>2118.0450867499999</v>
      </c>
      <c r="R86" s="36">
        <f>SUMIFS(СВЦЭМ!$D$39:$D$782,СВЦЭМ!$A$39:$A$782,$A86,СВЦЭМ!$B$39:$B$782,R$83)+'СЕТ СН'!$G$14+СВЦЭМ!$D$10+'СЕТ СН'!$G$6-'СЕТ СН'!$G$26</f>
        <v>2111.4970959500001</v>
      </c>
      <c r="S86" s="36">
        <f>SUMIFS(СВЦЭМ!$D$39:$D$782,СВЦЭМ!$A$39:$A$782,$A86,СВЦЭМ!$B$39:$B$782,S$83)+'СЕТ СН'!$G$14+СВЦЭМ!$D$10+'СЕТ СН'!$G$6-'СЕТ СН'!$G$26</f>
        <v>2068.7873060699999</v>
      </c>
      <c r="T86" s="36">
        <f>SUMIFS(СВЦЭМ!$D$39:$D$782,СВЦЭМ!$A$39:$A$782,$A86,СВЦЭМ!$B$39:$B$782,T$83)+'СЕТ СН'!$G$14+СВЦЭМ!$D$10+'СЕТ СН'!$G$6-'СЕТ СН'!$G$26</f>
        <v>2031.0424452900002</v>
      </c>
      <c r="U86" s="36">
        <f>SUMIFS(СВЦЭМ!$D$39:$D$782,СВЦЭМ!$A$39:$A$782,$A86,СВЦЭМ!$B$39:$B$782,U$83)+'СЕТ СН'!$G$14+СВЦЭМ!$D$10+'СЕТ СН'!$G$6-'СЕТ СН'!$G$26</f>
        <v>2013.19465171</v>
      </c>
      <c r="V86" s="36">
        <f>SUMIFS(СВЦЭМ!$D$39:$D$782,СВЦЭМ!$A$39:$A$782,$A86,СВЦЭМ!$B$39:$B$782,V$83)+'СЕТ СН'!$G$14+СВЦЭМ!$D$10+'СЕТ СН'!$G$6-'СЕТ СН'!$G$26</f>
        <v>1981.2582102300003</v>
      </c>
      <c r="W86" s="36">
        <f>SUMIFS(СВЦЭМ!$D$39:$D$782,СВЦЭМ!$A$39:$A$782,$A86,СВЦЭМ!$B$39:$B$782,W$83)+'СЕТ СН'!$G$14+СВЦЭМ!$D$10+'СЕТ СН'!$G$6-'СЕТ СН'!$G$26</f>
        <v>1965.9963029099999</v>
      </c>
      <c r="X86" s="36">
        <f>SUMIFS(СВЦЭМ!$D$39:$D$782,СВЦЭМ!$A$39:$A$782,$A86,СВЦЭМ!$B$39:$B$782,X$83)+'СЕТ СН'!$G$14+СВЦЭМ!$D$10+'СЕТ СН'!$G$6-'СЕТ СН'!$G$26</f>
        <v>2015.22987599</v>
      </c>
      <c r="Y86" s="36">
        <f>SUMIFS(СВЦЭМ!$D$39:$D$782,СВЦЭМ!$A$39:$A$782,$A86,СВЦЭМ!$B$39:$B$782,Y$83)+'СЕТ СН'!$G$14+СВЦЭМ!$D$10+'СЕТ СН'!$G$6-'СЕТ СН'!$G$26</f>
        <v>2071.3102414499999</v>
      </c>
    </row>
    <row r="87" spans="1:27" ht="15.75" x14ac:dyDescent="0.2">
      <c r="A87" s="35">
        <f t="shared" si="2"/>
        <v>45050</v>
      </c>
      <c r="B87" s="36">
        <f>SUMIFS(СВЦЭМ!$D$39:$D$782,СВЦЭМ!$A$39:$A$782,$A87,СВЦЭМ!$B$39:$B$782,B$83)+'СЕТ СН'!$G$14+СВЦЭМ!$D$10+'СЕТ СН'!$G$6-'СЕТ СН'!$G$26</f>
        <v>2265.9319396000001</v>
      </c>
      <c r="C87" s="36">
        <f>SUMIFS(СВЦЭМ!$D$39:$D$782,СВЦЭМ!$A$39:$A$782,$A87,СВЦЭМ!$B$39:$B$782,C$83)+'СЕТ СН'!$G$14+СВЦЭМ!$D$10+'СЕТ СН'!$G$6-'СЕТ СН'!$G$26</f>
        <v>2345.1753968500002</v>
      </c>
      <c r="D87" s="36">
        <f>SUMIFS(СВЦЭМ!$D$39:$D$782,СВЦЭМ!$A$39:$A$782,$A87,СВЦЭМ!$B$39:$B$782,D$83)+'СЕТ СН'!$G$14+СВЦЭМ!$D$10+'СЕТ СН'!$G$6-'СЕТ СН'!$G$26</f>
        <v>2400.7818601899999</v>
      </c>
      <c r="E87" s="36">
        <f>SUMIFS(СВЦЭМ!$D$39:$D$782,СВЦЭМ!$A$39:$A$782,$A87,СВЦЭМ!$B$39:$B$782,E$83)+'СЕТ СН'!$G$14+СВЦЭМ!$D$10+'СЕТ СН'!$G$6-'СЕТ СН'!$G$26</f>
        <v>2399.6011103699998</v>
      </c>
      <c r="F87" s="36">
        <f>SUMIFS(СВЦЭМ!$D$39:$D$782,СВЦЭМ!$A$39:$A$782,$A87,СВЦЭМ!$B$39:$B$782,F$83)+'СЕТ СН'!$G$14+СВЦЭМ!$D$10+'СЕТ СН'!$G$6-'СЕТ СН'!$G$26</f>
        <v>2397.8982275599997</v>
      </c>
      <c r="G87" s="36">
        <f>SUMIFS(СВЦЭМ!$D$39:$D$782,СВЦЭМ!$A$39:$A$782,$A87,СВЦЭМ!$B$39:$B$782,G$83)+'СЕТ СН'!$G$14+СВЦЭМ!$D$10+'СЕТ СН'!$G$6-'СЕТ СН'!$G$26</f>
        <v>2397.81334419</v>
      </c>
      <c r="H87" s="36">
        <f>SUMIFS(СВЦЭМ!$D$39:$D$782,СВЦЭМ!$A$39:$A$782,$A87,СВЦЭМ!$B$39:$B$782,H$83)+'СЕТ СН'!$G$14+СВЦЭМ!$D$10+'СЕТ СН'!$G$6-'СЕТ СН'!$G$26</f>
        <v>2367.1076004699999</v>
      </c>
      <c r="I87" s="36">
        <f>SUMIFS(СВЦЭМ!$D$39:$D$782,СВЦЭМ!$A$39:$A$782,$A87,СВЦЭМ!$B$39:$B$782,I$83)+'СЕТ СН'!$G$14+СВЦЭМ!$D$10+'СЕТ СН'!$G$6-'СЕТ СН'!$G$26</f>
        <v>2310.8837233499999</v>
      </c>
      <c r="J87" s="36">
        <f>SUMIFS(СВЦЭМ!$D$39:$D$782,СВЦЭМ!$A$39:$A$782,$A87,СВЦЭМ!$B$39:$B$782,J$83)+'СЕТ СН'!$G$14+СВЦЭМ!$D$10+'СЕТ СН'!$G$6-'СЕТ СН'!$G$26</f>
        <v>2256.4909436299999</v>
      </c>
      <c r="K87" s="36">
        <f>SUMIFS(СВЦЭМ!$D$39:$D$782,СВЦЭМ!$A$39:$A$782,$A87,СВЦЭМ!$B$39:$B$782,K$83)+'СЕТ СН'!$G$14+СВЦЭМ!$D$10+'СЕТ СН'!$G$6-'СЕТ СН'!$G$26</f>
        <v>2243.2929071600001</v>
      </c>
      <c r="L87" s="36">
        <f>SUMIFS(СВЦЭМ!$D$39:$D$782,СВЦЭМ!$A$39:$A$782,$A87,СВЦЭМ!$B$39:$B$782,L$83)+'СЕТ СН'!$G$14+СВЦЭМ!$D$10+'СЕТ СН'!$G$6-'СЕТ СН'!$G$26</f>
        <v>2219.0247752700002</v>
      </c>
      <c r="M87" s="36">
        <f>SUMIFS(СВЦЭМ!$D$39:$D$782,СВЦЭМ!$A$39:$A$782,$A87,СВЦЭМ!$B$39:$B$782,M$83)+'СЕТ СН'!$G$14+СВЦЭМ!$D$10+'СЕТ СН'!$G$6-'СЕТ СН'!$G$26</f>
        <v>2242.29329147</v>
      </c>
      <c r="N87" s="36">
        <f>SUMIFS(СВЦЭМ!$D$39:$D$782,СВЦЭМ!$A$39:$A$782,$A87,СВЦЭМ!$B$39:$B$782,N$83)+'СЕТ СН'!$G$14+СВЦЭМ!$D$10+'СЕТ СН'!$G$6-'СЕТ СН'!$G$26</f>
        <v>2279.9750401400001</v>
      </c>
      <c r="O87" s="36">
        <f>SUMIFS(СВЦЭМ!$D$39:$D$782,СВЦЭМ!$A$39:$A$782,$A87,СВЦЭМ!$B$39:$B$782,O$83)+'СЕТ СН'!$G$14+СВЦЭМ!$D$10+'СЕТ СН'!$G$6-'СЕТ СН'!$G$26</f>
        <v>2295.2511211700003</v>
      </c>
      <c r="P87" s="36">
        <f>SUMIFS(СВЦЭМ!$D$39:$D$782,СВЦЭМ!$A$39:$A$782,$A87,СВЦЭМ!$B$39:$B$782,P$83)+'СЕТ СН'!$G$14+СВЦЭМ!$D$10+'СЕТ СН'!$G$6-'СЕТ СН'!$G$26</f>
        <v>2309.0499502400003</v>
      </c>
      <c r="Q87" s="36">
        <f>SUMIFS(СВЦЭМ!$D$39:$D$782,СВЦЭМ!$A$39:$A$782,$A87,СВЦЭМ!$B$39:$B$782,Q$83)+'СЕТ СН'!$G$14+СВЦЭМ!$D$10+'СЕТ СН'!$G$6-'СЕТ СН'!$G$26</f>
        <v>2322.4967887799999</v>
      </c>
      <c r="R87" s="36">
        <f>SUMIFS(СВЦЭМ!$D$39:$D$782,СВЦЭМ!$A$39:$A$782,$A87,СВЦЭМ!$B$39:$B$782,R$83)+'СЕТ СН'!$G$14+СВЦЭМ!$D$10+'СЕТ СН'!$G$6-'СЕТ СН'!$G$26</f>
        <v>2306.9382212099999</v>
      </c>
      <c r="S87" s="36">
        <f>SUMIFS(СВЦЭМ!$D$39:$D$782,СВЦЭМ!$A$39:$A$782,$A87,СВЦЭМ!$B$39:$B$782,S$83)+'СЕТ СН'!$G$14+СВЦЭМ!$D$10+'СЕТ СН'!$G$6-'СЕТ СН'!$G$26</f>
        <v>2257.3856917200001</v>
      </c>
      <c r="T87" s="36">
        <f>SUMIFS(СВЦЭМ!$D$39:$D$782,СВЦЭМ!$A$39:$A$782,$A87,СВЦЭМ!$B$39:$B$782,T$83)+'СЕТ СН'!$G$14+СВЦЭМ!$D$10+'СЕТ СН'!$G$6-'СЕТ СН'!$G$26</f>
        <v>2210.7462468200001</v>
      </c>
      <c r="U87" s="36">
        <f>SUMIFS(СВЦЭМ!$D$39:$D$782,СВЦЭМ!$A$39:$A$782,$A87,СВЦЭМ!$B$39:$B$782,U$83)+'СЕТ СН'!$G$14+СВЦЭМ!$D$10+'СЕТ СН'!$G$6-'СЕТ СН'!$G$26</f>
        <v>2183.53471511</v>
      </c>
      <c r="V87" s="36">
        <f>SUMIFS(СВЦЭМ!$D$39:$D$782,СВЦЭМ!$A$39:$A$782,$A87,СВЦЭМ!$B$39:$B$782,V$83)+'СЕТ СН'!$G$14+СВЦЭМ!$D$10+'СЕТ СН'!$G$6-'СЕТ СН'!$G$26</f>
        <v>2154.5966552499999</v>
      </c>
      <c r="W87" s="36">
        <f>SUMIFS(СВЦЭМ!$D$39:$D$782,СВЦЭМ!$A$39:$A$782,$A87,СВЦЭМ!$B$39:$B$782,W$83)+'СЕТ СН'!$G$14+СВЦЭМ!$D$10+'СЕТ СН'!$G$6-'СЕТ СН'!$G$26</f>
        <v>2141.5309837</v>
      </c>
      <c r="X87" s="36">
        <f>SUMIFS(СВЦЭМ!$D$39:$D$782,СВЦЭМ!$A$39:$A$782,$A87,СВЦЭМ!$B$39:$B$782,X$83)+'СЕТ СН'!$G$14+СВЦЭМ!$D$10+'СЕТ СН'!$G$6-'СЕТ СН'!$G$26</f>
        <v>2196.5578763900003</v>
      </c>
      <c r="Y87" s="36">
        <f>SUMIFS(СВЦЭМ!$D$39:$D$782,СВЦЭМ!$A$39:$A$782,$A87,СВЦЭМ!$B$39:$B$782,Y$83)+'СЕТ СН'!$G$14+СВЦЭМ!$D$10+'СЕТ СН'!$G$6-'СЕТ СН'!$G$26</f>
        <v>2230.39341195</v>
      </c>
    </row>
    <row r="88" spans="1:27" ht="15.75" x14ac:dyDescent="0.2">
      <c r="A88" s="35">
        <f t="shared" si="2"/>
        <v>45051</v>
      </c>
      <c r="B88" s="36">
        <f>SUMIFS(СВЦЭМ!$D$39:$D$782,СВЦЭМ!$A$39:$A$782,$A88,СВЦЭМ!$B$39:$B$782,B$83)+'СЕТ СН'!$G$14+СВЦЭМ!$D$10+'СЕТ СН'!$G$6-'СЕТ СН'!$G$26</f>
        <v>2252.3162857400002</v>
      </c>
      <c r="C88" s="36">
        <f>SUMIFS(СВЦЭМ!$D$39:$D$782,СВЦЭМ!$A$39:$A$782,$A88,СВЦЭМ!$B$39:$B$782,C$83)+'СЕТ СН'!$G$14+СВЦЭМ!$D$10+'СЕТ СН'!$G$6-'СЕТ СН'!$G$26</f>
        <v>2276.2125439900001</v>
      </c>
      <c r="D88" s="36">
        <f>SUMIFS(СВЦЭМ!$D$39:$D$782,СВЦЭМ!$A$39:$A$782,$A88,СВЦЭМ!$B$39:$B$782,D$83)+'СЕТ СН'!$G$14+СВЦЭМ!$D$10+'СЕТ СН'!$G$6-'СЕТ СН'!$G$26</f>
        <v>2354.0087871000001</v>
      </c>
      <c r="E88" s="36">
        <f>SUMIFS(СВЦЭМ!$D$39:$D$782,СВЦЭМ!$A$39:$A$782,$A88,СВЦЭМ!$B$39:$B$782,E$83)+'СЕТ СН'!$G$14+СВЦЭМ!$D$10+'СЕТ СН'!$G$6-'СЕТ СН'!$G$26</f>
        <v>2349.8699651000002</v>
      </c>
      <c r="F88" s="36">
        <f>SUMIFS(СВЦЭМ!$D$39:$D$782,СВЦЭМ!$A$39:$A$782,$A88,СВЦЭМ!$B$39:$B$782,F$83)+'СЕТ СН'!$G$14+СВЦЭМ!$D$10+'СЕТ СН'!$G$6-'СЕТ СН'!$G$26</f>
        <v>2354.2437082599999</v>
      </c>
      <c r="G88" s="36">
        <f>SUMIFS(СВЦЭМ!$D$39:$D$782,СВЦЭМ!$A$39:$A$782,$A88,СВЦЭМ!$B$39:$B$782,G$83)+'СЕТ СН'!$G$14+СВЦЭМ!$D$10+'СЕТ СН'!$G$6-'СЕТ СН'!$G$26</f>
        <v>2337.3723845700001</v>
      </c>
      <c r="H88" s="36">
        <f>SUMIFS(СВЦЭМ!$D$39:$D$782,СВЦЭМ!$A$39:$A$782,$A88,СВЦЭМ!$B$39:$B$782,H$83)+'СЕТ СН'!$G$14+СВЦЭМ!$D$10+'СЕТ СН'!$G$6-'СЕТ СН'!$G$26</f>
        <v>2281.7523085900002</v>
      </c>
      <c r="I88" s="36">
        <f>SUMIFS(СВЦЭМ!$D$39:$D$782,СВЦЭМ!$A$39:$A$782,$A88,СВЦЭМ!$B$39:$B$782,I$83)+'СЕТ СН'!$G$14+СВЦЭМ!$D$10+'СЕТ СН'!$G$6-'СЕТ СН'!$G$26</f>
        <v>2174.7562271800002</v>
      </c>
      <c r="J88" s="36">
        <f>SUMIFS(СВЦЭМ!$D$39:$D$782,СВЦЭМ!$A$39:$A$782,$A88,СВЦЭМ!$B$39:$B$782,J$83)+'СЕТ СН'!$G$14+СВЦЭМ!$D$10+'СЕТ СН'!$G$6-'СЕТ СН'!$G$26</f>
        <v>2186.7471281399999</v>
      </c>
      <c r="K88" s="36">
        <f>SUMIFS(СВЦЭМ!$D$39:$D$782,СВЦЭМ!$A$39:$A$782,$A88,СВЦЭМ!$B$39:$B$782,K$83)+'СЕТ СН'!$G$14+СВЦЭМ!$D$10+'СЕТ СН'!$G$6-'СЕТ СН'!$G$26</f>
        <v>2156.4880525600001</v>
      </c>
      <c r="L88" s="36">
        <f>SUMIFS(СВЦЭМ!$D$39:$D$782,СВЦЭМ!$A$39:$A$782,$A88,СВЦЭМ!$B$39:$B$782,L$83)+'СЕТ СН'!$G$14+СВЦЭМ!$D$10+'СЕТ СН'!$G$6-'СЕТ СН'!$G$26</f>
        <v>2135.8786124500002</v>
      </c>
      <c r="M88" s="36">
        <f>SUMIFS(СВЦЭМ!$D$39:$D$782,СВЦЭМ!$A$39:$A$782,$A88,СВЦЭМ!$B$39:$B$782,M$83)+'СЕТ СН'!$G$14+СВЦЭМ!$D$10+'СЕТ СН'!$G$6-'СЕТ СН'!$G$26</f>
        <v>2154.0656866499999</v>
      </c>
      <c r="N88" s="36">
        <f>SUMIFS(СВЦЭМ!$D$39:$D$782,СВЦЭМ!$A$39:$A$782,$A88,СВЦЭМ!$B$39:$B$782,N$83)+'СЕТ СН'!$G$14+СВЦЭМ!$D$10+'СЕТ СН'!$G$6-'СЕТ СН'!$G$26</f>
        <v>2190.5756286000001</v>
      </c>
      <c r="O88" s="36">
        <f>SUMIFS(СВЦЭМ!$D$39:$D$782,СВЦЭМ!$A$39:$A$782,$A88,СВЦЭМ!$B$39:$B$782,O$83)+'СЕТ СН'!$G$14+СВЦЭМ!$D$10+'СЕТ СН'!$G$6-'СЕТ СН'!$G$26</f>
        <v>2200.2902878</v>
      </c>
      <c r="P88" s="36">
        <f>SUMIFS(СВЦЭМ!$D$39:$D$782,СВЦЭМ!$A$39:$A$782,$A88,СВЦЭМ!$B$39:$B$782,P$83)+'СЕТ СН'!$G$14+СВЦЭМ!$D$10+'СЕТ СН'!$G$6-'СЕТ СН'!$G$26</f>
        <v>2222.8207571100002</v>
      </c>
      <c r="Q88" s="36">
        <f>SUMIFS(СВЦЭМ!$D$39:$D$782,СВЦЭМ!$A$39:$A$782,$A88,СВЦЭМ!$B$39:$B$782,Q$83)+'СЕТ СН'!$G$14+СВЦЭМ!$D$10+'СЕТ СН'!$G$6-'СЕТ СН'!$G$26</f>
        <v>2238.5743998799999</v>
      </c>
      <c r="R88" s="36">
        <f>SUMIFS(СВЦЭМ!$D$39:$D$782,СВЦЭМ!$A$39:$A$782,$A88,СВЦЭМ!$B$39:$B$782,R$83)+'СЕТ СН'!$G$14+СВЦЭМ!$D$10+'СЕТ СН'!$G$6-'СЕТ СН'!$G$26</f>
        <v>2221.3809554600002</v>
      </c>
      <c r="S88" s="36">
        <f>SUMIFS(СВЦЭМ!$D$39:$D$782,СВЦЭМ!$A$39:$A$782,$A88,СВЦЭМ!$B$39:$B$782,S$83)+'СЕТ СН'!$G$14+СВЦЭМ!$D$10+'СЕТ СН'!$G$6-'СЕТ СН'!$G$26</f>
        <v>2157.9714258899999</v>
      </c>
      <c r="T88" s="36">
        <f>SUMIFS(СВЦЭМ!$D$39:$D$782,СВЦЭМ!$A$39:$A$782,$A88,СВЦЭМ!$B$39:$B$782,T$83)+'СЕТ СН'!$G$14+СВЦЭМ!$D$10+'СЕТ СН'!$G$6-'СЕТ СН'!$G$26</f>
        <v>2110.2111632400001</v>
      </c>
      <c r="U88" s="36">
        <f>SUMIFS(СВЦЭМ!$D$39:$D$782,СВЦЭМ!$A$39:$A$782,$A88,СВЦЭМ!$B$39:$B$782,U$83)+'СЕТ СН'!$G$14+СВЦЭМ!$D$10+'СЕТ СН'!$G$6-'СЕТ СН'!$G$26</f>
        <v>2092.1315980300001</v>
      </c>
      <c r="V88" s="36">
        <f>SUMIFS(СВЦЭМ!$D$39:$D$782,СВЦЭМ!$A$39:$A$782,$A88,СВЦЭМ!$B$39:$B$782,V$83)+'СЕТ СН'!$G$14+СВЦЭМ!$D$10+'СЕТ СН'!$G$6-'СЕТ СН'!$G$26</f>
        <v>2070.55912137</v>
      </c>
      <c r="W88" s="36">
        <f>SUMIFS(СВЦЭМ!$D$39:$D$782,СВЦЭМ!$A$39:$A$782,$A88,СВЦЭМ!$B$39:$B$782,W$83)+'СЕТ СН'!$G$14+СВЦЭМ!$D$10+'СЕТ СН'!$G$6-'СЕТ СН'!$G$26</f>
        <v>2045.2754354899998</v>
      </c>
      <c r="X88" s="36">
        <f>SUMIFS(СВЦЭМ!$D$39:$D$782,СВЦЭМ!$A$39:$A$782,$A88,СВЦЭМ!$B$39:$B$782,X$83)+'СЕТ СН'!$G$14+СВЦЭМ!$D$10+'СЕТ СН'!$G$6-'СЕТ СН'!$G$26</f>
        <v>2101.3264945400001</v>
      </c>
      <c r="Y88" s="36">
        <f>SUMIFS(СВЦЭМ!$D$39:$D$782,СВЦЭМ!$A$39:$A$782,$A88,СВЦЭМ!$B$39:$B$782,Y$83)+'СЕТ СН'!$G$14+СВЦЭМ!$D$10+'СЕТ СН'!$G$6-'СЕТ СН'!$G$26</f>
        <v>2129.1938067900001</v>
      </c>
    </row>
    <row r="89" spans="1:27" ht="15.75" x14ac:dyDescent="0.2">
      <c r="A89" s="35">
        <f t="shared" si="2"/>
        <v>45052</v>
      </c>
      <c r="B89" s="36">
        <f>SUMIFS(СВЦЭМ!$D$39:$D$782,СВЦЭМ!$A$39:$A$782,$A89,СВЦЭМ!$B$39:$B$782,B$83)+'СЕТ СН'!$G$14+СВЦЭМ!$D$10+'СЕТ СН'!$G$6-'СЕТ СН'!$G$26</f>
        <v>2112.3357321799999</v>
      </c>
      <c r="C89" s="36">
        <f>SUMIFS(СВЦЭМ!$D$39:$D$782,СВЦЭМ!$A$39:$A$782,$A89,СВЦЭМ!$B$39:$B$782,C$83)+'СЕТ СН'!$G$14+СВЦЭМ!$D$10+'СЕТ СН'!$G$6-'СЕТ СН'!$G$26</f>
        <v>2232.8824344600002</v>
      </c>
      <c r="D89" s="36">
        <f>SUMIFS(СВЦЭМ!$D$39:$D$782,СВЦЭМ!$A$39:$A$782,$A89,СВЦЭМ!$B$39:$B$782,D$83)+'СЕТ СН'!$G$14+СВЦЭМ!$D$10+'СЕТ СН'!$G$6-'СЕТ СН'!$G$26</f>
        <v>2302.2441005999999</v>
      </c>
      <c r="E89" s="36">
        <f>SUMIFS(СВЦЭМ!$D$39:$D$782,СВЦЭМ!$A$39:$A$782,$A89,СВЦЭМ!$B$39:$B$782,E$83)+'СЕТ СН'!$G$14+СВЦЭМ!$D$10+'СЕТ СН'!$G$6-'СЕТ СН'!$G$26</f>
        <v>2291.7237703000001</v>
      </c>
      <c r="F89" s="36">
        <f>SUMIFS(СВЦЭМ!$D$39:$D$782,СВЦЭМ!$A$39:$A$782,$A89,СВЦЭМ!$B$39:$B$782,F$83)+'СЕТ СН'!$G$14+СВЦЭМ!$D$10+'СЕТ СН'!$G$6-'СЕТ СН'!$G$26</f>
        <v>2289.7372876899999</v>
      </c>
      <c r="G89" s="36">
        <f>SUMIFS(СВЦЭМ!$D$39:$D$782,СВЦЭМ!$A$39:$A$782,$A89,СВЦЭМ!$B$39:$B$782,G$83)+'СЕТ СН'!$G$14+СВЦЭМ!$D$10+'СЕТ СН'!$G$6-'СЕТ СН'!$G$26</f>
        <v>2289.0525422199999</v>
      </c>
      <c r="H89" s="36">
        <f>SUMIFS(СВЦЭМ!$D$39:$D$782,СВЦЭМ!$A$39:$A$782,$A89,СВЦЭМ!$B$39:$B$782,H$83)+'СЕТ СН'!$G$14+СВЦЭМ!$D$10+'СЕТ СН'!$G$6-'СЕТ СН'!$G$26</f>
        <v>2281.8791509299999</v>
      </c>
      <c r="I89" s="36">
        <f>SUMIFS(СВЦЭМ!$D$39:$D$782,СВЦЭМ!$A$39:$A$782,$A89,СВЦЭМ!$B$39:$B$782,I$83)+'СЕТ СН'!$G$14+СВЦЭМ!$D$10+'СЕТ СН'!$G$6-'СЕТ СН'!$G$26</f>
        <v>2203.5169756300002</v>
      </c>
      <c r="J89" s="36">
        <f>SUMIFS(СВЦЭМ!$D$39:$D$782,СВЦЭМ!$A$39:$A$782,$A89,СВЦЭМ!$B$39:$B$782,J$83)+'СЕТ СН'!$G$14+СВЦЭМ!$D$10+'СЕТ СН'!$G$6-'СЕТ СН'!$G$26</f>
        <v>2123.03989877</v>
      </c>
      <c r="K89" s="36">
        <f>SUMIFS(СВЦЭМ!$D$39:$D$782,СВЦЭМ!$A$39:$A$782,$A89,СВЦЭМ!$B$39:$B$782,K$83)+'СЕТ СН'!$G$14+СВЦЭМ!$D$10+'СЕТ СН'!$G$6-'СЕТ СН'!$G$26</f>
        <v>2047.9873459599999</v>
      </c>
      <c r="L89" s="36">
        <f>SUMIFS(СВЦЭМ!$D$39:$D$782,СВЦЭМ!$A$39:$A$782,$A89,СВЦЭМ!$B$39:$B$782,L$83)+'СЕТ СН'!$G$14+СВЦЭМ!$D$10+'СЕТ СН'!$G$6-'СЕТ СН'!$G$26</f>
        <v>2042.2580343200002</v>
      </c>
      <c r="M89" s="36">
        <f>SUMIFS(СВЦЭМ!$D$39:$D$782,СВЦЭМ!$A$39:$A$782,$A89,СВЦЭМ!$B$39:$B$782,M$83)+'СЕТ СН'!$G$14+СВЦЭМ!$D$10+'СЕТ СН'!$G$6-'СЕТ СН'!$G$26</f>
        <v>2039.4843419700001</v>
      </c>
      <c r="N89" s="36">
        <f>SUMIFS(СВЦЭМ!$D$39:$D$782,СВЦЭМ!$A$39:$A$782,$A89,СВЦЭМ!$B$39:$B$782,N$83)+'СЕТ СН'!$G$14+СВЦЭМ!$D$10+'СЕТ СН'!$G$6-'СЕТ СН'!$G$26</f>
        <v>2075.1669391099999</v>
      </c>
      <c r="O89" s="36">
        <f>SUMIFS(СВЦЭМ!$D$39:$D$782,СВЦЭМ!$A$39:$A$782,$A89,СВЦЭМ!$B$39:$B$782,O$83)+'СЕТ СН'!$G$14+СВЦЭМ!$D$10+'СЕТ СН'!$G$6-'СЕТ СН'!$G$26</f>
        <v>2076.8645775099999</v>
      </c>
      <c r="P89" s="36">
        <f>SUMIFS(СВЦЭМ!$D$39:$D$782,СВЦЭМ!$A$39:$A$782,$A89,СВЦЭМ!$B$39:$B$782,P$83)+'СЕТ СН'!$G$14+СВЦЭМ!$D$10+'СЕТ СН'!$G$6-'СЕТ СН'!$G$26</f>
        <v>2082.1889926700001</v>
      </c>
      <c r="Q89" s="36">
        <f>SUMIFS(СВЦЭМ!$D$39:$D$782,СВЦЭМ!$A$39:$A$782,$A89,СВЦЭМ!$B$39:$B$782,Q$83)+'СЕТ СН'!$G$14+СВЦЭМ!$D$10+'СЕТ СН'!$G$6-'СЕТ СН'!$G$26</f>
        <v>2049.30517809</v>
      </c>
      <c r="R89" s="36">
        <f>SUMIFS(СВЦЭМ!$D$39:$D$782,СВЦЭМ!$A$39:$A$782,$A89,СВЦЭМ!$B$39:$B$782,R$83)+'СЕТ СН'!$G$14+СВЦЭМ!$D$10+'СЕТ СН'!$G$6-'СЕТ СН'!$G$26</f>
        <v>1971.3372511400003</v>
      </c>
      <c r="S89" s="36">
        <f>SUMIFS(СВЦЭМ!$D$39:$D$782,СВЦЭМ!$A$39:$A$782,$A89,СВЦЭМ!$B$39:$B$782,S$83)+'СЕТ СН'!$G$14+СВЦЭМ!$D$10+'СЕТ СН'!$G$6-'СЕТ СН'!$G$26</f>
        <v>1785.5449656800001</v>
      </c>
      <c r="T89" s="36">
        <f>SUMIFS(СВЦЭМ!$D$39:$D$782,СВЦЭМ!$A$39:$A$782,$A89,СВЦЭМ!$B$39:$B$782,T$83)+'СЕТ СН'!$G$14+СВЦЭМ!$D$10+'СЕТ СН'!$G$6-'СЕТ СН'!$G$26</f>
        <v>1640.6087886099999</v>
      </c>
      <c r="U89" s="36">
        <f>SUMIFS(СВЦЭМ!$D$39:$D$782,СВЦЭМ!$A$39:$A$782,$A89,СВЦЭМ!$B$39:$B$782,U$83)+'СЕТ СН'!$G$14+СВЦЭМ!$D$10+'СЕТ СН'!$G$6-'СЕТ СН'!$G$26</f>
        <v>1645.3986547200002</v>
      </c>
      <c r="V89" s="36">
        <f>SUMIFS(СВЦЭМ!$D$39:$D$782,СВЦЭМ!$A$39:$A$782,$A89,СВЦЭМ!$B$39:$B$782,V$83)+'СЕТ СН'!$G$14+СВЦЭМ!$D$10+'СЕТ СН'!$G$6-'СЕТ СН'!$G$26</f>
        <v>1628.3221470600001</v>
      </c>
      <c r="W89" s="36">
        <f>SUMIFS(СВЦЭМ!$D$39:$D$782,СВЦЭМ!$A$39:$A$782,$A89,СВЦЭМ!$B$39:$B$782,W$83)+'СЕТ СН'!$G$14+СВЦЭМ!$D$10+'СЕТ СН'!$G$6-'СЕТ СН'!$G$26</f>
        <v>1621.6161813500003</v>
      </c>
      <c r="X89" s="36">
        <f>SUMIFS(СВЦЭМ!$D$39:$D$782,СВЦЭМ!$A$39:$A$782,$A89,СВЦЭМ!$B$39:$B$782,X$83)+'СЕТ СН'!$G$14+СВЦЭМ!$D$10+'СЕТ СН'!$G$6-'СЕТ СН'!$G$26</f>
        <v>1819.7641551299998</v>
      </c>
      <c r="Y89" s="36">
        <f>SUMIFS(СВЦЭМ!$D$39:$D$782,СВЦЭМ!$A$39:$A$782,$A89,СВЦЭМ!$B$39:$B$782,Y$83)+'СЕТ СН'!$G$14+СВЦЭМ!$D$10+'СЕТ СН'!$G$6-'СЕТ СН'!$G$26</f>
        <v>2071.2688122499999</v>
      </c>
    </row>
    <row r="90" spans="1:27" ht="15.75" x14ac:dyDescent="0.2">
      <c r="A90" s="35">
        <f t="shared" si="2"/>
        <v>45053</v>
      </c>
      <c r="B90" s="36">
        <f>SUMIFS(СВЦЭМ!$D$39:$D$782,СВЦЭМ!$A$39:$A$782,$A90,СВЦЭМ!$B$39:$B$782,B$83)+'СЕТ СН'!$G$14+СВЦЭМ!$D$10+'СЕТ СН'!$G$6-'СЕТ СН'!$G$26</f>
        <v>2018.9265308600002</v>
      </c>
      <c r="C90" s="36">
        <f>SUMIFS(СВЦЭМ!$D$39:$D$782,СВЦЭМ!$A$39:$A$782,$A90,СВЦЭМ!$B$39:$B$782,C$83)+'СЕТ СН'!$G$14+СВЦЭМ!$D$10+'СЕТ СН'!$G$6-'СЕТ СН'!$G$26</f>
        <v>2100.9597379100001</v>
      </c>
      <c r="D90" s="36">
        <f>SUMIFS(СВЦЭМ!$D$39:$D$782,СВЦЭМ!$A$39:$A$782,$A90,СВЦЭМ!$B$39:$B$782,D$83)+'СЕТ СН'!$G$14+СВЦЭМ!$D$10+'СЕТ СН'!$G$6-'СЕТ СН'!$G$26</f>
        <v>2108.8635090299999</v>
      </c>
      <c r="E90" s="36">
        <f>SUMIFS(СВЦЭМ!$D$39:$D$782,СВЦЭМ!$A$39:$A$782,$A90,СВЦЭМ!$B$39:$B$782,E$83)+'СЕТ СН'!$G$14+СВЦЭМ!$D$10+'СЕТ СН'!$G$6-'СЕТ СН'!$G$26</f>
        <v>2152.0425093100002</v>
      </c>
      <c r="F90" s="36">
        <f>SUMIFS(СВЦЭМ!$D$39:$D$782,СВЦЭМ!$A$39:$A$782,$A90,СВЦЭМ!$B$39:$B$782,F$83)+'СЕТ СН'!$G$14+СВЦЭМ!$D$10+'СЕТ СН'!$G$6-'СЕТ СН'!$G$26</f>
        <v>2153.3046045400001</v>
      </c>
      <c r="G90" s="36">
        <f>SUMIFS(СВЦЭМ!$D$39:$D$782,СВЦЭМ!$A$39:$A$782,$A90,СВЦЭМ!$B$39:$B$782,G$83)+'СЕТ СН'!$G$14+СВЦЭМ!$D$10+'СЕТ СН'!$G$6-'СЕТ СН'!$G$26</f>
        <v>2130.9620909999999</v>
      </c>
      <c r="H90" s="36">
        <f>SUMIFS(СВЦЭМ!$D$39:$D$782,СВЦЭМ!$A$39:$A$782,$A90,СВЦЭМ!$B$39:$B$782,H$83)+'СЕТ СН'!$G$14+СВЦЭМ!$D$10+'СЕТ СН'!$G$6-'СЕТ СН'!$G$26</f>
        <v>2107.3902252799999</v>
      </c>
      <c r="I90" s="36">
        <f>SUMIFS(СВЦЭМ!$D$39:$D$782,СВЦЭМ!$A$39:$A$782,$A90,СВЦЭМ!$B$39:$B$782,I$83)+'СЕТ СН'!$G$14+СВЦЭМ!$D$10+'СЕТ СН'!$G$6-'СЕТ СН'!$G$26</f>
        <v>2073.9357707700001</v>
      </c>
      <c r="J90" s="36">
        <f>SUMIFS(СВЦЭМ!$D$39:$D$782,СВЦЭМ!$A$39:$A$782,$A90,СВЦЭМ!$B$39:$B$782,J$83)+'СЕТ СН'!$G$14+СВЦЭМ!$D$10+'СЕТ СН'!$G$6-'СЕТ СН'!$G$26</f>
        <v>2058.3713468999999</v>
      </c>
      <c r="K90" s="36">
        <f>SUMIFS(СВЦЭМ!$D$39:$D$782,СВЦЭМ!$A$39:$A$782,$A90,СВЦЭМ!$B$39:$B$782,K$83)+'СЕТ СН'!$G$14+СВЦЭМ!$D$10+'СЕТ СН'!$G$6-'СЕТ СН'!$G$26</f>
        <v>1962.0752928000002</v>
      </c>
      <c r="L90" s="36">
        <f>SUMIFS(СВЦЭМ!$D$39:$D$782,СВЦЭМ!$A$39:$A$782,$A90,СВЦЭМ!$B$39:$B$782,L$83)+'СЕТ СН'!$G$14+СВЦЭМ!$D$10+'СЕТ СН'!$G$6-'СЕТ СН'!$G$26</f>
        <v>2003.2836128200001</v>
      </c>
      <c r="M90" s="36">
        <f>SUMIFS(СВЦЭМ!$D$39:$D$782,СВЦЭМ!$A$39:$A$782,$A90,СВЦЭМ!$B$39:$B$782,M$83)+'СЕТ СН'!$G$14+СВЦЭМ!$D$10+'СЕТ СН'!$G$6-'СЕТ СН'!$G$26</f>
        <v>2006.0130035400002</v>
      </c>
      <c r="N90" s="36">
        <f>SUMIFS(СВЦЭМ!$D$39:$D$782,СВЦЭМ!$A$39:$A$782,$A90,СВЦЭМ!$B$39:$B$782,N$83)+'СЕТ СН'!$G$14+СВЦЭМ!$D$10+'СЕТ СН'!$G$6-'СЕТ СН'!$G$26</f>
        <v>2045.2304748199999</v>
      </c>
      <c r="O90" s="36">
        <f>SUMIFS(СВЦЭМ!$D$39:$D$782,СВЦЭМ!$A$39:$A$782,$A90,СВЦЭМ!$B$39:$B$782,O$83)+'СЕТ СН'!$G$14+СВЦЭМ!$D$10+'СЕТ СН'!$G$6-'СЕТ СН'!$G$26</f>
        <v>2067.9881069100002</v>
      </c>
      <c r="P90" s="36">
        <f>SUMIFS(СВЦЭМ!$D$39:$D$782,СВЦЭМ!$A$39:$A$782,$A90,СВЦЭМ!$B$39:$B$782,P$83)+'СЕТ СН'!$G$14+СВЦЭМ!$D$10+'СЕТ СН'!$G$6-'СЕТ СН'!$G$26</f>
        <v>2080.9859355900003</v>
      </c>
      <c r="Q90" s="36">
        <f>SUMIFS(СВЦЭМ!$D$39:$D$782,СВЦЭМ!$A$39:$A$782,$A90,СВЦЭМ!$B$39:$B$782,Q$83)+'СЕТ СН'!$G$14+СВЦЭМ!$D$10+'СЕТ СН'!$G$6-'СЕТ СН'!$G$26</f>
        <v>2085.1699132700001</v>
      </c>
      <c r="R90" s="36">
        <f>SUMIFS(СВЦЭМ!$D$39:$D$782,СВЦЭМ!$A$39:$A$782,$A90,СВЦЭМ!$B$39:$B$782,R$83)+'СЕТ СН'!$G$14+СВЦЭМ!$D$10+'СЕТ СН'!$G$6-'СЕТ СН'!$G$26</f>
        <v>2049.4239926400001</v>
      </c>
      <c r="S90" s="36">
        <f>SUMIFS(СВЦЭМ!$D$39:$D$782,СВЦЭМ!$A$39:$A$782,$A90,СВЦЭМ!$B$39:$B$782,S$83)+'СЕТ СН'!$G$14+СВЦЭМ!$D$10+'СЕТ СН'!$G$6-'СЕТ СН'!$G$26</f>
        <v>2041.8631372999998</v>
      </c>
      <c r="T90" s="36">
        <f>SUMIFS(СВЦЭМ!$D$39:$D$782,СВЦЭМ!$A$39:$A$782,$A90,СВЦЭМ!$B$39:$B$782,T$83)+'СЕТ СН'!$G$14+СВЦЭМ!$D$10+'СЕТ СН'!$G$6-'СЕТ СН'!$G$26</f>
        <v>1983.8600508200002</v>
      </c>
      <c r="U90" s="36">
        <f>SUMIFS(СВЦЭМ!$D$39:$D$782,СВЦЭМ!$A$39:$A$782,$A90,СВЦЭМ!$B$39:$B$782,U$83)+'СЕТ СН'!$G$14+СВЦЭМ!$D$10+'СЕТ СН'!$G$6-'СЕТ СН'!$G$26</f>
        <v>1992.9386663300002</v>
      </c>
      <c r="V90" s="36">
        <f>SUMIFS(СВЦЭМ!$D$39:$D$782,СВЦЭМ!$A$39:$A$782,$A90,СВЦЭМ!$B$39:$B$782,V$83)+'СЕТ СН'!$G$14+СВЦЭМ!$D$10+'СЕТ СН'!$G$6-'СЕТ СН'!$G$26</f>
        <v>2001.5490766100002</v>
      </c>
      <c r="W90" s="36">
        <f>SUMIFS(СВЦЭМ!$D$39:$D$782,СВЦЭМ!$A$39:$A$782,$A90,СВЦЭМ!$B$39:$B$782,W$83)+'СЕТ СН'!$G$14+СВЦЭМ!$D$10+'СЕТ СН'!$G$6-'СЕТ СН'!$G$26</f>
        <v>1978.2795931800001</v>
      </c>
      <c r="X90" s="36">
        <f>SUMIFS(СВЦЭМ!$D$39:$D$782,СВЦЭМ!$A$39:$A$782,$A90,СВЦЭМ!$B$39:$B$782,X$83)+'СЕТ СН'!$G$14+СВЦЭМ!$D$10+'СЕТ СН'!$G$6-'СЕТ СН'!$G$26</f>
        <v>2009.45755637</v>
      </c>
      <c r="Y90" s="36">
        <f>SUMIFS(СВЦЭМ!$D$39:$D$782,СВЦЭМ!$A$39:$A$782,$A90,СВЦЭМ!$B$39:$B$782,Y$83)+'СЕТ СН'!$G$14+СВЦЭМ!$D$10+'СЕТ СН'!$G$6-'СЕТ СН'!$G$26</f>
        <v>2023.9014457799999</v>
      </c>
    </row>
    <row r="91" spans="1:27" ht="15.75" x14ac:dyDescent="0.2">
      <c r="A91" s="35">
        <f t="shared" si="2"/>
        <v>45054</v>
      </c>
      <c r="B91" s="36">
        <f>SUMIFS(СВЦЭМ!$D$39:$D$782,СВЦЭМ!$A$39:$A$782,$A91,СВЦЭМ!$B$39:$B$782,B$83)+'СЕТ СН'!$G$14+СВЦЭМ!$D$10+'СЕТ СН'!$G$6-'СЕТ СН'!$G$26</f>
        <v>2010.7257379299999</v>
      </c>
      <c r="C91" s="36">
        <f>SUMIFS(СВЦЭМ!$D$39:$D$782,СВЦЭМ!$A$39:$A$782,$A91,СВЦЭМ!$B$39:$B$782,C$83)+'СЕТ СН'!$G$14+СВЦЭМ!$D$10+'СЕТ СН'!$G$6-'СЕТ СН'!$G$26</f>
        <v>2062.8987002700001</v>
      </c>
      <c r="D91" s="36">
        <f>SUMIFS(СВЦЭМ!$D$39:$D$782,СВЦЭМ!$A$39:$A$782,$A91,СВЦЭМ!$B$39:$B$782,D$83)+'СЕТ СН'!$G$14+СВЦЭМ!$D$10+'СЕТ СН'!$G$6-'СЕТ СН'!$G$26</f>
        <v>2140.6405534400001</v>
      </c>
      <c r="E91" s="36">
        <f>SUMIFS(СВЦЭМ!$D$39:$D$782,СВЦЭМ!$A$39:$A$782,$A91,СВЦЭМ!$B$39:$B$782,E$83)+'СЕТ СН'!$G$14+СВЦЭМ!$D$10+'СЕТ СН'!$G$6-'СЕТ СН'!$G$26</f>
        <v>2169.7627527200002</v>
      </c>
      <c r="F91" s="36">
        <f>SUMIFS(СВЦЭМ!$D$39:$D$782,СВЦЭМ!$A$39:$A$782,$A91,СВЦЭМ!$B$39:$B$782,F$83)+'СЕТ СН'!$G$14+СВЦЭМ!$D$10+'СЕТ СН'!$G$6-'СЕТ СН'!$G$26</f>
        <v>2181.2819614499999</v>
      </c>
      <c r="G91" s="36">
        <f>SUMIFS(СВЦЭМ!$D$39:$D$782,СВЦЭМ!$A$39:$A$782,$A91,СВЦЭМ!$B$39:$B$782,G$83)+'СЕТ СН'!$G$14+СВЦЭМ!$D$10+'СЕТ СН'!$G$6-'СЕТ СН'!$G$26</f>
        <v>2146.4536362200001</v>
      </c>
      <c r="H91" s="36">
        <f>SUMIFS(СВЦЭМ!$D$39:$D$782,СВЦЭМ!$A$39:$A$782,$A91,СВЦЭМ!$B$39:$B$782,H$83)+'СЕТ СН'!$G$14+СВЦЭМ!$D$10+'СЕТ СН'!$G$6-'СЕТ СН'!$G$26</f>
        <v>2133.2960083399998</v>
      </c>
      <c r="I91" s="36">
        <f>SUMIFS(СВЦЭМ!$D$39:$D$782,СВЦЭМ!$A$39:$A$782,$A91,СВЦЭМ!$B$39:$B$782,I$83)+'СЕТ СН'!$G$14+СВЦЭМ!$D$10+'СЕТ СН'!$G$6-'СЕТ СН'!$G$26</f>
        <v>2071.9730507899999</v>
      </c>
      <c r="J91" s="36">
        <f>SUMIFS(СВЦЭМ!$D$39:$D$782,СВЦЭМ!$A$39:$A$782,$A91,СВЦЭМ!$B$39:$B$782,J$83)+'СЕТ СН'!$G$14+СВЦЭМ!$D$10+'СЕТ СН'!$G$6-'СЕТ СН'!$G$26</f>
        <v>2043.73485256</v>
      </c>
      <c r="K91" s="36">
        <f>SUMIFS(СВЦЭМ!$D$39:$D$782,СВЦЭМ!$A$39:$A$782,$A91,СВЦЭМ!$B$39:$B$782,K$83)+'СЕТ СН'!$G$14+СВЦЭМ!$D$10+'СЕТ СН'!$G$6-'СЕТ СН'!$G$26</f>
        <v>2003.3351508700002</v>
      </c>
      <c r="L91" s="36">
        <f>SUMIFS(СВЦЭМ!$D$39:$D$782,СВЦЭМ!$A$39:$A$782,$A91,СВЦЭМ!$B$39:$B$782,L$83)+'СЕТ СН'!$G$14+СВЦЭМ!$D$10+'СЕТ СН'!$G$6-'СЕТ СН'!$G$26</f>
        <v>1979.03902698</v>
      </c>
      <c r="M91" s="36">
        <f>SUMIFS(СВЦЭМ!$D$39:$D$782,СВЦЭМ!$A$39:$A$782,$A91,СВЦЭМ!$B$39:$B$782,M$83)+'СЕТ СН'!$G$14+СВЦЭМ!$D$10+'СЕТ СН'!$G$6-'СЕТ СН'!$G$26</f>
        <v>1923.38463778</v>
      </c>
      <c r="N91" s="36">
        <f>SUMIFS(СВЦЭМ!$D$39:$D$782,СВЦЭМ!$A$39:$A$782,$A91,СВЦЭМ!$B$39:$B$782,N$83)+'СЕТ СН'!$G$14+СВЦЭМ!$D$10+'СЕТ СН'!$G$6-'СЕТ СН'!$G$26</f>
        <v>1979.2714034000001</v>
      </c>
      <c r="O91" s="36">
        <f>SUMIFS(СВЦЭМ!$D$39:$D$782,СВЦЭМ!$A$39:$A$782,$A91,СВЦЭМ!$B$39:$B$782,O$83)+'СЕТ СН'!$G$14+СВЦЭМ!$D$10+'СЕТ СН'!$G$6-'СЕТ СН'!$G$26</f>
        <v>1984.5720832400002</v>
      </c>
      <c r="P91" s="36">
        <f>SUMIFS(СВЦЭМ!$D$39:$D$782,СВЦЭМ!$A$39:$A$782,$A91,СВЦЭМ!$B$39:$B$782,P$83)+'СЕТ СН'!$G$14+СВЦЭМ!$D$10+'СЕТ СН'!$G$6-'СЕТ СН'!$G$26</f>
        <v>1988.1136114599999</v>
      </c>
      <c r="Q91" s="36">
        <f>SUMIFS(СВЦЭМ!$D$39:$D$782,СВЦЭМ!$A$39:$A$782,$A91,СВЦЭМ!$B$39:$B$782,Q$83)+'СЕТ СН'!$G$14+СВЦЭМ!$D$10+'СЕТ СН'!$G$6-'СЕТ СН'!$G$26</f>
        <v>1986.9585167099999</v>
      </c>
      <c r="R91" s="36">
        <f>SUMIFS(СВЦЭМ!$D$39:$D$782,СВЦЭМ!$A$39:$A$782,$A91,СВЦЭМ!$B$39:$B$782,R$83)+'СЕТ СН'!$G$14+СВЦЭМ!$D$10+'СЕТ СН'!$G$6-'СЕТ СН'!$G$26</f>
        <v>1977.9919110400001</v>
      </c>
      <c r="S91" s="36">
        <f>SUMIFS(СВЦЭМ!$D$39:$D$782,СВЦЭМ!$A$39:$A$782,$A91,СВЦЭМ!$B$39:$B$782,S$83)+'СЕТ СН'!$G$14+СВЦЭМ!$D$10+'СЕТ СН'!$G$6-'СЕТ СН'!$G$26</f>
        <v>1955.5965338000001</v>
      </c>
      <c r="T91" s="36">
        <f>SUMIFS(СВЦЭМ!$D$39:$D$782,СВЦЭМ!$A$39:$A$782,$A91,СВЦЭМ!$B$39:$B$782,T$83)+'СЕТ СН'!$G$14+СВЦЭМ!$D$10+'СЕТ СН'!$G$6-'СЕТ СН'!$G$26</f>
        <v>1921.6596018700002</v>
      </c>
      <c r="U91" s="36">
        <f>SUMIFS(СВЦЭМ!$D$39:$D$782,СВЦЭМ!$A$39:$A$782,$A91,СВЦЭМ!$B$39:$B$782,U$83)+'СЕТ СН'!$G$14+СВЦЭМ!$D$10+'СЕТ СН'!$G$6-'СЕТ СН'!$G$26</f>
        <v>1910.0484264000002</v>
      </c>
      <c r="V91" s="36">
        <f>SUMIFS(СВЦЭМ!$D$39:$D$782,СВЦЭМ!$A$39:$A$782,$A91,СВЦЭМ!$B$39:$B$782,V$83)+'СЕТ СН'!$G$14+СВЦЭМ!$D$10+'СЕТ СН'!$G$6-'СЕТ СН'!$G$26</f>
        <v>1925.6243508400003</v>
      </c>
      <c r="W91" s="36">
        <f>SUMIFS(СВЦЭМ!$D$39:$D$782,СВЦЭМ!$A$39:$A$782,$A91,СВЦЭМ!$B$39:$B$782,W$83)+'СЕТ СН'!$G$14+СВЦЭМ!$D$10+'СЕТ СН'!$G$6-'СЕТ СН'!$G$26</f>
        <v>1923.2609383500003</v>
      </c>
      <c r="X91" s="36">
        <f>SUMIFS(СВЦЭМ!$D$39:$D$782,СВЦЭМ!$A$39:$A$782,$A91,СВЦЭМ!$B$39:$B$782,X$83)+'СЕТ СН'!$G$14+СВЦЭМ!$D$10+'СЕТ СН'!$G$6-'СЕТ СН'!$G$26</f>
        <v>1962.8418583600001</v>
      </c>
      <c r="Y91" s="36">
        <f>SUMIFS(СВЦЭМ!$D$39:$D$782,СВЦЭМ!$A$39:$A$782,$A91,СВЦЭМ!$B$39:$B$782,Y$83)+'СЕТ СН'!$G$14+СВЦЭМ!$D$10+'СЕТ СН'!$G$6-'СЕТ СН'!$G$26</f>
        <v>1945.27811698</v>
      </c>
    </row>
    <row r="92" spans="1:27" ht="15.75" x14ac:dyDescent="0.2">
      <c r="A92" s="35">
        <f t="shared" si="2"/>
        <v>45055</v>
      </c>
      <c r="B92" s="36">
        <f>SUMIFS(СВЦЭМ!$D$39:$D$782,СВЦЭМ!$A$39:$A$782,$A92,СВЦЭМ!$B$39:$B$782,B$83)+'СЕТ СН'!$G$14+СВЦЭМ!$D$10+'СЕТ СН'!$G$6-'СЕТ СН'!$G$26</f>
        <v>2088.22470032</v>
      </c>
      <c r="C92" s="36">
        <f>SUMIFS(СВЦЭМ!$D$39:$D$782,СВЦЭМ!$A$39:$A$782,$A92,СВЦЭМ!$B$39:$B$782,C$83)+'СЕТ СН'!$G$14+СВЦЭМ!$D$10+'СЕТ СН'!$G$6-'СЕТ СН'!$G$26</f>
        <v>2095.5503446299999</v>
      </c>
      <c r="D92" s="36">
        <f>SUMIFS(СВЦЭМ!$D$39:$D$782,СВЦЭМ!$A$39:$A$782,$A92,СВЦЭМ!$B$39:$B$782,D$83)+'СЕТ СН'!$G$14+СВЦЭМ!$D$10+'СЕТ СН'!$G$6-'СЕТ СН'!$G$26</f>
        <v>2137.43134435</v>
      </c>
      <c r="E92" s="36">
        <f>SUMIFS(СВЦЭМ!$D$39:$D$782,СВЦЭМ!$A$39:$A$782,$A92,СВЦЭМ!$B$39:$B$782,E$83)+'СЕТ СН'!$G$14+СВЦЭМ!$D$10+'СЕТ СН'!$G$6-'СЕТ СН'!$G$26</f>
        <v>2132.1045741500002</v>
      </c>
      <c r="F92" s="36">
        <f>SUMIFS(СВЦЭМ!$D$39:$D$782,СВЦЭМ!$A$39:$A$782,$A92,СВЦЭМ!$B$39:$B$782,F$83)+'СЕТ СН'!$G$14+СВЦЭМ!$D$10+'СЕТ СН'!$G$6-'СЕТ СН'!$G$26</f>
        <v>2119.9787305899999</v>
      </c>
      <c r="G92" s="36">
        <f>SUMIFS(СВЦЭМ!$D$39:$D$782,СВЦЭМ!$A$39:$A$782,$A92,СВЦЭМ!$B$39:$B$782,G$83)+'СЕТ СН'!$G$14+СВЦЭМ!$D$10+'СЕТ СН'!$G$6-'СЕТ СН'!$G$26</f>
        <v>2134.8309205599999</v>
      </c>
      <c r="H92" s="36">
        <f>SUMIFS(СВЦЭМ!$D$39:$D$782,СВЦЭМ!$A$39:$A$782,$A92,СВЦЭМ!$B$39:$B$782,H$83)+'СЕТ СН'!$G$14+СВЦЭМ!$D$10+'СЕТ СН'!$G$6-'СЕТ СН'!$G$26</f>
        <v>2171.2619889299999</v>
      </c>
      <c r="I92" s="36">
        <f>SUMIFS(СВЦЭМ!$D$39:$D$782,СВЦЭМ!$A$39:$A$782,$A92,СВЦЭМ!$B$39:$B$782,I$83)+'СЕТ СН'!$G$14+СВЦЭМ!$D$10+'СЕТ СН'!$G$6-'СЕТ СН'!$G$26</f>
        <v>2156.5897401900002</v>
      </c>
      <c r="J92" s="36">
        <f>SUMIFS(СВЦЭМ!$D$39:$D$782,СВЦЭМ!$A$39:$A$782,$A92,СВЦЭМ!$B$39:$B$782,J$83)+'СЕТ СН'!$G$14+СВЦЭМ!$D$10+'СЕТ СН'!$G$6-'СЕТ СН'!$G$26</f>
        <v>2115.4438830899999</v>
      </c>
      <c r="K92" s="36">
        <f>SUMIFS(СВЦЭМ!$D$39:$D$782,СВЦЭМ!$A$39:$A$782,$A92,СВЦЭМ!$B$39:$B$782,K$83)+'СЕТ СН'!$G$14+СВЦЭМ!$D$10+'СЕТ СН'!$G$6-'СЕТ СН'!$G$26</f>
        <v>2041.91628756</v>
      </c>
      <c r="L92" s="36">
        <f>SUMIFS(СВЦЭМ!$D$39:$D$782,СВЦЭМ!$A$39:$A$782,$A92,СВЦЭМ!$B$39:$B$782,L$83)+'СЕТ СН'!$G$14+СВЦЭМ!$D$10+'СЕТ СН'!$G$6-'СЕТ СН'!$G$26</f>
        <v>2013.0450483200002</v>
      </c>
      <c r="M92" s="36">
        <f>SUMIFS(СВЦЭМ!$D$39:$D$782,СВЦЭМ!$A$39:$A$782,$A92,СВЦЭМ!$B$39:$B$782,M$83)+'СЕТ СН'!$G$14+СВЦЭМ!$D$10+'СЕТ СН'!$G$6-'СЕТ СН'!$G$26</f>
        <v>1996.1029944100001</v>
      </c>
      <c r="N92" s="36">
        <f>SUMIFS(СВЦЭМ!$D$39:$D$782,СВЦЭМ!$A$39:$A$782,$A92,СВЦЭМ!$B$39:$B$782,N$83)+'СЕТ СН'!$G$14+СВЦЭМ!$D$10+'СЕТ СН'!$G$6-'СЕТ СН'!$G$26</f>
        <v>2023.70907364</v>
      </c>
      <c r="O92" s="36">
        <f>SUMIFS(СВЦЭМ!$D$39:$D$782,СВЦЭМ!$A$39:$A$782,$A92,СВЦЭМ!$B$39:$B$782,O$83)+'СЕТ СН'!$G$14+СВЦЭМ!$D$10+'СЕТ СН'!$G$6-'СЕТ СН'!$G$26</f>
        <v>2043.0998131400002</v>
      </c>
      <c r="P92" s="36">
        <f>SUMIFS(СВЦЭМ!$D$39:$D$782,СВЦЭМ!$A$39:$A$782,$A92,СВЦЭМ!$B$39:$B$782,P$83)+'СЕТ СН'!$G$14+СВЦЭМ!$D$10+'СЕТ СН'!$G$6-'СЕТ СН'!$G$26</f>
        <v>2060.25392848</v>
      </c>
      <c r="Q92" s="36">
        <f>SUMIFS(СВЦЭМ!$D$39:$D$782,СВЦЭМ!$A$39:$A$782,$A92,СВЦЭМ!$B$39:$B$782,Q$83)+'СЕТ СН'!$G$14+СВЦЭМ!$D$10+'СЕТ СН'!$G$6-'СЕТ СН'!$G$26</f>
        <v>2075.88511591</v>
      </c>
      <c r="R92" s="36">
        <f>SUMIFS(СВЦЭМ!$D$39:$D$782,СВЦЭМ!$A$39:$A$782,$A92,СВЦЭМ!$B$39:$B$782,R$83)+'СЕТ СН'!$G$14+СВЦЭМ!$D$10+'СЕТ СН'!$G$6-'СЕТ СН'!$G$26</f>
        <v>2073.9259526000001</v>
      </c>
      <c r="S92" s="36">
        <f>SUMIFS(СВЦЭМ!$D$39:$D$782,СВЦЭМ!$A$39:$A$782,$A92,СВЦЭМ!$B$39:$B$782,S$83)+'СЕТ СН'!$G$14+СВЦЭМ!$D$10+'СЕТ СН'!$G$6-'СЕТ СН'!$G$26</f>
        <v>2035.7257548400003</v>
      </c>
      <c r="T92" s="36">
        <f>SUMIFS(СВЦЭМ!$D$39:$D$782,СВЦЭМ!$A$39:$A$782,$A92,СВЦЭМ!$B$39:$B$782,T$83)+'СЕТ СН'!$G$14+СВЦЭМ!$D$10+'СЕТ СН'!$G$6-'СЕТ СН'!$G$26</f>
        <v>1996.06379118</v>
      </c>
      <c r="U92" s="36">
        <f>SUMIFS(СВЦЭМ!$D$39:$D$782,СВЦЭМ!$A$39:$A$782,$A92,СВЦЭМ!$B$39:$B$782,U$83)+'СЕТ СН'!$G$14+СВЦЭМ!$D$10+'СЕТ СН'!$G$6-'СЕТ СН'!$G$26</f>
        <v>1979.4975740300001</v>
      </c>
      <c r="V92" s="36">
        <f>SUMIFS(СВЦЭМ!$D$39:$D$782,СВЦЭМ!$A$39:$A$782,$A92,СВЦЭМ!$B$39:$B$782,V$83)+'СЕТ СН'!$G$14+СВЦЭМ!$D$10+'СЕТ СН'!$G$6-'СЕТ СН'!$G$26</f>
        <v>1941.5150994800001</v>
      </c>
      <c r="W92" s="36">
        <f>SUMIFS(СВЦЭМ!$D$39:$D$782,СВЦЭМ!$A$39:$A$782,$A92,СВЦЭМ!$B$39:$B$782,W$83)+'СЕТ СН'!$G$14+СВЦЭМ!$D$10+'СЕТ СН'!$G$6-'СЕТ СН'!$G$26</f>
        <v>1914.0819765800002</v>
      </c>
      <c r="X92" s="36">
        <f>SUMIFS(СВЦЭМ!$D$39:$D$782,СВЦЭМ!$A$39:$A$782,$A92,СВЦЭМ!$B$39:$B$782,X$83)+'СЕТ СН'!$G$14+СВЦЭМ!$D$10+'СЕТ СН'!$G$6-'СЕТ СН'!$G$26</f>
        <v>1946.4547488600001</v>
      </c>
      <c r="Y92" s="36">
        <f>SUMIFS(СВЦЭМ!$D$39:$D$782,СВЦЭМ!$A$39:$A$782,$A92,СВЦЭМ!$B$39:$B$782,Y$83)+'СЕТ СН'!$G$14+СВЦЭМ!$D$10+'СЕТ СН'!$G$6-'СЕТ СН'!$G$26</f>
        <v>2018.79342636</v>
      </c>
    </row>
    <row r="93" spans="1:27" ht="15.75" x14ac:dyDescent="0.2">
      <c r="A93" s="35">
        <f t="shared" si="2"/>
        <v>45056</v>
      </c>
      <c r="B93" s="36">
        <f>SUMIFS(СВЦЭМ!$D$39:$D$782,СВЦЭМ!$A$39:$A$782,$A93,СВЦЭМ!$B$39:$B$782,B$83)+'СЕТ СН'!$G$14+СВЦЭМ!$D$10+'СЕТ СН'!$G$6-'СЕТ СН'!$G$26</f>
        <v>2029.1970232900003</v>
      </c>
      <c r="C93" s="36">
        <f>SUMIFS(СВЦЭМ!$D$39:$D$782,СВЦЭМ!$A$39:$A$782,$A93,СВЦЭМ!$B$39:$B$782,C$83)+'СЕТ СН'!$G$14+СВЦЭМ!$D$10+'СЕТ СН'!$G$6-'СЕТ СН'!$G$26</f>
        <v>2060.3351470799998</v>
      </c>
      <c r="D93" s="36">
        <f>SUMIFS(СВЦЭМ!$D$39:$D$782,СВЦЭМ!$A$39:$A$782,$A93,СВЦЭМ!$B$39:$B$782,D$83)+'СЕТ СН'!$G$14+СВЦЭМ!$D$10+'СЕТ СН'!$G$6-'СЕТ СН'!$G$26</f>
        <v>2090.8752777300001</v>
      </c>
      <c r="E93" s="36">
        <f>SUMIFS(СВЦЭМ!$D$39:$D$782,СВЦЭМ!$A$39:$A$782,$A93,СВЦЭМ!$B$39:$B$782,E$83)+'СЕТ СН'!$G$14+СВЦЭМ!$D$10+'СЕТ СН'!$G$6-'СЕТ СН'!$G$26</f>
        <v>2102.2485765500001</v>
      </c>
      <c r="F93" s="36">
        <f>SUMIFS(СВЦЭМ!$D$39:$D$782,СВЦЭМ!$A$39:$A$782,$A93,СВЦЭМ!$B$39:$B$782,F$83)+'СЕТ СН'!$G$14+СВЦЭМ!$D$10+'СЕТ СН'!$G$6-'СЕТ СН'!$G$26</f>
        <v>2124.3838939400002</v>
      </c>
      <c r="G93" s="36">
        <f>SUMIFS(СВЦЭМ!$D$39:$D$782,СВЦЭМ!$A$39:$A$782,$A93,СВЦЭМ!$B$39:$B$782,G$83)+'СЕТ СН'!$G$14+СВЦЭМ!$D$10+'СЕТ СН'!$G$6-'СЕТ СН'!$G$26</f>
        <v>2148.5005124100003</v>
      </c>
      <c r="H93" s="36">
        <f>SUMIFS(СВЦЭМ!$D$39:$D$782,СВЦЭМ!$A$39:$A$782,$A93,СВЦЭМ!$B$39:$B$782,H$83)+'СЕТ СН'!$G$14+СВЦЭМ!$D$10+'СЕТ СН'!$G$6-'СЕТ СН'!$G$26</f>
        <v>2137.6098884399998</v>
      </c>
      <c r="I93" s="36">
        <f>SUMIFS(СВЦЭМ!$D$39:$D$782,СВЦЭМ!$A$39:$A$782,$A93,СВЦЭМ!$B$39:$B$782,I$83)+'СЕТ СН'!$G$14+СВЦЭМ!$D$10+'СЕТ СН'!$G$6-'СЕТ СН'!$G$26</f>
        <v>2084.2049749600001</v>
      </c>
      <c r="J93" s="36">
        <f>SUMIFS(СВЦЭМ!$D$39:$D$782,СВЦЭМ!$A$39:$A$782,$A93,СВЦЭМ!$B$39:$B$782,J$83)+'СЕТ СН'!$G$14+СВЦЭМ!$D$10+'СЕТ СН'!$G$6-'СЕТ СН'!$G$26</f>
        <v>2061.9029672900001</v>
      </c>
      <c r="K93" s="36">
        <f>SUMIFS(СВЦЭМ!$D$39:$D$782,СВЦЭМ!$A$39:$A$782,$A93,СВЦЭМ!$B$39:$B$782,K$83)+'СЕТ СН'!$G$14+СВЦЭМ!$D$10+'СЕТ СН'!$G$6-'СЕТ СН'!$G$26</f>
        <v>2024.6048480899999</v>
      </c>
      <c r="L93" s="36">
        <f>SUMIFS(СВЦЭМ!$D$39:$D$782,СВЦЭМ!$A$39:$A$782,$A93,СВЦЭМ!$B$39:$B$782,L$83)+'СЕТ СН'!$G$14+СВЦЭМ!$D$10+'СЕТ СН'!$G$6-'СЕТ СН'!$G$26</f>
        <v>2011.1536138400002</v>
      </c>
      <c r="M93" s="36">
        <f>SUMIFS(СВЦЭМ!$D$39:$D$782,СВЦЭМ!$A$39:$A$782,$A93,СВЦЭМ!$B$39:$B$782,M$83)+'СЕТ СН'!$G$14+СВЦЭМ!$D$10+'СЕТ СН'!$G$6-'СЕТ СН'!$G$26</f>
        <v>2032.2470188299999</v>
      </c>
      <c r="N93" s="36">
        <f>SUMIFS(СВЦЭМ!$D$39:$D$782,СВЦЭМ!$A$39:$A$782,$A93,СВЦЭМ!$B$39:$B$782,N$83)+'СЕТ СН'!$G$14+СВЦЭМ!$D$10+'СЕТ СН'!$G$6-'СЕТ СН'!$G$26</f>
        <v>1975.2624394200002</v>
      </c>
      <c r="O93" s="36">
        <f>SUMIFS(СВЦЭМ!$D$39:$D$782,СВЦЭМ!$A$39:$A$782,$A93,СВЦЭМ!$B$39:$B$782,O$83)+'СЕТ СН'!$G$14+СВЦЭМ!$D$10+'СЕТ СН'!$G$6-'СЕТ СН'!$G$26</f>
        <v>2098.8664846199999</v>
      </c>
      <c r="P93" s="36">
        <f>SUMIFS(СВЦЭМ!$D$39:$D$782,СВЦЭМ!$A$39:$A$782,$A93,СВЦЭМ!$B$39:$B$782,P$83)+'СЕТ СН'!$G$14+СВЦЭМ!$D$10+'СЕТ СН'!$G$6-'СЕТ СН'!$G$26</f>
        <v>1988.8598057899999</v>
      </c>
      <c r="Q93" s="36">
        <f>SUMIFS(СВЦЭМ!$D$39:$D$782,СВЦЭМ!$A$39:$A$782,$A93,СВЦЭМ!$B$39:$B$782,Q$83)+'СЕТ СН'!$G$14+СВЦЭМ!$D$10+'СЕТ СН'!$G$6-'СЕТ СН'!$G$26</f>
        <v>2110.10390663</v>
      </c>
      <c r="R93" s="36">
        <f>SUMIFS(СВЦЭМ!$D$39:$D$782,СВЦЭМ!$A$39:$A$782,$A93,СВЦЭМ!$B$39:$B$782,R$83)+'СЕТ СН'!$G$14+СВЦЭМ!$D$10+'СЕТ СН'!$G$6-'СЕТ СН'!$G$26</f>
        <v>1949.9183146300002</v>
      </c>
      <c r="S93" s="36">
        <f>SUMIFS(СВЦЭМ!$D$39:$D$782,СВЦЭМ!$A$39:$A$782,$A93,СВЦЭМ!$B$39:$B$782,S$83)+'СЕТ СН'!$G$14+СВЦЭМ!$D$10+'СЕТ СН'!$G$6-'СЕТ СН'!$G$26</f>
        <v>2062.5201801200001</v>
      </c>
      <c r="T93" s="36">
        <f>SUMIFS(СВЦЭМ!$D$39:$D$782,СВЦЭМ!$A$39:$A$782,$A93,СВЦЭМ!$B$39:$B$782,T$83)+'СЕТ СН'!$G$14+СВЦЭМ!$D$10+'СЕТ СН'!$G$6-'СЕТ СН'!$G$26</f>
        <v>1991.3223352700002</v>
      </c>
      <c r="U93" s="36">
        <f>SUMIFS(СВЦЭМ!$D$39:$D$782,СВЦЭМ!$A$39:$A$782,$A93,СВЦЭМ!$B$39:$B$782,U$83)+'СЕТ СН'!$G$14+СВЦЭМ!$D$10+'СЕТ СН'!$G$6-'СЕТ СН'!$G$26</f>
        <v>1939.53912292</v>
      </c>
      <c r="V93" s="36">
        <f>SUMIFS(СВЦЭМ!$D$39:$D$782,СВЦЭМ!$A$39:$A$782,$A93,СВЦЭМ!$B$39:$B$782,V$83)+'СЕТ СН'!$G$14+СВЦЭМ!$D$10+'СЕТ СН'!$G$6-'СЕТ СН'!$G$26</f>
        <v>1923.62953449</v>
      </c>
      <c r="W93" s="36">
        <f>SUMIFS(СВЦЭМ!$D$39:$D$782,СВЦЭМ!$A$39:$A$782,$A93,СВЦЭМ!$B$39:$B$782,W$83)+'СЕТ СН'!$G$14+СВЦЭМ!$D$10+'СЕТ СН'!$G$6-'СЕТ СН'!$G$26</f>
        <v>1961.3579859000001</v>
      </c>
      <c r="X93" s="36">
        <f>SUMIFS(СВЦЭМ!$D$39:$D$782,СВЦЭМ!$A$39:$A$782,$A93,СВЦЭМ!$B$39:$B$782,X$83)+'СЕТ СН'!$G$14+СВЦЭМ!$D$10+'СЕТ СН'!$G$6-'СЕТ СН'!$G$26</f>
        <v>2005.0048770500002</v>
      </c>
      <c r="Y93" s="36">
        <f>SUMIFS(СВЦЭМ!$D$39:$D$782,СВЦЭМ!$A$39:$A$782,$A93,СВЦЭМ!$B$39:$B$782,Y$83)+'СЕТ СН'!$G$14+СВЦЭМ!$D$10+'СЕТ СН'!$G$6-'СЕТ СН'!$G$26</f>
        <v>2012.9332179000003</v>
      </c>
    </row>
    <row r="94" spans="1:27" ht="15.75" x14ac:dyDescent="0.2">
      <c r="A94" s="35">
        <f t="shared" si="2"/>
        <v>45057</v>
      </c>
      <c r="B94" s="36">
        <f>SUMIFS(СВЦЭМ!$D$39:$D$782,СВЦЭМ!$A$39:$A$782,$A94,СВЦЭМ!$B$39:$B$782,B$83)+'СЕТ СН'!$G$14+СВЦЭМ!$D$10+'СЕТ СН'!$G$6-'СЕТ СН'!$G$26</f>
        <v>2049.04235049</v>
      </c>
      <c r="C94" s="36">
        <f>SUMIFS(СВЦЭМ!$D$39:$D$782,СВЦЭМ!$A$39:$A$782,$A94,СВЦЭМ!$B$39:$B$782,C$83)+'СЕТ СН'!$G$14+СВЦЭМ!$D$10+'СЕТ СН'!$G$6-'СЕТ СН'!$G$26</f>
        <v>2123.7812138700001</v>
      </c>
      <c r="D94" s="36">
        <f>SUMIFS(СВЦЭМ!$D$39:$D$782,СВЦЭМ!$A$39:$A$782,$A94,СВЦЭМ!$B$39:$B$782,D$83)+'СЕТ СН'!$G$14+СВЦЭМ!$D$10+'СЕТ СН'!$G$6-'СЕТ СН'!$G$26</f>
        <v>2198.7182513900002</v>
      </c>
      <c r="E94" s="36">
        <f>SUMIFS(СВЦЭМ!$D$39:$D$782,СВЦЭМ!$A$39:$A$782,$A94,СВЦЭМ!$B$39:$B$782,E$83)+'СЕТ СН'!$G$14+СВЦЭМ!$D$10+'СЕТ СН'!$G$6-'СЕТ СН'!$G$26</f>
        <v>2217.4504919300002</v>
      </c>
      <c r="F94" s="36">
        <f>SUMIFS(СВЦЭМ!$D$39:$D$782,СВЦЭМ!$A$39:$A$782,$A94,СВЦЭМ!$B$39:$B$782,F$83)+'СЕТ СН'!$G$14+СВЦЭМ!$D$10+'СЕТ СН'!$G$6-'СЕТ СН'!$G$26</f>
        <v>2125.4304082200001</v>
      </c>
      <c r="G94" s="36">
        <f>SUMIFS(СВЦЭМ!$D$39:$D$782,СВЦЭМ!$A$39:$A$782,$A94,СВЦЭМ!$B$39:$B$782,G$83)+'СЕТ СН'!$G$14+СВЦЭМ!$D$10+'СЕТ СН'!$G$6-'СЕТ СН'!$G$26</f>
        <v>2191.2899873699998</v>
      </c>
      <c r="H94" s="36">
        <f>SUMIFS(СВЦЭМ!$D$39:$D$782,СВЦЭМ!$A$39:$A$782,$A94,СВЦЭМ!$B$39:$B$782,H$83)+'СЕТ СН'!$G$14+СВЦЭМ!$D$10+'СЕТ СН'!$G$6-'СЕТ СН'!$G$26</f>
        <v>2114.7084590499999</v>
      </c>
      <c r="I94" s="36">
        <f>SUMIFS(СВЦЭМ!$D$39:$D$782,СВЦЭМ!$A$39:$A$782,$A94,СВЦЭМ!$B$39:$B$782,I$83)+'СЕТ СН'!$G$14+СВЦЭМ!$D$10+'СЕТ СН'!$G$6-'СЕТ СН'!$G$26</f>
        <v>2017.2062291800003</v>
      </c>
      <c r="J94" s="36">
        <f>SUMIFS(СВЦЭМ!$D$39:$D$782,СВЦЭМ!$A$39:$A$782,$A94,СВЦЭМ!$B$39:$B$782,J$83)+'СЕТ СН'!$G$14+СВЦЭМ!$D$10+'СЕТ СН'!$G$6-'СЕТ СН'!$G$26</f>
        <v>1971.5727488100001</v>
      </c>
      <c r="K94" s="36">
        <f>SUMIFS(СВЦЭМ!$D$39:$D$782,СВЦЭМ!$A$39:$A$782,$A94,СВЦЭМ!$B$39:$B$782,K$83)+'СЕТ СН'!$G$14+СВЦЭМ!$D$10+'СЕТ СН'!$G$6-'СЕТ СН'!$G$26</f>
        <v>1948.8898462900002</v>
      </c>
      <c r="L94" s="36">
        <f>SUMIFS(СВЦЭМ!$D$39:$D$782,СВЦЭМ!$A$39:$A$782,$A94,СВЦЭМ!$B$39:$B$782,L$83)+'СЕТ СН'!$G$14+СВЦЭМ!$D$10+'СЕТ СН'!$G$6-'СЕТ СН'!$G$26</f>
        <v>1956.2580615299998</v>
      </c>
      <c r="M94" s="36">
        <f>SUMIFS(СВЦЭМ!$D$39:$D$782,СВЦЭМ!$A$39:$A$782,$A94,СВЦЭМ!$B$39:$B$782,M$83)+'СЕТ СН'!$G$14+СВЦЭМ!$D$10+'СЕТ СН'!$G$6-'СЕТ СН'!$G$26</f>
        <v>1938.55072212</v>
      </c>
      <c r="N94" s="36">
        <f>SUMIFS(СВЦЭМ!$D$39:$D$782,СВЦЭМ!$A$39:$A$782,$A94,СВЦЭМ!$B$39:$B$782,N$83)+'СЕТ СН'!$G$14+СВЦЭМ!$D$10+'СЕТ СН'!$G$6-'СЕТ СН'!$G$26</f>
        <v>2000.8356439600002</v>
      </c>
      <c r="O94" s="36">
        <f>SUMIFS(СВЦЭМ!$D$39:$D$782,СВЦЭМ!$A$39:$A$782,$A94,СВЦЭМ!$B$39:$B$782,O$83)+'СЕТ СН'!$G$14+СВЦЭМ!$D$10+'СЕТ СН'!$G$6-'СЕТ СН'!$G$26</f>
        <v>2010.2888133199999</v>
      </c>
      <c r="P94" s="36">
        <f>SUMIFS(СВЦЭМ!$D$39:$D$782,СВЦЭМ!$A$39:$A$782,$A94,СВЦЭМ!$B$39:$B$782,P$83)+'СЕТ СН'!$G$14+СВЦЭМ!$D$10+'СЕТ СН'!$G$6-'СЕТ СН'!$G$26</f>
        <v>2010.6075386800003</v>
      </c>
      <c r="Q94" s="36">
        <f>SUMIFS(СВЦЭМ!$D$39:$D$782,СВЦЭМ!$A$39:$A$782,$A94,СВЦЭМ!$B$39:$B$782,Q$83)+'СЕТ СН'!$G$14+СВЦЭМ!$D$10+'СЕТ СН'!$G$6-'СЕТ СН'!$G$26</f>
        <v>2015.6707274999999</v>
      </c>
      <c r="R94" s="36">
        <f>SUMIFS(СВЦЭМ!$D$39:$D$782,СВЦЭМ!$A$39:$A$782,$A94,СВЦЭМ!$B$39:$B$782,R$83)+'СЕТ СН'!$G$14+СВЦЭМ!$D$10+'СЕТ СН'!$G$6-'СЕТ СН'!$G$26</f>
        <v>2004.34156562</v>
      </c>
      <c r="S94" s="36">
        <f>SUMIFS(СВЦЭМ!$D$39:$D$782,СВЦЭМ!$A$39:$A$782,$A94,СВЦЭМ!$B$39:$B$782,S$83)+'СЕТ СН'!$G$14+СВЦЭМ!$D$10+'СЕТ СН'!$G$6-'СЕТ СН'!$G$26</f>
        <v>1953.2342753600001</v>
      </c>
      <c r="T94" s="36">
        <f>SUMIFS(СВЦЭМ!$D$39:$D$782,СВЦЭМ!$A$39:$A$782,$A94,СВЦЭМ!$B$39:$B$782,T$83)+'СЕТ СН'!$G$14+СВЦЭМ!$D$10+'СЕТ СН'!$G$6-'СЕТ СН'!$G$26</f>
        <v>1922.3300272699998</v>
      </c>
      <c r="U94" s="36">
        <f>SUMIFS(СВЦЭМ!$D$39:$D$782,СВЦЭМ!$A$39:$A$782,$A94,СВЦЭМ!$B$39:$B$782,U$83)+'СЕТ СН'!$G$14+СВЦЭМ!$D$10+'СЕТ СН'!$G$6-'СЕТ СН'!$G$26</f>
        <v>1944.0561972</v>
      </c>
      <c r="V94" s="36">
        <f>SUMIFS(СВЦЭМ!$D$39:$D$782,СВЦЭМ!$A$39:$A$782,$A94,СВЦЭМ!$B$39:$B$782,V$83)+'СЕТ СН'!$G$14+СВЦЭМ!$D$10+'СЕТ СН'!$G$6-'СЕТ СН'!$G$26</f>
        <v>1926.0909757099998</v>
      </c>
      <c r="W94" s="36">
        <f>SUMIFS(СВЦЭМ!$D$39:$D$782,СВЦЭМ!$A$39:$A$782,$A94,СВЦЭМ!$B$39:$B$782,W$83)+'СЕТ СН'!$G$14+СВЦЭМ!$D$10+'СЕТ СН'!$G$6-'СЕТ СН'!$G$26</f>
        <v>1942.36129957</v>
      </c>
      <c r="X94" s="36">
        <f>SUMIFS(СВЦЭМ!$D$39:$D$782,СВЦЭМ!$A$39:$A$782,$A94,СВЦЭМ!$B$39:$B$782,X$83)+'СЕТ СН'!$G$14+СВЦЭМ!$D$10+'СЕТ СН'!$G$6-'СЕТ СН'!$G$26</f>
        <v>1948.7359446400001</v>
      </c>
      <c r="Y94" s="36">
        <f>SUMIFS(СВЦЭМ!$D$39:$D$782,СВЦЭМ!$A$39:$A$782,$A94,СВЦЭМ!$B$39:$B$782,Y$83)+'СЕТ СН'!$G$14+СВЦЭМ!$D$10+'СЕТ СН'!$G$6-'СЕТ СН'!$G$26</f>
        <v>1994.2958543099999</v>
      </c>
    </row>
    <row r="95" spans="1:27" ht="15.75" x14ac:dyDescent="0.2">
      <c r="A95" s="35">
        <f t="shared" si="2"/>
        <v>45058</v>
      </c>
      <c r="B95" s="36">
        <f>SUMIFS(СВЦЭМ!$D$39:$D$782,СВЦЭМ!$A$39:$A$782,$A95,СВЦЭМ!$B$39:$B$782,B$83)+'СЕТ СН'!$G$14+СВЦЭМ!$D$10+'СЕТ СН'!$G$6-'СЕТ СН'!$G$26</f>
        <v>2146.1869752799998</v>
      </c>
      <c r="C95" s="36">
        <f>SUMIFS(СВЦЭМ!$D$39:$D$782,СВЦЭМ!$A$39:$A$782,$A95,СВЦЭМ!$B$39:$B$782,C$83)+'СЕТ СН'!$G$14+СВЦЭМ!$D$10+'СЕТ СН'!$G$6-'СЕТ СН'!$G$26</f>
        <v>2209.8441785200002</v>
      </c>
      <c r="D95" s="36">
        <f>SUMIFS(СВЦЭМ!$D$39:$D$782,СВЦЭМ!$A$39:$A$782,$A95,СВЦЭМ!$B$39:$B$782,D$83)+'СЕТ СН'!$G$14+СВЦЭМ!$D$10+'СЕТ СН'!$G$6-'СЕТ СН'!$G$26</f>
        <v>2223.36842905</v>
      </c>
      <c r="E95" s="36">
        <f>SUMIFS(СВЦЭМ!$D$39:$D$782,СВЦЭМ!$A$39:$A$782,$A95,СВЦЭМ!$B$39:$B$782,E$83)+'СЕТ СН'!$G$14+СВЦЭМ!$D$10+'СЕТ СН'!$G$6-'СЕТ СН'!$G$26</f>
        <v>2203.0344853199999</v>
      </c>
      <c r="F95" s="36">
        <f>SUMIFS(СВЦЭМ!$D$39:$D$782,СВЦЭМ!$A$39:$A$782,$A95,СВЦЭМ!$B$39:$B$782,F$83)+'СЕТ СН'!$G$14+СВЦЭМ!$D$10+'СЕТ СН'!$G$6-'СЕТ СН'!$G$26</f>
        <v>2201.63904013</v>
      </c>
      <c r="G95" s="36">
        <f>SUMIFS(СВЦЭМ!$D$39:$D$782,СВЦЭМ!$A$39:$A$782,$A95,СВЦЭМ!$B$39:$B$782,G$83)+'СЕТ СН'!$G$14+СВЦЭМ!$D$10+'СЕТ СН'!$G$6-'СЕТ СН'!$G$26</f>
        <v>2196.9758036399999</v>
      </c>
      <c r="H95" s="36">
        <f>SUMIFS(СВЦЭМ!$D$39:$D$782,СВЦЭМ!$A$39:$A$782,$A95,СВЦЭМ!$B$39:$B$782,H$83)+'СЕТ СН'!$G$14+СВЦЭМ!$D$10+'СЕТ СН'!$G$6-'СЕТ СН'!$G$26</f>
        <v>2049.1125737299999</v>
      </c>
      <c r="I95" s="36">
        <f>SUMIFS(СВЦЭМ!$D$39:$D$782,СВЦЭМ!$A$39:$A$782,$A95,СВЦЭМ!$B$39:$B$782,I$83)+'СЕТ СН'!$G$14+СВЦЭМ!$D$10+'СЕТ СН'!$G$6-'СЕТ СН'!$G$26</f>
        <v>2008.8834336200002</v>
      </c>
      <c r="J95" s="36">
        <f>SUMIFS(СВЦЭМ!$D$39:$D$782,СВЦЭМ!$A$39:$A$782,$A95,СВЦЭМ!$B$39:$B$782,J$83)+'СЕТ СН'!$G$14+СВЦЭМ!$D$10+'СЕТ СН'!$G$6-'СЕТ СН'!$G$26</f>
        <v>1941.0815466100003</v>
      </c>
      <c r="K95" s="36">
        <f>SUMIFS(СВЦЭМ!$D$39:$D$782,СВЦЭМ!$A$39:$A$782,$A95,СВЦЭМ!$B$39:$B$782,K$83)+'СЕТ СН'!$G$14+СВЦЭМ!$D$10+'СЕТ СН'!$G$6-'СЕТ СН'!$G$26</f>
        <v>1899.82734609</v>
      </c>
      <c r="L95" s="36">
        <f>SUMIFS(СВЦЭМ!$D$39:$D$782,СВЦЭМ!$A$39:$A$782,$A95,СВЦЭМ!$B$39:$B$782,L$83)+'СЕТ СН'!$G$14+СВЦЭМ!$D$10+'СЕТ СН'!$G$6-'СЕТ СН'!$G$26</f>
        <v>1913.9037546899999</v>
      </c>
      <c r="M95" s="36">
        <f>SUMIFS(СВЦЭМ!$D$39:$D$782,СВЦЭМ!$A$39:$A$782,$A95,СВЦЭМ!$B$39:$B$782,M$83)+'СЕТ СН'!$G$14+СВЦЭМ!$D$10+'СЕТ СН'!$G$6-'СЕТ СН'!$G$26</f>
        <v>1947.51410678</v>
      </c>
      <c r="N95" s="36">
        <f>SUMIFS(СВЦЭМ!$D$39:$D$782,СВЦЭМ!$A$39:$A$782,$A95,СВЦЭМ!$B$39:$B$782,N$83)+'СЕТ СН'!$G$14+СВЦЭМ!$D$10+'СЕТ СН'!$G$6-'СЕТ СН'!$G$26</f>
        <v>1993.37254536</v>
      </c>
      <c r="O95" s="36">
        <f>SUMIFS(СВЦЭМ!$D$39:$D$782,СВЦЭМ!$A$39:$A$782,$A95,СВЦЭМ!$B$39:$B$782,O$83)+'СЕТ СН'!$G$14+СВЦЭМ!$D$10+'СЕТ СН'!$G$6-'СЕТ СН'!$G$26</f>
        <v>1996.79519501</v>
      </c>
      <c r="P95" s="36">
        <f>SUMIFS(СВЦЭМ!$D$39:$D$782,СВЦЭМ!$A$39:$A$782,$A95,СВЦЭМ!$B$39:$B$782,P$83)+'СЕТ СН'!$G$14+СВЦЭМ!$D$10+'СЕТ СН'!$G$6-'СЕТ СН'!$G$26</f>
        <v>2021.5591269800002</v>
      </c>
      <c r="Q95" s="36">
        <f>SUMIFS(СВЦЭМ!$D$39:$D$782,СВЦЭМ!$A$39:$A$782,$A95,СВЦЭМ!$B$39:$B$782,Q$83)+'СЕТ СН'!$G$14+СВЦЭМ!$D$10+'СЕТ СН'!$G$6-'СЕТ СН'!$G$26</f>
        <v>2010.0793026000001</v>
      </c>
      <c r="R95" s="36">
        <f>SUMIFS(СВЦЭМ!$D$39:$D$782,СВЦЭМ!$A$39:$A$782,$A95,СВЦЭМ!$B$39:$B$782,R$83)+'СЕТ СН'!$G$14+СВЦЭМ!$D$10+'СЕТ СН'!$G$6-'СЕТ СН'!$G$26</f>
        <v>1977.7940324300002</v>
      </c>
      <c r="S95" s="36">
        <f>SUMIFS(СВЦЭМ!$D$39:$D$782,СВЦЭМ!$A$39:$A$782,$A95,СВЦЭМ!$B$39:$B$782,S$83)+'СЕТ СН'!$G$14+СВЦЭМ!$D$10+'СЕТ СН'!$G$6-'СЕТ СН'!$G$26</f>
        <v>1943.4237797599999</v>
      </c>
      <c r="T95" s="36">
        <f>SUMIFS(СВЦЭМ!$D$39:$D$782,СВЦЭМ!$A$39:$A$782,$A95,СВЦЭМ!$B$39:$B$782,T$83)+'СЕТ СН'!$G$14+СВЦЭМ!$D$10+'СЕТ СН'!$G$6-'СЕТ СН'!$G$26</f>
        <v>1915.47881689</v>
      </c>
      <c r="U95" s="36">
        <f>SUMIFS(СВЦЭМ!$D$39:$D$782,СВЦЭМ!$A$39:$A$782,$A95,СВЦЭМ!$B$39:$B$782,U$83)+'СЕТ СН'!$G$14+СВЦЭМ!$D$10+'СЕТ СН'!$G$6-'СЕТ СН'!$G$26</f>
        <v>1874.7444786199999</v>
      </c>
      <c r="V95" s="36">
        <f>SUMIFS(СВЦЭМ!$D$39:$D$782,СВЦЭМ!$A$39:$A$782,$A95,СВЦЭМ!$B$39:$B$782,V$83)+'СЕТ СН'!$G$14+СВЦЭМ!$D$10+'СЕТ СН'!$G$6-'СЕТ СН'!$G$26</f>
        <v>1864.4334459500001</v>
      </c>
      <c r="W95" s="36">
        <f>SUMIFS(СВЦЭМ!$D$39:$D$782,СВЦЭМ!$A$39:$A$782,$A95,СВЦЭМ!$B$39:$B$782,W$83)+'СЕТ СН'!$G$14+СВЦЭМ!$D$10+'СЕТ СН'!$G$6-'СЕТ СН'!$G$26</f>
        <v>1928.4304466100002</v>
      </c>
      <c r="X95" s="36">
        <f>SUMIFS(СВЦЭМ!$D$39:$D$782,СВЦЭМ!$A$39:$A$782,$A95,СВЦЭМ!$B$39:$B$782,X$83)+'СЕТ СН'!$G$14+СВЦЭМ!$D$10+'СЕТ СН'!$G$6-'СЕТ СН'!$G$26</f>
        <v>1944.5336565100001</v>
      </c>
      <c r="Y95" s="36">
        <f>SUMIFS(СВЦЭМ!$D$39:$D$782,СВЦЭМ!$A$39:$A$782,$A95,СВЦЭМ!$B$39:$B$782,Y$83)+'СЕТ СН'!$G$14+СВЦЭМ!$D$10+'СЕТ СН'!$G$6-'СЕТ СН'!$G$26</f>
        <v>2005.1091404399999</v>
      </c>
    </row>
    <row r="96" spans="1:27" ht="15.75" x14ac:dyDescent="0.2">
      <c r="A96" s="35">
        <f t="shared" si="2"/>
        <v>45059</v>
      </c>
      <c r="B96" s="36">
        <f>SUMIFS(СВЦЭМ!$D$39:$D$782,СВЦЭМ!$A$39:$A$782,$A96,СВЦЭМ!$B$39:$B$782,B$83)+'СЕТ СН'!$G$14+СВЦЭМ!$D$10+'СЕТ СН'!$G$6-'СЕТ СН'!$G$26</f>
        <v>2079.3735253499999</v>
      </c>
      <c r="C96" s="36">
        <f>SUMIFS(СВЦЭМ!$D$39:$D$782,СВЦЭМ!$A$39:$A$782,$A96,СВЦЭМ!$B$39:$B$782,C$83)+'СЕТ СН'!$G$14+СВЦЭМ!$D$10+'СЕТ СН'!$G$6-'СЕТ СН'!$G$26</f>
        <v>2127.6679405099999</v>
      </c>
      <c r="D96" s="36">
        <f>SUMIFS(СВЦЭМ!$D$39:$D$782,СВЦЭМ!$A$39:$A$782,$A96,СВЦЭМ!$B$39:$B$782,D$83)+'СЕТ СН'!$G$14+СВЦЭМ!$D$10+'СЕТ СН'!$G$6-'СЕТ СН'!$G$26</f>
        <v>2174.1005975799999</v>
      </c>
      <c r="E96" s="36">
        <f>SUMIFS(СВЦЭМ!$D$39:$D$782,СВЦЭМ!$A$39:$A$782,$A96,СВЦЭМ!$B$39:$B$782,E$83)+'СЕТ СН'!$G$14+СВЦЭМ!$D$10+'СЕТ СН'!$G$6-'СЕТ СН'!$G$26</f>
        <v>2192.44820992</v>
      </c>
      <c r="F96" s="36">
        <f>SUMIFS(СВЦЭМ!$D$39:$D$782,СВЦЭМ!$A$39:$A$782,$A96,СВЦЭМ!$B$39:$B$782,F$83)+'СЕТ СН'!$G$14+СВЦЭМ!$D$10+'СЕТ СН'!$G$6-'СЕТ СН'!$G$26</f>
        <v>2192.0090934499999</v>
      </c>
      <c r="G96" s="36">
        <f>SUMIFS(СВЦЭМ!$D$39:$D$782,СВЦЭМ!$A$39:$A$782,$A96,СВЦЭМ!$B$39:$B$782,G$83)+'СЕТ СН'!$G$14+СВЦЭМ!$D$10+'СЕТ СН'!$G$6-'СЕТ СН'!$G$26</f>
        <v>2172.76793112</v>
      </c>
      <c r="H96" s="36">
        <f>SUMIFS(СВЦЭМ!$D$39:$D$782,СВЦЭМ!$A$39:$A$782,$A96,СВЦЭМ!$B$39:$B$782,H$83)+'СЕТ СН'!$G$14+СВЦЭМ!$D$10+'СЕТ СН'!$G$6-'СЕТ СН'!$G$26</f>
        <v>2151.3892342600002</v>
      </c>
      <c r="I96" s="36">
        <f>SUMIFS(СВЦЭМ!$D$39:$D$782,СВЦЭМ!$A$39:$A$782,$A96,СВЦЭМ!$B$39:$B$782,I$83)+'СЕТ СН'!$G$14+СВЦЭМ!$D$10+'СЕТ СН'!$G$6-'СЕТ СН'!$G$26</f>
        <v>2068.3044387200002</v>
      </c>
      <c r="J96" s="36">
        <f>SUMIFS(СВЦЭМ!$D$39:$D$782,СВЦЭМ!$A$39:$A$782,$A96,СВЦЭМ!$B$39:$B$782,J$83)+'СЕТ СН'!$G$14+СВЦЭМ!$D$10+'СЕТ СН'!$G$6-'СЕТ СН'!$G$26</f>
        <v>2007.4727936499999</v>
      </c>
      <c r="K96" s="36">
        <f>SUMIFS(СВЦЭМ!$D$39:$D$782,СВЦЭМ!$A$39:$A$782,$A96,СВЦЭМ!$B$39:$B$782,K$83)+'СЕТ СН'!$G$14+СВЦЭМ!$D$10+'СЕТ СН'!$G$6-'СЕТ СН'!$G$26</f>
        <v>2008.94720052</v>
      </c>
      <c r="L96" s="36">
        <f>SUMIFS(СВЦЭМ!$D$39:$D$782,СВЦЭМ!$A$39:$A$782,$A96,СВЦЭМ!$B$39:$B$782,L$83)+'СЕТ СН'!$G$14+СВЦЭМ!$D$10+'СЕТ СН'!$G$6-'СЕТ СН'!$G$26</f>
        <v>1996.6847458400002</v>
      </c>
      <c r="M96" s="36">
        <f>SUMIFS(СВЦЭМ!$D$39:$D$782,СВЦЭМ!$A$39:$A$782,$A96,СВЦЭМ!$B$39:$B$782,M$83)+'СЕТ СН'!$G$14+СВЦЭМ!$D$10+'СЕТ СН'!$G$6-'СЕТ СН'!$G$26</f>
        <v>1978.83347091</v>
      </c>
      <c r="N96" s="36">
        <f>SUMIFS(СВЦЭМ!$D$39:$D$782,СВЦЭМ!$A$39:$A$782,$A96,СВЦЭМ!$B$39:$B$782,N$83)+'СЕТ СН'!$G$14+СВЦЭМ!$D$10+'СЕТ СН'!$G$6-'СЕТ СН'!$G$26</f>
        <v>2011.93454737</v>
      </c>
      <c r="O96" s="36">
        <f>SUMIFS(СВЦЭМ!$D$39:$D$782,СВЦЭМ!$A$39:$A$782,$A96,СВЦЭМ!$B$39:$B$782,O$83)+'СЕТ СН'!$G$14+СВЦЭМ!$D$10+'СЕТ СН'!$G$6-'СЕТ СН'!$G$26</f>
        <v>2037.4606902</v>
      </c>
      <c r="P96" s="36">
        <f>SUMIFS(СВЦЭМ!$D$39:$D$782,СВЦЭМ!$A$39:$A$782,$A96,СВЦЭМ!$B$39:$B$782,P$83)+'СЕТ СН'!$G$14+СВЦЭМ!$D$10+'СЕТ СН'!$G$6-'СЕТ СН'!$G$26</f>
        <v>2052.78574918</v>
      </c>
      <c r="Q96" s="36">
        <f>SUMIFS(СВЦЭМ!$D$39:$D$782,СВЦЭМ!$A$39:$A$782,$A96,СВЦЭМ!$B$39:$B$782,Q$83)+'СЕТ СН'!$G$14+СВЦЭМ!$D$10+'СЕТ СН'!$G$6-'СЕТ СН'!$G$26</f>
        <v>2074.5955137800001</v>
      </c>
      <c r="R96" s="36">
        <f>SUMIFS(СВЦЭМ!$D$39:$D$782,СВЦЭМ!$A$39:$A$782,$A96,СВЦЭМ!$B$39:$B$782,R$83)+'СЕТ СН'!$G$14+СВЦЭМ!$D$10+'СЕТ СН'!$G$6-'СЕТ СН'!$G$26</f>
        <v>2074.4653578400003</v>
      </c>
      <c r="S96" s="36">
        <f>SUMIFS(СВЦЭМ!$D$39:$D$782,СВЦЭМ!$A$39:$A$782,$A96,СВЦЭМ!$B$39:$B$782,S$83)+'СЕТ СН'!$G$14+СВЦЭМ!$D$10+'СЕТ СН'!$G$6-'СЕТ СН'!$G$26</f>
        <v>2046.9733864899999</v>
      </c>
      <c r="T96" s="36">
        <f>SUMIFS(СВЦЭМ!$D$39:$D$782,СВЦЭМ!$A$39:$A$782,$A96,СВЦЭМ!$B$39:$B$782,T$83)+'СЕТ СН'!$G$14+СВЦЭМ!$D$10+'СЕТ СН'!$G$6-'СЕТ СН'!$G$26</f>
        <v>2020.2172030400002</v>
      </c>
      <c r="U96" s="36">
        <f>SUMIFS(СВЦЭМ!$D$39:$D$782,СВЦЭМ!$A$39:$A$782,$A96,СВЦЭМ!$B$39:$B$782,U$83)+'СЕТ СН'!$G$14+СВЦЭМ!$D$10+'СЕТ СН'!$G$6-'СЕТ СН'!$G$26</f>
        <v>1913.6600865099999</v>
      </c>
      <c r="V96" s="36">
        <f>SUMIFS(СВЦЭМ!$D$39:$D$782,СВЦЭМ!$A$39:$A$782,$A96,СВЦЭМ!$B$39:$B$782,V$83)+'СЕТ СН'!$G$14+СВЦЭМ!$D$10+'СЕТ СН'!$G$6-'СЕТ СН'!$G$26</f>
        <v>1923.33638737</v>
      </c>
      <c r="W96" s="36">
        <f>SUMIFS(СВЦЭМ!$D$39:$D$782,СВЦЭМ!$A$39:$A$782,$A96,СВЦЭМ!$B$39:$B$782,W$83)+'СЕТ СН'!$G$14+СВЦЭМ!$D$10+'СЕТ СН'!$G$6-'СЕТ СН'!$G$26</f>
        <v>1918.87354783</v>
      </c>
      <c r="X96" s="36">
        <f>SUMIFS(СВЦЭМ!$D$39:$D$782,СВЦЭМ!$A$39:$A$782,$A96,СВЦЭМ!$B$39:$B$782,X$83)+'СЕТ СН'!$G$14+СВЦЭМ!$D$10+'СЕТ СН'!$G$6-'СЕТ СН'!$G$26</f>
        <v>1967.6105506899999</v>
      </c>
      <c r="Y96" s="36">
        <f>SUMIFS(СВЦЭМ!$D$39:$D$782,СВЦЭМ!$A$39:$A$782,$A96,СВЦЭМ!$B$39:$B$782,Y$83)+'СЕТ СН'!$G$14+СВЦЭМ!$D$10+'СЕТ СН'!$G$6-'СЕТ СН'!$G$26</f>
        <v>1971.7621996500002</v>
      </c>
    </row>
    <row r="97" spans="1:25" ht="15.75" x14ac:dyDescent="0.2">
      <c r="A97" s="35">
        <f t="shared" si="2"/>
        <v>45060</v>
      </c>
      <c r="B97" s="36">
        <f>SUMIFS(СВЦЭМ!$D$39:$D$782,СВЦЭМ!$A$39:$A$782,$A97,СВЦЭМ!$B$39:$B$782,B$83)+'СЕТ СН'!$G$14+СВЦЭМ!$D$10+'СЕТ СН'!$G$6-'СЕТ СН'!$G$26</f>
        <v>2038.6582377099999</v>
      </c>
      <c r="C97" s="36">
        <f>SUMIFS(СВЦЭМ!$D$39:$D$782,СВЦЭМ!$A$39:$A$782,$A97,СВЦЭМ!$B$39:$B$782,C$83)+'СЕТ СН'!$G$14+СВЦЭМ!$D$10+'СЕТ СН'!$G$6-'СЕТ СН'!$G$26</f>
        <v>2121.1037969700001</v>
      </c>
      <c r="D97" s="36">
        <f>SUMIFS(СВЦЭМ!$D$39:$D$782,СВЦЭМ!$A$39:$A$782,$A97,СВЦЭМ!$B$39:$B$782,D$83)+'СЕТ СН'!$G$14+СВЦЭМ!$D$10+'СЕТ СН'!$G$6-'СЕТ СН'!$G$26</f>
        <v>2188.7571951099999</v>
      </c>
      <c r="E97" s="36">
        <f>SUMIFS(СВЦЭМ!$D$39:$D$782,СВЦЭМ!$A$39:$A$782,$A97,СВЦЭМ!$B$39:$B$782,E$83)+'СЕТ СН'!$G$14+СВЦЭМ!$D$10+'СЕТ СН'!$G$6-'СЕТ СН'!$G$26</f>
        <v>2181.22280082</v>
      </c>
      <c r="F97" s="36">
        <f>SUMIFS(СВЦЭМ!$D$39:$D$782,СВЦЭМ!$A$39:$A$782,$A97,СВЦЭМ!$B$39:$B$782,F$83)+'СЕТ СН'!$G$14+СВЦЭМ!$D$10+'СЕТ СН'!$G$6-'СЕТ СН'!$G$26</f>
        <v>2190.7865004200003</v>
      </c>
      <c r="G97" s="36">
        <f>SUMIFS(СВЦЭМ!$D$39:$D$782,СВЦЭМ!$A$39:$A$782,$A97,СВЦЭМ!$B$39:$B$782,G$83)+'СЕТ СН'!$G$14+СВЦЭМ!$D$10+'СЕТ СН'!$G$6-'СЕТ СН'!$G$26</f>
        <v>2178.7365811300001</v>
      </c>
      <c r="H97" s="36">
        <f>SUMIFS(СВЦЭМ!$D$39:$D$782,СВЦЭМ!$A$39:$A$782,$A97,СВЦЭМ!$B$39:$B$782,H$83)+'СЕТ СН'!$G$14+СВЦЭМ!$D$10+'СЕТ СН'!$G$6-'СЕТ СН'!$G$26</f>
        <v>2178.49303431</v>
      </c>
      <c r="I97" s="36">
        <f>SUMIFS(СВЦЭМ!$D$39:$D$782,СВЦЭМ!$A$39:$A$782,$A97,СВЦЭМ!$B$39:$B$782,I$83)+'СЕТ СН'!$G$14+СВЦЭМ!$D$10+'СЕТ СН'!$G$6-'СЕТ СН'!$G$26</f>
        <v>2127.5436677100001</v>
      </c>
      <c r="J97" s="36">
        <f>SUMIFS(СВЦЭМ!$D$39:$D$782,СВЦЭМ!$A$39:$A$782,$A97,СВЦЭМ!$B$39:$B$782,J$83)+'СЕТ СН'!$G$14+СВЦЭМ!$D$10+'СЕТ СН'!$G$6-'СЕТ СН'!$G$26</f>
        <v>2048.6345424199999</v>
      </c>
      <c r="K97" s="36">
        <f>SUMIFS(СВЦЭМ!$D$39:$D$782,СВЦЭМ!$A$39:$A$782,$A97,СВЦЭМ!$B$39:$B$782,K$83)+'СЕТ СН'!$G$14+СВЦЭМ!$D$10+'СЕТ СН'!$G$6-'СЕТ СН'!$G$26</f>
        <v>1977.0189837799999</v>
      </c>
      <c r="L97" s="36">
        <f>SUMIFS(СВЦЭМ!$D$39:$D$782,СВЦЭМ!$A$39:$A$782,$A97,СВЦЭМ!$B$39:$B$782,L$83)+'СЕТ СН'!$G$14+СВЦЭМ!$D$10+'СЕТ СН'!$G$6-'СЕТ СН'!$G$26</f>
        <v>1949.8578100499999</v>
      </c>
      <c r="M97" s="36">
        <f>SUMIFS(СВЦЭМ!$D$39:$D$782,СВЦЭМ!$A$39:$A$782,$A97,СВЦЭМ!$B$39:$B$782,M$83)+'СЕТ СН'!$G$14+СВЦЭМ!$D$10+'СЕТ СН'!$G$6-'СЕТ СН'!$G$26</f>
        <v>1940.1518952300003</v>
      </c>
      <c r="N97" s="36">
        <f>SUMIFS(СВЦЭМ!$D$39:$D$782,СВЦЭМ!$A$39:$A$782,$A97,СВЦЭМ!$B$39:$B$782,N$83)+'СЕТ СН'!$G$14+СВЦЭМ!$D$10+'СЕТ СН'!$G$6-'СЕТ СН'!$G$26</f>
        <v>1962.0472691099999</v>
      </c>
      <c r="O97" s="36">
        <f>SUMIFS(СВЦЭМ!$D$39:$D$782,СВЦЭМ!$A$39:$A$782,$A97,СВЦЭМ!$B$39:$B$782,O$83)+'СЕТ СН'!$G$14+СВЦЭМ!$D$10+'СЕТ СН'!$G$6-'СЕТ СН'!$G$26</f>
        <v>1993.80246717</v>
      </c>
      <c r="P97" s="36">
        <f>SUMIFS(СВЦЭМ!$D$39:$D$782,СВЦЭМ!$A$39:$A$782,$A97,СВЦЭМ!$B$39:$B$782,P$83)+'СЕТ СН'!$G$14+СВЦЭМ!$D$10+'СЕТ СН'!$G$6-'СЕТ СН'!$G$26</f>
        <v>2009.0390270799999</v>
      </c>
      <c r="Q97" s="36">
        <f>SUMIFS(СВЦЭМ!$D$39:$D$782,СВЦЭМ!$A$39:$A$782,$A97,СВЦЭМ!$B$39:$B$782,Q$83)+'СЕТ СН'!$G$14+СВЦЭМ!$D$10+'СЕТ СН'!$G$6-'СЕТ СН'!$G$26</f>
        <v>2027.6238942</v>
      </c>
      <c r="R97" s="36">
        <f>SUMIFS(СВЦЭМ!$D$39:$D$782,СВЦЭМ!$A$39:$A$782,$A97,СВЦЭМ!$B$39:$B$782,R$83)+'СЕТ СН'!$G$14+СВЦЭМ!$D$10+'СЕТ СН'!$G$6-'СЕТ СН'!$G$26</f>
        <v>2009.0268559000001</v>
      </c>
      <c r="S97" s="36">
        <f>SUMIFS(СВЦЭМ!$D$39:$D$782,СВЦЭМ!$A$39:$A$782,$A97,СВЦЭМ!$B$39:$B$782,S$83)+'СЕТ СН'!$G$14+СВЦЭМ!$D$10+'СЕТ СН'!$G$6-'СЕТ СН'!$G$26</f>
        <v>1975.42389611</v>
      </c>
      <c r="T97" s="36">
        <f>SUMIFS(СВЦЭМ!$D$39:$D$782,СВЦЭМ!$A$39:$A$782,$A97,СВЦЭМ!$B$39:$B$782,T$83)+'СЕТ СН'!$G$14+СВЦЭМ!$D$10+'СЕТ СН'!$G$6-'СЕТ СН'!$G$26</f>
        <v>1962.6349639499999</v>
      </c>
      <c r="U97" s="36">
        <f>SUMIFS(СВЦЭМ!$D$39:$D$782,СВЦЭМ!$A$39:$A$782,$A97,СВЦЭМ!$B$39:$B$782,U$83)+'СЕТ СН'!$G$14+СВЦЭМ!$D$10+'СЕТ СН'!$G$6-'СЕТ СН'!$G$26</f>
        <v>1934.9180966200001</v>
      </c>
      <c r="V97" s="36">
        <f>SUMIFS(СВЦЭМ!$D$39:$D$782,СВЦЭМ!$A$39:$A$782,$A97,СВЦЭМ!$B$39:$B$782,V$83)+'СЕТ СН'!$G$14+СВЦЭМ!$D$10+'СЕТ СН'!$G$6-'СЕТ СН'!$G$26</f>
        <v>1911.1470135499999</v>
      </c>
      <c r="W97" s="36">
        <f>SUMIFS(СВЦЭМ!$D$39:$D$782,СВЦЭМ!$A$39:$A$782,$A97,СВЦЭМ!$B$39:$B$782,W$83)+'СЕТ СН'!$G$14+СВЦЭМ!$D$10+'СЕТ СН'!$G$6-'СЕТ СН'!$G$26</f>
        <v>1876.3796810700001</v>
      </c>
      <c r="X97" s="36">
        <f>SUMIFS(СВЦЭМ!$D$39:$D$782,СВЦЭМ!$A$39:$A$782,$A97,СВЦЭМ!$B$39:$B$782,X$83)+'СЕТ СН'!$G$14+СВЦЭМ!$D$10+'СЕТ СН'!$G$6-'СЕТ СН'!$G$26</f>
        <v>1917.59322406</v>
      </c>
      <c r="Y97" s="36">
        <f>SUMIFS(СВЦЭМ!$D$39:$D$782,СВЦЭМ!$A$39:$A$782,$A97,СВЦЭМ!$B$39:$B$782,Y$83)+'СЕТ СН'!$G$14+СВЦЭМ!$D$10+'СЕТ СН'!$G$6-'СЕТ СН'!$G$26</f>
        <v>1985.8606600000003</v>
      </c>
    </row>
    <row r="98" spans="1:25" ht="15.75" x14ac:dyDescent="0.2">
      <c r="A98" s="35">
        <f t="shared" si="2"/>
        <v>45061</v>
      </c>
      <c r="B98" s="36">
        <f>SUMIFS(СВЦЭМ!$D$39:$D$782,СВЦЭМ!$A$39:$A$782,$A98,СВЦЭМ!$B$39:$B$782,B$83)+'СЕТ СН'!$G$14+СВЦЭМ!$D$10+'СЕТ СН'!$G$6-'СЕТ СН'!$G$26</f>
        <v>2075.6320288000002</v>
      </c>
      <c r="C98" s="36">
        <f>SUMIFS(СВЦЭМ!$D$39:$D$782,СВЦЭМ!$A$39:$A$782,$A98,СВЦЭМ!$B$39:$B$782,C$83)+'СЕТ СН'!$G$14+СВЦЭМ!$D$10+'СЕТ СН'!$G$6-'СЕТ СН'!$G$26</f>
        <v>2144.8940582099999</v>
      </c>
      <c r="D98" s="36">
        <f>SUMIFS(СВЦЭМ!$D$39:$D$782,СВЦЭМ!$A$39:$A$782,$A98,СВЦЭМ!$B$39:$B$782,D$83)+'СЕТ СН'!$G$14+СВЦЭМ!$D$10+'СЕТ СН'!$G$6-'СЕТ СН'!$G$26</f>
        <v>2235.5734133599999</v>
      </c>
      <c r="E98" s="36">
        <f>SUMIFS(СВЦЭМ!$D$39:$D$782,СВЦЭМ!$A$39:$A$782,$A98,СВЦЭМ!$B$39:$B$782,E$83)+'СЕТ СН'!$G$14+СВЦЭМ!$D$10+'СЕТ СН'!$G$6-'СЕТ СН'!$G$26</f>
        <v>2233.5352004599999</v>
      </c>
      <c r="F98" s="36">
        <f>SUMIFS(СВЦЭМ!$D$39:$D$782,СВЦЭМ!$A$39:$A$782,$A98,СВЦЭМ!$B$39:$B$782,F$83)+'СЕТ СН'!$G$14+СВЦЭМ!$D$10+'СЕТ СН'!$G$6-'СЕТ СН'!$G$26</f>
        <v>2218.8294494100001</v>
      </c>
      <c r="G98" s="36">
        <f>SUMIFS(СВЦЭМ!$D$39:$D$782,СВЦЭМ!$A$39:$A$782,$A98,СВЦЭМ!$B$39:$B$782,G$83)+'СЕТ СН'!$G$14+СВЦЭМ!$D$10+'СЕТ СН'!$G$6-'СЕТ СН'!$G$26</f>
        <v>2184.0674404400002</v>
      </c>
      <c r="H98" s="36">
        <f>SUMIFS(СВЦЭМ!$D$39:$D$782,СВЦЭМ!$A$39:$A$782,$A98,СВЦЭМ!$B$39:$B$782,H$83)+'СЕТ СН'!$G$14+СВЦЭМ!$D$10+'СЕТ СН'!$G$6-'СЕТ СН'!$G$26</f>
        <v>2131.3035509300003</v>
      </c>
      <c r="I98" s="36">
        <f>SUMIFS(СВЦЭМ!$D$39:$D$782,СВЦЭМ!$A$39:$A$782,$A98,СВЦЭМ!$B$39:$B$782,I$83)+'СЕТ СН'!$G$14+СВЦЭМ!$D$10+'СЕТ СН'!$G$6-'СЕТ СН'!$G$26</f>
        <v>2077.58084138</v>
      </c>
      <c r="J98" s="36">
        <f>SUMIFS(СВЦЭМ!$D$39:$D$782,СВЦЭМ!$A$39:$A$782,$A98,СВЦЭМ!$B$39:$B$782,J$83)+'СЕТ СН'!$G$14+СВЦЭМ!$D$10+'СЕТ СН'!$G$6-'СЕТ СН'!$G$26</f>
        <v>2005.59131196</v>
      </c>
      <c r="K98" s="36">
        <f>SUMIFS(СВЦЭМ!$D$39:$D$782,СВЦЭМ!$A$39:$A$782,$A98,СВЦЭМ!$B$39:$B$782,K$83)+'СЕТ СН'!$G$14+СВЦЭМ!$D$10+'СЕТ СН'!$G$6-'СЕТ СН'!$G$26</f>
        <v>1988.0509719800002</v>
      </c>
      <c r="L98" s="36">
        <f>SUMIFS(СВЦЭМ!$D$39:$D$782,СВЦЭМ!$A$39:$A$782,$A98,СВЦЭМ!$B$39:$B$782,L$83)+'СЕТ СН'!$G$14+СВЦЭМ!$D$10+'СЕТ СН'!$G$6-'СЕТ СН'!$G$26</f>
        <v>1975.8018766</v>
      </c>
      <c r="M98" s="36">
        <f>SUMIFS(СВЦЭМ!$D$39:$D$782,СВЦЭМ!$A$39:$A$782,$A98,СВЦЭМ!$B$39:$B$782,M$83)+'СЕТ СН'!$G$14+СВЦЭМ!$D$10+'СЕТ СН'!$G$6-'СЕТ СН'!$G$26</f>
        <v>1970.4003981800001</v>
      </c>
      <c r="N98" s="36">
        <f>SUMIFS(СВЦЭМ!$D$39:$D$782,СВЦЭМ!$A$39:$A$782,$A98,СВЦЭМ!$B$39:$B$782,N$83)+'СЕТ СН'!$G$14+СВЦЭМ!$D$10+'СЕТ СН'!$G$6-'СЕТ СН'!$G$26</f>
        <v>2032.4002771599999</v>
      </c>
      <c r="O98" s="36">
        <f>SUMIFS(СВЦЭМ!$D$39:$D$782,СВЦЭМ!$A$39:$A$782,$A98,СВЦЭМ!$B$39:$B$782,O$83)+'СЕТ СН'!$G$14+СВЦЭМ!$D$10+'СЕТ СН'!$G$6-'СЕТ СН'!$G$26</f>
        <v>2033.25226204</v>
      </c>
      <c r="P98" s="36">
        <f>SUMIFS(СВЦЭМ!$D$39:$D$782,СВЦЭМ!$A$39:$A$782,$A98,СВЦЭМ!$B$39:$B$782,P$83)+'СЕТ СН'!$G$14+СВЦЭМ!$D$10+'СЕТ СН'!$G$6-'СЕТ СН'!$G$26</f>
        <v>2023.8841066499999</v>
      </c>
      <c r="Q98" s="36">
        <f>SUMIFS(СВЦЭМ!$D$39:$D$782,СВЦЭМ!$A$39:$A$782,$A98,СВЦЭМ!$B$39:$B$782,Q$83)+'СЕТ СН'!$G$14+СВЦЭМ!$D$10+'СЕТ СН'!$G$6-'СЕТ СН'!$G$26</f>
        <v>2024.1572045799999</v>
      </c>
      <c r="R98" s="36">
        <f>SUMIFS(СВЦЭМ!$D$39:$D$782,СВЦЭМ!$A$39:$A$782,$A98,СВЦЭМ!$B$39:$B$782,R$83)+'СЕТ СН'!$G$14+СВЦЭМ!$D$10+'СЕТ СН'!$G$6-'СЕТ СН'!$G$26</f>
        <v>2044.2738824799999</v>
      </c>
      <c r="S98" s="36">
        <f>SUMIFS(СВЦЭМ!$D$39:$D$782,СВЦЭМ!$A$39:$A$782,$A98,СВЦЭМ!$B$39:$B$782,S$83)+'СЕТ СН'!$G$14+СВЦЭМ!$D$10+'СЕТ СН'!$G$6-'СЕТ СН'!$G$26</f>
        <v>1990.66885503</v>
      </c>
      <c r="T98" s="36">
        <f>SUMIFS(СВЦЭМ!$D$39:$D$782,СВЦЭМ!$A$39:$A$782,$A98,СВЦЭМ!$B$39:$B$782,T$83)+'СЕТ СН'!$G$14+СВЦЭМ!$D$10+'СЕТ СН'!$G$6-'СЕТ СН'!$G$26</f>
        <v>1920.2790921000001</v>
      </c>
      <c r="U98" s="36">
        <f>SUMIFS(СВЦЭМ!$D$39:$D$782,СВЦЭМ!$A$39:$A$782,$A98,СВЦЭМ!$B$39:$B$782,U$83)+'СЕТ СН'!$G$14+СВЦЭМ!$D$10+'СЕТ СН'!$G$6-'СЕТ СН'!$G$26</f>
        <v>1870.7152003800002</v>
      </c>
      <c r="V98" s="36">
        <f>SUMIFS(СВЦЭМ!$D$39:$D$782,СВЦЭМ!$A$39:$A$782,$A98,СВЦЭМ!$B$39:$B$782,V$83)+'СЕТ СН'!$G$14+СВЦЭМ!$D$10+'СЕТ СН'!$G$6-'СЕТ СН'!$G$26</f>
        <v>1848.0392848400002</v>
      </c>
      <c r="W98" s="36">
        <f>SUMIFS(СВЦЭМ!$D$39:$D$782,СВЦЭМ!$A$39:$A$782,$A98,СВЦЭМ!$B$39:$B$782,W$83)+'СЕТ СН'!$G$14+СВЦЭМ!$D$10+'СЕТ СН'!$G$6-'СЕТ СН'!$G$26</f>
        <v>1901.7946968599999</v>
      </c>
      <c r="X98" s="36">
        <f>SUMIFS(СВЦЭМ!$D$39:$D$782,СВЦЭМ!$A$39:$A$782,$A98,СВЦЭМ!$B$39:$B$782,X$83)+'СЕТ СН'!$G$14+СВЦЭМ!$D$10+'СЕТ СН'!$G$6-'СЕТ СН'!$G$26</f>
        <v>1949.9912370299999</v>
      </c>
      <c r="Y98" s="36">
        <f>SUMIFS(СВЦЭМ!$D$39:$D$782,СВЦЭМ!$A$39:$A$782,$A98,СВЦЭМ!$B$39:$B$782,Y$83)+'СЕТ СН'!$G$14+СВЦЭМ!$D$10+'СЕТ СН'!$G$6-'СЕТ СН'!$G$26</f>
        <v>2014.06263666</v>
      </c>
    </row>
    <row r="99" spans="1:25" ht="15.75" x14ac:dyDescent="0.2">
      <c r="A99" s="35">
        <f t="shared" si="2"/>
        <v>45062</v>
      </c>
      <c r="B99" s="36">
        <f>SUMIFS(СВЦЭМ!$D$39:$D$782,СВЦЭМ!$A$39:$A$782,$A99,СВЦЭМ!$B$39:$B$782,B$83)+'СЕТ СН'!$G$14+СВЦЭМ!$D$10+'СЕТ СН'!$G$6-'СЕТ СН'!$G$26</f>
        <v>2137.4391706599999</v>
      </c>
      <c r="C99" s="36">
        <f>SUMIFS(СВЦЭМ!$D$39:$D$782,СВЦЭМ!$A$39:$A$782,$A99,СВЦЭМ!$B$39:$B$782,C$83)+'СЕТ СН'!$G$14+СВЦЭМ!$D$10+'СЕТ СН'!$G$6-'СЕТ СН'!$G$26</f>
        <v>2172.5632755500001</v>
      </c>
      <c r="D99" s="36">
        <f>SUMIFS(СВЦЭМ!$D$39:$D$782,СВЦЭМ!$A$39:$A$782,$A99,СВЦЭМ!$B$39:$B$782,D$83)+'СЕТ СН'!$G$14+СВЦЭМ!$D$10+'СЕТ СН'!$G$6-'СЕТ СН'!$G$26</f>
        <v>2193.3947354299999</v>
      </c>
      <c r="E99" s="36">
        <f>SUMIFS(СВЦЭМ!$D$39:$D$782,СВЦЭМ!$A$39:$A$782,$A99,СВЦЭМ!$B$39:$B$782,E$83)+'СЕТ СН'!$G$14+СВЦЭМ!$D$10+'СЕТ СН'!$G$6-'СЕТ СН'!$G$26</f>
        <v>2172.5415874</v>
      </c>
      <c r="F99" s="36">
        <f>SUMIFS(СВЦЭМ!$D$39:$D$782,СВЦЭМ!$A$39:$A$782,$A99,СВЦЭМ!$B$39:$B$782,F$83)+'СЕТ СН'!$G$14+СВЦЭМ!$D$10+'СЕТ СН'!$G$6-'СЕТ СН'!$G$26</f>
        <v>2172.0951077300001</v>
      </c>
      <c r="G99" s="36">
        <f>SUMIFS(СВЦЭМ!$D$39:$D$782,СВЦЭМ!$A$39:$A$782,$A99,СВЦЭМ!$B$39:$B$782,G$83)+'СЕТ СН'!$G$14+СВЦЭМ!$D$10+'СЕТ СН'!$G$6-'СЕТ СН'!$G$26</f>
        <v>2179.0195053900002</v>
      </c>
      <c r="H99" s="36">
        <f>SUMIFS(СВЦЭМ!$D$39:$D$782,СВЦЭМ!$A$39:$A$782,$A99,СВЦЭМ!$B$39:$B$782,H$83)+'СЕТ СН'!$G$14+СВЦЭМ!$D$10+'СЕТ СН'!$G$6-'СЕТ СН'!$G$26</f>
        <v>2053.5391092200002</v>
      </c>
      <c r="I99" s="36">
        <f>SUMIFS(СВЦЭМ!$D$39:$D$782,СВЦЭМ!$A$39:$A$782,$A99,СВЦЭМ!$B$39:$B$782,I$83)+'СЕТ СН'!$G$14+СВЦЭМ!$D$10+'СЕТ СН'!$G$6-'СЕТ СН'!$G$26</f>
        <v>2039.84786411</v>
      </c>
      <c r="J99" s="36">
        <f>SUMIFS(СВЦЭМ!$D$39:$D$782,СВЦЭМ!$A$39:$A$782,$A99,СВЦЭМ!$B$39:$B$782,J$83)+'СЕТ СН'!$G$14+СВЦЭМ!$D$10+'СЕТ СН'!$G$6-'СЕТ СН'!$G$26</f>
        <v>1949.9866146600002</v>
      </c>
      <c r="K99" s="36">
        <f>SUMIFS(СВЦЭМ!$D$39:$D$782,СВЦЭМ!$A$39:$A$782,$A99,СВЦЭМ!$B$39:$B$782,K$83)+'СЕТ СН'!$G$14+СВЦЭМ!$D$10+'СЕТ СН'!$G$6-'СЕТ СН'!$G$26</f>
        <v>1944.1492306099999</v>
      </c>
      <c r="L99" s="36">
        <f>SUMIFS(СВЦЭМ!$D$39:$D$782,СВЦЭМ!$A$39:$A$782,$A99,СВЦЭМ!$B$39:$B$782,L$83)+'СЕТ СН'!$G$14+СВЦЭМ!$D$10+'СЕТ СН'!$G$6-'СЕТ СН'!$G$26</f>
        <v>1949.29108739</v>
      </c>
      <c r="M99" s="36">
        <f>SUMIFS(СВЦЭМ!$D$39:$D$782,СВЦЭМ!$A$39:$A$782,$A99,СВЦЭМ!$B$39:$B$782,M$83)+'СЕТ СН'!$G$14+СВЦЭМ!$D$10+'СЕТ СН'!$G$6-'СЕТ СН'!$G$26</f>
        <v>1975.0105331099999</v>
      </c>
      <c r="N99" s="36">
        <f>SUMIFS(СВЦЭМ!$D$39:$D$782,СВЦЭМ!$A$39:$A$782,$A99,СВЦЭМ!$B$39:$B$782,N$83)+'СЕТ СН'!$G$14+СВЦЭМ!$D$10+'СЕТ СН'!$G$6-'СЕТ СН'!$G$26</f>
        <v>2015.2794521199999</v>
      </c>
      <c r="O99" s="36">
        <f>SUMIFS(СВЦЭМ!$D$39:$D$782,СВЦЭМ!$A$39:$A$782,$A99,СВЦЭМ!$B$39:$B$782,O$83)+'СЕТ СН'!$G$14+СВЦЭМ!$D$10+'СЕТ СН'!$G$6-'СЕТ СН'!$G$26</f>
        <v>2030.26581936</v>
      </c>
      <c r="P99" s="36">
        <f>SUMIFS(СВЦЭМ!$D$39:$D$782,СВЦЭМ!$A$39:$A$782,$A99,СВЦЭМ!$B$39:$B$782,P$83)+'СЕТ СН'!$G$14+СВЦЭМ!$D$10+'СЕТ СН'!$G$6-'СЕТ СН'!$G$26</f>
        <v>2037.9367723700002</v>
      </c>
      <c r="Q99" s="36">
        <f>SUMIFS(СВЦЭМ!$D$39:$D$782,СВЦЭМ!$A$39:$A$782,$A99,СВЦЭМ!$B$39:$B$782,Q$83)+'СЕТ СН'!$G$14+СВЦЭМ!$D$10+'СЕТ СН'!$G$6-'СЕТ СН'!$G$26</f>
        <v>2027.7885486800001</v>
      </c>
      <c r="R99" s="36">
        <f>SUMIFS(СВЦЭМ!$D$39:$D$782,СВЦЭМ!$A$39:$A$782,$A99,СВЦЭМ!$B$39:$B$782,R$83)+'СЕТ СН'!$G$14+СВЦЭМ!$D$10+'СЕТ СН'!$G$6-'СЕТ СН'!$G$26</f>
        <v>1984.32991795</v>
      </c>
      <c r="S99" s="36">
        <f>SUMIFS(СВЦЭМ!$D$39:$D$782,СВЦЭМ!$A$39:$A$782,$A99,СВЦЭМ!$B$39:$B$782,S$83)+'СЕТ СН'!$G$14+СВЦЭМ!$D$10+'СЕТ СН'!$G$6-'СЕТ СН'!$G$26</f>
        <v>1951.7885744599998</v>
      </c>
      <c r="T99" s="36">
        <f>SUMIFS(СВЦЭМ!$D$39:$D$782,СВЦЭМ!$A$39:$A$782,$A99,СВЦЭМ!$B$39:$B$782,T$83)+'СЕТ СН'!$G$14+СВЦЭМ!$D$10+'СЕТ СН'!$G$6-'СЕТ СН'!$G$26</f>
        <v>1840.5455866900002</v>
      </c>
      <c r="U99" s="36">
        <f>SUMIFS(СВЦЭМ!$D$39:$D$782,СВЦЭМ!$A$39:$A$782,$A99,СВЦЭМ!$B$39:$B$782,U$83)+'СЕТ СН'!$G$14+СВЦЭМ!$D$10+'СЕТ СН'!$G$6-'СЕТ СН'!$G$26</f>
        <v>1763.9761681800001</v>
      </c>
      <c r="V99" s="36">
        <f>SUMIFS(СВЦЭМ!$D$39:$D$782,СВЦЭМ!$A$39:$A$782,$A99,СВЦЭМ!$B$39:$B$782,V$83)+'СЕТ СН'!$G$14+СВЦЭМ!$D$10+'СЕТ СН'!$G$6-'СЕТ СН'!$G$26</f>
        <v>1770.8988610800002</v>
      </c>
      <c r="W99" s="36">
        <f>SUMIFS(СВЦЭМ!$D$39:$D$782,СВЦЭМ!$A$39:$A$782,$A99,СВЦЭМ!$B$39:$B$782,W$83)+'СЕТ СН'!$G$14+СВЦЭМ!$D$10+'СЕТ СН'!$G$6-'СЕТ СН'!$G$26</f>
        <v>1827.6780441700002</v>
      </c>
      <c r="X99" s="36">
        <f>SUMIFS(СВЦЭМ!$D$39:$D$782,СВЦЭМ!$A$39:$A$782,$A99,СВЦЭМ!$B$39:$B$782,X$83)+'СЕТ СН'!$G$14+СВЦЭМ!$D$10+'СЕТ СН'!$G$6-'СЕТ СН'!$G$26</f>
        <v>1876.5674749499999</v>
      </c>
      <c r="Y99" s="36">
        <f>SUMIFS(СВЦЭМ!$D$39:$D$782,СВЦЭМ!$A$39:$A$782,$A99,СВЦЭМ!$B$39:$B$782,Y$83)+'СЕТ СН'!$G$14+СВЦЭМ!$D$10+'СЕТ СН'!$G$6-'СЕТ СН'!$G$26</f>
        <v>1970.4957675800001</v>
      </c>
    </row>
    <row r="100" spans="1:25" ht="15.75" x14ac:dyDescent="0.2">
      <c r="A100" s="35">
        <f t="shared" si="2"/>
        <v>45063</v>
      </c>
      <c r="B100" s="36">
        <f>SUMIFS(СВЦЭМ!$D$39:$D$782,СВЦЭМ!$A$39:$A$782,$A100,СВЦЭМ!$B$39:$B$782,B$83)+'СЕТ СН'!$G$14+СВЦЭМ!$D$10+'СЕТ СН'!$G$6-'СЕТ СН'!$G$26</f>
        <v>2043.3518450400002</v>
      </c>
      <c r="C100" s="36">
        <f>SUMIFS(СВЦЭМ!$D$39:$D$782,СВЦЭМ!$A$39:$A$782,$A100,СВЦЭМ!$B$39:$B$782,C$83)+'СЕТ СН'!$G$14+СВЦЭМ!$D$10+'СЕТ СН'!$G$6-'СЕТ СН'!$G$26</f>
        <v>2142.42062111</v>
      </c>
      <c r="D100" s="36">
        <f>SUMIFS(СВЦЭМ!$D$39:$D$782,СВЦЭМ!$A$39:$A$782,$A100,СВЦЭМ!$B$39:$B$782,D$83)+'СЕТ СН'!$G$14+СВЦЭМ!$D$10+'СЕТ СН'!$G$6-'СЕТ СН'!$G$26</f>
        <v>2120.1632000099999</v>
      </c>
      <c r="E100" s="36">
        <f>SUMIFS(СВЦЭМ!$D$39:$D$782,СВЦЭМ!$A$39:$A$782,$A100,СВЦЭМ!$B$39:$B$782,E$83)+'СЕТ СН'!$G$14+СВЦЭМ!$D$10+'СЕТ СН'!$G$6-'СЕТ СН'!$G$26</f>
        <v>2205.0916929099999</v>
      </c>
      <c r="F100" s="36">
        <f>SUMIFS(СВЦЭМ!$D$39:$D$782,СВЦЭМ!$A$39:$A$782,$A100,СВЦЭМ!$B$39:$B$782,F$83)+'СЕТ СН'!$G$14+СВЦЭМ!$D$10+'СЕТ СН'!$G$6-'СЕТ СН'!$G$26</f>
        <v>2204.2493731</v>
      </c>
      <c r="G100" s="36">
        <f>SUMIFS(СВЦЭМ!$D$39:$D$782,СВЦЭМ!$A$39:$A$782,$A100,СВЦЭМ!$B$39:$B$782,G$83)+'СЕТ СН'!$G$14+СВЦЭМ!$D$10+'СЕТ СН'!$G$6-'СЕТ СН'!$G$26</f>
        <v>2121.1476276100002</v>
      </c>
      <c r="H100" s="36">
        <f>SUMIFS(СВЦЭМ!$D$39:$D$782,СВЦЭМ!$A$39:$A$782,$A100,СВЦЭМ!$B$39:$B$782,H$83)+'СЕТ СН'!$G$14+СВЦЭМ!$D$10+'СЕТ СН'!$G$6-'СЕТ СН'!$G$26</f>
        <v>2077.5502972200002</v>
      </c>
      <c r="I100" s="36">
        <f>SUMIFS(СВЦЭМ!$D$39:$D$782,СВЦЭМ!$A$39:$A$782,$A100,СВЦЭМ!$B$39:$B$782,I$83)+'СЕТ СН'!$G$14+СВЦЭМ!$D$10+'СЕТ СН'!$G$6-'СЕТ СН'!$G$26</f>
        <v>2014.96631669</v>
      </c>
      <c r="J100" s="36">
        <f>SUMIFS(СВЦЭМ!$D$39:$D$782,СВЦЭМ!$A$39:$A$782,$A100,СВЦЭМ!$B$39:$B$782,J$83)+'СЕТ СН'!$G$14+СВЦЭМ!$D$10+'СЕТ СН'!$G$6-'СЕТ СН'!$G$26</f>
        <v>1986.66107478</v>
      </c>
      <c r="K100" s="36">
        <f>SUMIFS(СВЦЭМ!$D$39:$D$782,СВЦЭМ!$A$39:$A$782,$A100,СВЦЭМ!$B$39:$B$782,K$83)+'СЕТ СН'!$G$14+СВЦЭМ!$D$10+'СЕТ СН'!$G$6-'СЕТ СН'!$G$26</f>
        <v>1960.60024905</v>
      </c>
      <c r="L100" s="36">
        <f>SUMIFS(СВЦЭМ!$D$39:$D$782,СВЦЭМ!$A$39:$A$782,$A100,СВЦЭМ!$B$39:$B$782,L$83)+'СЕТ СН'!$G$14+СВЦЭМ!$D$10+'СЕТ СН'!$G$6-'СЕТ СН'!$G$26</f>
        <v>1950.00380073</v>
      </c>
      <c r="M100" s="36">
        <f>SUMIFS(СВЦЭМ!$D$39:$D$782,СВЦЭМ!$A$39:$A$782,$A100,СВЦЭМ!$B$39:$B$782,M$83)+'СЕТ СН'!$G$14+СВЦЭМ!$D$10+'СЕТ СН'!$G$6-'СЕТ СН'!$G$26</f>
        <v>1980.24812776</v>
      </c>
      <c r="N100" s="36">
        <f>SUMIFS(СВЦЭМ!$D$39:$D$782,СВЦЭМ!$A$39:$A$782,$A100,СВЦЭМ!$B$39:$B$782,N$83)+'СЕТ СН'!$G$14+СВЦЭМ!$D$10+'СЕТ СН'!$G$6-'СЕТ СН'!$G$26</f>
        <v>2073.4354915200001</v>
      </c>
      <c r="O100" s="36">
        <f>SUMIFS(СВЦЭМ!$D$39:$D$782,СВЦЭМ!$A$39:$A$782,$A100,СВЦЭМ!$B$39:$B$782,O$83)+'СЕТ СН'!$G$14+СВЦЭМ!$D$10+'СЕТ СН'!$G$6-'СЕТ СН'!$G$26</f>
        <v>2038.87637395</v>
      </c>
      <c r="P100" s="36">
        <f>SUMIFS(СВЦЭМ!$D$39:$D$782,СВЦЭМ!$A$39:$A$782,$A100,СВЦЭМ!$B$39:$B$782,P$83)+'СЕТ СН'!$G$14+СВЦЭМ!$D$10+'СЕТ СН'!$G$6-'СЕТ СН'!$G$26</f>
        <v>2047.0448287600002</v>
      </c>
      <c r="Q100" s="36">
        <f>SUMIFS(СВЦЭМ!$D$39:$D$782,СВЦЭМ!$A$39:$A$782,$A100,СВЦЭМ!$B$39:$B$782,Q$83)+'СЕТ СН'!$G$14+СВЦЭМ!$D$10+'СЕТ СН'!$G$6-'СЕТ СН'!$G$26</f>
        <v>2121.8618882400001</v>
      </c>
      <c r="R100" s="36">
        <f>SUMIFS(СВЦЭМ!$D$39:$D$782,СВЦЭМ!$A$39:$A$782,$A100,СВЦЭМ!$B$39:$B$782,R$83)+'СЕТ СН'!$G$14+СВЦЭМ!$D$10+'СЕТ СН'!$G$6-'СЕТ СН'!$G$26</f>
        <v>2058.5729982100002</v>
      </c>
      <c r="S100" s="36">
        <f>SUMIFS(СВЦЭМ!$D$39:$D$782,СВЦЭМ!$A$39:$A$782,$A100,СВЦЭМ!$B$39:$B$782,S$83)+'СЕТ СН'!$G$14+СВЦЭМ!$D$10+'СЕТ СН'!$G$6-'СЕТ СН'!$G$26</f>
        <v>2008.6990058199999</v>
      </c>
      <c r="T100" s="36">
        <f>SUMIFS(СВЦЭМ!$D$39:$D$782,СВЦЭМ!$A$39:$A$782,$A100,СВЦЭМ!$B$39:$B$782,T$83)+'СЕТ СН'!$G$14+СВЦЭМ!$D$10+'СЕТ СН'!$G$6-'СЕТ СН'!$G$26</f>
        <v>1948.5555808899999</v>
      </c>
      <c r="U100" s="36">
        <f>SUMIFS(СВЦЭМ!$D$39:$D$782,СВЦЭМ!$A$39:$A$782,$A100,СВЦЭМ!$B$39:$B$782,U$83)+'СЕТ СН'!$G$14+СВЦЭМ!$D$10+'СЕТ СН'!$G$6-'СЕТ СН'!$G$26</f>
        <v>1916.7454931500001</v>
      </c>
      <c r="V100" s="36">
        <f>SUMIFS(СВЦЭМ!$D$39:$D$782,СВЦЭМ!$A$39:$A$782,$A100,СВЦЭМ!$B$39:$B$782,V$83)+'СЕТ СН'!$G$14+СВЦЭМ!$D$10+'СЕТ СН'!$G$6-'СЕТ СН'!$G$26</f>
        <v>1901.9625101500001</v>
      </c>
      <c r="W100" s="36">
        <f>SUMIFS(СВЦЭМ!$D$39:$D$782,СВЦЭМ!$A$39:$A$782,$A100,СВЦЭМ!$B$39:$B$782,W$83)+'СЕТ СН'!$G$14+СВЦЭМ!$D$10+'СЕТ СН'!$G$6-'СЕТ СН'!$G$26</f>
        <v>1871.0291528799999</v>
      </c>
      <c r="X100" s="36">
        <f>SUMIFS(СВЦЭМ!$D$39:$D$782,СВЦЭМ!$A$39:$A$782,$A100,СВЦЭМ!$B$39:$B$782,X$83)+'СЕТ СН'!$G$14+СВЦЭМ!$D$10+'СЕТ СН'!$G$6-'СЕТ СН'!$G$26</f>
        <v>1899.9668020700001</v>
      </c>
      <c r="Y100" s="36">
        <f>SUMIFS(СВЦЭМ!$D$39:$D$782,СВЦЭМ!$A$39:$A$782,$A100,СВЦЭМ!$B$39:$B$782,Y$83)+'СЕТ СН'!$G$14+СВЦЭМ!$D$10+'СЕТ СН'!$G$6-'СЕТ СН'!$G$26</f>
        <v>1987.4138581500001</v>
      </c>
    </row>
    <row r="101" spans="1:25" ht="15.75" x14ac:dyDescent="0.2">
      <c r="A101" s="35">
        <f t="shared" si="2"/>
        <v>45064</v>
      </c>
      <c r="B101" s="36">
        <f>SUMIFS(СВЦЭМ!$D$39:$D$782,СВЦЭМ!$A$39:$A$782,$A101,СВЦЭМ!$B$39:$B$782,B$83)+'СЕТ СН'!$G$14+СВЦЭМ!$D$10+'СЕТ СН'!$G$6-'СЕТ СН'!$G$26</f>
        <v>2050.7269646700001</v>
      </c>
      <c r="C101" s="36">
        <f>SUMIFS(СВЦЭМ!$D$39:$D$782,СВЦЭМ!$A$39:$A$782,$A101,СВЦЭМ!$B$39:$B$782,C$83)+'СЕТ СН'!$G$14+СВЦЭМ!$D$10+'СЕТ СН'!$G$6-'СЕТ СН'!$G$26</f>
        <v>2130.0378244600001</v>
      </c>
      <c r="D101" s="36">
        <f>SUMIFS(СВЦЭМ!$D$39:$D$782,СВЦЭМ!$A$39:$A$782,$A101,СВЦЭМ!$B$39:$B$782,D$83)+'СЕТ СН'!$G$14+СВЦЭМ!$D$10+'СЕТ СН'!$G$6-'СЕТ СН'!$G$26</f>
        <v>2175.6979039500002</v>
      </c>
      <c r="E101" s="36">
        <f>SUMIFS(СВЦЭМ!$D$39:$D$782,СВЦЭМ!$A$39:$A$782,$A101,СВЦЭМ!$B$39:$B$782,E$83)+'СЕТ СН'!$G$14+СВЦЭМ!$D$10+'СЕТ СН'!$G$6-'СЕТ СН'!$G$26</f>
        <v>2232.83575277</v>
      </c>
      <c r="F101" s="36">
        <f>SUMIFS(СВЦЭМ!$D$39:$D$782,СВЦЭМ!$A$39:$A$782,$A101,СВЦЭМ!$B$39:$B$782,F$83)+'СЕТ СН'!$G$14+СВЦЭМ!$D$10+'СЕТ СН'!$G$6-'СЕТ СН'!$G$26</f>
        <v>2249.0188063300002</v>
      </c>
      <c r="G101" s="36">
        <f>SUMIFS(СВЦЭМ!$D$39:$D$782,СВЦЭМ!$A$39:$A$782,$A101,СВЦЭМ!$B$39:$B$782,G$83)+'СЕТ СН'!$G$14+СВЦЭМ!$D$10+'СЕТ СН'!$G$6-'СЕТ СН'!$G$26</f>
        <v>2217.4702004700002</v>
      </c>
      <c r="H101" s="36">
        <f>SUMIFS(СВЦЭМ!$D$39:$D$782,СВЦЭМ!$A$39:$A$782,$A101,СВЦЭМ!$B$39:$B$782,H$83)+'СЕТ СН'!$G$14+СВЦЭМ!$D$10+'СЕТ СН'!$G$6-'СЕТ СН'!$G$26</f>
        <v>2140.7697489000002</v>
      </c>
      <c r="I101" s="36">
        <f>SUMIFS(СВЦЭМ!$D$39:$D$782,СВЦЭМ!$A$39:$A$782,$A101,СВЦЭМ!$B$39:$B$782,I$83)+'СЕТ СН'!$G$14+СВЦЭМ!$D$10+'СЕТ СН'!$G$6-'СЕТ СН'!$G$26</f>
        <v>2032.52690291</v>
      </c>
      <c r="J101" s="36">
        <f>SUMIFS(СВЦЭМ!$D$39:$D$782,СВЦЭМ!$A$39:$A$782,$A101,СВЦЭМ!$B$39:$B$782,J$83)+'СЕТ СН'!$G$14+СВЦЭМ!$D$10+'СЕТ СН'!$G$6-'СЕТ СН'!$G$26</f>
        <v>1964.9703756200001</v>
      </c>
      <c r="K101" s="36">
        <f>SUMIFS(СВЦЭМ!$D$39:$D$782,СВЦЭМ!$A$39:$A$782,$A101,СВЦЭМ!$B$39:$B$782,K$83)+'СЕТ СН'!$G$14+СВЦЭМ!$D$10+'СЕТ СН'!$G$6-'СЕТ СН'!$G$26</f>
        <v>1959.7868449900002</v>
      </c>
      <c r="L101" s="36">
        <f>SUMIFS(СВЦЭМ!$D$39:$D$782,СВЦЭМ!$A$39:$A$782,$A101,СВЦЭМ!$B$39:$B$782,L$83)+'СЕТ СН'!$G$14+СВЦЭМ!$D$10+'СЕТ СН'!$G$6-'СЕТ СН'!$G$26</f>
        <v>1962.0678561899999</v>
      </c>
      <c r="M101" s="36">
        <f>SUMIFS(СВЦЭМ!$D$39:$D$782,СВЦЭМ!$A$39:$A$782,$A101,СВЦЭМ!$B$39:$B$782,M$83)+'СЕТ СН'!$G$14+СВЦЭМ!$D$10+'СЕТ СН'!$G$6-'СЕТ СН'!$G$26</f>
        <v>1987.5402069800002</v>
      </c>
      <c r="N101" s="36">
        <f>SUMIFS(СВЦЭМ!$D$39:$D$782,СВЦЭМ!$A$39:$A$782,$A101,СВЦЭМ!$B$39:$B$782,N$83)+'СЕТ СН'!$G$14+СВЦЭМ!$D$10+'СЕТ СН'!$G$6-'СЕТ СН'!$G$26</f>
        <v>2031.50231265</v>
      </c>
      <c r="O101" s="36">
        <f>SUMIFS(СВЦЭМ!$D$39:$D$782,СВЦЭМ!$A$39:$A$782,$A101,СВЦЭМ!$B$39:$B$782,O$83)+'СЕТ СН'!$G$14+СВЦЭМ!$D$10+'СЕТ СН'!$G$6-'СЕТ СН'!$G$26</f>
        <v>2071.7857417599998</v>
      </c>
      <c r="P101" s="36">
        <f>SUMIFS(СВЦЭМ!$D$39:$D$782,СВЦЭМ!$A$39:$A$782,$A101,СВЦЭМ!$B$39:$B$782,P$83)+'СЕТ СН'!$G$14+СВЦЭМ!$D$10+'СЕТ СН'!$G$6-'СЕТ СН'!$G$26</f>
        <v>2061.32049409</v>
      </c>
      <c r="Q101" s="36">
        <f>SUMIFS(СВЦЭМ!$D$39:$D$782,СВЦЭМ!$A$39:$A$782,$A101,СВЦЭМ!$B$39:$B$782,Q$83)+'СЕТ СН'!$G$14+СВЦЭМ!$D$10+'СЕТ СН'!$G$6-'СЕТ СН'!$G$26</f>
        <v>2060.2943770100001</v>
      </c>
      <c r="R101" s="36">
        <f>SUMIFS(СВЦЭМ!$D$39:$D$782,СВЦЭМ!$A$39:$A$782,$A101,СВЦЭМ!$B$39:$B$782,R$83)+'СЕТ СН'!$G$14+СВЦЭМ!$D$10+'СЕТ СН'!$G$6-'СЕТ СН'!$G$26</f>
        <v>2084.6400056800003</v>
      </c>
      <c r="S101" s="36">
        <f>SUMIFS(СВЦЭМ!$D$39:$D$782,СВЦЭМ!$A$39:$A$782,$A101,СВЦЭМ!$B$39:$B$782,S$83)+'СЕТ СН'!$G$14+СВЦЭМ!$D$10+'СЕТ СН'!$G$6-'СЕТ СН'!$G$26</f>
        <v>2038.3316033900001</v>
      </c>
      <c r="T101" s="36">
        <f>SUMIFS(СВЦЭМ!$D$39:$D$782,СВЦЭМ!$A$39:$A$782,$A101,СВЦЭМ!$B$39:$B$782,T$83)+'СЕТ СН'!$G$14+СВЦЭМ!$D$10+'СЕТ СН'!$G$6-'СЕТ СН'!$G$26</f>
        <v>1994.5109323699999</v>
      </c>
      <c r="U101" s="36">
        <f>SUMIFS(СВЦЭМ!$D$39:$D$782,СВЦЭМ!$A$39:$A$782,$A101,СВЦЭМ!$B$39:$B$782,U$83)+'СЕТ СН'!$G$14+СВЦЭМ!$D$10+'СЕТ СН'!$G$6-'СЕТ СН'!$G$26</f>
        <v>1966.7512897500001</v>
      </c>
      <c r="V101" s="36">
        <f>SUMIFS(СВЦЭМ!$D$39:$D$782,СВЦЭМ!$A$39:$A$782,$A101,СВЦЭМ!$B$39:$B$782,V$83)+'СЕТ СН'!$G$14+СВЦЭМ!$D$10+'СЕТ СН'!$G$6-'СЕТ СН'!$G$26</f>
        <v>1937.1498628200002</v>
      </c>
      <c r="W101" s="36">
        <f>SUMIFS(СВЦЭМ!$D$39:$D$782,СВЦЭМ!$A$39:$A$782,$A101,СВЦЭМ!$B$39:$B$782,W$83)+'СЕТ СН'!$G$14+СВЦЭМ!$D$10+'СЕТ СН'!$G$6-'СЕТ СН'!$G$26</f>
        <v>1926.1915856999999</v>
      </c>
      <c r="X101" s="36">
        <f>SUMIFS(СВЦЭМ!$D$39:$D$782,СВЦЭМ!$A$39:$A$782,$A101,СВЦЭМ!$B$39:$B$782,X$83)+'СЕТ СН'!$G$14+СВЦЭМ!$D$10+'СЕТ СН'!$G$6-'СЕТ СН'!$G$26</f>
        <v>1976.93666562</v>
      </c>
      <c r="Y101" s="36">
        <f>SUMIFS(СВЦЭМ!$D$39:$D$782,СВЦЭМ!$A$39:$A$782,$A101,СВЦЭМ!$B$39:$B$782,Y$83)+'СЕТ СН'!$G$14+СВЦЭМ!$D$10+'СЕТ СН'!$G$6-'СЕТ СН'!$G$26</f>
        <v>2062.9536971500002</v>
      </c>
    </row>
    <row r="102" spans="1:25" ht="15.75" x14ac:dyDescent="0.2">
      <c r="A102" s="35">
        <f t="shared" si="2"/>
        <v>45065</v>
      </c>
      <c r="B102" s="36">
        <f>SUMIFS(СВЦЭМ!$D$39:$D$782,СВЦЭМ!$A$39:$A$782,$A102,СВЦЭМ!$B$39:$B$782,B$83)+'СЕТ СН'!$G$14+СВЦЭМ!$D$10+'СЕТ СН'!$G$6-'СЕТ СН'!$G$26</f>
        <v>2125.23743934</v>
      </c>
      <c r="C102" s="36">
        <f>SUMIFS(СВЦЭМ!$D$39:$D$782,СВЦЭМ!$A$39:$A$782,$A102,СВЦЭМ!$B$39:$B$782,C$83)+'СЕТ СН'!$G$14+СВЦЭМ!$D$10+'СЕТ СН'!$G$6-'СЕТ СН'!$G$26</f>
        <v>2165.2177296300001</v>
      </c>
      <c r="D102" s="36">
        <f>SUMIFS(СВЦЭМ!$D$39:$D$782,СВЦЭМ!$A$39:$A$782,$A102,СВЦЭМ!$B$39:$B$782,D$83)+'СЕТ СН'!$G$14+СВЦЭМ!$D$10+'СЕТ СН'!$G$6-'СЕТ СН'!$G$26</f>
        <v>2177.9907163500002</v>
      </c>
      <c r="E102" s="36">
        <f>SUMIFS(СВЦЭМ!$D$39:$D$782,СВЦЭМ!$A$39:$A$782,$A102,СВЦЭМ!$B$39:$B$782,E$83)+'СЕТ СН'!$G$14+СВЦЭМ!$D$10+'СЕТ СН'!$G$6-'СЕТ СН'!$G$26</f>
        <v>2166.8509222000002</v>
      </c>
      <c r="F102" s="36">
        <f>SUMIFS(СВЦЭМ!$D$39:$D$782,СВЦЭМ!$A$39:$A$782,$A102,СВЦЭМ!$B$39:$B$782,F$83)+'СЕТ СН'!$G$14+СВЦЭМ!$D$10+'СЕТ СН'!$G$6-'СЕТ СН'!$G$26</f>
        <v>2170.0419801399999</v>
      </c>
      <c r="G102" s="36">
        <f>SUMIFS(СВЦЭМ!$D$39:$D$782,СВЦЭМ!$A$39:$A$782,$A102,СВЦЭМ!$B$39:$B$782,G$83)+'СЕТ СН'!$G$14+СВЦЭМ!$D$10+'СЕТ СН'!$G$6-'СЕТ СН'!$G$26</f>
        <v>2108.5924036300003</v>
      </c>
      <c r="H102" s="36">
        <f>SUMIFS(СВЦЭМ!$D$39:$D$782,СВЦЭМ!$A$39:$A$782,$A102,СВЦЭМ!$B$39:$B$782,H$83)+'СЕТ СН'!$G$14+СВЦЭМ!$D$10+'СЕТ СН'!$G$6-'СЕТ СН'!$G$26</f>
        <v>1960.3952721400001</v>
      </c>
      <c r="I102" s="36">
        <f>SUMIFS(СВЦЭМ!$D$39:$D$782,СВЦЭМ!$A$39:$A$782,$A102,СВЦЭМ!$B$39:$B$782,I$83)+'СЕТ СН'!$G$14+СВЦЭМ!$D$10+'СЕТ СН'!$G$6-'СЕТ СН'!$G$26</f>
        <v>1957.58374714</v>
      </c>
      <c r="J102" s="36">
        <f>SUMIFS(СВЦЭМ!$D$39:$D$782,СВЦЭМ!$A$39:$A$782,$A102,СВЦЭМ!$B$39:$B$782,J$83)+'СЕТ СН'!$G$14+СВЦЭМ!$D$10+'СЕТ СН'!$G$6-'СЕТ СН'!$G$26</f>
        <v>1899.94303313</v>
      </c>
      <c r="K102" s="36">
        <f>SUMIFS(СВЦЭМ!$D$39:$D$782,СВЦЭМ!$A$39:$A$782,$A102,СВЦЭМ!$B$39:$B$782,K$83)+'СЕТ СН'!$G$14+СВЦЭМ!$D$10+'СЕТ СН'!$G$6-'СЕТ СН'!$G$26</f>
        <v>1898.22137109</v>
      </c>
      <c r="L102" s="36">
        <f>SUMIFS(СВЦЭМ!$D$39:$D$782,СВЦЭМ!$A$39:$A$782,$A102,СВЦЭМ!$B$39:$B$782,L$83)+'СЕТ СН'!$G$14+СВЦЭМ!$D$10+'СЕТ СН'!$G$6-'СЕТ СН'!$G$26</f>
        <v>1920.8802180500002</v>
      </c>
      <c r="M102" s="36">
        <f>SUMIFS(СВЦЭМ!$D$39:$D$782,СВЦЭМ!$A$39:$A$782,$A102,СВЦЭМ!$B$39:$B$782,M$83)+'СЕТ СН'!$G$14+СВЦЭМ!$D$10+'СЕТ СН'!$G$6-'СЕТ СН'!$G$26</f>
        <v>1940.8469784700001</v>
      </c>
      <c r="N102" s="36">
        <f>SUMIFS(СВЦЭМ!$D$39:$D$782,СВЦЭМ!$A$39:$A$782,$A102,СВЦЭМ!$B$39:$B$782,N$83)+'СЕТ СН'!$G$14+СВЦЭМ!$D$10+'СЕТ СН'!$G$6-'СЕТ СН'!$G$26</f>
        <v>1981.4226946399999</v>
      </c>
      <c r="O102" s="36">
        <f>SUMIFS(СВЦЭМ!$D$39:$D$782,СВЦЭМ!$A$39:$A$782,$A102,СВЦЭМ!$B$39:$B$782,O$83)+'СЕТ СН'!$G$14+СВЦЭМ!$D$10+'СЕТ СН'!$G$6-'СЕТ СН'!$G$26</f>
        <v>2009.9649175300001</v>
      </c>
      <c r="P102" s="36">
        <f>SUMIFS(СВЦЭМ!$D$39:$D$782,СВЦЭМ!$A$39:$A$782,$A102,СВЦЭМ!$B$39:$B$782,P$83)+'СЕТ СН'!$G$14+СВЦЭМ!$D$10+'СЕТ СН'!$G$6-'СЕТ СН'!$G$26</f>
        <v>2042.5899098600003</v>
      </c>
      <c r="Q102" s="36">
        <f>SUMIFS(СВЦЭМ!$D$39:$D$782,СВЦЭМ!$A$39:$A$782,$A102,СВЦЭМ!$B$39:$B$782,Q$83)+'СЕТ СН'!$G$14+СВЦЭМ!$D$10+'СЕТ СН'!$G$6-'СЕТ СН'!$G$26</f>
        <v>2045.2657496400002</v>
      </c>
      <c r="R102" s="36">
        <f>SUMIFS(СВЦЭМ!$D$39:$D$782,СВЦЭМ!$A$39:$A$782,$A102,СВЦЭМ!$B$39:$B$782,R$83)+'СЕТ СН'!$G$14+СВЦЭМ!$D$10+'СЕТ СН'!$G$6-'СЕТ СН'!$G$26</f>
        <v>1979.6397325500002</v>
      </c>
      <c r="S102" s="36">
        <f>SUMIFS(СВЦЭМ!$D$39:$D$782,СВЦЭМ!$A$39:$A$782,$A102,СВЦЭМ!$B$39:$B$782,S$83)+'СЕТ СН'!$G$14+СВЦЭМ!$D$10+'СЕТ СН'!$G$6-'СЕТ СН'!$G$26</f>
        <v>1924.5505263</v>
      </c>
      <c r="T102" s="36">
        <f>SUMIFS(СВЦЭМ!$D$39:$D$782,СВЦЭМ!$A$39:$A$782,$A102,СВЦЭМ!$B$39:$B$782,T$83)+'СЕТ СН'!$G$14+СВЦЭМ!$D$10+'СЕТ СН'!$G$6-'СЕТ СН'!$G$26</f>
        <v>1871.5533066900002</v>
      </c>
      <c r="U102" s="36">
        <f>SUMIFS(СВЦЭМ!$D$39:$D$782,СВЦЭМ!$A$39:$A$782,$A102,СВЦЭМ!$B$39:$B$782,U$83)+'СЕТ СН'!$G$14+СВЦЭМ!$D$10+'СЕТ СН'!$G$6-'СЕТ СН'!$G$26</f>
        <v>1833.2921702200001</v>
      </c>
      <c r="V102" s="36">
        <f>SUMIFS(СВЦЭМ!$D$39:$D$782,СВЦЭМ!$A$39:$A$782,$A102,СВЦЭМ!$B$39:$B$782,V$83)+'СЕТ СН'!$G$14+СВЦЭМ!$D$10+'СЕТ СН'!$G$6-'СЕТ СН'!$G$26</f>
        <v>1799.4227751900003</v>
      </c>
      <c r="W102" s="36">
        <f>SUMIFS(СВЦЭМ!$D$39:$D$782,СВЦЭМ!$A$39:$A$782,$A102,СВЦЭМ!$B$39:$B$782,W$83)+'СЕТ СН'!$G$14+СВЦЭМ!$D$10+'СЕТ СН'!$G$6-'СЕТ СН'!$G$26</f>
        <v>1810.9941315900001</v>
      </c>
      <c r="X102" s="36">
        <f>SUMIFS(СВЦЭМ!$D$39:$D$782,СВЦЭМ!$A$39:$A$782,$A102,СВЦЭМ!$B$39:$B$782,X$83)+'СЕТ СН'!$G$14+СВЦЭМ!$D$10+'СЕТ СН'!$G$6-'СЕТ СН'!$G$26</f>
        <v>1864.51071439</v>
      </c>
      <c r="Y102" s="36">
        <f>SUMIFS(СВЦЭМ!$D$39:$D$782,СВЦЭМ!$A$39:$A$782,$A102,СВЦЭМ!$B$39:$B$782,Y$83)+'СЕТ СН'!$G$14+СВЦЭМ!$D$10+'СЕТ СН'!$G$6-'СЕТ СН'!$G$26</f>
        <v>1902.54690282</v>
      </c>
    </row>
    <row r="103" spans="1:25" ht="15.75" x14ac:dyDescent="0.2">
      <c r="A103" s="35">
        <f t="shared" si="2"/>
        <v>45066</v>
      </c>
      <c r="B103" s="36">
        <f>SUMIFS(СВЦЭМ!$D$39:$D$782,СВЦЭМ!$A$39:$A$782,$A103,СВЦЭМ!$B$39:$B$782,B$83)+'СЕТ СН'!$G$14+СВЦЭМ!$D$10+'СЕТ СН'!$G$6-'СЕТ СН'!$G$26</f>
        <v>2011.3017340400002</v>
      </c>
      <c r="C103" s="36">
        <f>SUMIFS(СВЦЭМ!$D$39:$D$782,СВЦЭМ!$A$39:$A$782,$A103,СВЦЭМ!$B$39:$B$782,C$83)+'СЕТ СН'!$G$14+СВЦЭМ!$D$10+'СЕТ СН'!$G$6-'СЕТ СН'!$G$26</f>
        <v>2098.9707586099998</v>
      </c>
      <c r="D103" s="36">
        <f>SUMIFS(СВЦЭМ!$D$39:$D$782,СВЦЭМ!$A$39:$A$782,$A103,СВЦЭМ!$B$39:$B$782,D$83)+'СЕТ СН'!$G$14+СВЦЭМ!$D$10+'СЕТ СН'!$G$6-'СЕТ СН'!$G$26</f>
        <v>2106.4422344899999</v>
      </c>
      <c r="E103" s="36">
        <f>SUMIFS(СВЦЭМ!$D$39:$D$782,СВЦЭМ!$A$39:$A$782,$A103,СВЦЭМ!$B$39:$B$782,E$83)+'СЕТ СН'!$G$14+СВЦЭМ!$D$10+'СЕТ СН'!$G$6-'СЕТ СН'!$G$26</f>
        <v>2092.7809104600001</v>
      </c>
      <c r="F103" s="36">
        <f>SUMIFS(СВЦЭМ!$D$39:$D$782,СВЦЭМ!$A$39:$A$782,$A103,СВЦЭМ!$B$39:$B$782,F$83)+'СЕТ СН'!$G$14+СВЦЭМ!$D$10+'СЕТ СН'!$G$6-'СЕТ СН'!$G$26</f>
        <v>2171.2154229600001</v>
      </c>
      <c r="G103" s="36">
        <f>SUMIFS(СВЦЭМ!$D$39:$D$782,СВЦЭМ!$A$39:$A$782,$A103,СВЦЭМ!$B$39:$B$782,G$83)+'СЕТ СН'!$G$14+СВЦЭМ!$D$10+'СЕТ СН'!$G$6-'СЕТ СН'!$G$26</f>
        <v>2162.9844284800001</v>
      </c>
      <c r="H103" s="36">
        <f>SUMIFS(СВЦЭМ!$D$39:$D$782,СВЦЭМ!$A$39:$A$782,$A103,СВЦЭМ!$B$39:$B$782,H$83)+'СЕТ СН'!$G$14+СВЦЭМ!$D$10+'СЕТ СН'!$G$6-'СЕТ СН'!$G$26</f>
        <v>2147.7109488999999</v>
      </c>
      <c r="I103" s="36">
        <f>SUMIFS(СВЦЭМ!$D$39:$D$782,СВЦЭМ!$A$39:$A$782,$A103,СВЦЭМ!$B$39:$B$782,I$83)+'СЕТ СН'!$G$14+СВЦЭМ!$D$10+'СЕТ СН'!$G$6-'СЕТ СН'!$G$26</f>
        <v>2046.2642059899999</v>
      </c>
      <c r="J103" s="36">
        <f>SUMIFS(СВЦЭМ!$D$39:$D$782,СВЦЭМ!$A$39:$A$782,$A103,СВЦЭМ!$B$39:$B$782,J$83)+'СЕТ СН'!$G$14+СВЦЭМ!$D$10+'СЕТ СН'!$G$6-'СЕТ СН'!$G$26</f>
        <v>1945.0898421900001</v>
      </c>
      <c r="K103" s="36">
        <f>SUMIFS(СВЦЭМ!$D$39:$D$782,СВЦЭМ!$A$39:$A$782,$A103,СВЦЭМ!$B$39:$B$782,K$83)+'СЕТ СН'!$G$14+СВЦЭМ!$D$10+'СЕТ СН'!$G$6-'СЕТ СН'!$G$26</f>
        <v>1906.56456226</v>
      </c>
      <c r="L103" s="36">
        <f>SUMIFS(СВЦЭМ!$D$39:$D$782,СВЦЭМ!$A$39:$A$782,$A103,СВЦЭМ!$B$39:$B$782,L$83)+'СЕТ СН'!$G$14+СВЦЭМ!$D$10+'СЕТ СН'!$G$6-'СЕТ СН'!$G$26</f>
        <v>1891.3907587500003</v>
      </c>
      <c r="M103" s="36">
        <f>SUMIFS(СВЦЭМ!$D$39:$D$782,СВЦЭМ!$A$39:$A$782,$A103,СВЦЭМ!$B$39:$B$782,M$83)+'СЕТ СН'!$G$14+СВЦЭМ!$D$10+'СЕТ СН'!$G$6-'СЕТ СН'!$G$26</f>
        <v>1884.1427434699999</v>
      </c>
      <c r="N103" s="36">
        <f>SUMIFS(СВЦЭМ!$D$39:$D$782,СВЦЭМ!$A$39:$A$782,$A103,СВЦЭМ!$B$39:$B$782,N$83)+'СЕТ СН'!$G$14+СВЦЭМ!$D$10+'СЕТ СН'!$G$6-'СЕТ СН'!$G$26</f>
        <v>1917.7157521600002</v>
      </c>
      <c r="O103" s="36">
        <f>SUMIFS(СВЦЭМ!$D$39:$D$782,СВЦЭМ!$A$39:$A$782,$A103,СВЦЭМ!$B$39:$B$782,O$83)+'СЕТ СН'!$G$14+СВЦЭМ!$D$10+'СЕТ СН'!$G$6-'СЕТ СН'!$G$26</f>
        <v>1928.7325537699999</v>
      </c>
      <c r="P103" s="36">
        <f>SUMIFS(СВЦЭМ!$D$39:$D$782,СВЦЭМ!$A$39:$A$782,$A103,СВЦЭМ!$B$39:$B$782,P$83)+'СЕТ СН'!$G$14+СВЦЭМ!$D$10+'СЕТ СН'!$G$6-'СЕТ СН'!$G$26</f>
        <v>1941.7096020399999</v>
      </c>
      <c r="Q103" s="36">
        <f>SUMIFS(СВЦЭМ!$D$39:$D$782,СВЦЭМ!$A$39:$A$782,$A103,СВЦЭМ!$B$39:$B$782,Q$83)+'СЕТ СН'!$G$14+СВЦЭМ!$D$10+'СЕТ СН'!$G$6-'СЕТ СН'!$G$26</f>
        <v>1959.24033796</v>
      </c>
      <c r="R103" s="36">
        <f>SUMIFS(СВЦЭМ!$D$39:$D$782,СВЦЭМ!$A$39:$A$782,$A103,СВЦЭМ!$B$39:$B$782,R$83)+'СЕТ СН'!$G$14+СВЦЭМ!$D$10+'СЕТ СН'!$G$6-'СЕТ СН'!$G$26</f>
        <v>1943.8808353200002</v>
      </c>
      <c r="S103" s="36">
        <f>SUMIFS(СВЦЭМ!$D$39:$D$782,СВЦЭМ!$A$39:$A$782,$A103,СВЦЭМ!$B$39:$B$782,S$83)+'СЕТ СН'!$G$14+СВЦЭМ!$D$10+'СЕТ СН'!$G$6-'СЕТ СН'!$G$26</f>
        <v>1892.3381207500001</v>
      </c>
      <c r="T103" s="36">
        <f>SUMIFS(СВЦЭМ!$D$39:$D$782,СВЦЭМ!$A$39:$A$782,$A103,СВЦЭМ!$B$39:$B$782,T$83)+'СЕТ СН'!$G$14+СВЦЭМ!$D$10+'СЕТ СН'!$G$6-'СЕТ СН'!$G$26</f>
        <v>1858.7387559399999</v>
      </c>
      <c r="U103" s="36">
        <f>SUMIFS(СВЦЭМ!$D$39:$D$782,СВЦЭМ!$A$39:$A$782,$A103,СВЦЭМ!$B$39:$B$782,U$83)+'СЕТ СН'!$G$14+СВЦЭМ!$D$10+'СЕТ СН'!$G$6-'СЕТ СН'!$G$26</f>
        <v>1846.9644306800001</v>
      </c>
      <c r="V103" s="36">
        <f>SUMIFS(СВЦЭМ!$D$39:$D$782,СВЦЭМ!$A$39:$A$782,$A103,СВЦЭМ!$B$39:$B$782,V$83)+'СЕТ СН'!$G$14+СВЦЭМ!$D$10+'СЕТ СН'!$G$6-'СЕТ СН'!$G$26</f>
        <v>1816.8708809099999</v>
      </c>
      <c r="W103" s="36">
        <f>SUMIFS(СВЦЭМ!$D$39:$D$782,СВЦЭМ!$A$39:$A$782,$A103,СВЦЭМ!$B$39:$B$782,W$83)+'СЕТ СН'!$G$14+СВЦЭМ!$D$10+'СЕТ СН'!$G$6-'СЕТ СН'!$G$26</f>
        <v>1790.64060806</v>
      </c>
      <c r="X103" s="36">
        <f>SUMIFS(СВЦЭМ!$D$39:$D$782,СВЦЭМ!$A$39:$A$782,$A103,СВЦЭМ!$B$39:$B$782,X$83)+'СЕТ СН'!$G$14+СВЦЭМ!$D$10+'СЕТ СН'!$G$6-'СЕТ СН'!$G$26</f>
        <v>1835.6656060300002</v>
      </c>
      <c r="Y103" s="36">
        <f>SUMIFS(СВЦЭМ!$D$39:$D$782,СВЦЭМ!$A$39:$A$782,$A103,СВЦЭМ!$B$39:$B$782,Y$83)+'СЕТ СН'!$G$14+СВЦЭМ!$D$10+'СЕТ СН'!$G$6-'СЕТ СН'!$G$26</f>
        <v>1894.6190271</v>
      </c>
    </row>
    <row r="104" spans="1:25" ht="15.75" x14ac:dyDescent="0.2">
      <c r="A104" s="35">
        <f t="shared" si="2"/>
        <v>45067</v>
      </c>
      <c r="B104" s="36">
        <f>SUMIFS(СВЦЭМ!$D$39:$D$782,СВЦЭМ!$A$39:$A$782,$A104,СВЦЭМ!$B$39:$B$782,B$83)+'СЕТ СН'!$G$14+СВЦЭМ!$D$10+'СЕТ СН'!$G$6-'СЕТ СН'!$G$26</f>
        <v>1947.9534903799999</v>
      </c>
      <c r="C104" s="36">
        <f>SUMIFS(СВЦЭМ!$D$39:$D$782,СВЦЭМ!$A$39:$A$782,$A104,СВЦЭМ!$B$39:$B$782,C$83)+'СЕТ СН'!$G$14+СВЦЭМ!$D$10+'СЕТ СН'!$G$6-'СЕТ СН'!$G$26</f>
        <v>2037.0580042699999</v>
      </c>
      <c r="D104" s="36">
        <f>SUMIFS(СВЦЭМ!$D$39:$D$782,СВЦЭМ!$A$39:$A$782,$A104,СВЦЭМ!$B$39:$B$782,D$83)+'СЕТ СН'!$G$14+СВЦЭМ!$D$10+'СЕТ СН'!$G$6-'СЕТ СН'!$G$26</f>
        <v>2139.7724073899999</v>
      </c>
      <c r="E104" s="36">
        <f>SUMIFS(СВЦЭМ!$D$39:$D$782,СВЦЭМ!$A$39:$A$782,$A104,СВЦЭМ!$B$39:$B$782,E$83)+'СЕТ СН'!$G$14+СВЦЭМ!$D$10+'СЕТ СН'!$G$6-'СЕТ СН'!$G$26</f>
        <v>2107.4778534400002</v>
      </c>
      <c r="F104" s="36">
        <f>SUMIFS(СВЦЭМ!$D$39:$D$782,СВЦЭМ!$A$39:$A$782,$A104,СВЦЭМ!$B$39:$B$782,F$83)+'СЕТ СН'!$G$14+СВЦЭМ!$D$10+'СЕТ СН'!$G$6-'СЕТ СН'!$G$26</f>
        <v>2197.4497154599999</v>
      </c>
      <c r="G104" s="36">
        <f>SUMIFS(СВЦЭМ!$D$39:$D$782,СВЦЭМ!$A$39:$A$782,$A104,СВЦЭМ!$B$39:$B$782,G$83)+'СЕТ СН'!$G$14+СВЦЭМ!$D$10+'СЕТ СН'!$G$6-'СЕТ СН'!$G$26</f>
        <v>2186.3119287600002</v>
      </c>
      <c r="H104" s="36">
        <f>SUMIFS(СВЦЭМ!$D$39:$D$782,СВЦЭМ!$A$39:$A$782,$A104,СВЦЭМ!$B$39:$B$782,H$83)+'СЕТ СН'!$G$14+СВЦЭМ!$D$10+'СЕТ СН'!$G$6-'СЕТ СН'!$G$26</f>
        <v>2148.1293605700002</v>
      </c>
      <c r="I104" s="36">
        <f>SUMIFS(СВЦЭМ!$D$39:$D$782,СВЦЭМ!$A$39:$A$782,$A104,СВЦЭМ!$B$39:$B$782,I$83)+'СЕТ СН'!$G$14+СВЦЭМ!$D$10+'СЕТ СН'!$G$6-'СЕТ СН'!$G$26</f>
        <v>2093.0623746199999</v>
      </c>
      <c r="J104" s="36">
        <f>SUMIFS(СВЦЭМ!$D$39:$D$782,СВЦЭМ!$A$39:$A$782,$A104,СВЦЭМ!$B$39:$B$782,J$83)+'СЕТ СН'!$G$14+СВЦЭМ!$D$10+'СЕТ СН'!$G$6-'СЕТ СН'!$G$26</f>
        <v>1984.94343342</v>
      </c>
      <c r="K104" s="36">
        <f>SUMIFS(СВЦЭМ!$D$39:$D$782,СВЦЭМ!$A$39:$A$782,$A104,СВЦЭМ!$B$39:$B$782,K$83)+'СЕТ СН'!$G$14+СВЦЭМ!$D$10+'СЕТ СН'!$G$6-'СЕТ СН'!$G$26</f>
        <v>1961.0921558700002</v>
      </c>
      <c r="L104" s="36">
        <f>SUMIFS(СВЦЭМ!$D$39:$D$782,СВЦЭМ!$A$39:$A$782,$A104,СВЦЭМ!$B$39:$B$782,L$83)+'СЕТ СН'!$G$14+СВЦЭМ!$D$10+'СЕТ СН'!$G$6-'СЕТ СН'!$G$26</f>
        <v>1938.7899725800003</v>
      </c>
      <c r="M104" s="36">
        <f>SUMIFS(СВЦЭМ!$D$39:$D$782,СВЦЭМ!$A$39:$A$782,$A104,СВЦЭМ!$B$39:$B$782,M$83)+'СЕТ СН'!$G$14+СВЦЭМ!$D$10+'СЕТ СН'!$G$6-'СЕТ СН'!$G$26</f>
        <v>1926.15890266</v>
      </c>
      <c r="N104" s="36">
        <f>SUMIFS(СВЦЭМ!$D$39:$D$782,СВЦЭМ!$A$39:$A$782,$A104,СВЦЭМ!$B$39:$B$782,N$83)+'СЕТ СН'!$G$14+СВЦЭМ!$D$10+'СЕТ СН'!$G$6-'СЕТ СН'!$G$26</f>
        <v>1951.8763623499999</v>
      </c>
      <c r="O104" s="36">
        <f>SUMIFS(СВЦЭМ!$D$39:$D$782,СВЦЭМ!$A$39:$A$782,$A104,СВЦЭМ!$B$39:$B$782,O$83)+'СЕТ СН'!$G$14+СВЦЭМ!$D$10+'СЕТ СН'!$G$6-'СЕТ СН'!$G$26</f>
        <v>1967.6771194299999</v>
      </c>
      <c r="P104" s="36">
        <f>SUMIFS(СВЦЭМ!$D$39:$D$782,СВЦЭМ!$A$39:$A$782,$A104,СВЦЭМ!$B$39:$B$782,P$83)+'СЕТ СН'!$G$14+СВЦЭМ!$D$10+'СЕТ СН'!$G$6-'СЕТ СН'!$G$26</f>
        <v>1980.3843537900002</v>
      </c>
      <c r="Q104" s="36">
        <f>SUMIFS(СВЦЭМ!$D$39:$D$782,СВЦЭМ!$A$39:$A$782,$A104,СВЦЭМ!$B$39:$B$782,Q$83)+'СЕТ СН'!$G$14+СВЦЭМ!$D$10+'СЕТ СН'!$G$6-'СЕТ СН'!$G$26</f>
        <v>1988.8339055800002</v>
      </c>
      <c r="R104" s="36">
        <f>SUMIFS(СВЦЭМ!$D$39:$D$782,СВЦЭМ!$A$39:$A$782,$A104,СВЦЭМ!$B$39:$B$782,R$83)+'СЕТ СН'!$G$14+СВЦЭМ!$D$10+'СЕТ СН'!$G$6-'СЕТ СН'!$G$26</f>
        <v>1971.3727653300002</v>
      </c>
      <c r="S104" s="36">
        <f>SUMIFS(СВЦЭМ!$D$39:$D$782,СВЦЭМ!$A$39:$A$782,$A104,СВЦЭМ!$B$39:$B$782,S$83)+'СЕТ СН'!$G$14+СВЦЭМ!$D$10+'СЕТ СН'!$G$6-'СЕТ СН'!$G$26</f>
        <v>1931.4064639600001</v>
      </c>
      <c r="T104" s="36">
        <f>SUMIFS(СВЦЭМ!$D$39:$D$782,СВЦЭМ!$A$39:$A$782,$A104,СВЦЭМ!$B$39:$B$782,T$83)+'СЕТ СН'!$G$14+СВЦЭМ!$D$10+'СЕТ СН'!$G$6-'СЕТ СН'!$G$26</f>
        <v>1903.8323872700003</v>
      </c>
      <c r="U104" s="36">
        <f>SUMIFS(СВЦЭМ!$D$39:$D$782,СВЦЭМ!$A$39:$A$782,$A104,СВЦЭМ!$B$39:$B$782,U$83)+'СЕТ СН'!$G$14+СВЦЭМ!$D$10+'СЕТ СН'!$G$6-'СЕТ СН'!$G$26</f>
        <v>1889.1653531500001</v>
      </c>
      <c r="V104" s="36">
        <f>SUMIFS(СВЦЭМ!$D$39:$D$782,СВЦЭМ!$A$39:$A$782,$A104,СВЦЭМ!$B$39:$B$782,V$83)+'СЕТ СН'!$G$14+СВЦЭМ!$D$10+'СЕТ СН'!$G$6-'СЕТ СН'!$G$26</f>
        <v>1875.6484206999999</v>
      </c>
      <c r="W104" s="36">
        <f>SUMIFS(СВЦЭМ!$D$39:$D$782,СВЦЭМ!$A$39:$A$782,$A104,СВЦЭМ!$B$39:$B$782,W$83)+'СЕТ СН'!$G$14+СВЦЭМ!$D$10+'СЕТ СН'!$G$6-'СЕТ СН'!$G$26</f>
        <v>1844.9336440900001</v>
      </c>
      <c r="X104" s="36">
        <f>SUMIFS(СВЦЭМ!$D$39:$D$782,СВЦЭМ!$A$39:$A$782,$A104,СВЦЭМ!$B$39:$B$782,X$83)+'СЕТ СН'!$G$14+СВЦЭМ!$D$10+'СЕТ СН'!$G$6-'СЕТ СН'!$G$26</f>
        <v>1890.3704790000002</v>
      </c>
      <c r="Y104" s="36">
        <f>SUMIFS(СВЦЭМ!$D$39:$D$782,СВЦЭМ!$A$39:$A$782,$A104,СВЦЭМ!$B$39:$B$782,Y$83)+'СЕТ СН'!$G$14+СВЦЭМ!$D$10+'СЕТ СН'!$G$6-'СЕТ СН'!$G$26</f>
        <v>1947.3220364899998</v>
      </c>
    </row>
    <row r="105" spans="1:25" ht="15.75" x14ac:dyDescent="0.2">
      <c r="A105" s="35">
        <f t="shared" si="2"/>
        <v>45068</v>
      </c>
      <c r="B105" s="36">
        <f>SUMIFS(СВЦЭМ!$D$39:$D$782,СВЦЭМ!$A$39:$A$782,$A105,СВЦЭМ!$B$39:$B$782,B$83)+'СЕТ СН'!$G$14+СВЦЭМ!$D$10+'СЕТ СН'!$G$6-'СЕТ СН'!$G$26</f>
        <v>2023.6736123999999</v>
      </c>
      <c r="C105" s="36">
        <f>SUMIFS(СВЦЭМ!$D$39:$D$782,СВЦЭМ!$A$39:$A$782,$A105,СВЦЭМ!$B$39:$B$782,C$83)+'СЕТ СН'!$G$14+СВЦЭМ!$D$10+'СЕТ СН'!$G$6-'СЕТ СН'!$G$26</f>
        <v>2100.8765234400003</v>
      </c>
      <c r="D105" s="36">
        <f>SUMIFS(СВЦЭМ!$D$39:$D$782,СВЦЭМ!$A$39:$A$782,$A105,СВЦЭМ!$B$39:$B$782,D$83)+'СЕТ СН'!$G$14+СВЦЭМ!$D$10+'СЕТ СН'!$G$6-'СЕТ СН'!$G$26</f>
        <v>2097.2706608200001</v>
      </c>
      <c r="E105" s="36">
        <f>SUMIFS(СВЦЭМ!$D$39:$D$782,СВЦЭМ!$A$39:$A$782,$A105,СВЦЭМ!$B$39:$B$782,E$83)+'СЕТ СН'!$G$14+СВЦЭМ!$D$10+'СЕТ СН'!$G$6-'СЕТ СН'!$G$26</f>
        <v>2082.3233791400003</v>
      </c>
      <c r="F105" s="36">
        <f>SUMIFS(СВЦЭМ!$D$39:$D$782,СВЦЭМ!$A$39:$A$782,$A105,СВЦЭМ!$B$39:$B$782,F$83)+'СЕТ СН'!$G$14+СВЦЭМ!$D$10+'СЕТ СН'!$G$6-'СЕТ СН'!$G$26</f>
        <v>2146.55142161</v>
      </c>
      <c r="G105" s="36">
        <f>SUMIFS(СВЦЭМ!$D$39:$D$782,СВЦЭМ!$A$39:$A$782,$A105,СВЦЭМ!$B$39:$B$782,G$83)+'СЕТ СН'!$G$14+СВЦЭМ!$D$10+'СЕТ СН'!$G$6-'СЕТ СН'!$G$26</f>
        <v>2102.7747067</v>
      </c>
      <c r="H105" s="36">
        <f>SUMIFS(СВЦЭМ!$D$39:$D$782,СВЦЭМ!$A$39:$A$782,$A105,СВЦЭМ!$B$39:$B$782,H$83)+'СЕТ СН'!$G$14+СВЦЭМ!$D$10+'СЕТ СН'!$G$6-'СЕТ СН'!$G$26</f>
        <v>2057.5092745100001</v>
      </c>
      <c r="I105" s="36">
        <f>SUMIFS(СВЦЭМ!$D$39:$D$782,СВЦЭМ!$A$39:$A$782,$A105,СВЦЭМ!$B$39:$B$782,I$83)+'СЕТ СН'!$G$14+СВЦЭМ!$D$10+'СЕТ СН'!$G$6-'СЕТ СН'!$G$26</f>
        <v>1987.2044483</v>
      </c>
      <c r="J105" s="36">
        <f>SUMIFS(СВЦЭМ!$D$39:$D$782,СВЦЭМ!$A$39:$A$782,$A105,СВЦЭМ!$B$39:$B$782,J$83)+'СЕТ СН'!$G$14+СВЦЭМ!$D$10+'СЕТ СН'!$G$6-'СЕТ СН'!$G$26</f>
        <v>1946.2403393499999</v>
      </c>
      <c r="K105" s="36">
        <f>SUMIFS(СВЦЭМ!$D$39:$D$782,СВЦЭМ!$A$39:$A$782,$A105,СВЦЭМ!$B$39:$B$782,K$83)+'СЕТ СН'!$G$14+СВЦЭМ!$D$10+'СЕТ СН'!$G$6-'СЕТ СН'!$G$26</f>
        <v>1913.0062280100001</v>
      </c>
      <c r="L105" s="36">
        <f>SUMIFS(СВЦЭМ!$D$39:$D$782,СВЦЭМ!$A$39:$A$782,$A105,СВЦЭМ!$B$39:$B$782,L$83)+'СЕТ СН'!$G$14+СВЦЭМ!$D$10+'СЕТ СН'!$G$6-'СЕТ СН'!$G$26</f>
        <v>1925.0593255899998</v>
      </c>
      <c r="M105" s="36">
        <f>SUMIFS(СВЦЭМ!$D$39:$D$782,СВЦЭМ!$A$39:$A$782,$A105,СВЦЭМ!$B$39:$B$782,M$83)+'СЕТ СН'!$G$14+СВЦЭМ!$D$10+'СЕТ СН'!$G$6-'СЕТ СН'!$G$26</f>
        <v>1978.7507890400002</v>
      </c>
      <c r="N105" s="36">
        <f>SUMIFS(СВЦЭМ!$D$39:$D$782,СВЦЭМ!$A$39:$A$782,$A105,СВЦЭМ!$B$39:$B$782,N$83)+'СЕТ СН'!$G$14+СВЦЭМ!$D$10+'СЕТ СН'!$G$6-'СЕТ СН'!$G$26</f>
        <v>2003.1092603800003</v>
      </c>
      <c r="O105" s="36">
        <f>SUMIFS(СВЦЭМ!$D$39:$D$782,СВЦЭМ!$A$39:$A$782,$A105,СВЦЭМ!$B$39:$B$782,O$83)+'СЕТ СН'!$G$14+СВЦЭМ!$D$10+'СЕТ СН'!$G$6-'СЕТ СН'!$G$26</f>
        <v>1999.2349730300002</v>
      </c>
      <c r="P105" s="36">
        <f>SUMIFS(СВЦЭМ!$D$39:$D$782,СВЦЭМ!$A$39:$A$782,$A105,СВЦЭМ!$B$39:$B$782,P$83)+'СЕТ СН'!$G$14+СВЦЭМ!$D$10+'СЕТ СН'!$G$6-'СЕТ СН'!$G$26</f>
        <v>2005.98661601</v>
      </c>
      <c r="Q105" s="36">
        <f>SUMIFS(СВЦЭМ!$D$39:$D$782,СВЦЭМ!$A$39:$A$782,$A105,СВЦЭМ!$B$39:$B$782,Q$83)+'СЕТ СН'!$G$14+СВЦЭМ!$D$10+'СЕТ СН'!$G$6-'СЕТ СН'!$G$26</f>
        <v>2006.4526383100001</v>
      </c>
      <c r="R105" s="36">
        <f>SUMIFS(СВЦЭМ!$D$39:$D$782,СВЦЭМ!$A$39:$A$782,$A105,СВЦЭМ!$B$39:$B$782,R$83)+'СЕТ СН'!$G$14+СВЦЭМ!$D$10+'СЕТ СН'!$G$6-'СЕТ СН'!$G$26</f>
        <v>1968.8414265699998</v>
      </c>
      <c r="S105" s="36">
        <f>SUMIFS(СВЦЭМ!$D$39:$D$782,СВЦЭМ!$A$39:$A$782,$A105,СВЦЭМ!$B$39:$B$782,S$83)+'СЕТ СН'!$G$14+СВЦЭМ!$D$10+'СЕТ СН'!$G$6-'СЕТ СН'!$G$26</f>
        <v>1926.0406351500001</v>
      </c>
      <c r="T105" s="36">
        <f>SUMIFS(СВЦЭМ!$D$39:$D$782,СВЦЭМ!$A$39:$A$782,$A105,СВЦЭМ!$B$39:$B$782,T$83)+'СЕТ СН'!$G$14+СВЦЭМ!$D$10+'СЕТ СН'!$G$6-'СЕТ СН'!$G$26</f>
        <v>1871.6014158100002</v>
      </c>
      <c r="U105" s="36">
        <f>SUMIFS(СВЦЭМ!$D$39:$D$782,СВЦЭМ!$A$39:$A$782,$A105,СВЦЭМ!$B$39:$B$782,U$83)+'СЕТ СН'!$G$14+СВЦЭМ!$D$10+'СЕТ СН'!$G$6-'СЕТ СН'!$G$26</f>
        <v>1891.9045944899999</v>
      </c>
      <c r="V105" s="36">
        <f>SUMIFS(СВЦЭМ!$D$39:$D$782,СВЦЭМ!$A$39:$A$782,$A105,СВЦЭМ!$B$39:$B$782,V$83)+'СЕТ СН'!$G$14+СВЦЭМ!$D$10+'СЕТ СН'!$G$6-'СЕТ СН'!$G$26</f>
        <v>1839.5651298000002</v>
      </c>
      <c r="W105" s="36">
        <f>SUMIFS(СВЦЭМ!$D$39:$D$782,СВЦЭМ!$A$39:$A$782,$A105,СВЦЭМ!$B$39:$B$782,W$83)+'СЕТ СН'!$G$14+СВЦЭМ!$D$10+'СЕТ СН'!$G$6-'СЕТ СН'!$G$26</f>
        <v>1931.2576323200001</v>
      </c>
      <c r="X105" s="36">
        <f>SUMIFS(СВЦЭМ!$D$39:$D$782,СВЦЭМ!$A$39:$A$782,$A105,СВЦЭМ!$B$39:$B$782,X$83)+'СЕТ СН'!$G$14+СВЦЭМ!$D$10+'СЕТ СН'!$G$6-'СЕТ СН'!$G$26</f>
        <v>2015.7440846300001</v>
      </c>
      <c r="Y105" s="36">
        <f>SUMIFS(СВЦЭМ!$D$39:$D$782,СВЦЭМ!$A$39:$A$782,$A105,СВЦЭМ!$B$39:$B$782,Y$83)+'СЕТ СН'!$G$14+СВЦЭМ!$D$10+'СЕТ СН'!$G$6-'СЕТ СН'!$G$26</f>
        <v>2084.8987852</v>
      </c>
    </row>
    <row r="106" spans="1:25" ht="15.75" x14ac:dyDescent="0.2">
      <c r="A106" s="35">
        <f t="shared" si="2"/>
        <v>45069</v>
      </c>
      <c r="B106" s="36">
        <f>SUMIFS(СВЦЭМ!$D$39:$D$782,СВЦЭМ!$A$39:$A$782,$A106,СВЦЭМ!$B$39:$B$782,B$83)+'СЕТ СН'!$G$14+СВЦЭМ!$D$10+'СЕТ СН'!$G$6-'СЕТ СН'!$G$26</f>
        <v>2114.0249192900001</v>
      </c>
      <c r="C106" s="36">
        <f>SUMIFS(СВЦЭМ!$D$39:$D$782,СВЦЭМ!$A$39:$A$782,$A106,СВЦЭМ!$B$39:$B$782,C$83)+'СЕТ СН'!$G$14+СВЦЭМ!$D$10+'СЕТ СН'!$G$6-'СЕТ СН'!$G$26</f>
        <v>2187.8060860099999</v>
      </c>
      <c r="D106" s="36">
        <f>SUMIFS(СВЦЭМ!$D$39:$D$782,СВЦЭМ!$A$39:$A$782,$A106,СВЦЭМ!$B$39:$B$782,D$83)+'СЕТ СН'!$G$14+СВЦЭМ!$D$10+'СЕТ СН'!$G$6-'СЕТ СН'!$G$26</f>
        <v>2241.9722262099999</v>
      </c>
      <c r="E106" s="36">
        <f>SUMIFS(СВЦЭМ!$D$39:$D$782,СВЦЭМ!$A$39:$A$782,$A106,СВЦЭМ!$B$39:$B$782,E$83)+'СЕТ СН'!$G$14+СВЦЭМ!$D$10+'СЕТ СН'!$G$6-'СЕТ СН'!$G$26</f>
        <v>2235.8186553700002</v>
      </c>
      <c r="F106" s="36">
        <f>SUMIFS(СВЦЭМ!$D$39:$D$782,СВЦЭМ!$A$39:$A$782,$A106,СВЦЭМ!$B$39:$B$782,F$83)+'СЕТ СН'!$G$14+СВЦЭМ!$D$10+'СЕТ СН'!$G$6-'СЕТ СН'!$G$26</f>
        <v>2245.8960934800002</v>
      </c>
      <c r="G106" s="36">
        <f>SUMIFS(СВЦЭМ!$D$39:$D$782,СВЦЭМ!$A$39:$A$782,$A106,СВЦЭМ!$B$39:$B$782,G$83)+'СЕТ СН'!$G$14+СВЦЭМ!$D$10+'СЕТ СН'!$G$6-'СЕТ СН'!$G$26</f>
        <v>2178.0004641999999</v>
      </c>
      <c r="H106" s="36">
        <f>SUMIFS(СВЦЭМ!$D$39:$D$782,СВЦЭМ!$A$39:$A$782,$A106,СВЦЭМ!$B$39:$B$782,H$83)+'СЕТ СН'!$G$14+СВЦЭМ!$D$10+'СЕТ СН'!$G$6-'СЕТ СН'!$G$26</f>
        <v>2119.5304929200001</v>
      </c>
      <c r="I106" s="36">
        <f>SUMIFS(СВЦЭМ!$D$39:$D$782,СВЦЭМ!$A$39:$A$782,$A106,СВЦЭМ!$B$39:$B$782,I$83)+'СЕТ СН'!$G$14+СВЦЭМ!$D$10+'СЕТ СН'!$G$6-'СЕТ СН'!$G$26</f>
        <v>2053.3999898800002</v>
      </c>
      <c r="J106" s="36">
        <f>SUMIFS(СВЦЭМ!$D$39:$D$782,СВЦЭМ!$A$39:$A$782,$A106,СВЦЭМ!$B$39:$B$782,J$83)+'СЕТ СН'!$G$14+СВЦЭМ!$D$10+'СЕТ СН'!$G$6-'СЕТ СН'!$G$26</f>
        <v>2003.7890896700001</v>
      </c>
      <c r="K106" s="36">
        <f>SUMIFS(СВЦЭМ!$D$39:$D$782,СВЦЭМ!$A$39:$A$782,$A106,СВЦЭМ!$B$39:$B$782,K$83)+'СЕТ СН'!$G$14+СВЦЭМ!$D$10+'СЕТ СН'!$G$6-'СЕТ СН'!$G$26</f>
        <v>1988.1460211600001</v>
      </c>
      <c r="L106" s="36">
        <f>SUMIFS(СВЦЭМ!$D$39:$D$782,СВЦЭМ!$A$39:$A$782,$A106,СВЦЭМ!$B$39:$B$782,L$83)+'СЕТ СН'!$G$14+СВЦЭМ!$D$10+'СЕТ СН'!$G$6-'СЕТ СН'!$G$26</f>
        <v>1984.5640565100002</v>
      </c>
      <c r="M106" s="36">
        <f>SUMIFS(СВЦЭМ!$D$39:$D$782,СВЦЭМ!$A$39:$A$782,$A106,СВЦЭМ!$B$39:$B$782,M$83)+'СЕТ СН'!$G$14+СВЦЭМ!$D$10+'СЕТ СН'!$G$6-'СЕТ СН'!$G$26</f>
        <v>2034.7431140600002</v>
      </c>
      <c r="N106" s="36">
        <f>SUMIFS(СВЦЭМ!$D$39:$D$782,СВЦЭМ!$A$39:$A$782,$A106,СВЦЭМ!$B$39:$B$782,N$83)+'СЕТ СН'!$G$14+СВЦЭМ!$D$10+'СЕТ СН'!$G$6-'СЕТ СН'!$G$26</f>
        <v>2052.3136358100001</v>
      </c>
      <c r="O106" s="36">
        <f>SUMIFS(СВЦЭМ!$D$39:$D$782,СВЦЭМ!$A$39:$A$782,$A106,СВЦЭМ!$B$39:$B$782,O$83)+'СЕТ СН'!$G$14+СВЦЭМ!$D$10+'СЕТ СН'!$G$6-'СЕТ СН'!$G$26</f>
        <v>2061.2317988499999</v>
      </c>
      <c r="P106" s="36">
        <f>SUMIFS(СВЦЭМ!$D$39:$D$782,СВЦЭМ!$A$39:$A$782,$A106,СВЦЭМ!$B$39:$B$782,P$83)+'СЕТ СН'!$G$14+СВЦЭМ!$D$10+'СЕТ СН'!$G$6-'СЕТ СН'!$G$26</f>
        <v>2094.07240284</v>
      </c>
      <c r="Q106" s="36">
        <f>SUMIFS(СВЦЭМ!$D$39:$D$782,СВЦЭМ!$A$39:$A$782,$A106,СВЦЭМ!$B$39:$B$782,Q$83)+'СЕТ СН'!$G$14+СВЦЭМ!$D$10+'СЕТ СН'!$G$6-'СЕТ СН'!$G$26</f>
        <v>2091.0436943499999</v>
      </c>
      <c r="R106" s="36">
        <f>SUMIFS(СВЦЭМ!$D$39:$D$782,СВЦЭМ!$A$39:$A$782,$A106,СВЦЭМ!$B$39:$B$782,R$83)+'СЕТ СН'!$G$14+СВЦЭМ!$D$10+'СЕТ СН'!$G$6-'СЕТ СН'!$G$26</f>
        <v>2074.7363830700001</v>
      </c>
      <c r="S106" s="36">
        <f>SUMIFS(СВЦЭМ!$D$39:$D$782,СВЦЭМ!$A$39:$A$782,$A106,СВЦЭМ!$B$39:$B$782,S$83)+'СЕТ СН'!$G$14+СВЦЭМ!$D$10+'СЕТ СН'!$G$6-'СЕТ СН'!$G$26</f>
        <v>2031.5123725500002</v>
      </c>
      <c r="T106" s="36">
        <f>SUMIFS(СВЦЭМ!$D$39:$D$782,СВЦЭМ!$A$39:$A$782,$A106,СВЦЭМ!$B$39:$B$782,T$83)+'СЕТ СН'!$G$14+СВЦЭМ!$D$10+'СЕТ СН'!$G$6-'СЕТ СН'!$G$26</f>
        <v>1966.1824421700003</v>
      </c>
      <c r="U106" s="36">
        <f>SUMIFS(СВЦЭМ!$D$39:$D$782,СВЦЭМ!$A$39:$A$782,$A106,СВЦЭМ!$B$39:$B$782,U$83)+'СЕТ СН'!$G$14+СВЦЭМ!$D$10+'СЕТ СН'!$G$6-'СЕТ СН'!$G$26</f>
        <v>1913.5766798200002</v>
      </c>
      <c r="V106" s="36">
        <f>SUMIFS(СВЦЭМ!$D$39:$D$782,СВЦЭМ!$A$39:$A$782,$A106,СВЦЭМ!$B$39:$B$782,V$83)+'СЕТ СН'!$G$14+СВЦЭМ!$D$10+'СЕТ СН'!$G$6-'СЕТ СН'!$G$26</f>
        <v>1901.6740571400001</v>
      </c>
      <c r="W106" s="36">
        <f>SUMIFS(СВЦЭМ!$D$39:$D$782,СВЦЭМ!$A$39:$A$782,$A106,СВЦЭМ!$B$39:$B$782,W$83)+'СЕТ СН'!$G$14+СВЦЭМ!$D$10+'СЕТ СН'!$G$6-'СЕТ СН'!$G$26</f>
        <v>1950.8267521900002</v>
      </c>
      <c r="X106" s="36">
        <f>SUMIFS(СВЦЭМ!$D$39:$D$782,СВЦЭМ!$A$39:$A$782,$A106,СВЦЭМ!$B$39:$B$782,X$83)+'СЕТ СН'!$G$14+СВЦЭМ!$D$10+'СЕТ СН'!$G$6-'СЕТ СН'!$G$26</f>
        <v>1988.10613014</v>
      </c>
      <c r="Y106" s="36">
        <f>SUMIFS(СВЦЭМ!$D$39:$D$782,СВЦЭМ!$A$39:$A$782,$A106,СВЦЭМ!$B$39:$B$782,Y$83)+'СЕТ СН'!$G$14+СВЦЭМ!$D$10+'СЕТ СН'!$G$6-'СЕТ СН'!$G$26</f>
        <v>2061.3417901100001</v>
      </c>
    </row>
    <row r="107" spans="1:25" ht="15.75" x14ac:dyDescent="0.2">
      <c r="A107" s="35">
        <f t="shared" si="2"/>
        <v>45070</v>
      </c>
      <c r="B107" s="36">
        <f>SUMIFS(СВЦЭМ!$D$39:$D$782,СВЦЭМ!$A$39:$A$782,$A107,СВЦЭМ!$B$39:$B$782,B$83)+'СЕТ СН'!$G$14+СВЦЭМ!$D$10+'СЕТ СН'!$G$6-'СЕТ СН'!$G$26</f>
        <v>2042.2950286400001</v>
      </c>
      <c r="C107" s="36">
        <f>SUMIFS(СВЦЭМ!$D$39:$D$782,СВЦЭМ!$A$39:$A$782,$A107,СВЦЭМ!$B$39:$B$782,C$83)+'СЕТ СН'!$G$14+СВЦЭМ!$D$10+'СЕТ СН'!$G$6-'СЕТ СН'!$G$26</f>
        <v>2132.1045361400002</v>
      </c>
      <c r="D107" s="36">
        <f>SUMIFS(СВЦЭМ!$D$39:$D$782,СВЦЭМ!$A$39:$A$782,$A107,СВЦЭМ!$B$39:$B$782,D$83)+'СЕТ СН'!$G$14+СВЦЭМ!$D$10+'СЕТ СН'!$G$6-'СЕТ СН'!$G$26</f>
        <v>2146.9542230000002</v>
      </c>
      <c r="E107" s="36">
        <f>SUMIFS(СВЦЭМ!$D$39:$D$782,СВЦЭМ!$A$39:$A$782,$A107,СВЦЭМ!$B$39:$B$782,E$83)+'СЕТ СН'!$G$14+СВЦЭМ!$D$10+'СЕТ СН'!$G$6-'СЕТ СН'!$G$26</f>
        <v>2128.02292803</v>
      </c>
      <c r="F107" s="36">
        <f>SUMIFS(СВЦЭМ!$D$39:$D$782,СВЦЭМ!$A$39:$A$782,$A107,СВЦЭМ!$B$39:$B$782,F$83)+'СЕТ СН'!$G$14+СВЦЭМ!$D$10+'СЕТ СН'!$G$6-'СЕТ СН'!$G$26</f>
        <v>2182.1765550999999</v>
      </c>
      <c r="G107" s="36">
        <f>SUMIFS(СВЦЭМ!$D$39:$D$782,СВЦЭМ!$A$39:$A$782,$A107,СВЦЭМ!$B$39:$B$782,G$83)+'СЕТ СН'!$G$14+СВЦЭМ!$D$10+'СЕТ СН'!$G$6-'СЕТ СН'!$G$26</f>
        <v>2101.70003219</v>
      </c>
      <c r="H107" s="36">
        <f>SUMIFS(СВЦЭМ!$D$39:$D$782,СВЦЭМ!$A$39:$A$782,$A107,СВЦЭМ!$B$39:$B$782,H$83)+'СЕТ СН'!$G$14+СВЦЭМ!$D$10+'СЕТ СН'!$G$6-'СЕТ СН'!$G$26</f>
        <v>1994.0461600399999</v>
      </c>
      <c r="I107" s="36">
        <f>SUMIFS(СВЦЭМ!$D$39:$D$782,СВЦЭМ!$A$39:$A$782,$A107,СВЦЭМ!$B$39:$B$782,I$83)+'СЕТ СН'!$G$14+СВЦЭМ!$D$10+'СЕТ СН'!$G$6-'СЕТ СН'!$G$26</f>
        <v>1936.06418704</v>
      </c>
      <c r="J107" s="36">
        <f>SUMIFS(СВЦЭМ!$D$39:$D$782,СВЦЭМ!$A$39:$A$782,$A107,СВЦЭМ!$B$39:$B$782,J$83)+'СЕТ СН'!$G$14+СВЦЭМ!$D$10+'СЕТ СН'!$G$6-'СЕТ СН'!$G$26</f>
        <v>1961.1566962400002</v>
      </c>
      <c r="K107" s="36">
        <f>SUMIFS(СВЦЭМ!$D$39:$D$782,СВЦЭМ!$A$39:$A$782,$A107,СВЦЭМ!$B$39:$B$782,K$83)+'СЕТ СН'!$G$14+СВЦЭМ!$D$10+'СЕТ СН'!$G$6-'СЕТ СН'!$G$26</f>
        <v>2035.6862679800001</v>
      </c>
      <c r="L107" s="36">
        <f>SUMIFS(СВЦЭМ!$D$39:$D$782,СВЦЭМ!$A$39:$A$782,$A107,СВЦЭМ!$B$39:$B$782,L$83)+'СЕТ СН'!$G$14+СВЦЭМ!$D$10+'СЕТ СН'!$G$6-'СЕТ СН'!$G$26</f>
        <v>2040.5223008000003</v>
      </c>
      <c r="M107" s="36">
        <f>SUMIFS(СВЦЭМ!$D$39:$D$782,СВЦЭМ!$A$39:$A$782,$A107,СВЦЭМ!$B$39:$B$782,M$83)+'СЕТ СН'!$G$14+СВЦЭМ!$D$10+'СЕТ СН'!$G$6-'СЕТ СН'!$G$26</f>
        <v>2045.1821220500001</v>
      </c>
      <c r="N107" s="36">
        <f>SUMIFS(СВЦЭМ!$D$39:$D$782,СВЦЭМ!$A$39:$A$782,$A107,СВЦЭМ!$B$39:$B$782,N$83)+'СЕТ СН'!$G$14+СВЦЭМ!$D$10+'СЕТ СН'!$G$6-'СЕТ СН'!$G$26</f>
        <v>2075.4702223700001</v>
      </c>
      <c r="O107" s="36">
        <f>SUMIFS(СВЦЭМ!$D$39:$D$782,СВЦЭМ!$A$39:$A$782,$A107,СВЦЭМ!$B$39:$B$782,O$83)+'СЕТ СН'!$G$14+СВЦЭМ!$D$10+'СЕТ СН'!$G$6-'СЕТ СН'!$G$26</f>
        <v>2063.6061072000002</v>
      </c>
      <c r="P107" s="36">
        <f>SUMIFS(СВЦЭМ!$D$39:$D$782,СВЦЭМ!$A$39:$A$782,$A107,СВЦЭМ!$B$39:$B$782,P$83)+'СЕТ СН'!$G$14+СВЦЭМ!$D$10+'СЕТ СН'!$G$6-'СЕТ СН'!$G$26</f>
        <v>2069.3869917699999</v>
      </c>
      <c r="Q107" s="36">
        <f>SUMIFS(СВЦЭМ!$D$39:$D$782,СВЦЭМ!$A$39:$A$782,$A107,СВЦЭМ!$B$39:$B$782,Q$83)+'СЕТ СН'!$G$14+СВЦЭМ!$D$10+'СЕТ СН'!$G$6-'СЕТ СН'!$G$26</f>
        <v>2063.1105360800002</v>
      </c>
      <c r="R107" s="36">
        <f>SUMIFS(СВЦЭМ!$D$39:$D$782,СВЦЭМ!$A$39:$A$782,$A107,СВЦЭМ!$B$39:$B$782,R$83)+'СЕТ СН'!$G$14+СВЦЭМ!$D$10+'СЕТ СН'!$G$6-'СЕТ СН'!$G$26</f>
        <v>2066.1597522000002</v>
      </c>
      <c r="S107" s="36">
        <f>SUMIFS(СВЦЭМ!$D$39:$D$782,СВЦЭМ!$A$39:$A$782,$A107,СВЦЭМ!$B$39:$B$782,S$83)+'СЕТ СН'!$G$14+СВЦЭМ!$D$10+'СЕТ СН'!$G$6-'СЕТ СН'!$G$26</f>
        <v>2028.9644863399999</v>
      </c>
      <c r="T107" s="36">
        <f>SUMIFS(СВЦЭМ!$D$39:$D$782,СВЦЭМ!$A$39:$A$782,$A107,СВЦЭМ!$B$39:$B$782,T$83)+'СЕТ СН'!$G$14+СВЦЭМ!$D$10+'СЕТ СН'!$G$6-'СЕТ СН'!$G$26</f>
        <v>1964.5804783500002</v>
      </c>
      <c r="U107" s="36">
        <f>SUMIFS(СВЦЭМ!$D$39:$D$782,СВЦЭМ!$A$39:$A$782,$A107,СВЦЭМ!$B$39:$B$782,U$83)+'СЕТ СН'!$G$14+СВЦЭМ!$D$10+'СЕТ СН'!$G$6-'СЕТ СН'!$G$26</f>
        <v>1940.3997961999999</v>
      </c>
      <c r="V107" s="36">
        <f>SUMIFS(СВЦЭМ!$D$39:$D$782,СВЦЭМ!$A$39:$A$782,$A107,СВЦЭМ!$B$39:$B$782,V$83)+'СЕТ СН'!$G$14+СВЦЭМ!$D$10+'СЕТ СН'!$G$6-'СЕТ СН'!$G$26</f>
        <v>1936.5465119400001</v>
      </c>
      <c r="W107" s="36">
        <f>SUMIFS(СВЦЭМ!$D$39:$D$782,СВЦЭМ!$A$39:$A$782,$A107,СВЦЭМ!$B$39:$B$782,W$83)+'СЕТ СН'!$G$14+СВЦЭМ!$D$10+'СЕТ СН'!$G$6-'СЕТ СН'!$G$26</f>
        <v>1952.9807855200002</v>
      </c>
      <c r="X107" s="36">
        <f>SUMIFS(СВЦЭМ!$D$39:$D$782,СВЦЭМ!$A$39:$A$782,$A107,СВЦЭМ!$B$39:$B$782,X$83)+'СЕТ СН'!$G$14+СВЦЭМ!$D$10+'СЕТ СН'!$G$6-'СЕТ СН'!$G$26</f>
        <v>2030.3307036300002</v>
      </c>
      <c r="Y107" s="36">
        <f>SUMIFS(СВЦЭМ!$D$39:$D$782,СВЦЭМ!$A$39:$A$782,$A107,СВЦЭМ!$B$39:$B$782,Y$83)+'СЕТ СН'!$G$14+СВЦЭМ!$D$10+'СЕТ СН'!$G$6-'СЕТ СН'!$G$26</f>
        <v>2051.7854132299999</v>
      </c>
    </row>
    <row r="108" spans="1:25" ht="15.75" x14ac:dyDescent="0.2">
      <c r="A108" s="35">
        <f t="shared" si="2"/>
        <v>45071</v>
      </c>
      <c r="B108" s="36">
        <f>SUMIFS(СВЦЭМ!$D$39:$D$782,СВЦЭМ!$A$39:$A$782,$A108,СВЦЭМ!$B$39:$B$782,B$83)+'СЕТ СН'!$G$14+СВЦЭМ!$D$10+'СЕТ СН'!$G$6-'СЕТ СН'!$G$26</f>
        <v>2096.9941189199999</v>
      </c>
      <c r="C108" s="36">
        <f>SUMIFS(СВЦЭМ!$D$39:$D$782,СВЦЭМ!$A$39:$A$782,$A108,СВЦЭМ!$B$39:$B$782,C$83)+'СЕТ СН'!$G$14+СВЦЭМ!$D$10+'СЕТ СН'!$G$6-'СЕТ СН'!$G$26</f>
        <v>2176.9267796700001</v>
      </c>
      <c r="D108" s="36">
        <f>SUMIFS(СВЦЭМ!$D$39:$D$782,СВЦЭМ!$A$39:$A$782,$A108,СВЦЭМ!$B$39:$B$782,D$83)+'СЕТ СН'!$G$14+СВЦЭМ!$D$10+'СЕТ СН'!$G$6-'СЕТ СН'!$G$26</f>
        <v>2166.0859799700002</v>
      </c>
      <c r="E108" s="36">
        <f>SUMIFS(СВЦЭМ!$D$39:$D$782,СВЦЭМ!$A$39:$A$782,$A108,СВЦЭМ!$B$39:$B$782,E$83)+'СЕТ СН'!$G$14+СВЦЭМ!$D$10+'СЕТ СН'!$G$6-'СЕТ СН'!$G$26</f>
        <v>2153.28355061</v>
      </c>
      <c r="F108" s="36">
        <f>SUMIFS(СВЦЭМ!$D$39:$D$782,СВЦЭМ!$A$39:$A$782,$A108,СВЦЭМ!$B$39:$B$782,F$83)+'СЕТ СН'!$G$14+СВЦЭМ!$D$10+'СЕТ СН'!$G$6-'СЕТ СН'!$G$26</f>
        <v>2157.5225754500002</v>
      </c>
      <c r="G108" s="36">
        <f>SUMIFS(СВЦЭМ!$D$39:$D$782,СВЦЭМ!$A$39:$A$782,$A108,СВЦЭМ!$B$39:$B$782,G$83)+'СЕТ СН'!$G$14+СВЦЭМ!$D$10+'СЕТ СН'!$G$6-'СЕТ СН'!$G$26</f>
        <v>2147.7858575800001</v>
      </c>
      <c r="H108" s="36">
        <f>SUMIFS(СВЦЭМ!$D$39:$D$782,СВЦЭМ!$A$39:$A$782,$A108,СВЦЭМ!$B$39:$B$782,H$83)+'СЕТ СН'!$G$14+СВЦЭМ!$D$10+'СЕТ СН'!$G$6-'СЕТ СН'!$G$26</f>
        <v>2030.2746878100002</v>
      </c>
      <c r="I108" s="36">
        <f>SUMIFS(СВЦЭМ!$D$39:$D$782,СВЦЭМ!$A$39:$A$782,$A108,СВЦЭМ!$B$39:$B$782,I$83)+'СЕТ СН'!$G$14+СВЦЭМ!$D$10+'СЕТ СН'!$G$6-'СЕТ СН'!$G$26</f>
        <v>1979.6561587000001</v>
      </c>
      <c r="J108" s="36">
        <f>SUMIFS(СВЦЭМ!$D$39:$D$782,СВЦЭМ!$A$39:$A$782,$A108,СВЦЭМ!$B$39:$B$782,J$83)+'СЕТ СН'!$G$14+СВЦЭМ!$D$10+'СЕТ СН'!$G$6-'СЕТ СН'!$G$26</f>
        <v>1991.6338724299999</v>
      </c>
      <c r="K108" s="36">
        <f>SUMIFS(СВЦЭМ!$D$39:$D$782,СВЦЭМ!$A$39:$A$782,$A108,СВЦЭМ!$B$39:$B$782,K$83)+'СЕТ СН'!$G$14+СВЦЭМ!$D$10+'СЕТ СН'!$G$6-'СЕТ СН'!$G$26</f>
        <v>2003.8427694400002</v>
      </c>
      <c r="L108" s="36">
        <f>SUMIFS(СВЦЭМ!$D$39:$D$782,СВЦЭМ!$A$39:$A$782,$A108,СВЦЭМ!$B$39:$B$782,L$83)+'СЕТ СН'!$G$14+СВЦЭМ!$D$10+'СЕТ СН'!$G$6-'СЕТ СН'!$G$26</f>
        <v>2003.00452963</v>
      </c>
      <c r="M108" s="36">
        <f>SUMIFS(СВЦЭМ!$D$39:$D$782,СВЦЭМ!$A$39:$A$782,$A108,СВЦЭМ!$B$39:$B$782,M$83)+'СЕТ СН'!$G$14+СВЦЭМ!$D$10+'СЕТ СН'!$G$6-'СЕТ СН'!$G$26</f>
        <v>2057.7552983400001</v>
      </c>
      <c r="N108" s="36">
        <f>SUMIFS(СВЦЭМ!$D$39:$D$782,СВЦЭМ!$A$39:$A$782,$A108,СВЦЭМ!$B$39:$B$782,N$83)+'СЕТ СН'!$G$14+СВЦЭМ!$D$10+'СЕТ СН'!$G$6-'СЕТ СН'!$G$26</f>
        <v>2092.0150758</v>
      </c>
      <c r="O108" s="36">
        <f>SUMIFS(СВЦЭМ!$D$39:$D$782,СВЦЭМ!$A$39:$A$782,$A108,СВЦЭМ!$B$39:$B$782,O$83)+'СЕТ СН'!$G$14+СВЦЭМ!$D$10+'СЕТ СН'!$G$6-'СЕТ СН'!$G$26</f>
        <v>2081.2064415899999</v>
      </c>
      <c r="P108" s="36">
        <f>SUMIFS(СВЦЭМ!$D$39:$D$782,СВЦЭМ!$A$39:$A$782,$A108,СВЦЭМ!$B$39:$B$782,P$83)+'СЕТ СН'!$G$14+СВЦЭМ!$D$10+'СЕТ СН'!$G$6-'СЕТ СН'!$G$26</f>
        <v>2071.5917700999998</v>
      </c>
      <c r="Q108" s="36">
        <f>SUMIFS(СВЦЭМ!$D$39:$D$782,СВЦЭМ!$A$39:$A$782,$A108,СВЦЭМ!$B$39:$B$782,Q$83)+'СЕТ СН'!$G$14+СВЦЭМ!$D$10+'СЕТ СН'!$G$6-'СЕТ СН'!$G$26</f>
        <v>2065.2976248200002</v>
      </c>
      <c r="R108" s="36">
        <f>SUMIFS(СВЦЭМ!$D$39:$D$782,СВЦЭМ!$A$39:$A$782,$A108,СВЦЭМ!$B$39:$B$782,R$83)+'СЕТ СН'!$G$14+СВЦЭМ!$D$10+'СЕТ СН'!$G$6-'СЕТ СН'!$G$26</f>
        <v>2081.7276875799998</v>
      </c>
      <c r="S108" s="36">
        <f>SUMIFS(СВЦЭМ!$D$39:$D$782,СВЦЭМ!$A$39:$A$782,$A108,СВЦЭМ!$B$39:$B$782,S$83)+'СЕТ СН'!$G$14+СВЦЭМ!$D$10+'СЕТ СН'!$G$6-'СЕТ СН'!$G$26</f>
        <v>2043.2837161500001</v>
      </c>
      <c r="T108" s="36">
        <f>SUMIFS(СВЦЭМ!$D$39:$D$782,СВЦЭМ!$A$39:$A$782,$A108,СВЦЭМ!$B$39:$B$782,T$83)+'СЕТ СН'!$G$14+СВЦЭМ!$D$10+'СЕТ СН'!$G$6-'СЕТ СН'!$G$26</f>
        <v>2004.2915742800001</v>
      </c>
      <c r="U108" s="36">
        <f>SUMIFS(СВЦЭМ!$D$39:$D$782,СВЦЭМ!$A$39:$A$782,$A108,СВЦЭМ!$B$39:$B$782,U$83)+'СЕТ СН'!$G$14+СВЦЭМ!$D$10+'СЕТ СН'!$G$6-'СЕТ СН'!$G$26</f>
        <v>1931.0774805199999</v>
      </c>
      <c r="V108" s="36">
        <f>SUMIFS(СВЦЭМ!$D$39:$D$782,СВЦЭМ!$A$39:$A$782,$A108,СВЦЭМ!$B$39:$B$782,V$83)+'СЕТ СН'!$G$14+СВЦЭМ!$D$10+'СЕТ СН'!$G$6-'СЕТ СН'!$G$26</f>
        <v>1890.2838948799999</v>
      </c>
      <c r="W108" s="36">
        <f>SUMIFS(СВЦЭМ!$D$39:$D$782,СВЦЭМ!$A$39:$A$782,$A108,СВЦЭМ!$B$39:$B$782,W$83)+'СЕТ СН'!$G$14+СВЦЭМ!$D$10+'СЕТ СН'!$G$6-'СЕТ СН'!$G$26</f>
        <v>1894.23822995</v>
      </c>
      <c r="X108" s="36">
        <f>SUMIFS(СВЦЭМ!$D$39:$D$782,СВЦЭМ!$A$39:$A$782,$A108,СВЦЭМ!$B$39:$B$782,X$83)+'СЕТ СН'!$G$14+СВЦЭМ!$D$10+'СЕТ СН'!$G$6-'СЕТ СН'!$G$26</f>
        <v>1965.9312539400003</v>
      </c>
      <c r="Y108" s="36">
        <f>SUMIFS(СВЦЭМ!$D$39:$D$782,СВЦЭМ!$A$39:$A$782,$A108,СВЦЭМ!$B$39:$B$782,Y$83)+'СЕТ СН'!$G$14+СВЦЭМ!$D$10+'СЕТ СН'!$G$6-'СЕТ СН'!$G$26</f>
        <v>2055.808884</v>
      </c>
    </row>
    <row r="109" spans="1:25" ht="15.75" x14ac:dyDescent="0.2">
      <c r="A109" s="35">
        <f t="shared" si="2"/>
        <v>45072</v>
      </c>
      <c r="B109" s="36">
        <f>SUMIFS(СВЦЭМ!$D$39:$D$782,СВЦЭМ!$A$39:$A$782,$A109,СВЦЭМ!$B$39:$B$782,B$83)+'СЕТ СН'!$G$14+СВЦЭМ!$D$10+'СЕТ СН'!$G$6-'СЕТ СН'!$G$26</f>
        <v>1979.81775599</v>
      </c>
      <c r="C109" s="36">
        <f>SUMIFS(СВЦЭМ!$D$39:$D$782,СВЦЭМ!$A$39:$A$782,$A109,СВЦЭМ!$B$39:$B$782,C$83)+'СЕТ СН'!$G$14+СВЦЭМ!$D$10+'СЕТ СН'!$G$6-'СЕТ СН'!$G$26</f>
        <v>2076.0519597100001</v>
      </c>
      <c r="D109" s="36">
        <f>SUMIFS(СВЦЭМ!$D$39:$D$782,СВЦЭМ!$A$39:$A$782,$A109,СВЦЭМ!$B$39:$B$782,D$83)+'СЕТ СН'!$G$14+СВЦЭМ!$D$10+'СЕТ СН'!$G$6-'СЕТ СН'!$G$26</f>
        <v>2116.8843138400002</v>
      </c>
      <c r="E109" s="36">
        <f>SUMIFS(СВЦЭМ!$D$39:$D$782,СВЦЭМ!$A$39:$A$782,$A109,СВЦЭМ!$B$39:$B$782,E$83)+'СЕТ СН'!$G$14+СВЦЭМ!$D$10+'СЕТ СН'!$G$6-'СЕТ СН'!$G$26</f>
        <v>2111.6394072399999</v>
      </c>
      <c r="F109" s="36">
        <f>SUMIFS(СВЦЭМ!$D$39:$D$782,СВЦЭМ!$A$39:$A$782,$A109,СВЦЭМ!$B$39:$B$782,F$83)+'СЕТ СН'!$G$14+СВЦЭМ!$D$10+'СЕТ СН'!$G$6-'СЕТ СН'!$G$26</f>
        <v>2128.6538899800003</v>
      </c>
      <c r="G109" s="36">
        <f>SUMIFS(СВЦЭМ!$D$39:$D$782,СВЦЭМ!$A$39:$A$782,$A109,СВЦЭМ!$B$39:$B$782,G$83)+'СЕТ СН'!$G$14+СВЦЭМ!$D$10+'СЕТ СН'!$G$6-'СЕТ СН'!$G$26</f>
        <v>2065.9113124300002</v>
      </c>
      <c r="H109" s="36">
        <f>SUMIFS(СВЦЭМ!$D$39:$D$782,СВЦЭМ!$A$39:$A$782,$A109,СВЦЭМ!$B$39:$B$782,H$83)+'СЕТ СН'!$G$14+СВЦЭМ!$D$10+'СЕТ СН'!$G$6-'СЕТ СН'!$G$26</f>
        <v>1955.51393667</v>
      </c>
      <c r="I109" s="36">
        <f>SUMIFS(СВЦЭМ!$D$39:$D$782,СВЦЭМ!$A$39:$A$782,$A109,СВЦЭМ!$B$39:$B$782,I$83)+'СЕТ СН'!$G$14+СВЦЭМ!$D$10+'СЕТ СН'!$G$6-'СЕТ СН'!$G$26</f>
        <v>1941.6318838000002</v>
      </c>
      <c r="J109" s="36">
        <f>SUMIFS(СВЦЭМ!$D$39:$D$782,СВЦЭМ!$A$39:$A$782,$A109,СВЦЭМ!$B$39:$B$782,J$83)+'СЕТ СН'!$G$14+СВЦЭМ!$D$10+'СЕТ СН'!$G$6-'СЕТ СН'!$G$26</f>
        <v>1953.78202199</v>
      </c>
      <c r="K109" s="36">
        <f>SUMIFS(СВЦЭМ!$D$39:$D$782,СВЦЭМ!$A$39:$A$782,$A109,СВЦЭМ!$B$39:$B$782,K$83)+'СЕТ СН'!$G$14+СВЦЭМ!$D$10+'СЕТ СН'!$G$6-'СЕТ СН'!$G$26</f>
        <v>1978.35284409</v>
      </c>
      <c r="L109" s="36">
        <f>SUMIFS(СВЦЭМ!$D$39:$D$782,СВЦЭМ!$A$39:$A$782,$A109,СВЦЭМ!$B$39:$B$782,L$83)+'СЕТ СН'!$G$14+СВЦЭМ!$D$10+'СЕТ СН'!$G$6-'СЕТ СН'!$G$26</f>
        <v>1966.76230222</v>
      </c>
      <c r="M109" s="36">
        <f>SUMIFS(СВЦЭМ!$D$39:$D$782,СВЦЭМ!$A$39:$A$782,$A109,СВЦЭМ!$B$39:$B$782,M$83)+'СЕТ СН'!$G$14+СВЦЭМ!$D$10+'СЕТ СН'!$G$6-'СЕТ СН'!$G$26</f>
        <v>1972.9668129300003</v>
      </c>
      <c r="N109" s="36">
        <f>SUMIFS(СВЦЭМ!$D$39:$D$782,СВЦЭМ!$A$39:$A$782,$A109,СВЦЭМ!$B$39:$B$782,N$83)+'СЕТ СН'!$G$14+СВЦЭМ!$D$10+'СЕТ СН'!$G$6-'СЕТ СН'!$G$26</f>
        <v>1982.6750501199999</v>
      </c>
      <c r="O109" s="36">
        <f>SUMIFS(СВЦЭМ!$D$39:$D$782,СВЦЭМ!$A$39:$A$782,$A109,СВЦЭМ!$B$39:$B$782,O$83)+'СЕТ СН'!$G$14+СВЦЭМ!$D$10+'СЕТ СН'!$G$6-'СЕТ СН'!$G$26</f>
        <v>2010.1864624200002</v>
      </c>
      <c r="P109" s="36">
        <f>SUMIFS(СВЦЭМ!$D$39:$D$782,СВЦЭМ!$A$39:$A$782,$A109,СВЦЭМ!$B$39:$B$782,P$83)+'СЕТ СН'!$G$14+СВЦЭМ!$D$10+'СЕТ СН'!$G$6-'СЕТ СН'!$G$26</f>
        <v>2021.9148083999999</v>
      </c>
      <c r="Q109" s="36">
        <f>SUMIFS(СВЦЭМ!$D$39:$D$782,СВЦЭМ!$A$39:$A$782,$A109,СВЦЭМ!$B$39:$B$782,Q$83)+'СЕТ СН'!$G$14+СВЦЭМ!$D$10+'СЕТ СН'!$G$6-'СЕТ СН'!$G$26</f>
        <v>2021.4024278699999</v>
      </c>
      <c r="R109" s="36">
        <f>SUMIFS(СВЦЭМ!$D$39:$D$782,СВЦЭМ!$A$39:$A$782,$A109,СВЦЭМ!$B$39:$B$782,R$83)+'СЕТ СН'!$G$14+СВЦЭМ!$D$10+'СЕТ СН'!$G$6-'СЕТ СН'!$G$26</f>
        <v>1997.2863221699999</v>
      </c>
      <c r="S109" s="36">
        <f>SUMIFS(СВЦЭМ!$D$39:$D$782,СВЦЭМ!$A$39:$A$782,$A109,СВЦЭМ!$B$39:$B$782,S$83)+'СЕТ СН'!$G$14+СВЦЭМ!$D$10+'СЕТ СН'!$G$6-'СЕТ СН'!$G$26</f>
        <v>1936.91008053</v>
      </c>
      <c r="T109" s="36">
        <f>SUMIFS(СВЦЭМ!$D$39:$D$782,СВЦЭМ!$A$39:$A$782,$A109,СВЦЭМ!$B$39:$B$782,T$83)+'СЕТ СН'!$G$14+СВЦЭМ!$D$10+'СЕТ СН'!$G$6-'СЕТ СН'!$G$26</f>
        <v>1877.7487728000001</v>
      </c>
      <c r="U109" s="36">
        <f>SUMIFS(СВЦЭМ!$D$39:$D$782,СВЦЭМ!$A$39:$A$782,$A109,СВЦЭМ!$B$39:$B$782,U$83)+'СЕТ СН'!$G$14+СВЦЭМ!$D$10+'СЕТ СН'!$G$6-'СЕТ СН'!$G$26</f>
        <v>1865.8074292300003</v>
      </c>
      <c r="V109" s="36">
        <f>SUMIFS(СВЦЭМ!$D$39:$D$782,СВЦЭМ!$A$39:$A$782,$A109,СВЦЭМ!$B$39:$B$782,V$83)+'СЕТ СН'!$G$14+СВЦЭМ!$D$10+'СЕТ СН'!$G$6-'СЕТ СН'!$G$26</f>
        <v>1825.2312143499998</v>
      </c>
      <c r="W109" s="36">
        <f>SUMIFS(СВЦЭМ!$D$39:$D$782,СВЦЭМ!$A$39:$A$782,$A109,СВЦЭМ!$B$39:$B$782,W$83)+'СЕТ СН'!$G$14+СВЦЭМ!$D$10+'СЕТ СН'!$G$6-'СЕТ СН'!$G$26</f>
        <v>1844.03500859</v>
      </c>
      <c r="X109" s="36">
        <f>SUMIFS(СВЦЭМ!$D$39:$D$782,СВЦЭМ!$A$39:$A$782,$A109,СВЦЭМ!$B$39:$B$782,X$83)+'СЕТ СН'!$G$14+СВЦЭМ!$D$10+'СЕТ СН'!$G$6-'СЕТ СН'!$G$26</f>
        <v>1852.1630308500003</v>
      </c>
      <c r="Y109" s="36">
        <f>SUMIFS(СВЦЭМ!$D$39:$D$782,СВЦЭМ!$A$39:$A$782,$A109,СВЦЭМ!$B$39:$B$782,Y$83)+'СЕТ СН'!$G$14+СВЦЭМ!$D$10+'СЕТ СН'!$G$6-'СЕТ СН'!$G$26</f>
        <v>1934.9164846900003</v>
      </c>
    </row>
    <row r="110" spans="1:25" ht="15.75" x14ac:dyDescent="0.2">
      <c r="A110" s="35">
        <f t="shared" si="2"/>
        <v>45073</v>
      </c>
      <c r="B110" s="36">
        <f>SUMIFS(СВЦЭМ!$D$39:$D$782,СВЦЭМ!$A$39:$A$782,$A110,СВЦЭМ!$B$39:$B$782,B$83)+'СЕТ СН'!$G$14+СВЦЭМ!$D$10+'СЕТ СН'!$G$6-'СЕТ СН'!$G$26</f>
        <v>2016.1251199399999</v>
      </c>
      <c r="C110" s="36">
        <f>SUMIFS(СВЦЭМ!$D$39:$D$782,СВЦЭМ!$A$39:$A$782,$A110,СВЦЭМ!$B$39:$B$782,C$83)+'СЕТ СН'!$G$14+СВЦЭМ!$D$10+'СЕТ СН'!$G$6-'СЕТ СН'!$G$26</f>
        <v>2017.5517790399999</v>
      </c>
      <c r="D110" s="36">
        <f>SUMIFS(СВЦЭМ!$D$39:$D$782,СВЦЭМ!$A$39:$A$782,$A110,СВЦЭМ!$B$39:$B$782,D$83)+'СЕТ СН'!$G$14+СВЦЭМ!$D$10+'СЕТ СН'!$G$6-'СЕТ СН'!$G$26</f>
        <v>2093.9908985800002</v>
      </c>
      <c r="E110" s="36">
        <f>SUMIFS(СВЦЭМ!$D$39:$D$782,СВЦЭМ!$A$39:$A$782,$A110,СВЦЭМ!$B$39:$B$782,E$83)+'СЕТ СН'!$G$14+СВЦЭМ!$D$10+'СЕТ СН'!$G$6-'СЕТ СН'!$G$26</f>
        <v>2072.3684814799999</v>
      </c>
      <c r="F110" s="36">
        <f>SUMIFS(СВЦЭМ!$D$39:$D$782,СВЦЭМ!$A$39:$A$782,$A110,СВЦЭМ!$B$39:$B$782,F$83)+'СЕТ СН'!$G$14+СВЦЭМ!$D$10+'СЕТ СН'!$G$6-'СЕТ СН'!$G$26</f>
        <v>2083.7766380900002</v>
      </c>
      <c r="G110" s="36">
        <f>SUMIFS(СВЦЭМ!$D$39:$D$782,СВЦЭМ!$A$39:$A$782,$A110,СВЦЭМ!$B$39:$B$782,G$83)+'СЕТ СН'!$G$14+СВЦЭМ!$D$10+'СЕТ СН'!$G$6-'СЕТ СН'!$G$26</f>
        <v>2064.10235328</v>
      </c>
      <c r="H110" s="36">
        <f>SUMIFS(СВЦЭМ!$D$39:$D$782,СВЦЭМ!$A$39:$A$782,$A110,СВЦЭМ!$B$39:$B$782,H$83)+'СЕТ СН'!$G$14+СВЦЭМ!$D$10+'СЕТ СН'!$G$6-'СЕТ СН'!$G$26</f>
        <v>1988.8498108899998</v>
      </c>
      <c r="I110" s="36">
        <f>SUMIFS(СВЦЭМ!$D$39:$D$782,СВЦЭМ!$A$39:$A$782,$A110,СВЦЭМ!$B$39:$B$782,I$83)+'СЕТ СН'!$G$14+СВЦЭМ!$D$10+'СЕТ СН'!$G$6-'СЕТ СН'!$G$26</f>
        <v>1872.81143023</v>
      </c>
      <c r="J110" s="36">
        <f>SUMIFS(СВЦЭМ!$D$39:$D$782,СВЦЭМ!$A$39:$A$782,$A110,СВЦЭМ!$B$39:$B$782,J$83)+'СЕТ СН'!$G$14+СВЦЭМ!$D$10+'СЕТ СН'!$G$6-'СЕТ СН'!$G$26</f>
        <v>1780.4273292500002</v>
      </c>
      <c r="K110" s="36">
        <f>SUMIFS(СВЦЭМ!$D$39:$D$782,СВЦЭМ!$A$39:$A$782,$A110,СВЦЭМ!$B$39:$B$782,K$83)+'СЕТ СН'!$G$14+СВЦЭМ!$D$10+'СЕТ СН'!$G$6-'СЕТ СН'!$G$26</f>
        <v>1789.8707174800002</v>
      </c>
      <c r="L110" s="36">
        <f>SUMIFS(СВЦЭМ!$D$39:$D$782,СВЦЭМ!$A$39:$A$782,$A110,СВЦЭМ!$B$39:$B$782,L$83)+'СЕТ СН'!$G$14+СВЦЭМ!$D$10+'СЕТ СН'!$G$6-'СЕТ СН'!$G$26</f>
        <v>1785.2241039</v>
      </c>
      <c r="M110" s="36">
        <f>SUMIFS(СВЦЭМ!$D$39:$D$782,СВЦЭМ!$A$39:$A$782,$A110,СВЦЭМ!$B$39:$B$782,M$83)+'СЕТ СН'!$G$14+СВЦЭМ!$D$10+'СЕТ СН'!$G$6-'СЕТ СН'!$G$26</f>
        <v>1800.1253220500002</v>
      </c>
      <c r="N110" s="36">
        <f>SUMIFS(СВЦЭМ!$D$39:$D$782,СВЦЭМ!$A$39:$A$782,$A110,СВЦЭМ!$B$39:$B$782,N$83)+'СЕТ СН'!$G$14+СВЦЭМ!$D$10+'СЕТ СН'!$G$6-'СЕТ СН'!$G$26</f>
        <v>1926.86486513</v>
      </c>
      <c r="O110" s="36">
        <f>SUMIFS(СВЦЭМ!$D$39:$D$782,СВЦЭМ!$A$39:$A$782,$A110,СВЦЭМ!$B$39:$B$782,O$83)+'СЕТ СН'!$G$14+СВЦЭМ!$D$10+'СЕТ СН'!$G$6-'СЕТ СН'!$G$26</f>
        <v>1937.0063489499998</v>
      </c>
      <c r="P110" s="36">
        <f>SUMIFS(СВЦЭМ!$D$39:$D$782,СВЦЭМ!$A$39:$A$782,$A110,СВЦЭМ!$B$39:$B$782,P$83)+'СЕТ СН'!$G$14+СВЦЭМ!$D$10+'СЕТ СН'!$G$6-'СЕТ СН'!$G$26</f>
        <v>1955.9848330200002</v>
      </c>
      <c r="Q110" s="36">
        <f>SUMIFS(СВЦЭМ!$D$39:$D$782,СВЦЭМ!$A$39:$A$782,$A110,СВЦЭМ!$B$39:$B$782,Q$83)+'СЕТ СН'!$G$14+СВЦЭМ!$D$10+'СЕТ СН'!$G$6-'СЕТ СН'!$G$26</f>
        <v>1963.7799914900002</v>
      </c>
      <c r="R110" s="36">
        <f>SUMIFS(СВЦЭМ!$D$39:$D$782,СВЦЭМ!$A$39:$A$782,$A110,СВЦЭМ!$B$39:$B$782,R$83)+'СЕТ СН'!$G$14+СВЦЭМ!$D$10+'СЕТ СН'!$G$6-'СЕТ СН'!$G$26</f>
        <v>1948.9638688600003</v>
      </c>
      <c r="S110" s="36">
        <f>SUMIFS(СВЦЭМ!$D$39:$D$782,СВЦЭМ!$A$39:$A$782,$A110,СВЦЭМ!$B$39:$B$782,S$83)+'СЕТ СН'!$G$14+СВЦЭМ!$D$10+'СЕТ СН'!$G$6-'СЕТ СН'!$G$26</f>
        <v>1914.8818756000001</v>
      </c>
      <c r="T110" s="36">
        <f>SUMIFS(СВЦЭМ!$D$39:$D$782,СВЦЭМ!$A$39:$A$782,$A110,СВЦЭМ!$B$39:$B$782,T$83)+'СЕТ СН'!$G$14+СВЦЭМ!$D$10+'СЕТ СН'!$G$6-'СЕТ СН'!$G$26</f>
        <v>1863.9410125899999</v>
      </c>
      <c r="U110" s="36">
        <f>SUMIFS(СВЦЭМ!$D$39:$D$782,СВЦЭМ!$A$39:$A$782,$A110,СВЦЭМ!$B$39:$B$782,U$83)+'СЕТ СН'!$G$14+СВЦЭМ!$D$10+'СЕТ СН'!$G$6-'СЕТ СН'!$G$26</f>
        <v>1799.27259847</v>
      </c>
      <c r="V110" s="36">
        <f>SUMIFS(СВЦЭМ!$D$39:$D$782,СВЦЭМ!$A$39:$A$782,$A110,СВЦЭМ!$B$39:$B$782,V$83)+'СЕТ СН'!$G$14+СВЦЭМ!$D$10+'СЕТ СН'!$G$6-'СЕТ СН'!$G$26</f>
        <v>1785.17521463</v>
      </c>
      <c r="W110" s="36">
        <f>SUMIFS(СВЦЭМ!$D$39:$D$782,СВЦЭМ!$A$39:$A$782,$A110,СВЦЭМ!$B$39:$B$782,W$83)+'СЕТ СН'!$G$14+СВЦЭМ!$D$10+'СЕТ СН'!$G$6-'СЕТ СН'!$G$26</f>
        <v>1821.24369346</v>
      </c>
      <c r="X110" s="36">
        <f>SUMIFS(СВЦЭМ!$D$39:$D$782,СВЦЭМ!$A$39:$A$782,$A110,СВЦЭМ!$B$39:$B$782,X$83)+'СЕТ СН'!$G$14+СВЦЭМ!$D$10+'СЕТ СН'!$G$6-'СЕТ СН'!$G$26</f>
        <v>1825.88037093</v>
      </c>
      <c r="Y110" s="36">
        <f>SUMIFS(СВЦЭМ!$D$39:$D$782,СВЦЭМ!$A$39:$A$782,$A110,СВЦЭМ!$B$39:$B$782,Y$83)+'СЕТ СН'!$G$14+СВЦЭМ!$D$10+'СЕТ СН'!$G$6-'СЕТ СН'!$G$26</f>
        <v>1940.4161193499999</v>
      </c>
    </row>
    <row r="111" spans="1:25" ht="15.75" x14ac:dyDescent="0.2">
      <c r="A111" s="35">
        <f t="shared" si="2"/>
        <v>45074</v>
      </c>
      <c r="B111" s="36">
        <f>SUMIFS(СВЦЭМ!$D$39:$D$782,СВЦЭМ!$A$39:$A$782,$A111,СВЦЭМ!$B$39:$B$782,B$83)+'СЕТ СН'!$G$14+СВЦЭМ!$D$10+'СЕТ СН'!$G$6-'СЕТ СН'!$G$26</f>
        <v>1797.7738539400002</v>
      </c>
      <c r="C111" s="36">
        <f>SUMIFS(СВЦЭМ!$D$39:$D$782,СВЦЭМ!$A$39:$A$782,$A111,СВЦЭМ!$B$39:$B$782,C$83)+'СЕТ СН'!$G$14+СВЦЭМ!$D$10+'СЕТ СН'!$G$6-'СЕТ СН'!$G$26</f>
        <v>1886.12544686</v>
      </c>
      <c r="D111" s="36">
        <f>SUMIFS(СВЦЭМ!$D$39:$D$782,СВЦЭМ!$A$39:$A$782,$A111,СВЦЭМ!$B$39:$B$782,D$83)+'СЕТ СН'!$G$14+СВЦЭМ!$D$10+'СЕТ СН'!$G$6-'СЕТ СН'!$G$26</f>
        <v>1948.5222776300002</v>
      </c>
      <c r="E111" s="36">
        <f>SUMIFS(СВЦЭМ!$D$39:$D$782,СВЦЭМ!$A$39:$A$782,$A111,СВЦЭМ!$B$39:$B$782,E$83)+'СЕТ СН'!$G$14+СВЦЭМ!$D$10+'СЕТ СН'!$G$6-'СЕТ СН'!$G$26</f>
        <v>1957.3729718899999</v>
      </c>
      <c r="F111" s="36">
        <f>SUMIFS(СВЦЭМ!$D$39:$D$782,СВЦЭМ!$A$39:$A$782,$A111,СВЦЭМ!$B$39:$B$782,F$83)+'СЕТ СН'!$G$14+СВЦЭМ!$D$10+'СЕТ СН'!$G$6-'СЕТ СН'!$G$26</f>
        <v>1963.2676458700003</v>
      </c>
      <c r="G111" s="36">
        <f>SUMIFS(СВЦЭМ!$D$39:$D$782,СВЦЭМ!$A$39:$A$782,$A111,СВЦЭМ!$B$39:$B$782,G$83)+'СЕТ СН'!$G$14+СВЦЭМ!$D$10+'СЕТ СН'!$G$6-'СЕТ СН'!$G$26</f>
        <v>2029.91692814</v>
      </c>
      <c r="H111" s="36">
        <f>SUMIFS(СВЦЭМ!$D$39:$D$782,СВЦЭМ!$A$39:$A$782,$A111,СВЦЭМ!$B$39:$B$782,H$83)+'СЕТ СН'!$G$14+СВЦЭМ!$D$10+'СЕТ СН'!$G$6-'СЕТ СН'!$G$26</f>
        <v>1971.59954234</v>
      </c>
      <c r="I111" s="36">
        <f>SUMIFS(СВЦЭМ!$D$39:$D$782,СВЦЭМ!$A$39:$A$782,$A111,СВЦЭМ!$B$39:$B$782,I$83)+'СЕТ СН'!$G$14+СВЦЭМ!$D$10+'СЕТ СН'!$G$6-'СЕТ СН'!$G$26</f>
        <v>1928.9499185700001</v>
      </c>
      <c r="J111" s="36">
        <f>SUMIFS(СВЦЭМ!$D$39:$D$782,СВЦЭМ!$A$39:$A$782,$A111,СВЦЭМ!$B$39:$B$782,J$83)+'СЕТ СН'!$G$14+СВЦЭМ!$D$10+'СЕТ СН'!$G$6-'СЕТ СН'!$G$26</f>
        <v>1853.07249477</v>
      </c>
      <c r="K111" s="36">
        <f>SUMIFS(СВЦЭМ!$D$39:$D$782,СВЦЭМ!$A$39:$A$782,$A111,СВЦЭМ!$B$39:$B$782,K$83)+'СЕТ СН'!$G$14+СВЦЭМ!$D$10+'СЕТ СН'!$G$6-'СЕТ СН'!$G$26</f>
        <v>1783.20519569</v>
      </c>
      <c r="L111" s="36">
        <f>SUMIFS(СВЦЭМ!$D$39:$D$782,СВЦЭМ!$A$39:$A$782,$A111,СВЦЭМ!$B$39:$B$782,L$83)+'СЕТ СН'!$G$14+СВЦЭМ!$D$10+'СЕТ СН'!$G$6-'СЕТ СН'!$G$26</f>
        <v>1775.3720000399999</v>
      </c>
      <c r="M111" s="36">
        <f>SUMIFS(СВЦЭМ!$D$39:$D$782,СВЦЭМ!$A$39:$A$782,$A111,СВЦЭМ!$B$39:$B$782,M$83)+'СЕТ СН'!$G$14+СВЦЭМ!$D$10+'СЕТ СН'!$G$6-'СЕТ СН'!$G$26</f>
        <v>1750.17245267</v>
      </c>
      <c r="N111" s="36">
        <f>SUMIFS(СВЦЭМ!$D$39:$D$782,СВЦЭМ!$A$39:$A$782,$A111,СВЦЭМ!$B$39:$B$782,N$83)+'СЕТ СН'!$G$14+СВЦЭМ!$D$10+'СЕТ СН'!$G$6-'СЕТ СН'!$G$26</f>
        <v>1792.3728107299999</v>
      </c>
      <c r="O111" s="36">
        <f>SUMIFS(СВЦЭМ!$D$39:$D$782,СВЦЭМ!$A$39:$A$782,$A111,СВЦЭМ!$B$39:$B$782,O$83)+'СЕТ СН'!$G$14+СВЦЭМ!$D$10+'СЕТ СН'!$G$6-'СЕТ СН'!$G$26</f>
        <v>1816.5127598499998</v>
      </c>
      <c r="P111" s="36">
        <f>SUMIFS(СВЦЭМ!$D$39:$D$782,СВЦЭМ!$A$39:$A$782,$A111,СВЦЭМ!$B$39:$B$782,P$83)+'СЕТ СН'!$G$14+СВЦЭМ!$D$10+'СЕТ СН'!$G$6-'СЕТ СН'!$G$26</f>
        <v>1826.2403164699999</v>
      </c>
      <c r="Q111" s="36">
        <f>SUMIFS(СВЦЭМ!$D$39:$D$782,СВЦЭМ!$A$39:$A$782,$A111,СВЦЭМ!$B$39:$B$782,Q$83)+'СЕТ СН'!$G$14+СВЦЭМ!$D$10+'СЕТ СН'!$G$6-'СЕТ СН'!$G$26</f>
        <v>1843.1345667700002</v>
      </c>
      <c r="R111" s="36">
        <f>SUMIFS(СВЦЭМ!$D$39:$D$782,СВЦЭМ!$A$39:$A$782,$A111,СВЦЭМ!$B$39:$B$782,R$83)+'СЕТ СН'!$G$14+СВЦЭМ!$D$10+'СЕТ СН'!$G$6-'СЕТ СН'!$G$26</f>
        <v>1819.6301604099999</v>
      </c>
      <c r="S111" s="36">
        <f>SUMIFS(СВЦЭМ!$D$39:$D$782,СВЦЭМ!$A$39:$A$782,$A111,СВЦЭМ!$B$39:$B$782,S$83)+'СЕТ СН'!$G$14+СВЦЭМ!$D$10+'СЕТ СН'!$G$6-'СЕТ СН'!$G$26</f>
        <v>1797.8695818800002</v>
      </c>
      <c r="T111" s="36">
        <f>SUMIFS(СВЦЭМ!$D$39:$D$782,СВЦЭМ!$A$39:$A$782,$A111,СВЦЭМ!$B$39:$B$782,T$83)+'СЕТ СН'!$G$14+СВЦЭМ!$D$10+'СЕТ СН'!$G$6-'СЕТ СН'!$G$26</f>
        <v>1763.41669138</v>
      </c>
      <c r="U111" s="36">
        <f>SUMIFS(СВЦЭМ!$D$39:$D$782,СВЦЭМ!$A$39:$A$782,$A111,СВЦЭМ!$B$39:$B$782,U$83)+'СЕТ СН'!$G$14+СВЦЭМ!$D$10+'СЕТ СН'!$G$6-'СЕТ СН'!$G$26</f>
        <v>1759.2533758</v>
      </c>
      <c r="V111" s="36">
        <f>SUMIFS(СВЦЭМ!$D$39:$D$782,СВЦЭМ!$A$39:$A$782,$A111,СВЦЭМ!$B$39:$B$782,V$83)+'СЕТ СН'!$G$14+СВЦЭМ!$D$10+'СЕТ СН'!$G$6-'СЕТ СН'!$G$26</f>
        <v>1738.5185686200002</v>
      </c>
      <c r="W111" s="36">
        <f>SUMIFS(СВЦЭМ!$D$39:$D$782,СВЦЭМ!$A$39:$A$782,$A111,СВЦЭМ!$B$39:$B$782,W$83)+'СЕТ СН'!$G$14+СВЦЭМ!$D$10+'СЕТ СН'!$G$6-'СЕТ СН'!$G$26</f>
        <v>1717.6328224899999</v>
      </c>
      <c r="X111" s="36">
        <f>SUMIFS(СВЦЭМ!$D$39:$D$782,СВЦЭМ!$A$39:$A$782,$A111,СВЦЭМ!$B$39:$B$782,X$83)+'СЕТ СН'!$G$14+СВЦЭМ!$D$10+'СЕТ СН'!$G$6-'СЕТ СН'!$G$26</f>
        <v>1741.7170785799999</v>
      </c>
      <c r="Y111" s="36">
        <f>SUMIFS(СВЦЭМ!$D$39:$D$782,СВЦЭМ!$A$39:$A$782,$A111,СВЦЭМ!$B$39:$B$782,Y$83)+'СЕТ СН'!$G$14+СВЦЭМ!$D$10+'СЕТ СН'!$G$6-'СЕТ СН'!$G$26</f>
        <v>1798.0050601500002</v>
      </c>
    </row>
    <row r="112" spans="1:25" ht="15.75" x14ac:dyDescent="0.2">
      <c r="A112" s="35">
        <f t="shared" si="2"/>
        <v>45075</v>
      </c>
      <c r="B112" s="36">
        <f>SUMIFS(СВЦЭМ!$D$39:$D$782,СВЦЭМ!$A$39:$A$782,$A112,СВЦЭМ!$B$39:$B$782,B$83)+'СЕТ СН'!$G$14+СВЦЭМ!$D$10+'СЕТ СН'!$G$6-'СЕТ СН'!$G$26</f>
        <v>1792.4907663100003</v>
      </c>
      <c r="C112" s="36">
        <f>SUMIFS(СВЦЭМ!$D$39:$D$782,СВЦЭМ!$A$39:$A$782,$A112,СВЦЭМ!$B$39:$B$782,C$83)+'СЕТ СН'!$G$14+СВЦЭМ!$D$10+'СЕТ СН'!$G$6-'СЕТ СН'!$G$26</f>
        <v>1891.7230789</v>
      </c>
      <c r="D112" s="36">
        <f>SUMIFS(СВЦЭМ!$D$39:$D$782,СВЦЭМ!$A$39:$A$782,$A112,СВЦЭМ!$B$39:$B$782,D$83)+'СЕТ СН'!$G$14+СВЦЭМ!$D$10+'СЕТ СН'!$G$6-'СЕТ СН'!$G$26</f>
        <v>1979.7131107499999</v>
      </c>
      <c r="E112" s="36">
        <f>SUMIFS(СВЦЭМ!$D$39:$D$782,СВЦЭМ!$A$39:$A$782,$A112,СВЦЭМ!$B$39:$B$782,E$83)+'СЕТ СН'!$G$14+СВЦЭМ!$D$10+'СЕТ СН'!$G$6-'СЕТ СН'!$G$26</f>
        <v>2058.6811369699999</v>
      </c>
      <c r="F112" s="36">
        <f>SUMIFS(СВЦЭМ!$D$39:$D$782,СВЦЭМ!$A$39:$A$782,$A112,СВЦЭМ!$B$39:$B$782,F$83)+'СЕТ СН'!$G$14+СВЦЭМ!$D$10+'СЕТ СН'!$G$6-'СЕТ СН'!$G$26</f>
        <v>2050.5729827499999</v>
      </c>
      <c r="G112" s="36">
        <f>SUMIFS(СВЦЭМ!$D$39:$D$782,СВЦЭМ!$A$39:$A$782,$A112,СВЦЭМ!$B$39:$B$782,G$83)+'СЕТ СН'!$G$14+СВЦЭМ!$D$10+'СЕТ СН'!$G$6-'СЕТ СН'!$G$26</f>
        <v>2038.9900506700001</v>
      </c>
      <c r="H112" s="36">
        <f>SUMIFS(СВЦЭМ!$D$39:$D$782,СВЦЭМ!$A$39:$A$782,$A112,СВЦЭМ!$B$39:$B$782,H$83)+'СЕТ СН'!$G$14+СВЦЭМ!$D$10+'СЕТ СН'!$G$6-'СЕТ СН'!$G$26</f>
        <v>1969.5076533400002</v>
      </c>
      <c r="I112" s="36">
        <f>SUMIFS(СВЦЭМ!$D$39:$D$782,СВЦЭМ!$A$39:$A$782,$A112,СВЦЭМ!$B$39:$B$782,I$83)+'СЕТ СН'!$G$14+СВЦЭМ!$D$10+'СЕТ СН'!$G$6-'СЕТ СН'!$G$26</f>
        <v>1916.9040663599999</v>
      </c>
      <c r="J112" s="36">
        <f>SUMIFS(СВЦЭМ!$D$39:$D$782,СВЦЭМ!$A$39:$A$782,$A112,СВЦЭМ!$B$39:$B$782,J$83)+'СЕТ СН'!$G$14+СВЦЭМ!$D$10+'СЕТ СН'!$G$6-'СЕТ СН'!$G$26</f>
        <v>1875.6026819200001</v>
      </c>
      <c r="K112" s="36">
        <f>SUMIFS(СВЦЭМ!$D$39:$D$782,СВЦЭМ!$A$39:$A$782,$A112,СВЦЭМ!$B$39:$B$782,K$83)+'СЕТ СН'!$G$14+СВЦЭМ!$D$10+'СЕТ СН'!$G$6-'СЕТ СН'!$G$26</f>
        <v>1884.0052915599999</v>
      </c>
      <c r="L112" s="36">
        <f>SUMIFS(СВЦЭМ!$D$39:$D$782,СВЦЭМ!$A$39:$A$782,$A112,СВЦЭМ!$B$39:$B$782,L$83)+'СЕТ СН'!$G$14+СВЦЭМ!$D$10+'СЕТ СН'!$G$6-'СЕТ СН'!$G$26</f>
        <v>1888.7144699200003</v>
      </c>
      <c r="M112" s="36">
        <f>SUMIFS(СВЦЭМ!$D$39:$D$782,СВЦЭМ!$A$39:$A$782,$A112,СВЦЭМ!$B$39:$B$782,M$83)+'СЕТ СН'!$G$14+СВЦЭМ!$D$10+'СЕТ СН'!$G$6-'СЕТ СН'!$G$26</f>
        <v>1899.8544054899999</v>
      </c>
      <c r="N112" s="36">
        <f>SUMIFS(СВЦЭМ!$D$39:$D$782,СВЦЭМ!$A$39:$A$782,$A112,СВЦЭМ!$B$39:$B$782,N$83)+'СЕТ СН'!$G$14+СВЦЭМ!$D$10+'СЕТ СН'!$G$6-'СЕТ СН'!$G$26</f>
        <v>1897.0082318899999</v>
      </c>
      <c r="O112" s="36">
        <f>SUMIFS(СВЦЭМ!$D$39:$D$782,СВЦЭМ!$A$39:$A$782,$A112,СВЦЭМ!$B$39:$B$782,O$83)+'СЕТ СН'!$G$14+СВЦЭМ!$D$10+'СЕТ СН'!$G$6-'СЕТ СН'!$G$26</f>
        <v>1893.2709084399999</v>
      </c>
      <c r="P112" s="36">
        <f>SUMIFS(СВЦЭМ!$D$39:$D$782,СВЦЭМ!$A$39:$A$782,$A112,СВЦЭМ!$B$39:$B$782,P$83)+'СЕТ СН'!$G$14+СВЦЭМ!$D$10+'СЕТ СН'!$G$6-'СЕТ СН'!$G$26</f>
        <v>1886.21232551</v>
      </c>
      <c r="Q112" s="36">
        <f>SUMIFS(СВЦЭМ!$D$39:$D$782,СВЦЭМ!$A$39:$A$782,$A112,СВЦЭМ!$B$39:$B$782,Q$83)+'СЕТ СН'!$G$14+СВЦЭМ!$D$10+'СЕТ СН'!$G$6-'СЕТ СН'!$G$26</f>
        <v>1881.0979465800001</v>
      </c>
      <c r="R112" s="36">
        <f>SUMIFS(СВЦЭМ!$D$39:$D$782,СВЦЭМ!$A$39:$A$782,$A112,СВЦЭМ!$B$39:$B$782,R$83)+'СЕТ СН'!$G$14+СВЦЭМ!$D$10+'СЕТ СН'!$G$6-'СЕТ СН'!$G$26</f>
        <v>1872.3990224300001</v>
      </c>
      <c r="S112" s="36">
        <f>SUMIFS(СВЦЭМ!$D$39:$D$782,СВЦЭМ!$A$39:$A$782,$A112,СВЦЭМ!$B$39:$B$782,S$83)+'СЕТ СН'!$G$14+СВЦЭМ!$D$10+'СЕТ СН'!$G$6-'СЕТ СН'!$G$26</f>
        <v>1868.78643951</v>
      </c>
      <c r="T112" s="36">
        <f>SUMIFS(СВЦЭМ!$D$39:$D$782,СВЦЭМ!$A$39:$A$782,$A112,СВЦЭМ!$B$39:$B$782,T$83)+'СЕТ СН'!$G$14+СВЦЭМ!$D$10+'СЕТ СН'!$G$6-'СЕТ СН'!$G$26</f>
        <v>1790.5968831499999</v>
      </c>
      <c r="U112" s="36">
        <f>SUMIFS(СВЦЭМ!$D$39:$D$782,СВЦЭМ!$A$39:$A$782,$A112,СВЦЭМ!$B$39:$B$782,U$83)+'СЕТ СН'!$G$14+СВЦЭМ!$D$10+'СЕТ СН'!$G$6-'СЕТ СН'!$G$26</f>
        <v>1798.9388424100002</v>
      </c>
      <c r="V112" s="36">
        <f>SUMIFS(СВЦЭМ!$D$39:$D$782,СВЦЭМ!$A$39:$A$782,$A112,СВЦЭМ!$B$39:$B$782,V$83)+'СЕТ СН'!$G$14+СВЦЭМ!$D$10+'СЕТ СН'!$G$6-'СЕТ СН'!$G$26</f>
        <v>1807.7736180400002</v>
      </c>
      <c r="W112" s="36">
        <f>SUMIFS(СВЦЭМ!$D$39:$D$782,СВЦЭМ!$A$39:$A$782,$A112,СВЦЭМ!$B$39:$B$782,W$83)+'СЕТ СН'!$G$14+СВЦЭМ!$D$10+'СЕТ СН'!$G$6-'СЕТ СН'!$G$26</f>
        <v>1792.47101208</v>
      </c>
      <c r="X112" s="36">
        <f>SUMIFS(СВЦЭМ!$D$39:$D$782,СВЦЭМ!$A$39:$A$782,$A112,СВЦЭМ!$B$39:$B$782,X$83)+'СЕТ СН'!$G$14+СВЦЭМ!$D$10+'СЕТ СН'!$G$6-'СЕТ СН'!$G$26</f>
        <v>1843.8599908000001</v>
      </c>
      <c r="Y112" s="36">
        <f>SUMIFS(СВЦЭМ!$D$39:$D$782,СВЦЭМ!$A$39:$A$782,$A112,СВЦЭМ!$B$39:$B$782,Y$83)+'СЕТ СН'!$G$14+СВЦЭМ!$D$10+'СЕТ СН'!$G$6-'СЕТ СН'!$G$26</f>
        <v>1887.4066249100001</v>
      </c>
    </row>
    <row r="113" spans="1:27" ht="15.75" x14ac:dyDescent="0.2">
      <c r="A113" s="35">
        <f t="shared" si="2"/>
        <v>45076</v>
      </c>
      <c r="B113" s="36">
        <f>SUMIFS(СВЦЭМ!$D$39:$D$782,СВЦЭМ!$A$39:$A$782,$A113,СВЦЭМ!$B$39:$B$782,B$83)+'СЕТ СН'!$G$14+СВЦЭМ!$D$10+'СЕТ СН'!$G$6-'СЕТ СН'!$G$26</f>
        <v>2012.04228182</v>
      </c>
      <c r="C113" s="36">
        <f>SUMIFS(СВЦЭМ!$D$39:$D$782,СВЦЭМ!$A$39:$A$782,$A113,СВЦЭМ!$B$39:$B$782,C$83)+'СЕТ СН'!$G$14+СВЦЭМ!$D$10+'СЕТ СН'!$G$6-'СЕТ СН'!$G$26</f>
        <v>2072.2730777199999</v>
      </c>
      <c r="D113" s="36">
        <f>SUMIFS(СВЦЭМ!$D$39:$D$782,СВЦЭМ!$A$39:$A$782,$A113,СВЦЭМ!$B$39:$B$782,D$83)+'СЕТ СН'!$G$14+СВЦЭМ!$D$10+'СЕТ СН'!$G$6-'СЕТ СН'!$G$26</f>
        <v>2126.5596633999999</v>
      </c>
      <c r="E113" s="36">
        <f>SUMIFS(СВЦЭМ!$D$39:$D$782,СВЦЭМ!$A$39:$A$782,$A113,СВЦЭМ!$B$39:$B$782,E$83)+'СЕТ СН'!$G$14+СВЦЭМ!$D$10+'СЕТ СН'!$G$6-'СЕТ СН'!$G$26</f>
        <v>2120.46730252</v>
      </c>
      <c r="F113" s="36">
        <f>SUMIFS(СВЦЭМ!$D$39:$D$782,СВЦЭМ!$A$39:$A$782,$A113,СВЦЭМ!$B$39:$B$782,F$83)+'СЕТ СН'!$G$14+СВЦЭМ!$D$10+'СЕТ СН'!$G$6-'СЕТ СН'!$G$26</f>
        <v>2119.7541589000002</v>
      </c>
      <c r="G113" s="36">
        <f>SUMIFS(СВЦЭМ!$D$39:$D$782,СВЦЭМ!$A$39:$A$782,$A113,СВЦЭМ!$B$39:$B$782,G$83)+'СЕТ СН'!$G$14+СВЦЭМ!$D$10+'СЕТ СН'!$G$6-'СЕТ СН'!$G$26</f>
        <v>2068.2720362200002</v>
      </c>
      <c r="H113" s="36">
        <f>SUMIFS(СВЦЭМ!$D$39:$D$782,СВЦЭМ!$A$39:$A$782,$A113,СВЦЭМ!$B$39:$B$782,H$83)+'СЕТ СН'!$G$14+СВЦЭМ!$D$10+'СЕТ СН'!$G$6-'СЕТ СН'!$G$26</f>
        <v>1985.06047339</v>
      </c>
      <c r="I113" s="36">
        <f>SUMIFS(СВЦЭМ!$D$39:$D$782,СВЦЭМ!$A$39:$A$782,$A113,СВЦЭМ!$B$39:$B$782,I$83)+'СЕТ СН'!$G$14+СВЦЭМ!$D$10+'СЕТ СН'!$G$6-'СЕТ СН'!$G$26</f>
        <v>1940.7626180000002</v>
      </c>
      <c r="J113" s="36">
        <f>SUMIFS(СВЦЭМ!$D$39:$D$782,СВЦЭМ!$A$39:$A$782,$A113,СВЦЭМ!$B$39:$B$782,J$83)+'СЕТ СН'!$G$14+СВЦЭМ!$D$10+'СЕТ СН'!$G$6-'СЕТ СН'!$G$26</f>
        <v>1891.3287148099998</v>
      </c>
      <c r="K113" s="36">
        <f>SUMIFS(СВЦЭМ!$D$39:$D$782,СВЦЭМ!$A$39:$A$782,$A113,СВЦЭМ!$B$39:$B$782,K$83)+'СЕТ СН'!$G$14+СВЦЭМ!$D$10+'СЕТ СН'!$G$6-'СЕТ СН'!$G$26</f>
        <v>1933.1104550700002</v>
      </c>
      <c r="L113" s="36">
        <f>SUMIFS(СВЦЭМ!$D$39:$D$782,СВЦЭМ!$A$39:$A$782,$A113,СВЦЭМ!$B$39:$B$782,L$83)+'СЕТ СН'!$G$14+СВЦЭМ!$D$10+'СЕТ СН'!$G$6-'СЕТ СН'!$G$26</f>
        <v>1918.8233360899999</v>
      </c>
      <c r="M113" s="36">
        <f>SUMIFS(СВЦЭМ!$D$39:$D$782,СВЦЭМ!$A$39:$A$782,$A113,СВЦЭМ!$B$39:$B$782,M$83)+'СЕТ СН'!$G$14+СВЦЭМ!$D$10+'СЕТ СН'!$G$6-'СЕТ СН'!$G$26</f>
        <v>1928.0923529500001</v>
      </c>
      <c r="N113" s="36">
        <f>SUMIFS(СВЦЭМ!$D$39:$D$782,СВЦЭМ!$A$39:$A$782,$A113,СВЦЭМ!$B$39:$B$782,N$83)+'СЕТ СН'!$G$14+СВЦЭМ!$D$10+'СЕТ СН'!$G$6-'СЕТ СН'!$G$26</f>
        <v>1960.61445211</v>
      </c>
      <c r="O113" s="36">
        <f>SUMIFS(СВЦЭМ!$D$39:$D$782,СВЦЭМ!$A$39:$A$782,$A113,СВЦЭМ!$B$39:$B$782,O$83)+'СЕТ СН'!$G$14+СВЦЭМ!$D$10+'СЕТ СН'!$G$6-'СЕТ СН'!$G$26</f>
        <v>1920.35084628</v>
      </c>
      <c r="P113" s="36">
        <f>SUMIFS(СВЦЭМ!$D$39:$D$782,СВЦЭМ!$A$39:$A$782,$A113,СВЦЭМ!$B$39:$B$782,P$83)+'СЕТ СН'!$G$14+СВЦЭМ!$D$10+'СЕТ СН'!$G$6-'СЕТ СН'!$G$26</f>
        <v>1927.5239509500002</v>
      </c>
      <c r="Q113" s="36">
        <f>SUMIFS(СВЦЭМ!$D$39:$D$782,СВЦЭМ!$A$39:$A$782,$A113,СВЦЭМ!$B$39:$B$782,Q$83)+'СЕТ СН'!$G$14+СВЦЭМ!$D$10+'СЕТ СН'!$G$6-'СЕТ СН'!$G$26</f>
        <v>1931.9628690899999</v>
      </c>
      <c r="R113" s="36">
        <f>SUMIFS(СВЦЭМ!$D$39:$D$782,СВЦЭМ!$A$39:$A$782,$A113,СВЦЭМ!$B$39:$B$782,R$83)+'СЕТ СН'!$G$14+СВЦЭМ!$D$10+'СЕТ СН'!$G$6-'СЕТ СН'!$G$26</f>
        <v>1948.3758097</v>
      </c>
      <c r="S113" s="36">
        <f>SUMIFS(СВЦЭМ!$D$39:$D$782,СВЦЭМ!$A$39:$A$782,$A113,СВЦЭМ!$B$39:$B$782,S$83)+'СЕТ СН'!$G$14+СВЦЭМ!$D$10+'СЕТ СН'!$G$6-'СЕТ СН'!$G$26</f>
        <v>1906.2428345600001</v>
      </c>
      <c r="T113" s="36">
        <f>SUMIFS(СВЦЭМ!$D$39:$D$782,СВЦЭМ!$A$39:$A$782,$A113,СВЦЭМ!$B$39:$B$782,T$83)+'СЕТ СН'!$G$14+СВЦЭМ!$D$10+'СЕТ СН'!$G$6-'СЕТ СН'!$G$26</f>
        <v>1881.3391262800001</v>
      </c>
      <c r="U113" s="36">
        <f>SUMIFS(СВЦЭМ!$D$39:$D$782,СВЦЭМ!$A$39:$A$782,$A113,СВЦЭМ!$B$39:$B$782,U$83)+'СЕТ СН'!$G$14+СВЦЭМ!$D$10+'СЕТ СН'!$G$6-'СЕТ СН'!$G$26</f>
        <v>1822.16297145</v>
      </c>
      <c r="V113" s="36">
        <f>SUMIFS(СВЦЭМ!$D$39:$D$782,СВЦЭМ!$A$39:$A$782,$A113,СВЦЭМ!$B$39:$B$782,V$83)+'СЕТ СН'!$G$14+СВЦЭМ!$D$10+'СЕТ СН'!$G$6-'СЕТ СН'!$G$26</f>
        <v>1796.2203585100001</v>
      </c>
      <c r="W113" s="36">
        <f>SUMIFS(СВЦЭМ!$D$39:$D$782,СВЦЭМ!$A$39:$A$782,$A113,СВЦЭМ!$B$39:$B$782,W$83)+'СЕТ СН'!$G$14+СВЦЭМ!$D$10+'СЕТ СН'!$G$6-'СЕТ СН'!$G$26</f>
        <v>1825.0373776800002</v>
      </c>
      <c r="X113" s="36">
        <f>SUMIFS(СВЦЭМ!$D$39:$D$782,СВЦЭМ!$A$39:$A$782,$A113,СВЦЭМ!$B$39:$B$782,X$83)+'СЕТ СН'!$G$14+СВЦЭМ!$D$10+'СЕТ СН'!$G$6-'СЕТ СН'!$G$26</f>
        <v>1894.9554578400002</v>
      </c>
      <c r="Y113" s="36">
        <f>SUMIFS(СВЦЭМ!$D$39:$D$782,СВЦЭМ!$A$39:$A$782,$A113,СВЦЭМ!$B$39:$B$782,Y$83)+'СЕТ СН'!$G$14+СВЦЭМ!$D$10+'СЕТ СН'!$G$6-'СЕТ СН'!$G$26</f>
        <v>1937.3962399100001</v>
      </c>
    </row>
    <row r="114" spans="1:27" ht="15.75" x14ac:dyDescent="0.2">
      <c r="A114" s="35">
        <f t="shared" si="2"/>
        <v>45077</v>
      </c>
      <c r="B114" s="36">
        <f>SUMIFS(СВЦЭМ!$D$39:$D$782,СВЦЭМ!$A$39:$A$782,$A114,СВЦЭМ!$B$39:$B$782,B$83)+'СЕТ СН'!$G$14+СВЦЭМ!$D$10+'СЕТ СН'!$G$6-'СЕТ СН'!$G$26</f>
        <v>2064.3808700499999</v>
      </c>
      <c r="C114" s="36">
        <f>SUMIFS(СВЦЭМ!$D$39:$D$782,СВЦЭМ!$A$39:$A$782,$A114,СВЦЭМ!$B$39:$B$782,C$83)+'СЕТ СН'!$G$14+СВЦЭМ!$D$10+'СЕТ СН'!$G$6-'СЕТ СН'!$G$26</f>
        <v>2124.7929639899999</v>
      </c>
      <c r="D114" s="36">
        <f>SUMIFS(СВЦЭМ!$D$39:$D$782,СВЦЭМ!$A$39:$A$782,$A114,СВЦЭМ!$B$39:$B$782,D$83)+'СЕТ СН'!$G$14+СВЦЭМ!$D$10+'СЕТ СН'!$G$6-'СЕТ СН'!$G$26</f>
        <v>2137.9776847200001</v>
      </c>
      <c r="E114" s="36">
        <f>SUMIFS(СВЦЭМ!$D$39:$D$782,СВЦЭМ!$A$39:$A$782,$A114,СВЦЭМ!$B$39:$B$782,E$83)+'СЕТ СН'!$G$14+СВЦЭМ!$D$10+'СЕТ СН'!$G$6-'СЕТ СН'!$G$26</f>
        <v>2108.7552052599999</v>
      </c>
      <c r="F114" s="36">
        <f>SUMIFS(СВЦЭМ!$D$39:$D$782,СВЦЭМ!$A$39:$A$782,$A114,СВЦЭМ!$B$39:$B$782,F$83)+'СЕТ СН'!$G$14+СВЦЭМ!$D$10+'СЕТ СН'!$G$6-'СЕТ СН'!$G$26</f>
        <v>2121.7620797200002</v>
      </c>
      <c r="G114" s="36">
        <f>SUMIFS(СВЦЭМ!$D$39:$D$782,СВЦЭМ!$A$39:$A$782,$A114,СВЦЭМ!$B$39:$B$782,G$83)+'СЕТ СН'!$G$14+СВЦЭМ!$D$10+'СЕТ СН'!$G$6-'СЕТ СН'!$G$26</f>
        <v>2118.4364213500003</v>
      </c>
      <c r="H114" s="36">
        <f>SUMIFS(СВЦЭМ!$D$39:$D$782,СВЦЭМ!$A$39:$A$782,$A114,СВЦЭМ!$B$39:$B$782,H$83)+'СЕТ СН'!$G$14+СВЦЭМ!$D$10+'СЕТ СН'!$G$6-'СЕТ СН'!$G$26</f>
        <v>1967.1876199399999</v>
      </c>
      <c r="I114" s="36">
        <f>SUMIFS(СВЦЭМ!$D$39:$D$782,СВЦЭМ!$A$39:$A$782,$A114,СВЦЭМ!$B$39:$B$782,I$83)+'СЕТ СН'!$G$14+СВЦЭМ!$D$10+'СЕТ СН'!$G$6-'СЕТ СН'!$G$26</f>
        <v>1939.7682957900001</v>
      </c>
      <c r="J114" s="36">
        <f>SUMIFS(СВЦЭМ!$D$39:$D$782,СВЦЭМ!$A$39:$A$782,$A114,СВЦЭМ!$B$39:$B$782,J$83)+'СЕТ СН'!$G$14+СВЦЭМ!$D$10+'СЕТ СН'!$G$6-'СЕТ СН'!$G$26</f>
        <v>1879.9727543399999</v>
      </c>
      <c r="K114" s="36">
        <f>SUMIFS(СВЦЭМ!$D$39:$D$782,СВЦЭМ!$A$39:$A$782,$A114,СВЦЭМ!$B$39:$B$782,K$83)+'СЕТ СН'!$G$14+СВЦЭМ!$D$10+'СЕТ СН'!$G$6-'СЕТ СН'!$G$26</f>
        <v>1884.4053647400001</v>
      </c>
      <c r="L114" s="36">
        <f>SUMIFS(СВЦЭМ!$D$39:$D$782,СВЦЭМ!$A$39:$A$782,$A114,СВЦЭМ!$B$39:$B$782,L$83)+'СЕТ СН'!$G$14+СВЦЭМ!$D$10+'СЕТ СН'!$G$6-'СЕТ СН'!$G$26</f>
        <v>1871.0752302599999</v>
      </c>
      <c r="M114" s="36">
        <f>SUMIFS(СВЦЭМ!$D$39:$D$782,СВЦЭМ!$A$39:$A$782,$A114,СВЦЭМ!$B$39:$B$782,M$83)+'СЕТ СН'!$G$14+СВЦЭМ!$D$10+'СЕТ СН'!$G$6-'СЕТ СН'!$G$26</f>
        <v>1893.4345331</v>
      </c>
      <c r="N114" s="36">
        <f>SUMIFS(СВЦЭМ!$D$39:$D$782,СВЦЭМ!$A$39:$A$782,$A114,СВЦЭМ!$B$39:$B$782,N$83)+'СЕТ СН'!$G$14+СВЦЭМ!$D$10+'СЕТ СН'!$G$6-'СЕТ СН'!$G$26</f>
        <v>1918.1547958300002</v>
      </c>
      <c r="O114" s="36">
        <f>SUMIFS(СВЦЭМ!$D$39:$D$782,СВЦЭМ!$A$39:$A$782,$A114,СВЦЭМ!$B$39:$B$782,O$83)+'СЕТ СН'!$G$14+СВЦЭМ!$D$10+'СЕТ СН'!$G$6-'СЕТ СН'!$G$26</f>
        <v>1882.80543068</v>
      </c>
      <c r="P114" s="36">
        <f>SUMIFS(СВЦЭМ!$D$39:$D$782,СВЦЭМ!$A$39:$A$782,$A114,СВЦЭМ!$B$39:$B$782,P$83)+'СЕТ СН'!$G$14+СВЦЭМ!$D$10+'СЕТ СН'!$G$6-'СЕТ СН'!$G$26</f>
        <v>1913.37177595</v>
      </c>
      <c r="Q114" s="36">
        <f>SUMIFS(СВЦЭМ!$D$39:$D$782,СВЦЭМ!$A$39:$A$782,$A114,СВЦЭМ!$B$39:$B$782,Q$83)+'СЕТ СН'!$G$14+СВЦЭМ!$D$10+'СЕТ СН'!$G$6-'СЕТ СН'!$G$26</f>
        <v>1906.88531926</v>
      </c>
      <c r="R114" s="36">
        <f>SUMIFS(СВЦЭМ!$D$39:$D$782,СВЦЭМ!$A$39:$A$782,$A114,СВЦЭМ!$B$39:$B$782,R$83)+'СЕТ СН'!$G$14+СВЦЭМ!$D$10+'СЕТ СН'!$G$6-'СЕТ СН'!$G$26</f>
        <v>1905.5621687500002</v>
      </c>
      <c r="S114" s="36">
        <f>SUMIFS(СВЦЭМ!$D$39:$D$782,СВЦЭМ!$A$39:$A$782,$A114,СВЦЭМ!$B$39:$B$782,S$83)+'СЕТ СН'!$G$14+СВЦЭМ!$D$10+'СЕТ СН'!$G$6-'СЕТ СН'!$G$26</f>
        <v>1896.6931351100002</v>
      </c>
      <c r="T114" s="36">
        <f>SUMIFS(СВЦЭМ!$D$39:$D$782,СВЦЭМ!$A$39:$A$782,$A114,СВЦЭМ!$B$39:$B$782,T$83)+'СЕТ СН'!$G$14+СВЦЭМ!$D$10+'СЕТ СН'!$G$6-'СЕТ СН'!$G$26</f>
        <v>1854.5925255800003</v>
      </c>
      <c r="U114" s="36">
        <f>SUMIFS(СВЦЭМ!$D$39:$D$782,СВЦЭМ!$A$39:$A$782,$A114,СВЦЭМ!$B$39:$B$782,U$83)+'СЕТ СН'!$G$14+СВЦЭМ!$D$10+'СЕТ СН'!$G$6-'СЕТ СН'!$G$26</f>
        <v>1793.2232682700001</v>
      </c>
      <c r="V114" s="36">
        <f>SUMIFS(СВЦЭМ!$D$39:$D$782,СВЦЭМ!$A$39:$A$782,$A114,СВЦЭМ!$B$39:$B$782,V$83)+'СЕТ СН'!$G$14+СВЦЭМ!$D$10+'СЕТ СН'!$G$6-'СЕТ СН'!$G$26</f>
        <v>1767.3614813700001</v>
      </c>
      <c r="W114" s="36">
        <f>SUMIFS(СВЦЭМ!$D$39:$D$782,СВЦЭМ!$A$39:$A$782,$A114,СВЦЭМ!$B$39:$B$782,W$83)+'СЕТ СН'!$G$14+СВЦЭМ!$D$10+'СЕТ СН'!$G$6-'СЕТ СН'!$G$26</f>
        <v>1770.2896846900003</v>
      </c>
      <c r="X114" s="36">
        <f>SUMIFS(СВЦЭМ!$D$39:$D$782,СВЦЭМ!$A$39:$A$782,$A114,СВЦЭМ!$B$39:$B$782,X$83)+'СЕТ СН'!$G$14+СВЦЭМ!$D$10+'СЕТ СН'!$G$6-'СЕТ СН'!$G$26</f>
        <v>1821.3135197400002</v>
      </c>
      <c r="Y114" s="36">
        <f>SUMIFS(СВЦЭМ!$D$39:$D$782,СВЦЭМ!$A$39:$A$782,$A114,СВЦЭМ!$B$39:$B$782,Y$83)+'СЕТ СН'!$G$14+СВЦЭМ!$D$10+'СЕТ СН'!$G$6-'СЕТ СН'!$G$26</f>
        <v>1880.3605868700001</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9" t="s">
        <v>7</v>
      </c>
      <c r="B117" s="132" t="s">
        <v>72</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4"/>
    </row>
    <row r="118" spans="1:27" ht="12.75" customHeight="1" x14ac:dyDescent="0.2">
      <c r="A118" s="130"/>
      <c r="B118" s="135"/>
      <c r="C118" s="136"/>
      <c r="D118" s="136"/>
      <c r="E118" s="136"/>
      <c r="F118" s="136"/>
      <c r="G118" s="136"/>
      <c r="H118" s="136"/>
      <c r="I118" s="136"/>
      <c r="J118" s="136"/>
      <c r="K118" s="136"/>
      <c r="L118" s="136"/>
      <c r="M118" s="136"/>
      <c r="N118" s="136"/>
      <c r="O118" s="136"/>
      <c r="P118" s="136"/>
      <c r="Q118" s="136"/>
      <c r="R118" s="136"/>
      <c r="S118" s="136"/>
      <c r="T118" s="136"/>
      <c r="U118" s="136"/>
      <c r="V118" s="136"/>
      <c r="W118" s="136"/>
      <c r="X118" s="136"/>
      <c r="Y118" s="137"/>
    </row>
    <row r="119" spans="1:27" ht="12.75" customHeight="1" x14ac:dyDescent="0.2">
      <c r="A119" s="131"/>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01.05.2023</v>
      </c>
      <c r="B120" s="36">
        <f>SUMIFS(СВЦЭМ!$D$39:$D$782,СВЦЭМ!$A$39:$A$782,$A120,СВЦЭМ!$B$39:$B$782,B$119)+'СЕТ СН'!$H$14+СВЦЭМ!$D$10+'СЕТ СН'!$H$6-'СЕТ СН'!$H$26</f>
        <v>2135.6765700599999</v>
      </c>
      <c r="C120" s="36">
        <f>SUMIFS(СВЦЭМ!$D$39:$D$782,СВЦЭМ!$A$39:$A$782,$A120,СВЦЭМ!$B$39:$B$782,C$119)+'СЕТ СН'!$H$14+СВЦЭМ!$D$10+'СЕТ СН'!$H$6-'СЕТ СН'!$H$26</f>
        <v>2236.4097591600002</v>
      </c>
      <c r="D120" s="36">
        <f>SUMIFS(СВЦЭМ!$D$39:$D$782,СВЦЭМ!$A$39:$A$782,$A120,СВЦЭМ!$B$39:$B$782,D$119)+'СЕТ СН'!$H$14+СВЦЭМ!$D$10+'СЕТ СН'!$H$6-'СЕТ СН'!$H$26</f>
        <v>2293.9386550300001</v>
      </c>
      <c r="E120" s="36">
        <f>SUMIFS(СВЦЭМ!$D$39:$D$782,СВЦЭМ!$A$39:$A$782,$A120,СВЦЭМ!$B$39:$B$782,E$119)+'СЕТ СН'!$H$14+СВЦЭМ!$D$10+'СЕТ СН'!$H$6-'СЕТ СН'!$H$26</f>
        <v>2326.8785234699999</v>
      </c>
      <c r="F120" s="36">
        <f>SUMIFS(СВЦЭМ!$D$39:$D$782,СВЦЭМ!$A$39:$A$782,$A120,СВЦЭМ!$B$39:$B$782,F$119)+'СЕТ СН'!$H$14+СВЦЭМ!$D$10+'СЕТ СН'!$H$6-'СЕТ СН'!$H$26</f>
        <v>2331.0671038600003</v>
      </c>
      <c r="G120" s="36">
        <f>SUMIFS(СВЦЭМ!$D$39:$D$782,СВЦЭМ!$A$39:$A$782,$A120,СВЦЭМ!$B$39:$B$782,G$119)+'СЕТ СН'!$H$14+СВЦЭМ!$D$10+'СЕТ СН'!$H$6-'СЕТ СН'!$H$26</f>
        <v>2320.6507363800001</v>
      </c>
      <c r="H120" s="36">
        <f>SUMIFS(СВЦЭМ!$D$39:$D$782,СВЦЭМ!$A$39:$A$782,$A120,СВЦЭМ!$B$39:$B$782,H$119)+'СЕТ СН'!$H$14+СВЦЭМ!$D$10+'СЕТ СН'!$H$6-'СЕТ СН'!$H$26</f>
        <v>2321.8892324500002</v>
      </c>
      <c r="I120" s="36">
        <f>SUMIFS(СВЦЭМ!$D$39:$D$782,СВЦЭМ!$A$39:$A$782,$A120,СВЦЭМ!$B$39:$B$782,I$119)+'СЕТ СН'!$H$14+СВЦЭМ!$D$10+'СЕТ СН'!$H$6-'СЕТ СН'!$H$26</f>
        <v>2270.7075999899998</v>
      </c>
      <c r="J120" s="36">
        <f>SUMIFS(СВЦЭМ!$D$39:$D$782,СВЦЭМ!$A$39:$A$782,$A120,СВЦЭМ!$B$39:$B$782,J$119)+'СЕТ СН'!$H$14+СВЦЭМ!$D$10+'СЕТ СН'!$H$6-'СЕТ СН'!$H$26</f>
        <v>2220.3154351800003</v>
      </c>
      <c r="K120" s="36">
        <f>SUMIFS(СВЦЭМ!$D$39:$D$782,СВЦЭМ!$A$39:$A$782,$A120,СВЦЭМ!$B$39:$B$782,K$119)+'СЕТ СН'!$H$14+СВЦЭМ!$D$10+'СЕТ СН'!$H$6-'СЕТ СН'!$H$26</f>
        <v>2172.1265880400001</v>
      </c>
      <c r="L120" s="36">
        <f>SUMIFS(СВЦЭМ!$D$39:$D$782,СВЦЭМ!$A$39:$A$782,$A120,СВЦЭМ!$B$39:$B$782,L$119)+'СЕТ СН'!$H$14+СВЦЭМ!$D$10+'СЕТ СН'!$H$6-'СЕТ СН'!$H$26</f>
        <v>2138.30631193</v>
      </c>
      <c r="M120" s="36">
        <f>SUMIFS(СВЦЭМ!$D$39:$D$782,СВЦЭМ!$A$39:$A$782,$A120,СВЦЭМ!$B$39:$B$782,M$119)+'СЕТ СН'!$H$14+СВЦЭМ!$D$10+'СЕТ СН'!$H$6-'СЕТ СН'!$H$26</f>
        <v>2143.8227695100004</v>
      </c>
      <c r="N120" s="36">
        <f>SUMIFS(СВЦЭМ!$D$39:$D$782,СВЦЭМ!$A$39:$A$782,$A120,СВЦЭМ!$B$39:$B$782,N$119)+'СЕТ СН'!$H$14+СВЦЭМ!$D$10+'СЕТ СН'!$H$6-'СЕТ СН'!$H$26</f>
        <v>2176.9352846399997</v>
      </c>
      <c r="O120" s="36">
        <f>SUMIFS(СВЦЭМ!$D$39:$D$782,СВЦЭМ!$A$39:$A$782,$A120,СВЦЭМ!$B$39:$B$782,O$119)+'СЕТ СН'!$H$14+СВЦЭМ!$D$10+'СЕТ СН'!$H$6-'СЕТ СН'!$H$26</f>
        <v>2187.9438636300001</v>
      </c>
      <c r="P120" s="36">
        <f>SUMIFS(СВЦЭМ!$D$39:$D$782,СВЦЭМ!$A$39:$A$782,$A120,СВЦЭМ!$B$39:$B$782,P$119)+'СЕТ СН'!$H$14+СВЦЭМ!$D$10+'СЕТ СН'!$H$6-'СЕТ СН'!$H$26</f>
        <v>2186.0020338000004</v>
      </c>
      <c r="Q120" s="36">
        <f>SUMIFS(СВЦЭМ!$D$39:$D$782,СВЦЭМ!$A$39:$A$782,$A120,СВЦЭМ!$B$39:$B$782,Q$119)+'СЕТ СН'!$H$14+СВЦЭМ!$D$10+'СЕТ СН'!$H$6-'СЕТ СН'!$H$26</f>
        <v>2193.2251899100002</v>
      </c>
      <c r="R120" s="36">
        <f>SUMIFS(СВЦЭМ!$D$39:$D$782,СВЦЭМ!$A$39:$A$782,$A120,СВЦЭМ!$B$39:$B$782,R$119)+'СЕТ СН'!$H$14+СВЦЭМ!$D$10+'СЕТ СН'!$H$6-'СЕТ СН'!$H$26</f>
        <v>2190.0296158299998</v>
      </c>
      <c r="S120" s="36">
        <f>SUMIFS(СВЦЭМ!$D$39:$D$782,СВЦЭМ!$A$39:$A$782,$A120,СВЦЭМ!$B$39:$B$782,S$119)+'СЕТ СН'!$H$14+СВЦЭМ!$D$10+'СЕТ СН'!$H$6-'СЕТ СН'!$H$26</f>
        <v>2134.3199400800004</v>
      </c>
      <c r="T120" s="36">
        <f>SUMIFS(СВЦЭМ!$D$39:$D$782,СВЦЭМ!$A$39:$A$782,$A120,СВЦЭМ!$B$39:$B$782,T$119)+'СЕТ СН'!$H$14+СВЦЭМ!$D$10+'СЕТ СН'!$H$6-'СЕТ СН'!$H$26</f>
        <v>2104.4649047800003</v>
      </c>
      <c r="U120" s="36">
        <f>SUMIFS(СВЦЭМ!$D$39:$D$782,СВЦЭМ!$A$39:$A$782,$A120,СВЦЭМ!$B$39:$B$782,U$119)+'СЕТ СН'!$H$14+СВЦЭМ!$D$10+'СЕТ СН'!$H$6-'СЕТ СН'!$H$26</f>
        <v>2078.5984277100001</v>
      </c>
      <c r="V120" s="36">
        <f>SUMIFS(СВЦЭМ!$D$39:$D$782,СВЦЭМ!$A$39:$A$782,$A120,СВЦЭМ!$B$39:$B$782,V$119)+'СЕТ СН'!$H$14+СВЦЭМ!$D$10+'СЕТ СН'!$H$6-'СЕТ СН'!$H$26</f>
        <v>2026.9929451200001</v>
      </c>
      <c r="W120" s="36">
        <f>SUMIFS(СВЦЭМ!$D$39:$D$782,СВЦЭМ!$A$39:$A$782,$A120,СВЦЭМ!$B$39:$B$782,W$119)+'СЕТ СН'!$H$14+СВЦЭМ!$D$10+'СЕТ СН'!$H$6-'СЕТ СН'!$H$26</f>
        <v>2005.9911574300002</v>
      </c>
      <c r="X120" s="36">
        <f>SUMIFS(СВЦЭМ!$D$39:$D$782,СВЦЭМ!$A$39:$A$782,$A120,СВЦЭМ!$B$39:$B$782,X$119)+'СЕТ СН'!$H$14+СВЦЭМ!$D$10+'СЕТ СН'!$H$6-'СЕТ СН'!$H$26</f>
        <v>2044.01083382</v>
      </c>
      <c r="Y120" s="36">
        <f>SUMIFS(СВЦЭМ!$D$39:$D$782,СВЦЭМ!$A$39:$A$782,$A120,СВЦЭМ!$B$39:$B$782,Y$119)+'СЕТ СН'!$H$14+СВЦЭМ!$D$10+'СЕТ СН'!$H$6-'СЕТ СН'!$H$26</f>
        <v>2095.6637138300002</v>
      </c>
      <c r="AA120" s="45"/>
    </row>
    <row r="121" spans="1:27" ht="15.75" x14ac:dyDescent="0.2">
      <c r="A121" s="35">
        <f>A120+1</f>
        <v>45048</v>
      </c>
      <c r="B121" s="36">
        <f>SUMIFS(СВЦЭМ!$D$39:$D$782,СВЦЭМ!$A$39:$A$782,$A121,СВЦЭМ!$B$39:$B$782,B$119)+'СЕТ СН'!$H$14+СВЦЭМ!$D$10+'СЕТ СН'!$H$6-'СЕТ СН'!$H$26</f>
        <v>2177.6096384399998</v>
      </c>
      <c r="C121" s="36">
        <f>SUMIFS(СВЦЭМ!$D$39:$D$782,СВЦЭМ!$A$39:$A$782,$A121,СВЦЭМ!$B$39:$B$782,C$119)+'СЕТ СН'!$H$14+СВЦЭМ!$D$10+'СЕТ СН'!$H$6-'СЕТ СН'!$H$26</f>
        <v>2241.0145492299998</v>
      </c>
      <c r="D121" s="36">
        <f>SUMIFS(СВЦЭМ!$D$39:$D$782,СВЦЭМ!$A$39:$A$782,$A121,СВЦЭМ!$B$39:$B$782,D$119)+'СЕТ СН'!$H$14+СВЦЭМ!$D$10+'СЕТ СН'!$H$6-'СЕТ СН'!$H$26</f>
        <v>2296.41009201</v>
      </c>
      <c r="E121" s="36">
        <f>SUMIFS(СВЦЭМ!$D$39:$D$782,СВЦЭМ!$A$39:$A$782,$A121,СВЦЭМ!$B$39:$B$782,E$119)+'СЕТ СН'!$H$14+СВЦЭМ!$D$10+'СЕТ СН'!$H$6-'СЕТ СН'!$H$26</f>
        <v>2302.36417643</v>
      </c>
      <c r="F121" s="36">
        <f>SUMIFS(СВЦЭМ!$D$39:$D$782,СВЦЭМ!$A$39:$A$782,$A121,СВЦЭМ!$B$39:$B$782,F$119)+'СЕТ СН'!$H$14+СВЦЭМ!$D$10+'СЕТ СН'!$H$6-'СЕТ СН'!$H$26</f>
        <v>2310.5852449900003</v>
      </c>
      <c r="G121" s="36">
        <f>SUMIFS(СВЦЭМ!$D$39:$D$782,СВЦЭМ!$A$39:$A$782,$A121,СВЦЭМ!$B$39:$B$782,G$119)+'СЕТ СН'!$H$14+СВЦЭМ!$D$10+'СЕТ СН'!$H$6-'СЕТ СН'!$H$26</f>
        <v>2306.7405141700001</v>
      </c>
      <c r="H121" s="36">
        <f>SUMIFS(СВЦЭМ!$D$39:$D$782,СВЦЭМ!$A$39:$A$782,$A121,СВЦЭМ!$B$39:$B$782,H$119)+'СЕТ СН'!$H$14+СВЦЭМ!$D$10+'СЕТ СН'!$H$6-'СЕТ СН'!$H$26</f>
        <v>2341.4804904000002</v>
      </c>
      <c r="I121" s="36">
        <f>SUMIFS(СВЦЭМ!$D$39:$D$782,СВЦЭМ!$A$39:$A$782,$A121,СВЦЭМ!$B$39:$B$782,I$119)+'СЕТ СН'!$H$14+СВЦЭМ!$D$10+'СЕТ СН'!$H$6-'СЕТ СН'!$H$26</f>
        <v>2169.4458815100002</v>
      </c>
      <c r="J121" s="36">
        <f>SUMIFS(СВЦЭМ!$D$39:$D$782,СВЦЭМ!$A$39:$A$782,$A121,СВЦЭМ!$B$39:$B$782,J$119)+'СЕТ СН'!$H$14+СВЦЭМ!$D$10+'СЕТ СН'!$H$6-'СЕТ СН'!$H$26</f>
        <v>2143.0247278300003</v>
      </c>
      <c r="K121" s="36">
        <f>SUMIFS(СВЦЭМ!$D$39:$D$782,СВЦЭМ!$A$39:$A$782,$A121,СВЦЭМ!$B$39:$B$782,K$119)+'СЕТ СН'!$H$14+СВЦЭМ!$D$10+'СЕТ СН'!$H$6-'СЕТ СН'!$H$26</f>
        <v>2127.1168902999998</v>
      </c>
      <c r="L121" s="36">
        <f>SUMIFS(СВЦЭМ!$D$39:$D$782,СВЦЭМ!$A$39:$A$782,$A121,СВЦЭМ!$B$39:$B$782,L$119)+'СЕТ СН'!$H$14+СВЦЭМ!$D$10+'СЕТ СН'!$H$6-'СЕТ СН'!$H$26</f>
        <v>2126.5191758400001</v>
      </c>
      <c r="M121" s="36">
        <f>SUMIFS(СВЦЭМ!$D$39:$D$782,СВЦЭМ!$A$39:$A$782,$A121,СВЦЭМ!$B$39:$B$782,M$119)+'СЕТ СН'!$H$14+СВЦЭМ!$D$10+'СЕТ СН'!$H$6-'СЕТ СН'!$H$26</f>
        <v>2135.0805513400001</v>
      </c>
      <c r="N121" s="36">
        <f>SUMIFS(СВЦЭМ!$D$39:$D$782,СВЦЭМ!$A$39:$A$782,$A121,СВЦЭМ!$B$39:$B$782,N$119)+'СЕТ СН'!$H$14+СВЦЭМ!$D$10+'СЕТ СН'!$H$6-'СЕТ СН'!$H$26</f>
        <v>2156.2995734900001</v>
      </c>
      <c r="O121" s="36">
        <f>SUMIFS(СВЦЭМ!$D$39:$D$782,СВЦЭМ!$A$39:$A$782,$A121,СВЦЭМ!$B$39:$B$782,O$119)+'СЕТ СН'!$H$14+СВЦЭМ!$D$10+'СЕТ СН'!$H$6-'СЕТ СН'!$H$26</f>
        <v>2173.8061953900001</v>
      </c>
      <c r="P121" s="36">
        <f>SUMIFS(СВЦЭМ!$D$39:$D$782,СВЦЭМ!$A$39:$A$782,$A121,СВЦЭМ!$B$39:$B$782,P$119)+'СЕТ СН'!$H$14+СВЦЭМ!$D$10+'СЕТ СН'!$H$6-'СЕТ СН'!$H$26</f>
        <v>2126.4688597700001</v>
      </c>
      <c r="Q121" s="36">
        <f>SUMIFS(СВЦЭМ!$D$39:$D$782,СВЦЭМ!$A$39:$A$782,$A121,СВЦЭМ!$B$39:$B$782,Q$119)+'СЕТ СН'!$H$14+СВЦЭМ!$D$10+'СЕТ СН'!$H$6-'СЕТ СН'!$H$26</f>
        <v>2080.1240182800002</v>
      </c>
      <c r="R121" s="36">
        <f>SUMIFS(СВЦЭМ!$D$39:$D$782,СВЦЭМ!$A$39:$A$782,$A121,СВЦЭМ!$B$39:$B$782,R$119)+'СЕТ СН'!$H$14+СВЦЭМ!$D$10+'СЕТ СН'!$H$6-'СЕТ СН'!$H$26</f>
        <v>2082.3934214700002</v>
      </c>
      <c r="S121" s="36">
        <f>SUMIFS(СВЦЭМ!$D$39:$D$782,СВЦЭМ!$A$39:$A$782,$A121,СВЦЭМ!$B$39:$B$782,S$119)+'СЕТ СН'!$H$14+СВЦЭМ!$D$10+'СЕТ СН'!$H$6-'СЕТ СН'!$H$26</f>
        <v>2047.0084176300002</v>
      </c>
      <c r="T121" s="36">
        <f>SUMIFS(СВЦЭМ!$D$39:$D$782,СВЦЭМ!$A$39:$A$782,$A121,СВЦЭМ!$B$39:$B$782,T$119)+'СЕТ СН'!$H$14+СВЦЭМ!$D$10+'СЕТ СН'!$H$6-'СЕТ СН'!$H$26</f>
        <v>2009.81575172</v>
      </c>
      <c r="U121" s="36">
        <f>SUMIFS(СВЦЭМ!$D$39:$D$782,СВЦЭМ!$A$39:$A$782,$A121,СВЦЭМ!$B$39:$B$782,U$119)+'СЕТ СН'!$H$14+СВЦЭМ!$D$10+'СЕТ СН'!$H$6-'СЕТ СН'!$H$26</f>
        <v>1984.7873660600001</v>
      </c>
      <c r="V121" s="36">
        <f>SUMIFS(СВЦЭМ!$D$39:$D$782,СВЦЭМ!$A$39:$A$782,$A121,СВЦЭМ!$B$39:$B$782,V$119)+'СЕТ СН'!$H$14+СВЦЭМ!$D$10+'СЕТ СН'!$H$6-'СЕТ СН'!$H$26</f>
        <v>1976.7088819200001</v>
      </c>
      <c r="W121" s="36">
        <f>SUMIFS(СВЦЭМ!$D$39:$D$782,СВЦЭМ!$A$39:$A$782,$A121,СВЦЭМ!$B$39:$B$782,W$119)+'СЕТ СН'!$H$14+СВЦЭМ!$D$10+'СЕТ СН'!$H$6-'СЕТ СН'!$H$26</f>
        <v>1950.48710779</v>
      </c>
      <c r="X121" s="36">
        <f>SUMIFS(СВЦЭМ!$D$39:$D$782,СВЦЭМ!$A$39:$A$782,$A121,СВЦЭМ!$B$39:$B$782,X$119)+'СЕТ СН'!$H$14+СВЦЭМ!$D$10+'СЕТ СН'!$H$6-'СЕТ СН'!$H$26</f>
        <v>1995.8061448000001</v>
      </c>
      <c r="Y121" s="36">
        <f>SUMIFS(СВЦЭМ!$D$39:$D$782,СВЦЭМ!$A$39:$A$782,$A121,СВЦЭМ!$B$39:$B$782,Y$119)+'СЕТ СН'!$H$14+СВЦЭМ!$D$10+'СЕТ СН'!$H$6-'СЕТ СН'!$H$26</f>
        <v>2027.4459833200001</v>
      </c>
    </row>
    <row r="122" spans="1:27" ht="15.75" x14ac:dyDescent="0.2">
      <c r="A122" s="35">
        <f t="shared" ref="A122:A150" si="3">A121+1</f>
        <v>45049</v>
      </c>
      <c r="B122" s="36">
        <f>SUMIFS(СВЦЭМ!$D$39:$D$782,СВЦЭМ!$A$39:$A$782,$A122,СВЦЭМ!$B$39:$B$782,B$119)+'СЕТ СН'!$H$14+СВЦЭМ!$D$10+'СЕТ СН'!$H$6-'СЕТ СН'!$H$26</f>
        <v>2164.7495156599998</v>
      </c>
      <c r="C122" s="36">
        <f>SUMIFS(СВЦЭМ!$D$39:$D$782,СВЦЭМ!$A$39:$A$782,$A122,СВЦЭМ!$B$39:$B$782,C$119)+'СЕТ СН'!$H$14+СВЦЭМ!$D$10+'СЕТ СН'!$H$6-'СЕТ СН'!$H$26</f>
        <v>2227.6870392000001</v>
      </c>
      <c r="D122" s="36">
        <f>SUMIFS(СВЦЭМ!$D$39:$D$782,СВЦЭМ!$A$39:$A$782,$A122,СВЦЭМ!$B$39:$B$782,D$119)+'СЕТ СН'!$H$14+СВЦЭМ!$D$10+'СЕТ СН'!$H$6-'СЕТ СН'!$H$26</f>
        <v>2298.6699037099997</v>
      </c>
      <c r="E122" s="36">
        <f>SUMIFS(СВЦЭМ!$D$39:$D$782,СВЦЭМ!$A$39:$A$782,$A122,СВЦЭМ!$B$39:$B$782,E$119)+'СЕТ СН'!$H$14+СВЦЭМ!$D$10+'СЕТ СН'!$H$6-'СЕТ СН'!$H$26</f>
        <v>2303.1477402199998</v>
      </c>
      <c r="F122" s="36">
        <f>SUMIFS(СВЦЭМ!$D$39:$D$782,СВЦЭМ!$A$39:$A$782,$A122,СВЦЭМ!$B$39:$B$782,F$119)+'СЕТ СН'!$H$14+СВЦЭМ!$D$10+'СЕТ СН'!$H$6-'СЕТ СН'!$H$26</f>
        <v>2316.8175604400003</v>
      </c>
      <c r="G122" s="36">
        <f>SUMIFS(СВЦЭМ!$D$39:$D$782,СВЦЭМ!$A$39:$A$782,$A122,СВЦЭМ!$B$39:$B$782,G$119)+'СЕТ СН'!$H$14+СВЦЭМ!$D$10+'СЕТ СН'!$H$6-'СЕТ СН'!$H$26</f>
        <v>2277.5974893299999</v>
      </c>
      <c r="H122" s="36">
        <f>SUMIFS(СВЦЭМ!$D$39:$D$782,СВЦЭМ!$A$39:$A$782,$A122,СВЦЭМ!$B$39:$B$782,H$119)+'СЕТ СН'!$H$14+СВЦЭМ!$D$10+'СЕТ СН'!$H$6-'СЕТ СН'!$H$26</f>
        <v>2223.8398522799998</v>
      </c>
      <c r="I122" s="36">
        <f>SUMIFS(СВЦЭМ!$D$39:$D$782,СВЦЭМ!$A$39:$A$782,$A122,СВЦЭМ!$B$39:$B$782,I$119)+'СЕТ СН'!$H$14+СВЦЭМ!$D$10+'СЕТ СН'!$H$6-'СЕТ СН'!$H$26</f>
        <v>2144.06836402</v>
      </c>
      <c r="J122" s="36">
        <f>SUMIFS(СВЦЭМ!$D$39:$D$782,СВЦЭМ!$A$39:$A$782,$A122,СВЦЭМ!$B$39:$B$782,J$119)+'СЕТ СН'!$H$14+СВЦЭМ!$D$10+'СЕТ СН'!$H$6-'СЕТ СН'!$H$26</f>
        <v>2103.2315110099998</v>
      </c>
      <c r="K122" s="36">
        <f>SUMIFS(СВЦЭМ!$D$39:$D$782,СВЦЭМ!$A$39:$A$782,$A122,СВЦЭМ!$B$39:$B$782,K$119)+'СЕТ СН'!$H$14+СВЦЭМ!$D$10+'СЕТ СН'!$H$6-'СЕТ СН'!$H$26</f>
        <v>2063.8595228700001</v>
      </c>
      <c r="L122" s="36">
        <f>SUMIFS(СВЦЭМ!$D$39:$D$782,СВЦЭМ!$A$39:$A$782,$A122,СВЦЭМ!$B$39:$B$782,L$119)+'СЕТ СН'!$H$14+СВЦЭМ!$D$10+'СЕТ СН'!$H$6-'СЕТ СН'!$H$26</f>
        <v>2054.0330309800001</v>
      </c>
      <c r="M122" s="36">
        <f>SUMIFS(СВЦЭМ!$D$39:$D$782,СВЦЭМ!$A$39:$A$782,$A122,СВЦЭМ!$B$39:$B$782,M$119)+'СЕТ СН'!$H$14+СВЦЭМ!$D$10+'СЕТ СН'!$H$6-'СЕТ СН'!$H$26</f>
        <v>2080.5506113299998</v>
      </c>
      <c r="N122" s="36">
        <f>SUMIFS(СВЦЭМ!$D$39:$D$782,СВЦЭМ!$A$39:$A$782,$A122,СВЦЭМ!$B$39:$B$782,N$119)+'СЕТ СН'!$H$14+СВЦЭМ!$D$10+'СЕТ СН'!$H$6-'СЕТ СН'!$H$26</f>
        <v>2124.8437451999998</v>
      </c>
      <c r="O122" s="36">
        <f>SUMIFS(СВЦЭМ!$D$39:$D$782,СВЦЭМ!$A$39:$A$782,$A122,СВЦЭМ!$B$39:$B$782,O$119)+'СЕТ СН'!$H$14+СВЦЭМ!$D$10+'СЕТ СН'!$H$6-'СЕТ СН'!$H$26</f>
        <v>2135.4585485600001</v>
      </c>
      <c r="P122" s="36">
        <f>SUMIFS(СВЦЭМ!$D$39:$D$782,СВЦЭМ!$A$39:$A$782,$A122,СВЦЭМ!$B$39:$B$782,P$119)+'СЕТ СН'!$H$14+СВЦЭМ!$D$10+'СЕТ СН'!$H$6-'СЕТ СН'!$H$26</f>
        <v>2147.1531634399998</v>
      </c>
      <c r="Q122" s="36">
        <f>SUMIFS(СВЦЭМ!$D$39:$D$782,СВЦЭМ!$A$39:$A$782,$A122,СВЦЭМ!$B$39:$B$782,Q$119)+'СЕТ СН'!$H$14+СВЦЭМ!$D$10+'СЕТ СН'!$H$6-'СЕТ СН'!$H$26</f>
        <v>2161.4150867500002</v>
      </c>
      <c r="R122" s="36">
        <f>SUMIFS(СВЦЭМ!$D$39:$D$782,СВЦЭМ!$A$39:$A$782,$A122,СВЦЭМ!$B$39:$B$782,R$119)+'СЕТ СН'!$H$14+СВЦЭМ!$D$10+'СЕТ СН'!$H$6-'СЕТ СН'!$H$26</f>
        <v>2154.86709595</v>
      </c>
      <c r="S122" s="36">
        <f>SUMIFS(СВЦЭМ!$D$39:$D$782,СВЦЭМ!$A$39:$A$782,$A122,СВЦЭМ!$B$39:$B$782,S$119)+'СЕТ СН'!$H$14+СВЦЭМ!$D$10+'СЕТ СН'!$H$6-'СЕТ СН'!$H$26</f>
        <v>2112.1573060700002</v>
      </c>
      <c r="T122" s="36">
        <f>SUMIFS(СВЦЭМ!$D$39:$D$782,СВЦЭМ!$A$39:$A$782,$A122,СВЦЭМ!$B$39:$B$782,T$119)+'СЕТ СН'!$H$14+СВЦЭМ!$D$10+'СЕТ СН'!$H$6-'СЕТ СН'!$H$26</f>
        <v>2074.4124452900001</v>
      </c>
      <c r="U122" s="36">
        <f>SUMIFS(СВЦЭМ!$D$39:$D$782,СВЦЭМ!$A$39:$A$782,$A122,СВЦЭМ!$B$39:$B$782,U$119)+'СЕТ СН'!$H$14+СВЦЭМ!$D$10+'СЕТ СН'!$H$6-'СЕТ СН'!$H$26</f>
        <v>2056.5646517100004</v>
      </c>
      <c r="V122" s="36">
        <f>SUMIFS(СВЦЭМ!$D$39:$D$782,СВЦЭМ!$A$39:$A$782,$A122,СВЦЭМ!$B$39:$B$782,V$119)+'СЕТ СН'!$H$14+СВЦЭМ!$D$10+'СЕТ СН'!$H$6-'СЕТ СН'!$H$26</f>
        <v>2024.6282102300001</v>
      </c>
      <c r="W122" s="36">
        <f>SUMIFS(СВЦЭМ!$D$39:$D$782,СВЦЭМ!$A$39:$A$782,$A122,СВЦЭМ!$B$39:$B$782,W$119)+'СЕТ СН'!$H$14+СВЦЭМ!$D$10+'СЕТ СН'!$H$6-'СЕТ СН'!$H$26</f>
        <v>2009.3663029100001</v>
      </c>
      <c r="X122" s="36">
        <f>SUMIFS(СВЦЭМ!$D$39:$D$782,СВЦЭМ!$A$39:$A$782,$A122,СВЦЭМ!$B$39:$B$782,X$119)+'СЕТ СН'!$H$14+СВЦЭМ!$D$10+'СЕТ СН'!$H$6-'СЕТ СН'!$H$26</f>
        <v>2058.5998759900003</v>
      </c>
      <c r="Y122" s="36">
        <f>SUMIFS(СВЦЭМ!$D$39:$D$782,СВЦЭМ!$A$39:$A$782,$A122,СВЦЭМ!$B$39:$B$782,Y$119)+'СЕТ СН'!$H$14+СВЦЭМ!$D$10+'СЕТ СН'!$H$6-'СЕТ СН'!$H$26</f>
        <v>2114.6802414499998</v>
      </c>
    </row>
    <row r="123" spans="1:27" ht="15.75" x14ac:dyDescent="0.2">
      <c r="A123" s="35">
        <f t="shared" si="3"/>
        <v>45050</v>
      </c>
      <c r="B123" s="36">
        <f>SUMIFS(СВЦЭМ!$D$39:$D$782,СВЦЭМ!$A$39:$A$782,$A123,СВЦЭМ!$B$39:$B$782,B$119)+'СЕТ СН'!$H$14+СВЦЭМ!$D$10+'СЕТ СН'!$H$6-'СЕТ СН'!$H$26</f>
        <v>2309.3019396</v>
      </c>
      <c r="C123" s="36">
        <f>SUMIFS(СВЦЭМ!$D$39:$D$782,СВЦЭМ!$A$39:$A$782,$A123,СВЦЭМ!$B$39:$B$782,C$119)+'СЕТ СН'!$H$14+СВЦЭМ!$D$10+'СЕТ СН'!$H$6-'СЕТ СН'!$H$26</f>
        <v>2388.5453968500001</v>
      </c>
      <c r="D123" s="36">
        <f>SUMIFS(СВЦЭМ!$D$39:$D$782,СВЦЭМ!$A$39:$A$782,$A123,СВЦЭМ!$B$39:$B$782,D$119)+'СЕТ СН'!$H$14+СВЦЭМ!$D$10+'СЕТ СН'!$H$6-'СЕТ СН'!$H$26</f>
        <v>2444.1518601899998</v>
      </c>
      <c r="E123" s="36">
        <f>SUMIFS(СВЦЭМ!$D$39:$D$782,СВЦЭМ!$A$39:$A$782,$A123,СВЦЭМ!$B$39:$B$782,E$119)+'СЕТ СН'!$H$14+СВЦЭМ!$D$10+'СЕТ СН'!$H$6-'СЕТ СН'!$H$26</f>
        <v>2442.9711103699997</v>
      </c>
      <c r="F123" s="36">
        <f>SUMIFS(СВЦЭМ!$D$39:$D$782,СВЦЭМ!$A$39:$A$782,$A123,СВЦЭМ!$B$39:$B$782,F$119)+'СЕТ СН'!$H$14+СВЦЭМ!$D$10+'СЕТ СН'!$H$6-'СЕТ СН'!$H$26</f>
        <v>2441.2682275599996</v>
      </c>
      <c r="G123" s="36">
        <f>SUMIFS(СВЦЭМ!$D$39:$D$782,СВЦЭМ!$A$39:$A$782,$A123,СВЦЭМ!$B$39:$B$782,G$119)+'СЕТ СН'!$H$14+СВЦЭМ!$D$10+'СЕТ СН'!$H$6-'СЕТ СН'!$H$26</f>
        <v>2441.1833441899998</v>
      </c>
      <c r="H123" s="36">
        <f>SUMIFS(СВЦЭМ!$D$39:$D$782,СВЦЭМ!$A$39:$A$782,$A123,СВЦЭМ!$B$39:$B$782,H$119)+'СЕТ СН'!$H$14+СВЦЭМ!$D$10+'СЕТ СН'!$H$6-'СЕТ СН'!$H$26</f>
        <v>2410.4776004699997</v>
      </c>
      <c r="I123" s="36">
        <f>SUMIFS(СВЦЭМ!$D$39:$D$782,СВЦЭМ!$A$39:$A$782,$A123,СВЦЭМ!$B$39:$B$782,I$119)+'СЕТ СН'!$H$14+СВЦЭМ!$D$10+'СЕТ СН'!$H$6-'СЕТ СН'!$H$26</f>
        <v>2354.2537233499997</v>
      </c>
      <c r="J123" s="36">
        <f>SUMIFS(СВЦЭМ!$D$39:$D$782,СВЦЭМ!$A$39:$A$782,$A123,СВЦЭМ!$B$39:$B$782,J$119)+'СЕТ СН'!$H$14+СВЦЭМ!$D$10+'СЕТ СН'!$H$6-'СЕТ СН'!$H$26</f>
        <v>2299.8609436300003</v>
      </c>
      <c r="K123" s="36">
        <f>SUMIFS(СВЦЭМ!$D$39:$D$782,СВЦЭМ!$A$39:$A$782,$A123,СВЦЭМ!$B$39:$B$782,K$119)+'СЕТ СН'!$H$14+СВЦЭМ!$D$10+'СЕТ СН'!$H$6-'СЕТ СН'!$H$26</f>
        <v>2286.66290716</v>
      </c>
      <c r="L123" s="36">
        <f>SUMIFS(СВЦЭМ!$D$39:$D$782,СВЦЭМ!$A$39:$A$782,$A123,СВЦЭМ!$B$39:$B$782,L$119)+'СЕТ СН'!$H$14+СВЦЭМ!$D$10+'СЕТ СН'!$H$6-'СЕТ СН'!$H$26</f>
        <v>2262.3947752700001</v>
      </c>
      <c r="M123" s="36">
        <f>SUMIFS(СВЦЭМ!$D$39:$D$782,СВЦЭМ!$A$39:$A$782,$A123,СВЦЭМ!$B$39:$B$782,M$119)+'СЕТ СН'!$H$14+СВЦЭМ!$D$10+'СЕТ СН'!$H$6-'СЕТ СН'!$H$26</f>
        <v>2285.6632914700003</v>
      </c>
      <c r="N123" s="36">
        <f>SUMIFS(СВЦЭМ!$D$39:$D$782,СВЦЭМ!$A$39:$A$782,$A123,СВЦЭМ!$B$39:$B$782,N$119)+'СЕТ СН'!$H$14+СВЦЭМ!$D$10+'СЕТ СН'!$H$6-'СЕТ СН'!$H$26</f>
        <v>2323.34504014</v>
      </c>
      <c r="O123" s="36">
        <f>SUMIFS(СВЦЭМ!$D$39:$D$782,СВЦЭМ!$A$39:$A$782,$A123,СВЦЭМ!$B$39:$B$782,O$119)+'СЕТ СН'!$H$14+СВЦЭМ!$D$10+'СЕТ СН'!$H$6-'СЕТ СН'!$H$26</f>
        <v>2338.6211211700002</v>
      </c>
      <c r="P123" s="36">
        <f>SUMIFS(СВЦЭМ!$D$39:$D$782,СВЦЭМ!$A$39:$A$782,$A123,СВЦЭМ!$B$39:$B$782,P$119)+'СЕТ СН'!$H$14+СВЦЭМ!$D$10+'СЕТ СН'!$H$6-'СЕТ СН'!$H$26</f>
        <v>2352.4199502400002</v>
      </c>
      <c r="Q123" s="36">
        <f>SUMIFS(СВЦЭМ!$D$39:$D$782,СВЦЭМ!$A$39:$A$782,$A123,СВЦЭМ!$B$39:$B$782,Q$119)+'СЕТ СН'!$H$14+СВЦЭМ!$D$10+'СЕТ СН'!$H$6-'СЕТ СН'!$H$26</f>
        <v>2365.8667887800002</v>
      </c>
      <c r="R123" s="36">
        <f>SUMIFS(СВЦЭМ!$D$39:$D$782,СВЦЭМ!$A$39:$A$782,$A123,СВЦЭМ!$B$39:$B$782,R$119)+'СЕТ СН'!$H$14+СВЦЭМ!$D$10+'СЕТ СН'!$H$6-'СЕТ СН'!$H$26</f>
        <v>2350.3082212099998</v>
      </c>
      <c r="S123" s="36">
        <f>SUMIFS(СВЦЭМ!$D$39:$D$782,СВЦЭМ!$A$39:$A$782,$A123,СВЦЭМ!$B$39:$B$782,S$119)+'СЕТ СН'!$H$14+СВЦЭМ!$D$10+'СЕТ СН'!$H$6-'СЕТ СН'!$H$26</f>
        <v>2300.75569172</v>
      </c>
      <c r="T123" s="36">
        <f>SUMIFS(СВЦЭМ!$D$39:$D$782,СВЦЭМ!$A$39:$A$782,$A123,СВЦЭМ!$B$39:$B$782,T$119)+'СЕТ СН'!$H$14+СВЦЭМ!$D$10+'СЕТ СН'!$H$6-'СЕТ СН'!$H$26</f>
        <v>2254.11624682</v>
      </c>
      <c r="U123" s="36">
        <f>SUMIFS(СВЦЭМ!$D$39:$D$782,СВЦЭМ!$A$39:$A$782,$A123,СВЦЭМ!$B$39:$B$782,U$119)+'СЕТ СН'!$H$14+СВЦЭМ!$D$10+'СЕТ СН'!$H$6-'СЕТ СН'!$H$26</f>
        <v>2226.9047151100003</v>
      </c>
      <c r="V123" s="36">
        <f>SUMIFS(СВЦЭМ!$D$39:$D$782,СВЦЭМ!$A$39:$A$782,$A123,СВЦЭМ!$B$39:$B$782,V$119)+'СЕТ СН'!$H$14+СВЦЭМ!$D$10+'СЕТ СН'!$H$6-'СЕТ СН'!$H$26</f>
        <v>2197.9666552500003</v>
      </c>
      <c r="W123" s="36">
        <f>SUMIFS(СВЦЭМ!$D$39:$D$782,СВЦЭМ!$A$39:$A$782,$A123,СВЦЭМ!$B$39:$B$782,W$119)+'СЕТ СН'!$H$14+СВЦЭМ!$D$10+'СЕТ СН'!$H$6-'СЕТ СН'!$H$26</f>
        <v>2184.9009837000003</v>
      </c>
      <c r="X123" s="36">
        <f>SUMIFS(СВЦЭМ!$D$39:$D$782,СВЦЭМ!$A$39:$A$782,$A123,СВЦЭМ!$B$39:$B$782,X$119)+'СЕТ СН'!$H$14+СВЦЭМ!$D$10+'СЕТ СН'!$H$6-'СЕТ СН'!$H$26</f>
        <v>2239.9278763900002</v>
      </c>
      <c r="Y123" s="36">
        <f>SUMIFS(СВЦЭМ!$D$39:$D$782,СВЦЭМ!$A$39:$A$782,$A123,СВЦЭМ!$B$39:$B$782,Y$119)+'СЕТ СН'!$H$14+СВЦЭМ!$D$10+'СЕТ СН'!$H$6-'СЕТ СН'!$H$26</f>
        <v>2273.7634119499999</v>
      </c>
    </row>
    <row r="124" spans="1:27" ht="15.75" x14ac:dyDescent="0.2">
      <c r="A124" s="35">
        <f t="shared" si="3"/>
        <v>45051</v>
      </c>
      <c r="B124" s="36">
        <f>SUMIFS(СВЦЭМ!$D$39:$D$782,СВЦЭМ!$A$39:$A$782,$A124,СВЦЭМ!$B$39:$B$782,B$119)+'СЕТ СН'!$H$14+СВЦЭМ!$D$10+'СЕТ СН'!$H$6-'СЕТ СН'!$H$26</f>
        <v>2295.6862857400001</v>
      </c>
      <c r="C124" s="36">
        <f>SUMIFS(СВЦЭМ!$D$39:$D$782,СВЦЭМ!$A$39:$A$782,$A124,СВЦЭМ!$B$39:$B$782,C$119)+'СЕТ СН'!$H$14+СВЦЭМ!$D$10+'СЕТ СН'!$H$6-'СЕТ СН'!$H$26</f>
        <v>2319.58254399</v>
      </c>
      <c r="D124" s="36">
        <f>SUMIFS(СВЦЭМ!$D$39:$D$782,СВЦЭМ!$A$39:$A$782,$A124,СВЦЭМ!$B$39:$B$782,D$119)+'СЕТ СН'!$H$14+СВЦЭМ!$D$10+'СЕТ СН'!$H$6-'СЕТ СН'!$H$26</f>
        <v>2397.3787871</v>
      </c>
      <c r="E124" s="36">
        <f>SUMIFS(СВЦЭМ!$D$39:$D$782,СВЦЭМ!$A$39:$A$782,$A124,СВЦЭМ!$B$39:$B$782,E$119)+'СЕТ СН'!$H$14+СВЦЭМ!$D$10+'СЕТ СН'!$H$6-'СЕТ СН'!$H$26</f>
        <v>2393.2399651000001</v>
      </c>
      <c r="F124" s="36">
        <f>SUMIFS(СВЦЭМ!$D$39:$D$782,СВЦЭМ!$A$39:$A$782,$A124,СВЦЭМ!$B$39:$B$782,F$119)+'СЕТ СН'!$H$14+СВЦЭМ!$D$10+'СЕТ СН'!$H$6-'СЕТ СН'!$H$26</f>
        <v>2397.6137082599998</v>
      </c>
      <c r="G124" s="36">
        <f>SUMIFS(СВЦЭМ!$D$39:$D$782,СВЦЭМ!$A$39:$A$782,$A124,СВЦЭМ!$B$39:$B$782,G$119)+'СЕТ СН'!$H$14+СВЦЭМ!$D$10+'СЕТ СН'!$H$6-'СЕТ СН'!$H$26</f>
        <v>2380.74238457</v>
      </c>
      <c r="H124" s="36">
        <f>SUMIFS(СВЦЭМ!$D$39:$D$782,СВЦЭМ!$A$39:$A$782,$A124,СВЦЭМ!$B$39:$B$782,H$119)+'СЕТ СН'!$H$14+СВЦЭМ!$D$10+'СЕТ СН'!$H$6-'СЕТ СН'!$H$26</f>
        <v>2325.1223085900001</v>
      </c>
      <c r="I124" s="36">
        <f>SUMIFS(СВЦЭМ!$D$39:$D$782,СВЦЭМ!$A$39:$A$782,$A124,СВЦЭМ!$B$39:$B$782,I$119)+'СЕТ СН'!$H$14+СВЦЭМ!$D$10+'СЕТ СН'!$H$6-'СЕТ СН'!$H$26</f>
        <v>2218.1262271800001</v>
      </c>
      <c r="J124" s="36">
        <f>SUMIFS(СВЦЭМ!$D$39:$D$782,СВЦЭМ!$A$39:$A$782,$A124,СВЦЭМ!$B$39:$B$782,J$119)+'СЕТ СН'!$H$14+СВЦЭМ!$D$10+'СЕТ СН'!$H$6-'СЕТ СН'!$H$26</f>
        <v>2230.1171281400002</v>
      </c>
      <c r="K124" s="36">
        <f>SUMIFS(СВЦЭМ!$D$39:$D$782,СВЦЭМ!$A$39:$A$782,$A124,СВЦЭМ!$B$39:$B$782,K$119)+'СЕТ СН'!$H$14+СВЦЭМ!$D$10+'СЕТ СН'!$H$6-'СЕТ СН'!$H$26</f>
        <v>2199.85805256</v>
      </c>
      <c r="L124" s="36">
        <f>SUMIFS(СВЦЭМ!$D$39:$D$782,СВЦЭМ!$A$39:$A$782,$A124,СВЦЭМ!$B$39:$B$782,L$119)+'СЕТ СН'!$H$14+СВЦЭМ!$D$10+'СЕТ СН'!$H$6-'СЕТ СН'!$H$26</f>
        <v>2179.2486124500001</v>
      </c>
      <c r="M124" s="36">
        <f>SUMIFS(СВЦЭМ!$D$39:$D$782,СВЦЭМ!$A$39:$A$782,$A124,СВЦЭМ!$B$39:$B$782,M$119)+'СЕТ СН'!$H$14+СВЦЭМ!$D$10+'СЕТ СН'!$H$6-'СЕТ СН'!$H$26</f>
        <v>2197.4356866500002</v>
      </c>
      <c r="N124" s="36">
        <f>SUMIFS(СВЦЭМ!$D$39:$D$782,СВЦЭМ!$A$39:$A$782,$A124,СВЦЭМ!$B$39:$B$782,N$119)+'СЕТ СН'!$H$14+СВЦЭМ!$D$10+'СЕТ СН'!$H$6-'СЕТ СН'!$H$26</f>
        <v>2233.9456286</v>
      </c>
      <c r="O124" s="36">
        <f>SUMIFS(СВЦЭМ!$D$39:$D$782,СВЦЭМ!$A$39:$A$782,$A124,СВЦЭМ!$B$39:$B$782,O$119)+'СЕТ СН'!$H$14+СВЦЭМ!$D$10+'СЕТ СН'!$H$6-'СЕТ СН'!$H$26</f>
        <v>2243.6602878000003</v>
      </c>
      <c r="P124" s="36">
        <f>SUMIFS(СВЦЭМ!$D$39:$D$782,СВЦЭМ!$A$39:$A$782,$A124,СВЦЭМ!$B$39:$B$782,P$119)+'СЕТ СН'!$H$14+СВЦЭМ!$D$10+'СЕТ СН'!$H$6-'СЕТ СН'!$H$26</f>
        <v>2266.19075711</v>
      </c>
      <c r="Q124" s="36">
        <f>SUMIFS(СВЦЭМ!$D$39:$D$782,СВЦЭМ!$A$39:$A$782,$A124,СВЦЭМ!$B$39:$B$782,Q$119)+'СЕТ СН'!$H$14+СВЦЭМ!$D$10+'СЕТ СН'!$H$6-'СЕТ СН'!$H$26</f>
        <v>2281.9443998799998</v>
      </c>
      <c r="R124" s="36">
        <f>SUMIFS(СВЦЭМ!$D$39:$D$782,СВЦЭМ!$A$39:$A$782,$A124,СВЦЭМ!$B$39:$B$782,R$119)+'СЕТ СН'!$H$14+СВЦЭМ!$D$10+'СЕТ СН'!$H$6-'СЕТ СН'!$H$26</f>
        <v>2264.7509554600001</v>
      </c>
      <c r="S124" s="36">
        <f>SUMIFS(СВЦЭМ!$D$39:$D$782,СВЦЭМ!$A$39:$A$782,$A124,СВЦЭМ!$B$39:$B$782,S$119)+'СЕТ СН'!$H$14+СВЦЭМ!$D$10+'СЕТ СН'!$H$6-'СЕТ СН'!$H$26</f>
        <v>2201.3414258900002</v>
      </c>
      <c r="T124" s="36">
        <f>SUMIFS(СВЦЭМ!$D$39:$D$782,СВЦЭМ!$A$39:$A$782,$A124,СВЦЭМ!$B$39:$B$782,T$119)+'СЕТ СН'!$H$14+СВЦЭМ!$D$10+'СЕТ СН'!$H$6-'СЕТ СН'!$H$26</f>
        <v>2153.58116324</v>
      </c>
      <c r="U124" s="36">
        <f>SUMIFS(СВЦЭМ!$D$39:$D$782,СВЦЭМ!$A$39:$A$782,$A124,СВЦЭМ!$B$39:$B$782,U$119)+'СЕТ СН'!$H$14+СВЦЭМ!$D$10+'СЕТ СН'!$H$6-'СЕТ СН'!$H$26</f>
        <v>2135.50159803</v>
      </c>
      <c r="V124" s="36">
        <f>SUMIFS(СВЦЭМ!$D$39:$D$782,СВЦЭМ!$A$39:$A$782,$A124,СВЦЭМ!$B$39:$B$782,V$119)+'СЕТ СН'!$H$14+СВЦЭМ!$D$10+'СЕТ СН'!$H$6-'СЕТ СН'!$H$26</f>
        <v>2113.9291213699998</v>
      </c>
      <c r="W124" s="36">
        <f>SUMIFS(СВЦЭМ!$D$39:$D$782,СВЦЭМ!$A$39:$A$782,$A124,СВЦЭМ!$B$39:$B$782,W$119)+'СЕТ СН'!$H$14+СВЦЭМ!$D$10+'СЕТ СН'!$H$6-'СЕТ СН'!$H$26</f>
        <v>2088.6454354899997</v>
      </c>
      <c r="X124" s="36">
        <f>SUMIFS(СВЦЭМ!$D$39:$D$782,СВЦЭМ!$A$39:$A$782,$A124,СВЦЭМ!$B$39:$B$782,X$119)+'СЕТ СН'!$H$14+СВЦЭМ!$D$10+'СЕТ СН'!$H$6-'СЕТ СН'!$H$26</f>
        <v>2144.69649454</v>
      </c>
      <c r="Y124" s="36">
        <f>SUMIFS(СВЦЭМ!$D$39:$D$782,СВЦЭМ!$A$39:$A$782,$A124,СВЦЭМ!$B$39:$B$782,Y$119)+'СЕТ СН'!$H$14+СВЦЭМ!$D$10+'СЕТ СН'!$H$6-'СЕТ СН'!$H$26</f>
        <v>2172.5638067899999</v>
      </c>
    </row>
    <row r="125" spans="1:27" ht="15.75" x14ac:dyDescent="0.2">
      <c r="A125" s="35">
        <f t="shared" si="3"/>
        <v>45052</v>
      </c>
      <c r="B125" s="36">
        <f>SUMIFS(СВЦЭМ!$D$39:$D$782,СВЦЭМ!$A$39:$A$782,$A125,СВЦЭМ!$B$39:$B$782,B$119)+'СЕТ СН'!$H$14+СВЦЭМ!$D$10+'СЕТ СН'!$H$6-'СЕТ СН'!$H$26</f>
        <v>2155.7057321800003</v>
      </c>
      <c r="C125" s="36">
        <f>SUMIFS(СВЦЭМ!$D$39:$D$782,СВЦЭМ!$A$39:$A$782,$A125,СВЦЭМ!$B$39:$B$782,C$119)+'СЕТ СН'!$H$14+СВЦЭМ!$D$10+'СЕТ СН'!$H$6-'СЕТ СН'!$H$26</f>
        <v>2276.2524344600001</v>
      </c>
      <c r="D125" s="36">
        <f>SUMIFS(СВЦЭМ!$D$39:$D$782,СВЦЭМ!$A$39:$A$782,$A125,СВЦЭМ!$B$39:$B$782,D$119)+'СЕТ СН'!$H$14+СВЦЭМ!$D$10+'СЕТ СН'!$H$6-'СЕТ СН'!$H$26</f>
        <v>2345.6141005999998</v>
      </c>
      <c r="E125" s="36">
        <f>SUMIFS(СВЦЭМ!$D$39:$D$782,СВЦЭМ!$A$39:$A$782,$A125,СВЦЭМ!$B$39:$B$782,E$119)+'СЕТ СН'!$H$14+СВЦЭМ!$D$10+'СЕТ СН'!$H$6-'СЕТ СН'!$H$26</f>
        <v>2335.0937703</v>
      </c>
      <c r="F125" s="36">
        <f>SUMIFS(СВЦЭМ!$D$39:$D$782,СВЦЭМ!$A$39:$A$782,$A125,СВЦЭМ!$B$39:$B$782,F$119)+'СЕТ СН'!$H$14+СВЦЭМ!$D$10+'СЕТ СН'!$H$6-'СЕТ СН'!$H$26</f>
        <v>2333.1072876899998</v>
      </c>
      <c r="G125" s="36">
        <f>SUMIFS(СВЦЭМ!$D$39:$D$782,СВЦЭМ!$A$39:$A$782,$A125,СВЦЭМ!$B$39:$B$782,G$119)+'СЕТ СН'!$H$14+СВЦЭМ!$D$10+'СЕТ СН'!$H$6-'СЕТ СН'!$H$26</f>
        <v>2332.4225422199997</v>
      </c>
      <c r="H125" s="36">
        <f>SUMIFS(СВЦЭМ!$D$39:$D$782,СВЦЭМ!$A$39:$A$782,$A125,СВЦЭМ!$B$39:$B$782,H$119)+'СЕТ СН'!$H$14+СВЦЭМ!$D$10+'СЕТ СН'!$H$6-'СЕТ СН'!$H$26</f>
        <v>2325.2491509299998</v>
      </c>
      <c r="I125" s="36">
        <f>SUMIFS(СВЦЭМ!$D$39:$D$782,СВЦЭМ!$A$39:$A$782,$A125,СВЦЭМ!$B$39:$B$782,I$119)+'СЕТ СН'!$H$14+СВЦЭМ!$D$10+'СЕТ СН'!$H$6-'СЕТ СН'!$H$26</f>
        <v>2246.8869756300001</v>
      </c>
      <c r="J125" s="36">
        <f>SUMIFS(СВЦЭМ!$D$39:$D$782,СВЦЭМ!$A$39:$A$782,$A125,СВЦЭМ!$B$39:$B$782,J$119)+'СЕТ СН'!$H$14+СВЦЭМ!$D$10+'СЕТ СН'!$H$6-'СЕТ СН'!$H$26</f>
        <v>2166.4098987699999</v>
      </c>
      <c r="K125" s="36">
        <f>SUMIFS(СВЦЭМ!$D$39:$D$782,СВЦЭМ!$A$39:$A$782,$A125,СВЦЭМ!$B$39:$B$782,K$119)+'СЕТ СН'!$H$14+СВЦЭМ!$D$10+'СЕТ СН'!$H$6-'СЕТ СН'!$H$26</f>
        <v>2091.3573459600002</v>
      </c>
      <c r="L125" s="36">
        <f>SUMIFS(СВЦЭМ!$D$39:$D$782,СВЦЭМ!$A$39:$A$782,$A125,СВЦЭМ!$B$39:$B$782,L$119)+'СЕТ СН'!$H$14+СВЦЭМ!$D$10+'СЕТ СН'!$H$6-'СЕТ СН'!$H$26</f>
        <v>2085.6280343200001</v>
      </c>
      <c r="M125" s="36">
        <f>SUMIFS(СВЦЭМ!$D$39:$D$782,СВЦЭМ!$A$39:$A$782,$A125,СВЦЭМ!$B$39:$B$782,M$119)+'СЕТ СН'!$H$14+СВЦЭМ!$D$10+'СЕТ СН'!$H$6-'СЕТ СН'!$H$26</f>
        <v>2082.85434197</v>
      </c>
      <c r="N125" s="36">
        <f>SUMIFS(СВЦЭМ!$D$39:$D$782,СВЦЭМ!$A$39:$A$782,$A125,СВЦЭМ!$B$39:$B$782,N$119)+'СЕТ СН'!$H$14+СВЦЭМ!$D$10+'СЕТ СН'!$H$6-'СЕТ СН'!$H$26</f>
        <v>2118.5369391100003</v>
      </c>
      <c r="O125" s="36">
        <f>SUMIFS(СВЦЭМ!$D$39:$D$782,СВЦЭМ!$A$39:$A$782,$A125,СВЦЭМ!$B$39:$B$782,O$119)+'СЕТ СН'!$H$14+СВЦЭМ!$D$10+'СЕТ СН'!$H$6-'СЕТ СН'!$H$26</f>
        <v>2120.2345775100002</v>
      </c>
      <c r="P125" s="36">
        <f>SUMIFS(СВЦЭМ!$D$39:$D$782,СВЦЭМ!$A$39:$A$782,$A125,СВЦЭМ!$B$39:$B$782,P$119)+'СЕТ СН'!$H$14+СВЦЭМ!$D$10+'СЕТ СН'!$H$6-'СЕТ СН'!$H$26</f>
        <v>2125.5589926700004</v>
      </c>
      <c r="Q125" s="36">
        <f>SUMIFS(СВЦЭМ!$D$39:$D$782,СВЦЭМ!$A$39:$A$782,$A125,СВЦЭМ!$B$39:$B$782,Q$119)+'СЕТ СН'!$H$14+СВЦЭМ!$D$10+'СЕТ СН'!$H$6-'СЕТ СН'!$H$26</f>
        <v>2092.6751780900004</v>
      </c>
      <c r="R125" s="36">
        <f>SUMIFS(СВЦЭМ!$D$39:$D$782,СВЦЭМ!$A$39:$A$782,$A125,СВЦЭМ!$B$39:$B$782,R$119)+'СЕТ СН'!$H$14+СВЦЭМ!$D$10+'СЕТ СН'!$H$6-'СЕТ СН'!$H$26</f>
        <v>2014.7072511400002</v>
      </c>
      <c r="S125" s="36">
        <f>SUMIFS(СВЦЭМ!$D$39:$D$782,СВЦЭМ!$A$39:$A$782,$A125,СВЦЭМ!$B$39:$B$782,S$119)+'СЕТ СН'!$H$14+СВЦЭМ!$D$10+'СЕТ СН'!$H$6-'СЕТ СН'!$H$26</f>
        <v>1828.91496568</v>
      </c>
      <c r="T125" s="36">
        <f>SUMIFS(СВЦЭМ!$D$39:$D$782,СВЦЭМ!$A$39:$A$782,$A125,СВЦЭМ!$B$39:$B$782,T$119)+'СЕТ СН'!$H$14+СВЦЭМ!$D$10+'СЕТ СН'!$H$6-'СЕТ СН'!$H$26</f>
        <v>1683.97878861</v>
      </c>
      <c r="U125" s="36">
        <f>SUMIFS(СВЦЭМ!$D$39:$D$782,СВЦЭМ!$A$39:$A$782,$A125,СВЦЭМ!$B$39:$B$782,U$119)+'СЕТ СН'!$H$14+СВЦЭМ!$D$10+'СЕТ СН'!$H$6-'СЕТ СН'!$H$26</f>
        <v>1688.7686547200001</v>
      </c>
      <c r="V125" s="36">
        <f>SUMIFS(СВЦЭМ!$D$39:$D$782,СВЦЭМ!$A$39:$A$782,$A125,СВЦЭМ!$B$39:$B$782,V$119)+'СЕТ СН'!$H$14+СВЦЭМ!$D$10+'СЕТ СН'!$H$6-'СЕТ СН'!$H$26</f>
        <v>1671.69214706</v>
      </c>
      <c r="W125" s="36">
        <f>SUMIFS(СВЦЭМ!$D$39:$D$782,СВЦЭМ!$A$39:$A$782,$A125,СВЦЭМ!$B$39:$B$782,W$119)+'СЕТ СН'!$H$14+СВЦЭМ!$D$10+'СЕТ СН'!$H$6-'СЕТ СН'!$H$26</f>
        <v>1664.9861813500002</v>
      </c>
      <c r="X125" s="36">
        <f>SUMIFS(СВЦЭМ!$D$39:$D$782,СВЦЭМ!$A$39:$A$782,$A125,СВЦЭМ!$B$39:$B$782,X$119)+'СЕТ СН'!$H$14+СВЦЭМ!$D$10+'СЕТ СН'!$H$6-'СЕТ СН'!$H$26</f>
        <v>1863.13415513</v>
      </c>
      <c r="Y125" s="36">
        <f>SUMIFS(СВЦЭМ!$D$39:$D$782,СВЦЭМ!$A$39:$A$782,$A125,СВЦЭМ!$B$39:$B$782,Y$119)+'СЕТ СН'!$H$14+СВЦЭМ!$D$10+'СЕТ СН'!$H$6-'СЕТ СН'!$H$26</f>
        <v>2114.6388122500002</v>
      </c>
    </row>
    <row r="126" spans="1:27" ht="15.75" x14ac:dyDescent="0.2">
      <c r="A126" s="35">
        <f t="shared" si="3"/>
        <v>45053</v>
      </c>
      <c r="B126" s="36">
        <f>SUMIFS(СВЦЭМ!$D$39:$D$782,СВЦЭМ!$A$39:$A$782,$A126,СВЦЭМ!$B$39:$B$782,B$119)+'СЕТ СН'!$H$14+СВЦЭМ!$D$10+'СЕТ СН'!$H$6-'СЕТ СН'!$H$26</f>
        <v>2062.2965308600001</v>
      </c>
      <c r="C126" s="36">
        <f>SUMIFS(СВЦЭМ!$D$39:$D$782,СВЦЭМ!$A$39:$A$782,$A126,СВЦЭМ!$B$39:$B$782,C$119)+'СЕТ СН'!$H$14+СВЦЭМ!$D$10+'СЕТ СН'!$H$6-'СЕТ СН'!$H$26</f>
        <v>2144.3297379100004</v>
      </c>
      <c r="D126" s="36">
        <f>SUMIFS(СВЦЭМ!$D$39:$D$782,СВЦЭМ!$A$39:$A$782,$A126,СВЦЭМ!$B$39:$B$782,D$119)+'СЕТ СН'!$H$14+СВЦЭМ!$D$10+'СЕТ СН'!$H$6-'СЕТ СН'!$H$26</f>
        <v>2152.2335090300003</v>
      </c>
      <c r="E126" s="36">
        <f>SUMIFS(СВЦЭМ!$D$39:$D$782,СВЦЭМ!$A$39:$A$782,$A126,СВЦЭМ!$B$39:$B$782,E$119)+'СЕТ СН'!$H$14+СВЦЭМ!$D$10+'СЕТ СН'!$H$6-'СЕТ СН'!$H$26</f>
        <v>2195.4125093100001</v>
      </c>
      <c r="F126" s="36">
        <f>SUMIFS(СВЦЭМ!$D$39:$D$782,СВЦЭМ!$A$39:$A$782,$A126,СВЦЭМ!$B$39:$B$782,F$119)+'СЕТ СН'!$H$14+СВЦЭМ!$D$10+'СЕТ СН'!$H$6-'СЕТ СН'!$H$26</f>
        <v>2196.67460454</v>
      </c>
      <c r="G126" s="36">
        <f>SUMIFS(СВЦЭМ!$D$39:$D$782,СВЦЭМ!$A$39:$A$782,$A126,СВЦЭМ!$B$39:$B$782,G$119)+'СЕТ СН'!$H$14+СВЦЭМ!$D$10+'СЕТ СН'!$H$6-'СЕТ СН'!$H$26</f>
        <v>2174.3320910000002</v>
      </c>
      <c r="H126" s="36">
        <f>SUMIFS(СВЦЭМ!$D$39:$D$782,СВЦЭМ!$A$39:$A$782,$A126,СВЦЭМ!$B$39:$B$782,H$119)+'СЕТ СН'!$H$14+СВЦЭМ!$D$10+'СЕТ СН'!$H$6-'СЕТ СН'!$H$26</f>
        <v>2150.7602252799998</v>
      </c>
      <c r="I126" s="36">
        <f>SUMIFS(СВЦЭМ!$D$39:$D$782,СВЦЭМ!$A$39:$A$782,$A126,СВЦЭМ!$B$39:$B$782,I$119)+'СЕТ СН'!$H$14+СВЦЭМ!$D$10+'СЕТ СН'!$H$6-'СЕТ СН'!$H$26</f>
        <v>2117.30577077</v>
      </c>
      <c r="J126" s="36">
        <f>SUMIFS(СВЦЭМ!$D$39:$D$782,СВЦЭМ!$A$39:$A$782,$A126,СВЦЭМ!$B$39:$B$782,J$119)+'СЕТ СН'!$H$14+СВЦЭМ!$D$10+'СЕТ СН'!$H$6-'СЕТ СН'!$H$26</f>
        <v>2101.7413469000003</v>
      </c>
      <c r="K126" s="36">
        <f>SUMIFS(СВЦЭМ!$D$39:$D$782,СВЦЭМ!$A$39:$A$782,$A126,СВЦЭМ!$B$39:$B$782,K$119)+'СЕТ СН'!$H$14+СВЦЭМ!$D$10+'СЕТ СН'!$H$6-'СЕТ СН'!$H$26</f>
        <v>2005.4452928000001</v>
      </c>
      <c r="L126" s="36">
        <f>SUMIFS(СВЦЭМ!$D$39:$D$782,СВЦЭМ!$A$39:$A$782,$A126,СВЦЭМ!$B$39:$B$782,L$119)+'СЕТ СН'!$H$14+СВЦЭМ!$D$10+'СЕТ СН'!$H$6-'СЕТ СН'!$H$26</f>
        <v>2046.65361282</v>
      </c>
      <c r="M126" s="36">
        <f>SUMIFS(СВЦЭМ!$D$39:$D$782,СВЦЭМ!$A$39:$A$782,$A126,СВЦЭМ!$B$39:$B$782,M$119)+'СЕТ СН'!$H$14+СВЦЭМ!$D$10+'СЕТ СН'!$H$6-'СЕТ СН'!$H$26</f>
        <v>2049.3830035400001</v>
      </c>
      <c r="N126" s="36">
        <f>SUMIFS(СВЦЭМ!$D$39:$D$782,СВЦЭМ!$A$39:$A$782,$A126,СВЦЭМ!$B$39:$B$782,N$119)+'СЕТ СН'!$H$14+СВЦЭМ!$D$10+'СЕТ СН'!$H$6-'СЕТ СН'!$H$26</f>
        <v>2088.6004748200003</v>
      </c>
      <c r="O126" s="36">
        <f>SUMIFS(СВЦЭМ!$D$39:$D$782,СВЦЭМ!$A$39:$A$782,$A126,СВЦЭМ!$B$39:$B$782,O$119)+'СЕТ СН'!$H$14+СВЦЭМ!$D$10+'СЕТ СН'!$H$6-'СЕТ СН'!$H$26</f>
        <v>2111.3581069100001</v>
      </c>
      <c r="P126" s="36">
        <f>SUMIFS(СВЦЭМ!$D$39:$D$782,СВЦЭМ!$A$39:$A$782,$A126,СВЦЭМ!$B$39:$B$782,P$119)+'СЕТ СН'!$H$14+СВЦЭМ!$D$10+'СЕТ СН'!$H$6-'СЕТ СН'!$H$26</f>
        <v>2124.3559355900002</v>
      </c>
      <c r="Q126" s="36">
        <f>SUMIFS(СВЦЭМ!$D$39:$D$782,СВЦЭМ!$A$39:$A$782,$A126,СВЦЭМ!$B$39:$B$782,Q$119)+'СЕТ СН'!$H$14+СВЦЭМ!$D$10+'СЕТ СН'!$H$6-'СЕТ СН'!$H$26</f>
        <v>2128.5399132700004</v>
      </c>
      <c r="R126" s="36">
        <f>SUMIFS(СВЦЭМ!$D$39:$D$782,СВЦЭМ!$A$39:$A$782,$A126,СВЦЭМ!$B$39:$B$782,R$119)+'СЕТ СН'!$H$14+СВЦЭМ!$D$10+'СЕТ СН'!$H$6-'СЕТ СН'!$H$26</f>
        <v>2092.7939926400004</v>
      </c>
      <c r="S126" s="36">
        <f>SUMIFS(СВЦЭМ!$D$39:$D$782,СВЦЭМ!$A$39:$A$782,$A126,СВЦЭМ!$B$39:$B$782,S$119)+'СЕТ СН'!$H$14+СВЦЭМ!$D$10+'СЕТ СН'!$H$6-'СЕТ СН'!$H$26</f>
        <v>2085.2331372999997</v>
      </c>
      <c r="T126" s="36">
        <f>SUMIFS(СВЦЭМ!$D$39:$D$782,СВЦЭМ!$A$39:$A$782,$A126,СВЦЭМ!$B$39:$B$782,T$119)+'СЕТ СН'!$H$14+СВЦЭМ!$D$10+'СЕТ СН'!$H$6-'СЕТ СН'!$H$26</f>
        <v>2027.2300508200001</v>
      </c>
      <c r="U126" s="36">
        <f>SUMIFS(СВЦЭМ!$D$39:$D$782,СВЦЭМ!$A$39:$A$782,$A126,СВЦЭМ!$B$39:$B$782,U$119)+'СЕТ СН'!$H$14+СВЦЭМ!$D$10+'СЕТ СН'!$H$6-'СЕТ СН'!$H$26</f>
        <v>2036.3086663300001</v>
      </c>
      <c r="V126" s="36">
        <f>SUMIFS(СВЦЭМ!$D$39:$D$782,СВЦЭМ!$A$39:$A$782,$A126,СВЦЭМ!$B$39:$B$782,V$119)+'СЕТ СН'!$H$14+СВЦЭМ!$D$10+'СЕТ СН'!$H$6-'СЕТ СН'!$H$26</f>
        <v>2044.91907661</v>
      </c>
      <c r="W126" s="36">
        <f>SUMIFS(СВЦЭМ!$D$39:$D$782,СВЦЭМ!$A$39:$A$782,$A126,СВЦЭМ!$B$39:$B$782,W$119)+'СЕТ СН'!$H$14+СВЦЭМ!$D$10+'СЕТ СН'!$H$6-'СЕТ СН'!$H$26</f>
        <v>2021.64959318</v>
      </c>
      <c r="X126" s="36">
        <f>SUMIFS(СВЦЭМ!$D$39:$D$782,СВЦЭМ!$A$39:$A$782,$A126,СВЦЭМ!$B$39:$B$782,X$119)+'СЕТ СН'!$H$14+СВЦЭМ!$D$10+'СЕТ СН'!$H$6-'СЕТ СН'!$H$26</f>
        <v>2052.8275563699999</v>
      </c>
      <c r="Y126" s="36">
        <f>SUMIFS(СВЦЭМ!$D$39:$D$782,СВЦЭМ!$A$39:$A$782,$A126,СВЦЭМ!$B$39:$B$782,Y$119)+'СЕТ СН'!$H$14+СВЦЭМ!$D$10+'СЕТ СН'!$H$6-'СЕТ СН'!$H$26</f>
        <v>2067.2714457800002</v>
      </c>
    </row>
    <row r="127" spans="1:27" ht="15.75" x14ac:dyDescent="0.2">
      <c r="A127" s="35">
        <f t="shared" si="3"/>
        <v>45054</v>
      </c>
      <c r="B127" s="36">
        <f>SUMIFS(СВЦЭМ!$D$39:$D$782,СВЦЭМ!$A$39:$A$782,$A127,СВЦЭМ!$B$39:$B$782,B$119)+'СЕТ СН'!$H$14+СВЦЭМ!$D$10+'СЕТ СН'!$H$6-'СЕТ СН'!$H$26</f>
        <v>2054.0957379299998</v>
      </c>
      <c r="C127" s="36">
        <f>SUMIFS(СВЦЭМ!$D$39:$D$782,СВЦЭМ!$A$39:$A$782,$A127,СВЦЭМ!$B$39:$B$782,C$119)+'СЕТ СН'!$H$14+СВЦЭМ!$D$10+'СЕТ СН'!$H$6-'СЕТ СН'!$H$26</f>
        <v>2106.26870027</v>
      </c>
      <c r="D127" s="36">
        <f>SUMIFS(СВЦЭМ!$D$39:$D$782,СВЦЭМ!$A$39:$A$782,$A127,СВЦЭМ!$B$39:$B$782,D$119)+'СЕТ СН'!$H$14+СВЦЭМ!$D$10+'СЕТ СН'!$H$6-'СЕТ СН'!$H$26</f>
        <v>2184.01055344</v>
      </c>
      <c r="E127" s="36">
        <f>SUMIFS(СВЦЭМ!$D$39:$D$782,СВЦЭМ!$A$39:$A$782,$A127,СВЦЭМ!$B$39:$B$782,E$119)+'СЕТ СН'!$H$14+СВЦЭМ!$D$10+'СЕТ СН'!$H$6-'СЕТ СН'!$H$26</f>
        <v>2213.1327527200001</v>
      </c>
      <c r="F127" s="36">
        <f>SUMIFS(СВЦЭМ!$D$39:$D$782,СВЦЭМ!$A$39:$A$782,$A127,СВЦЭМ!$B$39:$B$782,F$119)+'СЕТ СН'!$H$14+СВЦЭМ!$D$10+'СЕТ СН'!$H$6-'СЕТ СН'!$H$26</f>
        <v>2224.6519614500003</v>
      </c>
      <c r="G127" s="36">
        <f>SUMIFS(СВЦЭМ!$D$39:$D$782,СВЦЭМ!$A$39:$A$782,$A127,СВЦЭМ!$B$39:$B$782,G$119)+'СЕТ СН'!$H$14+СВЦЭМ!$D$10+'СЕТ СН'!$H$6-'СЕТ СН'!$H$26</f>
        <v>2189.82363622</v>
      </c>
      <c r="H127" s="36">
        <f>SUMIFS(СВЦЭМ!$D$39:$D$782,СВЦЭМ!$A$39:$A$782,$A127,СВЦЭМ!$B$39:$B$782,H$119)+'СЕТ СН'!$H$14+СВЦЭМ!$D$10+'СЕТ СН'!$H$6-'СЕТ СН'!$H$26</f>
        <v>2176.6660083400002</v>
      </c>
      <c r="I127" s="36">
        <f>SUMIFS(СВЦЭМ!$D$39:$D$782,СВЦЭМ!$A$39:$A$782,$A127,СВЦЭМ!$B$39:$B$782,I$119)+'СЕТ СН'!$H$14+СВЦЭМ!$D$10+'СЕТ СН'!$H$6-'СЕТ СН'!$H$26</f>
        <v>2115.3430507900002</v>
      </c>
      <c r="J127" s="36">
        <f>SUMIFS(СВЦЭМ!$D$39:$D$782,СВЦЭМ!$A$39:$A$782,$A127,СВЦЭМ!$B$39:$B$782,J$119)+'СЕТ СН'!$H$14+СВЦЭМ!$D$10+'СЕТ СН'!$H$6-'СЕТ СН'!$H$26</f>
        <v>2087.1048525599999</v>
      </c>
      <c r="K127" s="36">
        <f>SUMIFS(СВЦЭМ!$D$39:$D$782,СВЦЭМ!$A$39:$A$782,$A127,СВЦЭМ!$B$39:$B$782,K$119)+'СЕТ СН'!$H$14+СВЦЭМ!$D$10+'СЕТ СН'!$H$6-'СЕТ СН'!$H$26</f>
        <v>2046.7051508700001</v>
      </c>
      <c r="L127" s="36">
        <f>SUMIFS(СВЦЭМ!$D$39:$D$782,СВЦЭМ!$A$39:$A$782,$A127,СВЦЭМ!$B$39:$B$782,L$119)+'СЕТ СН'!$H$14+СВЦЭМ!$D$10+'СЕТ СН'!$H$6-'СЕТ СН'!$H$26</f>
        <v>2022.4090269800001</v>
      </c>
      <c r="M127" s="36">
        <f>SUMIFS(СВЦЭМ!$D$39:$D$782,СВЦЭМ!$A$39:$A$782,$A127,СВЦЭМ!$B$39:$B$782,M$119)+'СЕТ СН'!$H$14+СВЦЭМ!$D$10+'СЕТ СН'!$H$6-'СЕТ СН'!$H$26</f>
        <v>1966.7546377800002</v>
      </c>
      <c r="N127" s="36">
        <f>SUMIFS(СВЦЭМ!$D$39:$D$782,СВЦЭМ!$A$39:$A$782,$A127,СВЦЭМ!$B$39:$B$782,N$119)+'СЕТ СН'!$H$14+СВЦЭМ!$D$10+'СЕТ СН'!$H$6-'СЕТ СН'!$H$26</f>
        <v>2022.6414034000002</v>
      </c>
      <c r="O127" s="36">
        <f>SUMIFS(СВЦЭМ!$D$39:$D$782,СВЦЭМ!$A$39:$A$782,$A127,СВЦЭМ!$B$39:$B$782,O$119)+'СЕТ СН'!$H$14+СВЦЭМ!$D$10+'СЕТ СН'!$H$6-'СЕТ СН'!$H$26</f>
        <v>2027.9420832400001</v>
      </c>
      <c r="P127" s="36">
        <f>SUMIFS(СВЦЭМ!$D$39:$D$782,СВЦЭМ!$A$39:$A$782,$A127,СВЦЭМ!$B$39:$B$782,P$119)+'СЕТ СН'!$H$14+СВЦЭМ!$D$10+'СЕТ СН'!$H$6-'СЕТ СН'!$H$26</f>
        <v>2031.48361146</v>
      </c>
      <c r="Q127" s="36">
        <f>SUMIFS(СВЦЭМ!$D$39:$D$782,СВЦЭМ!$A$39:$A$782,$A127,СВЦЭМ!$B$39:$B$782,Q$119)+'СЕТ СН'!$H$14+СВЦЭМ!$D$10+'СЕТ СН'!$H$6-'СЕТ СН'!$H$26</f>
        <v>2030.32851671</v>
      </c>
      <c r="R127" s="36">
        <f>SUMIFS(СВЦЭМ!$D$39:$D$782,СВЦЭМ!$A$39:$A$782,$A127,СВЦЭМ!$B$39:$B$782,R$119)+'СЕТ СН'!$H$14+СВЦЭМ!$D$10+'СЕТ СН'!$H$6-'СЕТ СН'!$H$26</f>
        <v>2021.36191104</v>
      </c>
      <c r="S127" s="36">
        <f>SUMIFS(СВЦЭМ!$D$39:$D$782,СВЦЭМ!$A$39:$A$782,$A127,СВЦЭМ!$B$39:$B$782,S$119)+'СЕТ СН'!$H$14+СВЦЭМ!$D$10+'СЕТ СН'!$H$6-'СЕТ СН'!$H$26</f>
        <v>1998.9665338</v>
      </c>
      <c r="T127" s="36">
        <f>SUMIFS(СВЦЭМ!$D$39:$D$782,СВЦЭМ!$A$39:$A$782,$A127,СВЦЭМ!$B$39:$B$782,T$119)+'СЕТ СН'!$H$14+СВЦЭМ!$D$10+'СЕТ СН'!$H$6-'СЕТ СН'!$H$26</f>
        <v>1965.0296018700001</v>
      </c>
      <c r="U127" s="36">
        <f>SUMIFS(СВЦЭМ!$D$39:$D$782,СВЦЭМ!$A$39:$A$782,$A127,СВЦЭМ!$B$39:$B$782,U$119)+'СЕТ СН'!$H$14+СВЦЭМ!$D$10+'СЕТ СН'!$H$6-'СЕТ СН'!$H$26</f>
        <v>1953.4184264</v>
      </c>
      <c r="V127" s="36">
        <f>SUMIFS(СВЦЭМ!$D$39:$D$782,СВЦЭМ!$A$39:$A$782,$A127,СВЦЭМ!$B$39:$B$782,V$119)+'СЕТ СН'!$H$14+СВЦЭМ!$D$10+'СЕТ СН'!$H$6-'СЕТ СН'!$H$26</f>
        <v>1968.9943508400002</v>
      </c>
      <c r="W127" s="36">
        <f>SUMIFS(СВЦЭМ!$D$39:$D$782,СВЦЭМ!$A$39:$A$782,$A127,СВЦЭМ!$B$39:$B$782,W$119)+'СЕТ СН'!$H$14+СВЦЭМ!$D$10+'СЕТ СН'!$H$6-'СЕТ СН'!$H$26</f>
        <v>1966.6309383500002</v>
      </c>
      <c r="X127" s="36">
        <f>SUMIFS(СВЦЭМ!$D$39:$D$782,СВЦЭМ!$A$39:$A$782,$A127,СВЦЭМ!$B$39:$B$782,X$119)+'СЕТ СН'!$H$14+СВЦЭМ!$D$10+'СЕТ СН'!$H$6-'СЕТ СН'!$H$26</f>
        <v>2006.2118583600002</v>
      </c>
      <c r="Y127" s="36">
        <f>SUMIFS(СВЦЭМ!$D$39:$D$782,СВЦЭМ!$A$39:$A$782,$A127,СВЦЭМ!$B$39:$B$782,Y$119)+'СЕТ СН'!$H$14+СВЦЭМ!$D$10+'СЕТ СН'!$H$6-'СЕТ СН'!$H$26</f>
        <v>1988.6481169800002</v>
      </c>
    </row>
    <row r="128" spans="1:27" ht="15.75" x14ac:dyDescent="0.2">
      <c r="A128" s="35">
        <f t="shared" si="3"/>
        <v>45055</v>
      </c>
      <c r="B128" s="36">
        <f>SUMIFS(СВЦЭМ!$D$39:$D$782,СВЦЭМ!$A$39:$A$782,$A128,СВЦЭМ!$B$39:$B$782,B$119)+'СЕТ СН'!$H$14+СВЦЭМ!$D$10+'СЕТ СН'!$H$6-'СЕТ СН'!$H$26</f>
        <v>2131.5947003199999</v>
      </c>
      <c r="C128" s="36">
        <f>SUMIFS(СВЦЭМ!$D$39:$D$782,СВЦЭМ!$A$39:$A$782,$A128,СВЦЭМ!$B$39:$B$782,C$119)+'СЕТ СН'!$H$14+СВЦЭМ!$D$10+'СЕТ СН'!$H$6-'СЕТ СН'!$H$26</f>
        <v>2138.9203446299998</v>
      </c>
      <c r="D128" s="36">
        <f>SUMIFS(СВЦЭМ!$D$39:$D$782,СВЦЭМ!$A$39:$A$782,$A128,СВЦЭМ!$B$39:$B$782,D$119)+'СЕТ СН'!$H$14+СВЦЭМ!$D$10+'СЕТ СН'!$H$6-'СЕТ СН'!$H$26</f>
        <v>2180.8013443500004</v>
      </c>
      <c r="E128" s="36">
        <f>SUMIFS(СВЦЭМ!$D$39:$D$782,СВЦЭМ!$A$39:$A$782,$A128,СВЦЭМ!$B$39:$B$782,E$119)+'СЕТ СН'!$H$14+СВЦЭМ!$D$10+'СЕТ СН'!$H$6-'СЕТ СН'!$H$26</f>
        <v>2175.4745741500001</v>
      </c>
      <c r="F128" s="36">
        <f>SUMIFS(СВЦЭМ!$D$39:$D$782,СВЦЭМ!$A$39:$A$782,$A128,СВЦЭМ!$B$39:$B$782,F$119)+'СЕТ СН'!$H$14+СВЦЭМ!$D$10+'СЕТ СН'!$H$6-'СЕТ СН'!$H$26</f>
        <v>2163.3487305899998</v>
      </c>
      <c r="G128" s="36">
        <f>SUMIFS(СВЦЭМ!$D$39:$D$782,СВЦЭМ!$A$39:$A$782,$A128,СВЦЭМ!$B$39:$B$782,G$119)+'СЕТ СН'!$H$14+СВЦЭМ!$D$10+'СЕТ СН'!$H$6-'СЕТ СН'!$H$26</f>
        <v>2178.2009205599998</v>
      </c>
      <c r="H128" s="36">
        <f>SUMIFS(СВЦЭМ!$D$39:$D$782,СВЦЭМ!$A$39:$A$782,$A128,СВЦЭМ!$B$39:$B$782,H$119)+'СЕТ СН'!$H$14+СВЦЭМ!$D$10+'СЕТ СН'!$H$6-'СЕТ СН'!$H$26</f>
        <v>2214.6319889300003</v>
      </c>
      <c r="I128" s="36">
        <f>SUMIFS(СВЦЭМ!$D$39:$D$782,СВЦЭМ!$A$39:$A$782,$A128,СВЦЭМ!$B$39:$B$782,I$119)+'СЕТ СН'!$H$14+СВЦЭМ!$D$10+'СЕТ СН'!$H$6-'СЕТ СН'!$H$26</f>
        <v>2199.95974019</v>
      </c>
      <c r="J128" s="36">
        <f>SUMIFS(СВЦЭМ!$D$39:$D$782,СВЦЭМ!$A$39:$A$782,$A128,СВЦЭМ!$B$39:$B$782,J$119)+'СЕТ СН'!$H$14+СВЦЭМ!$D$10+'СЕТ СН'!$H$6-'СЕТ СН'!$H$26</f>
        <v>2158.8138830899998</v>
      </c>
      <c r="K128" s="36">
        <f>SUMIFS(СВЦЭМ!$D$39:$D$782,СВЦЭМ!$A$39:$A$782,$A128,СВЦЭМ!$B$39:$B$782,K$119)+'СЕТ СН'!$H$14+СВЦЭМ!$D$10+'СЕТ СН'!$H$6-'СЕТ СН'!$H$26</f>
        <v>2085.2862875600003</v>
      </c>
      <c r="L128" s="36">
        <f>SUMIFS(СВЦЭМ!$D$39:$D$782,СВЦЭМ!$A$39:$A$782,$A128,СВЦЭМ!$B$39:$B$782,L$119)+'СЕТ СН'!$H$14+СВЦЭМ!$D$10+'СЕТ СН'!$H$6-'СЕТ СН'!$H$26</f>
        <v>2056.4150483200001</v>
      </c>
      <c r="M128" s="36">
        <f>SUMIFS(СВЦЭМ!$D$39:$D$782,СВЦЭМ!$A$39:$A$782,$A128,СВЦЭМ!$B$39:$B$782,M$119)+'СЕТ СН'!$H$14+СВЦЭМ!$D$10+'СЕТ СН'!$H$6-'СЕТ СН'!$H$26</f>
        <v>2039.47299441</v>
      </c>
      <c r="N128" s="36">
        <f>SUMIFS(СВЦЭМ!$D$39:$D$782,СВЦЭМ!$A$39:$A$782,$A128,СВЦЭМ!$B$39:$B$782,N$119)+'СЕТ СН'!$H$14+СВЦЭМ!$D$10+'СЕТ СН'!$H$6-'СЕТ СН'!$H$26</f>
        <v>2067.0790736400004</v>
      </c>
      <c r="O128" s="36">
        <f>SUMIFS(СВЦЭМ!$D$39:$D$782,СВЦЭМ!$A$39:$A$782,$A128,СВЦЭМ!$B$39:$B$782,O$119)+'СЕТ СН'!$H$14+СВЦЭМ!$D$10+'СЕТ СН'!$H$6-'СЕТ СН'!$H$26</f>
        <v>2086.46981314</v>
      </c>
      <c r="P128" s="36">
        <f>SUMIFS(СВЦЭМ!$D$39:$D$782,СВЦЭМ!$A$39:$A$782,$A128,СВЦЭМ!$B$39:$B$782,P$119)+'СЕТ СН'!$H$14+СВЦЭМ!$D$10+'СЕТ СН'!$H$6-'СЕТ СН'!$H$26</f>
        <v>2103.6239284800004</v>
      </c>
      <c r="Q128" s="36">
        <f>SUMIFS(СВЦЭМ!$D$39:$D$782,СВЦЭМ!$A$39:$A$782,$A128,СВЦЭМ!$B$39:$B$782,Q$119)+'СЕТ СН'!$H$14+СВЦЭМ!$D$10+'СЕТ СН'!$H$6-'СЕТ СН'!$H$26</f>
        <v>2119.2551159100003</v>
      </c>
      <c r="R128" s="36">
        <f>SUMIFS(СВЦЭМ!$D$39:$D$782,СВЦЭМ!$A$39:$A$782,$A128,СВЦЭМ!$B$39:$B$782,R$119)+'СЕТ СН'!$H$14+СВЦЭМ!$D$10+'СЕТ СН'!$H$6-'СЕТ СН'!$H$26</f>
        <v>2117.2959526</v>
      </c>
      <c r="S128" s="36">
        <f>SUMIFS(СВЦЭМ!$D$39:$D$782,СВЦЭМ!$A$39:$A$782,$A128,СВЦЭМ!$B$39:$B$782,S$119)+'СЕТ СН'!$H$14+СВЦЭМ!$D$10+'СЕТ СН'!$H$6-'СЕТ СН'!$H$26</f>
        <v>2079.0957548400002</v>
      </c>
      <c r="T128" s="36">
        <f>SUMIFS(СВЦЭМ!$D$39:$D$782,СВЦЭМ!$A$39:$A$782,$A128,СВЦЭМ!$B$39:$B$782,T$119)+'СЕТ СН'!$H$14+СВЦЭМ!$D$10+'СЕТ СН'!$H$6-'СЕТ СН'!$H$26</f>
        <v>2039.4337911800001</v>
      </c>
      <c r="U128" s="36">
        <f>SUMIFS(СВЦЭМ!$D$39:$D$782,СВЦЭМ!$A$39:$A$782,$A128,СВЦЭМ!$B$39:$B$782,U$119)+'СЕТ СН'!$H$14+СВЦЭМ!$D$10+'СЕТ СН'!$H$6-'СЕТ СН'!$H$26</f>
        <v>2022.86757403</v>
      </c>
      <c r="V128" s="36">
        <f>SUMIFS(СВЦЭМ!$D$39:$D$782,СВЦЭМ!$A$39:$A$782,$A128,СВЦЭМ!$B$39:$B$782,V$119)+'СЕТ СН'!$H$14+СВЦЭМ!$D$10+'СЕТ СН'!$H$6-'СЕТ СН'!$H$26</f>
        <v>1984.88509948</v>
      </c>
      <c r="W128" s="36">
        <f>SUMIFS(СВЦЭМ!$D$39:$D$782,СВЦЭМ!$A$39:$A$782,$A128,СВЦЭМ!$B$39:$B$782,W$119)+'СЕТ СН'!$H$14+СВЦЭМ!$D$10+'СЕТ СН'!$H$6-'СЕТ СН'!$H$26</f>
        <v>1957.4519765800001</v>
      </c>
      <c r="X128" s="36">
        <f>SUMIFS(СВЦЭМ!$D$39:$D$782,СВЦЭМ!$A$39:$A$782,$A128,СВЦЭМ!$B$39:$B$782,X$119)+'СЕТ СН'!$H$14+СВЦЭМ!$D$10+'СЕТ СН'!$H$6-'СЕТ СН'!$H$26</f>
        <v>1989.82474886</v>
      </c>
      <c r="Y128" s="36">
        <f>SUMIFS(СВЦЭМ!$D$39:$D$782,СВЦЭМ!$A$39:$A$782,$A128,СВЦЭМ!$B$39:$B$782,Y$119)+'СЕТ СН'!$H$14+СВЦЭМ!$D$10+'СЕТ СН'!$H$6-'СЕТ СН'!$H$26</f>
        <v>2062.1634263599999</v>
      </c>
    </row>
    <row r="129" spans="1:25" ht="15.75" x14ac:dyDescent="0.2">
      <c r="A129" s="35">
        <f t="shared" si="3"/>
        <v>45056</v>
      </c>
      <c r="B129" s="36">
        <f>SUMIFS(СВЦЭМ!$D$39:$D$782,СВЦЭМ!$A$39:$A$782,$A129,СВЦЭМ!$B$39:$B$782,B$119)+'СЕТ СН'!$H$14+СВЦЭМ!$D$10+'СЕТ СН'!$H$6-'СЕТ СН'!$H$26</f>
        <v>2072.5670232900002</v>
      </c>
      <c r="C129" s="36">
        <f>SUMIFS(СВЦЭМ!$D$39:$D$782,СВЦЭМ!$A$39:$A$782,$A129,СВЦЭМ!$B$39:$B$782,C$119)+'СЕТ СН'!$H$14+СВЦЭМ!$D$10+'СЕТ СН'!$H$6-'СЕТ СН'!$H$26</f>
        <v>2103.7051470799997</v>
      </c>
      <c r="D129" s="36">
        <f>SUMIFS(СВЦЭМ!$D$39:$D$782,СВЦЭМ!$A$39:$A$782,$A129,СВЦЭМ!$B$39:$B$782,D$119)+'СЕТ СН'!$H$14+СВЦЭМ!$D$10+'СЕТ СН'!$H$6-'СЕТ СН'!$H$26</f>
        <v>2134.24527773</v>
      </c>
      <c r="E129" s="36">
        <f>SUMIFS(СВЦЭМ!$D$39:$D$782,СВЦЭМ!$A$39:$A$782,$A129,СВЦЭМ!$B$39:$B$782,E$119)+'СЕТ СН'!$H$14+СВЦЭМ!$D$10+'СЕТ СН'!$H$6-'СЕТ СН'!$H$26</f>
        <v>2145.6185765500004</v>
      </c>
      <c r="F129" s="36">
        <f>SUMIFS(СВЦЭМ!$D$39:$D$782,СВЦЭМ!$A$39:$A$782,$A129,СВЦЭМ!$B$39:$B$782,F$119)+'СЕТ СН'!$H$14+СВЦЭМ!$D$10+'СЕТ СН'!$H$6-'СЕТ СН'!$H$26</f>
        <v>2167.7538939400001</v>
      </c>
      <c r="G129" s="36">
        <f>SUMIFS(СВЦЭМ!$D$39:$D$782,СВЦЭМ!$A$39:$A$782,$A129,СВЦЭМ!$B$39:$B$782,G$119)+'СЕТ СН'!$H$14+СВЦЭМ!$D$10+'СЕТ СН'!$H$6-'СЕТ СН'!$H$26</f>
        <v>2191.8705124100002</v>
      </c>
      <c r="H129" s="36">
        <f>SUMIFS(СВЦЭМ!$D$39:$D$782,СВЦЭМ!$A$39:$A$782,$A129,СВЦЭМ!$B$39:$B$782,H$119)+'СЕТ СН'!$H$14+СВЦЭМ!$D$10+'СЕТ СН'!$H$6-'СЕТ СН'!$H$26</f>
        <v>2180.9798884399997</v>
      </c>
      <c r="I129" s="36">
        <f>SUMIFS(СВЦЭМ!$D$39:$D$782,СВЦЭМ!$A$39:$A$782,$A129,СВЦЭМ!$B$39:$B$782,I$119)+'СЕТ СН'!$H$14+СВЦЭМ!$D$10+'СЕТ СН'!$H$6-'СЕТ СН'!$H$26</f>
        <v>2127.57497496</v>
      </c>
      <c r="J129" s="36">
        <f>SUMIFS(СВЦЭМ!$D$39:$D$782,СВЦЭМ!$A$39:$A$782,$A129,СВЦЭМ!$B$39:$B$782,J$119)+'СЕТ СН'!$H$14+СВЦЭМ!$D$10+'СЕТ СН'!$H$6-'СЕТ СН'!$H$26</f>
        <v>2105.27296729</v>
      </c>
      <c r="K129" s="36">
        <f>SUMIFS(СВЦЭМ!$D$39:$D$782,СВЦЭМ!$A$39:$A$782,$A129,СВЦЭМ!$B$39:$B$782,K$119)+'СЕТ СН'!$H$14+СВЦЭМ!$D$10+'СЕТ СН'!$H$6-'СЕТ СН'!$H$26</f>
        <v>2067.9748480899998</v>
      </c>
      <c r="L129" s="36">
        <f>SUMIFS(СВЦЭМ!$D$39:$D$782,СВЦЭМ!$A$39:$A$782,$A129,СВЦЭМ!$B$39:$B$782,L$119)+'СЕТ СН'!$H$14+СВЦЭМ!$D$10+'СЕТ СН'!$H$6-'СЕТ СН'!$H$26</f>
        <v>2054.5236138400001</v>
      </c>
      <c r="M129" s="36">
        <f>SUMIFS(СВЦЭМ!$D$39:$D$782,СВЦЭМ!$A$39:$A$782,$A129,СВЦЭМ!$B$39:$B$782,M$119)+'СЕТ СН'!$H$14+СВЦЭМ!$D$10+'СЕТ СН'!$H$6-'СЕТ СН'!$H$26</f>
        <v>2075.6170188300002</v>
      </c>
      <c r="N129" s="36">
        <f>SUMIFS(СВЦЭМ!$D$39:$D$782,СВЦЭМ!$A$39:$A$782,$A129,СВЦЭМ!$B$39:$B$782,N$119)+'СЕТ СН'!$H$14+СВЦЭМ!$D$10+'СЕТ СН'!$H$6-'СЕТ СН'!$H$26</f>
        <v>2018.6324394200001</v>
      </c>
      <c r="O129" s="36">
        <f>SUMIFS(СВЦЭМ!$D$39:$D$782,СВЦЭМ!$A$39:$A$782,$A129,СВЦЭМ!$B$39:$B$782,O$119)+'СЕТ СН'!$H$14+СВЦЭМ!$D$10+'СЕТ СН'!$H$6-'СЕТ СН'!$H$26</f>
        <v>2142.2364846199998</v>
      </c>
      <c r="P129" s="36">
        <f>SUMIFS(СВЦЭМ!$D$39:$D$782,СВЦЭМ!$A$39:$A$782,$A129,СВЦЭМ!$B$39:$B$782,P$119)+'СЕТ СН'!$H$14+СВЦЭМ!$D$10+'СЕТ СН'!$H$6-'СЕТ СН'!$H$26</f>
        <v>2032.22980579</v>
      </c>
      <c r="Q129" s="36">
        <f>SUMIFS(СВЦЭМ!$D$39:$D$782,СВЦЭМ!$A$39:$A$782,$A129,СВЦЭМ!$B$39:$B$782,Q$119)+'СЕТ СН'!$H$14+СВЦЭМ!$D$10+'СЕТ СН'!$H$6-'СЕТ СН'!$H$26</f>
        <v>2153.4739066299999</v>
      </c>
      <c r="R129" s="36">
        <f>SUMIFS(СВЦЭМ!$D$39:$D$782,СВЦЭМ!$A$39:$A$782,$A129,СВЦЭМ!$B$39:$B$782,R$119)+'СЕТ СН'!$H$14+СВЦЭМ!$D$10+'СЕТ СН'!$H$6-'СЕТ СН'!$H$26</f>
        <v>1993.2883146300001</v>
      </c>
      <c r="S129" s="36">
        <f>SUMIFS(СВЦЭМ!$D$39:$D$782,СВЦЭМ!$A$39:$A$782,$A129,СВЦЭМ!$B$39:$B$782,S$119)+'СЕТ СН'!$H$14+СВЦЭМ!$D$10+'СЕТ СН'!$H$6-'СЕТ СН'!$H$26</f>
        <v>2105.89018012</v>
      </c>
      <c r="T129" s="36">
        <f>SUMIFS(СВЦЭМ!$D$39:$D$782,СВЦЭМ!$A$39:$A$782,$A129,СВЦЭМ!$B$39:$B$782,T$119)+'СЕТ СН'!$H$14+СВЦЭМ!$D$10+'СЕТ СН'!$H$6-'СЕТ СН'!$H$26</f>
        <v>2034.6923352700001</v>
      </c>
      <c r="U129" s="36">
        <f>SUMIFS(СВЦЭМ!$D$39:$D$782,СВЦЭМ!$A$39:$A$782,$A129,СВЦЭМ!$B$39:$B$782,U$119)+'СЕТ СН'!$H$14+СВЦЭМ!$D$10+'СЕТ СН'!$H$6-'СЕТ СН'!$H$26</f>
        <v>1982.9091229200001</v>
      </c>
      <c r="V129" s="36">
        <f>SUMIFS(СВЦЭМ!$D$39:$D$782,СВЦЭМ!$A$39:$A$782,$A129,СВЦЭМ!$B$39:$B$782,V$119)+'СЕТ СН'!$H$14+СВЦЭМ!$D$10+'СЕТ СН'!$H$6-'СЕТ СН'!$H$26</f>
        <v>1966.9995344900001</v>
      </c>
      <c r="W129" s="36">
        <f>SUMIFS(СВЦЭМ!$D$39:$D$782,СВЦЭМ!$A$39:$A$782,$A129,СВЦЭМ!$B$39:$B$782,W$119)+'СЕТ СН'!$H$14+СВЦЭМ!$D$10+'СЕТ СН'!$H$6-'СЕТ СН'!$H$26</f>
        <v>2004.7279859</v>
      </c>
      <c r="X129" s="36">
        <f>SUMIFS(СВЦЭМ!$D$39:$D$782,СВЦЭМ!$A$39:$A$782,$A129,СВЦЭМ!$B$39:$B$782,X$119)+'СЕТ СН'!$H$14+СВЦЭМ!$D$10+'СЕТ СН'!$H$6-'СЕТ СН'!$H$26</f>
        <v>2048.3748770500001</v>
      </c>
      <c r="Y129" s="36">
        <f>SUMIFS(СВЦЭМ!$D$39:$D$782,СВЦЭМ!$A$39:$A$782,$A129,СВЦЭМ!$B$39:$B$782,Y$119)+'СЕТ СН'!$H$14+СВЦЭМ!$D$10+'СЕТ СН'!$H$6-'СЕТ СН'!$H$26</f>
        <v>2056.3032179000002</v>
      </c>
    </row>
    <row r="130" spans="1:25" ht="15.75" x14ac:dyDescent="0.2">
      <c r="A130" s="35">
        <f t="shared" si="3"/>
        <v>45057</v>
      </c>
      <c r="B130" s="36">
        <f>SUMIFS(СВЦЭМ!$D$39:$D$782,СВЦЭМ!$A$39:$A$782,$A130,СВЦЭМ!$B$39:$B$782,B$119)+'СЕТ СН'!$H$14+СВЦЭМ!$D$10+'СЕТ СН'!$H$6-'СЕТ СН'!$H$26</f>
        <v>2092.4123504899999</v>
      </c>
      <c r="C130" s="36">
        <f>SUMIFS(СВЦЭМ!$D$39:$D$782,СВЦЭМ!$A$39:$A$782,$A130,СВЦЭМ!$B$39:$B$782,C$119)+'СЕТ СН'!$H$14+СВЦЭМ!$D$10+'СЕТ СН'!$H$6-'СЕТ СН'!$H$26</f>
        <v>2167.15121387</v>
      </c>
      <c r="D130" s="36">
        <f>SUMIFS(СВЦЭМ!$D$39:$D$782,СВЦЭМ!$A$39:$A$782,$A130,СВЦЭМ!$B$39:$B$782,D$119)+'СЕТ СН'!$H$14+СВЦЭМ!$D$10+'СЕТ СН'!$H$6-'СЕТ СН'!$H$26</f>
        <v>2242.0882513900001</v>
      </c>
      <c r="E130" s="36">
        <f>SUMIFS(СВЦЭМ!$D$39:$D$782,СВЦЭМ!$A$39:$A$782,$A130,СВЦЭМ!$B$39:$B$782,E$119)+'СЕТ СН'!$H$14+СВЦЭМ!$D$10+'СЕТ СН'!$H$6-'СЕТ СН'!$H$26</f>
        <v>2260.8204919300001</v>
      </c>
      <c r="F130" s="36">
        <f>SUMIFS(СВЦЭМ!$D$39:$D$782,СВЦЭМ!$A$39:$A$782,$A130,СВЦЭМ!$B$39:$B$782,F$119)+'СЕТ СН'!$H$14+СВЦЭМ!$D$10+'СЕТ СН'!$H$6-'СЕТ СН'!$H$26</f>
        <v>2168.80040822</v>
      </c>
      <c r="G130" s="36">
        <f>SUMIFS(СВЦЭМ!$D$39:$D$782,СВЦЭМ!$A$39:$A$782,$A130,СВЦЭМ!$B$39:$B$782,G$119)+'СЕТ СН'!$H$14+СВЦЭМ!$D$10+'СЕТ СН'!$H$6-'СЕТ СН'!$H$26</f>
        <v>2234.6599873699997</v>
      </c>
      <c r="H130" s="36">
        <f>SUMIFS(СВЦЭМ!$D$39:$D$782,СВЦЭМ!$A$39:$A$782,$A130,СВЦЭМ!$B$39:$B$782,H$119)+'СЕТ СН'!$H$14+СВЦЭМ!$D$10+'СЕТ СН'!$H$6-'СЕТ СН'!$H$26</f>
        <v>2158.0784590499998</v>
      </c>
      <c r="I130" s="36">
        <f>SUMIFS(СВЦЭМ!$D$39:$D$782,СВЦЭМ!$A$39:$A$782,$A130,СВЦЭМ!$B$39:$B$782,I$119)+'СЕТ СН'!$H$14+СВЦЭМ!$D$10+'СЕТ СН'!$H$6-'СЕТ СН'!$H$26</f>
        <v>2060.5762291800002</v>
      </c>
      <c r="J130" s="36">
        <f>SUMIFS(СВЦЭМ!$D$39:$D$782,СВЦЭМ!$A$39:$A$782,$A130,СВЦЭМ!$B$39:$B$782,J$119)+'СЕТ СН'!$H$14+СВЦЭМ!$D$10+'СЕТ СН'!$H$6-'СЕТ СН'!$H$26</f>
        <v>2014.94274881</v>
      </c>
      <c r="K130" s="36">
        <f>SUMIFS(СВЦЭМ!$D$39:$D$782,СВЦЭМ!$A$39:$A$782,$A130,СВЦЭМ!$B$39:$B$782,K$119)+'СЕТ СН'!$H$14+СВЦЭМ!$D$10+'СЕТ СН'!$H$6-'СЕТ СН'!$H$26</f>
        <v>1992.25984629</v>
      </c>
      <c r="L130" s="36">
        <f>SUMIFS(СВЦЭМ!$D$39:$D$782,СВЦЭМ!$A$39:$A$782,$A130,СВЦЭМ!$B$39:$B$782,L$119)+'СЕТ СН'!$H$14+СВЦЭМ!$D$10+'СЕТ СН'!$H$6-'СЕТ СН'!$H$26</f>
        <v>1999.62806153</v>
      </c>
      <c r="M130" s="36">
        <f>SUMIFS(СВЦЭМ!$D$39:$D$782,СВЦЭМ!$A$39:$A$782,$A130,СВЦЭМ!$B$39:$B$782,M$119)+'СЕТ СН'!$H$14+СВЦЭМ!$D$10+'СЕТ СН'!$H$6-'СЕТ СН'!$H$26</f>
        <v>1981.9207221200002</v>
      </c>
      <c r="N130" s="36">
        <f>SUMIFS(СВЦЭМ!$D$39:$D$782,СВЦЭМ!$A$39:$A$782,$A130,СВЦЭМ!$B$39:$B$782,N$119)+'СЕТ СН'!$H$14+СВЦЭМ!$D$10+'СЕТ СН'!$H$6-'СЕТ СН'!$H$26</f>
        <v>2044.2056439600001</v>
      </c>
      <c r="O130" s="36">
        <f>SUMIFS(СВЦЭМ!$D$39:$D$782,СВЦЭМ!$A$39:$A$782,$A130,СВЦЭМ!$B$39:$B$782,O$119)+'СЕТ СН'!$H$14+СВЦЭМ!$D$10+'СЕТ СН'!$H$6-'СЕТ СН'!$H$26</f>
        <v>2053.6588133200003</v>
      </c>
      <c r="P130" s="36">
        <f>SUMIFS(СВЦЭМ!$D$39:$D$782,СВЦЭМ!$A$39:$A$782,$A130,СВЦЭМ!$B$39:$B$782,P$119)+'СЕТ СН'!$H$14+СВЦЭМ!$D$10+'СЕТ СН'!$H$6-'СЕТ СН'!$H$26</f>
        <v>2053.9775386800002</v>
      </c>
      <c r="Q130" s="36">
        <f>SUMIFS(СВЦЭМ!$D$39:$D$782,СВЦЭМ!$A$39:$A$782,$A130,СВЦЭМ!$B$39:$B$782,Q$119)+'СЕТ СН'!$H$14+СВЦЭМ!$D$10+'СЕТ СН'!$H$6-'СЕТ СН'!$H$26</f>
        <v>2059.0407274999998</v>
      </c>
      <c r="R130" s="36">
        <f>SUMIFS(СВЦЭМ!$D$39:$D$782,СВЦЭМ!$A$39:$A$782,$A130,СВЦЭМ!$B$39:$B$782,R$119)+'СЕТ СН'!$H$14+СВЦЭМ!$D$10+'СЕТ СН'!$H$6-'СЕТ СН'!$H$26</f>
        <v>2047.7115656200001</v>
      </c>
      <c r="S130" s="36">
        <f>SUMIFS(СВЦЭМ!$D$39:$D$782,СВЦЭМ!$A$39:$A$782,$A130,СВЦЭМ!$B$39:$B$782,S$119)+'СЕТ СН'!$H$14+СВЦЭМ!$D$10+'СЕТ СН'!$H$6-'СЕТ СН'!$H$26</f>
        <v>1996.60427536</v>
      </c>
      <c r="T130" s="36">
        <f>SUMIFS(СВЦЭМ!$D$39:$D$782,СВЦЭМ!$A$39:$A$782,$A130,СВЦЭМ!$B$39:$B$782,T$119)+'СЕТ СН'!$H$14+СВЦЭМ!$D$10+'СЕТ СН'!$H$6-'СЕТ СН'!$H$26</f>
        <v>1965.70002727</v>
      </c>
      <c r="U130" s="36">
        <f>SUMIFS(СВЦЭМ!$D$39:$D$782,СВЦЭМ!$A$39:$A$782,$A130,СВЦЭМ!$B$39:$B$782,U$119)+'СЕТ СН'!$H$14+СВЦЭМ!$D$10+'СЕТ СН'!$H$6-'СЕТ СН'!$H$26</f>
        <v>1987.4261972000002</v>
      </c>
      <c r="V130" s="36">
        <f>SUMIFS(СВЦЭМ!$D$39:$D$782,СВЦЭМ!$A$39:$A$782,$A130,СВЦЭМ!$B$39:$B$782,V$119)+'СЕТ СН'!$H$14+СВЦЭМ!$D$10+'СЕТ СН'!$H$6-'СЕТ СН'!$H$26</f>
        <v>1969.46097571</v>
      </c>
      <c r="W130" s="36">
        <f>SUMIFS(СВЦЭМ!$D$39:$D$782,СВЦЭМ!$A$39:$A$782,$A130,СВЦЭМ!$B$39:$B$782,W$119)+'СЕТ СН'!$H$14+СВЦЭМ!$D$10+'СЕТ СН'!$H$6-'СЕТ СН'!$H$26</f>
        <v>1985.7312995700001</v>
      </c>
      <c r="X130" s="36">
        <f>SUMIFS(СВЦЭМ!$D$39:$D$782,СВЦЭМ!$A$39:$A$782,$A130,СВЦЭМ!$B$39:$B$782,X$119)+'СЕТ СН'!$H$14+СВЦЭМ!$D$10+'СЕТ СН'!$H$6-'СЕТ СН'!$H$26</f>
        <v>1992.10594464</v>
      </c>
      <c r="Y130" s="36">
        <f>SUMIFS(СВЦЭМ!$D$39:$D$782,СВЦЭМ!$A$39:$A$782,$A130,СВЦЭМ!$B$39:$B$782,Y$119)+'СЕТ СН'!$H$14+СВЦЭМ!$D$10+'СЕТ СН'!$H$6-'СЕТ СН'!$H$26</f>
        <v>2037.66585431</v>
      </c>
    </row>
    <row r="131" spans="1:25" ht="15.75" x14ac:dyDescent="0.2">
      <c r="A131" s="35">
        <f t="shared" si="3"/>
        <v>45058</v>
      </c>
      <c r="B131" s="36">
        <f>SUMIFS(СВЦЭМ!$D$39:$D$782,СВЦЭМ!$A$39:$A$782,$A131,СВЦЭМ!$B$39:$B$782,B$119)+'СЕТ СН'!$H$14+СВЦЭМ!$D$10+'СЕТ СН'!$H$6-'СЕТ СН'!$H$26</f>
        <v>2189.5569752800002</v>
      </c>
      <c r="C131" s="36">
        <f>SUMIFS(СВЦЭМ!$D$39:$D$782,СВЦЭМ!$A$39:$A$782,$A131,СВЦЭМ!$B$39:$B$782,C$119)+'СЕТ СН'!$H$14+СВЦЭМ!$D$10+'СЕТ СН'!$H$6-'СЕТ СН'!$H$26</f>
        <v>2253.2141785200001</v>
      </c>
      <c r="D131" s="36">
        <f>SUMIFS(СВЦЭМ!$D$39:$D$782,СВЦЭМ!$A$39:$A$782,$A131,СВЦЭМ!$B$39:$B$782,D$119)+'СЕТ СН'!$H$14+СВЦЭМ!$D$10+'СЕТ СН'!$H$6-'СЕТ СН'!$H$26</f>
        <v>2266.7384290500004</v>
      </c>
      <c r="E131" s="36">
        <f>SUMIFS(СВЦЭМ!$D$39:$D$782,СВЦЭМ!$A$39:$A$782,$A131,СВЦЭМ!$B$39:$B$782,E$119)+'СЕТ СН'!$H$14+СВЦЭМ!$D$10+'СЕТ СН'!$H$6-'СЕТ СН'!$H$26</f>
        <v>2246.4044853200003</v>
      </c>
      <c r="F131" s="36">
        <f>SUMIFS(СВЦЭМ!$D$39:$D$782,СВЦЭМ!$A$39:$A$782,$A131,СВЦЭМ!$B$39:$B$782,F$119)+'СЕТ СН'!$H$14+СВЦЭМ!$D$10+'СЕТ СН'!$H$6-'СЕТ СН'!$H$26</f>
        <v>2245.0090401300004</v>
      </c>
      <c r="G131" s="36">
        <f>SUMIFS(СВЦЭМ!$D$39:$D$782,СВЦЭМ!$A$39:$A$782,$A131,СВЦЭМ!$B$39:$B$782,G$119)+'СЕТ СН'!$H$14+СВЦЭМ!$D$10+'СЕТ СН'!$H$6-'СЕТ СН'!$H$26</f>
        <v>2240.3458036399998</v>
      </c>
      <c r="H131" s="36">
        <f>SUMIFS(СВЦЭМ!$D$39:$D$782,СВЦЭМ!$A$39:$A$782,$A131,СВЦЭМ!$B$39:$B$782,H$119)+'СЕТ СН'!$H$14+СВЦЭМ!$D$10+'СЕТ СН'!$H$6-'СЕТ СН'!$H$26</f>
        <v>2092.4825737299998</v>
      </c>
      <c r="I131" s="36">
        <f>SUMIFS(СВЦЭМ!$D$39:$D$782,СВЦЭМ!$A$39:$A$782,$A131,СВЦЭМ!$B$39:$B$782,I$119)+'СЕТ СН'!$H$14+СВЦЭМ!$D$10+'СЕТ СН'!$H$6-'СЕТ СН'!$H$26</f>
        <v>2052.2534336200001</v>
      </c>
      <c r="J131" s="36">
        <f>SUMIFS(СВЦЭМ!$D$39:$D$782,СВЦЭМ!$A$39:$A$782,$A131,СВЦЭМ!$B$39:$B$782,J$119)+'СЕТ СН'!$H$14+СВЦЭМ!$D$10+'СЕТ СН'!$H$6-'СЕТ СН'!$H$26</f>
        <v>1984.4515466100002</v>
      </c>
      <c r="K131" s="36">
        <f>SUMIFS(СВЦЭМ!$D$39:$D$782,СВЦЭМ!$A$39:$A$782,$A131,СВЦЭМ!$B$39:$B$782,K$119)+'СЕТ СН'!$H$14+СВЦЭМ!$D$10+'СЕТ СН'!$H$6-'СЕТ СН'!$H$26</f>
        <v>1943.1973460900001</v>
      </c>
      <c r="L131" s="36">
        <f>SUMIFS(СВЦЭМ!$D$39:$D$782,СВЦЭМ!$A$39:$A$782,$A131,СВЦЭМ!$B$39:$B$782,L$119)+'СЕТ СН'!$H$14+СВЦЭМ!$D$10+'СЕТ СН'!$H$6-'СЕТ СН'!$H$26</f>
        <v>1957.27375469</v>
      </c>
      <c r="M131" s="36">
        <f>SUMIFS(СВЦЭМ!$D$39:$D$782,СВЦЭМ!$A$39:$A$782,$A131,СВЦЭМ!$B$39:$B$782,M$119)+'СЕТ СН'!$H$14+СВЦЭМ!$D$10+'СЕТ СН'!$H$6-'СЕТ СН'!$H$26</f>
        <v>1990.8841067800001</v>
      </c>
      <c r="N131" s="36">
        <f>SUMIFS(СВЦЭМ!$D$39:$D$782,СВЦЭМ!$A$39:$A$782,$A131,СВЦЭМ!$B$39:$B$782,N$119)+'СЕТ СН'!$H$14+СВЦЭМ!$D$10+'СЕТ СН'!$H$6-'СЕТ СН'!$H$26</f>
        <v>2036.7425453600001</v>
      </c>
      <c r="O131" s="36">
        <f>SUMIFS(СВЦЭМ!$D$39:$D$782,СВЦЭМ!$A$39:$A$782,$A131,СВЦЭМ!$B$39:$B$782,O$119)+'СЕТ СН'!$H$14+СВЦЭМ!$D$10+'СЕТ СН'!$H$6-'СЕТ СН'!$H$26</f>
        <v>2040.1651950100002</v>
      </c>
      <c r="P131" s="36">
        <f>SUMIFS(СВЦЭМ!$D$39:$D$782,СВЦЭМ!$A$39:$A$782,$A131,СВЦЭМ!$B$39:$B$782,P$119)+'СЕТ СН'!$H$14+СВЦЭМ!$D$10+'СЕТ СН'!$H$6-'СЕТ СН'!$H$26</f>
        <v>2064.9291269800001</v>
      </c>
      <c r="Q131" s="36">
        <f>SUMIFS(СВЦЭМ!$D$39:$D$782,СВЦЭМ!$A$39:$A$782,$A131,СВЦЭМ!$B$39:$B$782,Q$119)+'СЕТ СН'!$H$14+СВЦЭМ!$D$10+'СЕТ СН'!$H$6-'СЕТ СН'!$H$26</f>
        <v>2053.4493026</v>
      </c>
      <c r="R131" s="36">
        <f>SUMIFS(СВЦЭМ!$D$39:$D$782,СВЦЭМ!$A$39:$A$782,$A131,СВЦЭМ!$B$39:$B$782,R$119)+'СЕТ СН'!$H$14+СВЦЭМ!$D$10+'СЕТ СН'!$H$6-'СЕТ СН'!$H$26</f>
        <v>2021.1640324300001</v>
      </c>
      <c r="S131" s="36">
        <f>SUMIFS(СВЦЭМ!$D$39:$D$782,СВЦЭМ!$A$39:$A$782,$A131,СВЦЭМ!$B$39:$B$782,S$119)+'СЕТ СН'!$H$14+СВЦЭМ!$D$10+'СЕТ СН'!$H$6-'СЕТ СН'!$H$26</f>
        <v>1986.79377976</v>
      </c>
      <c r="T131" s="36">
        <f>SUMIFS(СВЦЭМ!$D$39:$D$782,СВЦЭМ!$A$39:$A$782,$A131,СВЦЭМ!$B$39:$B$782,T$119)+'СЕТ СН'!$H$14+СВЦЭМ!$D$10+'СЕТ СН'!$H$6-'СЕТ СН'!$H$26</f>
        <v>1958.8488168900001</v>
      </c>
      <c r="U131" s="36">
        <f>SUMIFS(СВЦЭМ!$D$39:$D$782,СВЦЭМ!$A$39:$A$782,$A131,СВЦЭМ!$B$39:$B$782,U$119)+'СЕТ СН'!$H$14+СВЦЭМ!$D$10+'СЕТ СН'!$H$6-'СЕТ СН'!$H$26</f>
        <v>1918.11447862</v>
      </c>
      <c r="V131" s="36">
        <f>SUMIFS(СВЦЭМ!$D$39:$D$782,СВЦЭМ!$A$39:$A$782,$A131,СВЦЭМ!$B$39:$B$782,V$119)+'СЕТ СН'!$H$14+СВЦЭМ!$D$10+'СЕТ СН'!$H$6-'СЕТ СН'!$H$26</f>
        <v>1907.80344595</v>
      </c>
      <c r="W131" s="36">
        <f>SUMIFS(СВЦЭМ!$D$39:$D$782,СВЦЭМ!$A$39:$A$782,$A131,СВЦЭМ!$B$39:$B$782,W$119)+'СЕТ СН'!$H$14+СВЦЭМ!$D$10+'СЕТ СН'!$H$6-'СЕТ СН'!$H$26</f>
        <v>1971.8004466100001</v>
      </c>
      <c r="X131" s="36">
        <f>SUMIFS(СВЦЭМ!$D$39:$D$782,СВЦЭМ!$A$39:$A$782,$A131,СВЦЭМ!$B$39:$B$782,X$119)+'СЕТ СН'!$H$14+СВЦЭМ!$D$10+'СЕТ СН'!$H$6-'СЕТ СН'!$H$26</f>
        <v>1987.90365651</v>
      </c>
      <c r="Y131" s="36">
        <f>SUMIFS(СВЦЭМ!$D$39:$D$782,СВЦЭМ!$A$39:$A$782,$A131,СВЦЭМ!$B$39:$B$782,Y$119)+'СЕТ СН'!$H$14+СВЦЭМ!$D$10+'СЕТ СН'!$H$6-'СЕТ СН'!$H$26</f>
        <v>2048.4791404400003</v>
      </c>
    </row>
    <row r="132" spans="1:25" ht="15.75" x14ac:dyDescent="0.2">
      <c r="A132" s="35">
        <f t="shared" si="3"/>
        <v>45059</v>
      </c>
      <c r="B132" s="36">
        <f>SUMIFS(СВЦЭМ!$D$39:$D$782,СВЦЭМ!$A$39:$A$782,$A132,СВЦЭМ!$B$39:$B$782,B$119)+'СЕТ СН'!$H$14+СВЦЭМ!$D$10+'СЕТ СН'!$H$6-'СЕТ СН'!$H$26</f>
        <v>2122.7435253499998</v>
      </c>
      <c r="C132" s="36">
        <f>SUMIFS(СВЦЭМ!$D$39:$D$782,СВЦЭМ!$A$39:$A$782,$A132,СВЦЭМ!$B$39:$B$782,C$119)+'СЕТ СН'!$H$14+СВЦЭМ!$D$10+'СЕТ СН'!$H$6-'СЕТ СН'!$H$26</f>
        <v>2171.0379405100002</v>
      </c>
      <c r="D132" s="36">
        <f>SUMIFS(СВЦЭМ!$D$39:$D$782,СВЦЭМ!$A$39:$A$782,$A132,СВЦЭМ!$B$39:$B$782,D$119)+'СЕТ СН'!$H$14+СВЦЭМ!$D$10+'СЕТ СН'!$H$6-'СЕТ СН'!$H$26</f>
        <v>2217.4705975799998</v>
      </c>
      <c r="E132" s="36">
        <f>SUMIFS(СВЦЭМ!$D$39:$D$782,СВЦЭМ!$A$39:$A$782,$A132,СВЦЭМ!$B$39:$B$782,E$119)+'СЕТ СН'!$H$14+СВЦЭМ!$D$10+'СЕТ СН'!$H$6-'СЕТ СН'!$H$26</f>
        <v>2235.8182099200003</v>
      </c>
      <c r="F132" s="36">
        <f>SUMIFS(СВЦЭМ!$D$39:$D$782,СВЦЭМ!$A$39:$A$782,$A132,СВЦЭМ!$B$39:$B$782,F$119)+'СЕТ СН'!$H$14+СВЦЭМ!$D$10+'СЕТ СН'!$H$6-'СЕТ СН'!$H$26</f>
        <v>2235.3790934500003</v>
      </c>
      <c r="G132" s="36">
        <f>SUMIFS(СВЦЭМ!$D$39:$D$782,СВЦЭМ!$A$39:$A$782,$A132,СВЦЭМ!$B$39:$B$782,G$119)+'СЕТ СН'!$H$14+СВЦЭМ!$D$10+'СЕТ СН'!$H$6-'СЕТ СН'!$H$26</f>
        <v>2216.1379311199998</v>
      </c>
      <c r="H132" s="36">
        <f>SUMIFS(СВЦЭМ!$D$39:$D$782,СВЦЭМ!$A$39:$A$782,$A132,СВЦЭМ!$B$39:$B$782,H$119)+'СЕТ СН'!$H$14+СВЦЭМ!$D$10+'СЕТ СН'!$H$6-'СЕТ СН'!$H$26</f>
        <v>2194.7592342600001</v>
      </c>
      <c r="I132" s="36">
        <f>SUMIFS(СВЦЭМ!$D$39:$D$782,СВЦЭМ!$A$39:$A$782,$A132,СВЦЭМ!$B$39:$B$782,I$119)+'СЕТ СН'!$H$14+СВЦЭМ!$D$10+'СЕТ СН'!$H$6-'СЕТ СН'!$H$26</f>
        <v>2111.6744387200001</v>
      </c>
      <c r="J132" s="36">
        <f>SUMIFS(СВЦЭМ!$D$39:$D$782,СВЦЭМ!$A$39:$A$782,$A132,СВЦЭМ!$B$39:$B$782,J$119)+'СЕТ СН'!$H$14+СВЦЭМ!$D$10+'СЕТ СН'!$H$6-'СЕТ СН'!$H$26</f>
        <v>2050.8427936500002</v>
      </c>
      <c r="K132" s="36">
        <f>SUMIFS(СВЦЭМ!$D$39:$D$782,СВЦЭМ!$A$39:$A$782,$A132,СВЦЭМ!$B$39:$B$782,K$119)+'СЕТ СН'!$H$14+СВЦЭМ!$D$10+'СЕТ СН'!$H$6-'СЕТ СН'!$H$26</f>
        <v>2052.3172005200004</v>
      </c>
      <c r="L132" s="36">
        <f>SUMIFS(СВЦЭМ!$D$39:$D$782,СВЦЭМ!$A$39:$A$782,$A132,СВЦЭМ!$B$39:$B$782,L$119)+'СЕТ СН'!$H$14+СВЦЭМ!$D$10+'СЕТ СН'!$H$6-'СЕТ СН'!$H$26</f>
        <v>2040.0547458400001</v>
      </c>
      <c r="M132" s="36">
        <f>SUMIFS(СВЦЭМ!$D$39:$D$782,СВЦЭМ!$A$39:$A$782,$A132,СВЦЭМ!$B$39:$B$782,M$119)+'СЕТ СН'!$H$14+СВЦЭМ!$D$10+'СЕТ СН'!$H$6-'СЕТ СН'!$H$26</f>
        <v>2022.2034709100001</v>
      </c>
      <c r="N132" s="36">
        <f>SUMIFS(СВЦЭМ!$D$39:$D$782,СВЦЭМ!$A$39:$A$782,$A132,СВЦЭМ!$B$39:$B$782,N$119)+'СЕТ СН'!$H$14+СВЦЭМ!$D$10+'СЕТ СН'!$H$6-'СЕТ СН'!$H$26</f>
        <v>2055.3045473700004</v>
      </c>
      <c r="O132" s="36">
        <f>SUMIFS(СВЦЭМ!$D$39:$D$782,СВЦЭМ!$A$39:$A$782,$A132,СВЦЭМ!$B$39:$B$782,O$119)+'СЕТ СН'!$H$14+СВЦЭМ!$D$10+'СЕТ СН'!$H$6-'СЕТ СН'!$H$26</f>
        <v>2080.8306902000004</v>
      </c>
      <c r="P132" s="36">
        <f>SUMIFS(СВЦЭМ!$D$39:$D$782,СВЦЭМ!$A$39:$A$782,$A132,СВЦЭМ!$B$39:$B$782,P$119)+'СЕТ СН'!$H$14+СВЦЭМ!$D$10+'СЕТ СН'!$H$6-'СЕТ СН'!$H$26</f>
        <v>2096.1557491800004</v>
      </c>
      <c r="Q132" s="36">
        <f>SUMIFS(СВЦЭМ!$D$39:$D$782,СВЦЭМ!$A$39:$A$782,$A132,СВЦЭМ!$B$39:$B$782,Q$119)+'СЕТ СН'!$H$14+СВЦЭМ!$D$10+'СЕТ СН'!$H$6-'СЕТ СН'!$H$26</f>
        <v>2117.96551378</v>
      </c>
      <c r="R132" s="36">
        <f>SUMIFS(СВЦЭМ!$D$39:$D$782,СВЦЭМ!$A$39:$A$782,$A132,СВЦЭМ!$B$39:$B$782,R$119)+'СЕТ СН'!$H$14+СВЦЭМ!$D$10+'СЕТ СН'!$H$6-'СЕТ СН'!$H$26</f>
        <v>2117.8353578400001</v>
      </c>
      <c r="S132" s="36">
        <f>SUMIFS(СВЦЭМ!$D$39:$D$782,СВЦЭМ!$A$39:$A$782,$A132,СВЦЭМ!$B$39:$B$782,S$119)+'СЕТ СН'!$H$14+СВЦЭМ!$D$10+'СЕТ СН'!$H$6-'СЕТ СН'!$H$26</f>
        <v>2090.3433864899998</v>
      </c>
      <c r="T132" s="36">
        <f>SUMIFS(СВЦЭМ!$D$39:$D$782,СВЦЭМ!$A$39:$A$782,$A132,СВЦЭМ!$B$39:$B$782,T$119)+'СЕТ СН'!$H$14+СВЦЭМ!$D$10+'СЕТ СН'!$H$6-'СЕТ СН'!$H$26</f>
        <v>2063.5872030400001</v>
      </c>
      <c r="U132" s="36">
        <f>SUMIFS(СВЦЭМ!$D$39:$D$782,СВЦЭМ!$A$39:$A$782,$A132,СВЦЭМ!$B$39:$B$782,U$119)+'СЕТ СН'!$H$14+СВЦЭМ!$D$10+'СЕТ СН'!$H$6-'СЕТ СН'!$H$26</f>
        <v>1957.03008651</v>
      </c>
      <c r="V132" s="36">
        <f>SUMIFS(СВЦЭМ!$D$39:$D$782,СВЦЭМ!$A$39:$A$782,$A132,СВЦЭМ!$B$39:$B$782,V$119)+'СЕТ СН'!$H$14+СВЦЭМ!$D$10+'СЕТ СН'!$H$6-'СЕТ СН'!$H$26</f>
        <v>1966.7063873700001</v>
      </c>
      <c r="W132" s="36">
        <f>SUMIFS(СВЦЭМ!$D$39:$D$782,СВЦЭМ!$A$39:$A$782,$A132,СВЦЭМ!$B$39:$B$782,W$119)+'СЕТ СН'!$H$14+СВЦЭМ!$D$10+'СЕТ СН'!$H$6-'СЕТ СН'!$H$26</f>
        <v>1962.2435478300001</v>
      </c>
      <c r="X132" s="36">
        <f>SUMIFS(СВЦЭМ!$D$39:$D$782,СВЦЭМ!$A$39:$A$782,$A132,СВЦЭМ!$B$39:$B$782,X$119)+'СЕТ СН'!$H$14+СВЦЭМ!$D$10+'СЕТ СН'!$H$6-'СЕТ СН'!$H$26</f>
        <v>2010.98055069</v>
      </c>
      <c r="Y132" s="36">
        <f>SUMIFS(СВЦЭМ!$D$39:$D$782,СВЦЭМ!$A$39:$A$782,$A132,СВЦЭМ!$B$39:$B$782,Y$119)+'СЕТ СН'!$H$14+СВЦЭМ!$D$10+'СЕТ СН'!$H$6-'СЕТ СН'!$H$26</f>
        <v>2015.1321996500001</v>
      </c>
    </row>
    <row r="133" spans="1:25" ht="15.75" x14ac:dyDescent="0.2">
      <c r="A133" s="35">
        <f t="shared" si="3"/>
        <v>45060</v>
      </c>
      <c r="B133" s="36">
        <f>SUMIFS(СВЦЭМ!$D$39:$D$782,СВЦЭМ!$A$39:$A$782,$A133,СВЦЭМ!$B$39:$B$782,B$119)+'СЕТ СН'!$H$14+СВЦЭМ!$D$10+'СЕТ СН'!$H$6-'СЕТ СН'!$H$26</f>
        <v>2082.0282377100002</v>
      </c>
      <c r="C133" s="36">
        <f>SUMIFS(СВЦЭМ!$D$39:$D$782,СВЦЭМ!$A$39:$A$782,$A133,СВЦЭМ!$B$39:$B$782,C$119)+'СЕТ СН'!$H$14+СВЦЭМ!$D$10+'СЕТ СН'!$H$6-'СЕТ СН'!$H$26</f>
        <v>2164.47379697</v>
      </c>
      <c r="D133" s="36">
        <f>SUMIFS(СВЦЭМ!$D$39:$D$782,СВЦЭМ!$A$39:$A$782,$A133,СВЦЭМ!$B$39:$B$782,D$119)+'СЕТ СН'!$H$14+СВЦЭМ!$D$10+'СЕТ СН'!$H$6-'СЕТ СН'!$H$26</f>
        <v>2232.1271951099998</v>
      </c>
      <c r="E133" s="36">
        <f>SUMIFS(СВЦЭМ!$D$39:$D$782,СВЦЭМ!$A$39:$A$782,$A133,СВЦЭМ!$B$39:$B$782,E$119)+'СЕТ СН'!$H$14+СВЦЭМ!$D$10+'СЕТ СН'!$H$6-'СЕТ СН'!$H$26</f>
        <v>2224.5928008199999</v>
      </c>
      <c r="F133" s="36">
        <f>SUMIFS(СВЦЭМ!$D$39:$D$782,СВЦЭМ!$A$39:$A$782,$A133,СВЦЭМ!$B$39:$B$782,F$119)+'СЕТ СН'!$H$14+СВЦЭМ!$D$10+'СЕТ СН'!$H$6-'СЕТ СН'!$H$26</f>
        <v>2234.1565004200002</v>
      </c>
      <c r="G133" s="36">
        <f>SUMIFS(СВЦЭМ!$D$39:$D$782,СВЦЭМ!$A$39:$A$782,$A133,СВЦЭМ!$B$39:$B$782,G$119)+'СЕТ СН'!$H$14+СВЦЭМ!$D$10+'СЕТ СН'!$H$6-'СЕТ СН'!$H$26</f>
        <v>2222.10658113</v>
      </c>
      <c r="H133" s="36">
        <f>SUMIFS(СВЦЭМ!$D$39:$D$782,СВЦЭМ!$A$39:$A$782,$A133,СВЦЭМ!$B$39:$B$782,H$119)+'СЕТ СН'!$H$14+СВЦЭМ!$D$10+'СЕТ СН'!$H$6-'СЕТ СН'!$H$26</f>
        <v>2221.8630343100003</v>
      </c>
      <c r="I133" s="36">
        <f>SUMIFS(СВЦЭМ!$D$39:$D$782,СВЦЭМ!$A$39:$A$782,$A133,СВЦЭМ!$B$39:$B$782,I$119)+'СЕТ СН'!$H$14+СВЦЭМ!$D$10+'СЕТ СН'!$H$6-'СЕТ СН'!$H$26</f>
        <v>2170.91366771</v>
      </c>
      <c r="J133" s="36">
        <f>SUMIFS(СВЦЭМ!$D$39:$D$782,СВЦЭМ!$A$39:$A$782,$A133,СВЦЭМ!$B$39:$B$782,J$119)+'СЕТ СН'!$H$14+СВЦЭМ!$D$10+'СЕТ СН'!$H$6-'СЕТ СН'!$H$26</f>
        <v>2092.0045424199998</v>
      </c>
      <c r="K133" s="36">
        <f>SUMIFS(СВЦЭМ!$D$39:$D$782,СВЦЭМ!$A$39:$A$782,$A133,СВЦЭМ!$B$39:$B$782,K$119)+'СЕТ СН'!$H$14+СВЦЭМ!$D$10+'СЕТ СН'!$H$6-'СЕТ СН'!$H$26</f>
        <v>2020.38898378</v>
      </c>
      <c r="L133" s="36">
        <f>SUMIFS(СВЦЭМ!$D$39:$D$782,СВЦЭМ!$A$39:$A$782,$A133,СВЦЭМ!$B$39:$B$782,L$119)+'СЕТ СН'!$H$14+СВЦЭМ!$D$10+'СЕТ СН'!$H$6-'СЕТ СН'!$H$26</f>
        <v>1993.22781005</v>
      </c>
      <c r="M133" s="36">
        <f>SUMIFS(СВЦЭМ!$D$39:$D$782,СВЦЭМ!$A$39:$A$782,$A133,СВЦЭМ!$B$39:$B$782,M$119)+'СЕТ СН'!$H$14+СВЦЭМ!$D$10+'СЕТ СН'!$H$6-'СЕТ СН'!$H$26</f>
        <v>1983.5218952300002</v>
      </c>
      <c r="N133" s="36">
        <f>SUMIFS(СВЦЭМ!$D$39:$D$782,СВЦЭМ!$A$39:$A$782,$A133,СВЦЭМ!$B$39:$B$782,N$119)+'СЕТ СН'!$H$14+СВЦЭМ!$D$10+'СЕТ СН'!$H$6-'СЕТ СН'!$H$26</f>
        <v>2005.41726911</v>
      </c>
      <c r="O133" s="36">
        <f>SUMIFS(СВЦЭМ!$D$39:$D$782,СВЦЭМ!$A$39:$A$782,$A133,СВЦЭМ!$B$39:$B$782,O$119)+'СЕТ СН'!$H$14+СВЦЭМ!$D$10+'СЕТ СН'!$H$6-'СЕТ СН'!$H$26</f>
        <v>2037.1724671700001</v>
      </c>
      <c r="P133" s="36">
        <f>SUMIFS(СВЦЭМ!$D$39:$D$782,СВЦЭМ!$A$39:$A$782,$A133,СВЦЭМ!$B$39:$B$782,P$119)+'СЕТ СН'!$H$14+СВЦЭМ!$D$10+'СЕТ СН'!$H$6-'СЕТ СН'!$H$26</f>
        <v>2052.4090270799998</v>
      </c>
      <c r="Q133" s="36">
        <f>SUMIFS(СВЦЭМ!$D$39:$D$782,СВЦЭМ!$A$39:$A$782,$A133,СВЦЭМ!$B$39:$B$782,Q$119)+'СЕТ СН'!$H$14+СВЦЭМ!$D$10+'СЕТ СН'!$H$6-'СЕТ СН'!$H$26</f>
        <v>2070.9938941999999</v>
      </c>
      <c r="R133" s="36">
        <f>SUMIFS(СВЦЭМ!$D$39:$D$782,СВЦЭМ!$A$39:$A$782,$A133,СВЦЭМ!$B$39:$B$782,R$119)+'СЕТ СН'!$H$14+СВЦЭМ!$D$10+'СЕТ СН'!$H$6-'СЕТ СН'!$H$26</f>
        <v>2052.3968559</v>
      </c>
      <c r="S133" s="36">
        <f>SUMIFS(СВЦЭМ!$D$39:$D$782,СВЦЭМ!$A$39:$A$782,$A133,СВЦЭМ!$B$39:$B$782,S$119)+'СЕТ СН'!$H$14+СВЦЭМ!$D$10+'СЕТ СН'!$H$6-'СЕТ СН'!$H$26</f>
        <v>2018.7938961100001</v>
      </c>
      <c r="T133" s="36">
        <f>SUMIFS(СВЦЭМ!$D$39:$D$782,СВЦЭМ!$A$39:$A$782,$A133,СВЦЭМ!$B$39:$B$782,T$119)+'СЕТ СН'!$H$14+СВЦЭМ!$D$10+'СЕТ СН'!$H$6-'СЕТ СН'!$H$26</f>
        <v>2006.00496395</v>
      </c>
      <c r="U133" s="36">
        <f>SUMIFS(СВЦЭМ!$D$39:$D$782,СВЦЭМ!$A$39:$A$782,$A133,СВЦЭМ!$B$39:$B$782,U$119)+'СЕТ СН'!$H$14+СВЦЭМ!$D$10+'СЕТ СН'!$H$6-'СЕТ СН'!$H$26</f>
        <v>1978.28809662</v>
      </c>
      <c r="V133" s="36">
        <f>SUMIFS(СВЦЭМ!$D$39:$D$782,СВЦЭМ!$A$39:$A$782,$A133,СВЦЭМ!$B$39:$B$782,V$119)+'СЕТ СН'!$H$14+СВЦЭМ!$D$10+'СЕТ СН'!$H$6-'СЕТ СН'!$H$26</f>
        <v>1954.51701355</v>
      </c>
      <c r="W133" s="36">
        <f>SUMIFS(СВЦЭМ!$D$39:$D$782,СВЦЭМ!$A$39:$A$782,$A133,СВЦЭМ!$B$39:$B$782,W$119)+'СЕТ СН'!$H$14+СВЦЭМ!$D$10+'СЕТ СН'!$H$6-'СЕТ СН'!$H$26</f>
        <v>1919.7496810700002</v>
      </c>
      <c r="X133" s="36">
        <f>SUMIFS(СВЦЭМ!$D$39:$D$782,СВЦЭМ!$A$39:$A$782,$A133,СВЦЭМ!$B$39:$B$782,X$119)+'СЕТ СН'!$H$14+СВЦЭМ!$D$10+'СЕТ СН'!$H$6-'СЕТ СН'!$H$26</f>
        <v>1960.9632240600001</v>
      </c>
      <c r="Y133" s="36">
        <f>SUMIFS(СВЦЭМ!$D$39:$D$782,СВЦЭМ!$A$39:$A$782,$A133,СВЦЭМ!$B$39:$B$782,Y$119)+'СЕТ СН'!$H$14+СВЦЭМ!$D$10+'СЕТ СН'!$H$6-'СЕТ СН'!$H$26</f>
        <v>2029.2306600000002</v>
      </c>
    </row>
    <row r="134" spans="1:25" ht="15.75" x14ac:dyDescent="0.2">
      <c r="A134" s="35">
        <f t="shared" si="3"/>
        <v>45061</v>
      </c>
      <c r="B134" s="36">
        <f>SUMIFS(СВЦЭМ!$D$39:$D$782,СВЦЭМ!$A$39:$A$782,$A134,СВЦЭМ!$B$39:$B$782,B$119)+'СЕТ СН'!$H$14+СВЦЭМ!$D$10+'СЕТ СН'!$H$6-'СЕТ СН'!$H$26</f>
        <v>2119.0020288000001</v>
      </c>
      <c r="C134" s="36">
        <f>SUMIFS(СВЦЭМ!$D$39:$D$782,СВЦЭМ!$A$39:$A$782,$A134,СВЦЭМ!$B$39:$B$782,C$119)+'СЕТ СН'!$H$14+СВЦЭМ!$D$10+'СЕТ СН'!$H$6-'СЕТ СН'!$H$26</f>
        <v>2188.2640582100003</v>
      </c>
      <c r="D134" s="36">
        <f>SUMIFS(СВЦЭМ!$D$39:$D$782,СВЦЭМ!$A$39:$A$782,$A134,СВЦЭМ!$B$39:$B$782,D$119)+'СЕТ СН'!$H$14+СВЦЭМ!$D$10+'СЕТ СН'!$H$6-'СЕТ СН'!$H$26</f>
        <v>2278.9434133599998</v>
      </c>
      <c r="E134" s="36">
        <f>SUMIFS(СВЦЭМ!$D$39:$D$782,СВЦЭМ!$A$39:$A$782,$A134,СВЦЭМ!$B$39:$B$782,E$119)+'СЕТ СН'!$H$14+СВЦЭМ!$D$10+'СЕТ СН'!$H$6-'СЕТ СН'!$H$26</f>
        <v>2276.9052004599998</v>
      </c>
      <c r="F134" s="36">
        <f>SUMIFS(СВЦЭМ!$D$39:$D$782,СВЦЭМ!$A$39:$A$782,$A134,СВЦЭМ!$B$39:$B$782,F$119)+'СЕТ СН'!$H$14+СВЦЭМ!$D$10+'СЕТ СН'!$H$6-'СЕТ СН'!$H$26</f>
        <v>2262.1994494099999</v>
      </c>
      <c r="G134" s="36">
        <f>SUMIFS(СВЦЭМ!$D$39:$D$782,СВЦЭМ!$A$39:$A$782,$A134,СВЦЭМ!$B$39:$B$782,G$119)+'СЕТ СН'!$H$14+СВЦЭМ!$D$10+'СЕТ СН'!$H$6-'СЕТ СН'!$H$26</f>
        <v>2227.43744044</v>
      </c>
      <c r="H134" s="36">
        <f>SUMIFS(СВЦЭМ!$D$39:$D$782,СВЦЭМ!$A$39:$A$782,$A134,СВЦЭМ!$B$39:$B$782,H$119)+'СЕТ СН'!$H$14+СВЦЭМ!$D$10+'СЕТ СН'!$H$6-'СЕТ СН'!$H$26</f>
        <v>2174.6735509300001</v>
      </c>
      <c r="I134" s="36">
        <f>SUMIFS(СВЦЭМ!$D$39:$D$782,СВЦЭМ!$A$39:$A$782,$A134,СВЦЭМ!$B$39:$B$782,I$119)+'СЕТ СН'!$H$14+СВЦЭМ!$D$10+'СЕТ СН'!$H$6-'СЕТ СН'!$H$26</f>
        <v>2120.9508413800004</v>
      </c>
      <c r="J134" s="36">
        <f>SUMIFS(СВЦЭМ!$D$39:$D$782,СВЦЭМ!$A$39:$A$782,$A134,СВЦЭМ!$B$39:$B$782,J$119)+'СЕТ СН'!$H$14+СВЦЭМ!$D$10+'СЕТ СН'!$H$6-'СЕТ СН'!$H$26</f>
        <v>2048.9613119599999</v>
      </c>
      <c r="K134" s="36">
        <f>SUMIFS(СВЦЭМ!$D$39:$D$782,СВЦЭМ!$A$39:$A$782,$A134,СВЦЭМ!$B$39:$B$782,K$119)+'СЕТ СН'!$H$14+СВЦЭМ!$D$10+'СЕТ СН'!$H$6-'СЕТ СН'!$H$26</f>
        <v>2031.4209719800001</v>
      </c>
      <c r="L134" s="36">
        <f>SUMIFS(СВЦЭМ!$D$39:$D$782,СВЦЭМ!$A$39:$A$782,$A134,СВЦЭМ!$B$39:$B$782,L$119)+'СЕТ СН'!$H$14+СВЦЭМ!$D$10+'СЕТ СН'!$H$6-'СЕТ СН'!$H$26</f>
        <v>2019.1718766000001</v>
      </c>
      <c r="M134" s="36">
        <f>SUMIFS(СВЦЭМ!$D$39:$D$782,СВЦЭМ!$A$39:$A$782,$A134,СВЦЭМ!$B$39:$B$782,M$119)+'СЕТ СН'!$H$14+СВЦЭМ!$D$10+'СЕТ СН'!$H$6-'СЕТ СН'!$H$26</f>
        <v>2013.77039818</v>
      </c>
      <c r="N134" s="36">
        <f>SUMIFS(СВЦЭМ!$D$39:$D$782,СВЦЭМ!$A$39:$A$782,$A134,СВЦЭМ!$B$39:$B$782,N$119)+'СЕТ СН'!$H$14+СВЦЭМ!$D$10+'СЕТ СН'!$H$6-'СЕТ СН'!$H$26</f>
        <v>2075.7702771599998</v>
      </c>
      <c r="O134" s="36">
        <f>SUMIFS(СВЦЭМ!$D$39:$D$782,СВЦЭМ!$A$39:$A$782,$A134,СВЦЭМ!$B$39:$B$782,O$119)+'СЕТ СН'!$H$14+СВЦЭМ!$D$10+'СЕТ СН'!$H$6-'СЕТ СН'!$H$26</f>
        <v>2076.6222620400004</v>
      </c>
      <c r="P134" s="36">
        <f>SUMIFS(СВЦЭМ!$D$39:$D$782,СВЦЭМ!$A$39:$A$782,$A134,СВЦЭМ!$B$39:$B$782,P$119)+'СЕТ СН'!$H$14+СВЦЭМ!$D$10+'СЕТ СН'!$H$6-'СЕТ СН'!$H$26</f>
        <v>2067.2541066499998</v>
      </c>
      <c r="Q134" s="36">
        <f>SUMIFS(СВЦЭМ!$D$39:$D$782,СВЦЭМ!$A$39:$A$782,$A134,СВЦЭМ!$B$39:$B$782,Q$119)+'СЕТ СН'!$H$14+СВЦЭМ!$D$10+'СЕТ СН'!$H$6-'СЕТ СН'!$H$26</f>
        <v>2067.5272045800002</v>
      </c>
      <c r="R134" s="36">
        <f>SUMIFS(СВЦЭМ!$D$39:$D$782,СВЦЭМ!$A$39:$A$782,$A134,СВЦЭМ!$B$39:$B$782,R$119)+'СЕТ СН'!$H$14+СВЦЭМ!$D$10+'СЕТ СН'!$H$6-'СЕТ СН'!$H$26</f>
        <v>2087.6438824799998</v>
      </c>
      <c r="S134" s="36">
        <f>SUMIFS(СВЦЭМ!$D$39:$D$782,СВЦЭМ!$A$39:$A$782,$A134,СВЦЭМ!$B$39:$B$782,S$119)+'СЕТ СН'!$H$14+СВЦЭМ!$D$10+'СЕТ СН'!$H$6-'СЕТ СН'!$H$26</f>
        <v>2034.0388550300001</v>
      </c>
      <c r="T134" s="36">
        <f>SUMIFS(СВЦЭМ!$D$39:$D$782,СВЦЭМ!$A$39:$A$782,$A134,СВЦЭМ!$B$39:$B$782,T$119)+'СЕТ СН'!$H$14+СВЦЭМ!$D$10+'СЕТ СН'!$H$6-'СЕТ СН'!$H$26</f>
        <v>1963.6490921</v>
      </c>
      <c r="U134" s="36">
        <f>SUMIFS(СВЦЭМ!$D$39:$D$782,СВЦЭМ!$A$39:$A$782,$A134,СВЦЭМ!$B$39:$B$782,U$119)+'СЕТ СН'!$H$14+СВЦЭМ!$D$10+'СЕТ СН'!$H$6-'СЕТ СН'!$H$26</f>
        <v>1914.0852003800001</v>
      </c>
      <c r="V134" s="36">
        <f>SUMIFS(СВЦЭМ!$D$39:$D$782,СВЦЭМ!$A$39:$A$782,$A134,СВЦЭМ!$B$39:$B$782,V$119)+'СЕТ СН'!$H$14+СВЦЭМ!$D$10+'СЕТ СН'!$H$6-'СЕТ СН'!$H$26</f>
        <v>1891.4092848400001</v>
      </c>
      <c r="W134" s="36">
        <f>SUMIFS(СВЦЭМ!$D$39:$D$782,СВЦЭМ!$A$39:$A$782,$A134,СВЦЭМ!$B$39:$B$782,W$119)+'СЕТ СН'!$H$14+СВЦЭМ!$D$10+'СЕТ СН'!$H$6-'СЕТ СН'!$H$26</f>
        <v>1945.16469686</v>
      </c>
      <c r="X134" s="36">
        <f>SUMIFS(СВЦЭМ!$D$39:$D$782,СВЦЭМ!$A$39:$A$782,$A134,СВЦЭМ!$B$39:$B$782,X$119)+'СЕТ СН'!$H$14+СВЦЭМ!$D$10+'СЕТ СН'!$H$6-'СЕТ СН'!$H$26</f>
        <v>1993.36123703</v>
      </c>
      <c r="Y134" s="36">
        <f>SUMIFS(СВЦЭМ!$D$39:$D$782,СВЦЭМ!$A$39:$A$782,$A134,СВЦЭМ!$B$39:$B$782,Y$119)+'СЕТ СН'!$H$14+СВЦЭМ!$D$10+'СЕТ СН'!$H$6-'СЕТ СН'!$H$26</f>
        <v>2057.4326366599998</v>
      </c>
    </row>
    <row r="135" spans="1:25" ht="15.75" x14ac:dyDescent="0.2">
      <c r="A135" s="35">
        <f t="shared" si="3"/>
        <v>45062</v>
      </c>
      <c r="B135" s="36">
        <f>SUMIFS(СВЦЭМ!$D$39:$D$782,СВЦЭМ!$A$39:$A$782,$A135,СВЦЭМ!$B$39:$B$782,B$119)+'СЕТ СН'!$H$14+СВЦЭМ!$D$10+'СЕТ СН'!$H$6-'СЕТ СН'!$H$26</f>
        <v>2180.8091706599998</v>
      </c>
      <c r="C135" s="36">
        <f>SUMIFS(СВЦЭМ!$D$39:$D$782,СВЦЭМ!$A$39:$A$782,$A135,СВЦЭМ!$B$39:$B$782,C$119)+'СЕТ СН'!$H$14+СВЦЭМ!$D$10+'СЕТ СН'!$H$6-'СЕТ СН'!$H$26</f>
        <v>2215.93327555</v>
      </c>
      <c r="D135" s="36">
        <f>SUMIFS(СВЦЭМ!$D$39:$D$782,СВЦЭМ!$A$39:$A$782,$A135,СВЦЭМ!$B$39:$B$782,D$119)+'СЕТ СН'!$H$14+СВЦЭМ!$D$10+'СЕТ СН'!$H$6-'СЕТ СН'!$H$26</f>
        <v>2236.7647354299997</v>
      </c>
      <c r="E135" s="36">
        <f>SUMIFS(СВЦЭМ!$D$39:$D$782,СВЦЭМ!$A$39:$A$782,$A135,СВЦЭМ!$B$39:$B$782,E$119)+'СЕТ СН'!$H$14+СВЦЭМ!$D$10+'СЕТ СН'!$H$6-'СЕТ СН'!$H$26</f>
        <v>2215.9115873999999</v>
      </c>
      <c r="F135" s="36">
        <f>SUMIFS(СВЦЭМ!$D$39:$D$782,СВЦЭМ!$A$39:$A$782,$A135,СВЦЭМ!$B$39:$B$782,F$119)+'СЕТ СН'!$H$14+СВЦЭМ!$D$10+'СЕТ СН'!$H$6-'СЕТ СН'!$H$26</f>
        <v>2215.46510773</v>
      </c>
      <c r="G135" s="36">
        <f>SUMIFS(СВЦЭМ!$D$39:$D$782,СВЦЭМ!$A$39:$A$782,$A135,СВЦЭМ!$B$39:$B$782,G$119)+'СЕТ СН'!$H$14+СВЦЭМ!$D$10+'СЕТ СН'!$H$6-'СЕТ СН'!$H$26</f>
        <v>2222.3895053900001</v>
      </c>
      <c r="H135" s="36">
        <f>SUMIFS(СВЦЭМ!$D$39:$D$782,СВЦЭМ!$A$39:$A$782,$A135,СВЦЭМ!$B$39:$B$782,H$119)+'СЕТ СН'!$H$14+СВЦЭМ!$D$10+'СЕТ СН'!$H$6-'СЕТ СН'!$H$26</f>
        <v>2096.9091092200001</v>
      </c>
      <c r="I135" s="36">
        <f>SUMIFS(СВЦЭМ!$D$39:$D$782,СВЦЭМ!$A$39:$A$782,$A135,СВЦЭМ!$B$39:$B$782,I$119)+'СЕТ СН'!$H$14+СВЦЭМ!$D$10+'СЕТ СН'!$H$6-'СЕТ СН'!$H$26</f>
        <v>2083.2178641099999</v>
      </c>
      <c r="J135" s="36">
        <f>SUMIFS(СВЦЭМ!$D$39:$D$782,СВЦЭМ!$A$39:$A$782,$A135,СВЦЭМ!$B$39:$B$782,J$119)+'СЕТ СН'!$H$14+СВЦЭМ!$D$10+'СЕТ СН'!$H$6-'СЕТ СН'!$H$26</f>
        <v>1993.3566146600001</v>
      </c>
      <c r="K135" s="36">
        <f>SUMIFS(СВЦЭМ!$D$39:$D$782,СВЦЭМ!$A$39:$A$782,$A135,СВЦЭМ!$B$39:$B$782,K$119)+'СЕТ СН'!$H$14+СВЦЭМ!$D$10+'СЕТ СН'!$H$6-'СЕТ СН'!$H$26</f>
        <v>1987.51923061</v>
      </c>
      <c r="L135" s="36">
        <f>SUMIFS(СВЦЭМ!$D$39:$D$782,СВЦЭМ!$A$39:$A$782,$A135,СВЦЭМ!$B$39:$B$782,L$119)+'СЕТ СН'!$H$14+СВЦЭМ!$D$10+'СЕТ СН'!$H$6-'СЕТ СН'!$H$26</f>
        <v>1992.6610873900001</v>
      </c>
      <c r="M135" s="36">
        <f>SUMIFS(СВЦЭМ!$D$39:$D$782,СВЦЭМ!$A$39:$A$782,$A135,СВЦЭМ!$B$39:$B$782,M$119)+'СЕТ СН'!$H$14+СВЦЭМ!$D$10+'СЕТ СН'!$H$6-'СЕТ СН'!$H$26</f>
        <v>2018.38053311</v>
      </c>
      <c r="N135" s="36">
        <f>SUMIFS(СВЦЭМ!$D$39:$D$782,СВЦЭМ!$A$39:$A$782,$A135,СВЦЭМ!$B$39:$B$782,N$119)+'СЕТ СН'!$H$14+СВЦЭМ!$D$10+'СЕТ СН'!$H$6-'СЕТ СН'!$H$26</f>
        <v>2058.6494521200002</v>
      </c>
      <c r="O135" s="36">
        <f>SUMIFS(СВЦЭМ!$D$39:$D$782,СВЦЭМ!$A$39:$A$782,$A135,СВЦЭМ!$B$39:$B$782,O$119)+'СЕТ СН'!$H$14+СВЦЭМ!$D$10+'СЕТ СН'!$H$6-'СЕТ СН'!$H$26</f>
        <v>2073.6358193599999</v>
      </c>
      <c r="P135" s="36">
        <f>SUMIFS(СВЦЭМ!$D$39:$D$782,СВЦЭМ!$A$39:$A$782,$A135,СВЦЭМ!$B$39:$B$782,P$119)+'СЕТ СН'!$H$14+СВЦЭМ!$D$10+'СЕТ СН'!$H$6-'СЕТ СН'!$H$26</f>
        <v>2081.3067723700001</v>
      </c>
      <c r="Q135" s="36">
        <f>SUMIFS(СВЦЭМ!$D$39:$D$782,СВЦЭМ!$A$39:$A$782,$A135,СВЦЭМ!$B$39:$B$782,Q$119)+'СЕТ СН'!$H$14+СВЦЭМ!$D$10+'СЕТ СН'!$H$6-'СЕТ СН'!$H$26</f>
        <v>2071.15854868</v>
      </c>
      <c r="R135" s="36">
        <f>SUMIFS(СВЦЭМ!$D$39:$D$782,СВЦЭМ!$A$39:$A$782,$A135,СВЦЭМ!$B$39:$B$782,R$119)+'СЕТ СН'!$H$14+СВЦЭМ!$D$10+'СЕТ СН'!$H$6-'СЕТ СН'!$H$26</f>
        <v>2027.6999179500001</v>
      </c>
      <c r="S135" s="36">
        <f>SUMIFS(СВЦЭМ!$D$39:$D$782,СВЦЭМ!$A$39:$A$782,$A135,СВЦЭМ!$B$39:$B$782,S$119)+'СЕТ СН'!$H$14+СВЦЭМ!$D$10+'СЕТ СН'!$H$6-'СЕТ СН'!$H$26</f>
        <v>1995.15857446</v>
      </c>
      <c r="T135" s="36">
        <f>SUMIFS(СВЦЭМ!$D$39:$D$782,СВЦЭМ!$A$39:$A$782,$A135,СВЦЭМ!$B$39:$B$782,T$119)+'СЕТ СН'!$H$14+СВЦЭМ!$D$10+'СЕТ СН'!$H$6-'СЕТ СН'!$H$26</f>
        <v>1883.9155866900001</v>
      </c>
      <c r="U135" s="36">
        <f>SUMIFS(СВЦЭМ!$D$39:$D$782,СВЦЭМ!$A$39:$A$782,$A135,СВЦЭМ!$B$39:$B$782,U$119)+'СЕТ СН'!$H$14+СВЦЭМ!$D$10+'СЕТ СН'!$H$6-'СЕТ СН'!$H$26</f>
        <v>1807.3461681800002</v>
      </c>
      <c r="V135" s="36">
        <f>SUMIFS(СВЦЭМ!$D$39:$D$782,СВЦЭМ!$A$39:$A$782,$A135,СВЦЭМ!$B$39:$B$782,V$119)+'СЕТ СН'!$H$14+СВЦЭМ!$D$10+'СЕТ СН'!$H$6-'СЕТ СН'!$H$26</f>
        <v>1814.2688610800001</v>
      </c>
      <c r="W135" s="36">
        <f>SUMIFS(СВЦЭМ!$D$39:$D$782,СВЦЭМ!$A$39:$A$782,$A135,СВЦЭМ!$B$39:$B$782,W$119)+'СЕТ СН'!$H$14+СВЦЭМ!$D$10+'СЕТ СН'!$H$6-'СЕТ СН'!$H$26</f>
        <v>1871.0480441700001</v>
      </c>
      <c r="X135" s="36">
        <f>SUMIFS(СВЦЭМ!$D$39:$D$782,СВЦЭМ!$A$39:$A$782,$A135,СВЦЭМ!$B$39:$B$782,X$119)+'СЕТ СН'!$H$14+СВЦЭМ!$D$10+'СЕТ СН'!$H$6-'СЕТ СН'!$H$26</f>
        <v>1919.93747495</v>
      </c>
      <c r="Y135" s="36">
        <f>SUMIFS(СВЦЭМ!$D$39:$D$782,СВЦЭМ!$A$39:$A$782,$A135,СВЦЭМ!$B$39:$B$782,Y$119)+'СЕТ СН'!$H$14+СВЦЭМ!$D$10+'СЕТ СН'!$H$6-'СЕТ СН'!$H$26</f>
        <v>2013.86576758</v>
      </c>
    </row>
    <row r="136" spans="1:25" ht="15.75" x14ac:dyDescent="0.2">
      <c r="A136" s="35">
        <f t="shared" si="3"/>
        <v>45063</v>
      </c>
      <c r="B136" s="36">
        <f>SUMIFS(СВЦЭМ!$D$39:$D$782,СВЦЭМ!$A$39:$A$782,$A136,СВЦЭМ!$B$39:$B$782,B$119)+'СЕТ СН'!$H$14+СВЦЭМ!$D$10+'СЕТ СН'!$H$6-'СЕТ СН'!$H$26</f>
        <v>2086.7218450400001</v>
      </c>
      <c r="C136" s="36">
        <f>SUMIFS(СВЦЭМ!$D$39:$D$782,СВЦЭМ!$A$39:$A$782,$A136,СВЦЭМ!$B$39:$B$782,C$119)+'СЕТ СН'!$H$14+СВЦЭМ!$D$10+'СЕТ СН'!$H$6-'СЕТ СН'!$H$26</f>
        <v>2185.7906211099998</v>
      </c>
      <c r="D136" s="36">
        <f>SUMIFS(СВЦЭМ!$D$39:$D$782,СВЦЭМ!$A$39:$A$782,$A136,СВЦЭМ!$B$39:$B$782,D$119)+'СЕТ СН'!$H$14+СВЦЭМ!$D$10+'СЕТ СН'!$H$6-'СЕТ СН'!$H$26</f>
        <v>2163.5332000099997</v>
      </c>
      <c r="E136" s="36">
        <f>SUMIFS(СВЦЭМ!$D$39:$D$782,СВЦЭМ!$A$39:$A$782,$A136,СВЦЭМ!$B$39:$B$782,E$119)+'СЕТ СН'!$H$14+СВЦЭМ!$D$10+'СЕТ СН'!$H$6-'СЕТ СН'!$H$26</f>
        <v>2248.4616929100002</v>
      </c>
      <c r="F136" s="36">
        <f>SUMIFS(СВЦЭМ!$D$39:$D$782,СВЦЭМ!$A$39:$A$782,$A136,СВЦЭМ!$B$39:$B$782,F$119)+'СЕТ СН'!$H$14+СВЦЭМ!$D$10+'СЕТ СН'!$H$6-'СЕТ СН'!$H$26</f>
        <v>2247.6193731000003</v>
      </c>
      <c r="G136" s="36">
        <f>SUMIFS(СВЦЭМ!$D$39:$D$782,СВЦЭМ!$A$39:$A$782,$A136,СВЦЭМ!$B$39:$B$782,G$119)+'СЕТ СН'!$H$14+СВЦЭМ!$D$10+'СЕТ СН'!$H$6-'СЕТ СН'!$H$26</f>
        <v>2164.5176276100001</v>
      </c>
      <c r="H136" s="36">
        <f>SUMIFS(СВЦЭМ!$D$39:$D$782,СВЦЭМ!$A$39:$A$782,$A136,СВЦЭМ!$B$39:$B$782,H$119)+'СЕТ СН'!$H$14+СВЦЭМ!$D$10+'СЕТ СН'!$H$6-'СЕТ СН'!$H$26</f>
        <v>2120.9202972200001</v>
      </c>
      <c r="I136" s="36">
        <f>SUMIFS(СВЦЭМ!$D$39:$D$782,СВЦЭМ!$A$39:$A$782,$A136,СВЦЭМ!$B$39:$B$782,I$119)+'СЕТ СН'!$H$14+СВЦЭМ!$D$10+'СЕТ СН'!$H$6-'СЕТ СН'!$H$26</f>
        <v>2058.3363166899999</v>
      </c>
      <c r="J136" s="36">
        <f>SUMIFS(СВЦЭМ!$D$39:$D$782,СВЦЭМ!$A$39:$A$782,$A136,СВЦЭМ!$B$39:$B$782,J$119)+'СЕТ СН'!$H$14+СВЦЭМ!$D$10+'СЕТ СН'!$H$6-'СЕТ СН'!$H$26</f>
        <v>2030.0310747800002</v>
      </c>
      <c r="K136" s="36">
        <f>SUMIFS(СВЦЭМ!$D$39:$D$782,СВЦЭМ!$A$39:$A$782,$A136,СВЦЭМ!$B$39:$B$782,K$119)+'СЕТ СН'!$H$14+СВЦЭМ!$D$10+'СЕТ СН'!$H$6-'СЕТ СН'!$H$26</f>
        <v>2003.9702490500001</v>
      </c>
      <c r="L136" s="36">
        <f>SUMIFS(СВЦЭМ!$D$39:$D$782,СВЦЭМ!$A$39:$A$782,$A136,СВЦЭМ!$B$39:$B$782,L$119)+'СЕТ СН'!$H$14+СВЦЭМ!$D$10+'СЕТ СН'!$H$6-'СЕТ СН'!$H$26</f>
        <v>1993.3738007300001</v>
      </c>
      <c r="M136" s="36">
        <f>SUMIFS(СВЦЭМ!$D$39:$D$782,СВЦЭМ!$A$39:$A$782,$A136,СВЦЭМ!$B$39:$B$782,M$119)+'СЕТ СН'!$H$14+СВЦЭМ!$D$10+'СЕТ СН'!$H$6-'СЕТ СН'!$H$26</f>
        <v>2023.6181277600001</v>
      </c>
      <c r="N136" s="36">
        <f>SUMIFS(СВЦЭМ!$D$39:$D$782,СВЦЭМ!$A$39:$A$782,$A136,СВЦЭМ!$B$39:$B$782,N$119)+'СЕТ СН'!$H$14+СВЦЭМ!$D$10+'СЕТ СН'!$H$6-'СЕТ СН'!$H$26</f>
        <v>2116.80549152</v>
      </c>
      <c r="O136" s="36">
        <f>SUMIFS(СВЦЭМ!$D$39:$D$782,СВЦЭМ!$A$39:$A$782,$A136,СВЦЭМ!$B$39:$B$782,O$119)+'СЕТ СН'!$H$14+СВЦЭМ!$D$10+'СЕТ СН'!$H$6-'СЕТ СН'!$H$26</f>
        <v>2082.2463739499999</v>
      </c>
      <c r="P136" s="36">
        <f>SUMIFS(СВЦЭМ!$D$39:$D$782,СВЦЭМ!$A$39:$A$782,$A136,СВЦЭМ!$B$39:$B$782,P$119)+'СЕТ СН'!$H$14+СВЦЭМ!$D$10+'СЕТ СН'!$H$6-'СЕТ СН'!$H$26</f>
        <v>2090.4148287600001</v>
      </c>
      <c r="Q136" s="36">
        <f>SUMIFS(СВЦЭМ!$D$39:$D$782,СВЦЭМ!$A$39:$A$782,$A136,СВЦЭМ!$B$39:$B$782,Q$119)+'СЕТ СН'!$H$14+СВЦЭМ!$D$10+'СЕТ СН'!$H$6-'СЕТ СН'!$H$26</f>
        <v>2165.23188824</v>
      </c>
      <c r="R136" s="36">
        <f>SUMIFS(СВЦЭМ!$D$39:$D$782,СВЦЭМ!$A$39:$A$782,$A136,СВЦЭМ!$B$39:$B$782,R$119)+'СЕТ СН'!$H$14+СВЦЭМ!$D$10+'СЕТ СН'!$H$6-'СЕТ СН'!$H$26</f>
        <v>2101.94299821</v>
      </c>
      <c r="S136" s="36">
        <f>SUMIFS(СВЦЭМ!$D$39:$D$782,СВЦЭМ!$A$39:$A$782,$A136,СВЦЭМ!$B$39:$B$782,S$119)+'СЕТ СН'!$H$14+СВЦЭМ!$D$10+'СЕТ СН'!$H$6-'СЕТ СН'!$H$26</f>
        <v>2052.0690058199998</v>
      </c>
      <c r="T136" s="36">
        <f>SUMIFS(СВЦЭМ!$D$39:$D$782,СВЦЭМ!$A$39:$A$782,$A136,СВЦЭМ!$B$39:$B$782,T$119)+'СЕТ СН'!$H$14+СВЦЭМ!$D$10+'СЕТ СН'!$H$6-'СЕТ СН'!$H$26</f>
        <v>1991.92558089</v>
      </c>
      <c r="U136" s="36">
        <f>SUMIFS(СВЦЭМ!$D$39:$D$782,СВЦЭМ!$A$39:$A$782,$A136,СВЦЭМ!$B$39:$B$782,U$119)+'СЕТ СН'!$H$14+СВЦЭМ!$D$10+'СЕТ СН'!$H$6-'СЕТ СН'!$H$26</f>
        <v>1960.11549315</v>
      </c>
      <c r="V136" s="36">
        <f>SUMIFS(СВЦЭМ!$D$39:$D$782,СВЦЭМ!$A$39:$A$782,$A136,СВЦЭМ!$B$39:$B$782,V$119)+'СЕТ СН'!$H$14+СВЦЭМ!$D$10+'СЕТ СН'!$H$6-'СЕТ СН'!$H$26</f>
        <v>1945.33251015</v>
      </c>
      <c r="W136" s="36">
        <f>SUMIFS(СВЦЭМ!$D$39:$D$782,СВЦЭМ!$A$39:$A$782,$A136,СВЦЭМ!$B$39:$B$782,W$119)+'СЕТ СН'!$H$14+СВЦЭМ!$D$10+'СЕТ СН'!$H$6-'СЕТ СН'!$H$26</f>
        <v>1914.39915288</v>
      </c>
      <c r="X136" s="36">
        <f>SUMIFS(СВЦЭМ!$D$39:$D$782,СВЦЭМ!$A$39:$A$782,$A136,СВЦЭМ!$B$39:$B$782,X$119)+'СЕТ СН'!$H$14+СВЦЭМ!$D$10+'СЕТ СН'!$H$6-'СЕТ СН'!$H$26</f>
        <v>1943.33680207</v>
      </c>
      <c r="Y136" s="36">
        <f>SUMIFS(СВЦЭМ!$D$39:$D$782,СВЦЭМ!$A$39:$A$782,$A136,СВЦЭМ!$B$39:$B$782,Y$119)+'СЕТ СН'!$H$14+СВЦЭМ!$D$10+'СЕТ СН'!$H$6-'СЕТ СН'!$H$26</f>
        <v>2030.78385815</v>
      </c>
    </row>
    <row r="137" spans="1:25" ht="15.75" x14ac:dyDescent="0.2">
      <c r="A137" s="35">
        <f t="shared" si="3"/>
        <v>45064</v>
      </c>
      <c r="B137" s="36">
        <f>SUMIFS(СВЦЭМ!$D$39:$D$782,СВЦЭМ!$A$39:$A$782,$A137,СВЦЭМ!$B$39:$B$782,B$119)+'СЕТ СН'!$H$14+СВЦЭМ!$D$10+'СЕТ СН'!$H$6-'СЕТ СН'!$H$26</f>
        <v>2094.09696467</v>
      </c>
      <c r="C137" s="36">
        <f>SUMIFS(СВЦЭМ!$D$39:$D$782,СВЦЭМ!$A$39:$A$782,$A137,СВЦЭМ!$B$39:$B$782,C$119)+'СЕТ СН'!$H$14+СВЦЭМ!$D$10+'СЕТ СН'!$H$6-'СЕТ СН'!$H$26</f>
        <v>2173.40782446</v>
      </c>
      <c r="D137" s="36">
        <f>SUMIFS(СВЦЭМ!$D$39:$D$782,СВЦЭМ!$A$39:$A$782,$A137,СВЦЭМ!$B$39:$B$782,D$119)+'СЕТ СН'!$H$14+СВЦЭМ!$D$10+'СЕТ СН'!$H$6-'СЕТ СН'!$H$26</f>
        <v>2219.0679039500001</v>
      </c>
      <c r="E137" s="36">
        <f>SUMIFS(СВЦЭМ!$D$39:$D$782,СВЦЭМ!$A$39:$A$782,$A137,СВЦЭМ!$B$39:$B$782,E$119)+'СЕТ СН'!$H$14+СВЦЭМ!$D$10+'СЕТ СН'!$H$6-'СЕТ СН'!$H$26</f>
        <v>2276.2057527699999</v>
      </c>
      <c r="F137" s="36">
        <f>SUMIFS(СВЦЭМ!$D$39:$D$782,СВЦЭМ!$A$39:$A$782,$A137,СВЦЭМ!$B$39:$B$782,F$119)+'СЕТ СН'!$H$14+СВЦЭМ!$D$10+'СЕТ СН'!$H$6-'СЕТ СН'!$H$26</f>
        <v>2292.3888063300001</v>
      </c>
      <c r="G137" s="36">
        <f>SUMIFS(СВЦЭМ!$D$39:$D$782,СВЦЭМ!$A$39:$A$782,$A137,СВЦЭМ!$B$39:$B$782,G$119)+'СЕТ СН'!$H$14+СВЦЭМ!$D$10+'СЕТ СН'!$H$6-'СЕТ СН'!$H$26</f>
        <v>2260.8402004700001</v>
      </c>
      <c r="H137" s="36">
        <f>SUMIFS(СВЦЭМ!$D$39:$D$782,СВЦЭМ!$A$39:$A$782,$A137,СВЦЭМ!$B$39:$B$782,H$119)+'СЕТ СН'!$H$14+СВЦЭМ!$D$10+'СЕТ СН'!$H$6-'СЕТ СН'!$H$26</f>
        <v>2184.1397489000001</v>
      </c>
      <c r="I137" s="36">
        <f>SUMIFS(СВЦЭМ!$D$39:$D$782,СВЦЭМ!$A$39:$A$782,$A137,СВЦЭМ!$B$39:$B$782,I$119)+'СЕТ СН'!$H$14+СВЦЭМ!$D$10+'СЕТ СН'!$H$6-'СЕТ СН'!$H$26</f>
        <v>2075.8969029099999</v>
      </c>
      <c r="J137" s="36">
        <f>SUMIFS(СВЦЭМ!$D$39:$D$782,СВЦЭМ!$A$39:$A$782,$A137,СВЦЭМ!$B$39:$B$782,J$119)+'СЕТ СН'!$H$14+СВЦЭМ!$D$10+'СЕТ СН'!$H$6-'СЕТ СН'!$H$26</f>
        <v>2008.34037562</v>
      </c>
      <c r="K137" s="36">
        <f>SUMIFS(СВЦЭМ!$D$39:$D$782,СВЦЭМ!$A$39:$A$782,$A137,СВЦЭМ!$B$39:$B$782,K$119)+'СЕТ СН'!$H$14+СВЦЭМ!$D$10+'СЕТ СН'!$H$6-'СЕТ СН'!$H$26</f>
        <v>2003.1568449900001</v>
      </c>
      <c r="L137" s="36">
        <f>SUMIFS(СВЦЭМ!$D$39:$D$782,СВЦЭМ!$A$39:$A$782,$A137,СВЦЭМ!$B$39:$B$782,L$119)+'СЕТ СН'!$H$14+СВЦЭМ!$D$10+'СЕТ СН'!$H$6-'СЕТ СН'!$H$26</f>
        <v>2005.43785619</v>
      </c>
      <c r="M137" s="36">
        <f>SUMIFS(СВЦЭМ!$D$39:$D$782,СВЦЭМ!$A$39:$A$782,$A137,СВЦЭМ!$B$39:$B$782,M$119)+'СЕТ СН'!$H$14+СВЦЭМ!$D$10+'СЕТ СН'!$H$6-'СЕТ СН'!$H$26</f>
        <v>2030.9102069800001</v>
      </c>
      <c r="N137" s="36">
        <f>SUMIFS(СВЦЭМ!$D$39:$D$782,СВЦЭМ!$A$39:$A$782,$A137,СВЦЭМ!$B$39:$B$782,N$119)+'СЕТ СН'!$H$14+СВЦЭМ!$D$10+'СЕТ СН'!$H$6-'СЕТ СН'!$H$26</f>
        <v>2074.8723126499999</v>
      </c>
      <c r="O137" s="36">
        <f>SUMIFS(СВЦЭМ!$D$39:$D$782,СВЦЭМ!$A$39:$A$782,$A137,СВЦЭМ!$B$39:$B$782,O$119)+'СЕТ СН'!$H$14+СВЦЭМ!$D$10+'СЕТ СН'!$H$6-'СЕТ СН'!$H$26</f>
        <v>2115.1557417599997</v>
      </c>
      <c r="P137" s="36">
        <f>SUMIFS(СВЦЭМ!$D$39:$D$782,СВЦЭМ!$A$39:$A$782,$A137,СВЦЭМ!$B$39:$B$782,P$119)+'СЕТ СН'!$H$14+СВЦЭМ!$D$10+'СЕТ СН'!$H$6-'СЕТ СН'!$H$26</f>
        <v>2104.6904940900004</v>
      </c>
      <c r="Q137" s="36">
        <f>SUMIFS(СВЦЭМ!$D$39:$D$782,СВЦЭМ!$A$39:$A$782,$A137,СВЦЭМ!$B$39:$B$782,Q$119)+'СЕТ СН'!$H$14+СВЦЭМ!$D$10+'СЕТ СН'!$H$6-'СЕТ СН'!$H$26</f>
        <v>2103.66437701</v>
      </c>
      <c r="R137" s="36">
        <f>SUMIFS(СВЦЭМ!$D$39:$D$782,СВЦЭМ!$A$39:$A$782,$A137,СВЦЭМ!$B$39:$B$782,R$119)+'СЕТ СН'!$H$14+СВЦЭМ!$D$10+'СЕТ СН'!$H$6-'СЕТ СН'!$H$26</f>
        <v>2128.0100056800002</v>
      </c>
      <c r="S137" s="36">
        <f>SUMIFS(СВЦЭМ!$D$39:$D$782,СВЦЭМ!$A$39:$A$782,$A137,СВЦЭМ!$B$39:$B$782,S$119)+'СЕТ СН'!$H$14+СВЦЭМ!$D$10+'СЕТ СН'!$H$6-'СЕТ СН'!$H$26</f>
        <v>2081.7016033899999</v>
      </c>
      <c r="T137" s="36">
        <f>SUMIFS(СВЦЭМ!$D$39:$D$782,СВЦЭМ!$A$39:$A$782,$A137,СВЦЭМ!$B$39:$B$782,T$119)+'СЕТ СН'!$H$14+СВЦЭМ!$D$10+'СЕТ СН'!$H$6-'СЕТ СН'!$H$26</f>
        <v>2037.88093237</v>
      </c>
      <c r="U137" s="36">
        <f>SUMIFS(СВЦЭМ!$D$39:$D$782,СВЦЭМ!$A$39:$A$782,$A137,СВЦЭМ!$B$39:$B$782,U$119)+'СЕТ СН'!$H$14+СВЦЭМ!$D$10+'СЕТ СН'!$H$6-'СЕТ СН'!$H$26</f>
        <v>2010.12128975</v>
      </c>
      <c r="V137" s="36">
        <f>SUMIFS(СВЦЭМ!$D$39:$D$782,СВЦЭМ!$A$39:$A$782,$A137,СВЦЭМ!$B$39:$B$782,V$119)+'СЕТ СН'!$H$14+СВЦЭМ!$D$10+'СЕТ СН'!$H$6-'СЕТ СН'!$H$26</f>
        <v>1980.5198628200001</v>
      </c>
      <c r="W137" s="36">
        <f>SUMIFS(СВЦЭМ!$D$39:$D$782,СВЦЭМ!$A$39:$A$782,$A137,СВЦЭМ!$B$39:$B$782,W$119)+'СЕТ СН'!$H$14+СВЦЭМ!$D$10+'СЕТ СН'!$H$6-'СЕТ СН'!$H$26</f>
        <v>1969.5615857</v>
      </c>
      <c r="X137" s="36">
        <f>SUMIFS(СВЦЭМ!$D$39:$D$782,СВЦЭМ!$A$39:$A$782,$A137,СВЦЭМ!$B$39:$B$782,X$119)+'СЕТ СН'!$H$14+СВЦЭМ!$D$10+'СЕТ СН'!$H$6-'СЕТ СН'!$H$26</f>
        <v>2020.3066656200001</v>
      </c>
      <c r="Y137" s="36">
        <f>SUMIFS(СВЦЭМ!$D$39:$D$782,СВЦЭМ!$A$39:$A$782,$A137,СВЦЭМ!$B$39:$B$782,Y$119)+'СЕТ СН'!$H$14+СВЦЭМ!$D$10+'СЕТ СН'!$H$6-'СЕТ СН'!$H$26</f>
        <v>2106.32369715</v>
      </c>
    </row>
    <row r="138" spans="1:25" ht="15.75" x14ac:dyDescent="0.2">
      <c r="A138" s="35">
        <f t="shared" si="3"/>
        <v>45065</v>
      </c>
      <c r="B138" s="36">
        <f>SUMIFS(СВЦЭМ!$D$39:$D$782,СВЦЭМ!$A$39:$A$782,$A138,СВЦЭМ!$B$39:$B$782,B$119)+'СЕТ СН'!$H$14+СВЦЭМ!$D$10+'СЕТ СН'!$H$6-'СЕТ СН'!$H$26</f>
        <v>2168.6074393400004</v>
      </c>
      <c r="C138" s="36">
        <f>SUMIFS(СВЦЭМ!$D$39:$D$782,СВЦЭМ!$A$39:$A$782,$A138,СВЦЭМ!$B$39:$B$782,C$119)+'СЕТ СН'!$H$14+СВЦЭМ!$D$10+'СЕТ СН'!$H$6-'СЕТ СН'!$H$26</f>
        <v>2208.58772963</v>
      </c>
      <c r="D138" s="36">
        <f>SUMIFS(СВЦЭМ!$D$39:$D$782,СВЦЭМ!$A$39:$A$782,$A138,СВЦЭМ!$B$39:$B$782,D$119)+'СЕТ СН'!$H$14+СВЦЭМ!$D$10+'СЕТ СН'!$H$6-'СЕТ СН'!$H$26</f>
        <v>2221.3607163500001</v>
      </c>
      <c r="E138" s="36">
        <f>SUMIFS(СВЦЭМ!$D$39:$D$782,СВЦЭМ!$A$39:$A$782,$A138,СВЦЭМ!$B$39:$B$782,E$119)+'СЕТ СН'!$H$14+СВЦЭМ!$D$10+'СЕТ СН'!$H$6-'СЕТ СН'!$H$26</f>
        <v>2210.2209222000001</v>
      </c>
      <c r="F138" s="36">
        <f>SUMIFS(СВЦЭМ!$D$39:$D$782,СВЦЭМ!$A$39:$A$782,$A138,СВЦЭМ!$B$39:$B$782,F$119)+'СЕТ СН'!$H$14+СВЦЭМ!$D$10+'СЕТ СН'!$H$6-'СЕТ СН'!$H$26</f>
        <v>2213.4119801400002</v>
      </c>
      <c r="G138" s="36">
        <f>SUMIFS(СВЦЭМ!$D$39:$D$782,СВЦЭМ!$A$39:$A$782,$A138,СВЦЭМ!$B$39:$B$782,G$119)+'СЕТ СН'!$H$14+СВЦЭМ!$D$10+'СЕТ СН'!$H$6-'СЕТ СН'!$H$26</f>
        <v>2151.9624036300002</v>
      </c>
      <c r="H138" s="36">
        <f>SUMIFS(СВЦЭМ!$D$39:$D$782,СВЦЭМ!$A$39:$A$782,$A138,СВЦЭМ!$B$39:$B$782,H$119)+'СЕТ СН'!$H$14+СВЦЭМ!$D$10+'СЕТ СН'!$H$6-'СЕТ СН'!$H$26</f>
        <v>2003.76527214</v>
      </c>
      <c r="I138" s="36">
        <f>SUMIFS(СВЦЭМ!$D$39:$D$782,СВЦЭМ!$A$39:$A$782,$A138,СВЦЭМ!$B$39:$B$782,I$119)+'СЕТ СН'!$H$14+СВЦЭМ!$D$10+'СЕТ СН'!$H$6-'СЕТ СН'!$H$26</f>
        <v>2000.9537471400001</v>
      </c>
      <c r="J138" s="36">
        <f>SUMIFS(СВЦЭМ!$D$39:$D$782,СВЦЭМ!$A$39:$A$782,$A138,СВЦЭМ!$B$39:$B$782,J$119)+'СЕТ СН'!$H$14+СВЦЭМ!$D$10+'СЕТ СН'!$H$6-'СЕТ СН'!$H$26</f>
        <v>1943.3130331300001</v>
      </c>
      <c r="K138" s="36">
        <f>SUMIFS(СВЦЭМ!$D$39:$D$782,СВЦЭМ!$A$39:$A$782,$A138,СВЦЭМ!$B$39:$B$782,K$119)+'СЕТ СН'!$H$14+СВЦЭМ!$D$10+'СЕТ СН'!$H$6-'СЕТ СН'!$H$26</f>
        <v>1941.5913710900002</v>
      </c>
      <c r="L138" s="36">
        <f>SUMIFS(СВЦЭМ!$D$39:$D$782,СВЦЭМ!$A$39:$A$782,$A138,СВЦЭМ!$B$39:$B$782,L$119)+'СЕТ СН'!$H$14+СВЦЭМ!$D$10+'СЕТ СН'!$H$6-'СЕТ СН'!$H$26</f>
        <v>1964.2502180500001</v>
      </c>
      <c r="M138" s="36">
        <f>SUMIFS(СВЦЭМ!$D$39:$D$782,СВЦЭМ!$A$39:$A$782,$A138,СВЦЭМ!$B$39:$B$782,M$119)+'СЕТ СН'!$H$14+СВЦЭМ!$D$10+'СЕТ СН'!$H$6-'СЕТ СН'!$H$26</f>
        <v>1984.21697847</v>
      </c>
      <c r="N138" s="36">
        <f>SUMIFS(СВЦЭМ!$D$39:$D$782,СВЦЭМ!$A$39:$A$782,$A138,СВЦЭМ!$B$39:$B$782,N$119)+'СЕТ СН'!$H$14+СВЦЭМ!$D$10+'СЕТ СН'!$H$6-'СЕТ СН'!$H$26</f>
        <v>2024.79269464</v>
      </c>
      <c r="O138" s="36">
        <f>SUMIFS(СВЦЭМ!$D$39:$D$782,СВЦЭМ!$A$39:$A$782,$A138,СВЦЭМ!$B$39:$B$782,O$119)+'СЕТ СН'!$H$14+СВЦЭМ!$D$10+'СЕТ СН'!$H$6-'СЕТ СН'!$H$26</f>
        <v>2053.33491753</v>
      </c>
      <c r="P138" s="36">
        <f>SUMIFS(СВЦЭМ!$D$39:$D$782,СВЦЭМ!$A$39:$A$782,$A138,СВЦЭМ!$B$39:$B$782,P$119)+'СЕТ СН'!$H$14+СВЦЭМ!$D$10+'СЕТ СН'!$H$6-'СЕТ СН'!$H$26</f>
        <v>2085.9599098600002</v>
      </c>
      <c r="Q138" s="36">
        <f>SUMIFS(СВЦЭМ!$D$39:$D$782,СВЦЭМ!$A$39:$A$782,$A138,СВЦЭМ!$B$39:$B$782,Q$119)+'СЕТ СН'!$H$14+СВЦЭМ!$D$10+'СЕТ СН'!$H$6-'СЕТ СН'!$H$26</f>
        <v>2088.6357496400001</v>
      </c>
      <c r="R138" s="36">
        <f>SUMIFS(СВЦЭМ!$D$39:$D$782,СВЦЭМ!$A$39:$A$782,$A138,СВЦЭМ!$B$39:$B$782,R$119)+'СЕТ СН'!$H$14+СВЦЭМ!$D$10+'СЕТ СН'!$H$6-'СЕТ СН'!$H$26</f>
        <v>2023.0097325500001</v>
      </c>
      <c r="S138" s="36">
        <f>SUMIFS(СВЦЭМ!$D$39:$D$782,СВЦЭМ!$A$39:$A$782,$A138,СВЦЭМ!$B$39:$B$782,S$119)+'СЕТ СН'!$H$14+СВЦЭМ!$D$10+'СЕТ СН'!$H$6-'СЕТ СН'!$H$26</f>
        <v>1967.9205263000001</v>
      </c>
      <c r="T138" s="36">
        <f>SUMIFS(СВЦЭМ!$D$39:$D$782,СВЦЭМ!$A$39:$A$782,$A138,СВЦЭМ!$B$39:$B$782,T$119)+'СЕТ СН'!$H$14+СВЦЭМ!$D$10+'СЕТ СН'!$H$6-'СЕТ СН'!$H$26</f>
        <v>1914.9233066900001</v>
      </c>
      <c r="U138" s="36">
        <f>SUMIFS(СВЦЭМ!$D$39:$D$782,СВЦЭМ!$A$39:$A$782,$A138,СВЦЭМ!$B$39:$B$782,U$119)+'СЕТ СН'!$H$14+СВЦЭМ!$D$10+'СЕТ СН'!$H$6-'СЕТ СН'!$H$26</f>
        <v>1876.66217022</v>
      </c>
      <c r="V138" s="36">
        <f>SUMIFS(СВЦЭМ!$D$39:$D$782,СВЦЭМ!$A$39:$A$782,$A138,СВЦЭМ!$B$39:$B$782,V$119)+'СЕТ СН'!$H$14+СВЦЭМ!$D$10+'СЕТ СН'!$H$6-'СЕТ СН'!$H$26</f>
        <v>1842.7927751900002</v>
      </c>
      <c r="W138" s="36">
        <f>SUMIFS(СВЦЭМ!$D$39:$D$782,СВЦЭМ!$A$39:$A$782,$A138,СВЦЭМ!$B$39:$B$782,W$119)+'СЕТ СН'!$H$14+СВЦЭМ!$D$10+'СЕТ СН'!$H$6-'СЕТ СН'!$H$26</f>
        <v>1854.3641315900002</v>
      </c>
      <c r="X138" s="36">
        <f>SUMIFS(СВЦЭМ!$D$39:$D$782,СВЦЭМ!$A$39:$A$782,$A138,СВЦЭМ!$B$39:$B$782,X$119)+'СЕТ СН'!$H$14+СВЦЭМ!$D$10+'СЕТ СН'!$H$6-'СЕТ СН'!$H$26</f>
        <v>1907.8807143900001</v>
      </c>
      <c r="Y138" s="36">
        <f>SUMIFS(СВЦЭМ!$D$39:$D$782,СВЦЭМ!$A$39:$A$782,$A138,СВЦЭМ!$B$39:$B$782,Y$119)+'СЕТ СН'!$H$14+СВЦЭМ!$D$10+'СЕТ СН'!$H$6-'СЕТ СН'!$H$26</f>
        <v>1945.9169028200001</v>
      </c>
    </row>
    <row r="139" spans="1:25" ht="15.75" x14ac:dyDescent="0.2">
      <c r="A139" s="35">
        <f t="shared" si="3"/>
        <v>45066</v>
      </c>
      <c r="B139" s="36">
        <f>SUMIFS(СВЦЭМ!$D$39:$D$782,СВЦЭМ!$A$39:$A$782,$A139,СВЦЭМ!$B$39:$B$782,B$119)+'СЕТ СН'!$H$14+СВЦЭМ!$D$10+'СЕТ СН'!$H$6-'СЕТ СН'!$H$26</f>
        <v>2054.67173404</v>
      </c>
      <c r="C139" s="36">
        <f>SUMIFS(СВЦЭМ!$D$39:$D$782,СВЦЭМ!$A$39:$A$782,$A139,СВЦЭМ!$B$39:$B$782,C$119)+'СЕТ СН'!$H$14+СВЦЭМ!$D$10+'СЕТ СН'!$H$6-'СЕТ СН'!$H$26</f>
        <v>2142.3407586100002</v>
      </c>
      <c r="D139" s="36">
        <f>SUMIFS(СВЦЭМ!$D$39:$D$782,СВЦЭМ!$A$39:$A$782,$A139,СВЦЭМ!$B$39:$B$782,D$119)+'СЕТ СН'!$H$14+СВЦЭМ!$D$10+'СЕТ СН'!$H$6-'СЕТ СН'!$H$26</f>
        <v>2149.8122344900003</v>
      </c>
      <c r="E139" s="36">
        <f>SUMIFS(СВЦЭМ!$D$39:$D$782,СВЦЭМ!$A$39:$A$782,$A139,СВЦЭМ!$B$39:$B$782,E$119)+'СЕТ СН'!$H$14+СВЦЭМ!$D$10+'СЕТ СН'!$H$6-'СЕТ СН'!$H$26</f>
        <v>2136.15091046</v>
      </c>
      <c r="F139" s="36">
        <f>SUMIFS(СВЦЭМ!$D$39:$D$782,СВЦЭМ!$A$39:$A$782,$A139,СВЦЭМ!$B$39:$B$782,F$119)+'СЕТ СН'!$H$14+СВЦЭМ!$D$10+'СЕТ СН'!$H$6-'СЕТ СН'!$H$26</f>
        <v>2214.58542296</v>
      </c>
      <c r="G139" s="36">
        <f>SUMIFS(СВЦЭМ!$D$39:$D$782,СВЦЭМ!$A$39:$A$782,$A139,СВЦЭМ!$B$39:$B$782,G$119)+'СЕТ СН'!$H$14+СВЦЭМ!$D$10+'СЕТ СН'!$H$6-'СЕТ СН'!$H$26</f>
        <v>2206.35442848</v>
      </c>
      <c r="H139" s="36">
        <f>SUMIFS(СВЦЭМ!$D$39:$D$782,СВЦЭМ!$A$39:$A$782,$A139,СВЦЭМ!$B$39:$B$782,H$119)+'СЕТ СН'!$H$14+СВЦЭМ!$D$10+'СЕТ СН'!$H$6-'СЕТ СН'!$H$26</f>
        <v>2191.0809489000003</v>
      </c>
      <c r="I139" s="36">
        <f>SUMIFS(СВЦЭМ!$D$39:$D$782,СВЦЭМ!$A$39:$A$782,$A139,СВЦЭМ!$B$39:$B$782,I$119)+'СЕТ СН'!$H$14+СВЦЭМ!$D$10+'СЕТ СН'!$H$6-'СЕТ СН'!$H$26</f>
        <v>2089.6342059899998</v>
      </c>
      <c r="J139" s="36">
        <f>SUMIFS(СВЦЭМ!$D$39:$D$782,СВЦЭМ!$A$39:$A$782,$A139,СВЦЭМ!$B$39:$B$782,J$119)+'СЕТ СН'!$H$14+СВЦЭМ!$D$10+'СЕТ СН'!$H$6-'СЕТ СН'!$H$26</f>
        <v>1988.45984219</v>
      </c>
      <c r="K139" s="36">
        <f>SUMIFS(СВЦЭМ!$D$39:$D$782,СВЦЭМ!$A$39:$A$782,$A139,СВЦЭМ!$B$39:$B$782,K$119)+'СЕТ СН'!$H$14+СВЦЭМ!$D$10+'СЕТ СН'!$H$6-'СЕТ СН'!$H$26</f>
        <v>1949.9345622600001</v>
      </c>
      <c r="L139" s="36">
        <f>SUMIFS(СВЦЭМ!$D$39:$D$782,СВЦЭМ!$A$39:$A$782,$A139,СВЦЭМ!$B$39:$B$782,L$119)+'СЕТ СН'!$H$14+СВЦЭМ!$D$10+'СЕТ СН'!$H$6-'СЕТ СН'!$H$26</f>
        <v>1934.7607587500002</v>
      </c>
      <c r="M139" s="36">
        <f>SUMIFS(СВЦЭМ!$D$39:$D$782,СВЦЭМ!$A$39:$A$782,$A139,СВЦЭМ!$B$39:$B$782,M$119)+'СЕТ СН'!$H$14+СВЦЭМ!$D$10+'СЕТ СН'!$H$6-'СЕТ СН'!$H$26</f>
        <v>1927.51274347</v>
      </c>
      <c r="N139" s="36">
        <f>SUMIFS(СВЦЭМ!$D$39:$D$782,СВЦЭМ!$A$39:$A$782,$A139,СВЦЭМ!$B$39:$B$782,N$119)+'СЕТ СН'!$H$14+СВЦЭМ!$D$10+'СЕТ СН'!$H$6-'СЕТ СН'!$H$26</f>
        <v>1961.0857521600001</v>
      </c>
      <c r="O139" s="36">
        <f>SUMIFS(СВЦЭМ!$D$39:$D$782,СВЦЭМ!$A$39:$A$782,$A139,СВЦЭМ!$B$39:$B$782,O$119)+'СЕТ СН'!$H$14+СВЦЭМ!$D$10+'СЕТ СН'!$H$6-'СЕТ СН'!$H$26</f>
        <v>1972.10255377</v>
      </c>
      <c r="P139" s="36">
        <f>SUMIFS(СВЦЭМ!$D$39:$D$782,СВЦЭМ!$A$39:$A$782,$A139,СВЦЭМ!$B$39:$B$782,P$119)+'СЕТ СН'!$H$14+СВЦЭМ!$D$10+'СЕТ СН'!$H$6-'СЕТ СН'!$H$26</f>
        <v>1985.0796020400001</v>
      </c>
      <c r="Q139" s="36">
        <f>SUMIFS(СВЦЭМ!$D$39:$D$782,СВЦЭМ!$A$39:$A$782,$A139,СВЦЭМ!$B$39:$B$782,Q$119)+'СЕТ СН'!$H$14+СВЦЭМ!$D$10+'СЕТ СН'!$H$6-'СЕТ СН'!$H$26</f>
        <v>2002.6103379600002</v>
      </c>
      <c r="R139" s="36">
        <f>SUMIFS(СВЦЭМ!$D$39:$D$782,СВЦЭМ!$A$39:$A$782,$A139,СВЦЭМ!$B$39:$B$782,R$119)+'СЕТ СН'!$H$14+СВЦЭМ!$D$10+'СЕТ СН'!$H$6-'СЕТ СН'!$H$26</f>
        <v>1987.2508353200001</v>
      </c>
      <c r="S139" s="36">
        <f>SUMIFS(СВЦЭМ!$D$39:$D$782,СВЦЭМ!$A$39:$A$782,$A139,СВЦЭМ!$B$39:$B$782,S$119)+'СЕТ СН'!$H$14+СВЦЭМ!$D$10+'СЕТ СН'!$H$6-'СЕТ СН'!$H$26</f>
        <v>1935.70812075</v>
      </c>
      <c r="T139" s="36">
        <f>SUMIFS(СВЦЭМ!$D$39:$D$782,СВЦЭМ!$A$39:$A$782,$A139,СВЦЭМ!$B$39:$B$782,T$119)+'СЕТ СН'!$H$14+СВЦЭМ!$D$10+'СЕТ СН'!$H$6-'СЕТ СН'!$H$26</f>
        <v>1902.10875594</v>
      </c>
      <c r="U139" s="36">
        <f>SUMIFS(СВЦЭМ!$D$39:$D$782,СВЦЭМ!$A$39:$A$782,$A139,СВЦЭМ!$B$39:$B$782,U$119)+'СЕТ СН'!$H$14+СВЦЭМ!$D$10+'СЕТ СН'!$H$6-'СЕТ СН'!$H$26</f>
        <v>1890.33443068</v>
      </c>
      <c r="V139" s="36">
        <f>SUMIFS(СВЦЭМ!$D$39:$D$782,СВЦЭМ!$A$39:$A$782,$A139,СВЦЭМ!$B$39:$B$782,V$119)+'СЕТ СН'!$H$14+СВЦЭМ!$D$10+'СЕТ СН'!$H$6-'СЕТ СН'!$H$26</f>
        <v>1860.24088091</v>
      </c>
      <c r="W139" s="36">
        <f>SUMIFS(СВЦЭМ!$D$39:$D$782,СВЦЭМ!$A$39:$A$782,$A139,СВЦЭМ!$B$39:$B$782,W$119)+'СЕТ СН'!$H$14+СВЦЭМ!$D$10+'СЕТ СН'!$H$6-'СЕТ СН'!$H$26</f>
        <v>1834.0106080600001</v>
      </c>
      <c r="X139" s="36">
        <f>SUMIFS(СВЦЭМ!$D$39:$D$782,СВЦЭМ!$A$39:$A$782,$A139,СВЦЭМ!$B$39:$B$782,X$119)+'СЕТ СН'!$H$14+СВЦЭМ!$D$10+'СЕТ СН'!$H$6-'СЕТ СН'!$H$26</f>
        <v>1879.0356060300001</v>
      </c>
      <c r="Y139" s="36">
        <f>SUMIFS(СВЦЭМ!$D$39:$D$782,СВЦЭМ!$A$39:$A$782,$A139,СВЦЭМ!$B$39:$B$782,Y$119)+'СЕТ СН'!$H$14+СВЦЭМ!$D$10+'СЕТ СН'!$H$6-'СЕТ СН'!$H$26</f>
        <v>1937.9890271000002</v>
      </c>
    </row>
    <row r="140" spans="1:25" ht="15.75" x14ac:dyDescent="0.2">
      <c r="A140" s="35">
        <f t="shared" si="3"/>
        <v>45067</v>
      </c>
      <c r="B140" s="36">
        <f>SUMIFS(СВЦЭМ!$D$39:$D$782,СВЦЭМ!$A$39:$A$782,$A140,СВЦЭМ!$B$39:$B$782,B$119)+'СЕТ СН'!$H$14+СВЦЭМ!$D$10+'СЕТ СН'!$H$6-'СЕТ СН'!$H$26</f>
        <v>1991.3234903800001</v>
      </c>
      <c r="C140" s="36">
        <f>SUMIFS(СВЦЭМ!$D$39:$D$782,СВЦЭМ!$A$39:$A$782,$A140,СВЦЭМ!$B$39:$B$782,C$119)+'СЕТ СН'!$H$14+СВЦЭМ!$D$10+'СЕТ СН'!$H$6-'СЕТ СН'!$H$26</f>
        <v>2080.4280042700002</v>
      </c>
      <c r="D140" s="36">
        <f>SUMIFS(СВЦЭМ!$D$39:$D$782,СВЦЭМ!$A$39:$A$782,$A140,СВЦЭМ!$B$39:$B$782,D$119)+'СЕТ СН'!$H$14+СВЦЭМ!$D$10+'СЕТ СН'!$H$6-'СЕТ СН'!$H$26</f>
        <v>2183.1424073899998</v>
      </c>
      <c r="E140" s="36">
        <f>SUMIFS(СВЦЭМ!$D$39:$D$782,СВЦЭМ!$A$39:$A$782,$A140,СВЦЭМ!$B$39:$B$782,E$119)+'СЕТ СН'!$H$14+СВЦЭМ!$D$10+'СЕТ СН'!$H$6-'СЕТ СН'!$H$26</f>
        <v>2150.8478534400001</v>
      </c>
      <c r="F140" s="36">
        <f>SUMIFS(СВЦЭМ!$D$39:$D$782,СВЦЭМ!$A$39:$A$782,$A140,СВЦЭМ!$B$39:$B$782,F$119)+'СЕТ СН'!$H$14+СВЦЭМ!$D$10+'СЕТ СН'!$H$6-'СЕТ СН'!$H$26</f>
        <v>2240.8197154600002</v>
      </c>
      <c r="G140" s="36">
        <f>SUMIFS(СВЦЭМ!$D$39:$D$782,СВЦЭМ!$A$39:$A$782,$A140,СВЦЭМ!$B$39:$B$782,G$119)+'СЕТ СН'!$H$14+СВЦЭМ!$D$10+'СЕТ СН'!$H$6-'СЕТ СН'!$H$26</f>
        <v>2229.6819287600001</v>
      </c>
      <c r="H140" s="36">
        <f>SUMIFS(СВЦЭМ!$D$39:$D$782,СВЦЭМ!$A$39:$A$782,$A140,СВЦЭМ!$B$39:$B$782,H$119)+'СЕТ СН'!$H$14+СВЦЭМ!$D$10+'СЕТ СН'!$H$6-'СЕТ СН'!$H$26</f>
        <v>2191.4993605700001</v>
      </c>
      <c r="I140" s="36">
        <f>SUMIFS(СВЦЭМ!$D$39:$D$782,СВЦЭМ!$A$39:$A$782,$A140,СВЦЭМ!$B$39:$B$782,I$119)+'СЕТ СН'!$H$14+СВЦЭМ!$D$10+'СЕТ СН'!$H$6-'СЕТ СН'!$H$26</f>
        <v>2136.4323746199998</v>
      </c>
      <c r="J140" s="36">
        <f>SUMIFS(СВЦЭМ!$D$39:$D$782,СВЦЭМ!$A$39:$A$782,$A140,СВЦЭМ!$B$39:$B$782,J$119)+'СЕТ СН'!$H$14+СВЦЭМ!$D$10+'СЕТ СН'!$H$6-'СЕТ СН'!$H$26</f>
        <v>2028.3134334200001</v>
      </c>
      <c r="K140" s="36">
        <f>SUMIFS(СВЦЭМ!$D$39:$D$782,СВЦЭМ!$A$39:$A$782,$A140,СВЦЭМ!$B$39:$B$782,K$119)+'СЕТ СН'!$H$14+СВЦЭМ!$D$10+'СЕТ СН'!$H$6-'СЕТ СН'!$H$26</f>
        <v>2004.4621558700001</v>
      </c>
      <c r="L140" s="36">
        <f>SUMIFS(СВЦЭМ!$D$39:$D$782,СВЦЭМ!$A$39:$A$782,$A140,СВЦЭМ!$B$39:$B$782,L$119)+'СЕТ СН'!$H$14+СВЦЭМ!$D$10+'СЕТ СН'!$H$6-'СЕТ СН'!$H$26</f>
        <v>1982.1599725800002</v>
      </c>
      <c r="M140" s="36">
        <f>SUMIFS(СВЦЭМ!$D$39:$D$782,СВЦЭМ!$A$39:$A$782,$A140,СВЦЭМ!$B$39:$B$782,M$119)+'СЕТ СН'!$H$14+СВЦЭМ!$D$10+'СЕТ СН'!$H$6-'СЕТ СН'!$H$26</f>
        <v>1969.5289026600001</v>
      </c>
      <c r="N140" s="36">
        <f>SUMIFS(СВЦЭМ!$D$39:$D$782,СВЦЭМ!$A$39:$A$782,$A140,СВЦЭМ!$B$39:$B$782,N$119)+'СЕТ СН'!$H$14+СВЦЭМ!$D$10+'СЕТ СН'!$H$6-'СЕТ СН'!$H$26</f>
        <v>1995.24636235</v>
      </c>
      <c r="O140" s="36">
        <f>SUMIFS(СВЦЭМ!$D$39:$D$782,СВЦЭМ!$A$39:$A$782,$A140,СВЦЭМ!$B$39:$B$782,O$119)+'СЕТ СН'!$H$14+СВЦЭМ!$D$10+'СЕТ СН'!$H$6-'СЕТ СН'!$H$26</f>
        <v>2011.0471194300001</v>
      </c>
      <c r="P140" s="36">
        <f>SUMIFS(СВЦЭМ!$D$39:$D$782,СВЦЭМ!$A$39:$A$782,$A140,СВЦЭМ!$B$39:$B$782,P$119)+'СЕТ СН'!$H$14+СВЦЭМ!$D$10+'СЕТ СН'!$H$6-'СЕТ СН'!$H$26</f>
        <v>2023.7543537900001</v>
      </c>
      <c r="Q140" s="36">
        <f>SUMIFS(СВЦЭМ!$D$39:$D$782,СВЦЭМ!$A$39:$A$782,$A140,СВЦЭМ!$B$39:$B$782,Q$119)+'СЕТ СН'!$H$14+СВЦЭМ!$D$10+'СЕТ СН'!$H$6-'СЕТ СН'!$H$26</f>
        <v>2032.2039055800001</v>
      </c>
      <c r="R140" s="36">
        <f>SUMIFS(СВЦЭМ!$D$39:$D$782,СВЦЭМ!$A$39:$A$782,$A140,СВЦЭМ!$B$39:$B$782,R$119)+'СЕТ СН'!$H$14+СВЦЭМ!$D$10+'СЕТ СН'!$H$6-'СЕТ СН'!$H$26</f>
        <v>2014.7427653300001</v>
      </c>
      <c r="S140" s="36">
        <f>SUMIFS(СВЦЭМ!$D$39:$D$782,СВЦЭМ!$A$39:$A$782,$A140,СВЦЭМ!$B$39:$B$782,S$119)+'СЕТ СН'!$H$14+СВЦЭМ!$D$10+'СЕТ СН'!$H$6-'СЕТ СН'!$H$26</f>
        <v>1974.77646396</v>
      </c>
      <c r="T140" s="36">
        <f>SUMIFS(СВЦЭМ!$D$39:$D$782,СВЦЭМ!$A$39:$A$782,$A140,СВЦЭМ!$B$39:$B$782,T$119)+'СЕТ СН'!$H$14+СВЦЭМ!$D$10+'СЕТ СН'!$H$6-'СЕТ СН'!$H$26</f>
        <v>1947.2023872700001</v>
      </c>
      <c r="U140" s="36">
        <f>SUMIFS(СВЦЭМ!$D$39:$D$782,СВЦЭМ!$A$39:$A$782,$A140,СВЦЭМ!$B$39:$B$782,U$119)+'СЕТ СН'!$H$14+СВЦЭМ!$D$10+'СЕТ СН'!$H$6-'СЕТ СН'!$H$26</f>
        <v>1932.53535315</v>
      </c>
      <c r="V140" s="36">
        <f>SUMIFS(СВЦЭМ!$D$39:$D$782,СВЦЭМ!$A$39:$A$782,$A140,СВЦЭМ!$B$39:$B$782,V$119)+'СЕТ СН'!$H$14+СВЦЭМ!$D$10+'СЕТ СН'!$H$6-'СЕТ СН'!$H$26</f>
        <v>1919.0184207</v>
      </c>
      <c r="W140" s="36">
        <f>SUMIFS(СВЦЭМ!$D$39:$D$782,СВЦЭМ!$A$39:$A$782,$A140,СВЦЭМ!$B$39:$B$782,W$119)+'СЕТ СН'!$H$14+СВЦЭМ!$D$10+'СЕТ СН'!$H$6-'СЕТ СН'!$H$26</f>
        <v>1888.30364409</v>
      </c>
      <c r="X140" s="36">
        <f>SUMIFS(СВЦЭМ!$D$39:$D$782,СВЦЭМ!$A$39:$A$782,$A140,СВЦЭМ!$B$39:$B$782,X$119)+'СЕТ СН'!$H$14+СВЦЭМ!$D$10+'СЕТ СН'!$H$6-'СЕТ СН'!$H$26</f>
        <v>1933.7404790000001</v>
      </c>
      <c r="Y140" s="36">
        <f>SUMIFS(СВЦЭМ!$D$39:$D$782,СВЦЭМ!$A$39:$A$782,$A140,СВЦЭМ!$B$39:$B$782,Y$119)+'СЕТ СН'!$H$14+СВЦЭМ!$D$10+'СЕТ СН'!$H$6-'СЕТ СН'!$H$26</f>
        <v>1990.69203649</v>
      </c>
    </row>
    <row r="141" spans="1:25" ht="15.75" x14ac:dyDescent="0.2">
      <c r="A141" s="35">
        <f t="shared" si="3"/>
        <v>45068</v>
      </c>
      <c r="B141" s="36">
        <f>SUMIFS(СВЦЭМ!$D$39:$D$782,СВЦЭМ!$A$39:$A$782,$A141,СВЦЭМ!$B$39:$B$782,B$119)+'СЕТ СН'!$H$14+СВЦЭМ!$D$10+'СЕТ СН'!$H$6-'СЕТ СН'!$H$26</f>
        <v>2067.0436123999998</v>
      </c>
      <c r="C141" s="36">
        <f>SUMIFS(СВЦЭМ!$D$39:$D$782,СВЦЭМ!$A$39:$A$782,$A141,СВЦЭМ!$B$39:$B$782,C$119)+'СЕТ СН'!$H$14+СВЦЭМ!$D$10+'СЕТ СН'!$H$6-'СЕТ СН'!$H$26</f>
        <v>2144.2465234400001</v>
      </c>
      <c r="D141" s="36">
        <f>SUMIFS(СВЦЭМ!$D$39:$D$782,СВЦЭМ!$A$39:$A$782,$A141,СВЦЭМ!$B$39:$B$782,D$119)+'СЕТ СН'!$H$14+СВЦЭМ!$D$10+'СЕТ СН'!$H$6-'СЕТ СН'!$H$26</f>
        <v>2140.64066082</v>
      </c>
      <c r="E141" s="36">
        <f>SUMIFS(СВЦЭМ!$D$39:$D$782,СВЦЭМ!$A$39:$A$782,$A141,СВЦЭМ!$B$39:$B$782,E$119)+'СЕТ СН'!$H$14+СВЦЭМ!$D$10+'СЕТ СН'!$H$6-'СЕТ СН'!$H$26</f>
        <v>2125.6933791400002</v>
      </c>
      <c r="F141" s="36">
        <f>SUMIFS(СВЦЭМ!$D$39:$D$782,СВЦЭМ!$A$39:$A$782,$A141,СВЦЭМ!$B$39:$B$782,F$119)+'СЕТ СН'!$H$14+СВЦЭМ!$D$10+'СЕТ СН'!$H$6-'СЕТ СН'!$H$26</f>
        <v>2189.9214216099999</v>
      </c>
      <c r="G141" s="36">
        <f>SUMIFS(СВЦЭМ!$D$39:$D$782,СВЦЭМ!$A$39:$A$782,$A141,СВЦЭМ!$B$39:$B$782,G$119)+'СЕТ СН'!$H$14+СВЦЭМ!$D$10+'СЕТ СН'!$H$6-'СЕТ СН'!$H$26</f>
        <v>2146.1447066999999</v>
      </c>
      <c r="H141" s="36">
        <f>SUMIFS(СВЦЭМ!$D$39:$D$782,СВЦЭМ!$A$39:$A$782,$A141,СВЦЭМ!$B$39:$B$782,H$119)+'СЕТ СН'!$H$14+СВЦЭМ!$D$10+'СЕТ СН'!$H$6-'СЕТ СН'!$H$26</f>
        <v>2100.87927451</v>
      </c>
      <c r="I141" s="36">
        <f>SUMIFS(СВЦЭМ!$D$39:$D$782,СВЦЭМ!$A$39:$A$782,$A141,СВЦЭМ!$B$39:$B$782,I$119)+'СЕТ СН'!$H$14+СВЦЭМ!$D$10+'СЕТ СН'!$H$6-'СЕТ СН'!$H$26</f>
        <v>2030.5744483000001</v>
      </c>
      <c r="J141" s="36">
        <f>SUMIFS(СВЦЭМ!$D$39:$D$782,СВЦЭМ!$A$39:$A$782,$A141,СВЦЭМ!$B$39:$B$782,J$119)+'СЕТ СН'!$H$14+СВЦЭМ!$D$10+'СЕТ СН'!$H$6-'СЕТ СН'!$H$26</f>
        <v>1989.61033935</v>
      </c>
      <c r="K141" s="36">
        <f>SUMIFS(СВЦЭМ!$D$39:$D$782,СВЦЭМ!$A$39:$A$782,$A141,СВЦЭМ!$B$39:$B$782,K$119)+'СЕТ СН'!$H$14+СВЦЭМ!$D$10+'СЕТ СН'!$H$6-'СЕТ СН'!$H$26</f>
        <v>1956.37622801</v>
      </c>
      <c r="L141" s="36">
        <f>SUMIFS(СВЦЭМ!$D$39:$D$782,СВЦЭМ!$A$39:$A$782,$A141,СВЦЭМ!$B$39:$B$782,L$119)+'СЕТ СН'!$H$14+СВЦЭМ!$D$10+'СЕТ СН'!$H$6-'СЕТ СН'!$H$26</f>
        <v>1968.42932559</v>
      </c>
      <c r="M141" s="36">
        <f>SUMIFS(СВЦЭМ!$D$39:$D$782,СВЦЭМ!$A$39:$A$782,$A141,СВЦЭМ!$B$39:$B$782,M$119)+'СЕТ СН'!$H$14+СВЦЭМ!$D$10+'СЕТ СН'!$H$6-'СЕТ СН'!$H$26</f>
        <v>2022.1207890400001</v>
      </c>
      <c r="N141" s="36">
        <f>SUMIFS(СВЦЭМ!$D$39:$D$782,СВЦЭМ!$A$39:$A$782,$A141,СВЦЭМ!$B$39:$B$782,N$119)+'СЕТ СН'!$H$14+СВЦЭМ!$D$10+'СЕТ СН'!$H$6-'СЕТ СН'!$H$26</f>
        <v>2046.4792603800001</v>
      </c>
      <c r="O141" s="36">
        <f>SUMIFS(СВЦЭМ!$D$39:$D$782,СВЦЭМ!$A$39:$A$782,$A141,СВЦЭМ!$B$39:$B$782,O$119)+'СЕТ СН'!$H$14+СВЦЭМ!$D$10+'СЕТ СН'!$H$6-'СЕТ СН'!$H$26</f>
        <v>2042.6049730300001</v>
      </c>
      <c r="P141" s="36">
        <f>SUMIFS(СВЦЭМ!$D$39:$D$782,СВЦЭМ!$A$39:$A$782,$A141,СВЦЭМ!$B$39:$B$782,P$119)+'СЕТ СН'!$H$14+СВЦЭМ!$D$10+'СЕТ СН'!$H$6-'СЕТ СН'!$H$26</f>
        <v>2049.3566160099999</v>
      </c>
      <c r="Q141" s="36">
        <f>SUMIFS(СВЦЭМ!$D$39:$D$782,СВЦЭМ!$A$39:$A$782,$A141,СВЦЭМ!$B$39:$B$782,Q$119)+'СЕТ СН'!$H$14+СВЦЭМ!$D$10+'СЕТ СН'!$H$6-'СЕТ СН'!$H$26</f>
        <v>2049.82263831</v>
      </c>
      <c r="R141" s="36">
        <f>SUMIFS(СВЦЭМ!$D$39:$D$782,СВЦЭМ!$A$39:$A$782,$A141,СВЦЭМ!$B$39:$B$782,R$119)+'СЕТ СН'!$H$14+СВЦЭМ!$D$10+'СЕТ СН'!$H$6-'СЕТ СН'!$H$26</f>
        <v>2012.21142657</v>
      </c>
      <c r="S141" s="36">
        <f>SUMIFS(СВЦЭМ!$D$39:$D$782,СВЦЭМ!$A$39:$A$782,$A141,СВЦЭМ!$B$39:$B$782,S$119)+'СЕТ СН'!$H$14+СВЦЭМ!$D$10+'СЕТ СН'!$H$6-'СЕТ СН'!$H$26</f>
        <v>1969.41063515</v>
      </c>
      <c r="T141" s="36">
        <f>SUMIFS(СВЦЭМ!$D$39:$D$782,СВЦЭМ!$A$39:$A$782,$A141,СВЦЭМ!$B$39:$B$782,T$119)+'СЕТ СН'!$H$14+СВЦЭМ!$D$10+'СЕТ СН'!$H$6-'СЕТ СН'!$H$26</f>
        <v>1914.9714158100001</v>
      </c>
      <c r="U141" s="36">
        <f>SUMIFS(СВЦЭМ!$D$39:$D$782,СВЦЭМ!$A$39:$A$782,$A141,СВЦЭМ!$B$39:$B$782,U$119)+'СЕТ СН'!$H$14+СВЦЭМ!$D$10+'СЕТ СН'!$H$6-'СЕТ СН'!$H$26</f>
        <v>1935.27459449</v>
      </c>
      <c r="V141" s="36">
        <f>SUMIFS(СВЦЭМ!$D$39:$D$782,СВЦЭМ!$A$39:$A$782,$A141,СВЦЭМ!$B$39:$B$782,V$119)+'СЕТ СН'!$H$14+СВЦЭМ!$D$10+'СЕТ СН'!$H$6-'СЕТ СН'!$H$26</f>
        <v>1882.9351298000001</v>
      </c>
      <c r="W141" s="36">
        <f>SUMIFS(СВЦЭМ!$D$39:$D$782,СВЦЭМ!$A$39:$A$782,$A141,СВЦЭМ!$B$39:$B$782,W$119)+'СЕТ СН'!$H$14+СВЦЭМ!$D$10+'СЕТ СН'!$H$6-'СЕТ СН'!$H$26</f>
        <v>1974.62763232</v>
      </c>
      <c r="X141" s="36">
        <f>SUMIFS(СВЦЭМ!$D$39:$D$782,СВЦЭМ!$A$39:$A$782,$A141,СВЦЭМ!$B$39:$B$782,X$119)+'СЕТ СН'!$H$14+СВЦЭМ!$D$10+'СЕТ СН'!$H$6-'СЕТ СН'!$H$26</f>
        <v>2059.11408463</v>
      </c>
      <c r="Y141" s="36">
        <f>SUMIFS(СВЦЭМ!$D$39:$D$782,СВЦЭМ!$A$39:$A$782,$A141,СВЦЭМ!$B$39:$B$782,Y$119)+'СЕТ СН'!$H$14+СВЦЭМ!$D$10+'СЕТ СН'!$H$6-'СЕТ СН'!$H$26</f>
        <v>2128.2687851999999</v>
      </c>
    </row>
    <row r="142" spans="1:25" ht="15.75" x14ac:dyDescent="0.2">
      <c r="A142" s="35">
        <f t="shared" si="3"/>
        <v>45069</v>
      </c>
      <c r="B142" s="36">
        <f>SUMIFS(СВЦЭМ!$D$39:$D$782,СВЦЭМ!$A$39:$A$782,$A142,СВЦЭМ!$B$39:$B$782,B$119)+'СЕТ СН'!$H$14+СВЦЭМ!$D$10+'СЕТ СН'!$H$6-'СЕТ СН'!$H$26</f>
        <v>2157.39491929</v>
      </c>
      <c r="C142" s="36">
        <f>SUMIFS(СВЦЭМ!$D$39:$D$782,СВЦЭМ!$A$39:$A$782,$A142,СВЦЭМ!$B$39:$B$782,C$119)+'СЕТ СН'!$H$14+СВЦЭМ!$D$10+'СЕТ СН'!$H$6-'СЕТ СН'!$H$26</f>
        <v>2231.1760860100003</v>
      </c>
      <c r="D142" s="36">
        <f>SUMIFS(СВЦЭМ!$D$39:$D$782,СВЦЭМ!$A$39:$A$782,$A142,СВЦЭМ!$B$39:$B$782,D$119)+'СЕТ СН'!$H$14+СВЦЭМ!$D$10+'СЕТ СН'!$H$6-'СЕТ СН'!$H$26</f>
        <v>2285.3422262100003</v>
      </c>
      <c r="E142" s="36">
        <f>SUMIFS(СВЦЭМ!$D$39:$D$782,СВЦЭМ!$A$39:$A$782,$A142,СВЦЭМ!$B$39:$B$782,E$119)+'СЕТ СН'!$H$14+СВЦЭМ!$D$10+'СЕТ СН'!$H$6-'СЕТ СН'!$H$26</f>
        <v>2279.1886553700001</v>
      </c>
      <c r="F142" s="36">
        <f>SUMIFS(СВЦЭМ!$D$39:$D$782,СВЦЭМ!$A$39:$A$782,$A142,СВЦЭМ!$B$39:$B$782,F$119)+'СЕТ СН'!$H$14+СВЦЭМ!$D$10+'СЕТ СН'!$H$6-'СЕТ СН'!$H$26</f>
        <v>2289.2660934800001</v>
      </c>
      <c r="G142" s="36">
        <f>SUMIFS(СВЦЭМ!$D$39:$D$782,СВЦЭМ!$A$39:$A$782,$A142,СВЦЭМ!$B$39:$B$782,G$119)+'СЕТ СН'!$H$14+СВЦЭМ!$D$10+'СЕТ СН'!$H$6-'СЕТ СН'!$H$26</f>
        <v>2221.3704642000002</v>
      </c>
      <c r="H142" s="36">
        <f>SUMIFS(СВЦЭМ!$D$39:$D$782,СВЦЭМ!$A$39:$A$782,$A142,СВЦЭМ!$B$39:$B$782,H$119)+'СЕТ СН'!$H$14+СВЦЭМ!$D$10+'СЕТ СН'!$H$6-'СЕТ СН'!$H$26</f>
        <v>2162.90049292</v>
      </c>
      <c r="I142" s="36">
        <f>SUMIFS(СВЦЭМ!$D$39:$D$782,СВЦЭМ!$A$39:$A$782,$A142,СВЦЭМ!$B$39:$B$782,I$119)+'СЕТ СН'!$H$14+СВЦЭМ!$D$10+'СЕТ СН'!$H$6-'СЕТ СН'!$H$26</f>
        <v>2096.7699898800001</v>
      </c>
      <c r="J142" s="36">
        <f>SUMIFS(СВЦЭМ!$D$39:$D$782,СВЦЭМ!$A$39:$A$782,$A142,СВЦЭМ!$B$39:$B$782,J$119)+'СЕТ СН'!$H$14+СВЦЭМ!$D$10+'СЕТ СН'!$H$6-'СЕТ СН'!$H$26</f>
        <v>2047.15908967</v>
      </c>
      <c r="K142" s="36">
        <f>SUMIFS(СВЦЭМ!$D$39:$D$782,СВЦЭМ!$A$39:$A$782,$A142,СВЦЭМ!$B$39:$B$782,K$119)+'СЕТ СН'!$H$14+СВЦЭМ!$D$10+'СЕТ СН'!$H$6-'СЕТ СН'!$H$26</f>
        <v>2031.51602116</v>
      </c>
      <c r="L142" s="36">
        <f>SUMIFS(СВЦЭМ!$D$39:$D$782,СВЦЭМ!$A$39:$A$782,$A142,СВЦЭМ!$B$39:$B$782,L$119)+'СЕТ СН'!$H$14+СВЦЭМ!$D$10+'СЕТ СН'!$H$6-'СЕТ СН'!$H$26</f>
        <v>2027.9340565100001</v>
      </c>
      <c r="M142" s="36">
        <f>SUMIFS(СВЦЭМ!$D$39:$D$782,СВЦЭМ!$A$39:$A$782,$A142,СВЦЭМ!$B$39:$B$782,M$119)+'СЕТ СН'!$H$14+СВЦЭМ!$D$10+'СЕТ СН'!$H$6-'СЕТ СН'!$H$26</f>
        <v>2078.11311406</v>
      </c>
      <c r="N142" s="36">
        <f>SUMIFS(СВЦЭМ!$D$39:$D$782,СВЦЭМ!$A$39:$A$782,$A142,СВЦЭМ!$B$39:$B$782,N$119)+'СЕТ СН'!$H$14+СВЦЭМ!$D$10+'СЕТ СН'!$H$6-'СЕТ СН'!$H$26</f>
        <v>2095.6836358099999</v>
      </c>
      <c r="O142" s="36">
        <f>SUMIFS(СВЦЭМ!$D$39:$D$782,СВЦЭМ!$A$39:$A$782,$A142,СВЦЭМ!$B$39:$B$782,O$119)+'СЕТ СН'!$H$14+СВЦЭМ!$D$10+'СЕТ СН'!$H$6-'СЕТ СН'!$H$26</f>
        <v>2104.6017988499998</v>
      </c>
      <c r="P142" s="36">
        <f>SUMIFS(СВЦЭМ!$D$39:$D$782,СВЦЭМ!$A$39:$A$782,$A142,СВЦЭМ!$B$39:$B$782,P$119)+'СЕТ СН'!$H$14+СВЦЭМ!$D$10+'СЕТ СН'!$H$6-'СЕТ СН'!$H$26</f>
        <v>2137.4424028399999</v>
      </c>
      <c r="Q142" s="36">
        <f>SUMIFS(СВЦЭМ!$D$39:$D$782,СВЦЭМ!$A$39:$A$782,$A142,СВЦЭМ!$B$39:$B$782,Q$119)+'СЕТ СН'!$H$14+СВЦЭМ!$D$10+'СЕТ СН'!$H$6-'СЕТ СН'!$H$26</f>
        <v>2134.4136943499998</v>
      </c>
      <c r="R142" s="36">
        <f>SUMIFS(СВЦЭМ!$D$39:$D$782,СВЦЭМ!$A$39:$A$782,$A142,СВЦЭМ!$B$39:$B$782,R$119)+'СЕТ СН'!$H$14+СВЦЭМ!$D$10+'СЕТ СН'!$H$6-'СЕТ СН'!$H$26</f>
        <v>2118.10638307</v>
      </c>
      <c r="S142" s="36">
        <f>SUMIFS(СВЦЭМ!$D$39:$D$782,СВЦЭМ!$A$39:$A$782,$A142,СВЦЭМ!$B$39:$B$782,S$119)+'СЕТ СН'!$H$14+СВЦЭМ!$D$10+'СЕТ СН'!$H$6-'СЕТ СН'!$H$26</f>
        <v>2074.8823725500001</v>
      </c>
      <c r="T142" s="36">
        <f>SUMIFS(СВЦЭМ!$D$39:$D$782,СВЦЭМ!$A$39:$A$782,$A142,СВЦЭМ!$B$39:$B$782,T$119)+'СЕТ СН'!$H$14+СВЦЭМ!$D$10+'СЕТ СН'!$H$6-'СЕТ СН'!$H$26</f>
        <v>2009.5524421700002</v>
      </c>
      <c r="U142" s="36">
        <f>SUMIFS(СВЦЭМ!$D$39:$D$782,СВЦЭМ!$A$39:$A$782,$A142,СВЦЭМ!$B$39:$B$782,U$119)+'СЕТ СН'!$H$14+СВЦЭМ!$D$10+'СЕТ СН'!$H$6-'СЕТ СН'!$H$26</f>
        <v>1956.9466798200001</v>
      </c>
      <c r="V142" s="36">
        <f>SUMIFS(СВЦЭМ!$D$39:$D$782,СВЦЭМ!$A$39:$A$782,$A142,СВЦЭМ!$B$39:$B$782,V$119)+'СЕТ СН'!$H$14+СВЦЭМ!$D$10+'СЕТ СН'!$H$6-'СЕТ СН'!$H$26</f>
        <v>1945.0440571400002</v>
      </c>
      <c r="W142" s="36">
        <f>SUMIFS(СВЦЭМ!$D$39:$D$782,СВЦЭМ!$A$39:$A$782,$A142,СВЦЭМ!$B$39:$B$782,W$119)+'СЕТ СН'!$H$14+СВЦЭМ!$D$10+'СЕТ СН'!$H$6-'СЕТ СН'!$H$26</f>
        <v>1994.1967521900001</v>
      </c>
      <c r="X142" s="36">
        <f>SUMIFS(СВЦЭМ!$D$39:$D$782,СВЦЭМ!$A$39:$A$782,$A142,СВЦЭМ!$B$39:$B$782,X$119)+'СЕТ СН'!$H$14+СВЦЭМ!$D$10+'СЕТ СН'!$H$6-'СЕТ СН'!$H$26</f>
        <v>2031.4761301400001</v>
      </c>
      <c r="Y142" s="36">
        <f>SUMIFS(СВЦЭМ!$D$39:$D$782,СВЦЭМ!$A$39:$A$782,$A142,СВЦЭМ!$B$39:$B$782,Y$119)+'СЕТ СН'!$H$14+СВЦЭМ!$D$10+'СЕТ СН'!$H$6-'СЕТ СН'!$H$26</f>
        <v>2104.71179011</v>
      </c>
    </row>
    <row r="143" spans="1:25" ht="15.75" x14ac:dyDescent="0.2">
      <c r="A143" s="35">
        <f t="shared" si="3"/>
        <v>45070</v>
      </c>
      <c r="B143" s="36">
        <f>SUMIFS(СВЦЭМ!$D$39:$D$782,СВЦЭМ!$A$39:$A$782,$A143,СВЦЭМ!$B$39:$B$782,B$119)+'СЕТ СН'!$H$14+СВЦЭМ!$D$10+'СЕТ СН'!$H$6-'СЕТ СН'!$H$26</f>
        <v>2085.6650286399999</v>
      </c>
      <c r="C143" s="36">
        <f>SUMIFS(СВЦЭМ!$D$39:$D$782,СВЦЭМ!$A$39:$A$782,$A143,СВЦЭМ!$B$39:$B$782,C$119)+'СЕТ СН'!$H$14+СВЦЭМ!$D$10+'СЕТ СН'!$H$6-'СЕТ СН'!$H$26</f>
        <v>2175.4745361400001</v>
      </c>
      <c r="D143" s="36">
        <f>SUMIFS(СВЦЭМ!$D$39:$D$782,СВЦЭМ!$A$39:$A$782,$A143,СВЦЭМ!$B$39:$B$782,D$119)+'СЕТ СН'!$H$14+СВЦЭМ!$D$10+'СЕТ СН'!$H$6-'СЕТ СН'!$H$26</f>
        <v>2190.3242230000001</v>
      </c>
      <c r="E143" s="36">
        <f>SUMIFS(СВЦЭМ!$D$39:$D$782,СВЦЭМ!$A$39:$A$782,$A143,СВЦЭМ!$B$39:$B$782,E$119)+'СЕТ СН'!$H$14+СВЦЭМ!$D$10+'СЕТ СН'!$H$6-'СЕТ СН'!$H$26</f>
        <v>2171.3929280299999</v>
      </c>
      <c r="F143" s="36">
        <f>SUMIFS(СВЦЭМ!$D$39:$D$782,СВЦЭМ!$A$39:$A$782,$A143,СВЦЭМ!$B$39:$B$782,F$119)+'СЕТ СН'!$H$14+СВЦЭМ!$D$10+'СЕТ СН'!$H$6-'СЕТ СН'!$H$26</f>
        <v>2225.5465550999998</v>
      </c>
      <c r="G143" s="36">
        <f>SUMIFS(СВЦЭМ!$D$39:$D$782,СВЦЭМ!$A$39:$A$782,$A143,СВЦЭМ!$B$39:$B$782,G$119)+'СЕТ СН'!$H$14+СВЦЭМ!$D$10+'СЕТ СН'!$H$6-'СЕТ СН'!$H$26</f>
        <v>2145.0700321900003</v>
      </c>
      <c r="H143" s="36">
        <f>SUMIFS(СВЦЭМ!$D$39:$D$782,СВЦЭМ!$A$39:$A$782,$A143,СВЦЭМ!$B$39:$B$782,H$119)+'СЕТ СН'!$H$14+СВЦЭМ!$D$10+'СЕТ СН'!$H$6-'СЕТ СН'!$H$26</f>
        <v>2037.41616004</v>
      </c>
      <c r="I143" s="36">
        <f>SUMIFS(СВЦЭМ!$D$39:$D$782,СВЦЭМ!$A$39:$A$782,$A143,СВЦЭМ!$B$39:$B$782,I$119)+'СЕТ СН'!$H$14+СВЦЭМ!$D$10+'СЕТ СН'!$H$6-'СЕТ СН'!$H$26</f>
        <v>1979.4341870400001</v>
      </c>
      <c r="J143" s="36">
        <f>SUMIFS(СВЦЭМ!$D$39:$D$782,СВЦЭМ!$A$39:$A$782,$A143,СВЦЭМ!$B$39:$B$782,J$119)+'СЕТ СН'!$H$14+СВЦЭМ!$D$10+'СЕТ СН'!$H$6-'СЕТ СН'!$H$26</f>
        <v>2004.5266962400001</v>
      </c>
      <c r="K143" s="36">
        <f>SUMIFS(СВЦЭМ!$D$39:$D$782,СВЦЭМ!$A$39:$A$782,$A143,СВЦЭМ!$B$39:$B$782,K$119)+'СЕТ СН'!$H$14+СВЦЭМ!$D$10+'СЕТ СН'!$H$6-'СЕТ СН'!$H$26</f>
        <v>2079.05626798</v>
      </c>
      <c r="L143" s="36">
        <f>SUMIFS(СВЦЭМ!$D$39:$D$782,СВЦЭМ!$A$39:$A$782,$A143,СВЦЭМ!$B$39:$B$782,L$119)+'СЕТ СН'!$H$14+СВЦЭМ!$D$10+'СЕТ СН'!$H$6-'СЕТ СН'!$H$26</f>
        <v>2083.8923008000002</v>
      </c>
      <c r="M143" s="36">
        <f>SUMIFS(СВЦЭМ!$D$39:$D$782,СВЦЭМ!$A$39:$A$782,$A143,СВЦЭМ!$B$39:$B$782,M$119)+'СЕТ СН'!$H$14+СВЦЭМ!$D$10+'СЕТ СН'!$H$6-'СЕТ СН'!$H$26</f>
        <v>2088.55212205</v>
      </c>
      <c r="N143" s="36">
        <f>SUMIFS(СВЦЭМ!$D$39:$D$782,СВЦЭМ!$A$39:$A$782,$A143,СВЦЭМ!$B$39:$B$782,N$119)+'СЕТ СН'!$H$14+СВЦЭМ!$D$10+'СЕТ СН'!$H$6-'СЕТ СН'!$H$26</f>
        <v>2118.84022237</v>
      </c>
      <c r="O143" s="36">
        <f>SUMIFS(СВЦЭМ!$D$39:$D$782,СВЦЭМ!$A$39:$A$782,$A143,СВЦЭМ!$B$39:$B$782,O$119)+'СЕТ СН'!$H$14+СВЦЭМ!$D$10+'СЕТ СН'!$H$6-'СЕТ СН'!$H$26</f>
        <v>2106.9761072000001</v>
      </c>
      <c r="P143" s="36">
        <f>SUMIFS(СВЦЭМ!$D$39:$D$782,СВЦЭМ!$A$39:$A$782,$A143,СВЦЭМ!$B$39:$B$782,P$119)+'СЕТ СН'!$H$14+СВЦЭМ!$D$10+'СЕТ СН'!$H$6-'СЕТ СН'!$H$26</f>
        <v>2112.7569917700002</v>
      </c>
      <c r="Q143" s="36">
        <f>SUMIFS(СВЦЭМ!$D$39:$D$782,СВЦЭМ!$A$39:$A$782,$A143,СВЦЭМ!$B$39:$B$782,Q$119)+'СЕТ СН'!$H$14+СВЦЭМ!$D$10+'СЕТ СН'!$H$6-'СЕТ СН'!$H$26</f>
        <v>2106.4805360800001</v>
      </c>
      <c r="R143" s="36">
        <f>SUMIFS(СВЦЭМ!$D$39:$D$782,СВЦЭМ!$A$39:$A$782,$A143,СВЦЭМ!$B$39:$B$782,R$119)+'СЕТ СН'!$H$14+СВЦЭМ!$D$10+'СЕТ СН'!$H$6-'СЕТ СН'!$H$26</f>
        <v>2109.5297522000001</v>
      </c>
      <c r="S143" s="36">
        <f>SUMIFS(СВЦЭМ!$D$39:$D$782,СВЦЭМ!$A$39:$A$782,$A143,СВЦЭМ!$B$39:$B$782,S$119)+'СЕТ СН'!$H$14+СВЦЭМ!$D$10+'СЕТ СН'!$H$6-'СЕТ СН'!$H$26</f>
        <v>2072.3344863399998</v>
      </c>
      <c r="T143" s="36">
        <f>SUMIFS(СВЦЭМ!$D$39:$D$782,СВЦЭМ!$A$39:$A$782,$A143,СВЦЭМ!$B$39:$B$782,T$119)+'СЕТ СН'!$H$14+СВЦЭМ!$D$10+'СЕТ СН'!$H$6-'СЕТ СН'!$H$26</f>
        <v>2007.9504783500001</v>
      </c>
      <c r="U143" s="36">
        <f>SUMIFS(СВЦЭМ!$D$39:$D$782,СВЦЭМ!$A$39:$A$782,$A143,СВЦЭМ!$B$39:$B$782,U$119)+'СЕТ СН'!$H$14+СВЦЭМ!$D$10+'СЕТ СН'!$H$6-'СЕТ СН'!$H$26</f>
        <v>1983.7697962</v>
      </c>
      <c r="V143" s="36">
        <f>SUMIFS(СВЦЭМ!$D$39:$D$782,СВЦЭМ!$A$39:$A$782,$A143,СВЦЭМ!$B$39:$B$782,V$119)+'СЕТ СН'!$H$14+СВЦЭМ!$D$10+'СЕТ СН'!$H$6-'СЕТ СН'!$H$26</f>
        <v>1979.91651194</v>
      </c>
      <c r="W143" s="36">
        <f>SUMIFS(СВЦЭМ!$D$39:$D$782,СВЦЭМ!$A$39:$A$782,$A143,СВЦЭМ!$B$39:$B$782,W$119)+'СЕТ СН'!$H$14+СВЦЭМ!$D$10+'СЕТ СН'!$H$6-'СЕТ СН'!$H$26</f>
        <v>1996.35078552</v>
      </c>
      <c r="X143" s="36">
        <f>SUMIFS(СВЦЭМ!$D$39:$D$782,СВЦЭМ!$A$39:$A$782,$A143,СВЦЭМ!$B$39:$B$782,X$119)+'СЕТ СН'!$H$14+СВЦЭМ!$D$10+'СЕТ СН'!$H$6-'СЕТ СН'!$H$26</f>
        <v>2073.7007036300001</v>
      </c>
      <c r="Y143" s="36">
        <f>SUMIFS(СВЦЭМ!$D$39:$D$782,СВЦЭМ!$A$39:$A$782,$A143,СВЦЭМ!$B$39:$B$782,Y$119)+'СЕТ СН'!$H$14+СВЦЭМ!$D$10+'СЕТ СН'!$H$6-'СЕТ СН'!$H$26</f>
        <v>2095.1554132299998</v>
      </c>
    </row>
    <row r="144" spans="1:25" ht="15.75" x14ac:dyDescent="0.2">
      <c r="A144" s="35">
        <f t="shared" si="3"/>
        <v>45071</v>
      </c>
      <c r="B144" s="36">
        <f>SUMIFS(СВЦЭМ!$D$39:$D$782,СВЦЭМ!$A$39:$A$782,$A144,СВЦЭМ!$B$39:$B$782,B$119)+'СЕТ СН'!$H$14+СВЦЭМ!$D$10+'СЕТ СН'!$H$6-'СЕТ СН'!$H$26</f>
        <v>2140.3641189199998</v>
      </c>
      <c r="C144" s="36">
        <f>SUMIFS(СВЦЭМ!$D$39:$D$782,СВЦЭМ!$A$39:$A$782,$A144,СВЦЭМ!$B$39:$B$782,C$119)+'СЕТ СН'!$H$14+СВЦЭМ!$D$10+'СЕТ СН'!$H$6-'СЕТ СН'!$H$26</f>
        <v>2220.29677967</v>
      </c>
      <c r="D144" s="36">
        <f>SUMIFS(СВЦЭМ!$D$39:$D$782,СВЦЭМ!$A$39:$A$782,$A144,СВЦЭМ!$B$39:$B$782,D$119)+'СЕТ СН'!$H$14+СВЦЭМ!$D$10+'СЕТ СН'!$H$6-'СЕТ СН'!$H$26</f>
        <v>2209.45597997</v>
      </c>
      <c r="E144" s="36">
        <f>SUMIFS(СВЦЭМ!$D$39:$D$782,СВЦЭМ!$A$39:$A$782,$A144,СВЦЭМ!$B$39:$B$782,E$119)+'СЕТ СН'!$H$14+СВЦЭМ!$D$10+'СЕТ СН'!$H$6-'СЕТ СН'!$H$26</f>
        <v>2196.6535506099999</v>
      </c>
      <c r="F144" s="36">
        <f>SUMIFS(СВЦЭМ!$D$39:$D$782,СВЦЭМ!$A$39:$A$782,$A144,СВЦЭМ!$B$39:$B$782,F$119)+'СЕТ СН'!$H$14+СВЦЭМ!$D$10+'СЕТ СН'!$H$6-'СЕТ СН'!$H$26</f>
        <v>2200.8925754500001</v>
      </c>
      <c r="G144" s="36">
        <f>SUMIFS(СВЦЭМ!$D$39:$D$782,СВЦЭМ!$A$39:$A$782,$A144,СВЦЭМ!$B$39:$B$782,G$119)+'СЕТ СН'!$H$14+СВЦЭМ!$D$10+'СЕТ СН'!$H$6-'СЕТ СН'!$H$26</f>
        <v>2191.15585758</v>
      </c>
      <c r="H144" s="36">
        <f>SUMIFS(СВЦЭМ!$D$39:$D$782,СВЦЭМ!$A$39:$A$782,$A144,СВЦЭМ!$B$39:$B$782,H$119)+'СЕТ СН'!$H$14+СВЦЭМ!$D$10+'СЕТ СН'!$H$6-'СЕТ СН'!$H$26</f>
        <v>2073.6446878100001</v>
      </c>
      <c r="I144" s="36">
        <f>SUMIFS(СВЦЭМ!$D$39:$D$782,СВЦЭМ!$A$39:$A$782,$A144,СВЦЭМ!$B$39:$B$782,I$119)+'СЕТ СН'!$H$14+СВЦЭМ!$D$10+'СЕТ СН'!$H$6-'СЕТ СН'!$H$26</f>
        <v>2023.0261587</v>
      </c>
      <c r="J144" s="36">
        <f>SUMIFS(СВЦЭМ!$D$39:$D$782,СВЦЭМ!$A$39:$A$782,$A144,СВЦЭМ!$B$39:$B$782,J$119)+'СЕТ СН'!$H$14+СВЦЭМ!$D$10+'СЕТ СН'!$H$6-'СЕТ СН'!$H$26</f>
        <v>2035.00387243</v>
      </c>
      <c r="K144" s="36">
        <f>SUMIFS(СВЦЭМ!$D$39:$D$782,СВЦЭМ!$A$39:$A$782,$A144,СВЦЭМ!$B$39:$B$782,K$119)+'СЕТ СН'!$H$14+СВЦЭМ!$D$10+'СЕТ СН'!$H$6-'СЕТ СН'!$H$26</f>
        <v>2047.2127694400001</v>
      </c>
      <c r="L144" s="36">
        <f>SUMIFS(СВЦЭМ!$D$39:$D$782,СВЦЭМ!$A$39:$A$782,$A144,СВЦЭМ!$B$39:$B$782,L$119)+'СЕТ СН'!$H$14+СВЦЭМ!$D$10+'СЕТ СН'!$H$6-'СЕТ СН'!$H$26</f>
        <v>2046.3745296300001</v>
      </c>
      <c r="M144" s="36">
        <f>SUMIFS(СВЦЭМ!$D$39:$D$782,СВЦЭМ!$A$39:$A$782,$A144,СВЦЭМ!$B$39:$B$782,M$119)+'СЕТ СН'!$H$14+СВЦЭМ!$D$10+'СЕТ СН'!$H$6-'СЕТ СН'!$H$26</f>
        <v>2101.12529834</v>
      </c>
      <c r="N144" s="36">
        <f>SUMIFS(СВЦЭМ!$D$39:$D$782,СВЦЭМ!$A$39:$A$782,$A144,СВЦЭМ!$B$39:$B$782,N$119)+'СЕТ СН'!$H$14+СВЦЭМ!$D$10+'СЕТ СН'!$H$6-'СЕТ СН'!$H$26</f>
        <v>2135.3850757999999</v>
      </c>
      <c r="O144" s="36">
        <f>SUMIFS(СВЦЭМ!$D$39:$D$782,СВЦЭМ!$A$39:$A$782,$A144,СВЦЭМ!$B$39:$B$782,O$119)+'СЕТ СН'!$H$14+СВЦЭМ!$D$10+'СЕТ СН'!$H$6-'СЕТ СН'!$H$26</f>
        <v>2124.5764415900003</v>
      </c>
      <c r="P144" s="36">
        <f>SUMIFS(СВЦЭМ!$D$39:$D$782,СВЦЭМ!$A$39:$A$782,$A144,СВЦЭМ!$B$39:$B$782,P$119)+'СЕТ СН'!$H$14+СВЦЭМ!$D$10+'СЕТ СН'!$H$6-'СЕТ СН'!$H$26</f>
        <v>2114.9617700999997</v>
      </c>
      <c r="Q144" s="36">
        <f>SUMIFS(СВЦЭМ!$D$39:$D$782,СВЦЭМ!$A$39:$A$782,$A144,СВЦЭМ!$B$39:$B$782,Q$119)+'СЕТ СН'!$H$14+СВЦЭМ!$D$10+'СЕТ СН'!$H$6-'СЕТ СН'!$H$26</f>
        <v>2108.6676248200001</v>
      </c>
      <c r="R144" s="36">
        <f>SUMIFS(СВЦЭМ!$D$39:$D$782,СВЦЭМ!$A$39:$A$782,$A144,СВЦЭМ!$B$39:$B$782,R$119)+'СЕТ СН'!$H$14+СВЦЭМ!$D$10+'СЕТ СН'!$H$6-'СЕТ СН'!$H$26</f>
        <v>2125.0976875799997</v>
      </c>
      <c r="S144" s="36">
        <f>SUMIFS(СВЦЭМ!$D$39:$D$782,СВЦЭМ!$A$39:$A$782,$A144,СВЦЭМ!$B$39:$B$782,S$119)+'СЕТ СН'!$H$14+СВЦЭМ!$D$10+'СЕТ СН'!$H$6-'СЕТ СН'!$H$26</f>
        <v>2086.65371615</v>
      </c>
      <c r="T144" s="36">
        <f>SUMIFS(СВЦЭМ!$D$39:$D$782,СВЦЭМ!$A$39:$A$782,$A144,СВЦЭМ!$B$39:$B$782,T$119)+'СЕТ СН'!$H$14+СВЦЭМ!$D$10+'СЕТ СН'!$H$6-'СЕТ СН'!$H$26</f>
        <v>2047.66157428</v>
      </c>
      <c r="U144" s="36">
        <f>SUMIFS(СВЦЭМ!$D$39:$D$782,СВЦЭМ!$A$39:$A$782,$A144,СВЦЭМ!$B$39:$B$782,U$119)+'СЕТ СН'!$H$14+СВЦЭМ!$D$10+'СЕТ СН'!$H$6-'СЕТ СН'!$H$26</f>
        <v>1974.44748052</v>
      </c>
      <c r="V144" s="36">
        <f>SUMIFS(СВЦЭМ!$D$39:$D$782,СВЦЭМ!$A$39:$A$782,$A144,СВЦЭМ!$B$39:$B$782,V$119)+'СЕТ СН'!$H$14+СВЦЭМ!$D$10+'СЕТ СН'!$H$6-'СЕТ СН'!$H$26</f>
        <v>1933.6538948800001</v>
      </c>
      <c r="W144" s="36">
        <f>SUMIFS(СВЦЭМ!$D$39:$D$782,СВЦЭМ!$A$39:$A$782,$A144,СВЦЭМ!$B$39:$B$782,W$119)+'СЕТ СН'!$H$14+СВЦЭМ!$D$10+'СЕТ СН'!$H$6-'СЕТ СН'!$H$26</f>
        <v>1937.6082299500001</v>
      </c>
      <c r="X144" s="36">
        <f>SUMIFS(СВЦЭМ!$D$39:$D$782,СВЦЭМ!$A$39:$A$782,$A144,СВЦЭМ!$B$39:$B$782,X$119)+'СЕТ СН'!$H$14+СВЦЭМ!$D$10+'СЕТ СН'!$H$6-'СЕТ СН'!$H$26</f>
        <v>2009.3012539400002</v>
      </c>
      <c r="Y144" s="36">
        <f>SUMIFS(СВЦЭМ!$D$39:$D$782,СВЦЭМ!$A$39:$A$782,$A144,СВЦЭМ!$B$39:$B$782,Y$119)+'СЕТ СН'!$H$14+СВЦЭМ!$D$10+'СЕТ СН'!$H$6-'СЕТ СН'!$H$26</f>
        <v>2099.1788839999999</v>
      </c>
    </row>
    <row r="145" spans="1:27" ht="15.75" x14ac:dyDescent="0.2">
      <c r="A145" s="35">
        <f t="shared" si="3"/>
        <v>45072</v>
      </c>
      <c r="B145" s="36">
        <f>SUMIFS(СВЦЭМ!$D$39:$D$782,СВЦЭМ!$A$39:$A$782,$A145,СВЦЭМ!$B$39:$B$782,B$119)+'СЕТ СН'!$H$14+СВЦЭМ!$D$10+'СЕТ СН'!$H$6-'СЕТ СН'!$H$26</f>
        <v>2023.1877559900001</v>
      </c>
      <c r="C145" s="36">
        <f>SUMIFS(СВЦЭМ!$D$39:$D$782,СВЦЭМ!$A$39:$A$782,$A145,СВЦЭМ!$B$39:$B$782,C$119)+'СЕТ СН'!$H$14+СВЦЭМ!$D$10+'СЕТ СН'!$H$6-'СЕТ СН'!$H$26</f>
        <v>2119.42195971</v>
      </c>
      <c r="D145" s="36">
        <f>SUMIFS(СВЦЭМ!$D$39:$D$782,СВЦЭМ!$A$39:$A$782,$A145,СВЦЭМ!$B$39:$B$782,D$119)+'СЕТ СН'!$H$14+СВЦЭМ!$D$10+'СЕТ СН'!$H$6-'СЕТ СН'!$H$26</f>
        <v>2160.2543138400001</v>
      </c>
      <c r="E145" s="36">
        <f>SUMIFS(СВЦЭМ!$D$39:$D$782,СВЦЭМ!$A$39:$A$782,$A145,СВЦЭМ!$B$39:$B$782,E$119)+'СЕТ СН'!$H$14+СВЦЭМ!$D$10+'СЕТ СН'!$H$6-'СЕТ СН'!$H$26</f>
        <v>2155.0094072399997</v>
      </c>
      <c r="F145" s="36">
        <f>SUMIFS(СВЦЭМ!$D$39:$D$782,СВЦЭМ!$A$39:$A$782,$A145,СВЦЭМ!$B$39:$B$782,F$119)+'СЕТ СН'!$H$14+СВЦЭМ!$D$10+'СЕТ СН'!$H$6-'СЕТ СН'!$H$26</f>
        <v>2172.0238899800001</v>
      </c>
      <c r="G145" s="36">
        <f>SUMIFS(СВЦЭМ!$D$39:$D$782,СВЦЭМ!$A$39:$A$782,$A145,СВЦЭМ!$B$39:$B$782,G$119)+'СЕТ СН'!$H$14+СВЦЭМ!$D$10+'СЕТ СН'!$H$6-'СЕТ СН'!$H$26</f>
        <v>2109.2813124300001</v>
      </c>
      <c r="H145" s="36">
        <f>SUMIFS(СВЦЭМ!$D$39:$D$782,СВЦЭМ!$A$39:$A$782,$A145,СВЦЭМ!$B$39:$B$782,H$119)+'СЕТ СН'!$H$14+СВЦЭМ!$D$10+'СЕТ СН'!$H$6-'СЕТ СН'!$H$26</f>
        <v>1998.8839366700001</v>
      </c>
      <c r="I145" s="36">
        <f>SUMIFS(СВЦЭМ!$D$39:$D$782,СВЦЭМ!$A$39:$A$782,$A145,СВЦЭМ!$B$39:$B$782,I$119)+'СЕТ СН'!$H$14+СВЦЭМ!$D$10+'СЕТ СН'!$H$6-'СЕТ СН'!$H$26</f>
        <v>1985.0018838000001</v>
      </c>
      <c r="J145" s="36">
        <f>SUMIFS(СВЦЭМ!$D$39:$D$782,СВЦЭМ!$A$39:$A$782,$A145,СВЦЭМ!$B$39:$B$782,J$119)+'СЕТ СН'!$H$14+СВЦЭМ!$D$10+'СЕТ СН'!$H$6-'СЕТ СН'!$H$26</f>
        <v>1997.1520219900001</v>
      </c>
      <c r="K145" s="36">
        <f>SUMIFS(СВЦЭМ!$D$39:$D$782,СВЦЭМ!$A$39:$A$782,$A145,СВЦЭМ!$B$39:$B$782,K$119)+'СЕТ СН'!$H$14+СВЦЭМ!$D$10+'СЕТ СН'!$H$6-'СЕТ СН'!$H$26</f>
        <v>2021.7228440900001</v>
      </c>
      <c r="L145" s="36">
        <f>SUMIFS(СВЦЭМ!$D$39:$D$782,СВЦЭМ!$A$39:$A$782,$A145,СВЦЭМ!$B$39:$B$782,L$119)+'СЕТ СН'!$H$14+СВЦЭМ!$D$10+'СЕТ СН'!$H$6-'СЕТ СН'!$H$26</f>
        <v>2010.1323022200002</v>
      </c>
      <c r="M145" s="36">
        <f>SUMIFS(СВЦЭМ!$D$39:$D$782,СВЦЭМ!$A$39:$A$782,$A145,СВЦЭМ!$B$39:$B$782,M$119)+'СЕТ СН'!$H$14+СВЦЭМ!$D$10+'СЕТ СН'!$H$6-'СЕТ СН'!$H$26</f>
        <v>2016.3368129300002</v>
      </c>
      <c r="N145" s="36">
        <f>SUMIFS(СВЦЭМ!$D$39:$D$782,СВЦЭМ!$A$39:$A$782,$A145,СВЦЭМ!$B$39:$B$782,N$119)+'СЕТ СН'!$H$14+СВЦЭМ!$D$10+'СЕТ СН'!$H$6-'СЕТ СН'!$H$26</f>
        <v>2026.04505012</v>
      </c>
      <c r="O145" s="36">
        <f>SUMIFS(СВЦЭМ!$D$39:$D$782,СВЦЭМ!$A$39:$A$782,$A145,СВЦЭМ!$B$39:$B$782,O$119)+'СЕТ СН'!$H$14+СВЦЭМ!$D$10+'СЕТ СН'!$H$6-'СЕТ СН'!$H$26</f>
        <v>2053.5564624200001</v>
      </c>
      <c r="P145" s="36">
        <f>SUMIFS(СВЦЭМ!$D$39:$D$782,СВЦЭМ!$A$39:$A$782,$A145,СВЦЭМ!$B$39:$B$782,P$119)+'СЕТ СН'!$H$14+СВЦЭМ!$D$10+'СЕТ СН'!$H$6-'СЕТ СН'!$H$26</f>
        <v>2065.2848083999997</v>
      </c>
      <c r="Q145" s="36">
        <f>SUMIFS(СВЦЭМ!$D$39:$D$782,СВЦЭМ!$A$39:$A$782,$A145,СВЦЭМ!$B$39:$B$782,Q$119)+'СЕТ СН'!$H$14+СВЦЭМ!$D$10+'СЕТ СН'!$H$6-'СЕТ СН'!$H$26</f>
        <v>2064.7724278699998</v>
      </c>
      <c r="R145" s="36">
        <f>SUMIFS(СВЦЭМ!$D$39:$D$782,СВЦЭМ!$A$39:$A$782,$A145,СВЦЭМ!$B$39:$B$782,R$119)+'СЕТ СН'!$H$14+СВЦЭМ!$D$10+'СЕТ СН'!$H$6-'СЕТ СН'!$H$26</f>
        <v>2040.6563221700001</v>
      </c>
      <c r="S145" s="36">
        <f>SUMIFS(СВЦЭМ!$D$39:$D$782,СВЦЭМ!$A$39:$A$782,$A145,СВЦЭМ!$B$39:$B$782,S$119)+'СЕТ СН'!$H$14+СВЦЭМ!$D$10+'СЕТ СН'!$H$6-'СЕТ СН'!$H$26</f>
        <v>1980.2800805300001</v>
      </c>
      <c r="T145" s="36">
        <f>SUMIFS(СВЦЭМ!$D$39:$D$782,СВЦЭМ!$A$39:$A$782,$A145,СВЦЭМ!$B$39:$B$782,T$119)+'СЕТ СН'!$H$14+СВЦЭМ!$D$10+'СЕТ СН'!$H$6-'СЕТ СН'!$H$26</f>
        <v>1921.1187728</v>
      </c>
      <c r="U145" s="36">
        <f>SUMIFS(СВЦЭМ!$D$39:$D$782,СВЦЭМ!$A$39:$A$782,$A145,СВЦЭМ!$B$39:$B$782,U$119)+'СЕТ СН'!$H$14+СВЦЭМ!$D$10+'СЕТ СН'!$H$6-'СЕТ СН'!$H$26</f>
        <v>1909.1774292300001</v>
      </c>
      <c r="V145" s="36">
        <f>SUMIFS(СВЦЭМ!$D$39:$D$782,СВЦЭМ!$A$39:$A$782,$A145,СВЦЭМ!$B$39:$B$782,V$119)+'СЕТ СН'!$H$14+СВЦЭМ!$D$10+'СЕТ СН'!$H$6-'СЕТ СН'!$H$26</f>
        <v>1868.60121435</v>
      </c>
      <c r="W145" s="36">
        <f>SUMIFS(СВЦЭМ!$D$39:$D$782,СВЦЭМ!$A$39:$A$782,$A145,СВЦЭМ!$B$39:$B$782,W$119)+'СЕТ СН'!$H$14+СВЦЭМ!$D$10+'СЕТ СН'!$H$6-'СЕТ СН'!$H$26</f>
        <v>1887.4050085900001</v>
      </c>
      <c r="X145" s="36">
        <f>SUMIFS(СВЦЭМ!$D$39:$D$782,СВЦЭМ!$A$39:$A$782,$A145,СВЦЭМ!$B$39:$B$782,X$119)+'СЕТ СН'!$H$14+СВЦЭМ!$D$10+'СЕТ СН'!$H$6-'СЕТ СН'!$H$26</f>
        <v>1895.5330308500002</v>
      </c>
      <c r="Y145" s="36">
        <f>SUMIFS(СВЦЭМ!$D$39:$D$782,СВЦЭМ!$A$39:$A$782,$A145,СВЦЭМ!$B$39:$B$782,Y$119)+'СЕТ СН'!$H$14+СВЦЭМ!$D$10+'СЕТ СН'!$H$6-'СЕТ СН'!$H$26</f>
        <v>1978.2864846900002</v>
      </c>
    </row>
    <row r="146" spans="1:27" ht="15.75" x14ac:dyDescent="0.2">
      <c r="A146" s="35">
        <f t="shared" si="3"/>
        <v>45073</v>
      </c>
      <c r="B146" s="36">
        <f>SUMIFS(СВЦЭМ!$D$39:$D$782,СВЦЭМ!$A$39:$A$782,$A146,СВЦЭМ!$B$39:$B$782,B$119)+'СЕТ СН'!$H$14+СВЦЭМ!$D$10+'СЕТ СН'!$H$6-'СЕТ СН'!$H$26</f>
        <v>2059.4951199400002</v>
      </c>
      <c r="C146" s="36">
        <f>SUMIFS(СВЦЭМ!$D$39:$D$782,СВЦЭМ!$A$39:$A$782,$A146,СВЦЭМ!$B$39:$B$782,C$119)+'СЕТ СН'!$H$14+СВЦЭМ!$D$10+'СЕТ СН'!$H$6-'СЕТ СН'!$H$26</f>
        <v>2060.9217790399998</v>
      </c>
      <c r="D146" s="36">
        <f>SUMIFS(СВЦЭМ!$D$39:$D$782,СВЦЭМ!$A$39:$A$782,$A146,СВЦЭМ!$B$39:$B$782,D$119)+'СЕТ СН'!$H$14+СВЦЭМ!$D$10+'СЕТ СН'!$H$6-'СЕТ СН'!$H$26</f>
        <v>2137.3608985800001</v>
      </c>
      <c r="E146" s="36">
        <f>SUMIFS(СВЦЭМ!$D$39:$D$782,СВЦЭМ!$A$39:$A$782,$A146,СВЦЭМ!$B$39:$B$782,E$119)+'СЕТ СН'!$H$14+СВЦЭМ!$D$10+'СЕТ СН'!$H$6-'СЕТ СН'!$H$26</f>
        <v>2115.7384814799998</v>
      </c>
      <c r="F146" s="36">
        <f>SUMIFS(СВЦЭМ!$D$39:$D$782,СВЦЭМ!$A$39:$A$782,$A146,СВЦЭМ!$B$39:$B$782,F$119)+'СЕТ СН'!$H$14+СВЦЭМ!$D$10+'СЕТ СН'!$H$6-'СЕТ СН'!$H$26</f>
        <v>2127.1466380900001</v>
      </c>
      <c r="G146" s="36">
        <f>SUMIFS(СВЦЭМ!$D$39:$D$782,СВЦЭМ!$A$39:$A$782,$A146,СВЦЭМ!$B$39:$B$782,G$119)+'СЕТ СН'!$H$14+СВЦЭМ!$D$10+'СЕТ СН'!$H$6-'СЕТ СН'!$H$26</f>
        <v>2107.4723532799999</v>
      </c>
      <c r="H146" s="36">
        <f>SUMIFS(СВЦЭМ!$D$39:$D$782,СВЦЭМ!$A$39:$A$782,$A146,СВЦЭМ!$B$39:$B$782,H$119)+'СЕТ СН'!$H$14+СВЦЭМ!$D$10+'СЕТ СН'!$H$6-'СЕТ СН'!$H$26</f>
        <v>2032.21981089</v>
      </c>
      <c r="I146" s="36">
        <f>SUMIFS(СВЦЭМ!$D$39:$D$782,СВЦЭМ!$A$39:$A$782,$A146,СВЦЭМ!$B$39:$B$782,I$119)+'СЕТ СН'!$H$14+СВЦЭМ!$D$10+'СЕТ СН'!$H$6-'СЕТ СН'!$H$26</f>
        <v>1916.1814302300002</v>
      </c>
      <c r="J146" s="36">
        <f>SUMIFS(СВЦЭМ!$D$39:$D$782,СВЦЭМ!$A$39:$A$782,$A146,СВЦЭМ!$B$39:$B$782,J$119)+'СЕТ СН'!$H$14+СВЦЭМ!$D$10+'СЕТ СН'!$H$6-'СЕТ СН'!$H$26</f>
        <v>1823.7973292500001</v>
      </c>
      <c r="K146" s="36">
        <f>SUMIFS(СВЦЭМ!$D$39:$D$782,СВЦЭМ!$A$39:$A$782,$A146,СВЦЭМ!$B$39:$B$782,K$119)+'СЕТ СН'!$H$14+СВЦЭМ!$D$10+'СЕТ СН'!$H$6-'СЕТ СН'!$H$26</f>
        <v>1833.2407174800001</v>
      </c>
      <c r="L146" s="36">
        <f>SUMIFS(СВЦЭМ!$D$39:$D$782,СВЦЭМ!$A$39:$A$782,$A146,СВЦЭМ!$B$39:$B$782,L$119)+'СЕТ СН'!$H$14+СВЦЭМ!$D$10+'СЕТ СН'!$H$6-'СЕТ СН'!$H$26</f>
        <v>1828.5941039000002</v>
      </c>
      <c r="M146" s="36">
        <f>SUMIFS(СВЦЭМ!$D$39:$D$782,СВЦЭМ!$A$39:$A$782,$A146,СВЦЭМ!$B$39:$B$782,M$119)+'СЕТ СН'!$H$14+СВЦЭМ!$D$10+'СЕТ СН'!$H$6-'СЕТ СН'!$H$26</f>
        <v>1843.4953220500001</v>
      </c>
      <c r="N146" s="36">
        <f>SUMIFS(СВЦЭМ!$D$39:$D$782,СВЦЭМ!$A$39:$A$782,$A146,СВЦЭМ!$B$39:$B$782,N$119)+'СЕТ СН'!$H$14+СВЦЭМ!$D$10+'СЕТ СН'!$H$6-'СЕТ СН'!$H$26</f>
        <v>1970.2348651300001</v>
      </c>
      <c r="O146" s="36">
        <f>SUMIFS(СВЦЭМ!$D$39:$D$782,СВЦЭМ!$A$39:$A$782,$A146,СВЦЭМ!$B$39:$B$782,O$119)+'СЕТ СН'!$H$14+СВЦЭМ!$D$10+'СЕТ СН'!$H$6-'СЕТ СН'!$H$26</f>
        <v>1980.37634895</v>
      </c>
      <c r="P146" s="36">
        <f>SUMIFS(СВЦЭМ!$D$39:$D$782,СВЦЭМ!$A$39:$A$782,$A146,СВЦЭМ!$B$39:$B$782,P$119)+'СЕТ СН'!$H$14+СВЦЭМ!$D$10+'СЕТ СН'!$H$6-'СЕТ СН'!$H$26</f>
        <v>1999.3548330200001</v>
      </c>
      <c r="Q146" s="36">
        <f>SUMIFS(СВЦЭМ!$D$39:$D$782,СВЦЭМ!$A$39:$A$782,$A146,СВЦЭМ!$B$39:$B$782,Q$119)+'СЕТ СН'!$H$14+СВЦЭМ!$D$10+'СЕТ СН'!$H$6-'СЕТ СН'!$H$26</f>
        <v>2007.14999149</v>
      </c>
      <c r="R146" s="36">
        <f>SUMIFS(СВЦЭМ!$D$39:$D$782,СВЦЭМ!$A$39:$A$782,$A146,СВЦЭМ!$B$39:$B$782,R$119)+'СЕТ СН'!$H$14+СВЦЭМ!$D$10+'СЕТ СН'!$H$6-'СЕТ СН'!$H$26</f>
        <v>1992.3338688600002</v>
      </c>
      <c r="S146" s="36">
        <f>SUMIFS(СВЦЭМ!$D$39:$D$782,СВЦЭМ!$A$39:$A$782,$A146,СВЦЭМ!$B$39:$B$782,S$119)+'СЕТ СН'!$H$14+СВЦЭМ!$D$10+'СЕТ СН'!$H$6-'СЕТ СН'!$H$26</f>
        <v>1958.2518756000002</v>
      </c>
      <c r="T146" s="36">
        <f>SUMIFS(СВЦЭМ!$D$39:$D$782,СВЦЭМ!$A$39:$A$782,$A146,СВЦЭМ!$B$39:$B$782,T$119)+'СЕТ СН'!$H$14+СВЦЭМ!$D$10+'СЕТ СН'!$H$6-'СЕТ СН'!$H$26</f>
        <v>1907.31101259</v>
      </c>
      <c r="U146" s="36">
        <f>SUMIFS(СВЦЭМ!$D$39:$D$782,СВЦЭМ!$A$39:$A$782,$A146,СВЦЭМ!$B$39:$B$782,U$119)+'СЕТ СН'!$H$14+СВЦЭМ!$D$10+'СЕТ СН'!$H$6-'СЕТ СН'!$H$26</f>
        <v>1842.6425984700002</v>
      </c>
      <c r="V146" s="36">
        <f>SUMIFS(СВЦЭМ!$D$39:$D$782,СВЦЭМ!$A$39:$A$782,$A146,СВЦЭМ!$B$39:$B$782,V$119)+'СЕТ СН'!$H$14+СВЦЭМ!$D$10+'СЕТ СН'!$H$6-'СЕТ СН'!$H$26</f>
        <v>1828.5452146300001</v>
      </c>
      <c r="W146" s="36">
        <f>SUMIFS(СВЦЭМ!$D$39:$D$782,СВЦЭМ!$A$39:$A$782,$A146,СВЦЭМ!$B$39:$B$782,W$119)+'СЕТ СН'!$H$14+СВЦЭМ!$D$10+'СЕТ СН'!$H$6-'СЕТ СН'!$H$26</f>
        <v>1864.6136934600001</v>
      </c>
      <c r="X146" s="36">
        <f>SUMIFS(СВЦЭМ!$D$39:$D$782,СВЦЭМ!$A$39:$A$782,$A146,СВЦЭМ!$B$39:$B$782,X$119)+'СЕТ СН'!$H$14+СВЦЭМ!$D$10+'СЕТ СН'!$H$6-'СЕТ СН'!$H$26</f>
        <v>1869.2503709300001</v>
      </c>
      <c r="Y146" s="36">
        <f>SUMIFS(СВЦЭМ!$D$39:$D$782,СВЦЭМ!$A$39:$A$782,$A146,СВЦЭМ!$B$39:$B$782,Y$119)+'СЕТ СН'!$H$14+СВЦЭМ!$D$10+'СЕТ СН'!$H$6-'СЕТ СН'!$H$26</f>
        <v>1983.78611935</v>
      </c>
    </row>
    <row r="147" spans="1:27" ht="15.75" x14ac:dyDescent="0.2">
      <c r="A147" s="35">
        <f t="shared" si="3"/>
        <v>45074</v>
      </c>
      <c r="B147" s="36">
        <f>SUMIFS(СВЦЭМ!$D$39:$D$782,СВЦЭМ!$A$39:$A$782,$A147,СВЦЭМ!$B$39:$B$782,B$119)+'СЕТ СН'!$H$14+СВЦЭМ!$D$10+'СЕТ СН'!$H$6-'СЕТ СН'!$H$26</f>
        <v>1841.1438539400001</v>
      </c>
      <c r="C147" s="36">
        <f>SUMIFS(СВЦЭМ!$D$39:$D$782,СВЦЭМ!$A$39:$A$782,$A147,СВЦЭМ!$B$39:$B$782,C$119)+'СЕТ СН'!$H$14+СВЦЭМ!$D$10+'СЕТ СН'!$H$6-'СЕТ СН'!$H$26</f>
        <v>1929.4954468600001</v>
      </c>
      <c r="D147" s="36">
        <f>SUMIFS(СВЦЭМ!$D$39:$D$782,СВЦЭМ!$A$39:$A$782,$A147,СВЦЭМ!$B$39:$B$782,D$119)+'СЕТ СН'!$H$14+СВЦЭМ!$D$10+'СЕТ СН'!$H$6-'СЕТ СН'!$H$26</f>
        <v>1991.8922776300001</v>
      </c>
      <c r="E147" s="36">
        <f>SUMIFS(СВЦЭМ!$D$39:$D$782,СВЦЭМ!$A$39:$A$782,$A147,СВЦЭМ!$B$39:$B$782,E$119)+'СЕТ СН'!$H$14+СВЦЭМ!$D$10+'СЕТ СН'!$H$6-'СЕТ СН'!$H$26</f>
        <v>2000.74297189</v>
      </c>
      <c r="F147" s="36">
        <f>SUMIFS(СВЦЭМ!$D$39:$D$782,СВЦЭМ!$A$39:$A$782,$A147,СВЦЭМ!$B$39:$B$782,F$119)+'СЕТ СН'!$H$14+СВЦЭМ!$D$10+'СЕТ СН'!$H$6-'СЕТ СН'!$H$26</f>
        <v>2006.6376458700001</v>
      </c>
      <c r="G147" s="36">
        <f>SUMIFS(СВЦЭМ!$D$39:$D$782,СВЦЭМ!$A$39:$A$782,$A147,СВЦЭМ!$B$39:$B$782,G$119)+'СЕТ СН'!$H$14+СВЦЭМ!$D$10+'СЕТ СН'!$H$6-'СЕТ СН'!$H$26</f>
        <v>2073.2869281399999</v>
      </c>
      <c r="H147" s="36">
        <f>SUMIFS(СВЦЭМ!$D$39:$D$782,СВЦЭМ!$A$39:$A$782,$A147,СВЦЭМ!$B$39:$B$782,H$119)+'СЕТ СН'!$H$14+СВЦЭМ!$D$10+'СЕТ СН'!$H$6-'СЕТ СН'!$H$26</f>
        <v>2014.9695423400001</v>
      </c>
      <c r="I147" s="36">
        <f>SUMIFS(СВЦЭМ!$D$39:$D$782,СВЦЭМ!$A$39:$A$782,$A147,СВЦЭМ!$B$39:$B$782,I$119)+'СЕТ СН'!$H$14+СВЦЭМ!$D$10+'СЕТ СН'!$H$6-'СЕТ СН'!$H$26</f>
        <v>1972.31991857</v>
      </c>
      <c r="J147" s="36">
        <f>SUMIFS(СВЦЭМ!$D$39:$D$782,СВЦЭМ!$A$39:$A$782,$A147,СВЦЭМ!$B$39:$B$782,J$119)+'СЕТ СН'!$H$14+СВЦЭМ!$D$10+'СЕТ СН'!$H$6-'СЕТ СН'!$H$26</f>
        <v>1896.4424947700002</v>
      </c>
      <c r="K147" s="36">
        <f>SUMIFS(СВЦЭМ!$D$39:$D$782,СВЦЭМ!$A$39:$A$782,$A147,СВЦЭМ!$B$39:$B$782,K$119)+'СЕТ СН'!$H$14+СВЦЭМ!$D$10+'СЕТ СН'!$H$6-'СЕТ СН'!$H$26</f>
        <v>1826.5751956900001</v>
      </c>
      <c r="L147" s="36">
        <f>SUMIFS(СВЦЭМ!$D$39:$D$782,СВЦЭМ!$A$39:$A$782,$A147,СВЦЭМ!$B$39:$B$782,L$119)+'СЕТ СН'!$H$14+СВЦЭМ!$D$10+'СЕТ СН'!$H$6-'СЕТ СН'!$H$26</f>
        <v>1818.74200004</v>
      </c>
      <c r="M147" s="36">
        <f>SUMIFS(СВЦЭМ!$D$39:$D$782,СВЦЭМ!$A$39:$A$782,$A147,СВЦЭМ!$B$39:$B$782,M$119)+'СЕТ СН'!$H$14+СВЦЭМ!$D$10+'СЕТ СН'!$H$6-'СЕТ СН'!$H$26</f>
        <v>1793.5424526700001</v>
      </c>
      <c r="N147" s="36">
        <f>SUMIFS(СВЦЭМ!$D$39:$D$782,СВЦЭМ!$A$39:$A$782,$A147,СВЦЭМ!$B$39:$B$782,N$119)+'СЕТ СН'!$H$14+СВЦЭМ!$D$10+'СЕТ СН'!$H$6-'СЕТ СН'!$H$26</f>
        <v>1835.74281073</v>
      </c>
      <c r="O147" s="36">
        <f>SUMIFS(СВЦЭМ!$D$39:$D$782,СВЦЭМ!$A$39:$A$782,$A147,СВЦЭМ!$B$39:$B$782,O$119)+'СЕТ СН'!$H$14+СВЦЭМ!$D$10+'СЕТ СН'!$H$6-'СЕТ СН'!$H$26</f>
        <v>1859.88275985</v>
      </c>
      <c r="P147" s="36">
        <f>SUMIFS(СВЦЭМ!$D$39:$D$782,СВЦЭМ!$A$39:$A$782,$A147,СВЦЭМ!$B$39:$B$782,P$119)+'СЕТ СН'!$H$14+СВЦЭМ!$D$10+'СЕТ СН'!$H$6-'СЕТ СН'!$H$26</f>
        <v>1869.61031647</v>
      </c>
      <c r="Q147" s="36">
        <f>SUMIFS(СВЦЭМ!$D$39:$D$782,СВЦЭМ!$A$39:$A$782,$A147,СВЦЭМ!$B$39:$B$782,Q$119)+'СЕТ СН'!$H$14+СВЦЭМ!$D$10+'СЕТ СН'!$H$6-'СЕТ СН'!$H$26</f>
        <v>1886.5045667700001</v>
      </c>
      <c r="R147" s="36">
        <f>SUMIFS(СВЦЭМ!$D$39:$D$782,СВЦЭМ!$A$39:$A$782,$A147,СВЦЭМ!$B$39:$B$782,R$119)+'СЕТ СН'!$H$14+СВЦЭМ!$D$10+'СЕТ СН'!$H$6-'СЕТ СН'!$H$26</f>
        <v>1863.00016041</v>
      </c>
      <c r="S147" s="36">
        <f>SUMIFS(СВЦЭМ!$D$39:$D$782,СВЦЭМ!$A$39:$A$782,$A147,СВЦЭМ!$B$39:$B$782,S$119)+'СЕТ СН'!$H$14+СВЦЭМ!$D$10+'СЕТ СН'!$H$6-'СЕТ СН'!$H$26</f>
        <v>1841.2395818800001</v>
      </c>
      <c r="T147" s="36">
        <f>SUMIFS(СВЦЭМ!$D$39:$D$782,СВЦЭМ!$A$39:$A$782,$A147,СВЦЭМ!$B$39:$B$782,T$119)+'СЕТ СН'!$H$14+СВЦЭМ!$D$10+'СЕТ СН'!$H$6-'СЕТ СН'!$H$26</f>
        <v>1806.7866913800001</v>
      </c>
      <c r="U147" s="36">
        <f>SUMIFS(СВЦЭМ!$D$39:$D$782,СВЦЭМ!$A$39:$A$782,$A147,СВЦЭМ!$B$39:$B$782,U$119)+'СЕТ СН'!$H$14+СВЦЭМ!$D$10+'СЕТ СН'!$H$6-'СЕТ СН'!$H$26</f>
        <v>1802.6233758000001</v>
      </c>
      <c r="V147" s="36">
        <f>SUMIFS(СВЦЭМ!$D$39:$D$782,СВЦЭМ!$A$39:$A$782,$A147,СВЦЭМ!$B$39:$B$782,V$119)+'СЕТ СН'!$H$14+СВЦЭМ!$D$10+'СЕТ СН'!$H$6-'СЕТ СН'!$H$26</f>
        <v>1781.8885686200001</v>
      </c>
      <c r="W147" s="36">
        <f>SUMIFS(СВЦЭМ!$D$39:$D$782,СВЦЭМ!$A$39:$A$782,$A147,СВЦЭМ!$B$39:$B$782,W$119)+'СЕТ СН'!$H$14+СВЦЭМ!$D$10+'СЕТ СН'!$H$6-'СЕТ СН'!$H$26</f>
        <v>1761.00282249</v>
      </c>
      <c r="X147" s="36">
        <f>SUMIFS(СВЦЭМ!$D$39:$D$782,СВЦЭМ!$A$39:$A$782,$A147,СВЦЭМ!$B$39:$B$782,X$119)+'СЕТ СН'!$H$14+СВЦЭМ!$D$10+'СЕТ СН'!$H$6-'СЕТ СН'!$H$26</f>
        <v>1785.08707858</v>
      </c>
      <c r="Y147" s="36">
        <f>SUMIFS(СВЦЭМ!$D$39:$D$782,СВЦЭМ!$A$39:$A$782,$A147,СВЦЭМ!$B$39:$B$782,Y$119)+'СЕТ СН'!$H$14+СВЦЭМ!$D$10+'СЕТ СН'!$H$6-'СЕТ СН'!$H$26</f>
        <v>1841.3750601500001</v>
      </c>
    </row>
    <row r="148" spans="1:27" ht="15.75" x14ac:dyDescent="0.2">
      <c r="A148" s="35">
        <f t="shared" si="3"/>
        <v>45075</v>
      </c>
      <c r="B148" s="36">
        <f>SUMIFS(СВЦЭМ!$D$39:$D$782,СВЦЭМ!$A$39:$A$782,$A148,СВЦЭМ!$B$39:$B$782,B$119)+'СЕТ СН'!$H$14+СВЦЭМ!$D$10+'СЕТ СН'!$H$6-'СЕТ СН'!$H$26</f>
        <v>1835.8607663100001</v>
      </c>
      <c r="C148" s="36">
        <f>SUMIFS(СВЦЭМ!$D$39:$D$782,СВЦЭМ!$A$39:$A$782,$A148,СВЦЭМ!$B$39:$B$782,C$119)+'СЕТ СН'!$H$14+СВЦЭМ!$D$10+'СЕТ СН'!$H$6-'СЕТ СН'!$H$26</f>
        <v>1935.0930789000001</v>
      </c>
      <c r="D148" s="36">
        <f>SUMIFS(СВЦЭМ!$D$39:$D$782,СВЦЭМ!$A$39:$A$782,$A148,СВЦЭМ!$B$39:$B$782,D$119)+'СЕТ СН'!$H$14+СВЦЭМ!$D$10+'СЕТ СН'!$H$6-'СЕТ СН'!$H$26</f>
        <v>2023.0831107500001</v>
      </c>
      <c r="E148" s="36">
        <f>SUMIFS(СВЦЭМ!$D$39:$D$782,СВЦЭМ!$A$39:$A$782,$A148,СВЦЭМ!$B$39:$B$782,E$119)+'СЕТ СН'!$H$14+СВЦЭМ!$D$10+'СЕТ СН'!$H$6-'СЕТ СН'!$H$26</f>
        <v>2102.0511369699998</v>
      </c>
      <c r="F148" s="36">
        <f>SUMIFS(СВЦЭМ!$D$39:$D$782,СВЦЭМ!$A$39:$A$782,$A148,СВЦЭМ!$B$39:$B$782,F$119)+'СЕТ СН'!$H$14+СВЦЭМ!$D$10+'СЕТ СН'!$H$6-'СЕТ СН'!$H$26</f>
        <v>2093.9429827499998</v>
      </c>
      <c r="G148" s="36">
        <f>SUMIFS(СВЦЭМ!$D$39:$D$782,СВЦЭМ!$A$39:$A$782,$A148,СВЦЭМ!$B$39:$B$782,G$119)+'СЕТ СН'!$H$14+СВЦЭМ!$D$10+'СЕТ СН'!$H$6-'СЕТ СН'!$H$26</f>
        <v>2082.36005067</v>
      </c>
      <c r="H148" s="36">
        <f>SUMIFS(СВЦЭМ!$D$39:$D$782,СВЦЭМ!$A$39:$A$782,$A148,СВЦЭМ!$B$39:$B$782,H$119)+'СЕТ СН'!$H$14+СВЦЭМ!$D$10+'СЕТ СН'!$H$6-'СЕТ СН'!$H$26</f>
        <v>2012.8776533400001</v>
      </c>
      <c r="I148" s="36">
        <f>SUMIFS(СВЦЭМ!$D$39:$D$782,СВЦЭМ!$A$39:$A$782,$A148,СВЦЭМ!$B$39:$B$782,I$119)+'СЕТ СН'!$H$14+СВЦЭМ!$D$10+'СЕТ СН'!$H$6-'СЕТ СН'!$H$26</f>
        <v>1960.27406636</v>
      </c>
      <c r="J148" s="36">
        <f>SUMIFS(СВЦЭМ!$D$39:$D$782,СВЦЭМ!$A$39:$A$782,$A148,СВЦЭМ!$B$39:$B$782,J$119)+'СЕТ СН'!$H$14+СВЦЭМ!$D$10+'СЕТ СН'!$H$6-'СЕТ СН'!$H$26</f>
        <v>1918.97268192</v>
      </c>
      <c r="K148" s="36">
        <f>SUMIFS(СВЦЭМ!$D$39:$D$782,СВЦЭМ!$A$39:$A$782,$A148,СВЦЭМ!$B$39:$B$782,K$119)+'СЕТ СН'!$H$14+СВЦЭМ!$D$10+'СЕТ СН'!$H$6-'СЕТ СН'!$H$26</f>
        <v>1927.3752915600001</v>
      </c>
      <c r="L148" s="36">
        <f>SUMIFS(СВЦЭМ!$D$39:$D$782,СВЦЭМ!$A$39:$A$782,$A148,СВЦЭМ!$B$39:$B$782,L$119)+'СЕТ СН'!$H$14+СВЦЭМ!$D$10+'СЕТ СН'!$H$6-'СЕТ СН'!$H$26</f>
        <v>1932.0844699200002</v>
      </c>
      <c r="M148" s="36">
        <f>SUMIFS(СВЦЭМ!$D$39:$D$782,СВЦЭМ!$A$39:$A$782,$A148,СВЦЭМ!$B$39:$B$782,M$119)+'СЕТ СН'!$H$14+СВЦЭМ!$D$10+'СЕТ СН'!$H$6-'СЕТ СН'!$H$26</f>
        <v>1943.22440549</v>
      </c>
      <c r="N148" s="36">
        <f>SUMIFS(СВЦЭМ!$D$39:$D$782,СВЦЭМ!$A$39:$A$782,$A148,СВЦЭМ!$B$39:$B$782,N$119)+'СЕТ СН'!$H$14+СВЦЭМ!$D$10+'СЕТ СН'!$H$6-'СЕТ СН'!$H$26</f>
        <v>1940.3782318900001</v>
      </c>
      <c r="O148" s="36">
        <f>SUMIFS(СВЦЭМ!$D$39:$D$782,СВЦЭМ!$A$39:$A$782,$A148,СВЦЭМ!$B$39:$B$782,O$119)+'СЕТ СН'!$H$14+СВЦЭМ!$D$10+'СЕТ СН'!$H$6-'СЕТ СН'!$H$26</f>
        <v>1936.64090844</v>
      </c>
      <c r="P148" s="36">
        <f>SUMIFS(СВЦЭМ!$D$39:$D$782,СВЦЭМ!$A$39:$A$782,$A148,СВЦЭМ!$B$39:$B$782,P$119)+'СЕТ СН'!$H$14+СВЦЭМ!$D$10+'СЕТ СН'!$H$6-'СЕТ СН'!$H$26</f>
        <v>1929.5823255100001</v>
      </c>
      <c r="Q148" s="36">
        <f>SUMIFS(СВЦЭМ!$D$39:$D$782,СВЦЭМ!$A$39:$A$782,$A148,СВЦЭМ!$B$39:$B$782,Q$119)+'СЕТ СН'!$H$14+СВЦЭМ!$D$10+'СЕТ СН'!$H$6-'СЕТ СН'!$H$26</f>
        <v>1924.46794658</v>
      </c>
      <c r="R148" s="36">
        <f>SUMIFS(СВЦЭМ!$D$39:$D$782,СВЦЭМ!$A$39:$A$782,$A148,СВЦЭМ!$B$39:$B$782,R$119)+'СЕТ СН'!$H$14+СВЦЭМ!$D$10+'СЕТ СН'!$H$6-'СЕТ СН'!$H$26</f>
        <v>1915.7690224300002</v>
      </c>
      <c r="S148" s="36">
        <f>SUMIFS(СВЦЭМ!$D$39:$D$782,СВЦЭМ!$A$39:$A$782,$A148,СВЦЭМ!$B$39:$B$782,S$119)+'СЕТ СН'!$H$14+СВЦЭМ!$D$10+'СЕТ СН'!$H$6-'СЕТ СН'!$H$26</f>
        <v>1912.1564395100002</v>
      </c>
      <c r="T148" s="36">
        <f>SUMIFS(СВЦЭМ!$D$39:$D$782,СВЦЭМ!$A$39:$A$782,$A148,СВЦЭМ!$B$39:$B$782,T$119)+'СЕТ СН'!$H$14+СВЦЭМ!$D$10+'СЕТ СН'!$H$6-'СЕТ СН'!$H$26</f>
        <v>1833.9668831500001</v>
      </c>
      <c r="U148" s="36">
        <f>SUMIFS(СВЦЭМ!$D$39:$D$782,СВЦЭМ!$A$39:$A$782,$A148,СВЦЭМ!$B$39:$B$782,U$119)+'СЕТ СН'!$H$14+СВЦЭМ!$D$10+'СЕТ СН'!$H$6-'СЕТ СН'!$H$26</f>
        <v>1842.3088424100001</v>
      </c>
      <c r="V148" s="36">
        <f>SUMIFS(СВЦЭМ!$D$39:$D$782,СВЦЭМ!$A$39:$A$782,$A148,СВЦЭМ!$B$39:$B$782,V$119)+'СЕТ СН'!$H$14+СВЦЭМ!$D$10+'СЕТ СН'!$H$6-'СЕТ СН'!$H$26</f>
        <v>1851.1436180400001</v>
      </c>
      <c r="W148" s="36">
        <f>SUMIFS(СВЦЭМ!$D$39:$D$782,СВЦЭМ!$A$39:$A$782,$A148,СВЦЭМ!$B$39:$B$782,W$119)+'СЕТ СН'!$H$14+СВЦЭМ!$D$10+'СЕТ СН'!$H$6-'СЕТ СН'!$H$26</f>
        <v>1835.8410120800002</v>
      </c>
      <c r="X148" s="36">
        <f>SUMIFS(СВЦЭМ!$D$39:$D$782,СВЦЭМ!$A$39:$A$782,$A148,СВЦЭМ!$B$39:$B$782,X$119)+'СЕТ СН'!$H$14+СВЦЭМ!$D$10+'СЕТ СН'!$H$6-'СЕТ СН'!$H$26</f>
        <v>1887.2299908</v>
      </c>
      <c r="Y148" s="36">
        <f>SUMIFS(СВЦЭМ!$D$39:$D$782,СВЦЭМ!$A$39:$A$782,$A148,СВЦЭМ!$B$39:$B$782,Y$119)+'СЕТ СН'!$H$14+СВЦЭМ!$D$10+'СЕТ СН'!$H$6-'СЕТ СН'!$H$26</f>
        <v>1930.77662491</v>
      </c>
    </row>
    <row r="149" spans="1:27" ht="15.75" x14ac:dyDescent="0.2">
      <c r="A149" s="35">
        <f t="shared" si="3"/>
        <v>45076</v>
      </c>
      <c r="B149" s="36">
        <f>SUMIFS(СВЦЭМ!$D$39:$D$782,СВЦЭМ!$A$39:$A$782,$A149,СВЦЭМ!$B$39:$B$782,B$119)+'СЕТ СН'!$H$14+СВЦЭМ!$D$10+'СЕТ СН'!$H$6-'СЕТ СН'!$H$26</f>
        <v>2055.4122818200003</v>
      </c>
      <c r="C149" s="36">
        <f>SUMIFS(СВЦЭМ!$D$39:$D$782,СВЦЭМ!$A$39:$A$782,$A149,СВЦЭМ!$B$39:$B$782,C$119)+'СЕТ СН'!$H$14+СВЦЭМ!$D$10+'СЕТ СН'!$H$6-'СЕТ СН'!$H$26</f>
        <v>2115.6430777200003</v>
      </c>
      <c r="D149" s="36">
        <f>SUMIFS(СВЦЭМ!$D$39:$D$782,СВЦЭМ!$A$39:$A$782,$A149,СВЦЭМ!$B$39:$B$782,D$119)+'СЕТ СН'!$H$14+СВЦЭМ!$D$10+'СЕТ СН'!$H$6-'СЕТ СН'!$H$26</f>
        <v>2169.9296634000002</v>
      </c>
      <c r="E149" s="36">
        <f>SUMIFS(СВЦЭМ!$D$39:$D$782,СВЦЭМ!$A$39:$A$782,$A149,СВЦЭМ!$B$39:$B$782,E$119)+'СЕТ СН'!$H$14+СВЦЭМ!$D$10+'СЕТ СН'!$H$6-'СЕТ СН'!$H$26</f>
        <v>2163.8373025199999</v>
      </c>
      <c r="F149" s="36">
        <f>SUMIFS(СВЦЭМ!$D$39:$D$782,СВЦЭМ!$A$39:$A$782,$A149,СВЦЭМ!$B$39:$B$782,F$119)+'СЕТ СН'!$H$14+СВЦЭМ!$D$10+'СЕТ СН'!$H$6-'СЕТ СН'!$H$26</f>
        <v>2163.1241589000001</v>
      </c>
      <c r="G149" s="36">
        <f>SUMIFS(СВЦЭМ!$D$39:$D$782,СВЦЭМ!$A$39:$A$782,$A149,СВЦЭМ!$B$39:$B$782,G$119)+'СЕТ СН'!$H$14+СВЦЭМ!$D$10+'СЕТ СН'!$H$6-'СЕТ СН'!$H$26</f>
        <v>2111.6420362200001</v>
      </c>
      <c r="H149" s="36">
        <f>SUMIFS(СВЦЭМ!$D$39:$D$782,СВЦЭМ!$A$39:$A$782,$A149,СВЦЭМ!$B$39:$B$782,H$119)+'СЕТ СН'!$H$14+СВЦЭМ!$D$10+'СЕТ СН'!$H$6-'СЕТ СН'!$H$26</f>
        <v>2028.4304733900001</v>
      </c>
      <c r="I149" s="36">
        <f>SUMIFS(СВЦЭМ!$D$39:$D$782,СВЦЭМ!$A$39:$A$782,$A149,СВЦЭМ!$B$39:$B$782,I$119)+'СЕТ СН'!$H$14+СВЦЭМ!$D$10+'СЕТ СН'!$H$6-'СЕТ СН'!$H$26</f>
        <v>1984.1326180000001</v>
      </c>
      <c r="J149" s="36">
        <f>SUMIFS(СВЦЭМ!$D$39:$D$782,СВЦЭМ!$A$39:$A$782,$A149,СВЦЭМ!$B$39:$B$782,J$119)+'СЕТ СН'!$H$14+СВЦЭМ!$D$10+'СЕТ СН'!$H$6-'СЕТ СН'!$H$26</f>
        <v>1934.69871481</v>
      </c>
      <c r="K149" s="36">
        <f>SUMIFS(СВЦЭМ!$D$39:$D$782,СВЦЭМ!$A$39:$A$782,$A149,СВЦЭМ!$B$39:$B$782,K$119)+'СЕТ СН'!$H$14+СВЦЭМ!$D$10+'СЕТ СН'!$H$6-'СЕТ СН'!$H$26</f>
        <v>1976.4804550700001</v>
      </c>
      <c r="L149" s="36">
        <f>SUMIFS(СВЦЭМ!$D$39:$D$782,СВЦЭМ!$A$39:$A$782,$A149,СВЦЭМ!$B$39:$B$782,L$119)+'СЕТ СН'!$H$14+СВЦЭМ!$D$10+'СЕТ СН'!$H$6-'СЕТ СН'!$H$26</f>
        <v>1962.19333609</v>
      </c>
      <c r="M149" s="36">
        <f>SUMIFS(СВЦЭМ!$D$39:$D$782,СВЦЭМ!$A$39:$A$782,$A149,СВЦЭМ!$B$39:$B$782,M$119)+'СЕТ СН'!$H$14+СВЦЭМ!$D$10+'СЕТ СН'!$H$6-'СЕТ СН'!$H$26</f>
        <v>1971.46235295</v>
      </c>
      <c r="N149" s="36">
        <f>SUMIFS(СВЦЭМ!$D$39:$D$782,СВЦЭМ!$A$39:$A$782,$A149,СВЦЭМ!$B$39:$B$782,N$119)+'СЕТ СН'!$H$14+СВЦЭМ!$D$10+'СЕТ СН'!$H$6-'СЕТ СН'!$H$26</f>
        <v>2003.9844521100001</v>
      </c>
      <c r="O149" s="36">
        <f>SUMIFS(СВЦЭМ!$D$39:$D$782,СВЦЭМ!$A$39:$A$782,$A149,СВЦЭМ!$B$39:$B$782,O$119)+'СЕТ СН'!$H$14+СВЦЭМ!$D$10+'СЕТ СН'!$H$6-'СЕТ СН'!$H$26</f>
        <v>1963.7208462800002</v>
      </c>
      <c r="P149" s="36">
        <f>SUMIFS(СВЦЭМ!$D$39:$D$782,СВЦЭМ!$A$39:$A$782,$A149,СВЦЭМ!$B$39:$B$782,P$119)+'СЕТ СН'!$H$14+СВЦЭМ!$D$10+'СЕТ СН'!$H$6-'СЕТ СН'!$H$26</f>
        <v>1970.8939509500001</v>
      </c>
      <c r="Q149" s="36">
        <f>SUMIFS(СВЦЭМ!$D$39:$D$782,СВЦЭМ!$A$39:$A$782,$A149,СВЦЭМ!$B$39:$B$782,Q$119)+'СЕТ СН'!$H$14+СВЦЭМ!$D$10+'СЕТ СН'!$H$6-'СЕТ СН'!$H$26</f>
        <v>1975.33286909</v>
      </c>
      <c r="R149" s="36">
        <f>SUMIFS(СВЦЭМ!$D$39:$D$782,СВЦЭМ!$A$39:$A$782,$A149,СВЦЭМ!$B$39:$B$782,R$119)+'СЕТ СН'!$H$14+СВЦЭМ!$D$10+'СЕТ СН'!$H$6-'СЕТ СН'!$H$26</f>
        <v>1991.7458097000001</v>
      </c>
      <c r="S149" s="36">
        <f>SUMIFS(СВЦЭМ!$D$39:$D$782,СВЦЭМ!$A$39:$A$782,$A149,СВЦЭМ!$B$39:$B$782,S$119)+'СЕТ СН'!$H$14+СВЦЭМ!$D$10+'СЕТ СН'!$H$6-'СЕТ СН'!$H$26</f>
        <v>1949.61283456</v>
      </c>
      <c r="T149" s="36">
        <f>SUMIFS(СВЦЭМ!$D$39:$D$782,СВЦЭМ!$A$39:$A$782,$A149,СВЦЭМ!$B$39:$B$782,T$119)+'СЕТ СН'!$H$14+СВЦЭМ!$D$10+'СЕТ СН'!$H$6-'СЕТ СН'!$H$26</f>
        <v>1924.70912628</v>
      </c>
      <c r="U149" s="36">
        <f>SUMIFS(СВЦЭМ!$D$39:$D$782,СВЦЭМ!$A$39:$A$782,$A149,СВЦЭМ!$B$39:$B$782,U$119)+'СЕТ СН'!$H$14+СВЦЭМ!$D$10+'СЕТ СН'!$H$6-'СЕТ СН'!$H$26</f>
        <v>1865.5329714500001</v>
      </c>
      <c r="V149" s="36">
        <f>SUMIFS(СВЦЭМ!$D$39:$D$782,СВЦЭМ!$A$39:$A$782,$A149,СВЦЭМ!$B$39:$B$782,V$119)+'СЕТ СН'!$H$14+СВЦЭМ!$D$10+'СЕТ СН'!$H$6-'СЕТ СН'!$H$26</f>
        <v>1839.59035851</v>
      </c>
      <c r="W149" s="36">
        <f>SUMIFS(СВЦЭМ!$D$39:$D$782,СВЦЭМ!$A$39:$A$782,$A149,СВЦЭМ!$B$39:$B$782,W$119)+'СЕТ СН'!$H$14+СВЦЭМ!$D$10+'СЕТ СН'!$H$6-'СЕТ СН'!$H$26</f>
        <v>1868.4073776800001</v>
      </c>
      <c r="X149" s="36">
        <f>SUMIFS(СВЦЭМ!$D$39:$D$782,СВЦЭМ!$A$39:$A$782,$A149,СВЦЭМ!$B$39:$B$782,X$119)+'СЕТ СН'!$H$14+СВЦЭМ!$D$10+'СЕТ СН'!$H$6-'СЕТ СН'!$H$26</f>
        <v>1938.3254578400001</v>
      </c>
      <c r="Y149" s="36">
        <f>SUMIFS(СВЦЭМ!$D$39:$D$782,СВЦЭМ!$A$39:$A$782,$A149,СВЦЭМ!$B$39:$B$782,Y$119)+'СЕТ СН'!$H$14+СВЦЭМ!$D$10+'СЕТ СН'!$H$6-'СЕТ СН'!$H$26</f>
        <v>1980.76623991</v>
      </c>
    </row>
    <row r="150" spans="1:27" ht="15.75" x14ac:dyDescent="0.2">
      <c r="A150" s="35">
        <f t="shared" si="3"/>
        <v>45077</v>
      </c>
      <c r="B150" s="36">
        <f>SUMIFS(СВЦЭМ!$D$39:$D$782,СВЦЭМ!$A$39:$A$782,$A150,СВЦЭМ!$B$39:$B$782,B$119)+'СЕТ СН'!$H$14+СВЦЭМ!$D$10+'СЕТ СН'!$H$6-'СЕТ СН'!$H$26</f>
        <v>2107.7508700500002</v>
      </c>
      <c r="C150" s="36">
        <f>SUMIFS(СВЦЭМ!$D$39:$D$782,СВЦЭМ!$A$39:$A$782,$A150,СВЦЭМ!$B$39:$B$782,C$119)+'СЕТ СН'!$H$14+СВЦЭМ!$D$10+'СЕТ СН'!$H$6-'СЕТ СН'!$H$26</f>
        <v>2168.1629639900002</v>
      </c>
      <c r="D150" s="36">
        <f>SUMIFS(СВЦЭМ!$D$39:$D$782,СВЦЭМ!$A$39:$A$782,$A150,СВЦЭМ!$B$39:$B$782,D$119)+'СЕТ СН'!$H$14+СВЦЭМ!$D$10+'СЕТ СН'!$H$6-'СЕТ СН'!$H$26</f>
        <v>2181.34768472</v>
      </c>
      <c r="E150" s="36">
        <f>SUMIFS(СВЦЭМ!$D$39:$D$782,СВЦЭМ!$A$39:$A$782,$A150,СВЦЭМ!$B$39:$B$782,E$119)+'СЕТ СН'!$H$14+СВЦЭМ!$D$10+'СЕТ СН'!$H$6-'СЕТ СН'!$H$26</f>
        <v>2152.1252052600003</v>
      </c>
      <c r="F150" s="36">
        <f>SUMIFS(СВЦЭМ!$D$39:$D$782,СВЦЭМ!$A$39:$A$782,$A150,СВЦЭМ!$B$39:$B$782,F$119)+'СЕТ СН'!$H$14+СВЦЭМ!$D$10+'СЕТ СН'!$H$6-'СЕТ СН'!$H$26</f>
        <v>2165.1320797200001</v>
      </c>
      <c r="G150" s="36">
        <f>SUMIFS(СВЦЭМ!$D$39:$D$782,СВЦЭМ!$A$39:$A$782,$A150,СВЦЭМ!$B$39:$B$782,G$119)+'СЕТ СН'!$H$14+СВЦЭМ!$D$10+'СЕТ СН'!$H$6-'СЕТ СН'!$H$26</f>
        <v>2161.8064213500002</v>
      </c>
      <c r="H150" s="36">
        <f>SUMIFS(СВЦЭМ!$D$39:$D$782,СВЦЭМ!$A$39:$A$782,$A150,СВЦЭМ!$B$39:$B$782,H$119)+'СЕТ СН'!$H$14+СВЦЭМ!$D$10+'СЕТ СН'!$H$6-'СЕТ СН'!$H$26</f>
        <v>2010.55761994</v>
      </c>
      <c r="I150" s="36">
        <f>SUMIFS(СВЦЭМ!$D$39:$D$782,СВЦЭМ!$A$39:$A$782,$A150,СВЦЭМ!$B$39:$B$782,I$119)+'СЕТ СН'!$H$14+СВЦЭМ!$D$10+'СЕТ СН'!$H$6-'СЕТ СН'!$H$26</f>
        <v>1983.13829579</v>
      </c>
      <c r="J150" s="36">
        <f>SUMIFS(СВЦЭМ!$D$39:$D$782,СВЦЭМ!$A$39:$A$782,$A150,СВЦЭМ!$B$39:$B$782,J$119)+'СЕТ СН'!$H$14+СВЦЭМ!$D$10+'СЕТ СН'!$H$6-'СЕТ СН'!$H$26</f>
        <v>1923.3427543400001</v>
      </c>
      <c r="K150" s="36">
        <f>SUMIFS(СВЦЭМ!$D$39:$D$782,СВЦЭМ!$A$39:$A$782,$A150,СВЦЭМ!$B$39:$B$782,K$119)+'СЕТ СН'!$H$14+СВЦЭМ!$D$10+'СЕТ СН'!$H$6-'СЕТ СН'!$H$26</f>
        <v>1927.77536474</v>
      </c>
      <c r="L150" s="36">
        <f>SUMIFS(СВЦЭМ!$D$39:$D$782,СВЦЭМ!$A$39:$A$782,$A150,СВЦЭМ!$B$39:$B$782,L$119)+'СЕТ СН'!$H$14+СВЦЭМ!$D$10+'СЕТ СН'!$H$6-'СЕТ СН'!$H$26</f>
        <v>1914.44523026</v>
      </c>
      <c r="M150" s="36">
        <f>SUMIFS(СВЦЭМ!$D$39:$D$782,СВЦЭМ!$A$39:$A$782,$A150,СВЦЭМ!$B$39:$B$782,M$119)+'СЕТ СН'!$H$14+СВЦЭМ!$D$10+'СЕТ СН'!$H$6-'СЕТ СН'!$H$26</f>
        <v>1936.8045331000001</v>
      </c>
      <c r="N150" s="36">
        <f>SUMIFS(СВЦЭМ!$D$39:$D$782,СВЦЭМ!$A$39:$A$782,$A150,СВЦЭМ!$B$39:$B$782,N$119)+'СЕТ СН'!$H$14+СВЦЭМ!$D$10+'СЕТ СН'!$H$6-'СЕТ СН'!$H$26</f>
        <v>1961.5247958300001</v>
      </c>
      <c r="O150" s="36">
        <f>SUMIFS(СВЦЭМ!$D$39:$D$782,СВЦЭМ!$A$39:$A$782,$A150,СВЦЭМ!$B$39:$B$782,O$119)+'СЕТ СН'!$H$14+СВЦЭМ!$D$10+'СЕТ СН'!$H$6-'СЕТ СН'!$H$26</f>
        <v>1926.1754306800001</v>
      </c>
      <c r="P150" s="36">
        <f>SUMIFS(СВЦЭМ!$D$39:$D$782,СВЦЭМ!$A$39:$A$782,$A150,СВЦЭМ!$B$39:$B$782,P$119)+'СЕТ СН'!$H$14+СВЦЭМ!$D$10+'СЕТ СН'!$H$6-'СЕТ СН'!$H$26</f>
        <v>1956.7417759500001</v>
      </c>
      <c r="Q150" s="36">
        <f>SUMIFS(СВЦЭМ!$D$39:$D$782,СВЦЭМ!$A$39:$A$782,$A150,СВЦЭМ!$B$39:$B$782,Q$119)+'СЕТ СН'!$H$14+СВЦЭМ!$D$10+'СЕТ СН'!$H$6-'СЕТ СН'!$H$26</f>
        <v>1950.2553192600001</v>
      </c>
      <c r="R150" s="36">
        <f>SUMIFS(СВЦЭМ!$D$39:$D$782,СВЦЭМ!$A$39:$A$782,$A150,СВЦЭМ!$B$39:$B$782,R$119)+'СЕТ СН'!$H$14+СВЦЭМ!$D$10+'СЕТ СН'!$H$6-'СЕТ СН'!$H$26</f>
        <v>1948.9321687500001</v>
      </c>
      <c r="S150" s="36">
        <f>SUMIFS(СВЦЭМ!$D$39:$D$782,СВЦЭМ!$A$39:$A$782,$A150,СВЦЭМ!$B$39:$B$782,S$119)+'СЕТ СН'!$H$14+СВЦЭМ!$D$10+'СЕТ СН'!$H$6-'СЕТ СН'!$H$26</f>
        <v>1940.0631351100001</v>
      </c>
      <c r="T150" s="36">
        <f>SUMIFS(СВЦЭМ!$D$39:$D$782,СВЦЭМ!$A$39:$A$782,$A150,СВЦЭМ!$B$39:$B$782,T$119)+'СЕТ СН'!$H$14+СВЦЭМ!$D$10+'СЕТ СН'!$H$6-'СЕТ СН'!$H$26</f>
        <v>1897.9625255800001</v>
      </c>
      <c r="U150" s="36">
        <f>SUMIFS(СВЦЭМ!$D$39:$D$782,СВЦЭМ!$A$39:$A$782,$A150,СВЦЭМ!$B$39:$B$782,U$119)+'СЕТ СН'!$H$14+СВЦЭМ!$D$10+'СЕТ СН'!$H$6-'СЕТ СН'!$H$26</f>
        <v>1836.59326827</v>
      </c>
      <c r="V150" s="36">
        <f>SUMIFS(СВЦЭМ!$D$39:$D$782,СВЦЭМ!$A$39:$A$782,$A150,СВЦЭМ!$B$39:$B$782,V$119)+'СЕТ СН'!$H$14+СВЦЭМ!$D$10+'СЕТ СН'!$H$6-'СЕТ СН'!$H$26</f>
        <v>1810.73148137</v>
      </c>
      <c r="W150" s="36">
        <f>SUMIFS(СВЦЭМ!$D$39:$D$782,СВЦЭМ!$A$39:$A$782,$A150,СВЦЭМ!$B$39:$B$782,W$119)+'СЕТ СН'!$H$14+СВЦЭМ!$D$10+'СЕТ СН'!$H$6-'СЕТ СН'!$H$26</f>
        <v>1813.6596846900002</v>
      </c>
      <c r="X150" s="36">
        <f>SUMIFS(СВЦЭМ!$D$39:$D$782,СВЦЭМ!$A$39:$A$782,$A150,СВЦЭМ!$B$39:$B$782,X$119)+'СЕТ СН'!$H$14+СВЦЭМ!$D$10+'СЕТ СН'!$H$6-'СЕТ СН'!$H$26</f>
        <v>1864.6835197400001</v>
      </c>
      <c r="Y150" s="36">
        <f>SUMIFS(СВЦЭМ!$D$39:$D$782,СВЦЭМ!$A$39:$A$782,$A150,СВЦЭМ!$B$39:$B$782,Y$119)+'СЕТ СН'!$H$14+СВЦЭМ!$D$10+'СЕТ СН'!$H$6-'СЕТ СН'!$H$26</f>
        <v>1923.73058687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9" t="s">
        <v>7</v>
      </c>
      <c r="B153" s="132" t="s">
        <v>73</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4"/>
    </row>
    <row r="154" spans="1:27" ht="12.75" customHeight="1" x14ac:dyDescent="0.2">
      <c r="A154" s="130"/>
      <c r="B154" s="135"/>
      <c r="C154" s="136"/>
      <c r="D154" s="136"/>
      <c r="E154" s="136"/>
      <c r="F154" s="136"/>
      <c r="G154" s="136"/>
      <c r="H154" s="136"/>
      <c r="I154" s="136"/>
      <c r="J154" s="136"/>
      <c r="K154" s="136"/>
      <c r="L154" s="136"/>
      <c r="M154" s="136"/>
      <c r="N154" s="136"/>
      <c r="O154" s="136"/>
      <c r="P154" s="136"/>
      <c r="Q154" s="136"/>
      <c r="R154" s="136"/>
      <c r="S154" s="136"/>
      <c r="T154" s="136"/>
      <c r="U154" s="136"/>
      <c r="V154" s="136"/>
      <c r="W154" s="136"/>
      <c r="X154" s="136"/>
      <c r="Y154" s="137"/>
    </row>
    <row r="155" spans="1:27" ht="12.75" customHeight="1" x14ac:dyDescent="0.2">
      <c r="A155" s="131"/>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01.05.2023</v>
      </c>
      <c r="B156" s="36">
        <f>SUMIFS(СВЦЭМ!$D$39:$D$782,СВЦЭМ!$A$39:$A$782,$A156,СВЦЭМ!$B$39:$B$782,B$155)+'СЕТ СН'!$I$14+СВЦЭМ!$D$10+'СЕТ СН'!$I$6-'СЕТ СН'!$I$26</f>
        <v>2605.8665700600004</v>
      </c>
      <c r="C156" s="36">
        <f>SUMIFS(СВЦЭМ!$D$39:$D$782,СВЦЭМ!$A$39:$A$782,$A156,СВЦЭМ!$B$39:$B$782,C$155)+'СЕТ СН'!$I$14+СВЦЭМ!$D$10+'СЕТ СН'!$I$6-'СЕТ СН'!$I$26</f>
        <v>2706.5997591599998</v>
      </c>
      <c r="D156" s="36">
        <f>SUMIFS(СВЦЭМ!$D$39:$D$782,СВЦЭМ!$A$39:$A$782,$A156,СВЦЭМ!$B$39:$B$782,D$155)+'СЕТ СН'!$I$14+СВЦЭМ!$D$10+'СЕТ СН'!$I$6-'СЕТ СН'!$I$26</f>
        <v>2764.1286550300001</v>
      </c>
      <c r="E156" s="36">
        <f>SUMIFS(СВЦЭМ!$D$39:$D$782,СВЦЭМ!$A$39:$A$782,$A156,СВЦЭМ!$B$39:$B$782,E$155)+'СЕТ СН'!$I$14+СВЦЭМ!$D$10+'СЕТ СН'!$I$6-'СЕТ СН'!$I$26</f>
        <v>2797.0685234700004</v>
      </c>
      <c r="F156" s="36">
        <f>SUMIFS(СВЦЭМ!$D$39:$D$782,СВЦЭМ!$A$39:$A$782,$A156,СВЦЭМ!$B$39:$B$782,F$155)+'СЕТ СН'!$I$14+СВЦЭМ!$D$10+'СЕТ СН'!$I$6-'СЕТ СН'!$I$26</f>
        <v>2801.2571038599999</v>
      </c>
      <c r="G156" s="36">
        <f>SUMIFS(СВЦЭМ!$D$39:$D$782,СВЦЭМ!$A$39:$A$782,$A156,СВЦЭМ!$B$39:$B$782,G$155)+'СЕТ СН'!$I$14+СВЦЭМ!$D$10+'СЕТ СН'!$I$6-'СЕТ СН'!$I$26</f>
        <v>2790.8407363800002</v>
      </c>
      <c r="H156" s="36">
        <f>SUMIFS(СВЦЭМ!$D$39:$D$782,СВЦЭМ!$A$39:$A$782,$A156,СВЦЭМ!$B$39:$B$782,H$155)+'СЕТ СН'!$I$14+СВЦЭМ!$D$10+'СЕТ СН'!$I$6-'СЕТ СН'!$I$26</f>
        <v>2792.0792324499998</v>
      </c>
      <c r="I156" s="36">
        <f>SUMIFS(СВЦЭМ!$D$39:$D$782,СВЦЭМ!$A$39:$A$782,$A156,СВЦЭМ!$B$39:$B$782,I$155)+'СЕТ СН'!$I$14+СВЦЭМ!$D$10+'СЕТ СН'!$I$6-'СЕТ СН'!$I$26</f>
        <v>2740.8975999900003</v>
      </c>
      <c r="J156" s="36">
        <f>SUMIFS(СВЦЭМ!$D$39:$D$782,СВЦЭМ!$A$39:$A$782,$A156,СВЦЭМ!$B$39:$B$782,J$155)+'СЕТ СН'!$I$14+СВЦЭМ!$D$10+'СЕТ СН'!$I$6-'СЕТ СН'!$I$26</f>
        <v>2690.5054351799999</v>
      </c>
      <c r="K156" s="36">
        <f>SUMIFS(СВЦЭМ!$D$39:$D$782,СВЦЭМ!$A$39:$A$782,$A156,СВЦЭМ!$B$39:$B$782,K$155)+'СЕТ СН'!$I$14+СВЦЭМ!$D$10+'СЕТ СН'!$I$6-'СЕТ СН'!$I$26</f>
        <v>2642.3165880400002</v>
      </c>
      <c r="L156" s="36">
        <f>SUMIFS(СВЦЭМ!$D$39:$D$782,СВЦЭМ!$A$39:$A$782,$A156,СВЦЭМ!$B$39:$B$782,L$155)+'СЕТ СН'!$I$14+СВЦЭМ!$D$10+'СЕТ СН'!$I$6-'СЕТ СН'!$I$26</f>
        <v>2608.49631193</v>
      </c>
      <c r="M156" s="36">
        <f>SUMIFS(СВЦЭМ!$D$39:$D$782,СВЦЭМ!$A$39:$A$782,$A156,СВЦЭМ!$B$39:$B$782,M$155)+'СЕТ СН'!$I$14+СВЦЭМ!$D$10+'СЕТ СН'!$I$6-'СЕТ СН'!$I$26</f>
        <v>2614.01276951</v>
      </c>
      <c r="N156" s="36">
        <f>SUMIFS(СВЦЭМ!$D$39:$D$782,СВЦЭМ!$A$39:$A$782,$A156,СВЦЭМ!$B$39:$B$782,N$155)+'СЕТ СН'!$I$14+СВЦЭМ!$D$10+'СЕТ СН'!$I$6-'СЕТ СН'!$I$26</f>
        <v>2647.1252846400002</v>
      </c>
      <c r="O156" s="36">
        <f>SUMIFS(СВЦЭМ!$D$39:$D$782,СВЦЭМ!$A$39:$A$782,$A156,СВЦЭМ!$B$39:$B$782,O$155)+'СЕТ СН'!$I$14+СВЦЭМ!$D$10+'СЕТ СН'!$I$6-'СЕТ СН'!$I$26</f>
        <v>2658.1338636300002</v>
      </c>
      <c r="P156" s="36">
        <f>SUMIFS(СВЦЭМ!$D$39:$D$782,СВЦЭМ!$A$39:$A$782,$A156,СВЦЭМ!$B$39:$B$782,P$155)+'СЕТ СН'!$I$14+СВЦЭМ!$D$10+'СЕТ СН'!$I$6-'СЕТ СН'!$I$26</f>
        <v>2656.1920338</v>
      </c>
      <c r="Q156" s="36">
        <f>SUMIFS(СВЦЭМ!$D$39:$D$782,СВЦЭМ!$A$39:$A$782,$A156,СВЦЭМ!$B$39:$B$782,Q$155)+'СЕТ СН'!$I$14+СВЦЭМ!$D$10+'СЕТ СН'!$I$6-'СЕТ СН'!$I$26</f>
        <v>2663.4151899100002</v>
      </c>
      <c r="R156" s="36">
        <f>SUMIFS(СВЦЭМ!$D$39:$D$782,СВЦЭМ!$A$39:$A$782,$A156,СВЦЭМ!$B$39:$B$782,R$155)+'СЕТ СН'!$I$14+СВЦЭМ!$D$10+'СЕТ СН'!$I$6-'СЕТ СН'!$I$26</f>
        <v>2660.2196158300003</v>
      </c>
      <c r="S156" s="36">
        <f>SUMIFS(СВЦЭМ!$D$39:$D$782,СВЦЭМ!$A$39:$A$782,$A156,СВЦЭМ!$B$39:$B$782,S$155)+'СЕТ СН'!$I$14+СВЦЭМ!$D$10+'СЕТ СН'!$I$6-'СЕТ СН'!$I$26</f>
        <v>2604.50994008</v>
      </c>
      <c r="T156" s="36">
        <f>SUMIFS(СВЦЭМ!$D$39:$D$782,СВЦЭМ!$A$39:$A$782,$A156,СВЦЭМ!$B$39:$B$782,T$155)+'СЕТ СН'!$I$14+СВЦЭМ!$D$10+'СЕТ СН'!$I$6-'СЕТ СН'!$I$26</f>
        <v>2574.6549047799999</v>
      </c>
      <c r="U156" s="36">
        <f>SUMIFS(СВЦЭМ!$D$39:$D$782,СВЦЭМ!$A$39:$A$782,$A156,СВЦЭМ!$B$39:$B$782,U$155)+'СЕТ СН'!$I$14+СВЦЭМ!$D$10+'СЕТ СН'!$I$6-'СЕТ СН'!$I$26</f>
        <v>2548.7884277100002</v>
      </c>
      <c r="V156" s="36">
        <f>SUMIFS(СВЦЭМ!$D$39:$D$782,СВЦЭМ!$A$39:$A$782,$A156,СВЦЭМ!$B$39:$B$782,V$155)+'СЕТ СН'!$I$14+СВЦЭМ!$D$10+'СЕТ СН'!$I$6-'СЕТ СН'!$I$26</f>
        <v>2497.1829451200001</v>
      </c>
      <c r="W156" s="36">
        <f>SUMIFS(СВЦЭМ!$D$39:$D$782,СВЦЭМ!$A$39:$A$782,$A156,СВЦЭМ!$B$39:$B$782,W$155)+'СЕТ СН'!$I$14+СВЦЭМ!$D$10+'СЕТ СН'!$I$6-'СЕТ СН'!$I$26</f>
        <v>2476.18115743</v>
      </c>
      <c r="X156" s="36">
        <f>SUMIFS(СВЦЭМ!$D$39:$D$782,СВЦЭМ!$A$39:$A$782,$A156,СВЦЭМ!$B$39:$B$782,X$155)+'СЕТ СН'!$I$14+СВЦЭМ!$D$10+'СЕТ СН'!$I$6-'СЕТ СН'!$I$26</f>
        <v>2514.2008338200003</v>
      </c>
      <c r="Y156" s="36">
        <f>SUMIFS(СВЦЭМ!$D$39:$D$782,СВЦЭМ!$A$39:$A$782,$A156,СВЦЭМ!$B$39:$B$782,Y$155)+'СЕТ СН'!$I$14+СВЦЭМ!$D$10+'СЕТ СН'!$I$6-'СЕТ СН'!$I$26</f>
        <v>2565.8537138299998</v>
      </c>
      <c r="AA156" s="45"/>
    </row>
    <row r="157" spans="1:27" ht="15.75" x14ac:dyDescent="0.2">
      <c r="A157" s="35">
        <f>A156+1</f>
        <v>45048</v>
      </c>
      <c r="B157" s="36">
        <f>SUMIFS(СВЦЭМ!$D$39:$D$782,СВЦЭМ!$A$39:$A$782,$A157,СВЦЭМ!$B$39:$B$782,B$155)+'СЕТ СН'!$I$14+СВЦЭМ!$D$10+'СЕТ СН'!$I$6-'СЕТ СН'!$I$26</f>
        <v>2647.7996384400003</v>
      </c>
      <c r="C157" s="36">
        <f>SUMIFS(СВЦЭМ!$D$39:$D$782,СВЦЭМ!$A$39:$A$782,$A157,СВЦЭМ!$B$39:$B$782,C$155)+'СЕТ СН'!$I$14+СВЦЭМ!$D$10+'СЕТ СН'!$I$6-'СЕТ СН'!$I$26</f>
        <v>2711.2045492300003</v>
      </c>
      <c r="D157" s="36">
        <f>SUMIFS(СВЦЭМ!$D$39:$D$782,СВЦЭМ!$A$39:$A$782,$A157,СВЦЭМ!$B$39:$B$782,D$155)+'СЕТ СН'!$I$14+СВЦЭМ!$D$10+'СЕТ СН'!$I$6-'СЕТ СН'!$I$26</f>
        <v>2766.60009201</v>
      </c>
      <c r="E157" s="36">
        <f>SUMIFS(СВЦЭМ!$D$39:$D$782,СВЦЭМ!$A$39:$A$782,$A157,СВЦЭМ!$B$39:$B$782,E$155)+'СЕТ СН'!$I$14+СВЦЭМ!$D$10+'СЕТ СН'!$I$6-'СЕТ СН'!$I$26</f>
        <v>2772.5541764300001</v>
      </c>
      <c r="F157" s="36">
        <f>SUMIFS(СВЦЭМ!$D$39:$D$782,СВЦЭМ!$A$39:$A$782,$A157,СВЦЭМ!$B$39:$B$782,F$155)+'СЕТ СН'!$I$14+СВЦЭМ!$D$10+'СЕТ СН'!$I$6-'СЕТ СН'!$I$26</f>
        <v>2780.7752449899999</v>
      </c>
      <c r="G157" s="36">
        <f>SUMIFS(СВЦЭМ!$D$39:$D$782,СВЦЭМ!$A$39:$A$782,$A157,СВЦЭМ!$B$39:$B$782,G$155)+'СЕТ СН'!$I$14+СВЦЭМ!$D$10+'СЕТ СН'!$I$6-'СЕТ СН'!$I$26</f>
        <v>2776.9305141700002</v>
      </c>
      <c r="H157" s="36">
        <f>SUMIFS(СВЦЭМ!$D$39:$D$782,СВЦЭМ!$A$39:$A$782,$A157,СВЦЭМ!$B$39:$B$782,H$155)+'СЕТ СН'!$I$14+СВЦЭМ!$D$10+'СЕТ СН'!$I$6-'СЕТ СН'!$I$26</f>
        <v>2811.6704903999998</v>
      </c>
      <c r="I157" s="36">
        <f>SUMIFS(СВЦЭМ!$D$39:$D$782,СВЦЭМ!$A$39:$A$782,$A157,СВЦЭМ!$B$39:$B$782,I$155)+'СЕТ СН'!$I$14+СВЦЭМ!$D$10+'СЕТ СН'!$I$6-'СЕТ СН'!$I$26</f>
        <v>2639.6358815100002</v>
      </c>
      <c r="J157" s="36">
        <f>SUMIFS(СВЦЭМ!$D$39:$D$782,СВЦЭМ!$A$39:$A$782,$A157,СВЦЭМ!$B$39:$B$782,J$155)+'СЕТ СН'!$I$14+СВЦЭМ!$D$10+'СЕТ СН'!$I$6-'СЕТ СН'!$I$26</f>
        <v>2613.2147278299999</v>
      </c>
      <c r="K157" s="36">
        <f>SUMIFS(СВЦЭМ!$D$39:$D$782,СВЦЭМ!$A$39:$A$782,$A157,СВЦЭМ!$B$39:$B$782,K$155)+'СЕТ СН'!$I$14+СВЦЭМ!$D$10+'СЕТ СН'!$I$6-'СЕТ СН'!$I$26</f>
        <v>2597.3068903000003</v>
      </c>
      <c r="L157" s="36">
        <f>SUMIFS(СВЦЭМ!$D$39:$D$782,СВЦЭМ!$A$39:$A$782,$A157,СВЦЭМ!$B$39:$B$782,L$155)+'СЕТ СН'!$I$14+СВЦЭМ!$D$10+'СЕТ СН'!$I$6-'СЕТ СН'!$I$26</f>
        <v>2596.7091758400002</v>
      </c>
      <c r="M157" s="36">
        <f>SUMIFS(СВЦЭМ!$D$39:$D$782,СВЦЭМ!$A$39:$A$782,$A157,СВЦЭМ!$B$39:$B$782,M$155)+'СЕТ СН'!$I$14+СВЦЭМ!$D$10+'СЕТ СН'!$I$6-'СЕТ СН'!$I$26</f>
        <v>2605.2705513400001</v>
      </c>
      <c r="N157" s="36">
        <f>SUMIFS(СВЦЭМ!$D$39:$D$782,СВЦЭМ!$A$39:$A$782,$A157,СВЦЭМ!$B$39:$B$782,N$155)+'СЕТ СН'!$I$14+СВЦЭМ!$D$10+'СЕТ СН'!$I$6-'СЕТ СН'!$I$26</f>
        <v>2626.4895734900001</v>
      </c>
      <c r="O157" s="36">
        <f>SUMIFS(СВЦЭМ!$D$39:$D$782,СВЦЭМ!$A$39:$A$782,$A157,СВЦЭМ!$B$39:$B$782,O$155)+'СЕТ СН'!$I$14+СВЦЭМ!$D$10+'СЕТ СН'!$I$6-'СЕТ СН'!$I$26</f>
        <v>2643.9961953900001</v>
      </c>
      <c r="P157" s="36">
        <f>SUMIFS(СВЦЭМ!$D$39:$D$782,СВЦЭМ!$A$39:$A$782,$A157,СВЦЭМ!$B$39:$B$782,P$155)+'СЕТ СН'!$I$14+СВЦЭМ!$D$10+'СЕТ СН'!$I$6-'СЕТ СН'!$I$26</f>
        <v>2596.6588597700002</v>
      </c>
      <c r="Q157" s="36">
        <f>SUMIFS(СВЦЭМ!$D$39:$D$782,СВЦЭМ!$A$39:$A$782,$A157,СВЦЭМ!$B$39:$B$782,Q$155)+'СЕТ СН'!$I$14+СВЦЭМ!$D$10+'СЕТ СН'!$I$6-'СЕТ СН'!$I$26</f>
        <v>2550.3140182799998</v>
      </c>
      <c r="R157" s="36">
        <f>SUMIFS(СВЦЭМ!$D$39:$D$782,СВЦЭМ!$A$39:$A$782,$A157,СВЦЭМ!$B$39:$B$782,R$155)+'СЕТ СН'!$I$14+СВЦЭМ!$D$10+'СЕТ СН'!$I$6-'СЕТ СН'!$I$26</f>
        <v>2552.5834214699998</v>
      </c>
      <c r="S157" s="36">
        <f>SUMIFS(СВЦЭМ!$D$39:$D$782,СВЦЭМ!$A$39:$A$782,$A157,СВЦЭМ!$B$39:$B$782,S$155)+'СЕТ СН'!$I$14+СВЦЭМ!$D$10+'СЕТ СН'!$I$6-'СЕТ СН'!$I$26</f>
        <v>2517.1984176300002</v>
      </c>
      <c r="T157" s="36">
        <f>SUMIFS(СВЦЭМ!$D$39:$D$782,СВЦЭМ!$A$39:$A$782,$A157,СВЦЭМ!$B$39:$B$782,T$155)+'СЕТ СН'!$I$14+СВЦЭМ!$D$10+'СЕТ СН'!$I$6-'СЕТ СН'!$I$26</f>
        <v>2480.0057517200003</v>
      </c>
      <c r="U157" s="36">
        <f>SUMIFS(СВЦЭМ!$D$39:$D$782,СВЦЭМ!$A$39:$A$782,$A157,СВЦЭМ!$B$39:$B$782,U$155)+'СЕТ СН'!$I$14+СВЦЭМ!$D$10+'СЕТ СН'!$I$6-'СЕТ СН'!$I$26</f>
        <v>2454.9773660600003</v>
      </c>
      <c r="V157" s="36">
        <f>SUMIFS(СВЦЭМ!$D$39:$D$782,СВЦЭМ!$A$39:$A$782,$A157,СВЦЭМ!$B$39:$B$782,V$155)+'СЕТ СН'!$I$14+СВЦЭМ!$D$10+'СЕТ СН'!$I$6-'СЕТ СН'!$I$26</f>
        <v>2446.8988819200003</v>
      </c>
      <c r="W157" s="36">
        <f>SUMIFS(СВЦЭМ!$D$39:$D$782,СВЦЭМ!$A$39:$A$782,$A157,СВЦЭМ!$B$39:$B$782,W$155)+'СЕТ СН'!$I$14+СВЦЭМ!$D$10+'СЕТ СН'!$I$6-'СЕТ СН'!$I$26</f>
        <v>2420.6771077900003</v>
      </c>
      <c r="X157" s="36">
        <f>SUMIFS(СВЦЭМ!$D$39:$D$782,СВЦЭМ!$A$39:$A$782,$A157,СВЦЭМ!$B$39:$B$782,X$155)+'СЕТ СН'!$I$14+СВЦЭМ!$D$10+'СЕТ СН'!$I$6-'СЕТ СН'!$I$26</f>
        <v>2465.9961448000004</v>
      </c>
      <c r="Y157" s="36">
        <f>SUMIFS(СВЦЭМ!$D$39:$D$782,СВЦЭМ!$A$39:$A$782,$A157,СВЦЭМ!$B$39:$B$782,Y$155)+'СЕТ СН'!$I$14+СВЦЭМ!$D$10+'СЕТ СН'!$I$6-'СЕТ СН'!$I$26</f>
        <v>2497.6359833200004</v>
      </c>
    </row>
    <row r="158" spans="1:27" ht="15.75" x14ac:dyDescent="0.2">
      <c r="A158" s="35">
        <f t="shared" ref="A158:A186" si="4">A157+1</f>
        <v>45049</v>
      </c>
      <c r="B158" s="36">
        <f>SUMIFS(СВЦЭМ!$D$39:$D$782,СВЦЭМ!$A$39:$A$782,$A158,СВЦЭМ!$B$39:$B$782,B$155)+'СЕТ СН'!$I$14+СВЦЭМ!$D$10+'СЕТ СН'!$I$6-'СЕТ СН'!$I$26</f>
        <v>2634.9395156600003</v>
      </c>
      <c r="C158" s="36">
        <f>SUMIFS(СВЦЭМ!$D$39:$D$782,СВЦЭМ!$A$39:$A$782,$A158,СВЦЭМ!$B$39:$B$782,C$155)+'СЕТ СН'!$I$14+СВЦЭМ!$D$10+'СЕТ СН'!$I$6-'СЕТ СН'!$I$26</f>
        <v>2697.8770392000001</v>
      </c>
      <c r="D158" s="36">
        <f>SUMIFS(СВЦЭМ!$D$39:$D$782,СВЦЭМ!$A$39:$A$782,$A158,СВЦЭМ!$B$39:$B$782,D$155)+'СЕТ СН'!$I$14+СВЦЭМ!$D$10+'СЕТ СН'!$I$6-'СЕТ СН'!$I$26</f>
        <v>2768.8599037100003</v>
      </c>
      <c r="E158" s="36">
        <f>SUMIFS(СВЦЭМ!$D$39:$D$782,СВЦЭМ!$A$39:$A$782,$A158,СВЦЭМ!$B$39:$B$782,E$155)+'СЕТ СН'!$I$14+СВЦЭМ!$D$10+'СЕТ СН'!$I$6-'СЕТ СН'!$I$26</f>
        <v>2773.3377402200003</v>
      </c>
      <c r="F158" s="36">
        <f>SUMIFS(СВЦЭМ!$D$39:$D$782,СВЦЭМ!$A$39:$A$782,$A158,СВЦЭМ!$B$39:$B$782,F$155)+'СЕТ СН'!$I$14+СВЦЭМ!$D$10+'СЕТ СН'!$I$6-'СЕТ СН'!$I$26</f>
        <v>2787.0075604399999</v>
      </c>
      <c r="G158" s="36">
        <f>SUMIFS(СВЦЭМ!$D$39:$D$782,СВЦЭМ!$A$39:$A$782,$A158,СВЦЭМ!$B$39:$B$782,G$155)+'СЕТ СН'!$I$14+СВЦЭМ!$D$10+'СЕТ СН'!$I$6-'СЕТ СН'!$I$26</f>
        <v>2747.7874893300004</v>
      </c>
      <c r="H158" s="36">
        <f>SUMIFS(СВЦЭМ!$D$39:$D$782,СВЦЭМ!$A$39:$A$782,$A158,СВЦЭМ!$B$39:$B$782,H$155)+'СЕТ СН'!$I$14+СВЦЭМ!$D$10+'СЕТ СН'!$I$6-'СЕТ СН'!$I$26</f>
        <v>2694.0298522800003</v>
      </c>
      <c r="I158" s="36">
        <f>SUMIFS(СВЦЭМ!$D$39:$D$782,СВЦЭМ!$A$39:$A$782,$A158,СВЦЭМ!$B$39:$B$782,I$155)+'СЕТ СН'!$I$14+СВЦЭМ!$D$10+'СЕТ СН'!$I$6-'СЕТ СН'!$I$26</f>
        <v>2614.25836402</v>
      </c>
      <c r="J158" s="36">
        <f>SUMIFS(СВЦЭМ!$D$39:$D$782,СВЦЭМ!$A$39:$A$782,$A158,СВЦЭМ!$B$39:$B$782,J$155)+'СЕТ СН'!$I$14+СВЦЭМ!$D$10+'СЕТ СН'!$I$6-'СЕТ СН'!$I$26</f>
        <v>2573.4215110100004</v>
      </c>
      <c r="K158" s="36">
        <f>SUMIFS(СВЦЭМ!$D$39:$D$782,СВЦЭМ!$A$39:$A$782,$A158,СВЦЭМ!$B$39:$B$782,K$155)+'СЕТ СН'!$I$14+СВЦЭМ!$D$10+'СЕТ СН'!$I$6-'СЕТ СН'!$I$26</f>
        <v>2534.0495228700001</v>
      </c>
      <c r="L158" s="36">
        <f>SUMIFS(СВЦЭМ!$D$39:$D$782,СВЦЭМ!$A$39:$A$782,$A158,СВЦЭМ!$B$39:$B$782,L$155)+'СЕТ СН'!$I$14+СВЦЭМ!$D$10+'СЕТ СН'!$I$6-'СЕТ СН'!$I$26</f>
        <v>2524.2230309800002</v>
      </c>
      <c r="M158" s="36">
        <f>SUMIFS(СВЦЭМ!$D$39:$D$782,СВЦЭМ!$A$39:$A$782,$A158,СВЦЭМ!$B$39:$B$782,M$155)+'СЕТ СН'!$I$14+СВЦЭМ!$D$10+'СЕТ СН'!$I$6-'СЕТ СН'!$I$26</f>
        <v>2550.7406113300003</v>
      </c>
      <c r="N158" s="36">
        <f>SUMIFS(СВЦЭМ!$D$39:$D$782,СВЦЭМ!$A$39:$A$782,$A158,СВЦЭМ!$B$39:$B$782,N$155)+'СЕТ СН'!$I$14+СВЦЭМ!$D$10+'СЕТ СН'!$I$6-'СЕТ СН'!$I$26</f>
        <v>2595.0337452000003</v>
      </c>
      <c r="O158" s="36">
        <f>SUMIFS(СВЦЭМ!$D$39:$D$782,СВЦЭМ!$A$39:$A$782,$A158,СВЦЭМ!$B$39:$B$782,O$155)+'СЕТ СН'!$I$14+СВЦЭМ!$D$10+'СЕТ СН'!$I$6-'СЕТ СН'!$I$26</f>
        <v>2605.6485485600001</v>
      </c>
      <c r="P158" s="36">
        <f>SUMIFS(СВЦЭМ!$D$39:$D$782,СВЦЭМ!$A$39:$A$782,$A158,СВЦЭМ!$B$39:$B$782,P$155)+'СЕТ СН'!$I$14+СВЦЭМ!$D$10+'СЕТ СН'!$I$6-'СЕТ СН'!$I$26</f>
        <v>2617.3431634400004</v>
      </c>
      <c r="Q158" s="36">
        <f>SUMIFS(СВЦЭМ!$D$39:$D$782,СВЦЭМ!$A$39:$A$782,$A158,СВЦЭМ!$B$39:$B$782,Q$155)+'СЕТ СН'!$I$14+СВЦЭМ!$D$10+'СЕТ СН'!$I$6-'СЕТ СН'!$I$26</f>
        <v>2631.6050867499998</v>
      </c>
      <c r="R158" s="36">
        <f>SUMIFS(СВЦЭМ!$D$39:$D$782,СВЦЭМ!$A$39:$A$782,$A158,СВЦЭМ!$B$39:$B$782,R$155)+'СЕТ СН'!$I$14+СВЦЭМ!$D$10+'СЕТ СН'!$I$6-'СЕТ СН'!$I$26</f>
        <v>2625.0570959500001</v>
      </c>
      <c r="S158" s="36">
        <f>SUMIFS(СВЦЭМ!$D$39:$D$782,СВЦЭМ!$A$39:$A$782,$A158,СВЦЭМ!$B$39:$B$782,S$155)+'СЕТ СН'!$I$14+СВЦЭМ!$D$10+'СЕТ СН'!$I$6-'СЕТ СН'!$I$26</f>
        <v>2582.3473060699998</v>
      </c>
      <c r="T158" s="36">
        <f>SUMIFS(СВЦЭМ!$D$39:$D$782,СВЦЭМ!$A$39:$A$782,$A158,СВЦЭМ!$B$39:$B$782,T$155)+'СЕТ СН'!$I$14+СВЦЭМ!$D$10+'СЕТ СН'!$I$6-'СЕТ СН'!$I$26</f>
        <v>2544.6024452900001</v>
      </c>
      <c r="U158" s="36">
        <f>SUMIFS(СВЦЭМ!$D$39:$D$782,СВЦЭМ!$A$39:$A$782,$A158,СВЦЭМ!$B$39:$B$782,U$155)+'СЕТ СН'!$I$14+СВЦЭМ!$D$10+'СЕТ СН'!$I$6-'СЕТ СН'!$I$26</f>
        <v>2526.75465171</v>
      </c>
      <c r="V158" s="36">
        <f>SUMIFS(СВЦЭМ!$D$39:$D$782,СВЦЭМ!$A$39:$A$782,$A158,СВЦЭМ!$B$39:$B$782,V$155)+'СЕТ СН'!$I$14+СВЦЭМ!$D$10+'СЕТ СН'!$I$6-'СЕТ СН'!$I$26</f>
        <v>2494.8182102300002</v>
      </c>
      <c r="W158" s="36">
        <f>SUMIFS(СВЦЭМ!$D$39:$D$782,СВЦЭМ!$A$39:$A$782,$A158,СВЦЭМ!$B$39:$B$782,W$155)+'СЕТ СН'!$I$14+СВЦЭМ!$D$10+'СЕТ СН'!$I$6-'СЕТ СН'!$I$26</f>
        <v>2479.5563029100003</v>
      </c>
      <c r="X158" s="36">
        <f>SUMIFS(СВЦЭМ!$D$39:$D$782,СВЦЭМ!$A$39:$A$782,$A158,СВЦЭМ!$B$39:$B$782,X$155)+'СЕТ СН'!$I$14+СВЦЭМ!$D$10+'СЕТ СН'!$I$6-'СЕТ СН'!$I$26</f>
        <v>2528.7898759899999</v>
      </c>
      <c r="Y158" s="36">
        <f>SUMIFS(СВЦЭМ!$D$39:$D$782,СВЦЭМ!$A$39:$A$782,$A158,СВЦЭМ!$B$39:$B$782,Y$155)+'СЕТ СН'!$I$14+СВЦЭМ!$D$10+'СЕТ СН'!$I$6-'СЕТ СН'!$I$26</f>
        <v>2584.8702414500003</v>
      </c>
    </row>
    <row r="159" spans="1:27" ht="15.75" x14ac:dyDescent="0.2">
      <c r="A159" s="35">
        <f t="shared" si="4"/>
        <v>45050</v>
      </c>
      <c r="B159" s="36">
        <f>SUMIFS(СВЦЭМ!$D$39:$D$782,СВЦЭМ!$A$39:$A$782,$A159,СВЦЭМ!$B$39:$B$782,B$155)+'СЕТ СН'!$I$14+СВЦЭМ!$D$10+'СЕТ СН'!$I$6-'СЕТ СН'!$I$26</f>
        <v>2779.4919396</v>
      </c>
      <c r="C159" s="36">
        <f>SUMIFS(СВЦЭМ!$D$39:$D$782,СВЦЭМ!$A$39:$A$782,$A159,СВЦЭМ!$B$39:$B$782,C$155)+'СЕТ СН'!$I$14+СВЦЭМ!$D$10+'СЕТ СН'!$I$6-'СЕТ СН'!$I$26</f>
        <v>2858.7353968500001</v>
      </c>
      <c r="D159" s="36">
        <f>SUMIFS(СВЦЭМ!$D$39:$D$782,СВЦЭМ!$A$39:$A$782,$A159,СВЦЭМ!$B$39:$B$782,D$155)+'СЕТ СН'!$I$14+СВЦЭМ!$D$10+'СЕТ СН'!$I$6-'СЕТ СН'!$I$26</f>
        <v>2914.3418601899998</v>
      </c>
      <c r="E159" s="36">
        <f>SUMIFS(СВЦЭМ!$D$39:$D$782,СВЦЭМ!$A$39:$A$782,$A159,СВЦЭМ!$B$39:$B$782,E$155)+'СЕТ СН'!$I$14+СВЦЭМ!$D$10+'СЕТ СН'!$I$6-'СЕТ СН'!$I$26</f>
        <v>2913.1611103699997</v>
      </c>
      <c r="F159" s="36">
        <f>SUMIFS(СВЦЭМ!$D$39:$D$782,СВЦЭМ!$A$39:$A$782,$A159,СВЦЭМ!$B$39:$B$782,F$155)+'СЕТ СН'!$I$14+СВЦЭМ!$D$10+'СЕТ СН'!$I$6-'СЕТ СН'!$I$26</f>
        <v>2911.4582275599996</v>
      </c>
      <c r="G159" s="36">
        <f>SUMIFS(СВЦЭМ!$D$39:$D$782,СВЦЭМ!$A$39:$A$782,$A159,СВЦЭМ!$B$39:$B$782,G$155)+'СЕТ СН'!$I$14+СВЦЭМ!$D$10+'СЕТ СН'!$I$6-'СЕТ СН'!$I$26</f>
        <v>2911.3733441899999</v>
      </c>
      <c r="H159" s="36">
        <f>SUMIFS(СВЦЭМ!$D$39:$D$782,СВЦЭМ!$A$39:$A$782,$A159,СВЦЭМ!$B$39:$B$782,H$155)+'СЕТ СН'!$I$14+СВЦЭМ!$D$10+'СЕТ СН'!$I$6-'СЕТ СН'!$I$26</f>
        <v>2880.6676004700003</v>
      </c>
      <c r="I159" s="36">
        <f>SUMIFS(СВЦЭМ!$D$39:$D$782,СВЦЭМ!$A$39:$A$782,$A159,СВЦЭМ!$B$39:$B$782,I$155)+'СЕТ СН'!$I$14+СВЦЭМ!$D$10+'СЕТ СН'!$I$6-'СЕТ СН'!$I$26</f>
        <v>2824.4437233500003</v>
      </c>
      <c r="J159" s="36">
        <f>SUMIFS(СВЦЭМ!$D$39:$D$782,СВЦЭМ!$A$39:$A$782,$A159,СВЦЭМ!$B$39:$B$782,J$155)+'СЕТ СН'!$I$14+СВЦЭМ!$D$10+'СЕТ СН'!$I$6-'СЕТ СН'!$I$26</f>
        <v>2770.0509436299999</v>
      </c>
      <c r="K159" s="36">
        <f>SUMIFS(СВЦЭМ!$D$39:$D$782,СВЦЭМ!$A$39:$A$782,$A159,СВЦЭМ!$B$39:$B$782,K$155)+'СЕТ СН'!$I$14+СВЦЭМ!$D$10+'СЕТ СН'!$I$6-'СЕТ СН'!$I$26</f>
        <v>2756.8529071600001</v>
      </c>
      <c r="L159" s="36">
        <f>SUMIFS(СВЦЭМ!$D$39:$D$782,СВЦЭМ!$A$39:$A$782,$A159,СВЦЭМ!$B$39:$B$782,L$155)+'СЕТ СН'!$I$14+СВЦЭМ!$D$10+'СЕТ СН'!$I$6-'СЕТ СН'!$I$26</f>
        <v>2732.5847752700001</v>
      </c>
      <c r="M159" s="36">
        <f>SUMIFS(СВЦЭМ!$D$39:$D$782,СВЦЭМ!$A$39:$A$782,$A159,СВЦЭМ!$B$39:$B$782,M$155)+'СЕТ СН'!$I$14+СВЦЭМ!$D$10+'СЕТ СН'!$I$6-'СЕТ СН'!$I$26</f>
        <v>2755.8532914699999</v>
      </c>
      <c r="N159" s="36">
        <f>SUMIFS(СВЦЭМ!$D$39:$D$782,СВЦЭМ!$A$39:$A$782,$A159,СВЦЭМ!$B$39:$B$782,N$155)+'СЕТ СН'!$I$14+СВЦЭМ!$D$10+'СЕТ СН'!$I$6-'СЕТ СН'!$I$26</f>
        <v>2793.5350401400001</v>
      </c>
      <c r="O159" s="36">
        <f>SUMIFS(СВЦЭМ!$D$39:$D$782,СВЦЭМ!$A$39:$A$782,$A159,СВЦЭМ!$B$39:$B$782,O$155)+'СЕТ СН'!$I$14+СВЦЭМ!$D$10+'СЕТ СН'!$I$6-'СЕТ СН'!$I$26</f>
        <v>2808.8111211700002</v>
      </c>
      <c r="P159" s="36">
        <f>SUMIFS(СВЦЭМ!$D$39:$D$782,СВЦЭМ!$A$39:$A$782,$A159,СВЦЭМ!$B$39:$B$782,P$155)+'СЕТ СН'!$I$14+СВЦЭМ!$D$10+'СЕТ СН'!$I$6-'СЕТ СН'!$I$26</f>
        <v>2822.6099502400002</v>
      </c>
      <c r="Q159" s="36">
        <f>SUMIFS(СВЦЭМ!$D$39:$D$782,СВЦЭМ!$A$39:$A$782,$A159,СВЦЭМ!$B$39:$B$782,Q$155)+'СЕТ СН'!$I$14+СВЦЭМ!$D$10+'СЕТ СН'!$I$6-'СЕТ СН'!$I$26</f>
        <v>2836.0567887799998</v>
      </c>
      <c r="R159" s="36">
        <f>SUMIFS(СВЦЭМ!$D$39:$D$782,СВЦЭМ!$A$39:$A$782,$A159,СВЦЭМ!$B$39:$B$782,R$155)+'СЕТ СН'!$I$14+СВЦЭМ!$D$10+'СЕТ СН'!$I$6-'СЕТ СН'!$I$26</f>
        <v>2820.4982212100003</v>
      </c>
      <c r="S159" s="36">
        <f>SUMIFS(СВЦЭМ!$D$39:$D$782,СВЦЭМ!$A$39:$A$782,$A159,СВЦЭМ!$B$39:$B$782,S$155)+'СЕТ СН'!$I$14+СВЦЭМ!$D$10+'СЕТ СН'!$I$6-'СЕТ СН'!$I$26</f>
        <v>2770.94569172</v>
      </c>
      <c r="T159" s="36">
        <f>SUMIFS(СВЦЭМ!$D$39:$D$782,СВЦЭМ!$A$39:$A$782,$A159,СВЦЭМ!$B$39:$B$782,T$155)+'СЕТ СН'!$I$14+СВЦЭМ!$D$10+'СЕТ СН'!$I$6-'СЕТ СН'!$I$26</f>
        <v>2724.3062468200001</v>
      </c>
      <c r="U159" s="36">
        <f>SUMIFS(СВЦЭМ!$D$39:$D$782,СВЦЭМ!$A$39:$A$782,$A159,СВЦЭМ!$B$39:$B$782,U$155)+'СЕТ СН'!$I$14+СВЦЭМ!$D$10+'СЕТ СН'!$I$6-'СЕТ СН'!$I$26</f>
        <v>2697.0947151099999</v>
      </c>
      <c r="V159" s="36">
        <f>SUMIFS(СВЦЭМ!$D$39:$D$782,СВЦЭМ!$A$39:$A$782,$A159,СВЦЭМ!$B$39:$B$782,V$155)+'СЕТ СН'!$I$14+СВЦЭМ!$D$10+'СЕТ СН'!$I$6-'СЕТ СН'!$I$26</f>
        <v>2668.1566552499999</v>
      </c>
      <c r="W159" s="36">
        <f>SUMIFS(СВЦЭМ!$D$39:$D$782,СВЦЭМ!$A$39:$A$782,$A159,СВЦЭМ!$B$39:$B$782,W$155)+'СЕТ СН'!$I$14+СВЦЭМ!$D$10+'СЕТ СН'!$I$6-'СЕТ СН'!$I$26</f>
        <v>2655.0909836999999</v>
      </c>
      <c r="X159" s="36">
        <f>SUMIFS(СВЦЭМ!$D$39:$D$782,СВЦЭМ!$A$39:$A$782,$A159,СВЦЭМ!$B$39:$B$782,X$155)+'СЕТ СН'!$I$14+СВЦЭМ!$D$10+'СЕТ СН'!$I$6-'СЕТ СН'!$I$26</f>
        <v>2710.1178763900002</v>
      </c>
      <c r="Y159" s="36">
        <f>SUMIFS(СВЦЭМ!$D$39:$D$782,СВЦЭМ!$A$39:$A$782,$A159,СВЦЭМ!$B$39:$B$782,Y$155)+'СЕТ СН'!$I$14+СВЦЭМ!$D$10+'СЕТ СН'!$I$6-'СЕТ СН'!$I$26</f>
        <v>2743.9534119500004</v>
      </c>
    </row>
    <row r="160" spans="1:27" ht="15.75" x14ac:dyDescent="0.2">
      <c r="A160" s="35">
        <f t="shared" si="4"/>
        <v>45051</v>
      </c>
      <c r="B160" s="36">
        <f>SUMIFS(СВЦЭМ!$D$39:$D$782,СВЦЭМ!$A$39:$A$782,$A160,СВЦЭМ!$B$39:$B$782,B$155)+'СЕТ СН'!$I$14+СВЦЭМ!$D$10+'СЕТ СН'!$I$6-'СЕТ СН'!$I$26</f>
        <v>2765.8762857400002</v>
      </c>
      <c r="C160" s="36">
        <f>SUMIFS(СВЦЭМ!$D$39:$D$782,СВЦЭМ!$A$39:$A$782,$A160,СВЦЭМ!$B$39:$B$782,C$155)+'СЕТ СН'!$I$14+СВЦЭМ!$D$10+'СЕТ СН'!$I$6-'СЕТ СН'!$I$26</f>
        <v>2789.77254399</v>
      </c>
      <c r="D160" s="36">
        <f>SUMIFS(СВЦЭМ!$D$39:$D$782,СВЦЭМ!$A$39:$A$782,$A160,СВЦЭМ!$B$39:$B$782,D$155)+'СЕТ СН'!$I$14+СВЦЭМ!$D$10+'СЕТ СН'!$I$6-'СЕТ СН'!$I$26</f>
        <v>2867.5687871</v>
      </c>
      <c r="E160" s="36">
        <f>SUMIFS(СВЦЭМ!$D$39:$D$782,СВЦЭМ!$A$39:$A$782,$A160,СВЦЭМ!$B$39:$B$782,E$155)+'СЕТ СН'!$I$14+СВЦЭМ!$D$10+'СЕТ СН'!$I$6-'СЕТ СН'!$I$26</f>
        <v>2863.4299651000001</v>
      </c>
      <c r="F160" s="36">
        <f>SUMIFS(СВЦЭМ!$D$39:$D$782,СВЦЭМ!$A$39:$A$782,$A160,СВЦЭМ!$B$39:$B$782,F$155)+'СЕТ СН'!$I$14+СВЦЭМ!$D$10+'СЕТ СН'!$I$6-'СЕТ СН'!$I$26</f>
        <v>2867.8037082600003</v>
      </c>
      <c r="G160" s="36">
        <f>SUMIFS(СВЦЭМ!$D$39:$D$782,СВЦЭМ!$A$39:$A$782,$A160,СВЦЭМ!$B$39:$B$782,G$155)+'СЕТ СН'!$I$14+СВЦЭМ!$D$10+'СЕТ СН'!$I$6-'СЕТ СН'!$I$26</f>
        <v>2850.9323845700001</v>
      </c>
      <c r="H160" s="36">
        <f>SUMIFS(СВЦЭМ!$D$39:$D$782,СВЦЭМ!$A$39:$A$782,$A160,СВЦЭМ!$B$39:$B$782,H$155)+'СЕТ СН'!$I$14+СВЦЭМ!$D$10+'СЕТ СН'!$I$6-'СЕТ СН'!$I$26</f>
        <v>2795.3123085900002</v>
      </c>
      <c r="I160" s="36">
        <f>SUMIFS(СВЦЭМ!$D$39:$D$782,СВЦЭМ!$A$39:$A$782,$A160,СВЦЭМ!$B$39:$B$782,I$155)+'СЕТ СН'!$I$14+СВЦЭМ!$D$10+'СЕТ СН'!$I$6-'СЕТ СН'!$I$26</f>
        <v>2688.3162271800002</v>
      </c>
      <c r="J160" s="36">
        <f>SUMIFS(СВЦЭМ!$D$39:$D$782,СВЦЭМ!$A$39:$A$782,$A160,СВЦЭМ!$B$39:$B$782,J$155)+'СЕТ СН'!$I$14+СВЦЭМ!$D$10+'СЕТ СН'!$I$6-'СЕТ СН'!$I$26</f>
        <v>2700.3071281399998</v>
      </c>
      <c r="K160" s="36">
        <f>SUMIFS(СВЦЭМ!$D$39:$D$782,СВЦЭМ!$A$39:$A$782,$A160,СВЦЭМ!$B$39:$B$782,K$155)+'СЕТ СН'!$I$14+СВЦЭМ!$D$10+'СЕТ СН'!$I$6-'СЕТ СН'!$I$26</f>
        <v>2670.0480525600001</v>
      </c>
      <c r="L160" s="36">
        <f>SUMIFS(СВЦЭМ!$D$39:$D$782,СВЦЭМ!$A$39:$A$782,$A160,СВЦЭМ!$B$39:$B$782,L$155)+'СЕТ СН'!$I$14+СВЦЭМ!$D$10+'СЕТ СН'!$I$6-'СЕТ СН'!$I$26</f>
        <v>2649.4386124500002</v>
      </c>
      <c r="M160" s="36">
        <f>SUMIFS(СВЦЭМ!$D$39:$D$782,СВЦЭМ!$A$39:$A$782,$A160,СВЦЭМ!$B$39:$B$782,M$155)+'СЕТ СН'!$I$14+СВЦЭМ!$D$10+'СЕТ СН'!$I$6-'СЕТ СН'!$I$26</f>
        <v>2667.6256866499998</v>
      </c>
      <c r="N160" s="36">
        <f>SUMIFS(СВЦЭМ!$D$39:$D$782,СВЦЭМ!$A$39:$A$782,$A160,СВЦЭМ!$B$39:$B$782,N$155)+'СЕТ СН'!$I$14+СВЦЭМ!$D$10+'СЕТ СН'!$I$6-'СЕТ СН'!$I$26</f>
        <v>2704.1356286</v>
      </c>
      <c r="O160" s="36">
        <f>SUMIFS(СВЦЭМ!$D$39:$D$782,СВЦЭМ!$A$39:$A$782,$A160,СВЦЭМ!$B$39:$B$782,O$155)+'СЕТ СН'!$I$14+СВЦЭМ!$D$10+'СЕТ СН'!$I$6-'СЕТ СН'!$I$26</f>
        <v>2713.8502877999999</v>
      </c>
      <c r="P160" s="36">
        <f>SUMIFS(СВЦЭМ!$D$39:$D$782,СВЦЭМ!$A$39:$A$782,$A160,СВЦЭМ!$B$39:$B$782,P$155)+'СЕТ СН'!$I$14+СВЦЭМ!$D$10+'СЕТ СН'!$I$6-'СЕТ СН'!$I$26</f>
        <v>2736.3807571100001</v>
      </c>
      <c r="Q160" s="36">
        <f>SUMIFS(СВЦЭМ!$D$39:$D$782,СВЦЭМ!$A$39:$A$782,$A160,СВЦЭМ!$B$39:$B$782,Q$155)+'СЕТ СН'!$I$14+СВЦЭМ!$D$10+'СЕТ СН'!$I$6-'СЕТ СН'!$I$26</f>
        <v>2752.1343998800003</v>
      </c>
      <c r="R160" s="36">
        <f>SUMIFS(СВЦЭМ!$D$39:$D$782,СВЦЭМ!$A$39:$A$782,$A160,СВЦЭМ!$B$39:$B$782,R$155)+'СЕТ СН'!$I$14+СВЦЭМ!$D$10+'СЕТ СН'!$I$6-'СЕТ СН'!$I$26</f>
        <v>2734.9409554600002</v>
      </c>
      <c r="S160" s="36">
        <f>SUMIFS(СВЦЭМ!$D$39:$D$782,СВЦЭМ!$A$39:$A$782,$A160,СВЦЭМ!$B$39:$B$782,S$155)+'СЕТ СН'!$I$14+СВЦЭМ!$D$10+'СЕТ СН'!$I$6-'СЕТ СН'!$I$26</f>
        <v>2671.5314258899998</v>
      </c>
      <c r="T160" s="36">
        <f>SUMIFS(СВЦЭМ!$D$39:$D$782,СВЦЭМ!$A$39:$A$782,$A160,СВЦЭМ!$B$39:$B$782,T$155)+'СЕТ СН'!$I$14+СВЦЭМ!$D$10+'СЕТ СН'!$I$6-'СЕТ СН'!$I$26</f>
        <v>2623.7711632400001</v>
      </c>
      <c r="U160" s="36">
        <f>SUMIFS(СВЦЭМ!$D$39:$D$782,СВЦЭМ!$A$39:$A$782,$A160,СВЦЭМ!$B$39:$B$782,U$155)+'СЕТ СН'!$I$14+СВЦЭМ!$D$10+'СЕТ СН'!$I$6-'СЕТ СН'!$I$26</f>
        <v>2605.69159803</v>
      </c>
      <c r="V160" s="36">
        <f>SUMIFS(СВЦЭМ!$D$39:$D$782,СВЦЭМ!$A$39:$A$782,$A160,СВЦЭМ!$B$39:$B$782,V$155)+'СЕТ СН'!$I$14+СВЦЭМ!$D$10+'СЕТ СН'!$I$6-'СЕТ СН'!$I$26</f>
        <v>2584.1191213700004</v>
      </c>
      <c r="W160" s="36">
        <f>SUMIFS(СВЦЭМ!$D$39:$D$782,СВЦЭМ!$A$39:$A$782,$A160,СВЦЭМ!$B$39:$B$782,W$155)+'СЕТ СН'!$I$14+СВЦЭМ!$D$10+'СЕТ СН'!$I$6-'СЕТ СН'!$I$26</f>
        <v>2558.8354354900002</v>
      </c>
      <c r="X160" s="36">
        <f>SUMIFS(СВЦЭМ!$D$39:$D$782,СВЦЭМ!$A$39:$A$782,$A160,СВЦЭМ!$B$39:$B$782,X$155)+'СЕТ СН'!$I$14+СВЦЭМ!$D$10+'СЕТ СН'!$I$6-'СЕТ СН'!$I$26</f>
        <v>2614.8864945400001</v>
      </c>
      <c r="Y160" s="36">
        <f>SUMIFS(СВЦЭМ!$D$39:$D$782,СВЦЭМ!$A$39:$A$782,$A160,СВЦЭМ!$B$39:$B$782,Y$155)+'СЕТ СН'!$I$14+СВЦЭМ!$D$10+'СЕТ СН'!$I$6-'СЕТ СН'!$I$26</f>
        <v>2642.7538067900005</v>
      </c>
    </row>
    <row r="161" spans="1:25" ht="15.75" x14ac:dyDescent="0.2">
      <c r="A161" s="35">
        <f t="shared" si="4"/>
        <v>45052</v>
      </c>
      <c r="B161" s="36">
        <f>SUMIFS(СВЦЭМ!$D$39:$D$782,СВЦЭМ!$A$39:$A$782,$A161,СВЦЭМ!$B$39:$B$782,B$155)+'СЕТ СН'!$I$14+СВЦЭМ!$D$10+'СЕТ СН'!$I$6-'СЕТ СН'!$I$26</f>
        <v>2625.8957321799999</v>
      </c>
      <c r="C161" s="36">
        <f>SUMIFS(СВЦЭМ!$D$39:$D$782,СВЦЭМ!$A$39:$A$782,$A161,СВЦЭМ!$B$39:$B$782,C$155)+'СЕТ СН'!$I$14+СВЦЭМ!$D$10+'СЕТ СН'!$I$6-'СЕТ СН'!$I$26</f>
        <v>2746.4424344600002</v>
      </c>
      <c r="D161" s="36">
        <f>SUMIFS(СВЦЭМ!$D$39:$D$782,СВЦЭМ!$A$39:$A$782,$A161,СВЦЭМ!$B$39:$B$782,D$155)+'СЕТ СН'!$I$14+СВЦЭМ!$D$10+'СЕТ СН'!$I$6-'СЕТ СН'!$I$26</f>
        <v>2815.8041006000003</v>
      </c>
      <c r="E161" s="36">
        <f>SUMIFS(СВЦЭМ!$D$39:$D$782,СВЦЭМ!$A$39:$A$782,$A161,СВЦЭМ!$B$39:$B$782,E$155)+'СЕТ СН'!$I$14+СВЦЭМ!$D$10+'СЕТ СН'!$I$6-'СЕТ СН'!$I$26</f>
        <v>2805.2837703</v>
      </c>
      <c r="F161" s="36">
        <f>SUMIFS(СВЦЭМ!$D$39:$D$782,СВЦЭМ!$A$39:$A$782,$A161,СВЦЭМ!$B$39:$B$782,F$155)+'СЕТ СН'!$I$14+СВЦЭМ!$D$10+'СЕТ СН'!$I$6-'СЕТ СН'!$I$26</f>
        <v>2803.2972876900003</v>
      </c>
      <c r="G161" s="36">
        <f>SUMIFS(СВЦЭМ!$D$39:$D$782,СВЦЭМ!$A$39:$A$782,$A161,СВЦЭМ!$B$39:$B$782,G$155)+'СЕТ СН'!$I$14+СВЦЭМ!$D$10+'СЕТ СН'!$I$6-'СЕТ СН'!$I$26</f>
        <v>2802.6125422200003</v>
      </c>
      <c r="H161" s="36">
        <f>SUMIFS(СВЦЭМ!$D$39:$D$782,СВЦЭМ!$A$39:$A$782,$A161,СВЦЭМ!$B$39:$B$782,H$155)+'СЕТ СН'!$I$14+СВЦЭМ!$D$10+'СЕТ СН'!$I$6-'СЕТ СН'!$I$26</f>
        <v>2795.4391509300003</v>
      </c>
      <c r="I161" s="36">
        <f>SUMIFS(СВЦЭМ!$D$39:$D$782,СВЦЭМ!$A$39:$A$782,$A161,СВЦЭМ!$B$39:$B$782,I$155)+'СЕТ СН'!$I$14+СВЦЭМ!$D$10+'СЕТ СН'!$I$6-'СЕТ СН'!$I$26</f>
        <v>2717.0769756300001</v>
      </c>
      <c r="J161" s="36">
        <f>SUMIFS(СВЦЭМ!$D$39:$D$782,СВЦЭМ!$A$39:$A$782,$A161,СВЦЭМ!$B$39:$B$782,J$155)+'СЕТ СН'!$I$14+СВЦЭМ!$D$10+'СЕТ СН'!$I$6-'СЕТ СН'!$I$26</f>
        <v>2636.5998987700004</v>
      </c>
      <c r="K161" s="36">
        <f>SUMIFS(СВЦЭМ!$D$39:$D$782,СВЦЭМ!$A$39:$A$782,$A161,СВЦЭМ!$B$39:$B$782,K$155)+'СЕТ СН'!$I$14+СВЦЭМ!$D$10+'СЕТ СН'!$I$6-'СЕТ СН'!$I$26</f>
        <v>2561.5473459599998</v>
      </c>
      <c r="L161" s="36">
        <f>SUMIFS(СВЦЭМ!$D$39:$D$782,СВЦЭМ!$A$39:$A$782,$A161,СВЦЭМ!$B$39:$B$782,L$155)+'СЕТ СН'!$I$14+СВЦЭМ!$D$10+'СЕТ СН'!$I$6-'СЕТ СН'!$I$26</f>
        <v>2555.8180343200002</v>
      </c>
      <c r="M161" s="36">
        <f>SUMIFS(СВЦЭМ!$D$39:$D$782,СВЦЭМ!$A$39:$A$782,$A161,СВЦЭМ!$B$39:$B$782,M$155)+'СЕТ СН'!$I$14+СВЦЭМ!$D$10+'СЕТ СН'!$I$6-'СЕТ СН'!$I$26</f>
        <v>2553.0443419700005</v>
      </c>
      <c r="N161" s="36">
        <f>SUMIFS(СВЦЭМ!$D$39:$D$782,СВЦЭМ!$A$39:$A$782,$A161,СВЦЭМ!$B$39:$B$782,N$155)+'СЕТ СН'!$I$14+СВЦЭМ!$D$10+'СЕТ СН'!$I$6-'СЕТ СН'!$I$26</f>
        <v>2588.7269391099999</v>
      </c>
      <c r="O161" s="36">
        <f>SUMIFS(СВЦЭМ!$D$39:$D$782,СВЦЭМ!$A$39:$A$782,$A161,СВЦЭМ!$B$39:$B$782,O$155)+'СЕТ СН'!$I$14+СВЦЭМ!$D$10+'СЕТ СН'!$I$6-'СЕТ СН'!$I$26</f>
        <v>2590.4245775099998</v>
      </c>
      <c r="P161" s="36">
        <f>SUMIFS(СВЦЭМ!$D$39:$D$782,СВЦЭМ!$A$39:$A$782,$A161,СВЦЭМ!$B$39:$B$782,P$155)+'СЕТ СН'!$I$14+СВЦЭМ!$D$10+'СЕТ СН'!$I$6-'СЕТ СН'!$I$26</f>
        <v>2595.74899267</v>
      </c>
      <c r="Q161" s="36">
        <f>SUMIFS(СВЦЭМ!$D$39:$D$782,СВЦЭМ!$A$39:$A$782,$A161,СВЦЭМ!$B$39:$B$782,Q$155)+'СЕТ СН'!$I$14+СВЦЭМ!$D$10+'СЕТ СН'!$I$6-'СЕТ СН'!$I$26</f>
        <v>2562.86517809</v>
      </c>
      <c r="R161" s="36">
        <f>SUMIFS(СВЦЭМ!$D$39:$D$782,СВЦЭМ!$A$39:$A$782,$A161,СВЦЭМ!$B$39:$B$782,R$155)+'СЕТ СН'!$I$14+СВЦЭМ!$D$10+'СЕТ СН'!$I$6-'СЕТ СН'!$I$26</f>
        <v>2484.8972511400002</v>
      </c>
      <c r="S161" s="36">
        <f>SUMIFS(СВЦЭМ!$D$39:$D$782,СВЦЭМ!$A$39:$A$782,$A161,СВЦЭМ!$B$39:$B$782,S$155)+'СЕТ СН'!$I$14+СВЦЭМ!$D$10+'СЕТ СН'!$I$6-'СЕТ СН'!$I$26</f>
        <v>2299.1049656800001</v>
      </c>
      <c r="T161" s="36">
        <f>SUMIFS(СВЦЭМ!$D$39:$D$782,СВЦЭМ!$A$39:$A$782,$A161,СВЦЭМ!$B$39:$B$782,T$155)+'СЕТ СН'!$I$14+СВЦЭМ!$D$10+'СЕТ СН'!$I$6-'СЕТ СН'!$I$26</f>
        <v>2154.1687886099999</v>
      </c>
      <c r="U161" s="36">
        <f>SUMIFS(СВЦЭМ!$D$39:$D$782,СВЦЭМ!$A$39:$A$782,$A161,СВЦЭМ!$B$39:$B$782,U$155)+'СЕТ СН'!$I$14+СВЦЭМ!$D$10+'СЕТ СН'!$I$6-'СЕТ СН'!$I$26</f>
        <v>2158.9586547200001</v>
      </c>
      <c r="V161" s="36">
        <f>SUMIFS(СВЦЭМ!$D$39:$D$782,СВЦЭМ!$A$39:$A$782,$A161,СВЦЭМ!$B$39:$B$782,V$155)+'СЕТ СН'!$I$14+СВЦЭМ!$D$10+'СЕТ СН'!$I$6-'СЕТ СН'!$I$26</f>
        <v>2141.8821470600001</v>
      </c>
      <c r="W161" s="36">
        <f>SUMIFS(СВЦЭМ!$D$39:$D$782,СВЦЭМ!$A$39:$A$782,$A161,СВЦЭМ!$B$39:$B$782,W$155)+'СЕТ СН'!$I$14+СВЦЭМ!$D$10+'СЕТ СН'!$I$6-'СЕТ СН'!$I$26</f>
        <v>2135.1761813500002</v>
      </c>
      <c r="X161" s="36">
        <f>SUMIFS(СВЦЭМ!$D$39:$D$782,СВЦЭМ!$A$39:$A$782,$A161,СВЦЭМ!$B$39:$B$782,X$155)+'СЕТ СН'!$I$14+СВЦЭМ!$D$10+'СЕТ СН'!$I$6-'СЕТ СН'!$I$26</f>
        <v>2333.3241551299998</v>
      </c>
      <c r="Y161" s="36">
        <f>SUMIFS(СВЦЭМ!$D$39:$D$782,СВЦЭМ!$A$39:$A$782,$A161,СВЦЭМ!$B$39:$B$782,Y$155)+'СЕТ СН'!$I$14+СВЦЭМ!$D$10+'СЕТ СН'!$I$6-'СЕТ СН'!$I$26</f>
        <v>2584.8288122499998</v>
      </c>
    </row>
    <row r="162" spans="1:25" ht="15.75" x14ac:dyDescent="0.2">
      <c r="A162" s="35">
        <f t="shared" si="4"/>
        <v>45053</v>
      </c>
      <c r="B162" s="36">
        <f>SUMIFS(СВЦЭМ!$D$39:$D$782,СВЦЭМ!$A$39:$A$782,$A162,СВЦЭМ!$B$39:$B$782,B$155)+'СЕТ СН'!$I$14+СВЦЭМ!$D$10+'СЕТ СН'!$I$6-'СЕТ СН'!$I$26</f>
        <v>2532.4865308600001</v>
      </c>
      <c r="C162" s="36">
        <f>SUMIFS(СВЦЭМ!$D$39:$D$782,СВЦЭМ!$A$39:$A$782,$A162,СВЦЭМ!$B$39:$B$782,C$155)+'СЕТ СН'!$I$14+СВЦЭМ!$D$10+'СЕТ СН'!$I$6-'СЕТ СН'!$I$26</f>
        <v>2614.51973791</v>
      </c>
      <c r="D162" s="36">
        <f>SUMIFS(СВЦЭМ!$D$39:$D$782,СВЦЭМ!$A$39:$A$782,$A162,СВЦЭМ!$B$39:$B$782,D$155)+'СЕТ СН'!$I$14+СВЦЭМ!$D$10+'СЕТ СН'!$I$6-'СЕТ СН'!$I$26</f>
        <v>2622.4235090299999</v>
      </c>
      <c r="E162" s="36">
        <f>SUMIFS(СВЦЭМ!$D$39:$D$782,СВЦЭМ!$A$39:$A$782,$A162,СВЦЭМ!$B$39:$B$782,E$155)+'СЕТ СН'!$I$14+СВЦЭМ!$D$10+'СЕТ СН'!$I$6-'СЕТ СН'!$I$26</f>
        <v>2665.6025093100002</v>
      </c>
      <c r="F162" s="36">
        <f>SUMIFS(СВЦЭМ!$D$39:$D$782,СВЦЭМ!$A$39:$A$782,$A162,СВЦЭМ!$B$39:$B$782,F$155)+'СЕТ СН'!$I$14+СВЦЭМ!$D$10+'СЕТ СН'!$I$6-'СЕТ СН'!$I$26</f>
        <v>2666.8646045400001</v>
      </c>
      <c r="G162" s="36">
        <f>SUMIFS(СВЦЭМ!$D$39:$D$782,СВЦЭМ!$A$39:$A$782,$A162,СВЦЭМ!$B$39:$B$782,G$155)+'СЕТ СН'!$I$14+СВЦЭМ!$D$10+'СЕТ СН'!$I$6-'СЕТ СН'!$I$26</f>
        <v>2644.5220909999998</v>
      </c>
      <c r="H162" s="36">
        <f>SUMIFS(СВЦЭМ!$D$39:$D$782,СВЦЭМ!$A$39:$A$782,$A162,СВЦЭМ!$B$39:$B$782,H$155)+'СЕТ СН'!$I$14+СВЦЭМ!$D$10+'СЕТ СН'!$I$6-'СЕТ СН'!$I$26</f>
        <v>2620.9502252800003</v>
      </c>
      <c r="I162" s="36">
        <f>SUMIFS(СВЦЭМ!$D$39:$D$782,СВЦЭМ!$A$39:$A$782,$A162,СВЦЭМ!$B$39:$B$782,I$155)+'СЕТ СН'!$I$14+СВЦЭМ!$D$10+'СЕТ СН'!$I$6-'СЕТ СН'!$I$26</f>
        <v>2587.49577077</v>
      </c>
      <c r="J162" s="36">
        <f>SUMIFS(СВЦЭМ!$D$39:$D$782,СВЦЭМ!$A$39:$A$782,$A162,СВЦЭМ!$B$39:$B$782,J$155)+'СЕТ СН'!$I$14+СВЦЭМ!$D$10+'СЕТ СН'!$I$6-'СЕТ СН'!$I$26</f>
        <v>2571.9313468999999</v>
      </c>
      <c r="K162" s="36">
        <f>SUMIFS(СВЦЭМ!$D$39:$D$782,СВЦЭМ!$A$39:$A$782,$A162,СВЦЭМ!$B$39:$B$782,K$155)+'СЕТ СН'!$I$14+СВЦЭМ!$D$10+'СЕТ СН'!$I$6-'СЕТ СН'!$I$26</f>
        <v>2475.6352928000001</v>
      </c>
      <c r="L162" s="36">
        <f>SUMIFS(СВЦЭМ!$D$39:$D$782,СВЦЭМ!$A$39:$A$782,$A162,СВЦЭМ!$B$39:$B$782,L$155)+'СЕТ СН'!$I$14+СВЦЭМ!$D$10+'СЕТ СН'!$I$6-'СЕТ СН'!$I$26</f>
        <v>2516.8436128200001</v>
      </c>
      <c r="M162" s="36">
        <f>SUMIFS(СВЦЭМ!$D$39:$D$782,СВЦЭМ!$A$39:$A$782,$A162,СВЦЭМ!$B$39:$B$782,M$155)+'СЕТ СН'!$I$14+СВЦЭМ!$D$10+'СЕТ СН'!$I$6-'СЕТ СН'!$I$26</f>
        <v>2519.5730035400002</v>
      </c>
      <c r="N162" s="36">
        <f>SUMIFS(СВЦЭМ!$D$39:$D$782,СВЦЭМ!$A$39:$A$782,$A162,СВЦЭМ!$B$39:$B$782,N$155)+'СЕТ СН'!$I$14+СВЦЭМ!$D$10+'СЕТ СН'!$I$6-'СЕТ СН'!$I$26</f>
        <v>2558.7904748199999</v>
      </c>
      <c r="O162" s="36">
        <f>SUMIFS(СВЦЭМ!$D$39:$D$782,СВЦЭМ!$A$39:$A$782,$A162,СВЦЭМ!$B$39:$B$782,O$155)+'СЕТ СН'!$I$14+СВЦЭМ!$D$10+'СЕТ СН'!$I$6-'СЕТ СН'!$I$26</f>
        <v>2581.5481069100001</v>
      </c>
      <c r="P162" s="36">
        <f>SUMIFS(СВЦЭМ!$D$39:$D$782,СВЦЭМ!$A$39:$A$782,$A162,СВЦЭМ!$B$39:$B$782,P$155)+'СЕТ СН'!$I$14+СВЦЭМ!$D$10+'СЕТ СН'!$I$6-'СЕТ СН'!$I$26</f>
        <v>2594.5459355900002</v>
      </c>
      <c r="Q162" s="36">
        <f>SUMIFS(СВЦЭМ!$D$39:$D$782,СВЦЭМ!$A$39:$A$782,$A162,СВЦЭМ!$B$39:$B$782,Q$155)+'СЕТ СН'!$I$14+СВЦЭМ!$D$10+'СЕТ СН'!$I$6-'СЕТ СН'!$I$26</f>
        <v>2598.72991327</v>
      </c>
      <c r="R162" s="36">
        <f>SUMIFS(СВЦЭМ!$D$39:$D$782,СВЦЭМ!$A$39:$A$782,$A162,СВЦЭМ!$B$39:$B$782,R$155)+'СЕТ СН'!$I$14+СВЦЭМ!$D$10+'СЕТ СН'!$I$6-'СЕТ СН'!$I$26</f>
        <v>2562.98399264</v>
      </c>
      <c r="S162" s="36">
        <f>SUMIFS(СВЦЭМ!$D$39:$D$782,СВЦЭМ!$A$39:$A$782,$A162,СВЦЭМ!$B$39:$B$782,S$155)+'СЕТ СН'!$I$14+СВЦЭМ!$D$10+'СЕТ СН'!$I$6-'СЕТ СН'!$I$26</f>
        <v>2555.4231373000002</v>
      </c>
      <c r="T162" s="36">
        <f>SUMIFS(СВЦЭМ!$D$39:$D$782,СВЦЭМ!$A$39:$A$782,$A162,СВЦЭМ!$B$39:$B$782,T$155)+'СЕТ СН'!$I$14+СВЦЭМ!$D$10+'СЕТ СН'!$I$6-'СЕТ СН'!$I$26</f>
        <v>2497.4200508200001</v>
      </c>
      <c r="U162" s="36">
        <f>SUMIFS(СВЦЭМ!$D$39:$D$782,СВЦЭМ!$A$39:$A$782,$A162,СВЦЭМ!$B$39:$B$782,U$155)+'СЕТ СН'!$I$14+СВЦЭМ!$D$10+'СЕТ СН'!$I$6-'СЕТ СН'!$I$26</f>
        <v>2506.4986663300001</v>
      </c>
      <c r="V162" s="36">
        <f>SUMIFS(СВЦЭМ!$D$39:$D$782,СВЦЭМ!$A$39:$A$782,$A162,СВЦЭМ!$B$39:$B$782,V$155)+'СЕТ СН'!$I$14+СВЦЭМ!$D$10+'СЕТ СН'!$I$6-'СЕТ СН'!$I$26</f>
        <v>2515.1090766100001</v>
      </c>
      <c r="W162" s="36">
        <f>SUMIFS(СВЦЭМ!$D$39:$D$782,СВЦЭМ!$A$39:$A$782,$A162,СВЦЭМ!$B$39:$B$782,W$155)+'СЕТ СН'!$I$14+СВЦЭМ!$D$10+'СЕТ СН'!$I$6-'СЕТ СН'!$I$26</f>
        <v>2491.8395931800001</v>
      </c>
      <c r="X162" s="36">
        <f>SUMIFS(СВЦЭМ!$D$39:$D$782,СВЦЭМ!$A$39:$A$782,$A162,СВЦЭМ!$B$39:$B$782,X$155)+'СЕТ СН'!$I$14+СВЦЭМ!$D$10+'СЕТ СН'!$I$6-'СЕТ СН'!$I$26</f>
        <v>2523.0175563700004</v>
      </c>
      <c r="Y162" s="36">
        <f>SUMIFS(СВЦЭМ!$D$39:$D$782,СВЦЭМ!$A$39:$A$782,$A162,СВЦЭМ!$B$39:$B$782,Y$155)+'СЕТ СН'!$I$14+СВЦЭМ!$D$10+'СЕТ СН'!$I$6-'СЕТ СН'!$I$26</f>
        <v>2537.4614457799998</v>
      </c>
    </row>
    <row r="163" spans="1:25" ht="15.75" x14ac:dyDescent="0.2">
      <c r="A163" s="35">
        <f t="shared" si="4"/>
        <v>45054</v>
      </c>
      <c r="B163" s="36">
        <f>SUMIFS(СВЦЭМ!$D$39:$D$782,СВЦЭМ!$A$39:$A$782,$A163,СВЦЭМ!$B$39:$B$782,B$155)+'СЕТ СН'!$I$14+СВЦЭМ!$D$10+'СЕТ СН'!$I$6-'СЕТ СН'!$I$26</f>
        <v>2524.2857379300003</v>
      </c>
      <c r="C163" s="36">
        <f>SUMIFS(СВЦЭМ!$D$39:$D$782,СВЦЭМ!$A$39:$A$782,$A163,СВЦЭМ!$B$39:$B$782,C$155)+'СЕТ СН'!$I$14+СВЦЭМ!$D$10+'СЕТ СН'!$I$6-'СЕТ СН'!$I$26</f>
        <v>2576.45870027</v>
      </c>
      <c r="D163" s="36">
        <f>SUMIFS(СВЦЭМ!$D$39:$D$782,СВЦЭМ!$A$39:$A$782,$A163,СВЦЭМ!$B$39:$B$782,D$155)+'СЕТ СН'!$I$14+СВЦЭМ!$D$10+'СЕТ СН'!$I$6-'СЕТ СН'!$I$26</f>
        <v>2654.20055344</v>
      </c>
      <c r="E163" s="36">
        <f>SUMIFS(СВЦЭМ!$D$39:$D$782,СВЦЭМ!$A$39:$A$782,$A163,СВЦЭМ!$B$39:$B$782,E$155)+'СЕТ СН'!$I$14+СВЦЭМ!$D$10+'СЕТ СН'!$I$6-'СЕТ СН'!$I$26</f>
        <v>2683.3227527200002</v>
      </c>
      <c r="F163" s="36">
        <f>SUMIFS(СВЦЭМ!$D$39:$D$782,СВЦЭМ!$A$39:$A$782,$A163,СВЦЭМ!$B$39:$B$782,F$155)+'СЕТ СН'!$I$14+СВЦЭМ!$D$10+'СЕТ СН'!$I$6-'СЕТ СН'!$I$26</f>
        <v>2694.8419614499999</v>
      </c>
      <c r="G163" s="36">
        <f>SUMIFS(СВЦЭМ!$D$39:$D$782,СВЦЭМ!$A$39:$A$782,$A163,СВЦЭМ!$B$39:$B$782,G$155)+'СЕТ СН'!$I$14+СВЦЭМ!$D$10+'СЕТ СН'!$I$6-'СЕТ СН'!$I$26</f>
        <v>2660.0136362200001</v>
      </c>
      <c r="H163" s="36">
        <f>SUMIFS(СВЦЭМ!$D$39:$D$782,СВЦЭМ!$A$39:$A$782,$A163,СВЦЭМ!$B$39:$B$782,H$155)+'СЕТ СН'!$I$14+СВЦЭМ!$D$10+'СЕТ СН'!$I$6-'СЕТ СН'!$I$26</f>
        <v>2646.8560083399998</v>
      </c>
      <c r="I163" s="36">
        <f>SUMIFS(СВЦЭМ!$D$39:$D$782,СВЦЭМ!$A$39:$A$782,$A163,СВЦЭМ!$B$39:$B$782,I$155)+'СЕТ СН'!$I$14+СВЦЭМ!$D$10+'СЕТ СН'!$I$6-'СЕТ СН'!$I$26</f>
        <v>2585.5330507899998</v>
      </c>
      <c r="J163" s="36">
        <f>SUMIFS(СВЦЭМ!$D$39:$D$782,СВЦЭМ!$A$39:$A$782,$A163,СВЦЭМ!$B$39:$B$782,J$155)+'СЕТ СН'!$I$14+СВЦЭМ!$D$10+'СЕТ СН'!$I$6-'СЕТ СН'!$I$26</f>
        <v>2557.2948525600004</v>
      </c>
      <c r="K163" s="36">
        <f>SUMIFS(СВЦЭМ!$D$39:$D$782,СВЦЭМ!$A$39:$A$782,$A163,СВЦЭМ!$B$39:$B$782,K$155)+'СЕТ СН'!$I$14+СВЦЭМ!$D$10+'СЕТ СН'!$I$6-'СЕТ СН'!$I$26</f>
        <v>2516.8951508700002</v>
      </c>
      <c r="L163" s="36">
        <f>SUMIFS(СВЦЭМ!$D$39:$D$782,СВЦЭМ!$A$39:$A$782,$A163,СВЦЭМ!$B$39:$B$782,L$155)+'СЕТ СН'!$I$14+СВЦЭМ!$D$10+'СЕТ СН'!$I$6-'СЕТ СН'!$I$26</f>
        <v>2492.5990269800004</v>
      </c>
      <c r="M163" s="36">
        <f>SUMIFS(СВЦЭМ!$D$39:$D$782,СВЦЭМ!$A$39:$A$782,$A163,СВЦЭМ!$B$39:$B$782,M$155)+'СЕТ СН'!$I$14+СВЦЭМ!$D$10+'СЕТ СН'!$I$6-'СЕТ СН'!$I$26</f>
        <v>2436.9446377800004</v>
      </c>
      <c r="N163" s="36">
        <f>SUMIFS(СВЦЭМ!$D$39:$D$782,СВЦЭМ!$A$39:$A$782,$A163,СВЦЭМ!$B$39:$B$782,N$155)+'СЕТ СН'!$I$14+СВЦЭМ!$D$10+'СЕТ СН'!$I$6-'СЕТ СН'!$I$26</f>
        <v>2492.8314034000005</v>
      </c>
      <c r="O163" s="36">
        <f>SUMIFS(СВЦЭМ!$D$39:$D$782,СВЦЭМ!$A$39:$A$782,$A163,СВЦЭМ!$B$39:$B$782,O$155)+'СЕТ СН'!$I$14+СВЦЭМ!$D$10+'СЕТ СН'!$I$6-'СЕТ СН'!$I$26</f>
        <v>2498.1320832400002</v>
      </c>
      <c r="P163" s="36">
        <f>SUMIFS(СВЦЭМ!$D$39:$D$782,СВЦЭМ!$A$39:$A$782,$A163,СВЦЭМ!$B$39:$B$782,P$155)+'СЕТ СН'!$I$14+СВЦЭМ!$D$10+'СЕТ СН'!$I$6-'СЕТ СН'!$I$26</f>
        <v>2501.6736114599998</v>
      </c>
      <c r="Q163" s="36">
        <f>SUMIFS(СВЦЭМ!$D$39:$D$782,СВЦЭМ!$A$39:$A$782,$A163,СВЦЭМ!$B$39:$B$782,Q$155)+'СЕТ СН'!$I$14+СВЦЭМ!$D$10+'СЕТ СН'!$I$6-'СЕТ СН'!$I$26</f>
        <v>2500.5185167099999</v>
      </c>
      <c r="R163" s="36">
        <f>SUMIFS(СВЦЭМ!$D$39:$D$782,СВЦЭМ!$A$39:$A$782,$A163,СВЦЭМ!$B$39:$B$782,R$155)+'СЕТ СН'!$I$14+СВЦЭМ!$D$10+'СЕТ СН'!$I$6-'СЕТ СН'!$I$26</f>
        <v>2491.55191104</v>
      </c>
      <c r="S163" s="36">
        <f>SUMIFS(СВЦЭМ!$D$39:$D$782,СВЦЭМ!$A$39:$A$782,$A163,СВЦЭМ!$B$39:$B$782,S$155)+'СЕТ СН'!$I$14+СВЦЭМ!$D$10+'СЕТ СН'!$I$6-'СЕТ СН'!$I$26</f>
        <v>2469.1565338</v>
      </c>
      <c r="T163" s="36">
        <f>SUMIFS(СВЦЭМ!$D$39:$D$782,СВЦЭМ!$A$39:$A$782,$A163,СВЦЭМ!$B$39:$B$782,T$155)+'СЕТ СН'!$I$14+СВЦЭМ!$D$10+'СЕТ СН'!$I$6-'СЕТ СН'!$I$26</f>
        <v>2435.2196018700001</v>
      </c>
      <c r="U163" s="36">
        <f>SUMIFS(СВЦЭМ!$D$39:$D$782,СВЦЭМ!$A$39:$A$782,$A163,СВЦЭМ!$B$39:$B$782,U$155)+'СЕТ СН'!$I$14+СВЦЭМ!$D$10+'СЕТ СН'!$I$6-'СЕТ СН'!$I$26</f>
        <v>2423.6084264000001</v>
      </c>
      <c r="V163" s="36">
        <f>SUMIFS(СВЦЭМ!$D$39:$D$782,СВЦЭМ!$A$39:$A$782,$A163,СВЦЭМ!$B$39:$B$782,V$155)+'СЕТ СН'!$I$14+СВЦЭМ!$D$10+'СЕТ СН'!$I$6-'СЕТ СН'!$I$26</f>
        <v>2439.1843508400002</v>
      </c>
      <c r="W163" s="36">
        <f>SUMIFS(СВЦЭМ!$D$39:$D$782,СВЦЭМ!$A$39:$A$782,$A163,СВЦЭМ!$B$39:$B$782,W$155)+'СЕТ СН'!$I$14+СВЦЭМ!$D$10+'СЕТ СН'!$I$6-'СЕТ СН'!$I$26</f>
        <v>2436.8209383500002</v>
      </c>
      <c r="X163" s="36">
        <f>SUMIFS(СВЦЭМ!$D$39:$D$782,СВЦЭМ!$A$39:$A$782,$A163,СВЦЭМ!$B$39:$B$782,X$155)+'СЕТ СН'!$I$14+СВЦЭМ!$D$10+'СЕТ СН'!$I$6-'СЕТ СН'!$I$26</f>
        <v>2476.40185836</v>
      </c>
      <c r="Y163" s="36">
        <f>SUMIFS(СВЦЭМ!$D$39:$D$782,СВЦЭМ!$A$39:$A$782,$A163,СВЦЭМ!$B$39:$B$782,Y$155)+'СЕТ СН'!$I$14+СВЦЭМ!$D$10+'СЕТ СН'!$I$6-'СЕТ СН'!$I$26</f>
        <v>2458.8381169800004</v>
      </c>
    </row>
    <row r="164" spans="1:25" ht="15.75" x14ac:dyDescent="0.2">
      <c r="A164" s="35">
        <f t="shared" si="4"/>
        <v>45055</v>
      </c>
      <c r="B164" s="36">
        <f>SUMIFS(СВЦЭМ!$D$39:$D$782,СВЦЭМ!$A$39:$A$782,$A164,СВЦЭМ!$B$39:$B$782,B$155)+'СЕТ СН'!$I$14+СВЦЭМ!$D$10+'СЕТ СН'!$I$6-'СЕТ СН'!$I$26</f>
        <v>2601.7847003200004</v>
      </c>
      <c r="C164" s="36">
        <f>SUMIFS(СВЦЭМ!$D$39:$D$782,СВЦЭМ!$A$39:$A$782,$A164,СВЦЭМ!$B$39:$B$782,C$155)+'СЕТ СН'!$I$14+СВЦЭМ!$D$10+'СЕТ СН'!$I$6-'СЕТ СН'!$I$26</f>
        <v>2609.1103446300003</v>
      </c>
      <c r="D164" s="36">
        <f>SUMIFS(СВЦЭМ!$D$39:$D$782,СВЦЭМ!$A$39:$A$782,$A164,СВЦЭМ!$B$39:$B$782,D$155)+'СЕТ СН'!$I$14+СВЦЭМ!$D$10+'СЕТ СН'!$I$6-'СЕТ СН'!$I$26</f>
        <v>2650.99134435</v>
      </c>
      <c r="E164" s="36">
        <f>SUMIFS(СВЦЭМ!$D$39:$D$782,СВЦЭМ!$A$39:$A$782,$A164,СВЦЭМ!$B$39:$B$782,E$155)+'СЕТ СН'!$I$14+СВЦЭМ!$D$10+'СЕТ СН'!$I$6-'СЕТ СН'!$I$26</f>
        <v>2645.6645741500001</v>
      </c>
      <c r="F164" s="36">
        <f>SUMIFS(СВЦЭМ!$D$39:$D$782,СВЦЭМ!$A$39:$A$782,$A164,СВЦЭМ!$B$39:$B$782,F$155)+'СЕТ СН'!$I$14+СВЦЭМ!$D$10+'СЕТ СН'!$I$6-'СЕТ СН'!$I$26</f>
        <v>2633.5387305900003</v>
      </c>
      <c r="G164" s="36">
        <f>SUMIFS(СВЦЭМ!$D$39:$D$782,СВЦЭМ!$A$39:$A$782,$A164,СВЦЭМ!$B$39:$B$782,G$155)+'СЕТ СН'!$I$14+СВЦЭМ!$D$10+'СЕТ СН'!$I$6-'СЕТ СН'!$I$26</f>
        <v>2648.3909205600003</v>
      </c>
      <c r="H164" s="36">
        <f>SUMIFS(СВЦЭМ!$D$39:$D$782,СВЦЭМ!$A$39:$A$782,$A164,СВЦЭМ!$B$39:$B$782,H$155)+'СЕТ СН'!$I$14+СВЦЭМ!$D$10+'СЕТ СН'!$I$6-'СЕТ СН'!$I$26</f>
        <v>2684.8219889299999</v>
      </c>
      <c r="I164" s="36">
        <f>SUMIFS(СВЦЭМ!$D$39:$D$782,СВЦЭМ!$A$39:$A$782,$A164,СВЦЭМ!$B$39:$B$782,I$155)+'СЕТ СН'!$I$14+СВЦЭМ!$D$10+'СЕТ СН'!$I$6-'СЕТ СН'!$I$26</f>
        <v>2670.1497401900001</v>
      </c>
      <c r="J164" s="36">
        <f>SUMIFS(СВЦЭМ!$D$39:$D$782,СВЦЭМ!$A$39:$A$782,$A164,СВЦЭМ!$B$39:$B$782,J$155)+'СЕТ СН'!$I$14+СВЦЭМ!$D$10+'СЕТ СН'!$I$6-'СЕТ СН'!$I$26</f>
        <v>2629.0038830900003</v>
      </c>
      <c r="K164" s="36">
        <f>SUMIFS(СВЦЭМ!$D$39:$D$782,СВЦЭМ!$A$39:$A$782,$A164,СВЦЭМ!$B$39:$B$782,K$155)+'СЕТ СН'!$I$14+СВЦЭМ!$D$10+'СЕТ СН'!$I$6-'СЕТ СН'!$I$26</f>
        <v>2555.4762875599999</v>
      </c>
      <c r="L164" s="36">
        <f>SUMIFS(СВЦЭМ!$D$39:$D$782,СВЦЭМ!$A$39:$A$782,$A164,СВЦЭМ!$B$39:$B$782,L$155)+'СЕТ СН'!$I$14+СВЦЭМ!$D$10+'СЕТ СН'!$I$6-'СЕТ СН'!$I$26</f>
        <v>2526.6050483200002</v>
      </c>
      <c r="M164" s="36">
        <f>SUMIFS(СВЦЭМ!$D$39:$D$782,СВЦЭМ!$A$39:$A$782,$A164,СВЦЭМ!$B$39:$B$782,M$155)+'СЕТ СН'!$I$14+СВЦЭМ!$D$10+'СЕТ СН'!$I$6-'СЕТ СН'!$I$26</f>
        <v>2509.66299441</v>
      </c>
      <c r="N164" s="36">
        <f>SUMIFS(СВЦЭМ!$D$39:$D$782,СВЦЭМ!$A$39:$A$782,$A164,СВЦЭМ!$B$39:$B$782,N$155)+'СЕТ СН'!$I$14+СВЦЭМ!$D$10+'СЕТ СН'!$I$6-'СЕТ СН'!$I$26</f>
        <v>2537.26907364</v>
      </c>
      <c r="O164" s="36">
        <f>SUMIFS(СВЦЭМ!$D$39:$D$782,СВЦЭМ!$A$39:$A$782,$A164,СВЦЭМ!$B$39:$B$782,O$155)+'СЕТ СН'!$I$14+СВЦЭМ!$D$10+'СЕТ СН'!$I$6-'СЕТ СН'!$I$26</f>
        <v>2556.6598131400001</v>
      </c>
      <c r="P164" s="36">
        <f>SUMIFS(СВЦЭМ!$D$39:$D$782,СВЦЭМ!$A$39:$A$782,$A164,СВЦЭМ!$B$39:$B$782,P$155)+'СЕТ СН'!$I$14+СВЦЭМ!$D$10+'СЕТ СН'!$I$6-'СЕТ СН'!$I$26</f>
        <v>2573.81392848</v>
      </c>
      <c r="Q164" s="36">
        <f>SUMIFS(СВЦЭМ!$D$39:$D$782,СВЦЭМ!$A$39:$A$782,$A164,СВЦЭМ!$B$39:$B$782,Q$155)+'СЕТ СН'!$I$14+СВЦЭМ!$D$10+'СЕТ СН'!$I$6-'СЕТ СН'!$I$26</f>
        <v>2589.4451159099999</v>
      </c>
      <c r="R164" s="36">
        <f>SUMIFS(СВЦЭМ!$D$39:$D$782,СВЦЭМ!$A$39:$A$782,$A164,СВЦЭМ!$B$39:$B$782,R$155)+'СЕТ СН'!$I$14+СВЦЭМ!$D$10+'СЕТ СН'!$I$6-'СЕТ СН'!$I$26</f>
        <v>2587.4859526</v>
      </c>
      <c r="S164" s="36">
        <f>SUMIFS(СВЦЭМ!$D$39:$D$782,СВЦЭМ!$A$39:$A$782,$A164,СВЦЭМ!$B$39:$B$782,S$155)+'СЕТ СН'!$I$14+СВЦЭМ!$D$10+'СЕТ СН'!$I$6-'СЕТ СН'!$I$26</f>
        <v>2549.2857548400002</v>
      </c>
      <c r="T164" s="36">
        <f>SUMIFS(СВЦЭМ!$D$39:$D$782,СВЦЭМ!$A$39:$A$782,$A164,СВЦЭМ!$B$39:$B$782,T$155)+'СЕТ СН'!$I$14+СВЦЭМ!$D$10+'СЕТ СН'!$I$6-'СЕТ СН'!$I$26</f>
        <v>2509.6237911799999</v>
      </c>
      <c r="U164" s="36">
        <f>SUMIFS(СВЦЭМ!$D$39:$D$782,СВЦЭМ!$A$39:$A$782,$A164,СВЦЭМ!$B$39:$B$782,U$155)+'СЕТ СН'!$I$14+СВЦЭМ!$D$10+'СЕТ СН'!$I$6-'СЕТ СН'!$I$26</f>
        <v>2493.0575740300001</v>
      </c>
      <c r="V164" s="36">
        <f>SUMIFS(СВЦЭМ!$D$39:$D$782,СВЦЭМ!$A$39:$A$782,$A164,СВЦЭМ!$B$39:$B$782,V$155)+'СЕТ СН'!$I$14+СВЦЭМ!$D$10+'СЕТ СН'!$I$6-'СЕТ СН'!$I$26</f>
        <v>2455.0750994800001</v>
      </c>
      <c r="W164" s="36">
        <f>SUMIFS(СВЦЭМ!$D$39:$D$782,СВЦЭМ!$A$39:$A$782,$A164,СВЦЭМ!$B$39:$B$782,W$155)+'СЕТ СН'!$I$14+СВЦЭМ!$D$10+'СЕТ СН'!$I$6-'СЕТ СН'!$I$26</f>
        <v>2427.6419765800001</v>
      </c>
      <c r="X164" s="36">
        <f>SUMIFS(СВЦЭМ!$D$39:$D$782,СВЦЭМ!$A$39:$A$782,$A164,СВЦЭМ!$B$39:$B$782,X$155)+'СЕТ СН'!$I$14+СВЦЭМ!$D$10+'СЕТ СН'!$I$6-'СЕТ СН'!$I$26</f>
        <v>2460.0147488600001</v>
      </c>
      <c r="Y164" s="36">
        <f>SUMIFS(СВЦЭМ!$D$39:$D$782,СВЦЭМ!$A$39:$A$782,$A164,СВЦЭМ!$B$39:$B$782,Y$155)+'СЕТ СН'!$I$14+СВЦЭМ!$D$10+'СЕТ СН'!$I$6-'СЕТ СН'!$I$26</f>
        <v>2532.3534263600004</v>
      </c>
    </row>
    <row r="165" spans="1:25" ht="15.75" x14ac:dyDescent="0.2">
      <c r="A165" s="35">
        <f t="shared" si="4"/>
        <v>45056</v>
      </c>
      <c r="B165" s="36">
        <f>SUMIFS(СВЦЭМ!$D$39:$D$782,СВЦЭМ!$A$39:$A$782,$A165,СВЦЭМ!$B$39:$B$782,B$155)+'СЕТ СН'!$I$14+СВЦЭМ!$D$10+'СЕТ СН'!$I$6-'СЕТ СН'!$I$26</f>
        <v>2542.7570232900002</v>
      </c>
      <c r="C165" s="36">
        <f>SUMIFS(СВЦЭМ!$D$39:$D$782,СВЦЭМ!$A$39:$A$782,$A165,СВЦЭМ!$B$39:$B$782,C$155)+'СЕТ СН'!$I$14+СВЦЭМ!$D$10+'СЕТ СН'!$I$6-'СЕТ СН'!$I$26</f>
        <v>2573.8951470800002</v>
      </c>
      <c r="D165" s="36">
        <f>SUMIFS(СВЦЭМ!$D$39:$D$782,СВЦЭМ!$A$39:$A$782,$A165,СВЦЭМ!$B$39:$B$782,D$155)+'СЕТ СН'!$I$14+СВЦЭМ!$D$10+'СЕТ СН'!$I$6-'СЕТ СН'!$I$26</f>
        <v>2604.4352777300001</v>
      </c>
      <c r="E165" s="36">
        <f>SUMIFS(СВЦЭМ!$D$39:$D$782,СВЦЭМ!$A$39:$A$782,$A165,СВЦЭМ!$B$39:$B$782,E$155)+'СЕТ СН'!$I$14+СВЦЭМ!$D$10+'СЕТ СН'!$I$6-'СЕТ СН'!$I$26</f>
        <v>2615.80857655</v>
      </c>
      <c r="F165" s="36">
        <f>SUMIFS(СВЦЭМ!$D$39:$D$782,СВЦЭМ!$A$39:$A$782,$A165,СВЦЭМ!$B$39:$B$782,F$155)+'СЕТ СН'!$I$14+СВЦЭМ!$D$10+'СЕТ СН'!$I$6-'СЕТ СН'!$I$26</f>
        <v>2637.9438939400002</v>
      </c>
      <c r="G165" s="36">
        <f>SUMIFS(СВЦЭМ!$D$39:$D$782,СВЦЭМ!$A$39:$A$782,$A165,СВЦЭМ!$B$39:$B$782,G$155)+'СЕТ СН'!$I$14+СВЦЭМ!$D$10+'СЕТ СН'!$I$6-'СЕТ СН'!$I$26</f>
        <v>2662.0605124100002</v>
      </c>
      <c r="H165" s="36">
        <f>SUMIFS(СВЦЭМ!$D$39:$D$782,СВЦЭМ!$A$39:$A$782,$A165,СВЦЭМ!$B$39:$B$782,H$155)+'СЕТ СН'!$I$14+СВЦЭМ!$D$10+'СЕТ СН'!$I$6-'СЕТ СН'!$I$26</f>
        <v>2651.1698884400002</v>
      </c>
      <c r="I165" s="36">
        <f>SUMIFS(СВЦЭМ!$D$39:$D$782,СВЦЭМ!$A$39:$A$782,$A165,СВЦЭМ!$B$39:$B$782,I$155)+'СЕТ СН'!$I$14+СВЦЭМ!$D$10+'СЕТ СН'!$I$6-'СЕТ СН'!$I$26</f>
        <v>2597.76497496</v>
      </c>
      <c r="J165" s="36">
        <f>SUMIFS(СВЦЭМ!$D$39:$D$782,СВЦЭМ!$A$39:$A$782,$A165,СВЦЭМ!$B$39:$B$782,J$155)+'СЕТ СН'!$I$14+СВЦЭМ!$D$10+'СЕТ СН'!$I$6-'СЕТ СН'!$I$26</f>
        <v>2575.4629672900001</v>
      </c>
      <c r="K165" s="36">
        <f>SUMIFS(СВЦЭМ!$D$39:$D$782,СВЦЭМ!$A$39:$A$782,$A165,СВЦЭМ!$B$39:$B$782,K$155)+'СЕТ СН'!$I$14+СВЦЭМ!$D$10+'СЕТ СН'!$I$6-'СЕТ СН'!$I$26</f>
        <v>2538.1648480900003</v>
      </c>
      <c r="L165" s="36">
        <f>SUMIFS(СВЦЭМ!$D$39:$D$782,СВЦЭМ!$A$39:$A$782,$A165,СВЦЭМ!$B$39:$B$782,L$155)+'СЕТ СН'!$I$14+СВЦЭМ!$D$10+'СЕТ СН'!$I$6-'СЕТ СН'!$I$26</f>
        <v>2524.7136138400001</v>
      </c>
      <c r="M165" s="36">
        <f>SUMIFS(СВЦЭМ!$D$39:$D$782,СВЦЭМ!$A$39:$A$782,$A165,СВЦЭМ!$B$39:$B$782,M$155)+'СЕТ СН'!$I$14+СВЦЭМ!$D$10+'СЕТ СН'!$I$6-'СЕТ СН'!$I$26</f>
        <v>2545.8070188299998</v>
      </c>
      <c r="N165" s="36">
        <f>SUMIFS(СВЦЭМ!$D$39:$D$782,СВЦЭМ!$A$39:$A$782,$A165,СВЦЭМ!$B$39:$B$782,N$155)+'СЕТ СН'!$I$14+СВЦЭМ!$D$10+'СЕТ СН'!$I$6-'СЕТ СН'!$I$26</f>
        <v>2488.8224394200001</v>
      </c>
      <c r="O165" s="36">
        <f>SUMIFS(СВЦЭМ!$D$39:$D$782,СВЦЭМ!$A$39:$A$782,$A165,СВЦЭМ!$B$39:$B$782,O$155)+'СЕТ СН'!$I$14+СВЦЭМ!$D$10+'СЕТ СН'!$I$6-'СЕТ СН'!$I$26</f>
        <v>2612.4264846200003</v>
      </c>
      <c r="P165" s="36">
        <f>SUMIFS(СВЦЭМ!$D$39:$D$782,СВЦЭМ!$A$39:$A$782,$A165,СВЦЭМ!$B$39:$B$782,P$155)+'СЕТ СН'!$I$14+СВЦЭМ!$D$10+'СЕТ СН'!$I$6-'СЕТ СН'!$I$26</f>
        <v>2502.4198057900003</v>
      </c>
      <c r="Q165" s="36">
        <f>SUMIFS(СВЦЭМ!$D$39:$D$782,СВЦЭМ!$A$39:$A$782,$A165,СВЦЭМ!$B$39:$B$782,Q$155)+'СЕТ СН'!$I$14+СВЦЭМ!$D$10+'СЕТ СН'!$I$6-'СЕТ СН'!$I$26</f>
        <v>2623.6639066300004</v>
      </c>
      <c r="R165" s="36">
        <f>SUMIFS(СВЦЭМ!$D$39:$D$782,СВЦЭМ!$A$39:$A$782,$A165,СВЦЭМ!$B$39:$B$782,R$155)+'СЕТ СН'!$I$14+СВЦЭМ!$D$10+'СЕТ СН'!$I$6-'СЕТ СН'!$I$26</f>
        <v>2463.4783146300001</v>
      </c>
      <c r="S165" s="36">
        <f>SUMIFS(СВЦЭМ!$D$39:$D$782,СВЦЭМ!$A$39:$A$782,$A165,СВЦЭМ!$B$39:$B$782,S$155)+'СЕТ СН'!$I$14+СВЦЭМ!$D$10+'СЕТ СН'!$I$6-'СЕТ СН'!$I$26</f>
        <v>2576.08018012</v>
      </c>
      <c r="T165" s="36">
        <f>SUMIFS(СВЦЭМ!$D$39:$D$782,СВЦЭМ!$A$39:$A$782,$A165,СВЦЭМ!$B$39:$B$782,T$155)+'СЕТ СН'!$I$14+СВЦЭМ!$D$10+'СЕТ СН'!$I$6-'СЕТ СН'!$I$26</f>
        <v>2504.8823352700001</v>
      </c>
      <c r="U165" s="36">
        <f>SUMIFS(СВЦЭМ!$D$39:$D$782,СВЦЭМ!$A$39:$A$782,$A165,СВЦЭМ!$B$39:$B$782,U$155)+'СЕТ СН'!$I$14+СВЦЭМ!$D$10+'СЕТ СН'!$I$6-'СЕТ СН'!$I$26</f>
        <v>2453.0991229199999</v>
      </c>
      <c r="V165" s="36">
        <f>SUMIFS(СВЦЭМ!$D$39:$D$782,СВЦЭМ!$A$39:$A$782,$A165,СВЦЭМ!$B$39:$B$782,V$155)+'СЕТ СН'!$I$14+СВЦЭМ!$D$10+'СЕТ СН'!$I$6-'СЕТ СН'!$I$26</f>
        <v>2437.1895344900004</v>
      </c>
      <c r="W165" s="36">
        <f>SUMIFS(СВЦЭМ!$D$39:$D$782,СВЦЭМ!$A$39:$A$782,$A165,СВЦЭМ!$B$39:$B$782,W$155)+'СЕТ СН'!$I$14+СВЦЭМ!$D$10+'СЕТ СН'!$I$6-'СЕТ СН'!$I$26</f>
        <v>2474.9179859000001</v>
      </c>
      <c r="X165" s="36">
        <f>SUMIFS(СВЦЭМ!$D$39:$D$782,СВЦЭМ!$A$39:$A$782,$A165,СВЦЭМ!$B$39:$B$782,X$155)+'СЕТ СН'!$I$14+СВЦЭМ!$D$10+'СЕТ СН'!$I$6-'СЕТ СН'!$I$26</f>
        <v>2518.5648770500002</v>
      </c>
      <c r="Y165" s="36">
        <f>SUMIFS(СВЦЭМ!$D$39:$D$782,СВЦЭМ!$A$39:$A$782,$A165,СВЦЭМ!$B$39:$B$782,Y$155)+'СЕТ СН'!$I$14+СВЦЭМ!$D$10+'СЕТ СН'!$I$6-'СЕТ СН'!$I$26</f>
        <v>2526.4932179000002</v>
      </c>
    </row>
    <row r="166" spans="1:25" ht="15.75" x14ac:dyDescent="0.2">
      <c r="A166" s="35">
        <f t="shared" si="4"/>
        <v>45057</v>
      </c>
      <c r="B166" s="36">
        <f>SUMIFS(СВЦЭМ!$D$39:$D$782,СВЦЭМ!$A$39:$A$782,$A166,СВЦЭМ!$B$39:$B$782,B$155)+'СЕТ СН'!$I$14+СВЦЭМ!$D$10+'СЕТ СН'!$I$6-'СЕТ СН'!$I$26</f>
        <v>2562.6023504900004</v>
      </c>
      <c r="C166" s="36">
        <f>SUMIFS(СВЦЭМ!$D$39:$D$782,СВЦЭМ!$A$39:$A$782,$A166,СВЦЭМ!$B$39:$B$782,C$155)+'СЕТ СН'!$I$14+СВЦЭМ!$D$10+'СЕТ СН'!$I$6-'СЕТ СН'!$I$26</f>
        <v>2637.34121387</v>
      </c>
      <c r="D166" s="36">
        <f>SUMIFS(СВЦЭМ!$D$39:$D$782,СВЦЭМ!$A$39:$A$782,$A166,СВЦЭМ!$B$39:$B$782,D$155)+'СЕТ СН'!$I$14+СВЦЭМ!$D$10+'СЕТ СН'!$I$6-'СЕТ СН'!$I$26</f>
        <v>2712.2782513900002</v>
      </c>
      <c r="E166" s="36">
        <f>SUMIFS(СВЦЭМ!$D$39:$D$782,СВЦЭМ!$A$39:$A$782,$A166,СВЦЭМ!$B$39:$B$782,E$155)+'СЕТ СН'!$I$14+СВЦЭМ!$D$10+'СЕТ СН'!$I$6-'СЕТ СН'!$I$26</f>
        <v>2731.0104919300002</v>
      </c>
      <c r="F166" s="36">
        <f>SUMIFS(СВЦЭМ!$D$39:$D$782,СВЦЭМ!$A$39:$A$782,$A166,СВЦЭМ!$B$39:$B$782,F$155)+'СЕТ СН'!$I$14+СВЦЭМ!$D$10+'СЕТ СН'!$I$6-'СЕТ СН'!$I$26</f>
        <v>2638.9904082200001</v>
      </c>
      <c r="G166" s="36">
        <f>SUMIFS(СВЦЭМ!$D$39:$D$782,СВЦЭМ!$A$39:$A$782,$A166,СВЦЭМ!$B$39:$B$782,G$155)+'СЕТ СН'!$I$14+СВЦЭМ!$D$10+'СЕТ СН'!$I$6-'СЕТ СН'!$I$26</f>
        <v>2704.8499873700002</v>
      </c>
      <c r="H166" s="36">
        <f>SUMIFS(СВЦЭМ!$D$39:$D$782,СВЦЭМ!$A$39:$A$782,$A166,СВЦЭМ!$B$39:$B$782,H$155)+'СЕТ СН'!$I$14+СВЦЭМ!$D$10+'СЕТ СН'!$I$6-'СЕТ СН'!$I$26</f>
        <v>2628.2684590500003</v>
      </c>
      <c r="I166" s="36">
        <f>SUMIFS(СВЦЭМ!$D$39:$D$782,СВЦЭМ!$A$39:$A$782,$A166,СВЦЭМ!$B$39:$B$782,I$155)+'СЕТ СН'!$I$14+СВЦЭМ!$D$10+'СЕТ СН'!$I$6-'СЕТ СН'!$I$26</f>
        <v>2530.7662291800002</v>
      </c>
      <c r="J166" s="36">
        <f>SUMIFS(СВЦЭМ!$D$39:$D$782,СВЦЭМ!$A$39:$A$782,$A166,СВЦЭМ!$B$39:$B$782,J$155)+'СЕТ СН'!$I$14+СВЦЭМ!$D$10+'СЕТ СН'!$I$6-'СЕТ СН'!$I$26</f>
        <v>2485.1327488100001</v>
      </c>
      <c r="K166" s="36">
        <f>SUMIFS(СВЦЭМ!$D$39:$D$782,СВЦЭМ!$A$39:$A$782,$A166,СВЦЭМ!$B$39:$B$782,K$155)+'СЕТ СН'!$I$14+СВЦЭМ!$D$10+'СЕТ СН'!$I$6-'СЕТ СН'!$I$26</f>
        <v>2462.4498462900001</v>
      </c>
      <c r="L166" s="36">
        <f>SUMIFS(СВЦЭМ!$D$39:$D$782,СВЦЭМ!$A$39:$A$782,$A166,СВЦЭМ!$B$39:$B$782,L$155)+'СЕТ СН'!$I$14+СВЦЭМ!$D$10+'СЕТ СН'!$I$6-'СЕТ СН'!$I$26</f>
        <v>2469.8180615299998</v>
      </c>
      <c r="M166" s="36">
        <f>SUMIFS(СВЦЭМ!$D$39:$D$782,СВЦЭМ!$A$39:$A$782,$A166,СВЦЭМ!$B$39:$B$782,M$155)+'СЕТ СН'!$I$14+СВЦЭМ!$D$10+'СЕТ СН'!$I$6-'СЕТ СН'!$I$26</f>
        <v>2452.11072212</v>
      </c>
      <c r="N166" s="36">
        <f>SUMIFS(СВЦЭМ!$D$39:$D$782,СВЦЭМ!$A$39:$A$782,$A166,СВЦЭМ!$B$39:$B$782,N$155)+'СЕТ СН'!$I$14+СВЦЭМ!$D$10+'СЕТ СН'!$I$6-'СЕТ СН'!$I$26</f>
        <v>2514.3956439600001</v>
      </c>
      <c r="O166" s="36">
        <f>SUMIFS(СВЦЭМ!$D$39:$D$782,СВЦЭМ!$A$39:$A$782,$A166,СВЦЭМ!$B$39:$B$782,O$155)+'СЕТ СН'!$I$14+СВЦЭМ!$D$10+'СЕТ СН'!$I$6-'СЕТ СН'!$I$26</f>
        <v>2523.8488133199999</v>
      </c>
      <c r="P166" s="36">
        <f>SUMIFS(СВЦЭМ!$D$39:$D$782,СВЦЭМ!$A$39:$A$782,$A166,СВЦЭМ!$B$39:$B$782,P$155)+'СЕТ СН'!$I$14+СВЦЭМ!$D$10+'СЕТ СН'!$I$6-'СЕТ СН'!$I$26</f>
        <v>2524.1675386800002</v>
      </c>
      <c r="Q166" s="36">
        <f>SUMIFS(СВЦЭМ!$D$39:$D$782,СВЦЭМ!$A$39:$A$782,$A166,СВЦЭМ!$B$39:$B$782,Q$155)+'СЕТ СН'!$I$14+СВЦЭМ!$D$10+'СЕТ СН'!$I$6-'СЕТ СН'!$I$26</f>
        <v>2529.2307275000003</v>
      </c>
      <c r="R166" s="36">
        <f>SUMIFS(СВЦЭМ!$D$39:$D$782,СВЦЭМ!$A$39:$A$782,$A166,СВЦЭМ!$B$39:$B$782,R$155)+'СЕТ СН'!$I$14+СВЦЭМ!$D$10+'СЕТ СН'!$I$6-'СЕТ СН'!$I$26</f>
        <v>2517.9015656199999</v>
      </c>
      <c r="S166" s="36">
        <f>SUMIFS(СВЦЭМ!$D$39:$D$782,СВЦЭМ!$A$39:$A$782,$A166,СВЦЭМ!$B$39:$B$782,S$155)+'СЕТ СН'!$I$14+СВЦЭМ!$D$10+'СЕТ СН'!$I$6-'СЕТ СН'!$I$26</f>
        <v>2466.79427536</v>
      </c>
      <c r="T166" s="36">
        <f>SUMIFS(СВЦЭМ!$D$39:$D$782,СВЦЭМ!$A$39:$A$782,$A166,СВЦЭМ!$B$39:$B$782,T$155)+'СЕТ СН'!$I$14+СВЦЭМ!$D$10+'СЕТ СН'!$I$6-'СЕТ СН'!$I$26</f>
        <v>2435.8900272700002</v>
      </c>
      <c r="U166" s="36">
        <f>SUMIFS(СВЦЭМ!$D$39:$D$782,СВЦЭМ!$A$39:$A$782,$A166,СВЦЭМ!$B$39:$B$782,U$155)+'СЕТ СН'!$I$14+СВЦЭМ!$D$10+'СЕТ СН'!$I$6-'СЕТ СН'!$I$26</f>
        <v>2457.6161972</v>
      </c>
      <c r="V166" s="36">
        <f>SUMIFS(СВЦЭМ!$D$39:$D$782,СВЦЭМ!$A$39:$A$782,$A166,СВЦЭМ!$B$39:$B$782,V$155)+'СЕТ СН'!$I$14+СВЦЭМ!$D$10+'СЕТ СН'!$I$6-'СЕТ СН'!$I$26</f>
        <v>2439.6509757100002</v>
      </c>
      <c r="W166" s="36">
        <f>SUMIFS(СВЦЭМ!$D$39:$D$782,СВЦЭМ!$A$39:$A$782,$A166,СВЦЭМ!$B$39:$B$782,W$155)+'СЕТ СН'!$I$14+СВЦЭМ!$D$10+'СЕТ СН'!$I$6-'СЕТ СН'!$I$26</f>
        <v>2455.92129957</v>
      </c>
      <c r="X166" s="36">
        <f>SUMIFS(СВЦЭМ!$D$39:$D$782,СВЦЭМ!$A$39:$A$782,$A166,СВЦЭМ!$B$39:$B$782,X$155)+'СЕТ СН'!$I$14+СВЦЭМ!$D$10+'СЕТ СН'!$I$6-'СЕТ СН'!$I$26</f>
        <v>2462.29594464</v>
      </c>
      <c r="Y166" s="36">
        <f>SUMIFS(СВЦЭМ!$D$39:$D$782,СВЦЭМ!$A$39:$A$782,$A166,СВЦЭМ!$B$39:$B$782,Y$155)+'СЕТ СН'!$I$14+СВЦЭМ!$D$10+'СЕТ СН'!$I$6-'СЕТ СН'!$I$26</f>
        <v>2507.8558543099998</v>
      </c>
    </row>
    <row r="167" spans="1:25" ht="15.75" x14ac:dyDescent="0.2">
      <c r="A167" s="35">
        <f t="shared" si="4"/>
        <v>45058</v>
      </c>
      <c r="B167" s="36">
        <f>SUMIFS(СВЦЭМ!$D$39:$D$782,СВЦЭМ!$A$39:$A$782,$A167,СВЦЭМ!$B$39:$B$782,B$155)+'СЕТ СН'!$I$14+СВЦЭМ!$D$10+'СЕТ СН'!$I$6-'СЕТ СН'!$I$26</f>
        <v>2659.7469752799998</v>
      </c>
      <c r="C167" s="36">
        <f>SUMIFS(СВЦЭМ!$D$39:$D$782,СВЦЭМ!$A$39:$A$782,$A167,СВЦЭМ!$B$39:$B$782,C$155)+'СЕТ СН'!$I$14+СВЦЭМ!$D$10+'СЕТ СН'!$I$6-'СЕТ СН'!$I$26</f>
        <v>2723.4041785200002</v>
      </c>
      <c r="D167" s="36">
        <f>SUMIFS(СВЦЭМ!$D$39:$D$782,СВЦЭМ!$A$39:$A$782,$A167,СВЦЭМ!$B$39:$B$782,D$155)+'СЕТ СН'!$I$14+СВЦЭМ!$D$10+'СЕТ СН'!$I$6-'СЕТ СН'!$I$26</f>
        <v>2736.92842905</v>
      </c>
      <c r="E167" s="36">
        <f>SUMIFS(СВЦЭМ!$D$39:$D$782,СВЦЭМ!$A$39:$A$782,$A167,СВЦЭМ!$B$39:$B$782,E$155)+'СЕТ СН'!$I$14+СВЦЭМ!$D$10+'СЕТ СН'!$I$6-'СЕТ СН'!$I$26</f>
        <v>2716.5944853199999</v>
      </c>
      <c r="F167" s="36">
        <f>SUMIFS(СВЦЭМ!$D$39:$D$782,СВЦЭМ!$A$39:$A$782,$A167,СВЦЭМ!$B$39:$B$782,F$155)+'СЕТ СН'!$I$14+СВЦЭМ!$D$10+'СЕТ СН'!$I$6-'СЕТ СН'!$I$26</f>
        <v>2715.19904013</v>
      </c>
      <c r="G167" s="36">
        <f>SUMIFS(СВЦЭМ!$D$39:$D$782,СВЦЭМ!$A$39:$A$782,$A167,СВЦЭМ!$B$39:$B$782,G$155)+'СЕТ СН'!$I$14+СВЦЭМ!$D$10+'СЕТ СН'!$I$6-'СЕТ СН'!$I$26</f>
        <v>2710.5358036400003</v>
      </c>
      <c r="H167" s="36">
        <f>SUMIFS(СВЦЭМ!$D$39:$D$782,СВЦЭМ!$A$39:$A$782,$A167,СВЦЭМ!$B$39:$B$782,H$155)+'СЕТ СН'!$I$14+СВЦЭМ!$D$10+'СЕТ СН'!$I$6-'СЕТ СН'!$I$26</f>
        <v>2562.6725737300003</v>
      </c>
      <c r="I167" s="36">
        <f>SUMIFS(СВЦЭМ!$D$39:$D$782,СВЦЭМ!$A$39:$A$782,$A167,СВЦЭМ!$B$39:$B$782,I$155)+'СЕТ СН'!$I$14+СВЦЭМ!$D$10+'СЕТ СН'!$I$6-'СЕТ СН'!$I$26</f>
        <v>2522.4434336200002</v>
      </c>
      <c r="J167" s="36">
        <f>SUMIFS(СВЦЭМ!$D$39:$D$782,СВЦЭМ!$A$39:$A$782,$A167,СВЦЭМ!$B$39:$B$782,J$155)+'СЕТ СН'!$I$14+СВЦЭМ!$D$10+'СЕТ СН'!$I$6-'СЕТ СН'!$I$26</f>
        <v>2454.6415466100002</v>
      </c>
      <c r="K167" s="36">
        <f>SUMIFS(СВЦЭМ!$D$39:$D$782,СВЦЭМ!$A$39:$A$782,$A167,СВЦЭМ!$B$39:$B$782,K$155)+'СЕТ СН'!$I$14+СВЦЭМ!$D$10+'СЕТ СН'!$I$6-'СЕТ СН'!$I$26</f>
        <v>2413.3873460900004</v>
      </c>
      <c r="L167" s="36">
        <f>SUMIFS(СВЦЭМ!$D$39:$D$782,СВЦЭМ!$A$39:$A$782,$A167,СВЦЭМ!$B$39:$B$782,L$155)+'СЕТ СН'!$I$14+СВЦЭМ!$D$10+'СЕТ СН'!$I$6-'СЕТ СН'!$I$26</f>
        <v>2427.4637546900003</v>
      </c>
      <c r="M167" s="36">
        <f>SUMIFS(СВЦЭМ!$D$39:$D$782,СВЦЭМ!$A$39:$A$782,$A167,СВЦЭМ!$B$39:$B$782,M$155)+'СЕТ СН'!$I$14+СВЦЭМ!$D$10+'СЕТ СН'!$I$6-'СЕТ СН'!$I$26</f>
        <v>2461.07410678</v>
      </c>
      <c r="N167" s="36">
        <f>SUMIFS(СВЦЭМ!$D$39:$D$782,СВЦЭМ!$A$39:$A$782,$A167,СВЦЭМ!$B$39:$B$782,N$155)+'СЕТ СН'!$I$14+СВЦЭМ!$D$10+'СЕТ СН'!$I$6-'СЕТ СН'!$I$26</f>
        <v>2506.9325453600004</v>
      </c>
      <c r="O167" s="36">
        <f>SUMIFS(СВЦЭМ!$D$39:$D$782,СВЦЭМ!$A$39:$A$782,$A167,СВЦЭМ!$B$39:$B$782,O$155)+'СЕТ СН'!$I$14+СВЦЭМ!$D$10+'СЕТ СН'!$I$6-'СЕТ СН'!$I$26</f>
        <v>2510.35519501</v>
      </c>
      <c r="P167" s="36">
        <f>SUMIFS(СВЦЭМ!$D$39:$D$782,СВЦЭМ!$A$39:$A$782,$A167,СВЦЭМ!$B$39:$B$782,P$155)+'СЕТ СН'!$I$14+СВЦЭМ!$D$10+'СЕТ СН'!$I$6-'СЕТ СН'!$I$26</f>
        <v>2535.1191269800001</v>
      </c>
      <c r="Q167" s="36">
        <f>SUMIFS(СВЦЭМ!$D$39:$D$782,СВЦЭМ!$A$39:$A$782,$A167,СВЦЭМ!$B$39:$B$782,Q$155)+'СЕТ СН'!$I$14+СВЦЭМ!$D$10+'СЕТ СН'!$I$6-'СЕТ СН'!$I$26</f>
        <v>2523.6393026000001</v>
      </c>
      <c r="R167" s="36">
        <f>SUMIFS(СВЦЭМ!$D$39:$D$782,СВЦЭМ!$A$39:$A$782,$A167,СВЦЭМ!$B$39:$B$782,R$155)+'СЕТ СН'!$I$14+СВЦЭМ!$D$10+'СЕТ СН'!$I$6-'СЕТ СН'!$I$26</f>
        <v>2491.3540324300002</v>
      </c>
      <c r="S167" s="36">
        <f>SUMIFS(СВЦЭМ!$D$39:$D$782,СВЦЭМ!$A$39:$A$782,$A167,СВЦЭМ!$B$39:$B$782,S$155)+'СЕТ СН'!$I$14+СВЦЭМ!$D$10+'СЕТ СН'!$I$6-'СЕТ СН'!$I$26</f>
        <v>2456.9837797600003</v>
      </c>
      <c r="T167" s="36">
        <f>SUMIFS(СВЦЭМ!$D$39:$D$782,СВЦЭМ!$A$39:$A$782,$A167,СВЦЭМ!$B$39:$B$782,T$155)+'СЕТ СН'!$I$14+СВЦЭМ!$D$10+'СЕТ СН'!$I$6-'СЕТ СН'!$I$26</f>
        <v>2429.0388168899999</v>
      </c>
      <c r="U167" s="36">
        <f>SUMIFS(СВЦЭМ!$D$39:$D$782,СВЦЭМ!$A$39:$A$782,$A167,СВЦЭМ!$B$39:$B$782,U$155)+'СЕТ СН'!$I$14+СВЦЭМ!$D$10+'СЕТ СН'!$I$6-'СЕТ СН'!$I$26</f>
        <v>2388.3044786199998</v>
      </c>
      <c r="V167" s="36">
        <f>SUMIFS(СВЦЭМ!$D$39:$D$782,СВЦЭМ!$A$39:$A$782,$A167,СВЦЭМ!$B$39:$B$782,V$155)+'СЕТ СН'!$I$14+СВЦЭМ!$D$10+'СЕТ СН'!$I$6-'СЕТ СН'!$I$26</f>
        <v>2377.99344595</v>
      </c>
      <c r="W167" s="36">
        <f>SUMIFS(СВЦЭМ!$D$39:$D$782,СВЦЭМ!$A$39:$A$782,$A167,СВЦЭМ!$B$39:$B$782,W$155)+'СЕТ СН'!$I$14+СВЦЭМ!$D$10+'СЕТ СН'!$I$6-'СЕТ СН'!$I$26</f>
        <v>2441.9904466100002</v>
      </c>
      <c r="X167" s="36">
        <f>SUMIFS(СВЦЭМ!$D$39:$D$782,СВЦЭМ!$A$39:$A$782,$A167,СВЦЭМ!$B$39:$B$782,X$155)+'СЕТ СН'!$I$14+СВЦЭМ!$D$10+'СЕТ СН'!$I$6-'СЕТ СН'!$I$26</f>
        <v>2458.0936565100001</v>
      </c>
      <c r="Y167" s="36">
        <f>SUMIFS(СВЦЭМ!$D$39:$D$782,СВЦЭМ!$A$39:$A$782,$A167,СВЦЭМ!$B$39:$B$782,Y$155)+'СЕТ СН'!$I$14+СВЦЭМ!$D$10+'СЕТ СН'!$I$6-'СЕТ СН'!$I$26</f>
        <v>2518.6691404399999</v>
      </c>
    </row>
    <row r="168" spans="1:25" ht="15.75" x14ac:dyDescent="0.2">
      <c r="A168" s="35">
        <f t="shared" si="4"/>
        <v>45059</v>
      </c>
      <c r="B168" s="36">
        <f>SUMIFS(СВЦЭМ!$D$39:$D$782,СВЦЭМ!$A$39:$A$782,$A168,СВЦЭМ!$B$39:$B$782,B$155)+'СЕТ СН'!$I$14+СВЦЭМ!$D$10+'СЕТ СН'!$I$6-'СЕТ СН'!$I$26</f>
        <v>2592.9335253500003</v>
      </c>
      <c r="C168" s="36">
        <f>SUMIFS(СВЦЭМ!$D$39:$D$782,СВЦЭМ!$A$39:$A$782,$A168,СВЦЭМ!$B$39:$B$782,C$155)+'СЕТ СН'!$I$14+СВЦЭМ!$D$10+'СЕТ СН'!$I$6-'СЕТ СН'!$I$26</f>
        <v>2641.2279405099998</v>
      </c>
      <c r="D168" s="36">
        <f>SUMIFS(СВЦЭМ!$D$39:$D$782,СВЦЭМ!$A$39:$A$782,$A168,СВЦЭМ!$B$39:$B$782,D$155)+'СЕТ СН'!$I$14+СВЦЭМ!$D$10+'СЕТ СН'!$I$6-'СЕТ СН'!$I$26</f>
        <v>2687.6605975800003</v>
      </c>
      <c r="E168" s="36">
        <f>SUMIFS(СВЦЭМ!$D$39:$D$782,СВЦЭМ!$A$39:$A$782,$A168,СВЦЭМ!$B$39:$B$782,E$155)+'СЕТ СН'!$I$14+СВЦЭМ!$D$10+'СЕТ СН'!$I$6-'СЕТ СН'!$I$26</f>
        <v>2706.0082099199999</v>
      </c>
      <c r="F168" s="36">
        <f>SUMIFS(СВЦЭМ!$D$39:$D$782,СВЦЭМ!$A$39:$A$782,$A168,СВЦЭМ!$B$39:$B$782,F$155)+'СЕТ СН'!$I$14+СВЦЭМ!$D$10+'СЕТ СН'!$I$6-'СЕТ СН'!$I$26</f>
        <v>2705.5690934499999</v>
      </c>
      <c r="G168" s="36">
        <f>SUMIFS(СВЦЭМ!$D$39:$D$782,СВЦЭМ!$A$39:$A$782,$A168,СВЦЭМ!$B$39:$B$782,G$155)+'СЕТ СН'!$I$14+СВЦЭМ!$D$10+'СЕТ СН'!$I$6-'СЕТ СН'!$I$26</f>
        <v>2686.3279311200004</v>
      </c>
      <c r="H168" s="36">
        <f>SUMIFS(СВЦЭМ!$D$39:$D$782,СВЦЭМ!$A$39:$A$782,$A168,СВЦЭМ!$B$39:$B$782,H$155)+'СЕТ СН'!$I$14+СВЦЭМ!$D$10+'СЕТ СН'!$I$6-'СЕТ СН'!$I$26</f>
        <v>2664.9492342600001</v>
      </c>
      <c r="I168" s="36">
        <f>SUMIFS(СВЦЭМ!$D$39:$D$782,СВЦЭМ!$A$39:$A$782,$A168,СВЦЭМ!$B$39:$B$782,I$155)+'СЕТ СН'!$I$14+СВЦЭМ!$D$10+'СЕТ СН'!$I$6-'СЕТ СН'!$I$26</f>
        <v>2581.8644387200002</v>
      </c>
      <c r="J168" s="36">
        <f>SUMIFS(СВЦЭМ!$D$39:$D$782,СВЦЭМ!$A$39:$A$782,$A168,СВЦЭМ!$B$39:$B$782,J$155)+'СЕТ СН'!$I$14+СВЦЭМ!$D$10+'СЕТ СН'!$I$6-'СЕТ СН'!$I$26</f>
        <v>2521.0327936499998</v>
      </c>
      <c r="K168" s="36">
        <f>SUMIFS(СВЦЭМ!$D$39:$D$782,СВЦЭМ!$A$39:$A$782,$A168,СВЦЭМ!$B$39:$B$782,K$155)+'СЕТ СН'!$I$14+СВЦЭМ!$D$10+'СЕТ СН'!$I$6-'СЕТ СН'!$I$26</f>
        <v>2522.50720052</v>
      </c>
      <c r="L168" s="36">
        <f>SUMIFS(СВЦЭМ!$D$39:$D$782,СВЦЭМ!$A$39:$A$782,$A168,СВЦЭМ!$B$39:$B$782,L$155)+'СЕТ СН'!$I$14+СВЦЭМ!$D$10+'СЕТ СН'!$I$6-'СЕТ СН'!$I$26</f>
        <v>2510.2447458400002</v>
      </c>
      <c r="M168" s="36">
        <f>SUMIFS(СВЦЭМ!$D$39:$D$782,СВЦЭМ!$A$39:$A$782,$A168,СВЦЭМ!$B$39:$B$782,M$155)+'СЕТ СН'!$I$14+СВЦЭМ!$D$10+'СЕТ СН'!$I$6-'СЕТ СН'!$I$26</f>
        <v>2492.3934709100004</v>
      </c>
      <c r="N168" s="36">
        <f>SUMIFS(СВЦЭМ!$D$39:$D$782,СВЦЭМ!$A$39:$A$782,$A168,СВЦЭМ!$B$39:$B$782,N$155)+'СЕТ СН'!$I$14+СВЦЭМ!$D$10+'СЕТ СН'!$I$6-'СЕТ СН'!$I$26</f>
        <v>2525.49454737</v>
      </c>
      <c r="O168" s="36">
        <f>SUMIFS(СВЦЭМ!$D$39:$D$782,СВЦЭМ!$A$39:$A$782,$A168,СВЦЭМ!$B$39:$B$782,O$155)+'СЕТ СН'!$I$14+СВЦЭМ!$D$10+'СЕТ СН'!$I$6-'СЕТ СН'!$I$26</f>
        <v>2551.0206902</v>
      </c>
      <c r="P168" s="36">
        <f>SUMIFS(СВЦЭМ!$D$39:$D$782,СВЦЭМ!$A$39:$A$782,$A168,СВЦЭМ!$B$39:$B$782,P$155)+'СЕТ СН'!$I$14+СВЦЭМ!$D$10+'СЕТ СН'!$I$6-'СЕТ СН'!$I$26</f>
        <v>2566.34574918</v>
      </c>
      <c r="Q168" s="36">
        <f>SUMIFS(СВЦЭМ!$D$39:$D$782,СВЦЭМ!$A$39:$A$782,$A168,СВЦЭМ!$B$39:$B$782,Q$155)+'СЕТ СН'!$I$14+СВЦЭМ!$D$10+'СЕТ СН'!$I$6-'СЕТ СН'!$I$26</f>
        <v>2588.1555137800001</v>
      </c>
      <c r="R168" s="36">
        <f>SUMIFS(СВЦЭМ!$D$39:$D$782,СВЦЭМ!$A$39:$A$782,$A168,СВЦЭМ!$B$39:$B$782,R$155)+'СЕТ СН'!$I$14+СВЦЭМ!$D$10+'СЕТ СН'!$I$6-'СЕТ СН'!$I$26</f>
        <v>2588.0253578400002</v>
      </c>
      <c r="S168" s="36">
        <f>SUMIFS(СВЦЭМ!$D$39:$D$782,СВЦЭМ!$A$39:$A$782,$A168,СВЦЭМ!$B$39:$B$782,S$155)+'СЕТ СН'!$I$14+СВЦЭМ!$D$10+'СЕТ СН'!$I$6-'СЕТ СН'!$I$26</f>
        <v>2560.5333864900003</v>
      </c>
      <c r="T168" s="36">
        <f>SUMIFS(СВЦЭМ!$D$39:$D$782,СВЦЭМ!$A$39:$A$782,$A168,СВЦЭМ!$B$39:$B$782,T$155)+'СЕТ СН'!$I$14+СВЦЭМ!$D$10+'СЕТ СН'!$I$6-'СЕТ СН'!$I$26</f>
        <v>2533.7772030400001</v>
      </c>
      <c r="U168" s="36">
        <f>SUMIFS(СВЦЭМ!$D$39:$D$782,СВЦЭМ!$A$39:$A$782,$A168,СВЦЭМ!$B$39:$B$782,U$155)+'СЕТ СН'!$I$14+СВЦЭМ!$D$10+'СЕТ СН'!$I$6-'СЕТ СН'!$I$26</f>
        <v>2427.2200865100003</v>
      </c>
      <c r="V168" s="36">
        <f>SUMIFS(СВЦЭМ!$D$39:$D$782,СВЦЭМ!$A$39:$A$782,$A168,СВЦЭМ!$B$39:$B$782,V$155)+'СЕТ СН'!$I$14+СВЦЭМ!$D$10+'СЕТ СН'!$I$6-'СЕТ СН'!$I$26</f>
        <v>2436.8963873700004</v>
      </c>
      <c r="W168" s="36">
        <f>SUMIFS(СВЦЭМ!$D$39:$D$782,СВЦЭМ!$A$39:$A$782,$A168,СВЦЭМ!$B$39:$B$782,W$155)+'СЕТ СН'!$I$14+СВЦЭМ!$D$10+'СЕТ СН'!$I$6-'СЕТ СН'!$I$26</f>
        <v>2432.43354783</v>
      </c>
      <c r="X168" s="36">
        <f>SUMIFS(СВЦЭМ!$D$39:$D$782,СВЦЭМ!$A$39:$A$782,$A168,СВЦЭМ!$B$39:$B$782,X$155)+'СЕТ СН'!$I$14+СВЦЭМ!$D$10+'СЕТ СН'!$I$6-'СЕТ СН'!$I$26</f>
        <v>2481.1705506899998</v>
      </c>
      <c r="Y168" s="36">
        <f>SUMIFS(СВЦЭМ!$D$39:$D$782,СВЦЭМ!$A$39:$A$782,$A168,СВЦЭМ!$B$39:$B$782,Y$155)+'СЕТ СН'!$I$14+СВЦЭМ!$D$10+'СЕТ СН'!$I$6-'СЕТ СН'!$I$26</f>
        <v>2485.3221996500001</v>
      </c>
    </row>
    <row r="169" spans="1:25" ht="15.75" x14ac:dyDescent="0.2">
      <c r="A169" s="35">
        <f t="shared" si="4"/>
        <v>45060</v>
      </c>
      <c r="B169" s="36">
        <f>SUMIFS(СВЦЭМ!$D$39:$D$782,СВЦЭМ!$A$39:$A$782,$A169,СВЦЭМ!$B$39:$B$782,B$155)+'СЕТ СН'!$I$14+СВЦЭМ!$D$10+'СЕТ СН'!$I$6-'СЕТ СН'!$I$26</f>
        <v>2552.2182377099998</v>
      </c>
      <c r="C169" s="36">
        <f>SUMIFS(СВЦЭМ!$D$39:$D$782,СВЦЭМ!$A$39:$A$782,$A169,СВЦЭМ!$B$39:$B$782,C$155)+'СЕТ СН'!$I$14+СВЦЭМ!$D$10+'СЕТ СН'!$I$6-'СЕТ СН'!$I$26</f>
        <v>2634.66379697</v>
      </c>
      <c r="D169" s="36">
        <f>SUMIFS(СВЦЭМ!$D$39:$D$782,СВЦЭМ!$A$39:$A$782,$A169,СВЦЭМ!$B$39:$B$782,D$155)+'СЕТ СН'!$I$14+СВЦЭМ!$D$10+'СЕТ СН'!$I$6-'СЕТ СН'!$I$26</f>
        <v>2702.3171951100003</v>
      </c>
      <c r="E169" s="36">
        <f>SUMIFS(СВЦЭМ!$D$39:$D$782,СВЦЭМ!$A$39:$A$782,$A169,СВЦЭМ!$B$39:$B$782,E$155)+'СЕТ СН'!$I$14+СВЦЭМ!$D$10+'СЕТ СН'!$I$6-'СЕТ СН'!$I$26</f>
        <v>2694.7828008200004</v>
      </c>
      <c r="F169" s="36">
        <f>SUMIFS(СВЦЭМ!$D$39:$D$782,СВЦЭМ!$A$39:$A$782,$A169,СВЦЭМ!$B$39:$B$782,F$155)+'СЕТ СН'!$I$14+СВЦЭМ!$D$10+'СЕТ СН'!$I$6-'СЕТ СН'!$I$26</f>
        <v>2704.3465004200002</v>
      </c>
      <c r="G169" s="36">
        <f>SUMIFS(СВЦЭМ!$D$39:$D$782,СВЦЭМ!$A$39:$A$782,$A169,СВЦЭМ!$B$39:$B$782,G$155)+'СЕТ СН'!$I$14+СВЦЭМ!$D$10+'СЕТ СН'!$I$6-'СЕТ СН'!$I$26</f>
        <v>2692.29658113</v>
      </c>
      <c r="H169" s="36">
        <f>SUMIFS(СВЦЭМ!$D$39:$D$782,СВЦЭМ!$A$39:$A$782,$A169,СВЦЭМ!$B$39:$B$782,H$155)+'СЕТ СН'!$I$14+СВЦЭМ!$D$10+'СЕТ СН'!$I$6-'СЕТ СН'!$I$26</f>
        <v>2692.0530343099999</v>
      </c>
      <c r="I169" s="36">
        <f>SUMIFS(СВЦЭМ!$D$39:$D$782,СВЦЭМ!$A$39:$A$782,$A169,СВЦЭМ!$B$39:$B$782,I$155)+'СЕТ СН'!$I$14+СВЦЭМ!$D$10+'СЕТ СН'!$I$6-'СЕТ СН'!$I$26</f>
        <v>2641.1036677100001</v>
      </c>
      <c r="J169" s="36">
        <f>SUMIFS(СВЦЭМ!$D$39:$D$782,СВЦЭМ!$A$39:$A$782,$A169,СВЦЭМ!$B$39:$B$782,J$155)+'СЕТ СН'!$I$14+СВЦЭМ!$D$10+'СЕТ СН'!$I$6-'СЕТ СН'!$I$26</f>
        <v>2562.1945424200003</v>
      </c>
      <c r="K169" s="36">
        <f>SUMIFS(СВЦЭМ!$D$39:$D$782,СВЦЭМ!$A$39:$A$782,$A169,СВЦЭМ!$B$39:$B$782,K$155)+'СЕТ СН'!$I$14+СВЦЭМ!$D$10+'СЕТ СН'!$I$6-'СЕТ СН'!$I$26</f>
        <v>2490.5789837800003</v>
      </c>
      <c r="L169" s="36">
        <f>SUMIFS(СВЦЭМ!$D$39:$D$782,СВЦЭМ!$A$39:$A$782,$A169,СВЦЭМ!$B$39:$B$782,L$155)+'СЕТ СН'!$I$14+СВЦЭМ!$D$10+'СЕТ СН'!$I$6-'СЕТ СН'!$I$26</f>
        <v>2463.4178100500003</v>
      </c>
      <c r="M169" s="36">
        <f>SUMIFS(СВЦЭМ!$D$39:$D$782,СВЦЭМ!$A$39:$A$782,$A169,СВЦЭМ!$B$39:$B$782,M$155)+'СЕТ СН'!$I$14+СВЦЭМ!$D$10+'СЕТ СН'!$I$6-'СЕТ СН'!$I$26</f>
        <v>2453.7118952300002</v>
      </c>
      <c r="N169" s="36">
        <f>SUMIFS(СВЦЭМ!$D$39:$D$782,СВЦЭМ!$A$39:$A$782,$A169,СВЦЭМ!$B$39:$B$782,N$155)+'СЕТ СН'!$I$14+СВЦЭМ!$D$10+'СЕТ СН'!$I$6-'СЕТ СН'!$I$26</f>
        <v>2475.6072691099998</v>
      </c>
      <c r="O169" s="36">
        <f>SUMIFS(СВЦЭМ!$D$39:$D$782,СВЦЭМ!$A$39:$A$782,$A169,СВЦЭМ!$B$39:$B$782,O$155)+'СЕТ СН'!$I$14+СВЦЭМ!$D$10+'СЕТ СН'!$I$6-'СЕТ СН'!$I$26</f>
        <v>2507.3624671699999</v>
      </c>
      <c r="P169" s="36">
        <f>SUMIFS(СВЦЭМ!$D$39:$D$782,СВЦЭМ!$A$39:$A$782,$A169,СВЦЭМ!$B$39:$B$782,P$155)+'СЕТ СН'!$I$14+СВЦЭМ!$D$10+'СЕТ СН'!$I$6-'СЕТ СН'!$I$26</f>
        <v>2522.5990270800003</v>
      </c>
      <c r="Q169" s="36">
        <f>SUMIFS(СВЦЭМ!$D$39:$D$782,СВЦЭМ!$A$39:$A$782,$A169,СВЦЭМ!$B$39:$B$782,Q$155)+'СЕТ СН'!$I$14+СВЦЭМ!$D$10+'СЕТ СН'!$I$6-'СЕТ СН'!$I$26</f>
        <v>2541.1838942000004</v>
      </c>
      <c r="R169" s="36">
        <f>SUMIFS(СВЦЭМ!$D$39:$D$782,СВЦЭМ!$A$39:$A$782,$A169,СВЦЭМ!$B$39:$B$782,R$155)+'СЕТ СН'!$I$14+СВЦЭМ!$D$10+'СЕТ СН'!$I$6-'СЕТ СН'!$I$26</f>
        <v>2522.5868559</v>
      </c>
      <c r="S169" s="36">
        <f>SUMIFS(СВЦЭМ!$D$39:$D$782,СВЦЭМ!$A$39:$A$782,$A169,СВЦЭМ!$B$39:$B$782,S$155)+'СЕТ СН'!$I$14+СВЦЭМ!$D$10+'СЕТ СН'!$I$6-'СЕТ СН'!$I$26</f>
        <v>2488.9838961100004</v>
      </c>
      <c r="T169" s="36">
        <f>SUMIFS(СВЦЭМ!$D$39:$D$782,СВЦЭМ!$A$39:$A$782,$A169,СВЦЭМ!$B$39:$B$782,T$155)+'СЕТ СН'!$I$14+СВЦЭМ!$D$10+'СЕТ СН'!$I$6-'СЕТ СН'!$I$26</f>
        <v>2476.1949639499999</v>
      </c>
      <c r="U169" s="36">
        <f>SUMIFS(СВЦЭМ!$D$39:$D$782,СВЦЭМ!$A$39:$A$782,$A169,СВЦЭМ!$B$39:$B$782,U$155)+'СЕТ СН'!$I$14+СВЦЭМ!$D$10+'СЕТ СН'!$I$6-'СЕТ СН'!$I$26</f>
        <v>2448.4780966200001</v>
      </c>
      <c r="V169" s="36">
        <f>SUMIFS(СВЦЭМ!$D$39:$D$782,СВЦЭМ!$A$39:$A$782,$A169,СВЦЭМ!$B$39:$B$782,V$155)+'СЕТ СН'!$I$14+СВЦЭМ!$D$10+'СЕТ СН'!$I$6-'СЕТ СН'!$I$26</f>
        <v>2424.7070135499998</v>
      </c>
      <c r="W169" s="36">
        <f>SUMIFS(СВЦЭМ!$D$39:$D$782,СВЦЭМ!$A$39:$A$782,$A169,СВЦЭМ!$B$39:$B$782,W$155)+'СЕТ СН'!$I$14+СВЦЭМ!$D$10+'СЕТ СН'!$I$6-'СЕТ СН'!$I$26</f>
        <v>2389.93968107</v>
      </c>
      <c r="X169" s="36">
        <f>SUMIFS(СВЦЭМ!$D$39:$D$782,СВЦЭМ!$A$39:$A$782,$A169,СВЦЭМ!$B$39:$B$782,X$155)+'СЕТ СН'!$I$14+СВЦЭМ!$D$10+'СЕТ СН'!$I$6-'СЕТ СН'!$I$26</f>
        <v>2431.15322406</v>
      </c>
      <c r="Y169" s="36">
        <f>SUMIFS(СВЦЭМ!$D$39:$D$782,СВЦЭМ!$A$39:$A$782,$A169,СВЦЭМ!$B$39:$B$782,Y$155)+'СЕТ СН'!$I$14+СВЦЭМ!$D$10+'СЕТ СН'!$I$6-'СЕТ СН'!$I$26</f>
        <v>2499.4206600000002</v>
      </c>
    </row>
    <row r="170" spans="1:25" ht="15.75" x14ac:dyDescent="0.2">
      <c r="A170" s="35">
        <f t="shared" si="4"/>
        <v>45061</v>
      </c>
      <c r="B170" s="36">
        <f>SUMIFS(СВЦЭМ!$D$39:$D$782,СВЦЭМ!$A$39:$A$782,$A170,СВЦЭМ!$B$39:$B$782,B$155)+'СЕТ СН'!$I$14+СВЦЭМ!$D$10+'СЕТ СН'!$I$6-'СЕТ СН'!$I$26</f>
        <v>2589.1920288000001</v>
      </c>
      <c r="C170" s="36">
        <f>SUMIFS(СВЦЭМ!$D$39:$D$782,СВЦЭМ!$A$39:$A$782,$A170,СВЦЭМ!$B$39:$B$782,C$155)+'СЕТ СН'!$I$14+СВЦЭМ!$D$10+'СЕТ СН'!$I$6-'СЕТ СН'!$I$26</f>
        <v>2658.4540582099999</v>
      </c>
      <c r="D170" s="36">
        <f>SUMIFS(СВЦЭМ!$D$39:$D$782,СВЦЭМ!$A$39:$A$782,$A170,СВЦЭМ!$B$39:$B$782,D$155)+'СЕТ СН'!$I$14+СВЦЭМ!$D$10+'СЕТ СН'!$I$6-'СЕТ СН'!$I$26</f>
        <v>2749.1334133600003</v>
      </c>
      <c r="E170" s="36">
        <f>SUMIFS(СВЦЭМ!$D$39:$D$782,СВЦЭМ!$A$39:$A$782,$A170,СВЦЭМ!$B$39:$B$782,E$155)+'СЕТ СН'!$I$14+СВЦЭМ!$D$10+'СЕТ СН'!$I$6-'СЕТ СН'!$I$26</f>
        <v>2747.0952004600003</v>
      </c>
      <c r="F170" s="36">
        <f>SUMIFS(СВЦЭМ!$D$39:$D$782,СВЦЭМ!$A$39:$A$782,$A170,СВЦЭМ!$B$39:$B$782,F$155)+'СЕТ СН'!$I$14+СВЦЭМ!$D$10+'СЕТ СН'!$I$6-'СЕТ СН'!$I$26</f>
        <v>2732.3894494100005</v>
      </c>
      <c r="G170" s="36">
        <f>SUMIFS(СВЦЭМ!$D$39:$D$782,СВЦЭМ!$A$39:$A$782,$A170,СВЦЭМ!$B$39:$B$782,G$155)+'СЕТ СН'!$I$14+СВЦЭМ!$D$10+'СЕТ СН'!$I$6-'СЕТ СН'!$I$26</f>
        <v>2697.6274404400001</v>
      </c>
      <c r="H170" s="36">
        <f>SUMIFS(СВЦЭМ!$D$39:$D$782,СВЦЭМ!$A$39:$A$782,$A170,СВЦЭМ!$B$39:$B$782,H$155)+'СЕТ СН'!$I$14+СВЦЭМ!$D$10+'СЕТ СН'!$I$6-'СЕТ СН'!$I$26</f>
        <v>2644.8635509300002</v>
      </c>
      <c r="I170" s="36">
        <f>SUMIFS(СВЦЭМ!$D$39:$D$782,СВЦЭМ!$A$39:$A$782,$A170,СВЦЭМ!$B$39:$B$782,I$155)+'СЕТ СН'!$I$14+СВЦЭМ!$D$10+'СЕТ СН'!$I$6-'СЕТ СН'!$I$26</f>
        <v>2591.14084138</v>
      </c>
      <c r="J170" s="36">
        <f>SUMIFS(СВЦЭМ!$D$39:$D$782,СВЦЭМ!$A$39:$A$782,$A170,СВЦЭМ!$B$39:$B$782,J$155)+'СЕТ СН'!$I$14+СВЦЭМ!$D$10+'СЕТ СН'!$I$6-'СЕТ СН'!$I$26</f>
        <v>2519.1513119600004</v>
      </c>
      <c r="K170" s="36">
        <f>SUMIFS(СВЦЭМ!$D$39:$D$782,СВЦЭМ!$A$39:$A$782,$A170,СВЦЭМ!$B$39:$B$782,K$155)+'СЕТ СН'!$I$14+СВЦЭМ!$D$10+'СЕТ СН'!$I$6-'СЕТ СН'!$I$26</f>
        <v>2501.6109719800002</v>
      </c>
      <c r="L170" s="36">
        <f>SUMIFS(СВЦЭМ!$D$39:$D$782,СВЦЭМ!$A$39:$A$782,$A170,СВЦЭМ!$B$39:$B$782,L$155)+'СЕТ СН'!$I$14+СВЦЭМ!$D$10+'СЕТ СН'!$I$6-'СЕТ СН'!$I$26</f>
        <v>2489.3618766</v>
      </c>
      <c r="M170" s="36">
        <f>SUMIFS(СВЦЭМ!$D$39:$D$782,СВЦЭМ!$A$39:$A$782,$A170,СВЦЭМ!$B$39:$B$782,M$155)+'СЕТ СН'!$I$14+СВЦЭМ!$D$10+'СЕТ СН'!$I$6-'СЕТ СН'!$I$26</f>
        <v>2483.9603981800001</v>
      </c>
      <c r="N170" s="36">
        <f>SUMIFS(СВЦЭМ!$D$39:$D$782,СВЦЭМ!$A$39:$A$782,$A170,СВЦЭМ!$B$39:$B$782,N$155)+'СЕТ СН'!$I$14+СВЦЭМ!$D$10+'СЕТ СН'!$I$6-'СЕТ СН'!$I$26</f>
        <v>2545.9602771600003</v>
      </c>
      <c r="O170" s="36">
        <f>SUMIFS(СВЦЭМ!$D$39:$D$782,СВЦЭМ!$A$39:$A$782,$A170,СВЦЭМ!$B$39:$B$782,O$155)+'СЕТ СН'!$I$14+СВЦЭМ!$D$10+'СЕТ СН'!$I$6-'СЕТ СН'!$I$26</f>
        <v>2546.81226204</v>
      </c>
      <c r="P170" s="36">
        <f>SUMIFS(СВЦЭМ!$D$39:$D$782,СВЦЭМ!$A$39:$A$782,$A170,СВЦЭМ!$B$39:$B$782,P$155)+'СЕТ СН'!$I$14+СВЦЭМ!$D$10+'СЕТ СН'!$I$6-'СЕТ СН'!$I$26</f>
        <v>2537.4441066500003</v>
      </c>
      <c r="Q170" s="36">
        <f>SUMIFS(СВЦЭМ!$D$39:$D$782,СВЦЭМ!$A$39:$A$782,$A170,СВЦЭМ!$B$39:$B$782,Q$155)+'СЕТ СН'!$I$14+СВЦЭМ!$D$10+'СЕТ СН'!$I$6-'СЕТ СН'!$I$26</f>
        <v>2537.7172045799998</v>
      </c>
      <c r="R170" s="36">
        <f>SUMIFS(СВЦЭМ!$D$39:$D$782,СВЦЭМ!$A$39:$A$782,$A170,СВЦЭМ!$B$39:$B$782,R$155)+'СЕТ СН'!$I$14+СВЦЭМ!$D$10+'СЕТ СН'!$I$6-'СЕТ СН'!$I$26</f>
        <v>2557.8338824800003</v>
      </c>
      <c r="S170" s="36">
        <f>SUMIFS(СВЦЭМ!$D$39:$D$782,СВЦЭМ!$A$39:$A$782,$A170,СВЦЭМ!$B$39:$B$782,S$155)+'СЕТ СН'!$I$14+СВЦЭМ!$D$10+'СЕТ СН'!$I$6-'СЕТ СН'!$I$26</f>
        <v>2504.22885503</v>
      </c>
      <c r="T170" s="36">
        <f>SUMIFS(СВЦЭМ!$D$39:$D$782,СВЦЭМ!$A$39:$A$782,$A170,СВЦЭМ!$B$39:$B$782,T$155)+'СЕТ СН'!$I$14+СВЦЭМ!$D$10+'СЕТ СН'!$I$6-'СЕТ СН'!$I$26</f>
        <v>2433.8390921</v>
      </c>
      <c r="U170" s="36">
        <f>SUMIFS(СВЦЭМ!$D$39:$D$782,СВЦЭМ!$A$39:$A$782,$A170,СВЦЭМ!$B$39:$B$782,U$155)+'СЕТ СН'!$I$14+СВЦЭМ!$D$10+'СЕТ СН'!$I$6-'СЕТ СН'!$I$26</f>
        <v>2384.2752003800001</v>
      </c>
      <c r="V170" s="36">
        <f>SUMIFS(СВЦЭМ!$D$39:$D$782,СВЦЭМ!$A$39:$A$782,$A170,СВЦЭМ!$B$39:$B$782,V$155)+'СЕТ СН'!$I$14+СВЦЭМ!$D$10+'СЕТ СН'!$I$6-'СЕТ СН'!$I$26</f>
        <v>2361.5992848400001</v>
      </c>
      <c r="W170" s="36">
        <f>SUMIFS(СВЦЭМ!$D$39:$D$782,СВЦЭМ!$A$39:$A$782,$A170,СВЦЭМ!$B$39:$B$782,W$155)+'СЕТ СН'!$I$14+СВЦЭМ!$D$10+'СЕТ СН'!$I$6-'СЕТ СН'!$I$26</f>
        <v>2415.3546968600003</v>
      </c>
      <c r="X170" s="36">
        <f>SUMIFS(СВЦЭМ!$D$39:$D$782,СВЦЭМ!$A$39:$A$782,$A170,СВЦЭМ!$B$39:$B$782,X$155)+'СЕТ СН'!$I$14+СВЦЭМ!$D$10+'СЕТ СН'!$I$6-'СЕТ СН'!$I$26</f>
        <v>2463.5512370300003</v>
      </c>
      <c r="Y170" s="36">
        <f>SUMIFS(СВЦЭМ!$D$39:$D$782,СВЦЭМ!$A$39:$A$782,$A170,СВЦЭМ!$B$39:$B$782,Y$155)+'СЕТ СН'!$I$14+СВЦЭМ!$D$10+'СЕТ СН'!$I$6-'СЕТ СН'!$I$26</f>
        <v>2527.6226366600004</v>
      </c>
    </row>
    <row r="171" spans="1:25" ht="15.75" x14ac:dyDescent="0.2">
      <c r="A171" s="35">
        <f t="shared" si="4"/>
        <v>45062</v>
      </c>
      <c r="B171" s="36">
        <f>SUMIFS(СВЦЭМ!$D$39:$D$782,СВЦЭМ!$A$39:$A$782,$A171,СВЦЭМ!$B$39:$B$782,B$155)+'СЕТ СН'!$I$14+СВЦЭМ!$D$10+'СЕТ СН'!$I$6-'СЕТ СН'!$I$26</f>
        <v>2650.9991706600003</v>
      </c>
      <c r="C171" s="36">
        <f>SUMIFS(СВЦЭМ!$D$39:$D$782,СВЦЭМ!$A$39:$A$782,$A171,СВЦЭМ!$B$39:$B$782,C$155)+'СЕТ СН'!$I$14+СВЦЭМ!$D$10+'СЕТ СН'!$I$6-'СЕТ СН'!$I$26</f>
        <v>2686.12327555</v>
      </c>
      <c r="D171" s="36">
        <f>SUMIFS(СВЦЭМ!$D$39:$D$782,СВЦЭМ!$A$39:$A$782,$A171,СВЦЭМ!$B$39:$B$782,D$155)+'СЕТ СН'!$I$14+СВЦЭМ!$D$10+'СЕТ СН'!$I$6-'СЕТ СН'!$I$26</f>
        <v>2706.9547354300003</v>
      </c>
      <c r="E171" s="36">
        <f>SUMIFS(СВЦЭМ!$D$39:$D$782,СВЦЭМ!$A$39:$A$782,$A171,СВЦЭМ!$B$39:$B$782,E$155)+'СЕТ СН'!$I$14+СВЦЭМ!$D$10+'СЕТ СН'!$I$6-'СЕТ СН'!$I$26</f>
        <v>2686.1015874000004</v>
      </c>
      <c r="F171" s="36">
        <f>SUMIFS(СВЦЭМ!$D$39:$D$782,СВЦЭМ!$A$39:$A$782,$A171,СВЦЭМ!$B$39:$B$782,F$155)+'СЕТ СН'!$I$14+СВЦЭМ!$D$10+'СЕТ СН'!$I$6-'СЕТ СН'!$I$26</f>
        <v>2685.6551077300001</v>
      </c>
      <c r="G171" s="36">
        <f>SUMIFS(СВЦЭМ!$D$39:$D$782,СВЦЭМ!$A$39:$A$782,$A171,СВЦЭМ!$B$39:$B$782,G$155)+'СЕТ СН'!$I$14+СВЦЭМ!$D$10+'СЕТ СН'!$I$6-'СЕТ СН'!$I$26</f>
        <v>2692.5795053900001</v>
      </c>
      <c r="H171" s="36">
        <f>SUMIFS(СВЦЭМ!$D$39:$D$782,СВЦЭМ!$A$39:$A$782,$A171,СВЦЭМ!$B$39:$B$782,H$155)+'СЕТ СН'!$I$14+СВЦЭМ!$D$10+'СЕТ СН'!$I$6-'СЕТ СН'!$I$26</f>
        <v>2567.0991092200002</v>
      </c>
      <c r="I171" s="36">
        <f>SUMIFS(СВЦЭМ!$D$39:$D$782,СВЦЭМ!$A$39:$A$782,$A171,СВЦЭМ!$B$39:$B$782,I$155)+'СЕТ СН'!$I$14+СВЦЭМ!$D$10+'СЕТ СН'!$I$6-'СЕТ СН'!$I$26</f>
        <v>2553.4078641100004</v>
      </c>
      <c r="J171" s="36">
        <f>SUMIFS(СВЦЭМ!$D$39:$D$782,СВЦЭМ!$A$39:$A$782,$A171,СВЦЭМ!$B$39:$B$782,J$155)+'СЕТ СН'!$I$14+СВЦЭМ!$D$10+'СЕТ СН'!$I$6-'СЕТ СН'!$I$26</f>
        <v>2463.5466146600002</v>
      </c>
      <c r="K171" s="36">
        <f>SUMIFS(СВЦЭМ!$D$39:$D$782,СВЦЭМ!$A$39:$A$782,$A171,СВЦЭМ!$B$39:$B$782,K$155)+'СЕТ СН'!$I$14+СВЦЭМ!$D$10+'СЕТ СН'!$I$6-'СЕТ СН'!$I$26</f>
        <v>2457.7092306100003</v>
      </c>
      <c r="L171" s="36">
        <f>SUMIFS(СВЦЭМ!$D$39:$D$782,СВЦЭМ!$A$39:$A$782,$A171,СВЦЭМ!$B$39:$B$782,L$155)+'СЕТ СН'!$I$14+СВЦЭМ!$D$10+'СЕТ СН'!$I$6-'СЕТ СН'!$I$26</f>
        <v>2462.8510873900004</v>
      </c>
      <c r="M171" s="36">
        <f>SUMIFS(СВЦЭМ!$D$39:$D$782,СВЦЭМ!$A$39:$A$782,$A171,СВЦЭМ!$B$39:$B$782,M$155)+'СЕТ СН'!$I$14+СВЦЭМ!$D$10+'СЕТ СН'!$I$6-'СЕТ СН'!$I$26</f>
        <v>2488.5705331099998</v>
      </c>
      <c r="N171" s="36">
        <f>SUMIFS(СВЦЭМ!$D$39:$D$782,СВЦЭМ!$A$39:$A$782,$A171,СВЦЭМ!$B$39:$B$782,N$155)+'СЕТ СН'!$I$14+СВЦЭМ!$D$10+'СЕТ СН'!$I$6-'СЕТ СН'!$I$26</f>
        <v>2528.8394521199998</v>
      </c>
      <c r="O171" s="36">
        <f>SUMIFS(СВЦЭМ!$D$39:$D$782,СВЦЭМ!$A$39:$A$782,$A171,СВЦЭМ!$B$39:$B$782,O$155)+'СЕТ СН'!$I$14+СВЦЭМ!$D$10+'СЕТ СН'!$I$6-'СЕТ СН'!$I$26</f>
        <v>2543.8258193600004</v>
      </c>
      <c r="P171" s="36">
        <f>SUMIFS(СВЦЭМ!$D$39:$D$782,СВЦЭМ!$A$39:$A$782,$A171,СВЦЭМ!$B$39:$B$782,P$155)+'СЕТ СН'!$I$14+СВЦЭМ!$D$10+'СЕТ СН'!$I$6-'СЕТ СН'!$I$26</f>
        <v>2551.4967723700001</v>
      </c>
      <c r="Q171" s="36">
        <f>SUMIFS(СВЦЭМ!$D$39:$D$782,СВЦЭМ!$A$39:$A$782,$A171,СВЦЭМ!$B$39:$B$782,Q$155)+'СЕТ СН'!$I$14+СВЦЭМ!$D$10+'СЕТ СН'!$I$6-'СЕТ СН'!$I$26</f>
        <v>2541.34854868</v>
      </c>
      <c r="R171" s="36">
        <f>SUMIFS(СВЦЭМ!$D$39:$D$782,СВЦЭМ!$A$39:$A$782,$A171,СВЦЭМ!$B$39:$B$782,R$155)+'СЕТ СН'!$I$14+СВЦЭМ!$D$10+'СЕТ СН'!$I$6-'СЕТ СН'!$I$26</f>
        <v>2497.8899179500004</v>
      </c>
      <c r="S171" s="36">
        <f>SUMIFS(СВЦЭМ!$D$39:$D$782,СВЦЭМ!$A$39:$A$782,$A171,СВЦЭМ!$B$39:$B$782,S$155)+'СЕТ СН'!$I$14+СВЦЭМ!$D$10+'СЕТ СН'!$I$6-'СЕТ СН'!$I$26</f>
        <v>2465.3485744600002</v>
      </c>
      <c r="T171" s="36">
        <f>SUMIFS(СВЦЭМ!$D$39:$D$782,СВЦЭМ!$A$39:$A$782,$A171,СВЦЭМ!$B$39:$B$782,T$155)+'СЕТ СН'!$I$14+СВЦЭМ!$D$10+'СЕТ СН'!$I$6-'СЕТ СН'!$I$26</f>
        <v>2354.1055866900001</v>
      </c>
      <c r="U171" s="36">
        <f>SUMIFS(СВЦЭМ!$D$39:$D$782,СВЦЭМ!$A$39:$A$782,$A171,СВЦЭМ!$B$39:$B$782,U$155)+'СЕТ СН'!$I$14+СВЦЭМ!$D$10+'СЕТ СН'!$I$6-'СЕТ СН'!$I$26</f>
        <v>2277.5361681800005</v>
      </c>
      <c r="V171" s="36">
        <f>SUMIFS(СВЦЭМ!$D$39:$D$782,СВЦЭМ!$A$39:$A$782,$A171,СВЦЭМ!$B$39:$B$782,V$155)+'СЕТ СН'!$I$14+СВЦЭМ!$D$10+'СЕТ СН'!$I$6-'СЕТ СН'!$I$26</f>
        <v>2284.4588610800001</v>
      </c>
      <c r="W171" s="36">
        <f>SUMIFS(СВЦЭМ!$D$39:$D$782,СВЦЭМ!$A$39:$A$782,$A171,СВЦЭМ!$B$39:$B$782,W$155)+'СЕТ СН'!$I$14+СВЦЭМ!$D$10+'СЕТ СН'!$I$6-'СЕТ СН'!$I$26</f>
        <v>2341.2380441700002</v>
      </c>
      <c r="X171" s="36">
        <f>SUMIFS(СВЦЭМ!$D$39:$D$782,СВЦЭМ!$A$39:$A$782,$A171,СВЦЭМ!$B$39:$B$782,X$155)+'СЕТ СН'!$I$14+СВЦЭМ!$D$10+'СЕТ СН'!$I$6-'СЕТ СН'!$I$26</f>
        <v>2390.1274749499999</v>
      </c>
      <c r="Y171" s="36">
        <f>SUMIFS(СВЦЭМ!$D$39:$D$782,СВЦЭМ!$A$39:$A$782,$A171,СВЦЭМ!$B$39:$B$782,Y$155)+'СЕТ СН'!$I$14+СВЦЭМ!$D$10+'СЕТ СН'!$I$6-'СЕТ СН'!$I$26</f>
        <v>2484.0557675800001</v>
      </c>
    </row>
    <row r="172" spans="1:25" ht="15.75" x14ac:dyDescent="0.2">
      <c r="A172" s="35">
        <f t="shared" si="4"/>
        <v>45063</v>
      </c>
      <c r="B172" s="36">
        <f>SUMIFS(СВЦЭМ!$D$39:$D$782,СВЦЭМ!$A$39:$A$782,$A172,СВЦЭМ!$B$39:$B$782,B$155)+'СЕТ СН'!$I$14+СВЦЭМ!$D$10+'СЕТ СН'!$I$6-'СЕТ СН'!$I$26</f>
        <v>2556.9118450400001</v>
      </c>
      <c r="C172" s="36">
        <f>SUMIFS(СВЦЭМ!$D$39:$D$782,СВЦЭМ!$A$39:$A$782,$A172,СВЦЭМ!$B$39:$B$782,C$155)+'СЕТ СН'!$I$14+СВЦЭМ!$D$10+'СЕТ СН'!$I$6-'СЕТ СН'!$I$26</f>
        <v>2655.9806211100004</v>
      </c>
      <c r="D172" s="36">
        <f>SUMIFS(СВЦЭМ!$D$39:$D$782,СВЦЭМ!$A$39:$A$782,$A172,СВЦЭМ!$B$39:$B$782,D$155)+'СЕТ СН'!$I$14+СВЦЭМ!$D$10+'СЕТ СН'!$I$6-'СЕТ СН'!$I$26</f>
        <v>2633.7232000100003</v>
      </c>
      <c r="E172" s="36">
        <f>SUMIFS(СВЦЭМ!$D$39:$D$782,СВЦЭМ!$A$39:$A$782,$A172,СВЦЭМ!$B$39:$B$782,E$155)+'СЕТ СН'!$I$14+СВЦЭМ!$D$10+'СЕТ СН'!$I$6-'СЕТ СН'!$I$26</f>
        <v>2718.6516929099998</v>
      </c>
      <c r="F172" s="36">
        <f>SUMIFS(СВЦЭМ!$D$39:$D$782,СВЦЭМ!$A$39:$A$782,$A172,СВЦЭМ!$B$39:$B$782,F$155)+'СЕТ СН'!$I$14+СВЦЭМ!$D$10+'СЕТ СН'!$I$6-'СЕТ СН'!$I$26</f>
        <v>2717.8093730999999</v>
      </c>
      <c r="G172" s="36">
        <f>SUMIFS(СВЦЭМ!$D$39:$D$782,СВЦЭМ!$A$39:$A$782,$A172,СВЦЭМ!$B$39:$B$782,G$155)+'СЕТ СН'!$I$14+СВЦЭМ!$D$10+'СЕТ СН'!$I$6-'СЕТ СН'!$I$26</f>
        <v>2634.7076276100001</v>
      </c>
      <c r="H172" s="36">
        <f>SUMIFS(СВЦЭМ!$D$39:$D$782,СВЦЭМ!$A$39:$A$782,$A172,СВЦЭМ!$B$39:$B$782,H$155)+'СЕТ СН'!$I$14+СВЦЭМ!$D$10+'СЕТ СН'!$I$6-'СЕТ СН'!$I$26</f>
        <v>2591.1102972200001</v>
      </c>
      <c r="I172" s="36">
        <f>SUMIFS(СВЦЭМ!$D$39:$D$782,СВЦЭМ!$A$39:$A$782,$A172,СВЦЭМ!$B$39:$B$782,I$155)+'СЕТ СН'!$I$14+СВЦЭМ!$D$10+'СЕТ СН'!$I$6-'СЕТ СН'!$I$26</f>
        <v>2528.5263166900004</v>
      </c>
      <c r="J172" s="36">
        <f>SUMIFS(СВЦЭМ!$D$39:$D$782,СВЦЭМ!$A$39:$A$782,$A172,СВЦЭМ!$B$39:$B$782,J$155)+'СЕТ СН'!$I$14+СВЦЭМ!$D$10+'СЕТ СН'!$I$6-'СЕТ СН'!$I$26</f>
        <v>2500.22107478</v>
      </c>
      <c r="K172" s="36">
        <f>SUMIFS(СВЦЭМ!$D$39:$D$782,СВЦЭМ!$A$39:$A$782,$A172,СВЦЭМ!$B$39:$B$782,K$155)+'СЕТ СН'!$I$14+СВЦЭМ!$D$10+'СЕТ СН'!$I$6-'СЕТ СН'!$I$26</f>
        <v>2474.1602490499999</v>
      </c>
      <c r="L172" s="36">
        <f>SUMIFS(СВЦЭМ!$D$39:$D$782,СВЦЭМ!$A$39:$A$782,$A172,СВЦЭМ!$B$39:$B$782,L$155)+'СЕТ СН'!$I$14+СВЦЭМ!$D$10+'СЕТ СН'!$I$6-'СЕТ СН'!$I$26</f>
        <v>2463.5638007300004</v>
      </c>
      <c r="M172" s="36">
        <f>SUMIFS(СВЦЭМ!$D$39:$D$782,СВЦЭМ!$A$39:$A$782,$A172,СВЦЭМ!$B$39:$B$782,M$155)+'СЕТ СН'!$I$14+СВЦЭМ!$D$10+'СЕТ СН'!$I$6-'СЕТ СН'!$I$26</f>
        <v>2493.8081277600004</v>
      </c>
      <c r="N172" s="36">
        <f>SUMIFS(СВЦЭМ!$D$39:$D$782,СВЦЭМ!$A$39:$A$782,$A172,СВЦЭМ!$B$39:$B$782,N$155)+'СЕТ СН'!$I$14+СВЦЭМ!$D$10+'СЕТ СН'!$I$6-'СЕТ СН'!$I$26</f>
        <v>2586.9954915200001</v>
      </c>
      <c r="O172" s="36">
        <f>SUMIFS(СВЦЭМ!$D$39:$D$782,СВЦЭМ!$A$39:$A$782,$A172,СВЦЭМ!$B$39:$B$782,O$155)+'СЕТ СН'!$I$14+СВЦЭМ!$D$10+'СЕТ СН'!$I$6-'СЕТ СН'!$I$26</f>
        <v>2552.4363739500004</v>
      </c>
      <c r="P172" s="36">
        <f>SUMIFS(СВЦЭМ!$D$39:$D$782,СВЦЭМ!$A$39:$A$782,$A172,СВЦЭМ!$B$39:$B$782,P$155)+'СЕТ СН'!$I$14+СВЦЭМ!$D$10+'СЕТ СН'!$I$6-'СЕТ СН'!$I$26</f>
        <v>2560.6048287600001</v>
      </c>
      <c r="Q172" s="36">
        <f>SUMIFS(СВЦЭМ!$D$39:$D$782,СВЦЭМ!$A$39:$A$782,$A172,СВЦЭМ!$B$39:$B$782,Q$155)+'СЕТ СН'!$I$14+СВЦЭМ!$D$10+'СЕТ СН'!$I$6-'СЕТ СН'!$I$26</f>
        <v>2635.42188824</v>
      </c>
      <c r="R172" s="36">
        <f>SUMIFS(СВЦЭМ!$D$39:$D$782,СВЦЭМ!$A$39:$A$782,$A172,СВЦЭМ!$B$39:$B$782,R$155)+'СЕТ СН'!$I$14+СВЦЭМ!$D$10+'СЕТ СН'!$I$6-'СЕТ СН'!$I$26</f>
        <v>2572.1329982100001</v>
      </c>
      <c r="S172" s="36">
        <f>SUMIFS(СВЦЭМ!$D$39:$D$782,СВЦЭМ!$A$39:$A$782,$A172,СВЦЭМ!$B$39:$B$782,S$155)+'СЕТ СН'!$I$14+СВЦЭМ!$D$10+'СЕТ СН'!$I$6-'СЕТ СН'!$I$26</f>
        <v>2522.2590058200003</v>
      </c>
      <c r="T172" s="36">
        <f>SUMIFS(СВЦЭМ!$D$39:$D$782,СВЦЭМ!$A$39:$A$782,$A172,СВЦЭМ!$B$39:$B$782,T$155)+'СЕТ СН'!$I$14+СВЦЭМ!$D$10+'СЕТ СН'!$I$6-'СЕТ СН'!$I$26</f>
        <v>2462.1155808900003</v>
      </c>
      <c r="U172" s="36">
        <f>SUMIFS(СВЦЭМ!$D$39:$D$782,СВЦЭМ!$A$39:$A$782,$A172,СВЦЭМ!$B$39:$B$782,U$155)+'СЕТ СН'!$I$14+СВЦЭМ!$D$10+'СЕТ СН'!$I$6-'СЕТ СН'!$I$26</f>
        <v>2430.3054931500001</v>
      </c>
      <c r="V172" s="36">
        <f>SUMIFS(СВЦЭМ!$D$39:$D$782,СВЦЭМ!$A$39:$A$782,$A172,СВЦЭМ!$B$39:$B$782,V$155)+'СЕТ СН'!$I$14+СВЦЭМ!$D$10+'СЕТ СН'!$I$6-'СЕТ СН'!$I$26</f>
        <v>2415.52251015</v>
      </c>
      <c r="W172" s="36">
        <f>SUMIFS(СВЦЭМ!$D$39:$D$782,СВЦЭМ!$A$39:$A$782,$A172,СВЦЭМ!$B$39:$B$782,W$155)+'СЕТ СН'!$I$14+СВЦЭМ!$D$10+'СЕТ СН'!$I$6-'СЕТ СН'!$I$26</f>
        <v>2384.5891528800003</v>
      </c>
      <c r="X172" s="36">
        <f>SUMIFS(СВЦЭМ!$D$39:$D$782,СВЦЭМ!$A$39:$A$782,$A172,СВЦЭМ!$B$39:$B$782,X$155)+'СЕТ СН'!$I$14+СВЦЭМ!$D$10+'СЕТ СН'!$I$6-'СЕТ СН'!$I$26</f>
        <v>2413.52680207</v>
      </c>
      <c r="Y172" s="36">
        <f>SUMIFS(СВЦЭМ!$D$39:$D$782,СВЦЭМ!$A$39:$A$782,$A172,СВЦЭМ!$B$39:$B$782,Y$155)+'СЕТ СН'!$I$14+СВЦЭМ!$D$10+'СЕТ СН'!$I$6-'СЕТ СН'!$I$26</f>
        <v>2500.9738581500001</v>
      </c>
    </row>
    <row r="173" spans="1:25" ht="15.75" x14ac:dyDescent="0.2">
      <c r="A173" s="35">
        <f t="shared" si="4"/>
        <v>45064</v>
      </c>
      <c r="B173" s="36">
        <f>SUMIFS(СВЦЭМ!$D$39:$D$782,СВЦЭМ!$A$39:$A$782,$A173,СВЦЭМ!$B$39:$B$782,B$155)+'СЕТ СН'!$I$14+СВЦЭМ!$D$10+'СЕТ СН'!$I$6-'СЕТ СН'!$I$26</f>
        <v>2564.2869646700001</v>
      </c>
      <c r="C173" s="36">
        <f>SUMIFS(СВЦЭМ!$D$39:$D$782,СВЦЭМ!$A$39:$A$782,$A173,СВЦЭМ!$B$39:$B$782,C$155)+'СЕТ СН'!$I$14+СВЦЭМ!$D$10+'СЕТ СН'!$I$6-'СЕТ СН'!$I$26</f>
        <v>2643.5978244600001</v>
      </c>
      <c r="D173" s="36">
        <f>SUMIFS(СВЦЭМ!$D$39:$D$782,СВЦЭМ!$A$39:$A$782,$A173,СВЦЭМ!$B$39:$B$782,D$155)+'СЕТ СН'!$I$14+СВЦЭМ!$D$10+'СЕТ СН'!$I$6-'СЕТ СН'!$I$26</f>
        <v>2689.2579039500001</v>
      </c>
      <c r="E173" s="36">
        <f>SUMIFS(СВЦЭМ!$D$39:$D$782,СВЦЭМ!$A$39:$A$782,$A173,СВЦЭМ!$B$39:$B$782,E$155)+'СЕТ СН'!$I$14+СВЦЭМ!$D$10+'СЕТ СН'!$I$6-'СЕТ СН'!$I$26</f>
        <v>2746.3957527700004</v>
      </c>
      <c r="F173" s="36">
        <f>SUMIFS(СВЦЭМ!$D$39:$D$782,СВЦЭМ!$A$39:$A$782,$A173,СВЦЭМ!$B$39:$B$782,F$155)+'СЕТ СН'!$I$14+СВЦЭМ!$D$10+'СЕТ СН'!$I$6-'СЕТ СН'!$I$26</f>
        <v>2762.5788063300001</v>
      </c>
      <c r="G173" s="36">
        <f>SUMIFS(СВЦЭМ!$D$39:$D$782,СВЦЭМ!$A$39:$A$782,$A173,СВЦЭМ!$B$39:$B$782,G$155)+'СЕТ СН'!$I$14+СВЦЭМ!$D$10+'СЕТ СН'!$I$6-'СЕТ СН'!$I$26</f>
        <v>2731.0302004700002</v>
      </c>
      <c r="H173" s="36">
        <f>SUMIFS(СВЦЭМ!$D$39:$D$782,СВЦЭМ!$A$39:$A$782,$A173,СВЦЭМ!$B$39:$B$782,H$155)+'СЕТ СН'!$I$14+СВЦЭМ!$D$10+'СЕТ СН'!$I$6-'СЕТ СН'!$I$26</f>
        <v>2654.3297489000001</v>
      </c>
      <c r="I173" s="36">
        <f>SUMIFS(СВЦЭМ!$D$39:$D$782,СВЦЭМ!$A$39:$A$782,$A173,СВЦЭМ!$B$39:$B$782,I$155)+'СЕТ СН'!$I$14+СВЦЭМ!$D$10+'СЕТ СН'!$I$6-'СЕТ СН'!$I$26</f>
        <v>2546.0869029100004</v>
      </c>
      <c r="J173" s="36">
        <f>SUMIFS(СВЦЭМ!$D$39:$D$782,СВЦЭМ!$A$39:$A$782,$A173,СВЦЭМ!$B$39:$B$782,J$155)+'СЕТ СН'!$I$14+СВЦЭМ!$D$10+'СЕТ СН'!$I$6-'СЕТ СН'!$I$26</f>
        <v>2478.5303756200001</v>
      </c>
      <c r="K173" s="36">
        <f>SUMIFS(СВЦЭМ!$D$39:$D$782,СВЦЭМ!$A$39:$A$782,$A173,СВЦЭМ!$B$39:$B$782,K$155)+'СЕТ СН'!$I$14+СВЦЭМ!$D$10+'СЕТ СН'!$I$6-'СЕТ СН'!$I$26</f>
        <v>2473.3468449900001</v>
      </c>
      <c r="L173" s="36">
        <f>SUMIFS(СВЦЭМ!$D$39:$D$782,СВЦЭМ!$A$39:$A$782,$A173,СВЦЭМ!$B$39:$B$782,L$155)+'СЕТ СН'!$I$14+СВЦЭМ!$D$10+'СЕТ СН'!$I$6-'СЕТ СН'!$I$26</f>
        <v>2475.6278561899999</v>
      </c>
      <c r="M173" s="36">
        <f>SUMIFS(СВЦЭМ!$D$39:$D$782,СВЦЭМ!$A$39:$A$782,$A173,СВЦЭМ!$B$39:$B$782,M$155)+'СЕТ СН'!$I$14+СВЦЭМ!$D$10+'СЕТ СН'!$I$6-'СЕТ СН'!$I$26</f>
        <v>2501.1002069800002</v>
      </c>
      <c r="N173" s="36">
        <f>SUMIFS(СВЦЭМ!$D$39:$D$782,СВЦЭМ!$A$39:$A$782,$A173,СВЦЭМ!$B$39:$B$782,N$155)+'СЕТ СН'!$I$14+СВЦЭМ!$D$10+'СЕТ СН'!$I$6-'СЕТ СН'!$I$26</f>
        <v>2545.0623126500004</v>
      </c>
      <c r="O173" s="36">
        <f>SUMIFS(СВЦЭМ!$D$39:$D$782,СВЦЭМ!$A$39:$A$782,$A173,СВЦЭМ!$B$39:$B$782,O$155)+'СЕТ СН'!$I$14+СВЦЭМ!$D$10+'СЕТ СН'!$I$6-'СЕТ СН'!$I$26</f>
        <v>2585.3457417600002</v>
      </c>
      <c r="P173" s="36">
        <f>SUMIFS(СВЦЭМ!$D$39:$D$782,СВЦЭМ!$A$39:$A$782,$A173,СВЦЭМ!$B$39:$B$782,P$155)+'СЕТ СН'!$I$14+СВЦЭМ!$D$10+'СЕТ СН'!$I$6-'СЕТ СН'!$I$26</f>
        <v>2574.88049409</v>
      </c>
      <c r="Q173" s="36">
        <f>SUMIFS(СВЦЭМ!$D$39:$D$782,СВЦЭМ!$A$39:$A$782,$A173,СВЦЭМ!$B$39:$B$782,Q$155)+'СЕТ СН'!$I$14+СВЦЭМ!$D$10+'СЕТ СН'!$I$6-'СЕТ СН'!$I$26</f>
        <v>2573.85437701</v>
      </c>
      <c r="R173" s="36">
        <f>SUMIFS(СВЦЭМ!$D$39:$D$782,СВЦЭМ!$A$39:$A$782,$A173,СВЦЭМ!$B$39:$B$782,R$155)+'СЕТ СН'!$I$14+СВЦЭМ!$D$10+'СЕТ СН'!$I$6-'СЕТ СН'!$I$26</f>
        <v>2598.2000056800002</v>
      </c>
      <c r="S173" s="36">
        <f>SUMIFS(СВЦЭМ!$D$39:$D$782,СВЦЭМ!$A$39:$A$782,$A173,СВЦЭМ!$B$39:$B$782,S$155)+'СЕТ СН'!$I$14+СВЦЭМ!$D$10+'СЕТ СН'!$I$6-'СЕТ СН'!$I$26</f>
        <v>2551.8916033900005</v>
      </c>
      <c r="T173" s="36">
        <f>SUMIFS(СВЦЭМ!$D$39:$D$782,СВЦЭМ!$A$39:$A$782,$A173,СВЦЭМ!$B$39:$B$782,T$155)+'СЕТ СН'!$I$14+СВЦЭМ!$D$10+'СЕТ СН'!$I$6-'СЕТ СН'!$I$26</f>
        <v>2508.0709323700003</v>
      </c>
      <c r="U173" s="36">
        <f>SUMIFS(СВЦЭМ!$D$39:$D$782,СВЦЭМ!$A$39:$A$782,$A173,СВЦЭМ!$B$39:$B$782,U$155)+'СЕТ СН'!$I$14+СВЦЭМ!$D$10+'СЕТ СН'!$I$6-'СЕТ СН'!$I$26</f>
        <v>2480.31128975</v>
      </c>
      <c r="V173" s="36">
        <f>SUMIFS(СВЦЭМ!$D$39:$D$782,СВЦЭМ!$A$39:$A$782,$A173,СВЦЭМ!$B$39:$B$782,V$155)+'СЕТ СН'!$I$14+СВЦЭМ!$D$10+'СЕТ СН'!$I$6-'СЕТ СН'!$I$26</f>
        <v>2450.7098628200001</v>
      </c>
      <c r="W173" s="36">
        <f>SUMIFS(СВЦЭМ!$D$39:$D$782,СВЦЭМ!$A$39:$A$782,$A173,СВЦЭМ!$B$39:$B$782,W$155)+'СЕТ СН'!$I$14+СВЦЭМ!$D$10+'СЕТ СН'!$I$6-'СЕТ СН'!$I$26</f>
        <v>2439.7515856999999</v>
      </c>
      <c r="X173" s="36">
        <f>SUMIFS(СВЦЭМ!$D$39:$D$782,СВЦЭМ!$A$39:$A$782,$A173,СВЦЭМ!$B$39:$B$782,X$155)+'СЕТ СН'!$I$14+СВЦЭМ!$D$10+'СЕТ СН'!$I$6-'СЕТ СН'!$I$26</f>
        <v>2490.4966656200004</v>
      </c>
      <c r="Y173" s="36">
        <f>SUMIFS(СВЦЭМ!$D$39:$D$782,СВЦЭМ!$A$39:$A$782,$A173,СВЦЭМ!$B$39:$B$782,Y$155)+'СЕТ СН'!$I$14+СВЦЭМ!$D$10+'СЕТ СН'!$I$6-'СЕТ СН'!$I$26</f>
        <v>2576.5136971500001</v>
      </c>
    </row>
    <row r="174" spans="1:25" ht="15.75" x14ac:dyDescent="0.2">
      <c r="A174" s="35">
        <f t="shared" si="4"/>
        <v>45065</v>
      </c>
      <c r="B174" s="36">
        <f>SUMIFS(СВЦЭМ!$D$39:$D$782,СВЦЭМ!$A$39:$A$782,$A174,СВЦЭМ!$B$39:$B$782,B$155)+'СЕТ СН'!$I$14+СВЦЭМ!$D$10+'СЕТ СН'!$I$6-'СЕТ СН'!$I$26</f>
        <v>2638.79743934</v>
      </c>
      <c r="C174" s="36">
        <f>SUMIFS(СВЦЭМ!$D$39:$D$782,СВЦЭМ!$A$39:$A$782,$A174,СВЦЭМ!$B$39:$B$782,C$155)+'СЕТ СН'!$I$14+СВЦЭМ!$D$10+'СЕТ СН'!$I$6-'СЕТ СН'!$I$26</f>
        <v>2678.7777296300001</v>
      </c>
      <c r="D174" s="36">
        <f>SUMIFS(СВЦЭМ!$D$39:$D$782,СВЦЭМ!$A$39:$A$782,$A174,СВЦЭМ!$B$39:$B$782,D$155)+'СЕТ СН'!$I$14+СВЦЭМ!$D$10+'СЕТ СН'!$I$6-'СЕТ СН'!$I$26</f>
        <v>2691.5507163500001</v>
      </c>
      <c r="E174" s="36">
        <f>SUMIFS(СВЦЭМ!$D$39:$D$782,СВЦЭМ!$A$39:$A$782,$A174,СВЦЭМ!$B$39:$B$782,E$155)+'СЕТ СН'!$I$14+СВЦЭМ!$D$10+'СЕТ СН'!$I$6-'СЕТ СН'!$I$26</f>
        <v>2680.4109222000002</v>
      </c>
      <c r="F174" s="36">
        <f>SUMIFS(СВЦЭМ!$D$39:$D$782,СВЦЭМ!$A$39:$A$782,$A174,СВЦЭМ!$B$39:$B$782,F$155)+'СЕТ СН'!$I$14+СВЦЭМ!$D$10+'СЕТ СН'!$I$6-'СЕТ СН'!$I$26</f>
        <v>2683.6019801399998</v>
      </c>
      <c r="G174" s="36">
        <f>SUMIFS(СВЦЭМ!$D$39:$D$782,СВЦЭМ!$A$39:$A$782,$A174,СВЦЭМ!$B$39:$B$782,G$155)+'СЕТ СН'!$I$14+СВЦЭМ!$D$10+'СЕТ СН'!$I$6-'СЕТ СН'!$I$26</f>
        <v>2622.1524036300002</v>
      </c>
      <c r="H174" s="36">
        <f>SUMIFS(СВЦЭМ!$D$39:$D$782,СВЦЭМ!$A$39:$A$782,$A174,СВЦЭМ!$B$39:$B$782,H$155)+'СЕТ СН'!$I$14+СВЦЭМ!$D$10+'СЕТ СН'!$I$6-'СЕТ СН'!$I$26</f>
        <v>2473.95527214</v>
      </c>
      <c r="I174" s="36">
        <f>SUMIFS(СВЦЭМ!$D$39:$D$782,СВЦЭМ!$A$39:$A$782,$A174,СВЦЭМ!$B$39:$B$782,I$155)+'СЕТ СН'!$I$14+СВЦЭМ!$D$10+'СЕТ СН'!$I$6-'СЕТ СН'!$I$26</f>
        <v>2471.1437471400004</v>
      </c>
      <c r="J174" s="36">
        <f>SUMIFS(СВЦЭМ!$D$39:$D$782,СВЦЭМ!$A$39:$A$782,$A174,СВЦЭМ!$B$39:$B$782,J$155)+'СЕТ СН'!$I$14+СВЦЭМ!$D$10+'СЕТ СН'!$I$6-'СЕТ СН'!$I$26</f>
        <v>2413.5030331300004</v>
      </c>
      <c r="K174" s="36">
        <f>SUMIFS(СВЦЭМ!$D$39:$D$782,СВЦЭМ!$A$39:$A$782,$A174,СВЦЭМ!$B$39:$B$782,K$155)+'СЕТ СН'!$I$14+СВЦЭМ!$D$10+'СЕТ СН'!$I$6-'СЕТ СН'!$I$26</f>
        <v>2411.78137109</v>
      </c>
      <c r="L174" s="36">
        <f>SUMIFS(СВЦЭМ!$D$39:$D$782,СВЦЭМ!$A$39:$A$782,$A174,СВЦЭМ!$B$39:$B$782,L$155)+'СЕТ СН'!$I$14+СВЦЭМ!$D$10+'СЕТ СН'!$I$6-'СЕТ СН'!$I$26</f>
        <v>2434.4402180500001</v>
      </c>
      <c r="M174" s="36">
        <f>SUMIFS(СВЦЭМ!$D$39:$D$782,СВЦЭМ!$A$39:$A$782,$A174,СВЦЭМ!$B$39:$B$782,M$155)+'СЕТ СН'!$I$14+СВЦЭМ!$D$10+'СЕТ СН'!$I$6-'СЕТ СН'!$I$26</f>
        <v>2454.40697847</v>
      </c>
      <c r="N174" s="36">
        <f>SUMIFS(СВЦЭМ!$D$39:$D$782,СВЦЭМ!$A$39:$A$782,$A174,СВЦЭМ!$B$39:$B$782,N$155)+'СЕТ СН'!$I$14+СВЦЭМ!$D$10+'СЕТ СН'!$I$6-'СЕТ СН'!$I$26</f>
        <v>2494.9826946399999</v>
      </c>
      <c r="O174" s="36">
        <f>SUMIFS(СВЦЭМ!$D$39:$D$782,СВЦЭМ!$A$39:$A$782,$A174,СВЦЭМ!$B$39:$B$782,O$155)+'СЕТ СН'!$I$14+СВЦЭМ!$D$10+'СЕТ СН'!$I$6-'СЕТ СН'!$I$26</f>
        <v>2523.52491753</v>
      </c>
      <c r="P174" s="36">
        <f>SUMIFS(СВЦЭМ!$D$39:$D$782,СВЦЭМ!$A$39:$A$782,$A174,СВЦЭМ!$B$39:$B$782,P$155)+'СЕТ СН'!$I$14+СВЦЭМ!$D$10+'СЕТ СН'!$I$6-'СЕТ СН'!$I$26</f>
        <v>2556.1499098600002</v>
      </c>
      <c r="Q174" s="36">
        <f>SUMIFS(СВЦЭМ!$D$39:$D$782,СВЦЭМ!$A$39:$A$782,$A174,СВЦЭМ!$B$39:$B$782,Q$155)+'СЕТ СН'!$I$14+СВЦЭМ!$D$10+'СЕТ СН'!$I$6-'СЕТ СН'!$I$26</f>
        <v>2558.8257496400001</v>
      </c>
      <c r="R174" s="36">
        <f>SUMIFS(СВЦЭМ!$D$39:$D$782,СВЦЭМ!$A$39:$A$782,$A174,СВЦЭМ!$B$39:$B$782,R$155)+'СЕТ СН'!$I$14+СВЦЭМ!$D$10+'СЕТ СН'!$I$6-'СЕТ СН'!$I$26</f>
        <v>2493.1997325500001</v>
      </c>
      <c r="S174" s="36">
        <f>SUMIFS(СВЦЭМ!$D$39:$D$782,СВЦЭМ!$A$39:$A$782,$A174,СВЦЭМ!$B$39:$B$782,S$155)+'СЕТ СН'!$I$14+СВЦЭМ!$D$10+'СЕТ СН'!$I$6-'СЕТ СН'!$I$26</f>
        <v>2438.1105262999999</v>
      </c>
      <c r="T174" s="36">
        <f>SUMIFS(СВЦЭМ!$D$39:$D$782,СВЦЭМ!$A$39:$A$782,$A174,СВЦЭМ!$B$39:$B$782,T$155)+'СЕТ СН'!$I$14+СВЦЭМ!$D$10+'СЕТ СН'!$I$6-'СЕТ СН'!$I$26</f>
        <v>2385.1133066900002</v>
      </c>
      <c r="U174" s="36">
        <f>SUMIFS(СВЦЭМ!$D$39:$D$782,СВЦЭМ!$A$39:$A$782,$A174,СВЦЭМ!$B$39:$B$782,U$155)+'СЕТ СН'!$I$14+СВЦЭМ!$D$10+'СЕТ СН'!$I$6-'СЕТ СН'!$I$26</f>
        <v>2346.8521702200001</v>
      </c>
      <c r="V174" s="36">
        <f>SUMIFS(СВЦЭМ!$D$39:$D$782,СВЦЭМ!$A$39:$A$782,$A174,СВЦЭМ!$B$39:$B$782,V$155)+'СЕТ СН'!$I$14+СВЦЭМ!$D$10+'СЕТ СН'!$I$6-'СЕТ СН'!$I$26</f>
        <v>2312.9827751900002</v>
      </c>
      <c r="W174" s="36">
        <f>SUMIFS(СВЦЭМ!$D$39:$D$782,СВЦЭМ!$A$39:$A$782,$A174,СВЦЭМ!$B$39:$B$782,W$155)+'СЕТ СН'!$I$14+СВЦЭМ!$D$10+'СЕТ СН'!$I$6-'СЕТ СН'!$I$26</f>
        <v>2324.55413159</v>
      </c>
      <c r="X174" s="36">
        <f>SUMIFS(СВЦЭМ!$D$39:$D$782,СВЦЭМ!$A$39:$A$782,$A174,СВЦЭМ!$B$39:$B$782,X$155)+'СЕТ СН'!$I$14+СВЦЭМ!$D$10+'СЕТ СН'!$I$6-'СЕТ СН'!$I$26</f>
        <v>2378.0707143899999</v>
      </c>
      <c r="Y174" s="36">
        <f>SUMIFS(СВЦЭМ!$D$39:$D$782,СВЦЭМ!$A$39:$A$782,$A174,СВЦЭМ!$B$39:$B$782,Y$155)+'СЕТ СН'!$I$14+СВЦЭМ!$D$10+'СЕТ СН'!$I$6-'СЕТ СН'!$I$26</f>
        <v>2416.10690282</v>
      </c>
    </row>
    <row r="175" spans="1:25" ht="15.75" x14ac:dyDescent="0.2">
      <c r="A175" s="35">
        <f t="shared" si="4"/>
        <v>45066</v>
      </c>
      <c r="B175" s="36">
        <f>SUMIFS(СВЦЭМ!$D$39:$D$782,СВЦЭМ!$A$39:$A$782,$A175,СВЦЭМ!$B$39:$B$782,B$155)+'СЕТ СН'!$I$14+СВЦЭМ!$D$10+'СЕТ СН'!$I$6-'СЕТ СН'!$I$26</f>
        <v>2524.8617340400001</v>
      </c>
      <c r="C175" s="36">
        <f>SUMIFS(СВЦЭМ!$D$39:$D$782,СВЦЭМ!$A$39:$A$782,$A175,СВЦЭМ!$B$39:$B$782,C$155)+'СЕТ СН'!$I$14+СВЦЭМ!$D$10+'СЕТ СН'!$I$6-'СЕТ СН'!$I$26</f>
        <v>2612.5307586099998</v>
      </c>
      <c r="D175" s="36">
        <f>SUMIFS(СВЦЭМ!$D$39:$D$782,СВЦЭМ!$A$39:$A$782,$A175,СВЦЭМ!$B$39:$B$782,D$155)+'СЕТ СН'!$I$14+СВЦЭМ!$D$10+'СЕТ СН'!$I$6-'СЕТ СН'!$I$26</f>
        <v>2620.0022344899999</v>
      </c>
      <c r="E175" s="36">
        <f>SUMIFS(СВЦЭМ!$D$39:$D$782,СВЦЭМ!$A$39:$A$782,$A175,СВЦЭМ!$B$39:$B$782,E$155)+'СЕТ СН'!$I$14+СВЦЭМ!$D$10+'СЕТ СН'!$I$6-'СЕТ СН'!$I$26</f>
        <v>2606.34091046</v>
      </c>
      <c r="F175" s="36">
        <f>SUMIFS(СВЦЭМ!$D$39:$D$782,СВЦЭМ!$A$39:$A$782,$A175,СВЦЭМ!$B$39:$B$782,F$155)+'СЕТ СН'!$I$14+СВЦЭМ!$D$10+'СЕТ СН'!$I$6-'СЕТ СН'!$I$26</f>
        <v>2684.77542296</v>
      </c>
      <c r="G175" s="36">
        <f>SUMIFS(СВЦЭМ!$D$39:$D$782,СВЦЭМ!$A$39:$A$782,$A175,СВЦЭМ!$B$39:$B$782,G$155)+'СЕТ СН'!$I$14+СВЦЭМ!$D$10+'СЕТ СН'!$I$6-'СЕТ СН'!$I$26</f>
        <v>2676.5444284800001</v>
      </c>
      <c r="H175" s="36">
        <f>SUMIFS(СВЦЭМ!$D$39:$D$782,СВЦЭМ!$A$39:$A$782,$A175,СВЦЭМ!$B$39:$B$782,H$155)+'СЕТ СН'!$I$14+СВЦЭМ!$D$10+'СЕТ СН'!$I$6-'СЕТ СН'!$I$26</f>
        <v>2661.2709488999999</v>
      </c>
      <c r="I175" s="36">
        <f>SUMIFS(СВЦЭМ!$D$39:$D$782,СВЦЭМ!$A$39:$A$782,$A175,СВЦЭМ!$B$39:$B$782,I$155)+'СЕТ СН'!$I$14+СВЦЭМ!$D$10+'СЕТ СН'!$I$6-'СЕТ СН'!$I$26</f>
        <v>2559.8242059900003</v>
      </c>
      <c r="J175" s="36">
        <f>SUMIFS(СВЦЭМ!$D$39:$D$782,СВЦЭМ!$A$39:$A$782,$A175,СВЦЭМ!$B$39:$B$782,J$155)+'СЕТ СН'!$I$14+СВЦЭМ!$D$10+'СЕТ СН'!$I$6-'СЕТ СН'!$I$26</f>
        <v>2458.6498421900001</v>
      </c>
      <c r="K175" s="36">
        <f>SUMIFS(СВЦЭМ!$D$39:$D$782,СВЦЭМ!$A$39:$A$782,$A175,СВЦЭМ!$B$39:$B$782,K$155)+'СЕТ СН'!$I$14+СВЦЭМ!$D$10+'СЕТ СН'!$I$6-'СЕТ СН'!$I$26</f>
        <v>2420.1245622599999</v>
      </c>
      <c r="L175" s="36">
        <f>SUMIFS(СВЦЭМ!$D$39:$D$782,СВЦЭМ!$A$39:$A$782,$A175,СВЦЭМ!$B$39:$B$782,L$155)+'СЕТ СН'!$I$14+СВЦЭМ!$D$10+'СЕТ СН'!$I$6-'СЕТ СН'!$I$26</f>
        <v>2404.9507587500002</v>
      </c>
      <c r="M175" s="36">
        <f>SUMIFS(СВЦЭМ!$D$39:$D$782,СВЦЭМ!$A$39:$A$782,$A175,СВЦЭМ!$B$39:$B$782,M$155)+'СЕТ СН'!$I$14+СВЦЭМ!$D$10+'СЕТ СН'!$I$6-'СЕТ СН'!$I$26</f>
        <v>2397.7027434700003</v>
      </c>
      <c r="N175" s="36">
        <f>SUMIFS(СВЦЭМ!$D$39:$D$782,СВЦЭМ!$A$39:$A$782,$A175,СВЦЭМ!$B$39:$B$782,N$155)+'СЕТ СН'!$I$14+СВЦЭМ!$D$10+'СЕТ СН'!$I$6-'СЕТ СН'!$I$26</f>
        <v>2431.2757521600001</v>
      </c>
      <c r="O175" s="36">
        <f>SUMIFS(СВЦЭМ!$D$39:$D$782,СВЦЭМ!$A$39:$A$782,$A175,СВЦЭМ!$B$39:$B$782,O$155)+'СЕТ СН'!$I$14+СВЦЭМ!$D$10+'СЕТ СН'!$I$6-'СЕТ СН'!$I$26</f>
        <v>2442.2925537700003</v>
      </c>
      <c r="P175" s="36">
        <f>SUMIFS(СВЦЭМ!$D$39:$D$782,СВЦЭМ!$A$39:$A$782,$A175,СВЦЭМ!$B$39:$B$782,P$155)+'СЕТ СН'!$I$14+СВЦЭМ!$D$10+'СЕТ СН'!$I$6-'СЕТ СН'!$I$26</f>
        <v>2455.2696020399999</v>
      </c>
      <c r="Q175" s="36">
        <f>SUMIFS(СВЦЭМ!$D$39:$D$782,СВЦЭМ!$A$39:$A$782,$A175,СВЦЭМ!$B$39:$B$782,Q$155)+'СЕТ СН'!$I$14+СВЦЭМ!$D$10+'СЕТ СН'!$I$6-'СЕТ СН'!$I$26</f>
        <v>2472.8003379600004</v>
      </c>
      <c r="R175" s="36">
        <f>SUMIFS(СВЦЭМ!$D$39:$D$782,СВЦЭМ!$A$39:$A$782,$A175,СВЦЭМ!$B$39:$B$782,R$155)+'СЕТ СН'!$I$14+СВЦЭМ!$D$10+'СЕТ СН'!$I$6-'СЕТ СН'!$I$26</f>
        <v>2457.4408353200001</v>
      </c>
      <c r="S175" s="36">
        <f>SUMIFS(СВЦЭМ!$D$39:$D$782,СВЦЭМ!$A$39:$A$782,$A175,СВЦЭМ!$B$39:$B$782,S$155)+'СЕТ СН'!$I$14+СВЦЭМ!$D$10+'СЕТ СН'!$I$6-'СЕТ СН'!$I$26</f>
        <v>2405.8981207500001</v>
      </c>
      <c r="T175" s="36">
        <f>SUMIFS(СВЦЭМ!$D$39:$D$782,СВЦЭМ!$A$39:$A$782,$A175,СВЦЭМ!$B$39:$B$782,T$155)+'СЕТ СН'!$I$14+СВЦЭМ!$D$10+'СЕТ СН'!$I$6-'СЕТ СН'!$I$26</f>
        <v>2372.2987559399999</v>
      </c>
      <c r="U175" s="36">
        <f>SUMIFS(СВЦЭМ!$D$39:$D$782,СВЦЭМ!$A$39:$A$782,$A175,СВЦЭМ!$B$39:$B$782,U$155)+'СЕТ СН'!$I$14+СВЦЭМ!$D$10+'СЕТ СН'!$I$6-'СЕТ СН'!$I$26</f>
        <v>2360.52443068</v>
      </c>
      <c r="V175" s="36">
        <f>SUMIFS(СВЦЭМ!$D$39:$D$782,СВЦЭМ!$A$39:$A$782,$A175,СВЦЭМ!$B$39:$B$782,V$155)+'СЕТ СН'!$I$14+СВЦЭМ!$D$10+'СЕТ СН'!$I$6-'СЕТ СН'!$I$26</f>
        <v>2330.4308809100003</v>
      </c>
      <c r="W175" s="36">
        <f>SUMIFS(СВЦЭМ!$D$39:$D$782,СВЦЭМ!$A$39:$A$782,$A175,СВЦЭМ!$B$39:$B$782,W$155)+'СЕТ СН'!$I$14+СВЦЭМ!$D$10+'СЕТ СН'!$I$6-'СЕТ СН'!$I$26</f>
        <v>2304.2006080600004</v>
      </c>
      <c r="X175" s="36">
        <f>SUMIFS(СВЦЭМ!$D$39:$D$782,СВЦЭМ!$A$39:$A$782,$A175,СВЦЭМ!$B$39:$B$782,X$155)+'СЕТ СН'!$I$14+СВЦЭМ!$D$10+'СЕТ СН'!$I$6-'СЕТ СН'!$I$26</f>
        <v>2349.2256060300001</v>
      </c>
      <c r="Y175" s="36">
        <f>SUMIFS(СВЦЭМ!$D$39:$D$782,СВЦЭМ!$A$39:$A$782,$A175,СВЦЭМ!$B$39:$B$782,Y$155)+'СЕТ СН'!$I$14+СВЦЭМ!$D$10+'СЕТ СН'!$I$6-'СЕТ СН'!$I$26</f>
        <v>2408.1790271</v>
      </c>
    </row>
    <row r="176" spans="1:25" ht="15.75" x14ac:dyDescent="0.2">
      <c r="A176" s="35">
        <f t="shared" si="4"/>
        <v>45067</v>
      </c>
      <c r="B176" s="36">
        <f>SUMIFS(СВЦЭМ!$D$39:$D$782,СВЦЭМ!$A$39:$A$782,$A176,СВЦЭМ!$B$39:$B$782,B$155)+'СЕТ СН'!$I$14+СВЦЭМ!$D$10+'СЕТ СН'!$I$6-'СЕТ СН'!$I$26</f>
        <v>2461.5134903799999</v>
      </c>
      <c r="C176" s="36">
        <f>SUMIFS(СВЦЭМ!$D$39:$D$782,СВЦЭМ!$A$39:$A$782,$A176,СВЦЭМ!$B$39:$B$782,C$155)+'СЕТ СН'!$I$14+СВЦЭМ!$D$10+'СЕТ СН'!$I$6-'СЕТ СН'!$I$26</f>
        <v>2550.6180042699998</v>
      </c>
      <c r="D176" s="36">
        <f>SUMIFS(СВЦЭМ!$D$39:$D$782,СВЦЭМ!$A$39:$A$782,$A176,СВЦЭМ!$B$39:$B$782,D$155)+'СЕТ СН'!$I$14+СВЦЭМ!$D$10+'СЕТ СН'!$I$6-'СЕТ СН'!$I$26</f>
        <v>2653.3324073900003</v>
      </c>
      <c r="E176" s="36">
        <f>SUMIFS(СВЦЭМ!$D$39:$D$782,СВЦЭМ!$A$39:$A$782,$A176,СВЦЭМ!$B$39:$B$782,E$155)+'СЕТ СН'!$I$14+СВЦЭМ!$D$10+'СЕТ СН'!$I$6-'СЕТ СН'!$I$26</f>
        <v>2621.0378534400002</v>
      </c>
      <c r="F176" s="36">
        <f>SUMIFS(СВЦЭМ!$D$39:$D$782,СВЦЭМ!$A$39:$A$782,$A176,СВЦЭМ!$B$39:$B$782,F$155)+'СЕТ СН'!$I$14+СВЦЭМ!$D$10+'СЕТ СН'!$I$6-'СЕТ СН'!$I$26</f>
        <v>2711.0097154599998</v>
      </c>
      <c r="G176" s="36">
        <f>SUMIFS(СВЦЭМ!$D$39:$D$782,СВЦЭМ!$A$39:$A$782,$A176,СВЦЭМ!$B$39:$B$782,G$155)+'СЕТ СН'!$I$14+СВЦЭМ!$D$10+'СЕТ СН'!$I$6-'СЕТ СН'!$I$26</f>
        <v>2699.8719287600002</v>
      </c>
      <c r="H176" s="36">
        <f>SUMIFS(СВЦЭМ!$D$39:$D$782,СВЦЭМ!$A$39:$A$782,$A176,СВЦЭМ!$B$39:$B$782,H$155)+'СЕТ СН'!$I$14+СВЦЭМ!$D$10+'СЕТ СН'!$I$6-'СЕТ СН'!$I$26</f>
        <v>2661.6893605700002</v>
      </c>
      <c r="I176" s="36">
        <f>SUMIFS(СВЦЭМ!$D$39:$D$782,СВЦЭМ!$A$39:$A$782,$A176,СВЦЭМ!$B$39:$B$782,I$155)+'СЕТ СН'!$I$14+СВЦЭМ!$D$10+'СЕТ СН'!$I$6-'СЕТ СН'!$I$26</f>
        <v>2606.6223746200003</v>
      </c>
      <c r="J176" s="36">
        <f>SUMIFS(СВЦЭМ!$D$39:$D$782,СВЦЭМ!$A$39:$A$782,$A176,СВЦЭМ!$B$39:$B$782,J$155)+'СЕТ СН'!$I$14+СВЦЭМ!$D$10+'СЕТ СН'!$I$6-'СЕТ СН'!$I$26</f>
        <v>2498.50343342</v>
      </c>
      <c r="K176" s="36">
        <f>SUMIFS(СВЦЭМ!$D$39:$D$782,СВЦЭМ!$A$39:$A$782,$A176,СВЦЭМ!$B$39:$B$782,K$155)+'СЕТ СН'!$I$14+СВЦЭМ!$D$10+'СЕТ СН'!$I$6-'СЕТ СН'!$I$26</f>
        <v>2474.6521558700001</v>
      </c>
      <c r="L176" s="36">
        <f>SUMIFS(СВЦЭМ!$D$39:$D$782,СВЦЭМ!$A$39:$A$782,$A176,СВЦЭМ!$B$39:$B$782,L$155)+'СЕТ СН'!$I$14+СВЦЭМ!$D$10+'СЕТ СН'!$I$6-'СЕТ СН'!$I$26</f>
        <v>2452.3499725800002</v>
      </c>
      <c r="M176" s="36">
        <f>SUMIFS(СВЦЭМ!$D$39:$D$782,СВЦЭМ!$A$39:$A$782,$A176,СВЦЭМ!$B$39:$B$782,M$155)+'СЕТ СН'!$I$14+СВЦЭМ!$D$10+'СЕТ СН'!$I$6-'СЕТ СН'!$I$26</f>
        <v>2439.7189026599999</v>
      </c>
      <c r="N176" s="36">
        <f>SUMIFS(СВЦЭМ!$D$39:$D$782,СВЦЭМ!$A$39:$A$782,$A176,СВЦЭМ!$B$39:$B$782,N$155)+'СЕТ СН'!$I$14+СВЦЭМ!$D$10+'СЕТ СН'!$I$6-'СЕТ СН'!$I$26</f>
        <v>2465.4363623500003</v>
      </c>
      <c r="O176" s="36">
        <f>SUMIFS(СВЦЭМ!$D$39:$D$782,СВЦЭМ!$A$39:$A$782,$A176,СВЦЭМ!$B$39:$B$782,O$155)+'СЕТ СН'!$I$14+СВЦЭМ!$D$10+'СЕТ СН'!$I$6-'СЕТ СН'!$I$26</f>
        <v>2481.2371194300003</v>
      </c>
      <c r="P176" s="36">
        <f>SUMIFS(СВЦЭМ!$D$39:$D$782,СВЦЭМ!$A$39:$A$782,$A176,СВЦЭМ!$B$39:$B$782,P$155)+'СЕТ СН'!$I$14+СВЦЭМ!$D$10+'СЕТ СН'!$I$6-'СЕТ СН'!$I$26</f>
        <v>2493.9443537900002</v>
      </c>
      <c r="Q176" s="36">
        <f>SUMIFS(СВЦЭМ!$D$39:$D$782,СВЦЭМ!$A$39:$A$782,$A176,СВЦЭМ!$B$39:$B$782,Q$155)+'СЕТ СН'!$I$14+СВЦЭМ!$D$10+'СЕТ СН'!$I$6-'СЕТ СН'!$I$26</f>
        <v>2502.3939055800001</v>
      </c>
      <c r="R176" s="36">
        <f>SUMIFS(СВЦЭМ!$D$39:$D$782,СВЦЭМ!$A$39:$A$782,$A176,СВЦЭМ!$B$39:$B$782,R$155)+'СЕТ СН'!$I$14+СВЦЭМ!$D$10+'СЕТ СН'!$I$6-'СЕТ СН'!$I$26</f>
        <v>2484.9327653300002</v>
      </c>
      <c r="S176" s="36">
        <f>SUMIFS(СВЦЭМ!$D$39:$D$782,СВЦЭМ!$A$39:$A$782,$A176,СВЦЭМ!$B$39:$B$782,S$155)+'СЕТ СН'!$I$14+СВЦЭМ!$D$10+'СЕТ СН'!$I$6-'СЕТ СН'!$I$26</f>
        <v>2444.9664639600001</v>
      </c>
      <c r="T176" s="36">
        <f>SUMIFS(СВЦЭМ!$D$39:$D$782,СВЦЭМ!$A$39:$A$782,$A176,СВЦЭМ!$B$39:$B$782,T$155)+'СЕТ СН'!$I$14+СВЦЭМ!$D$10+'СЕТ СН'!$I$6-'СЕТ СН'!$I$26</f>
        <v>2417.3923872700002</v>
      </c>
      <c r="U176" s="36">
        <f>SUMIFS(СВЦЭМ!$D$39:$D$782,СВЦЭМ!$A$39:$A$782,$A176,СВЦЭМ!$B$39:$B$782,U$155)+'СЕТ СН'!$I$14+СВЦЭМ!$D$10+'СЕТ СН'!$I$6-'СЕТ СН'!$I$26</f>
        <v>2402.72535315</v>
      </c>
      <c r="V176" s="36">
        <f>SUMIFS(СВЦЭМ!$D$39:$D$782,СВЦЭМ!$A$39:$A$782,$A176,СВЦЭМ!$B$39:$B$782,V$155)+'СЕТ СН'!$I$14+СВЦЭМ!$D$10+'СЕТ СН'!$I$6-'СЕТ СН'!$I$26</f>
        <v>2389.2084206999998</v>
      </c>
      <c r="W176" s="36">
        <f>SUMIFS(СВЦЭМ!$D$39:$D$782,СВЦЭМ!$A$39:$A$782,$A176,СВЦЭМ!$B$39:$B$782,W$155)+'СЕТ СН'!$I$14+СВЦЭМ!$D$10+'СЕТ СН'!$I$6-'СЕТ СН'!$I$26</f>
        <v>2358.4936440900001</v>
      </c>
      <c r="X176" s="36">
        <f>SUMIFS(СВЦЭМ!$D$39:$D$782,СВЦЭМ!$A$39:$A$782,$A176,СВЦЭМ!$B$39:$B$782,X$155)+'СЕТ СН'!$I$14+СВЦЭМ!$D$10+'СЕТ СН'!$I$6-'СЕТ СН'!$I$26</f>
        <v>2403.9304790000001</v>
      </c>
      <c r="Y176" s="36">
        <f>SUMIFS(СВЦЭМ!$D$39:$D$782,СВЦЭМ!$A$39:$A$782,$A176,СВЦЭМ!$B$39:$B$782,Y$155)+'СЕТ СН'!$I$14+СВЦЭМ!$D$10+'СЕТ СН'!$I$6-'СЕТ СН'!$I$26</f>
        <v>2460.8820364900002</v>
      </c>
    </row>
    <row r="177" spans="1:27" ht="15.75" x14ac:dyDescent="0.2">
      <c r="A177" s="35">
        <f t="shared" si="4"/>
        <v>45068</v>
      </c>
      <c r="B177" s="36">
        <f>SUMIFS(СВЦЭМ!$D$39:$D$782,СВЦЭМ!$A$39:$A$782,$A177,СВЦЭМ!$B$39:$B$782,B$155)+'СЕТ СН'!$I$14+СВЦЭМ!$D$10+'СЕТ СН'!$I$6-'СЕТ СН'!$I$26</f>
        <v>2537.2336124000003</v>
      </c>
      <c r="C177" s="36">
        <f>SUMIFS(СВЦЭМ!$D$39:$D$782,СВЦЭМ!$A$39:$A$782,$A177,СВЦЭМ!$B$39:$B$782,C$155)+'СЕТ СН'!$I$14+СВЦЭМ!$D$10+'СЕТ СН'!$I$6-'СЕТ СН'!$I$26</f>
        <v>2614.4365234400002</v>
      </c>
      <c r="D177" s="36">
        <f>SUMIFS(СВЦЭМ!$D$39:$D$782,СВЦЭМ!$A$39:$A$782,$A177,СВЦЭМ!$B$39:$B$782,D$155)+'СЕТ СН'!$I$14+СВЦЭМ!$D$10+'СЕТ СН'!$I$6-'СЕТ СН'!$I$26</f>
        <v>2610.83066082</v>
      </c>
      <c r="E177" s="36">
        <f>SUMIFS(СВЦЭМ!$D$39:$D$782,СВЦЭМ!$A$39:$A$782,$A177,СВЦЭМ!$B$39:$B$782,E$155)+'СЕТ СН'!$I$14+СВЦЭМ!$D$10+'СЕТ СН'!$I$6-'СЕТ СН'!$I$26</f>
        <v>2595.8833791400002</v>
      </c>
      <c r="F177" s="36">
        <f>SUMIFS(СВЦЭМ!$D$39:$D$782,СВЦЭМ!$A$39:$A$782,$A177,СВЦЭМ!$B$39:$B$782,F$155)+'СЕТ СН'!$I$14+СВЦЭМ!$D$10+'СЕТ СН'!$I$6-'СЕТ СН'!$I$26</f>
        <v>2660.1114216100004</v>
      </c>
      <c r="G177" s="36">
        <f>SUMIFS(СВЦЭМ!$D$39:$D$782,СВЦЭМ!$A$39:$A$782,$A177,СВЦЭМ!$B$39:$B$782,G$155)+'СЕТ СН'!$I$14+СВЦЭМ!$D$10+'СЕТ СН'!$I$6-'СЕТ СН'!$I$26</f>
        <v>2616.3347067000004</v>
      </c>
      <c r="H177" s="36">
        <f>SUMIFS(СВЦЭМ!$D$39:$D$782,СВЦЭМ!$A$39:$A$782,$A177,СВЦЭМ!$B$39:$B$782,H$155)+'СЕТ СН'!$I$14+СВЦЭМ!$D$10+'СЕТ СН'!$I$6-'СЕТ СН'!$I$26</f>
        <v>2571.06927451</v>
      </c>
      <c r="I177" s="36">
        <f>SUMIFS(СВЦЭМ!$D$39:$D$782,СВЦЭМ!$A$39:$A$782,$A177,СВЦЭМ!$B$39:$B$782,I$155)+'СЕТ СН'!$I$14+СВЦЭМ!$D$10+'СЕТ СН'!$I$6-'СЕТ СН'!$I$26</f>
        <v>2500.7644483000004</v>
      </c>
      <c r="J177" s="36">
        <f>SUMIFS(СВЦЭМ!$D$39:$D$782,СВЦЭМ!$A$39:$A$782,$A177,СВЦЭМ!$B$39:$B$782,J$155)+'СЕТ СН'!$I$14+СВЦЭМ!$D$10+'СЕТ СН'!$I$6-'СЕТ СН'!$I$26</f>
        <v>2459.8003393500003</v>
      </c>
      <c r="K177" s="36">
        <f>SUMIFS(СВЦЭМ!$D$39:$D$782,СВЦЭМ!$A$39:$A$782,$A177,СВЦЭМ!$B$39:$B$782,K$155)+'СЕТ СН'!$I$14+СВЦЭМ!$D$10+'СЕТ СН'!$I$6-'СЕТ СН'!$I$26</f>
        <v>2426.56622801</v>
      </c>
      <c r="L177" s="36">
        <f>SUMIFS(СВЦЭМ!$D$39:$D$782,СВЦЭМ!$A$39:$A$782,$A177,СВЦЭМ!$B$39:$B$782,L$155)+'СЕТ СН'!$I$14+СВЦЭМ!$D$10+'СЕТ СН'!$I$6-'СЕТ СН'!$I$26</f>
        <v>2438.6193255899998</v>
      </c>
      <c r="M177" s="36">
        <f>SUMIFS(СВЦЭМ!$D$39:$D$782,СВЦЭМ!$A$39:$A$782,$A177,СВЦЭМ!$B$39:$B$782,M$155)+'СЕТ СН'!$I$14+СВЦЭМ!$D$10+'СЕТ СН'!$I$6-'СЕТ СН'!$I$26</f>
        <v>2492.3107890400001</v>
      </c>
      <c r="N177" s="36">
        <f>SUMIFS(СВЦЭМ!$D$39:$D$782,СВЦЭМ!$A$39:$A$782,$A177,СВЦЭМ!$B$39:$B$782,N$155)+'СЕТ СН'!$I$14+СВЦЭМ!$D$10+'СЕТ СН'!$I$6-'СЕТ СН'!$I$26</f>
        <v>2516.6692603800002</v>
      </c>
      <c r="O177" s="36">
        <f>SUMIFS(СВЦЭМ!$D$39:$D$782,СВЦЭМ!$A$39:$A$782,$A177,СВЦЭМ!$B$39:$B$782,O$155)+'СЕТ СН'!$I$14+СВЦЭМ!$D$10+'СЕТ СН'!$I$6-'СЕТ СН'!$I$26</f>
        <v>2512.7949730300002</v>
      </c>
      <c r="P177" s="36">
        <f>SUMIFS(СВЦЭМ!$D$39:$D$782,СВЦЭМ!$A$39:$A$782,$A177,СВЦЭМ!$B$39:$B$782,P$155)+'СЕТ СН'!$I$14+СВЦЭМ!$D$10+'СЕТ СН'!$I$6-'СЕТ СН'!$I$26</f>
        <v>2519.5466160100004</v>
      </c>
      <c r="Q177" s="36">
        <f>SUMIFS(СВЦЭМ!$D$39:$D$782,СВЦЭМ!$A$39:$A$782,$A177,СВЦЭМ!$B$39:$B$782,Q$155)+'СЕТ СН'!$I$14+СВЦЭМ!$D$10+'СЕТ СН'!$I$6-'СЕТ СН'!$I$26</f>
        <v>2520.0126383100001</v>
      </c>
      <c r="R177" s="36">
        <f>SUMIFS(СВЦЭМ!$D$39:$D$782,СВЦЭМ!$A$39:$A$782,$A177,СВЦЭМ!$B$39:$B$782,R$155)+'СЕТ СН'!$I$14+СВЦЭМ!$D$10+'СЕТ СН'!$I$6-'СЕТ СН'!$I$26</f>
        <v>2482.4014265699998</v>
      </c>
      <c r="S177" s="36">
        <f>SUMIFS(СВЦЭМ!$D$39:$D$782,СВЦЭМ!$A$39:$A$782,$A177,СВЦЭМ!$B$39:$B$782,S$155)+'СЕТ СН'!$I$14+СВЦЭМ!$D$10+'СЕТ СН'!$I$6-'СЕТ СН'!$I$26</f>
        <v>2439.60063515</v>
      </c>
      <c r="T177" s="36">
        <f>SUMIFS(СВЦЭМ!$D$39:$D$782,СВЦЭМ!$A$39:$A$782,$A177,СВЦЭМ!$B$39:$B$782,T$155)+'СЕТ СН'!$I$14+СВЦЭМ!$D$10+'СЕТ СН'!$I$6-'СЕТ СН'!$I$26</f>
        <v>2385.1614158100001</v>
      </c>
      <c r="U177" s="36">
        <f>SUMIFS(СВЦЭМ!$D$39:$D$782,СВЦЭМ!$A$39:$A$782,$A177,СВЦЭМ!$B$39:$B$782,U$155)+'СЕТ СН'!$I$14+СВЦЭМ!$D$10+'СЕТ СН'!$I$6-'СЕТ СН'!$I$26</f>
        <v>2405.4645944900003</v>
      </c>
      <c r="V177" s="36">
        <f>SUMIFS(СВЦЭМ!$D$39:$D$782,СВЦЭМ!$A$39:$A$782,$A177,СВЦЭМ!$B$39:$B$782,V$155)+'СЕТ СН'!$I$14+СВЦЭМ!$D$10+'СЕТ СН'!$I$6-'СЕТ СН'!$I$26</f>
        <v>2353.1251298000002</v>
      </c>
      <c r="W177" s="36">
        <f>SUMIFS(СВЦЭМ!$D$39:$D$782,СВЦЭМ!$A$39:$A$782,$A177,СВЦЭМ!$B$39:$B$782,W$155)+'СЕТ СН'!$I$14+СВЦЭМ!$D$10+'СЕТ СН'!$I$6-'СЕТ СН'!$I$26</f>
        <v>2444.81763232</v>
      </c>
      <c r="X177" s="36">
        <f>SUMIFS(СВЦЭМ!$D$39:$D$782,СВЦЭМ!$A$39:$A$782,$A177,СВЦЭМ!$B$39:$B$782,X$155)+'СЕТ СН'!$I$14+СВЦЭМ!$D$10+'СЕТ СН'!$I$6-'СЕТ СН'!$I$26</f>
        <v>2529.30408463</v>
      </c>
      <c r="Y177" s="36">
        <f>SUMIFS(СВЦЭМ!$D$39:$D$782,СВЦЭМ!$A$39:$A$782,$A177,СВЦЭМ!$B$39:$B$782,Y$155)+'СЕТ СН'!$I$14+СВЦЭМ!$D$10+'СЕТ СН'!$I$6-'СЕТ СН'!$I$26</f>
        <v>2598.4587852000004</v>
      </c>
    </row>
    <row r="178" spans="1:27" ht="15.75" x14ac:dyDescent="0.2">
      <c r="A178" s="35">
        <f t="shared" si="4"/>
        <v>45069</v>
      </c>
      <c r="B178" s="36">
        <f>SUMIFS(СВЦЭМ!$D$39:$D$782,СВЦЭМ!$A$39:$A$782,$A178,СВЦЭМ!$B$39:$B$782,B$155)+'СЕТ СН'!$I$14+СВЦЭМ!$D$10+'СЕТ СН'!$I$6-'СЕТ СН'!$I$26</f>
        <v>2627.58491929</v>
      </c>
      <c r="C178" s="36">
        <f>SUMIFS(СВЦЭМ!$D$39:$D$782,СВЦЭМ!$A$39:$A$782,$A178,СВЦЭМ!$B$39:$B$782,C$155)+'СЕТ СН'!$I$14+СВЦЭМ!$D$10+'СЕТ СН'!$I$6-'СЕТ СН'!$I$26</f>
        <v>2701.3660860099999</v>
      </c>
      <c r="D178" s="36">
        <f>SUMIFS(СВЦЭМ!$D$39:$D$782,СВЦЭМ!$A$39:$A$782,$A178,СВЦЭМ!$B$39:$B$782,D$155)+'СЕТ СН'!$I$14+СВЦЭМ!$D$10+'СЕТ СН'!$I$6-'СЕТ СН'!$I$26</f>
        <v>2755.5322262099999</v>
      </c>
      <c r="E178" s="36">
        <f>SUMIFS(СВЦЭМ!$D$39:$D$782,СВЦЭМ!$A$39:$A$782,$A178,СВЦЭМ!$B$39:$B$782,E$155)+'СЕТ СН'!$I$14+СВЦЭМ!$D$10+'СЕТ СН'!$I$6-'СЕТ СН'!$I$26</f>
        <v>2749.3786553700002</v>
      </c>
      <c r="F178" s="36">
        <f>SUMIFS(СВЦЭМ!$D$39:$D$782,СВЦЭМ!$A$39:$A$782,$A178,СВЦЭМ!$B$39:$B$782,F$155)+'СЕТ СН'!$I$14+СВЦЭМ!$D$10+'СЕТ СН'!$I$6-'СЕТ СН'!$I$26</f>
        <v>2759.4560934800002</v>
      </c>
      <c r="G178" s="36">
        <f>SUMIFS(СВЦЭМ!$D$39:$D$782,СВЦЭМ!$A$39:$A$782,$A178,СВЦЭМ!$B$39:$B$782,G$155)+'СЕТ СН'!$I$14+СВЦЭМ!$D$10+'СЕТ СН'!$I$6-'СЕТ СН'!$I$26</f>
        <v>2691.5604641999998</v>
      </c>
      <c r="H178" s="36">
        <f>SUMIFS(СВЦЭМ!$D$39:$D$782,СВЦЭМ!$A$39:$A$782,$A178,СВЦЭМ!$B$39:$B$782,H$155)+'СЕТ СН'!$I$14+СВЦЭМ!$D$10+'СЕТ СН'!$I$6-'СЕТ СН'!$I$26</f>
        <v>2633.0904929200001</v>
      </c>
      <c r="I178" s="36">
        <f>SUMIFS(СВЦЭМ!$D$39:$D$782,СВЦЭМ!$A$39:$A$782,$A178,СВЦЭМ!$B$39:$B$782,I$155)+'СЕТ СН'!$I$14+СВЦЭМ!$D$10+'СЕТ СН'!$I$6-'СЕТ СН'!$I$26</f>
        <v>2566.9599898800002</v>
      </c>
      <c r="J178" s="36">
        <f>SUMIFS(СВЦЭМ!$D$39:$D$782,СВЦЭМ!$A$39:$A$782,$A178,СВЦЭМ!$B$39:$B$782,J$155)+'СЕТ СН'!$I$14+СВЦЭМ!$D$10+'СЕТ СН'!$I$6-'СЕТ СН'!$I$26</f>
        <v>2517.34908967</v>
      </c>
      <c r="K178" s="36">
        <f>SUMIFS(СВЦЭМ!$D$39:$D$782,СВЦЭМ!$A$39:$A$782,$A178,СВЦЭМ!$B$39:$B$782,K$155)+'СЕТ СН'!$I$14+СВЦЭМ!$D$10+'СЕТ СН'!$I$6-'СЕТ СН'!$I$26</f>
        <v>2501.7060211600001</v>
      </c>
      <c r="L178" s="36">
        <f>SUMIFS(СВЦЭМ!$D$39:$D$782,СВЦЭМ!$A$39:$A$782,$A178,СВЦЭМ!$B$39:$B$782,L$155)+'СЕТ СН'!$I$14+СВЦЭМ!$D$10+'СЕТ СН'!$I$6-'СЕТ СН'!$I$26</f>
        <v>2498.1240565100002</v>
      </c>
      <c r="M178" s="36">
        <f>SUMIFS(СВЦЭМ!$D$39:$D$782,СВЦЭМ!$A$39:$A$782,$A178,СВЦЭМ!$B$39:$B$782,M$155)+'СЕТ СН'!$I$14+СВЦЭМ!$D$10+'СЕТ СН'!$I$6-'СЕТ СН'!$I$26</f>
        <v>2548.3031140600001</v>
      </c>
      <c r="N178" s="36">
        <f>SUMIFS(СВЦЭМ!$D$39:$D$782,СВЦЭМ!$A$39:$A$782,$A178,СВЦЭМ!$B$39:$B$782,N$155)+'СЕТ СН'!$I$14+СВЦЭМ!$D$10+'СЕТ СН'!$I$6-'СЕТ СН'!$I$26</f>
        <v>2565.8736358100005</v>
      </c>
      <c r="O178" s="36">
        <f>SUMIFS(СВЦЭМ!$D$39:$D$782,СВЦЭМ!$A$39:$A$782,$A178,СВЦЭМ!$B$39:$B$782,O$155)+'СЕТ СН'!$I$14+СВЦЭМ!$D$10+'СЕТ СН'!$I$6-'СЕТ СН'!$I$26</f>
        <v>2574.7917988500003</v>
      </c>
      <c r="P178" s="36">
        <f>SUMIFS(СВЦЭМ!$D$39:$D$782,СВЦЭМ!$A$39:$A$782,$A178,СВЦЭМ!$B$39:$B$782,P$155)+'СЕТ СН'!$I$14+СВЦЭМ!$D$10+'СЕТ СН'!$I$6-'СЕТ СН'!$I$26</f>
        <v>2607.6324028400004</v>
      </c>
      <c r="Q178" s="36">
        <f>SUMIFS(СВЦЭМ!$D$39:$D$782,СВЦЭМ!$A$39:$A$782,$A178,СВЦЭМ!$B$39:$B$782,Q$155)+'СЕТ СН'!$I$14+СВЦЭМ!$D$10+'СЕТ СН'!$I$6-'СЕТ СН'!$I$26</f>
        <v>2604.6036943500003</v>
      </c>
      <c r="R178" s="36">
        <f>SUMIFS(СВЦЭМ!$D$39:$D$782,СВЦЭМ!$A$39:$A$782,$A178,СВЦЭМ!$B$39:$B$782,R$155)+'СЕТ СН'!$I$14+СВЦЭМ!$D$10+'СЕТ СН'!$I$6-'СЕТ СН'!$I$26</f>
        <v>2588.29638307</v>
      </c>
      <c r="S178" s="36">
        <f>SUMIFS(СВЦЭМ!$D$39:$D$782,СВЦЭМ!$A$39:$A$782,$A178,СВЦЭМ!$B$39:$B$782,S$155)+'СЕТ СН'!$I$14+СВЦЭМ!$D$10+'СЕТ СН'!$I$6-'СЕТ СН'!$I$26</f>
        <v>2545.0723725500002</v>
      </c>
      <c r="T178" s="36">
        <f>SUMIFS(СВЦЭМ!$D$39:$D$782,СВЦЭМ!$A$39:$A$782,$A178,СВЦЭМ!$B$39:$B$782,T$155)+'СЕТ СН'!$I$14+СВЦЭМ!$D$10+'СЕТ СН'!$I$6-'СЕТ СН'!$I$26</f>
        <v>2479.7424421700002</v>
      </c>
      <c r="U178" s="36">
        <f>SUMIFS(СВЦЭМ!$D$39:$D$782,СВЦЭМ!$A$39:$A$782,$A178,СВЦЭМ!$B$39:$B$782,U$155)+'СЕТ СН'!$I$14+СВЦЭМ!$D$10+'СЕТ СН'!$I$6-'СЕТ СН'!$I$26</f>
        <v>2427.1366798200002</v>
      </c>
      <c r="V178" s="36">
        <f>SUMIFS(СВЦЭМ!$D$39:$D$782,СВЦЭМ!$A$39:$A$782,$A178,СВЦЭМ!$B$39:$B$782,V$155)+'СЕТ СН'!$I$14+СВЦЭМ!$D$10+'СЕТ СН'!$I$6-'СЕТ СН'!$I$26</f>
        <v>2415.23405714</v>
      </c>
      <c r="W178" s="36">
        <f>SUMIFS(СВЦЭМ!$D$39:$D$782,СВЦЭМ!$A$39:$A$782,$A178,СВЦЭМ!$B$39:$B$782,W$155)+'СЕТ СН'!$I$14+СВЦЭМ!$D$10+'СЕТ СН'!$I$6-'СЕТ СН'!$I$26</f>
        <v>2464.3867521900002</v>
      </c>
      <c r="X178" s="36">
        <f>SUMIFS(СВЦЭМ!$D$39:$D$782,СВЦЭМ!$A$39:$A$782,$A178,СВЦЭМ!$B$39:$B$782,X$155)+'СЕТ СН'!$I$14+СВЦЭМ!$D$10+'СЕТ СН'!$I$6-'СЕТ СН'!$I$26</f>
        <v>2501.66613014</v>
      </c>
      <c r="Y178" s="36">
        <f>SUMIFS(СВЦЭМ!$D$39:$D$782,СВЦЭМ!$A$39:$A$782,$A178,СВЦЭМ!$B$39:$B$782,Y$155)+'СЕТ СН'!$I$14+СВЦЭМ!$D$10+'СЕТ СН'!$I$6-'СЕТ СН'!$I$26</f>
        <v>2574.9017901100001</v>
      </c>
    </row>
    <row r="179" spans="1:27" ht="15.75" x14ac:dyDescent="0.2">
      <c r="A179" s="35">
        <f t="shared" si="4"/>
        <v>45070</v>
      </c>
      <c r="B179" s="36">
        <f>SUMIFS(СВЦЭМ!$D$39:$D$782,СВЦЭМ!$A$39:$A$782,$A179,СВЦЭМ!$B$39:$B$782,B$155)+'СЕТ СН'!$I$14+СВЦЭМ!$D$10+'СЕТ СН'!$I$6-'СЕТ СН'!$I$26</f>
        <v>2555.8550286400005</v>
      </c>
      <c r="C179" s="36">
        <f>SUMIFS(СВЦЭМ!$D$39:$D$782,СВЦЭМ!$A$39:$A$782,$A179,СВЦЭМ!$B$39:$B$782,C$155)+'СЕТ СН'!$I$14+СВЦЭМ!$D$10+'СЕТ СН'!$I$6-'СЕТ СН'!$I$26</f>
        <v>2645.6645361400001</v>
      </c>
      <c r="D179" s="36">
        <f>SUMIFS(СВЦЭМ!$D$39:$D$782,СВЦЭМ!$A$39:$A$782,$A179,СВЦЭМ!$B$39:$B$782,D$155)+'СЕТ СН'!$I$14+СВЦЭМ!$D$10+'СЕТ СН'!$I$6-'СЕТ СН'!$I$26</f>
        <v>2660.5142230000001</v>
      </c>
      <c r="E179" s="36">
        <f>SUMIFS(СВЦЭМ!$D$39:$D$782,СВЦЭМ!$A$39:$A$782,$A179,СВЦЭМ!$B$39:$B$782,E$155)+'СЕТ СН'!$I$14+СВЦЭМ!$D$10+'СЕТ СН'!$I$6-'СЕТ СН'!$I$26</f>
        <v>2641.5829280300004</v>
      </c>
      <c r="F179" s="36">
        <f>SUMIFS(СВЦЭМ!$D$39:$D$782,СВЦЭМ!$A$39:$A$782,$A179,СВЦЭМ!$B$39:$B$782,F$155)+'СЕТ СН'!$I$14+СВЦЭМ!$D$10+'СЕТ СН'!$I$6-'СЕТ СН'!$I$26</f>
        <v>2695.7365551000003</v>
      </c>
      <c r="G179" s="36">
        <f>SUMIFS(СВЦЭМ!$D$39:$D$782,СВЦЭМ!$A$39:$A$782,$A179,СВЦЭМ!$B$39:$B$782,G$155)+'СЕТ СН'!$I$14+СВЦЭМ!$D$10+'СЕТ СН'!$I$6-'СЕТ СН'!$I$26</f>
        <v>2615.2600321899999</v>
      </c>
      <c r="H179" s="36">
        <f>SUMIFS(СВЦЭМ!$D$39:$D$782,СВЦЭМ!$A$39:$A$782,$A179,СВЦЭМ!$B$39:$B$782,H$155)+'СЕТ СН'!$I$14+СВЦЭМ!$D$10+'СЕТ СН'!$I$6-'СЕТ СН'!$I$26</f>
        <v>2507.6061600399998</v>
      </c>
      <c r="I179" s="36">
        <f>SUMIFS(СВЦЭМ!$D$39:$D$782,СВЦЭМ!$A$39:$A$782,$A179,СВЦЭМ!$B$39:$B$782,I$155)+'СЕТ СН'!$I$14+СВЦЭМ!$D$10+'СЕТ СН'!$I$6-'СЕТ СН'!$I$26</f>
        <v>2449.6241870399999</v>
      </c>
      <c r="J179" s="36">
        <f>SUMIFS(СВЦЭМ!$D$39:$D$782,СВЦЭМ!$A$39:$A$782,$A179,СВЦЭМ!$B$39:$B$782,J$155)+'СЕТ СН'!$I$14+СВЦЭМ!$D$10+'СЕТ СН'!$I$6-'СЕТ СН'!$I$26</f>
        <v>2474.7166962400001</v>
      </c>
      <c r="K179" s="36">
        <f>SUMIFS(СВЦЭМ!$D$39:$D$782,СВЦЭМ!$A$39:$A$782,$A179,СВЦЭМ!$B$39:$B$782,K$155)+'СЕТ СН'!$I$14+СВЦЭМ!$D$10+'СЕТ СН'!$I$6-'СЕТ СН'!$I$26</f>
        <v>2549.2462679800001</v>
      </c>
      <c r="L179" s="36">
        <f>SUMIFS(СВЦЭМ!$D$39:$D$782,СВЦЭМ!$A$39:$A$782,$A179,СВЦЭМ!$B$39:$B$782,L$155)+'СЕТ СН'!$I$14+СВЦЭМ!$D$10+'СЕТ СН'!$I$6-'СЕТ СН'!$I$26</f>
        <v>2554.0823008000002</v>
      </c>
      <c r="M179" s="36">
        <f>SUMIFS(СВЦЭМ!$D$39:$D$782,СВЦЭМ!$A$39:$A$782,$A179,СВЦЭМ!$B$39:$B$782,M$155)+'СЕТ СН'!$I$14+СВЦЭМ!$D$10+'СЕТ СН'!$I$6-'СЕТ СН'!$I$26</f>
        <v>2558.74212205</v>
      </c>
      <c r="N179" s="36">
        <f>SUMIFS(СВЦЭМ!$D$39:$D$782,СВЦЭМ!$A$39:$A$782,$A179,СВЦЭМ!$B$39:$B$782,N$155)+'СЕТ СН'!$I$14+СВЦЭМ!$D$10+'СЕТ СН'!$I$6-'СЕТ СН'!$I$26</f>
        <v>2589.03022237</v>
      </c>
      <c r="O179" s="36">
        <f>SUMIFS(СВЦЭМ!$D$39:$D$782,СВЦЭМ!$A$39:$A$782,$A179,СВЦЭМ!$B$39:$B$782,O$155)+'СЕТ СН'!$I$14+СВЦЭМ!$D$10+'СЕТ СН'!$I$6-'СЕТ СН'!$I$26</f>
        <v>2577.1661072000002</v>
      </c>
      <c r="P179" s="36">
        <f>SUMIFS(СВЦЭМ!$D$39:$D$782,СВЦЭМ!$A$39:$A$782,$A179,СВЦЭМ!$B$39:$B$782,P$155)+'СЕТ СН'!$I$14+СВЦЭМ!$D$10+'СЕТ СН'!$I$6-'СЕТ СН'!$I$26</f>
        <v>2582.9469917699998</v>
      </c>
      <c r="Q179" s="36">
        <f>SUMIFS(СВЦЭМ!$D$39:$D$782,СВЦЭМ!$A$39:$A$782,$A179,СВЦЭМ!$B$39:$B$782,Q$155)+'СЕТ СН'!$I$14+СВЦЭМ!$D$10+'СЕТ СН'!$I$6-'СЕТ СН'!$I$26</f>
        <v>2576.6705360800001</v>
      </c>
      <c r="R179" s="36">
        <f>SUMIFS(СВЦЭМ!$D$39:$D$782,СВЦЭМ!$A$39:$A$782,$A179,СВЦЭМ!$B$39:$B$782,R$155)+'СЕТ СН'!$I$14+СВЦЭМ!$D$10+'СЕТ СН'!$I$6-'СЕТ СН'!$I$26</f>
        <v>2579.7197522000001</v>
      </c>
      <c r="S179" s="36">
        <f>SUMIFS(СВЦЭМ!$D$39:$D$782,СВЦЭМ!$A$39:$A$782,$A179,СВЦЭМ!$B$39:$B$782,S$155)+'СЕТ СН'!$I$14+СВЦЭМ!$D$10+'СЕТ СН'!$I$6-'СЕТ СН'!$I$26</f>
        <v>2542.5244863400003</v>
      </c>
      <c r="T179" s="36">
        <f>SUMIFS(СВЦЭМ!$D$39:$D$782,СВЦЭМ!$A$39:$A$782,$A179,СВЦЭМ!$B$39:$B$782,T$155)+'СЕТ СН'!$I$14+СВЦЭМ!$D$10+'СЕТ СН'!$I$6-'СЕТ СН'!$I$26</f>
        <v>2478.1404783500002</v>
      </c>
      <c r="U179" s="36">
        <f>SUMIFS(СВЦЭМ!$D$39:$D$782,СВЦЭМ!$A$39:$A$782,$A179,СВЦЭМ!$B$39:$B$782,U$155)+'СЕТ СН'!$I$14+СВЦЭМ!$D$10+'СЕТ СН'!$I$6-'СЕТ СН'!$I$26</f>
        <v>2453.9597961999998</v>
      </c>
      <c r="V179" s="36">
        <f>SUMIFS(СВЦЭМ!$D$39:$D$782,СВЦЭМ!$A$39:$A$782,$A179,СВЦЭМ!$B$39:$B$782,V$155)+'СЕТ СН'!$I$14+СВЦЭМ!$D$10+'СЕТ СН'!$I$6-'СЕТ СН'!$I$26</f>
        <v>2450.10651194</v>
      </c>
      <c r="W179" s="36">
        <f>SUMIFS(СВЦЭМ!$D$39:$D$782,СВЦЭМ!$A$39:$A$782,$A179,СВЦЭМ!$B$39:$B$782,W$155)+'СЕТ СН'!$I$14+СВЦЭМ!$D$10+'СЕТ СН'!$I$6-'СЕТ СН'!$I$26</f>
        <v>2466.5407855200001</v>
      </c>
      <c r="X179" s="36">
        <f>SUMIFS(СВЦЭМ!$D$39:$D$782,СВЦЭМ!$A$39:$A$782,$A179,СВЦЭМ!$B$39:$B$782,X$155)+'СЕТ СН'!$I$14+СВЦЭМ!$D$10+'СЕТ СН'!$I$6-'СЕТ СН'!$I$26</f>
        <v>2543.8907036300002</v>
      </c>
      <c r="Y179" s="36">
        <f>SUMIFS(СВЦЭМ!$D$39:$D$782,СВЦЭМ!$A$39:$A$782,$A179,СВЦЭМ!$B$39:$B$782,Y$155)+'СЕТ СН'!$I$14+СВЦЭМ!$D$10+'СЕТ СН'!$I$6-'СЕТ СН'!$I$26</f>
        <v>2565.3454132300003</v>
      </c>
    </row>
    <row r="180" spans="1:27" ht="15.75" x14ac:dyDescent="0.2">
      <c r="A180" s="35">
        <f t="shared" si="4"/>
        <v>45071</v>
      </c>
      <c r="B180" s="36">
        <f>SUMIFS(СВЦЭМ!$D$39:$D$782,СВЦЭМ!$A$39:$A$782,$A180,СВЦЭМ!$B$39:$B$782,B$155)+'СЕТ СН'!$I$14+СВЦЭМ!$D$10+'СЕТ СН'!$I$6-'СЕТ СН'!$I$26</f>
        <v>2610.5541189200003</v>
      </c>
      <c r="C180" s="36">
        <f>SUMIFS(СВЦЭМ!$D$39:$D$782,СВЦЭМ!$A$39:$A$782,$A180,СВЦЭМ!$B$39:$B$782,C$155)+'СЕТ СН'!$I$14+СВЦЭМ!$D$10+'СЕТ СН'!$I$6-'СЕТ СН'!$I$26</f>
        <v>2690.48677967</v>
      </c>
      <c r="D180" s="36">
        <f>SUMIFS(СВЦЭМ!$D$39:$D$782,СВЦЭМ!$A$39:$A$782,$A180,СВЦЭМ!$B$39:$B$782,D$155)+'СЕТ СН'!$I$14+СВЦЭМ!$D$10+'СЕТ СН'!$I$6-'СЕТ СН'!$I$26</f>
        <v>2679.6459799700001</v>
      </c>
      <c r="E180" s="36">
        <f>SUMIFS(СВЦЭМ!$D$39:$D$782,СВЦЭМ!$A$39:$A$782,$A180,СВЦЭМ!$B$39:$B$782,E$155)+'СЕТ СН'!$I$14+СВЦЭМ!$D$10+'СЕТ СН'!$I$6-'СЕТ СН'!$I$26</f>
        <v>2666.8435506100004</v>
      </c>
      <c r="F180" s="36">
        <f>SUMIFS(СВЦЭМ!$D$39:$D$782,СВЦЭМ!$A$39:$A$782,$A180,СВЦЭМ!$B$39:$B$782,F$155)+'СЕТ СН'!$I$14+СВЦЭМ!$D$10+'СЕТ СН'!$I$6-'СЕТ СН'!$I$26</f>
        <v>2671.0825754500001</v>
      </c>
      <c r="G180" s="36">
        <f>SUMIFS(СВЦЭМ!$D$39:$D$782,СВЦЭМ!$A$39:$A$782,$A180,СВЦЭМ!$B$39:$B$782,G$155)+'СЕТ СН'!$I$14+СВЦЭМ!$D$10+'СЕТ СН'!$I$6-'СЕТ СН'!$I$26</f>
        <v>2661.34585758</v>
      </c>
      <c r="H180" s="36">
        <f>SUMIFS(СВЦЭМ!$D$39:$D$782,СВЦЭМ!$A$39:$A$782,$A180,СВЦЭМ!$B$39:$B$782,H$155)+'СЕТ СН'!$I$14+СВЦЭМ!$D$10+'СЕТ СН'!$I$6-'СЕТ СН'!$I$26</f>
        <v>2543.8346878100001</v>
      </c>
      <c r="I180" s="36">
        <f>SUMIFS(СВЦЭМ!$D$39:$D$782,СВЦЭМ!$A$39:$A$782,$A180,СВЦЭМ!$B$39:$B$782,I$155)+'СЕТ СН'!$I$14+СВЦЭМ!$D$10+'СЕТ СН'!$I$6-'СЕТ СН'!$I$26</f>
        <v>2493.2161587000001</v>
      </c>
      <c r="J180" s="36">
        <f>SUMIFS(СВЦЭМ!$D$39:$D$782,СВЦЭМ!$A$39:$A$782,$A180,СВЦЭМ!$B$39:$B$782,J$155)+'СЕТ СН'!$I$14+СВЦЭМ!$D$10+'СЕТ СН'!$I$6-'СЕТ СН'!$I$26</f>
        <v>2505.1938724299998</v>
      </c>
      <c r="K180" s="36">
        <f>SUMIFS(СВЦЭМ!$D$39:$D$782,СВЦЭМ!$A$39:$A$782,$A180,СВЦЭМ!$B$39:$B$782,K$155)+'СЕТ СН'!$I$14+СВЦЭМ!$D$10+'СЕТ СН'!$I$6-'СЕТ СН'!$I$26</f>
        <v>2517.4027694400002</v>
      </c>
      <c r="L180" s="36">
        <f>SUMIFS(СВЦЭМ!$D$39:$D$782,СВЦЭМ!$A$39:$A$782,$A180,СВЦЭМ!$B$39:$B$782,L$155)+'СЕТ СН'!$I$14+СВЦЭМ!$D$10+'СЕТ СН'!$I$6-'СЕТ СН'!$I$26</f>
        <v>2516.5645296299999</v>
      </c>
      <c r="M180" s="36">
        <f>SUMIFS(СВЦЭМ!$D$39:$D$782,СВЦЭМ!$A$39:$A$782,$A180,СВЦЭМ!$B$39:$B$782,M$155)+'СЕТ СН'!$I$14+СВЦЭМ!$D$10+'СЕТ СН'!$I$6-'СЕТ СН'!$I$26</f>
        <v>2571.31529834</v>
      </c>
      <c r="N180" s="36">
        <f>SUMIFS(СВЦЭМ!$D$39:$D$782,СВЦЭМ!$A$39:$A$782,$A180,СВЦЭМ!$B$39:$B$782,N$155)+'СЕТ СН'!$I$14+СВЦЭМ!$D$10+'СЕТ СН'!$I$6-'СЕТ СН'!$I$26</f>
        <v>2605.5750758000004</v>
      </c>
      <c r="O180" s="36">
        <f>SUMIFS(СВЦЭМ!$D$39:$D$782,СВЦЭМ!$A$39:$A$782,$A180,СВЦЭМ!$B$39:$B$782,O$155)+'СЕТ СН'!$I$14+СВЦЭМ!$D$10+'СЕТ СН'!$I$6-'СЕТ СН'!$I$26</f>
        <v>2594.7664415899999</v>
      </c>
      <c r="P180" s="36">
        <f>SUMIFS(СВЦЭМ!$D$39:$D$782,СВЦЭМ!$A$39:$A$782,$A180,СВЦЭМ!$B$39:$B$782,P$155)+'СЕТ СН'!$I$14+СВЦЭМ!$D$10+'СЕТ СН'!$I$6-'СЕТ СН'!$I$26</f>
        <v>2585.1517701000002</v>
      </c>
      <c r="Q180" s="36">
        <f>SUMIFS(СВЦЭМ!$D$39:$D$782,СВЦЭМ!$A$39:$A$782,$A180,СВЦЭМ!$B$39:$B$782,Q$155)+'СЕТ СН'!$I$14+СВЦЭМ!$D$10+'СЕТ СН'!$I$6-'СЕТ СН'!$I$26</f>
        <v>2578.8576248200002</v>
      </c>
      <c r="R180" s="36">
        <f>SUMIFS(СВЦЭМ!$D$39:$D$782,СВЦЭМ!$A$39:$A$782,$A180,СВЦЭМ!$B$39:$B$782,R$155)+'СЕТ СН'!$I$14+СВЦЭМ!$D$10+'СЕТ СН'!$I$6-'СЕТ СН'!$I$26</f>
        <v>2595.2876875800002</v>
      </c>
      <c r="S180" s="36">
        <f>SUMIFS(СВЦЭМ!$D$39:$D$782,СВЦЭМ!$A$39:$A$782,$A180,СВЦЭМ!$B$39:$B$782,S$155)+'СЕТ СН'!$I$14+СВЦЭМ!$D$10+'СЕТ СН'!$I$6-'СЕТ СН'!$I$26</f>
        <v>2556.8437161500001</v>
      </c>
      <c r="T180" s="36">
        <f>SUMIFS(СВЦЭМ!$D$39:$D$782,СВЦЭМ!$A$39:$A$782,$A180,СВЦЭМ!$B$39:$B$782,T$155)+'СЕТ СН'!$I$14+СВЦЭМ!$D$10+'СЕТ СН'!$I$6-'СЕТ СН'!$I$26</f>
        <v>2517.85157428</v>
      </c>
      <c r="U180" s="36">
        <f>SUMIFS(СВЦЭМ!$D$39:$D$782,СВЦЭМ!$A$39:$A$782,$A180,СВЦЭМ!$B$39:$B$782,U$155)+'СЕТ СН'!$I$14+СВЦЭМ!$D$10+'СЕТ СН'!$I$6-'СЕТ СН'!$I$26</f>
        <v>2444.6374805200003</v>
      </c>
      <c r="V180" s="36">
        <f>SUMIFS(СВЦЭМ!$D$39:$D$782,СВЦЭМ!$A$39:$A$782,$A180,СВЦЭМ!$B$39:$B$782,V$155)+'СЕТ СН'!$I$14+СВЦЭМ!$D$10+'СЕТ СН'!$I$6-'СЕТ СН'!$I$26</f>
        <v>2403.8438948800003</v>
      </c>
      <c r="W180" s="36">
        <f>SUMIFS(СВЦЭМ!$D$39:$D$782,СВЦЭМ!$A$39:$A$782,$A180,СВЦЭМ!$B$39:$B$782,W$155)+'СЕТ СН'!$I$14+СВЦЭМ!$D$10+'СЕТ СН'!$I$6-'СЕТ СН'!$I$26</f>
        <v>2407.7982299499999</v>
      </c>
      <c r="X180" s="36">
        <f>SUMIFS(СВЦЭМ!$D$39:$D$782,СВЦЭМ!$A$39:$A$782,$A180,СВЦЭМ!$B$39:$B$782,X$155)+'СЕТ СН'!$I$14+СВЦЭМ!$D$10+'СЕТ СН'!$I$6-'СЕТ СН'!$I$26</f>
        <v>2479.4912539400002</v>
      </c>
      <c r="Y180" s="36">
        <f>SUMIFS(СВЦЭМ!$D$39:$D$782,СВЦЭМ!$A$39:$A$782,$A180,СВЦЭМ!$B$39:$B$782,Y$155)+'СЕТ СН'!$I$14+СВЦЭМ!$D$10+'СЕТ СН'!$I$6-'СЕТ СН'!$I$26</f>
        <v>2569.3688840000004</v>
      </c>
    </row>
    <row r="181" spans="1:27" ht="15.75" x14ac:dyDescent="0.2">
      <c r="A181" s="35">
        <f t="shared" si="4"/>
        <v>45072</v>
      </c>
      <c r="B181" s="36">
        <f>SUMIFS(СВЦЭМ!$D$39:$D$782,СВЦЭМ!$A$39:$A$782,$A181,СВЦЭМ!$B$39:$B$782,B$155)+'СЕТ СН'!$I$14+СВЦЭМ!$D$10+'СЕТ СН'!$I$6-'СЕТ СН'!$I$26</f>
        <v>2493.37775599</v>
      </c>
      <c r="C181" s="36">
        <f>SUMIFS(СВЦЭМ!$D$39:$D$782,СВЦЭМ!$A$39:$A$782,$A181,СВЦЭМ!$B$39:$B$782,C$155)+'СЕТ СН'!$I$14+СВЦЭМ!$D$10+'СЕТ СН'!$I$6-'СЕТ СН'!$I$26</f>
        <v>2589.6119597100001</v>
      </c>
      <c r="D181" s="36">
        <f>SUMIFS(СВЦЭМ!$D$39:$D$782,СВЦЭМ!$A$39:$A$782,$A181,СВЦЭМ!$B$39:$B$782,D$155)+'СЕТ СН'!$I$14+СВЦЭМ!$D$10+'СЕТ СН'!$I$6-'СЕТ СН'!$I$26</f>
        <v>2630.4443138400002</v>
      </c>
      <c r="E181" s="36">
        <f>SUMIFS(СВЦЭМ!$D$39:$D$782,СВЦЭМ!$A$39:$A$782,$A181,СВЦЭМ!$B$39:$B$782,E$155)+'СЕТ СН'!$I$14+СВЦЭМ!$D$10+'СЕТ СН'!$I$6-'СЕТ СН'!$I$26</f>
        <v>2625.1994072400003</v>
      </c>
      <c r="F181" s="36">
        <f>SUMIFS(СВЦЭМ!$D$39:$D$782,СВЦЭМ!$A$39:$A$782,$A181,СВЦЭМ!$B$39:$B$782,F$155)+'СЕТ СН'!$I$14+СВЦЭМ!$D$10+'СЕТ СН'!$I$6-'СЕТ СН'!$I$26</f>
        <v>2642.2138899800002</v>
      </c>
      <c r="G181" s="36">
        <f>SUMIFS(СВЦЭМ!$D$39:$D$782,СВЦЭМ!$A$39:$A$782,$A181,СВЦЭМ!$B$39:$B$782,G$155)+'СЕТ СН'!$I$14+СВЦЭМ!$D$10+'СЕТ СН'!$I$6-'СЕТ СН'!$I$26</f>
        <v>2579.4713124300001</v>
      </c>
      <c r="H181" s="36">
        <f>SUMIFS(СВЦЭМ!$D$39:$D$782,СВЦЭМ!$A$39:$A$782,$A181,СВЦЭМ!$B$39:$B$782,H$155)+'СЕТ СН'!$I$14+СВЦЭМ!$D$10+'СЕТ СН'!$I$6-'СЕТ СН'!$I$26</f>
        <v>2469.07393667</v>
      </c>
      <c r="I181" s="36">
        <f>SUMIFS(СВЦЭМ!$D$39:$D$782,СВЦЭМ!$A$39:$A$782,$A181,СВЦЭМ!$B$39:$B$782,I$155)+'СЕТ СН'!$I$14+СВЦЭМ!$D$10+'СЕТ СН'!$I$6-'СЕТ СН'!$I$26</f>
        <v>2455.1918838000001</v>
      </c>
      <c r="J181" s="36">
        <f>SUMIFS(СВЦЭМ!$D$39:$D$782,СВЦЭМ!$A$39:$A$782,$A181,СВЦЭМ!$B$39:$B$782,J$155)+'СЕТ СН'!$I$14+СВЦЭМ!$D$10+'СЕТ СН'!$I$6-'СЕТ СН'!$I$26</f>
        <v>2467.3420219899999</v>
      </c>
      <c r="K181" s="36">
        <f>SUMIFS(СВЦЭМ!$D$39:$D$782,СВЦЭМ!$A$39:$A$782,$A181,СВЦЭМ!$B$39:$B$782,K$155)+'СЕТ СН'!$I$14+СВЦЭМ!$D$10+'СЕТ СН'!$I$6-'СЕТ СН'!$I$26</f>
        <v>2491.9128440900004</v>
      </c>
      <c r="L181" s="36">
        <f>SUMIFS(СВЦЭМ!$D$39:$D$782,СВЦЭМ!$A$39:$A$782,$A181,СВЦЭМ!$B$39:$B$782,L$155)+'СЕТ СН'!$I$14+СВЦЭМ!$D$10+'СЕТ СН'!$I$6-'СЕТ СН'!$I$26</f>
        <v>2480.32230222</v>
      </c>
      <c r="M181" s="36">
        <f>SUMIFS(СВЦЭМ!$D$39:$D$782,СВЦЭМ!$A$39:$A$782,$A181,СВЦЭМ!$B$39:$B$782,M$155)+'СЕТ СН'!$I$14+СВЦЭМ!$D$10+'СЕТ СН'!$I$6-'СЕТ СН'!$I$26</f>
        <v>2486.5268129300002</v>
      </c>
      <c r="N181" s="36">
        <f>SUMIFS(СВЦЭМ!$D$39:$D$782,СВЦЭМ!$A$39:$A$782,$A181,СВЦЭМ!$B$39:$B$782,N$155)+'СЕТ СН'!$I$14+СВЦЭМ!$D$10+'СЕТ СН'!$I$6-'СЕТ СН'!$I$26</f>
        <v>2496.2350501199999</v>
      </c>
      <c r="O181" s="36">
        <f>SUMIFS(СВЦЭМ!$D$39:$D$782,СВЦЭМ!$A$39:$A$782,$A181,СВЦЭМ!$B$39:$B$782,O$155)+'СЕТ СН'!$I$14+СВЦЭМ!$D$10+'СЕТ СН'!$I$6-'СЕТ СН'!$I$26</f>
        <v>2523.7464624200002</v>
      </c>
      <c r="P181" s="36">
        <f>SUMIFS(СВЦЭМ!$D$39:$D$782,СВЦЭМ!$A$39:$A$782,$A181,СВЦЭМ!$B$39:$B$782,P$155)+'СЕТ СН'!$I$14+СВЦЭМ!$D$10+'СЕТ СН'!$I$6-'СЕТ СН'!$I$26</f>
        <v>2535.4748084000003</v>
      </c>
      <c r="Q181" s="36">
        <f>SUMIFS(СВЦЭМ!$D$39:$D$782,СВЦЭМ!$A$39:$A$782,$A181,СВЦЭМ!$B$39:$B$782,Q$155)+'СЕТ СН'!$I$14+СВЦЭМ!$D$10+'СЕТ СН'!$I$6-'СЕТ СН'!$I$26</f>
        <v>2534.9624278700003</v>
      </c>
      <c r="R181" s="36">
        <f>SUMIFS(СВЦЭМ!$D$39:$D$782,СВЦЭМ!$A$39:$A$782,$A181,СВЦЭМ!$B$39:$B$782,R$155)+'СЕТ СН'!$I$14+СВЦЭМ!$D$10+'СЕТ СН'!$I$6-'СЕТ СН'!$I$26</f>
        <v>2510.8463221700003</v>
      </c>
      <c r="S181" s="36">
        <f>SUMIFS(СВЦЭМ!$D$39:$D$782,СВЦЭМ!$A$39:$A$782,$A181,СВЦЭМ!$B$39:$B$782,S$155)+'СЕТ СН'!$I$14+СВЦЭМ!$D$10+'СЕТ СН'!$I$6-'СЕТ СН'!$I$26</f>
        <v>2450.4700805299999</v>
      </c>
      <c r="T181" s="36">
        <f>SUMIFS(СВЦЭМ!$D$39:$D$782,СВЦЭМ!$A$39:$A$782,$A181,СВЦЭМ!$B$39:$B$782,T$155)+'СЕТ СН'!$I$14+СВЦЭМ!$D$10+'СЕТ СН'!$I$6-'СЕТ СН'!$I$26</f>
        <v>2391.3087728</v>
      </c>
      <c r="U181" s="36">
        <f>SUMIFS(СВЦЭМ!$D$39:$D$782,СВЦЭМ!$A$39:$A$782,$A181,СВЦЭМ!$B$39:$B$782,U$155)+'СЕТ СН'!$I$14+СВЦЭМ!$D$10+'СЕТ СН'!$I$6-'СЕТ СН'!$I$26</f>
        <v>2379.3674292300002</v>
      </c>
      <c r="V181" s="36">
        <f>SUMIFS(СВЦЭМ!$D$39:$D$782,СВЦЭМ!$A$39:$A$782,$A181,СВЦЭМ!$B$39:$B$782,V$155)+'СЕТ СН'!$I$14+СВЦЭМ!$D$10+'СЕТ СН'!$I$6-'СЕТ СН'!$I$26</f>
        <v>2338.7912143499998</v>
      </c>
      <c r="W181" s="36">
        <f>SUMIFS(СВЦЭМ!$D$39:$D$782,СВЦЭМ!$A$39:$A$782,$A181,СВЦЭМ!$B$39:$B$782,W$155)+'СЕТ СН'!$I$14+СВЦЭМ!$D$10+'СЕТ СН'!$I$6-'СЕТ СН'!$I$26</f>
        <v>2357.5950085900004</v>
      </c>
      <c r="X181" s="36">
        <f>SUMIFS(СВЦЭМ!$D$39:$D$782,СВЦЭМ!$A$39:$A$782,$A181,СВЦЭМ!$B$39:$B$782,X$155)+'СЕТ СН'!$I$14+СВЦЭМ!$D$10+'СЕТ СН'!$I$6-'СЕТ СН'!$I$26</f>
        <v>2365.7230308500002</v>
      </c>
      <c r="Y181" s="36">
        <f>SUMIFS(СВЦЭМ!$D$39:$D$782,СВЦЭМ!$A$39:$A$782,$A181,СВЦЭМ!$B$39:$B$782,Y$155)+'СЕТ СН'!$I$14+СВЦЭМ!$D$10+'СЕТ СН'!$I$6-'СЕТ СН'!$I$26</f>
        <v>2448.4764846900002</v>
      </c>
    </row>
    <row r="182" spans="1:27" ht="15.75" x14ac:dyDescent="0.2">
      <c r="A182" s="35">
        <f t="shared" si="4"/>
        <v>45073</v>
      </c>
      <c r="B182" s="36">
        <f>SUMIFS(СВЦЭМ!$D$39:$D$782,СВЦЭМ!$A$39:$A$782,$A182,СВЦЭМ!$B$39:$B$782,B$155)+'СЕТ СН'!$I$14+СВЦЭМ!$D$10+'СЕТ СН'!$I$6-'СЕТ СН'!$I$26</f>
        <v>2529.6851199399998</v>
      </c>
      <c r="C182" s="36">
        <f>SUMIFS(СВЦЭМ!$D$39:$D$782,СВЦЭМ!$A$39:$A$782,$A182,СВЦЭМ!$B$39:$B$782,C$155)+'СЕТ СН'!$I$14+СВЦЭМ!$D$10+'СЕТ СН'!$I$6-'СЕТ СН'!$I$26</f>
        <v>2531.1117790400003</v>
      </c>
      <c r="D182" s="36">
        <f>SUMIFS(СВЦЭМ!$D$39:$D$782,СВЦЭМ!$A$39:$A$782,$A182,СВЦЭМ!$B$39:$B$782,D$155)+'СЕТ СН'!$I$14+СВЦЭМ!$D$10+'СЕТ СН'!$I$6-'СЕТ СН'!$I$26</f>
        <v>2607.5508985800002</v>
      </c>
      <c r="E182" s="36">
        <f>SUMIFS(СВЦЭМ!$D$39:$D$782,СВЦЭМ!$A$39:$A$782,$A182,СВЦЭМ!$B$39:$B$782,E$155)+'СЕТ СН'!$I$14+СВЦЭМ!$D$10+'СЕТ СН'!$I$6-'СЕТ СН'!$I$26</f>
        <v>2585.9284814800003</v>
      </c>
      <c r="F182" s="36">
        <f>SUMIFS(СВЦЭМ!$D$39:$D$782,СВЦЭМ!$A$39:$A$782,$A182,СВЦЭМ!$B$39:$B$782,F$155)+'СЕТ СН'!$I$14+СВЦЭМ!$D$10+'СЕТ СН'!$I$6-'СЕТ СН'!$I$26</f>
        <v>2597.3366380900002</v>
      </c>
      <c r="G182" s="36">
        <f>SUMIFS(СВЦЭМ!$D$39:$D$782,СВЦЭМ!$A$39:$A$782,$A182,СВЦЭМ!$B$39:$B$782,G$155)+'СЕТ СН'!$I$14+СВЦЭМ!$D$10+'СЕТ СН'!$I$6-'СЕТ СН'!$I$26</f>
        <v>2577.6623532800004</v>
      </c>
      <c r="H182" s="36">
        <f>SUMIFS(СВЦЭМ!$D$39:$D$782,СВЦЭМ!$A$39:$A$782,$A182,СВЦЭМ!$B$39:$B$782,H$155)+'СЕТ СН'!$I$14+СВЦЭМ!$D$10+'СЕТ СН'!$I$6-'СЕТ СН'!$I$26</f>
        <v>2502.4098108899998</v>
      </c>
      <c r="I182" s="36">
        <f>SUMIFS(СВЦЭМ!$D$39:$D$782,СВЦЭМ!$A$39:$A$782,$A182,СВЦЭМ!$B$39:$B$782,I$155)+'СЕТ СН'!$I$14+СВЦЭМ!$D$10+'СЕТ СН'!$I$6-'СЕТ СН'!$I$26</f>
        <v>2386.3714302300004</v>
      </c>
      <c r="J182" s="36">
        <f>SUMIFS(СВЦЭМ!$D$39:$D$782,СВЦЭМ!$A$39:$A$782,$A182,СВЦЭМ!$B$39:$B$782,J$155)+'СЕТ СН'!$I$14+СВЦЭМ!$D$10+'СЕТ СН'!$I$6-'СЕТ СН'!$I$26</f>
        <v>2293.9873292500001</v>
      </c>
      <c r="K182" s="36">
        <f>SUMIFS(СВЦЭМ!$D$39:$D$782,СВЦЭМ!$A$39:$A$782,$A182,СВЦЭМ!$B$39:$B$782,K$155)+'СЕТ СН'!$I$14+СВЦЭМ!$D$10+'СЕТ СН'!$I$6-'СЕТ СН'!$I$26</f>
        <v>2303.4307174800001</v>
      </c>
      <c r="L182" s="36">
        <f>SUMIFS(СВЦЭМ!$D$39:$D$782,СВЦЭМ!$A$39:$A$782,$A182,СВЦЭМ!$B$39:$B$782,L$155)+'СЕТ СН'!$I$14+СВЦЭМ!$D$10+'СЕТ СН'!$I$6-'СЕТ СН'!$I$26</f>
        <v>2298.7841039000004</v>
      </c>
      <c r="M182" s="36">
        <f>SUMIFS(СВЦЭМ!$D$39:$D$782,СВЦЭМ!$A$39:$A$782,$A182,СВЦЭМ!$B$39:$B$782,M$155)+'СЕТ СН'!$I$14+СВЦЭМ!$D$10+'СЕТ СН'!$I$6-'СЕТ СН'!$I$26</f>
        <v>2313.6853220500002</v>
      </c>
      <c r="N182" s="36">
        <f>SUMIFS(СВЦЭМ!$D$39:$D$782,СВЦЭМ!$A$39:$A$782,$A182,СВЦЭМ!$B$39:$B$782,N$155)+'СЕТ СН'!$I$14+СВЦЭМ!$D$10+'СЕТ СН'!$I$6-'СЕТ СН'!$I$26</f>
        <v>2440.4248651300004</v>
      </c>
      <c r="O182" s="36">
        <f>SUMIFS(СВЦЭМ!$D$39:$D$782,СВЦЭМ!$A$39:$A$782,$A182,СВЦЭМ!$B$39:$B$782,O$155)+'СЕТ СН'!$I$14+СВЦЭМ!$D$10+'СЕТ СН'!$I$6-'СЕТ СН'!$I$26</f>
        <v>2450.5663489500002</v>
      </c>
      <c r="P182" s="36">
        <f>SUMIFS(СВЦЭМ!$D$39:$D$782,СВЦЭМ!$A$39:$A$782,$A182,СВЦЭМ!$B$39:$B$782,P$155)+'СЕТ СН'!$I$14+СВЦЭМ!$D$10+'СЕТ СН'!$I$6-'СЕТ СН'!$I$26</f>
        <v>2469.5448330200002</v>
      </c>
      <c r="Q182" s="36">
        <f>SUMIFS(СВЦЭМ!$D$39:$D$782,СВЦЭМ!$A$39:$A$782,$A182,СВЦЭМ!$B$39:$B$782,Q$155)+'СЕТ СН'!$I$14+СВЦЭМ!$D$10+'СЕТ СН'!$I$6-'СЕТ СН'!$I$26</f>
        <v>2477.3399914900001</v>
      </c>
      <c r="R182" s="36">
        <f>SUMIFS(СВЦЭМ!$D$39:$D$782,СВЦЭМ!$A$39:$A$782,$A182,СВЦЭМ!$B$39:$B$782,R$155)+'СЕТ СН'!$I$14+СВЦЭМ!$D$10+'СЕТ СН'!$I$6-'СЕТ СН'!$I$26</f>
        <v>2462.5238688600002</v>
      </c>
      <c r="S182" s="36">
        <f>SUMIFS(СВЦЭМ!$D$39:$D$782,СВЦЭМ!$A$39:$A$782,$A182,СВЦЭМ!$B$39:$B$782,S$155)+'СЕТ СН'!$I$14+СВЦЭМ!$D$10+'СЕТ СН'!$I$6-'СЕТ СН'!$I$26</f>
        <v>2428.4418756000005</v>
      </c>
      <c r="T182" s="36">
        <f>SUMIFS(СВЦЭМ!$D$39:$D$782,СВЦЭМ!$A$39:$A$782,$A182,СВЦЭМ!$B$39:$B$782,T$155)+'СЕТ СН'!$I$14+СВЦЭМ!$D$10+'СЕТ СН'!$I$6-'СЕТ СН'!$I$26</f>
        <v>2377.5010125899998</v>
      </c>
      <c r="U182" s="36">
        <f>SUMIFS(СВЦЭМ!$D$39:$D$782,СВЦЭМ!$A$39:$A$782,$A182,СВЦЭМ!$B$39:$B$782,U$155)+'СЕТ СН'!$I$14+СВЦЭМ!$D$10+'СЕТ СН'!$I$6-'СЕТ СН'!$I$26</f>
        <v>2312.8325984700004</v>
      </c>
      <c r="V182" s="36">
        <f>SUMIFS(СВЦЭМ!$D$39:$D$782,СВЦЭМ!$A$39:$A$782,$A182,СВЦЭМ!$B$39:$B$782,V$155)+'СЕТ СН'!$I$14+СВЦЭМ!$D$10+'СЕТ СН'!$I$6-'СЕТ СН'!$I$26</f>
        <v>2298.73521463</v>
      </c>
      <c r="W182" s="36">
        <f>SUMIFS(СВЦЭМ!$D$39:$D$782,СВЦЭМ!$A$39:$A$782,$A182,СВЦЭМ!$B$39:$B$782,W$155)+'СЕТ СН'!$I$14+СВЦЭМ!$D$10+'СЕТ СН'!$I$6-'СЕТ СН'!$I$26</f>
        <v>2334.8036934600004</v>
      </c>
      <c r="X182" s="36">
        <f>SUMIFS(СВЦЭМ!$D$39:$D$782,СВЦЭМ!$A$39:$A$782,$A182,СВЦЭМ!$B$39:$B$782,X$155)+'СЕТ СН'!$I$14+СВЦЭМ!$D$10+'СЕТ СН'!$I$6-'СЕТ СН'!$I$26</f>
        <v>2339.4403709300004</v>
      </c>
      <c r="Y182" s="36">
        <f>SUMIFS(СВЦЭМ!$D$39:$D$782,СВЦЭМ!$A$39:$A$782,$A182,СВЦЭМ!$B$39:$B$782,Y$155)+'СЕТ СН'!$I$14+СВЦЭМ!$D$10+'СЕТ СН'!$I$6-'СЕТ СН'!$I$26</f>
        <v>2453.9761193499999</v>
      </c>
    </row>
    <row r="183" spans="1:27" ht="15.75" x14ac:dyDescent="0.2">
      <c r="A183" s="35">
        <f t="shared" si="4"/>
        <v>45074</v>
      </c>
      <c r="B183" s="36">
        <f>SUMIFS(СВЦЭМ!$D$39:$D$782,СВЦЭМ!$A$39:$A$782,$A183,СВЦЭМ!$B$39:$B$782,B$155)+'СЕТ СН'!$I$14+СВЦЭМ!$D$10+'СЕТ СН'!$I$6-'СЕТ СН'!$I$26</f>
        <v>2311.3338539400002</v>
      </c>
      <c r="C183" s="36">
        <f>SUMIFS(СВЦЭМ!$D$39:$D$782,СВЦЭМ!$A$39:$A$782,$A183,СВЦЭМ!$B$39:$B$782,C$155)+'СЕТ СН'!$I$14+СВЦЭМ!$D$10+'СЕТ СН'!$I$6-'СЕТ СН'!$I$26</f>
        <v>2399.6854468600004</v>
      </c>
      <c r="D183" s="36">
        <f>SUMIFS(СВЦЭМ!$D$39:$D$782,СВЦЭМ!$A$39:$A$782,$A183,СВЦЭМ!$B$39:$B$782,D$155)+'СЕТ СН'!$I$14+СВЦЭМ!$D$10+'СЕТ СН'!$I$6-'СЕТ СН'!$I$26</f>
        <v>2462.0822776300001</v>
      </c>
      <c r="E183" s="36">
        <f>SUMIFS(СВЦЭМ!$D$39:$D$782,СВЦЭМ!$A$39:$A$782,$A183,СВЦЭМ!$B$39:$B$782,E$155)+'СЕТ СН'!$I$14+СВЦЭМ!$D$10+'СЕТ СН'!$I$6-'СЕТ СН'!$I$26</f>
        <v>2470.9329718899999</v>
      </c>
      <c r="F183" s="36">
        <f>SUMIFS(СВЦЭМ!$D$39:$D$782,СВЦЭМ!$A$39:$A$782,$A183,СВЦЭМ!$B$39:$B$782,F$155)+'СЕТ СН'!$I$14+СВЦЭМ!$D$10+'СЕТ СН'!$I$6-'СЕТ СН'!$I$26</f>
        <v>2476.8276458700002</v>
      </c>
      <c r="G183" s="36">
        <f>SUMIFS(СВЦЭМ!$D$39:$D$782,СВЦЭМ!$A$39:$A$782,$A183,СВЦЭМ!$B$39:$B$782,G$155)+'СЕТ СН'!$I$14+СВЦЭМ!$D$10+'СЕТ СН'!$I$6-'СЕТ СН'!$I$26</f>
        <v>2543.4769281400004</v>
      </c>
      <c r="H183" s="36">
        <f>SUMIFS(СВЦЭМ!$D$39:$D$782,СВЦЭМ!$A$39:$A$782,$A183,СВЦЭМ!$B$39:$B$782,H$155)+'СЕТ СН'!$I$14+СВЦЭМ!$D$10+'СЕТ СН'!$I$6-'СЕТ СН'!$I$26</f>
        <v>2485.1595423400004</v>
      </c>
      <c r="I183" s="36">
        <f>SUMIFS(СВЦЭМ!$D$39:$D$782,СВЦЭМ!$A$39:$A$782,$A183,СВЦЭМ!$B$39:$B$782,I$155)+'СЕТ СН'!$I$14+СВЦЭМ!$D$10+'СЕТ СН'!$I$6-'СЕТ СН'!$I$26</f>
        <v>2442.5099185700001</v>
      </c>
      <c r="J183" s="36">
        <f>SUMIFS(СВЦЭМ!$D$39:$D$782,СВЦЭМ!$A$39:$A$782,$A183,СВЦЭМ!$B$39:$B$782,J$155)+'СЕТ СН'!$I$14+СВЦЭМ!$D$10+'СЕТ СН'!$I$6-'СЕТ СН'!$I$26</f>
        <v>2366.6324947700004</v>
      </c>
      <c r="K183" s="36">
        <f>SUMIFS(СВЦЭМ!$D$39:$D$782,СВЦЭМ!$A$39:$A$782,$A183,СВЦЭМ!$B$39:$B$782,K$155)+'СЕТ СН'!$I$14+СВЦЭМ!$D$10+'СЕТ СН'!$I$6-'СЕТ СН'!$I$26</f>
        <v>2296.7651956899999</v>
      </c>
      <c r="L183" s="36">
        <f>SUMIFS(СВЦЭМ!$D$39:$D$782,СВЦЭМ!$A$39:$A$782,$A183,СВЦЭМ!$B$39:$B$782,L$155)+'СЕТ СН'!$I$14+СВЦЭМ!$D$10+'СЕТ СН'!$I$6-'СЕТ СН'!$I$26</f>
        <v>2288.9320000400003</v>
      </c>
      <c r="M183" s="36">
        <f>SUMIFS(СВЦЭМ!$D$39:$D$782,СВЦЭМ!$A$39:$A$782,$A183,СВЦЭМ!$B$39:$B$782,M$155)+'СЕТ СН'!$I$14+СВЦЭМ!$D$10+'СЕТ СН'!$I$6-'СЕТ СН'!$I$26</f>
        <v>2263.7324526700004</v>
      </c>
      <c r="N183" s="36">
        <f>SUMIFS(СВЦЭМ!$D$39:$D$782,СВЦЭМ!$A$39:$A$782,$A183,СВЦЭМ!$B$39:$B$782,N$155)+'СЕТ СН'!$I$14+СВЦЭМ!$D$10+'СЕТ СН'!$I$6-'СЕТ СН'!$I$26</f>
        <v>2305.9328107299998</v>
      </c>
      <c r="O183" s="36">
        <f>SUMIFS(СВЦЭМ!$D$39:$D$782,СВЦЭМ!$A$39:$A$782,$A183,СВЦЭМ!$B$39:$B$782,O$155)+'СЕТ СН'!$I$14+СВЦЭМ!$D$10+'СЕТ СН'!$I$6-'СЕТ СН'!$I$26</f>
        <v>2330.0727598499998</v>
      </c>
      <c r="P183" s="36">
        <f>SUMIFS(СВЦЭМ!$D$39:$D$782,СВЦЭМ!$A$39:$A$782,$A183,СВЦЭМ!$B$39:$B$782,P$155)+'СЕТ СН'!$I$14+СВЦЭМ!$D$10+'СЕТ СН'!$I$6-'СЕТ СН'!$I$26</f>
        <v>2339.8003164700003</v>
      </c>
      <c r="Q183" s="36">
        <f>SUMIFS(СВЦЭМ!$D$39:$D$782,СВЦЭМ!$A$39:$A$782,$A183,СВЦЭМ!$B$39:$B$782,Q$155)+'СЕТ СН'!$I$14+СВЦЭМ!$D$10+'СЕТ СН'!$I$6-'СЕТ СН'!$I$26</f>
        <v>2356.6945667700002</v>
      </c>
      <c r="R183" s="36">
        <f>SUMIFS(СВЦЭМ!$D$39:$D$782,СВЦЭМ!$A$39:$A$782,$A183,СВЦЭМ!$B$39:$B$782,R$155)+'СЕТ СН'!$I$14+СВЦЭМ!$D$10+'СЕТ СН'!$I$6-'СЕТ СН'!$I$26</f>
        <v>2333.1901604100003</v>
      </c>
      <c r="S183" s="36">
        <f>SUMIFS(СВЦЭМ!$D$39:$D$782,СВЦЭМ!$A$39:$A$782,$A183,СВЦЭМ!$B$39:$B$782,S$155)+'СЕТ СН'!$I$14+СВЦЭМ!$D$10+'СЕТ СН'!$I$6-'СЕТ СН'!$I$26</f>
        <v>2311.4295818800001</v>
      </c>
      <c r="T183" s="36">
        <f>SUMIFS(СВЦЭМ!$D$39:$D$782,СВЦЭМ!$A$39:$A$782,$A183,СВЦЭМ!$B$39:$B$782,T$155)+'СЕТ СН'!$I$14+СВЦЭМ!$D$10+'СЕТ СН'!$I$6-'СЕТ СН'!$I$26</f>
        <v>2276.9766913800004</v>
      </c>
      <c r="U183" s="36">
        <f>SUMIFS(СВЦЭМ!$D$39:$D$782,СВЦЭМ!$A$39:$A$782,$A183,СВЦЭМ!$B$39:$B$782,U$155)+'СЕТ СН'!$I$14+СВЦЭМ!$D$10+'СЕТ СН'!$I$6-'СЕТ СН'!$I$26</f>
        <v>2272.8133758000004</v>
      </c>
      <c r="V183" s="36">
        <f>SUMIFS(СВЦЭМ!$D$39:$D$782,СВЦЭМ!$A$39:$A$782,$A183,СВЦЭМ!$B$39:$B$782,V$155)+'СЕТ СН'!$I$14+СВЦЭМ!$D$10+'СЕТ СН'!$I$6-'СЕТ СН'!$I$26</f>
        <v>2252.0785686200002</v>
      </c>
      <c r="W183" s="36">
        <f>SUMIFS(СВЦЭМ!$D$39:$D$782,СВЦЭМ!$A$39:$A$782,$A183,СВЦЭМ!$B$39:$B$782,W$155)+'СЕТ СН'!$I$14+СВЦЭМ!$D$10+'СЕТ СН'!$I$6-'СЕТ СН'!$I$26</f>
        <v>2231.1928224900003</v>
      </c>
      <c r="X183" s="36">
        <f>SUMIFS(СВЦЭМ!$D$39:$D$782,СВЦЭМ!$A$39:$A$782,$A183,СВЦЭМ!$B$39:$B$782,X$155)+'СЕТ СН'!$I$14+СВЦЭМ!$D$10+'СЕТ СН'!$I$6-'СЕТ СН'!$I$26</f>
        <v>2255.2770785800003</v>
      </c>
      <c r="Y183" s="36">
        <f>SUMIFS(СВЦЭМ!$D$39:$D$782,СВЦЭМ!$A$39:$A$782,$A183,СВЦЭМ!$B$39:$B$782,Y$155)+'СЕТ СН'!$I$14+СВЦЭМ!$D$10+'СЕТ СН'!$I$6-'СЕТ СН'!$I$26</f>
        <v>2311.5650601500001</v>
      </c>
    </row>
    <row r="184" spans="1:27" ht="15.75" x14ac:dyDescent="0.2">
      <c r="A184" s="35">
        <f t="shared" si="4"/>
        <v>45075</v>
      </c>
      <c r="B184" s="36">
        <f>SUMIFS(СВЦЭМ!$D$39:$D$782,СВЦЭМ!$A$39:$A$782,$A184,СВЦЭМ!$B$39:$B$782,B$155)+'СЕТ СН'!$I$14+СВЦЭМ!$D$10+'СЕТ СН'!$I$6-'СЕТ СН'!$I$26</f>
        <v>2306.0507663100002</v>
      </c>
      <c r="C184" s="36">
        <f>SUMIFS(СВЦЭМ!$D$39:$D$782,СВЦЭМ!$A$39:$A$782,$A184,СВЦЭМ!$B$39:$B$782,C$155)+'СЕТ СН'!$I$14+СВЦЭМ!$D$10+'СЕТ СН'!$I$6-'СЕТ СН'!$I$26</f>
        <v>2405.2830789</v>
      </c>
      <c r="D184" s="36">
        <f>SUMIFS(СВЦЭМ!$D$39:$D$782,СВЦЭМ!$A$39:$A$782,$A184,СВЦЭМ!$B$39:$B$782,D$155)+'СЕТ СН'!$I$14+СВЦЭМ!$D$10+'СЕТ СН'!$I$6-'СЕТ СН'!$I$26</f>
        <v>2493.2731107500003</v>
      </c>
      <c r="E184" s="36">
        <f>SUMIFS(СВЦЭМ!$D$39:$D$782,СВЦЭМ!$A$39:$A$782,$A184,СВЦЭМ!$B$39:$B$782,E$155)+'СЕТ СН'!$I$14+СВЦЭМ!$D$10+'СЕТ СН'!$I$6-'СЕТ СН'!$I$26</f>
        <v>2572.2411369700003</v>
      </c>
      <c r="F184" s="36">
        <f>SUMIFS(СВЦЭМ!$D$39:$D$782,СВЦЭМ!$A$39:$A$782,$A184,СВЦЭМ!$B$39:$B$782,F$155)+'СЕТ СН'!$I$14+СВЦЭМ!$D$10+'СЕТ СН'!$I$6-'СЕТ СН'!$I$26</f>
        <v>2564.1329827500003</v>
      </c>
      <c r="G184" s="36">
        <f>SUMIFS(СВЦЭМ!$D$39:$D$782,СВЦЭМ!$A$39:$A$782,$A184,СВЦЭМ!$B$39:$B$782,G$155)+'СЕТ СН'!$I$14+СВЦЭМ!$D$10+'СЕТ СН'!$I$6-'СЕТ СН'!$I$26</f>
        <v>2552.55005067</v>
      </c>
      <c r="H184" s="36">
        <f>SUMIFS(СВЦЭМ!$D$39:$D$782,СВЦЭМ!$A$39:$A$782,$A184,СВЦЭМ!$B$39:$B$782,H$155)+'СЕТ СН'!$I$14+СВЦЭМ!$D$10+'СЕТ СН'!$I$6-'СЕТ СН'!$I$26</f>
        <v>2483.0676533400001</v>
      </c>
      <c r="I184" s="36">
        <f>SUMIFS(СВЦЭМ!$D$39:$D$782,СВЦЭМ!$A$39:$A$782,$A184,СВЦЭМ!$B$39:$B$782,I$155)+'СЕТ СН'!$I$14+СВЦЭМ!$D$10+'СЕТ СН'!$I$6-'СЕТ СН'!$I$26</f>
        <v>2430.4640663600003</v>
      </c>
      <c r="J184" s="36">
        <f>SUMIFS(СВЦЭМ!$D$39:$D$782,СВЦЭМ!$A$39:$A$782,$A184,СВЦЭМ!$B$39:$B$782,J$155)+'СЕТ СН'!$I$14+СВЦЭМ!$D$10+'СЕТ СН'!$I$6-'СЕТ СН'!$I$26</f>
        <v>2389.1626819200001</v>
      </c>
      <c r="K184" s="36">
        <f>SUMIFS(СВЦЭМ!$D$39:$D$782,СВЦЭМ!$A$39:$A$782,$A184,СВЦЭМ!$B$39:$B$782,K$155)+'СЕТ СН'!$I$14+СВЦЭМ!$D$10+'СЕТ СН'!$I$6-'СЕТ СН'!$I$26</f>
        <v>2397.5652915600003</v>
      </c>
      <c r="L184" s="36">
        <f>SUMIFS(СВЦЭМ!$D$39:$D$782,СВЦЭМ!$A$39:$A$782,$A184,СВЦЭМ!$B$39:$B$782,L$155)+'СЕТ СН'!$I$14+СВЦЭМ!$D$10+'СЕТ СН'!$I$6-'СЕТ СН'!$I$26</f>
        <v>2402.2744699200002</v>
      </c>
      <c r="M184" s="36">
        <f>SUMIFS(СВЦЭМ!$D$39:$D$782,СВЦЭМ!$A$39:$A$782,$A184,СВЦЭМ!$B$39:$B$782,M$155)+'СЕТ СН'!$I$14+СВЦЭМ!$D$10+'СЕТ СН'!$I$6-'СЕТ СН'!$I$26</f>
        <v>2413.4144054899998</v>
      </c>
      <c r="N184" s="36">
        <f>SUMIFS(СВЦЭМ!$D$39:$D$782,СВЦЭМ!$A$39:$A$782,$A184,СВЦЭМ!$B$39:$B$782,N$155)+'СЕТ СН'!$I$14+СВЦЭМ!$D$10+'СЕТ СН'!$I$6-'СЕТ СН'!$I$26</f>
        <v>2410.5682318899999</v>
      </c>
      <c r="O184" s="36">
        <f>SUMIFS(СВЦЭМ!$D$39:$D$782,СВЦЭМ!$A$39:$A$782,$A184,СВЦЭМ!$B$39:$B$782,O$155)+'СЕТ СН'!$I$14+СВЦЭМ!$D$10+'СЕТ СН'!$I$6-'СЕТ СН'!$I$26</f>
        <v>2406.8309084399998</v>
      </c>
      <c r="P184" s="36">
        <f>SUMIFS(СВЦЭМ!$D$39:$D$782,СВЦЭМ!$A$39:$A$782,$A184,СВЦЭМ!$B$39:$B$782,P$155)+'СЕТ СН'!$I$14+СВЦЭМ!$D$10+'СЕТ СН'!$I$6-'СЕТ СН'!$I$26</f>
        <v>2399.77232551</v>
      </c>
      <c r="Q184" s="36">
        <f>SUMIFS(СВЦЭМ!$D$39:$D$782,СВЦЭМ!$A$39:$A$782,$A184,СВЦЭМ!$B$39:$B$782,Q$155)+'СЕТ СН'!$I$14+СВЦЭМ!$D$10+'СЕТ СН'!$I$6-'СЕТ СН'!$I$26</f>
        <v>2394.65794658</v>
      </c>
      <c r="R184" s="36">
        <f>SUMIFS(СВЦЭМ!$D$39:$D$782,СВЦЭМ!$A$39:$A$782,$A184,СВЦЭМ!$B$39:$B$782,R$155)+'СЕТ СН'!$I$14+СВЦЭМ!$D$10+'СЕТ СН'!$I$6-'СЕТ СН'!$I$26</f>
        <v>2385.95902243</v>
      </c>
      <c r="S184" s="36">
        <f>SUMIFS(СВЦЭМ!$D$39:$D$782,СВЦЭМ!$A$39:$A$782,$A184,СВЦЭМ!$B$39:$B$782,S$155)+'СЕТ СН'!$I$14+СВЦЭМ!$D$10+'СЕТ СН'!$I$6-'СЕТ СН'!$I$26</f>
        <v>2382.34643951</v>
      </c>
      <c r="T184" s="36">
        <f>SUMIFS(СВЦЭМ!$D$39:$D$782,СВЦЭМ!$A$39:$A$782,$A184,СВЦЭМ!$B$39:$B$782,T$155)+'СЕТ СН'!$I$14+СВЦЭМ!$D$10+'СЕТ СН'!$I$6-'СЕТ СН'!$I$26</f>
        <v>2304.1568831499999</v>
      </c>
      <c r="U184" s="36">
        <f>SUMIFS(СВЦЭМ!$D$39:$D$782,СВЦЭМ!$A$39:$A$782,$A184,СВЦЭМ!$B$39:$B$782,U$155)+'СЕТ СН'!$I$14+СВЦЭМ!$D$10+'СЕТ СН'!$I$6-'СЕТ СН'!$I$26</f>
        <v>2312.4988424100002</v>
      </c>
      <c r="V184" s="36">
        <f>SUMIFS(СВЦЭМ!$D$39:$D$782,СВЦЭМ!$A$39:$A$782,$A184,СВЦЭМ!$B$39:$B$782,V$155)+'СЕТ СН'!$I$14+СВЦЭМ!$D$10+'СЕТ СН'!$I$6-'СЕТ СН'!$I$26</f>
        <v>2321.3336180400001</v>
      </c>
      <c r="W184" s="36">
        <f>SUMIFS(СВЦЭМ!$D$39:$D$782,СВЦЭМ!$A$39:$A$782,$A184,СВЦЭМ!$B$39:$B$782,W$155)+'СЕТ СН'!$I$14+СВЦЭМ!$D$10+'СЕТ СН'!$I$6-'СЕТ СН'!$I$26</f>
        <v>2306.0310120800004</v>
      </c>
      <c r="X184" s="36">
        <f>SUMIFS(СВЦЭМ!$D$39:$D$782,СВЦЭМ!$A$39:$A$782,$A184,СВЦЭМ!$B$39:$B$782,X$155)+'СЕТ СН'!$I$14+СВЦЭМ!$D$10+'СЕТ СН'!$I$6-'СЕТ СН'!$I$26</f>
        <v>2357.4199908000001</v>
      </c>
      <c r="Y184" s="36">
        <f>SUMIFS(СВЦЭМ!$D$39:$D$782,СВЦЭМ!$A$39:$A$782,$A184,СВЦЭМ!$B$39:$B$782,Y$155)+'СЕТ СН'!$I$14+СВЦЭМ!$D$10+'СЕТ СН'!$I$6-'СЕТ СН'!$I$26</f>
        <v>2400.9666249100001</v>
      </c>
    </row>
    <row r="185" spans="1:27" ht="15.75" x14ac:dyDescent="0.2">
      <c r="A185" s="35">
        <f t="shared" si="4"/>
        <v>45076</v>
      </c>
      <c r="B185" s="36">
        <f>SUMIFS(СВЦЭМ!$D$39:$D$782,СВЦЭМ!$A$39:$A$782,$A185,СВЦЭМ!$B$39:$B$782,B$155)+'СЕТ СН'!$I$14+СВЦЭМ!$D$10+'СЕТ СН'!$I$6-'СЕТ СН'!$I$26</f>
        <v>2525.6022818199999</v>
      </c>
      <c r="C185" s="36">
        <f>SUMIFS(СВЦЭМ!$D$39:$D$782,СВЦЭМ!$A$39:$A$782,$A185,СВЦЭМ!$B$39:$B$782,C$155)+'СЕТ СН'!$I$14+СВЦЭМ!$D$10+'СЕТ СН'!$I$6-'СЕТ СН'!$I$26</f>
        <v>2585.8330777199999</v>
      </c>
      <c r="D185" s="36">
        <f>SUMIFS(СВЦЭМ!$D$39:$D$782,СВЦЭМ!$A$39:$A$782,$A185,СВЦЭМ!$B$39:$B$782,D$155)+'СЕТ СН'!$I$14+СВЦЭМ!$D$10+'СЕТ СН'!$I$6-'СЕТ СН'!$I$26</f>
        <v>2640.1196633999998</v>
      </c>
      <c r="E185" s="36">
        <f>SUMIFS(СВЦЭМ!$D$39:$D$782,СВЦЭМ!$A$39:$A$782,$A185,СВЦЭМ!$B$39:$B$782,E$155)+'СЕТ СН'!$I$14+СВЦЭМ!$D$10+'СЕТ СН'!$I$6-'СЕТ СН'!$I$26</f>
        <v>2634.0273025200004</v>
      </c>
      <c r="F185" s="36">
        <f>SUMIFS(СВЦЭМ!$D$39:$D$782,СВЦЭМ!$A$39:$A$782,$A185,СВЦЭМ!$B$39:$B$782,F$155)+'СЕТ СН'!$I$14+СВЦЭМ!$D$10+'СЕТ СН'!$I$6-'СЕТ СН'!$I$26</f>
        <v>2633.3141589000002</v>
      </c>
      <c r="G185" s="36">
        <f>SUMIFS(СВЦЭМ!$D$39:$D$782,СВЦЭМ!$A$39:$A$782,$A185,СВЦЭМ!$B$39:$B$782,G$155)+'СЕТ СН'!$I$14+СВЦЭМ!$D$10+'СЕТ СН'!$I$6-'СЕТ СН'!$I$26</f>
        <v>2581.8320362200002</v>
      </c>
      <c r="H185" s="36">
        <f>SUMIFS(СВЦЭМ!$D$39:$D$782,СВЦЭМ!$A$39:$A$782,$A185,СВЦЭМ!$B$39:$B$782,H$155)+'СЕТ СН'!$I$14+СВЦЭМ!$D$10+'СЕТ СН'!$I$6-'СЕТ СН'!$I$26</f>
        <v>2498.6204733900004</v>
      </c>
      <c r="I185" s="36">
        <f>SUMIFS(СВЦЭМ!$D$39:$D$782,СВЦЭМ!$A$39:$A$782,$A185,СВЦЭМ!$B$39:$B$782,I$155)+'СЕТ СН'!$I$14+СВЦЭМ!$D$10+'СЕТ СН'!$I$6-'СЕТ СН'!$I$26</f>
        <v>2454.3226180000001</v>
      </c>
      <c r="J185" s="36">
        <f>SUMIFS(СВЦЭМ!$D$39:$D$782,СВЦЭМ!$A$39:$A$782,$A185,СВЦЭМ!$B$39:$B$782,J$155)+'СЕТ СН'!$I$14+СВЦЭМ!$D$10+'СЕТ СН'!$I$6-'СЕТ СН'!$I$26</f>
        <v>2404.8887148100002</v>
      </c>
      <c r="K185" s="36">
        <f>SUMIFS(СВЦЭМ!$D$39:$D$782,СВЦЭМ!$A$39:$A$782,$A185,СВЦЭМ!$B$39:$B$782,K$155)+'СЕТ СН'!$I$14+СВЦЭМ!$D$10+'СЕТ СН'!$I$6-'СЕТ СН'!$I$26</f>
        <v>2446.6704550700001</v>
      </c>
      <c r="L185" s="36">
        <f>SUMIFS(СВЦЭМ!$D$39:$D$782,СВЦЭМ!$A$39:$A$782,$A185,СВЦЭМ!$B$39:$B$782,L$155)+'СЕТ СН'!$I$14+СВЦЭМ!$D$10+'СЕТ СН'!$I$6-'СЕТ СН'!$I$26</f>
        <v>2432.3833360899998</v>
      </c>
      <c r="M185" s="36">
        <f>SUMIFS(СВЦЭМ!$D$39:$D$782,СВЦЭМ!$A$39:$A$782,$A185,СВЦЭМ!$B$39:$B$782,M$155)+'СЕТ СН'!$I$14+СВЦЭМ!$D$10+'СЕТ СН'!$I$6-'СЕТ СН'!$I$26</f>
        <v>2441.65235295</v>
      </c>
      <c r="N185" s="36">
        <f>SUMIFS(СВЦЭМ!$D$39:$D$782,СВЦЭМ!$A$39:$A$782,$A185,СВЦЭМ!$B$39:$B$782,N$155)+'СЕТ СН'!$I$14+СВЦЭМ!$D$10+'СЕТ СН'!$I$6-'СЕТ СН'!$I$26</f>
        <v>2474.1744521099999</v>
      </c>
      <c r="O185" s="36">
        <f>SUMIFS(СВЦЭМ!$D$39:$D$782,СВЦЭМ!$A$39:$A$782,$A185,СВЦЭМ!$B$39:$B$782,O$155)+'СЕТ СН'!$I$14+СВЦЭМ!$D$10+'СЕТ СН'!$I$6-'СЕТ СН'!$I$26</f>
        <v>2433.9108462800004</v>
      </c>
      <c r="P185" s="36">
        <f>SUMIFS(СВЦЭМ!$D$39:$D$782,СВЦЭМ!$A$39:$A$782,$A185,СВЦЭМ!$B$39:$B$782,P$155)+'СЕТ СН'!$I$14+СВЦЭМ!$D$10+'СЕТ СН'!$I$6-'СЕТ СН'!$I$26</f>
        <v>2441.0839509500001</v>
      </c>
      <c r="Q185" s="36">
        <f>SUMIFS(СВЦЭМ!$D$39:$D$782,СВЦЭМ!$A$39:$A$782,$A185,СВЦЭМ!$B$39:$B$782,Q$155)+'СЕТ СН'!$I$14+СВЦЭМ!$D$10+'СЕТ СН'!$I$6-'СЕТ СН'!$I$26</f>
        <v>2445.5228690900003</v>
      </c>
      <c r="R185" s="36">
        <f>SUMIFS(СВЦЭМ!$D$39:$D$782,СВЦЭМ!$A$39:$A$782,$A185,СВЦЭМ!$B$39:$B$782,R$155)+'СЕТ СН'!$I$14+СВЦЭМ!$D$10+'СЕТ СН'!$I$6-'СЕТ СН'!$I$26</f>
        <v>2461.9358097000004</v>
      </c>
      <c r="S185" s="36">
        <f>SUMIFS(СВЦЭМ!$D$39:$D$782,СВЦЭМ!$A$39:$A$782,$A185,СВЦЭМ!$B$39:$B$782,S$155)+'СЕТ СН'!$I$14+СВЦЭМ!$D$10+'СЕТ СН'!$I$6-'СЕТ СН'!$I$26</f>
        <v>2419.8028345600001</v>
      </c>
      <c r="T185" s="36">
        <f>SUMIFS(СВЦЭМ!$D$39:$D$782,СВЦЭМ!$A$39:$A$782,$A185,СВЦЭМ!$B$39:$B$782,T$155)+'СЕТ СН'!$I$14+СВЦЭМ!$D$10+'СЕТ СН'!$I$6-'СЕТ СН'!$I$26</f>
        <v>2394.89912628</v>
      </c>
      <c r="U185" s="36">
        <f>SUMIFS(СВЦЭМ!$D$39:$D$782,СВЦЭМ!$A$39:$A$782,$A185,СВЦЭМ!$B$39:$B$782,U$155)+'СЕТ СН'!$I$14+СВЦЭМ!$D$10+'СЕТ СН'!$I$6-'СЕТ СН'!$I$26</f>
        <v>2335.7229714499999</v>
      </c>
      <c r="V185" s="36">
        <f>SUMIFS(СВЦЭМ!$D$39:$D$782,СВЦЭМ!$A$39:$A$782,$A185,СВЦЭМ!$B$39:$B$782,V$155)+'СЕТ СН'!$I$14+СВЦЭМ!$D$10+'СЕТ СН'!$I$6-'СЕТ СН'!$I$26</f>
        <v>2309.78035851</v>
      </c>
      <c r="W185" s="36">
        <f>SUMIFS(СВЦЭМ!$D$39:$D$782,СВЦЭМ!$A$39:$A$782,$A185,СВЦЭМ!$B$39:$B$782,W$155)+'СЕТ СН'!$I$14+СВЦЭМ!$D$10+'СЕТ СН'!$I$6-'СЕТ СН'!$I$26</f>
        <v>2338.5973776800001</v>
      </c>
      <c r="X185" s="36">
        <f>SUMIFS(СВЦЭМ!$D$39:$D$782,СВЦЭМ!$A$39:$A$782,$A185,СВЦЭМ!$B$39:$B$782,X$155)+'СЕТ СН'!$I$14+СВЦЭМ!$D$10+'СЕТ СН'!$I$6-'СЕТ СН'!$I$26</f>
        <v>2408.5154578400002</v>
      </c>
      <c r="Y185" s="36">
        <f>SUMIFS(СВЦЭМ!$D$39:$D$782,СВЦЭМ!$A$39:$A$782,$A185,СВЦЭМ!$B$39:$B$782,Y$155)+'СЕТ СН'!$I$14+СВЦЭМ!$D$10+'СЕТ СН'!$I$6-'СЕТ СН'!$I$26</f>
        <v>2450.95623991</v>
      </c>
    </row>
    <row r="186" spans="1:27" ht="15.75" x14ac:dyDescent="0.2">
      <c r="A186" s="35">
        <f t="shared" si="4"/>
        <v>45077</v>
      </c>
      <c r="B186" s="36">
        <f>SUMIFS(СВЦЭМ!$D$39:$D$782,СВЦЭМ!$A$39:$A$782,$A186,СВЦЭМ!$B$39:$B$782,B$155)+'СЕТ СН'!$I$14+СВЦЭМ!$D$10+'СЕТ СН'!$I$6-'СЕТ СН'!$I$26</f>
        <v>2577.9408700499998</v>
      </c>
      <c r="C186" s="36">
        <f>SUMIFS(СВЦЭМ!$D$39:$D$782,СВЦЭМ!$A$39:$A$782,$A186,СВЦЭМ!$B$39:$B$782,C$155)+'СЕТ СН'!$I$14+СВЦЭМ!$D$10+'СЕТ СН'!$I$6-'СЕТ СН'!$I$26</f>
        <v>2638.3529639899998</v>
      </c>
      <c r="D186" s="36">
        <f>SUMIFS(СВЦЭМ!$D$39:$D$782,СВЦЭМ!$A$39:$A$782,$A186,СВЦЭМ!$B$39:$B$782,D$155)+'СЕТ СН'!$I$14+СВЦЭМ!$D$10+'СЕТ СН'!$I$6-'СЕТ СН'!$I$26</f>
        <v>2651.53768472</v>
      </c>
      <c r="E186" s="36">
        <f>SUMIFS(СВЦЭМ!$D$39:$D$782,СВЦЭМ!$A$39:$A$782,$A186,СВЦЭМ!$B$39:$B$782,E$155)+'СЕТ СН'!$I$14+СВЦЭМ!$D$10+'СЕТ СН'!$I$6-'СЕТ СН'!$I$26</f>
        <v>2622.3152052599999</v>
      </c>
      <c r="F186" s="36">
        <f>SUMIFS(СВЦЭМ!$D$39:$D$782,СВЦЭМ!$A$39:$A$782,$A186,СВЦЭМ!$B$39:$B$782,F$155)+'СЕТ СН'!$I$14+СВЦЭМ!$D$10+'СЕТ СН'!$I$6-'СЕТ СН'!$I$26</f>
        <v>2635.3220797200001</v>
      </c>
      <c r="G186" s="36">
        <f>SUMIFS(СВЦЭМ!$D$39:$D$782,СВЦЭМ!$A$39:$A$782,$A186,СВЦЭМ!$B$39:$B$782,G$155)+'СЕТ СН'!$I$14+СВЦЭМ!$D$10+'СЕТ СН'!$I$6-'СЕТ СН'!$I$26</f>
        <v>2631.9964213500002</v>
      </c>
      <c r="H186" s="36">
        <f>SUMIFS(СВЦЭМ!$D$39:$D$782,СВЦЭМ!$A$39:$A$782,$A186,СВЦЭМ!$B$39:$B$782,H$155)+'СЕТ СН'!$I$14+СВЦЭМ!$D$10+'СЕТ СН'!$I$6-'СЕТ СН'!$I$26</f>
        <v>2480.7476199399998</v>
      </c>
      <c r="I186" s="36">
        <f>SUMIFS(СВЦЭМ!$D$39:$D$782,СВЦЭМ!$A$39:$A$782,$A186,СВЦЭМ!$B$39:$B$782,I$155)+'СЕТ СН'!$I$14+СВЦЭМ!$D$10+'СЕТ СН'!$I$6-'СЕТ СН'!$I$26</f>
        <v>2453.3282957900001</v>
      </c>
      <c r="J186" s="36">
        <f>SUMIFS(СВЦЭМ!$D$39:$D$782,СВЦЭМ!$A$39:$A$782,$A186,СВЦЭМ!$B$39:$B$782,J$155)+'СЕТ СН'!$I$14+СВЦЭМ!$D$10+'СЕТ СН'!$I$6-'СЕТ СН'!$I$26</f>
        <v>2393.5327543399999</v>
      </c>
      <c r="K186" s="36">
        <f>SUMIFS(СВЦЭМ!$D$39:$D$782,СВЦЭМ!$A$39:$A$782,$A186,СВЦЭМ!$B$39:$B$782,K$155)+'СЕТ СН'!$I$14+СВЦЭМ!$D$10+'СЕТ СН'!$I$6-'СЕТ СН'!$I$26</f>
        <v>2397.96536474</v>
      </c>
      <c r="L186" s="36">
        <f>SUMIFS(СВЦЭМ!$D$39:$D$782,СВЦЭМ!$A$39:$A$782,$A186,СВЦЭМ!$B$39:$B$782,L$155)+'СЕТ СН'!$I$14+СВЦЭМ!$D$10+'СЕТ СН'!$I$6-'СЕТ СН'!$I$26</f>
        <v>2384.6352302599998</v>
      </c>
      <c r="M186" s="36">
        <f>SUMIFS(СВЦЭМ!$D$39:$D$782,СВЦЭМ!$A$39:$A$782,$A186,СВЦЭМ!$B$39:$B$782,M$155)+'СЕТ СН'!$I$14+СВЦЭМ!$D$10+'СЕТ СН'!$I$6-'СЕТ СН'!$I$26</f>
        <v>2406.9945330999999</v>
      </c>
      <c r="N186" s="36">
        <f>SUMIFS(СВЦЭМ!$D$39:$D$782,СВЦЭМ!$A$39:$A$782,$A186,СВЦЭМ!$B$39:$B$782,N$155)+'СЕТ СН'!$I$14+СВЦЭМ!$D$10+'СЕТ СН'!$I$6-'СЕТ СН'!$I$26</f>
        <v>2431.7147958300002</v>
      </c>
      <c r="O186" s="36">
        <f>SUMIFS(СВЦЭМ!$D$39:$D$782,СВЦЭМ!$A$39:$A$782,$A186,СВЦЭМ!$B$39:$B$782,O$155)+'СЕТ СН'!$I$14+СВЦЭМ!$D$10+'СЕТ СН'!$I$6-'СЕТ СН'!$I$26</f>
        <v>2396.3654306799999</v>
      </c>
      <c r="P186" s="36">
        <f>SUMIFS(СВЦЭМ!$D$39:$D$782,СВЦЭМ!$A$39:$A$782,$A186,СВЦЭМ!$B$39:$B$782,P$155)+'СЕТ СН'!$I$14+СВЦЭМ!$D$10+'СЕТ СН'!$I$6-'СЕТ СН'!$I$26</f>
        <v>2426.93177595</v>
      </c>
      <c r="Q186" s="36">
        <f>SUMIFS(СВЦЭМ!$D$39:$D$782,СВЦЭМ!$A$39:$A$782,$A186,СВЦЭМ!$B$39:$B$782,Q$155)+'СЕТ СН'!$I$14+СВЦЭМ!$D$10+'СЕТ СН'!$I$6-'СЕТ СН'!$I$26</f>
        <v>2420.4453192600004</v>
      </c>
      <c r="R186" s="36">
        <f>SUMIFS(СВЦЭМ!$D$39:$D$782,СВЦЭМ!$A$39:$A$782,$A186,СВЦЭМ!$B$39:$B$782,R$155)+'СЕТ СН'!$I$14+СВЦЭМ!$D$10+'СЕТ СН'!$I$6-'СЕТ СН'!$I$26</f>
        <v>2419.1221687500001</v>
      </c>
      <c r="S186" s="36">
        <f>SUMIFS(СВЦЭМ!$D$39:$D$782,СВЦЭМ!$A$39:$A$782,$A186,СВЦЭМ!$B$39:$B$782,S$155)+'СЕТ СН'!$I$14+СВЦЭМ!$D$10+'СЕТ СН'!$I$6-'СЕТ СН'!$I$26</f>
        <v>2410.2531351100001</v>
      </c>
      <c r="T186" s="36">
        <f>SUMIFS(СВЦЭМ!$D$39:$D$782,СВЦЭМ!$A$39:$A$782,$A186,СВЦЭМ!$B$39:$B$782,T$155)+'СЕТ СН'!$I$14+СВЦЭМ!$D$10+'СЕТ СН'!$I$6-'СЕТ СН'!$I$26</f>
        <v>2368.1525255800002</v>
      </c>
      <c r="U186" s="36">
        <f>SUMIFS(СВЦЭМ!$D$39:$D$782,СВЦЭМ!$A$39:$A$782,$A186,СВЦЭМ!$B$39:$B$782,U$155)+'СЕТ СН'!$I$14+СВЦЭМ!$D$10+'СЕТ СН'!$I$6-'СЕТ СН'!$I$26</f>
        <v>2306.78326827</v>
      </c>
      <c r="V186" s="36">
        <f>SUMIFS(СВЦЭМ!$D$39:$D$782,СВЦЭМ!$A$39:$A$782,$A186,СВЦЭМ!$B$39:$B$782,V$155)+'СЕТ СН'!$I$14+СВЦЭМ!$D$10+'СЕТ СН'!$I$6-'СЕТ СН'!$I$26</f>
        <v>2280.92148137</v>
      </c>
      <c r="W186" s="36">
        <f>SUMIFS(СВЦЭМ!$D$39:$D$782,СВЦЭМ!$A$39:$A$782,$A186,СВЦЭМ!$B$39:$B$782,W$155)+'СЕТ СН'!$I$14+СВЦЭМ!$D$10+'СЕТ СН'!$I$6-'СЕТ СН'!$I$26</f>
        <v>2283.8496846900002</v>
      </c>
      <c r="X186" s="36">
        <f>SUMIFS(СВЦЭМ!$D$39:$D$782,СВЦЭМ!$A$39:$A$782,$A186,СВЦЭМ!$B$39:$B$782,X$155)+'СЕТ СН'!$I$14+СВЦЭМ!$D$10+'СЕТ СН'!$I$6-'СЕТ СН'!$I$26</f>
        <v>2334.8735197400001</v>
      </c>
      <c r="Y186" s="36">
        <f>SUMIFS(СВЦЭМ!$D$39:$D$782,СВЦЭМ!$A$39:$A$782,$A186,СВЦЭМ!$B$39:$B$782,Y$155)+'СЕТ СН'!$I$14+СВЦЭМ!$D$10+'СЕТ СН'!$I$6-'СЕТ СН'!$I$26</f>
        <v>2393.9205868700001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9" t="s">
        <v>7</v>
      </c>
      <c r="B189" s="132" t="s">
        <v>148</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4"/>
    </row>
    <row r="190" spans="1:27" ht="12.75" customHeight="1" x14ac:dyDescent="0.2">
      <c r="A190" s="130"/>
      <c r="B190" s="135"/>
      <c r="C190" s="136"/>
      <c r="D190" s="136"/>
      <c r="E190" s="136"/>
      <c r="F190" s="136"/>
      <c r="G190" s="136"/>
      <c r="H190" s="136"/>
      <c r="I190" s="136"/>
      <c r="J190" s="136"/>
      <c r="K190" s="136"/>
      <c r="L190" s="136"/>
      <c r="M190" s="136"/>
      <c r="N190" s="136"/>
      <c r="O190" s="136"/>
      <c r="P190" s="136"/>
      <c r="Q190" s="136"/>
      <c r="R190" s="136"/>
      <c r="S190" s="136"/>
      <c r="T190" s="136"/>
      <c r="U190" s="136"/>
      <c r="V190" s="136"/>
      <c r="W190" s="136"/>
      <c r="X190" s="136"/>
      <c r="Y190" s="137"/>
    </row>
    <row r="191" spans="1:27" s="46" customFormat="1" ht="12.75" customHeight="1" x14ac:dyDescent="0.2">
      <c r="A191" s="131"/>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01.05.2023</v>
      </c>
      <c r="B192" s="36">
        <f>SUMIFS(СВЦЭМ!$E$39:$E$782,СВЦЭМ!$A$39:$A$782,$A192,СВЦЭМ!$B$39:$B$782,B$191)+'СЕТ СН'!$F$15</f>
        <v>250.65584059</v>
      </c>
      <c r="C192" s="36">
        <f>SUMIFS(СВЦЭМ!$E$39:$E$782,СВЦЭМ!$A$39:$A$782,$A192,СВЦЭМ!$B$39:$B$782,C$191)+'СЕТ СН'!$F$15</f>
        <v>265.42808441</v>
      </c>
      <c r="D192" s="36">
        <f>SUMIFS(СВЦЭМ!$E$39:$E$782,СВЦЭМ!$A$39:$A$782,$A192,СВЦЭМ!$B$39:$B$782,D$191)+'СЕТ СН'!$F$15</f>
        <v>273.86453800999999</v>
      </c>
      <c r="E192" s="36">
        <f>SUMIFS(СВЦЭМ!$E$39:$E$782,СВЦЭМ!$A$39:$A$782,$A192,СВЦЭМ!$B$39:$B$782,E$191)+'СЕТ СН'!$F$15</f>
        <v>278.69507869</v>
      </c>
      <c r="F192" s="36">
        <f>SUMIFS(СВЦЭМ!$E$39:$E$782,СВЦЭМ!$A$39:$A$782,$A192,СВЦЭМ!$B$39:$B$782,F$191)+'СЕТ СН'!$F$15</f>
        <v>279.30932243000001</v>
      </c>
      <c r="G192" s="36">
        <f>SUMIFS(СВЦЭМ!$E$39:$E$782,СВЦЭМ!$A$39:$A$782,$A192,СВЦЭМ!$B$39:$B$782,G$191)+'СЕТ СН'!$F$15</f>
        <v>277.78179093</v>
      </c>
      <c r="H192" s="36">
        <f>SUMIFS(СВЦЭМ!$E$39:$E$782,СВЦЭМ!$A$39:$A$782,$A192,СВЦЭМ!$B$39:$B$782,H$191)+'СЕТ СН'!$F$15</f>
        <v>277.96341295000002</v>
      </c>
      <c r="I192" s="36">
        <f>SUMIFS(СВЦЭМ!$E$39:$E$782,СВЦЭМ!$A$39:$A$782,$A192,СВЦЭМ!$B$39:$B$782,I$191)+'СЕТ СН'!$F$15</f>
        <v>270.45776798999998</v>
      </c>
      <c r="J192" s="36">
        <f>SUMIFS(СВЦЭМ!$E$39:$E$782,СВЦЭМ!$A$39:$A$782,$A192,СВЦЭМ!$B$39:$B$782,J$191)+'СЕТ СН'!$F$15</f>
        <v>263.06789627000001</v>
      </c>
      <c r="K192" s="36">
        <f>SUMIFS(СВЦЭМ!$E$39:$E$782,СВЦЭМ!$A$39:$A$782,$A192,СВЦЭМ!$B$39:$B$782,K$191)+'СЕТ СН'!$F$15</f>
        <v>256.00113499999998</v>
      </c>
      <c r="L192" s="36">
        <f>SUMIFS(СВЦЭМ!$E$39:$E$782,СВЦЭМ!$A$39:$A$782,$A192,СВЦЭМ!$B$39:$B$782,L$191)+'СЕТ СН'!$F$15</f>
        <v>251.04148497</v>
      </c>
      <c r="M192" s="36">
        <f>SUMIFS(СВЦЭМ!$E$39:$E$782,СВЦЭМ!$A$39:$A$782,$A192,СВЦЭМ!$B$39:$B$782,M$191)+'СЕТ СН'!$F$15</f>
        <v>251.85045822999999</v>
      </c>
      <c r="N192" s="36">
        <f>SUMIFS(СВЦЭМ!$E$39:$E$782,СВЦЭМ!$A$39:$A$782,$A192,СВЦЭМ!$B$39:$B$782,N$191)+'СЕТ СН'!$F$15</f>
        <v>256.70631707000001</v>
      </c>
      <c r="O192" s="36">
        <f>SUMIFS(СВЦЭМ!$E$39:$E$782,СВЦЭМ!$A$39:$A$782,$A192,СВЦЭМ!$B$39:$B$782,O$191)+'СЕТ СН'!$F$15</f>
        <v>258.32069475999998</v>
      </c>
      <c r="P192" s="36">
        <f>SUMIFS(СВЦЭМ!$E$39:$E$782,СВЦЭМ!$A$39:$A$782,$A192,СВЦЭМ!$B$39:$B$782,P$191)+'СЕТ СН'!$F$15</f>
        <v>258.03593078</v>
      </c>
      <c r="Q192" s="36">
        <f>SUMIFS(СВЦЭМ!$E$39:$E$782,СВЦЭМ!$A$39:$A$782,$A192,СВЦЭМ!$B$39:$B$782,Q$191)+'СЕТ СН'!$F$15</f>
        <v>259.09518666000002</v>
      </c>
      <c r="R192" s="36">
        <f>SUMIFS(СВЦЭМ!$E$39:$E$782,СВЦЭМ!$A$39:$A$782,$A192,СВЦЭМ!$B$39:$B$782,R$191)+'СЕТ СН'!$F$15</f>
        <v>258.62656455000001</v>
      </c>
      <c r="S192" s="36">
        <f>SUMIFS(СВЦЭМ!$E$39:$E$782,СВЦЭМ!$A$39:$A$782,$A192,СВЦЭМ!$B$39:$B$782,S$191)+'СЕТ СН'!$F$15</f>
        <v>250.45689454999999</v>
      </c>
      <c r="T192" s="36">
        <f>SUMIFS(СВЦЭМ!$E$39:$E$782,СВЦЭМ!$A$39:$A$782,$A192,СВЦЭМ!$B$39:$B$782,T$191)+'СЕТ СН'!$F$15</f>
        <v>246.07873612</v>
      </c>
      <c r="U192" s="36">
        <f>SUMIFS(СВЦЭМ!$E$39:$E$782,СВЦЭМ!$A$39:$A$782,$A192,СВЦЭМ!$B$39:$B$782,U$191)+'СЕТ СН'!$F$15</f>
        <v>242.28548874000001</v>
      </c>
      <c r="V192" s="36">
        <f>SUMIFS(СВЦЭМ!$E$39:$E$782,СВЦЭМ!$A$39:$A$782,$A192,СВЦЭМ!$B$39:$B$782,V$191)+'СЕТ СН'!$F$15</f>
        <v>234.71768732000001</v>
      </c>
      <c r="W192" s="36">
        <f>SUMIFS(СВЦЭМ!$E$39:$E$782,СВЦЭМ!$A$39:$A$782,$A192,СВЦЭМ!$B$39:$B$782,W$191)+'СЕТ СН'!$F$15</f>
        <v>231.63783319000001</v>
      </c>
      <c r="X192" s="36">
        <f>SUMIFS(СВЦЭМ!$E$39:$E$782,СВЦЭМ!$A$39:$A$782,$A192,СВЦЭМ!$B$39:$B$782,X$191)+'СЕТ СН'!$F$15</f>
        <v>237.21331366999999</v>
      </c>
      <c r="Y192" s="36">
        <f>SUMIFS(СВЦЭМ!$E$39:$E$782,СВЦЭМ!$A$39:$A$782,$A192,СВЦЭМ!$B$39:$B$782,Y$191)+'СЕТ СН'!$F$15</f>
        <v>244.78806578999999</v>
      </c>
      <c r="AA192" s="45"/>
    </row>
    <row r="193" spans="1:25" ht="15.75" x14ac:dyDescent="0.2">
      <c r="A193" s="35">
        <f>A192+1</f>
        <v>45048</v>
      </c>
      <c r="B193" s="36">
        <f>SUMIFS(СВЦЭМ!$E$39:$E$782,СВЦЭМ!$A$39:$A$782,$A193,СВЦЭМ!$B$39:$B$782,B$191)+'СЕТ СН'!$F$15</f>
        <v>256.80520919000003</v>
      </c>
      <c r="C193" s="36">
        <f>SUMIFS(СВЦЭМ!$E$39:$E$782,СВЦЭМ!$A$39:$A$782,$A193,СВЦЭМ!$B$39:$B$782,C$191)+'СЕТ СН'!$F$15</f>
        <v>266.10336415</v>
      </c>
      <c r="D193" s="36">
        <f>SUMIFS(СВЦЭМ!$E$39:$E$782,СВЦЭМ!$A$39:$A$782,$A193,СВЦЭМ!$B$39:$B$782,D$191)+'СЕТ СН'!$F$15</f>
        <v>274.22696741999999</v>
      </c>
      <c r="E193" s="36">
        <f>SUMIFS(СВЦЭМ!$E$39:$E$782,СВЦЭМ!$A$39:$A$782,$A193,СВЦЭМ!$B$39:$B$782,E$191)+'СЕТ СН'!$F$15</f>
        <v>275.10011744000002</v>
      </c>
      <c r="F193" s="36">
        <f>SUMIFS(СВЦЭМ!$E$39:$E$782,СВЦЭМ!$A$39:$A$782,$A193,СВЦЭМ!$B$39:$B$782,F$191)+'СЕТ СН'!$F$15</f>
        <v>276.30571443000002</v>
      </c>
      <c r="G193" s="36">
        <f>SUMIFS(СВЦЭМ!$E$39:$E$782,СВЦЭМ!$A$39:$A$782,$A193,СВЦЭМ!$B$39:$B$782,G$191)+'СЕТ СН'!$F$15</f>
        <v>275.74189527999999</v>
      </c>
      <c r="H193" s="36">
        <f>SUMIFS(СВЦЭМ!$E$39:$E$782,СВЦЭМ!$A$39:$A$782,$A193,СВЦЭМ!$B$39:$B$782,H$191)+'СЕТ СН'!$F$15</f>
        <v>280.83641678999999</v>
      </c>
      <c r="I193" s="36">
        <f>SUMIFS(СВЦЭМ!$E$39:$E$782,СВЦЭМ!$A$39:$A$782,$A193,СВЦЭМ!$B$39:$B$782,I$191)+'СЕТ СН'!$F$15</f>
        <v>255.60801678999999</v>
      </c>
      <c r="J193" s="36">
        <f>SUMIFS(СВЦЭМ!$E$39:$E$782,СВЦЭМ!$A$39:$A$782,$A193,СВЦЭМ!$B$39:$B$782,J$191)+'СЕТ СН'!$F$15</f>
        <v>251.73342761999999</v>
      </c>
      <c r="K193" s="36">
        <f>SUMIFS(СВЦЭМ!$E$39:$E$782,СВЦЭМ!$A$39:$A$782,$A193,СВЦЭМ!$B$39:$B$782,K$191)+'СЕТ СН'!$F$15</f>
        <v>249.40058719999999</v>
      </c>
      <c r="L193" s="36">
        <f>SUMIFS(СВЦЭМ!$E$39:$E$782,СВЦЭМ!$A$39:$A$782,$A193,СВЦЭМ!$B$39:$B$782,L$191)+'СЕТ СН'!$F$15</f>
        <v>249.31293403000001</v>
      </c>
      <c r="M193" s="36">
        <f>SUMIFS(СВЦЭМ!$E$39:$E$782,СВЦЭМ!$A$39:$A$782,$A193,СВЦЭМ!$B$39:$B$782,M$191)+'СЕТ СН'!$F$15</f>
        <v>250.56843609000001</v>
      </c>
      <c r="N193" s="36">
        <f>SUMIFS(СВЦЭМ!$E$39:$E$782,СВЦЭМ!$A$39:$A$782,$A193,СВЦЭМ!$B$39:$B$782,N$191)+'СЕТ СН'!$F$15</f>
        <v>253.68014704999999</v>
      </c>
      <c r="O193" s="36">
        <f>SUMIFS(СВЦЭМ!$E$39:$E$782,СВЦЭМ!$A$39:$A$782,$A193,СВЦЭМ!$B$39:$B$782,O$191)+'СЕТ СН'!$F$15</f>
        <v>256.24744478000002</v>
      </c>
      <c r="P193" s="36">
        <f>SUMIFS(СВЦЭМ!$E$39:$E$782,СВЦЭМ!$A$39:$A$782,$A193,СВЦЭМ!$B$39:$B$782,P$191)+'СЕТ СН'!$F$15</f>
        <v>249.30555532</v>
      </c>
      <c r="Q193" s="36">
        <f>SUMIFS(СВЦЭМ!$E$39:$E$782,СВЦЭМ!$A$39:$A$782,$A193,СВЦЭМ!$B$39:$B$782,Q$191)+'СЕТ СН'!$F$15</f>
        <v>242.50921238000001</v>
      </c>
      <c r="R193" s="36">
        <f>SUMIFS(СВЦЭМ!$E$39:$E$782,СВЦЭМ!$A$39:$A$782,$A193,СВЦЭМ!$B$39:$B$782,R$191)+'СЕТ СН'!$F$15</f>
        <v>242.84201408999999</v>
      </c>
      <c r="S193" s="36">
        <f>SUMIFS(СВЦЭМ!$E$39:$E$782,СВЦЭМ!$A$39:$A$782,$A193,СВЦЭМ!$B$39:$B$782,S$191)+'СЕТ СН'!$F$15</f>
        <v>237.65290106</v>
      </c>
      <c r="T193" s="36">
        <f>SUMIFS(СВЦЭМ!$E$39:$E$782,СВЦЭМ!$A$39:$A$782,$A193,СВЦЭМ!$B$39:$B$782,T$191)+'СЕТ СН'!$F$15</f>
        <v>232.19869937999999</v>
      </c>
      <c r="U193" s="36">
        <f>SUMIFS(СВЦЭМ!$E$39:$E$782,СВЦЭМ!$A$39:$A$782,$A193,СВЦЭМ!$B$39:$B$782,U$191)+'СЕТ СН'!$F$15</f>
        <v>228.52835578</v>
      </c>
      <c r="V193" s="36">
        <f>SUMIFS(СВЦЭМ!$E$39:$E$782,СВЦЭМ!$A$39:$A$782,$A193,СВЦЭМ!$B$39:$B$782,V$191)+'СЕТ СН'!$F$15</f>
        <v>227.34366840999999</v>
      </c>
      <c r="W193" s="36">
        <f>SUMIFS(СВЦЭМ!$E$39:$E$782,СВЦЭМ!$A$39:$A$782,$A193,СВЦЭМ!$B$39:$B$782,W$191)+'СЕТ СН'!$F$15</f>
        <v>223.49831768999999</v>
      </c>
      <c r="X193" s="36">
        <f>SUMIFS(СВЦЭМ!$E$39:$E$782,СВЦЭМ!$A$39:$A$782,$A193,СВЦЭМ!$B$39:$B$782,X$191)+'СЕТ СН'!$F$15</f>
        <v>230.14422923000001</v>
      </c>
      <c r="Y193" s="36">
        <f>SUMIFS(СВЦЭМ!$E$39:$E$782,СВЦЭМ!$A$39:$A$782,$A193,СВЦЭМ!$B$39:$B$782,Y$191)+'СЕТ СН'!$F$15</f>
        <v>234.78412412</v>
      </c>
    </row>
    <row r="194" spans="1:25" ht="15.75" x14ac:dyDescent="0.2">
      <c r="A194" s="35">
        <f t="shared" ref="A194:A222" si="5">A193+1</f>
        <v>45049</v>
      </c>
      <c r="B194" s="36">
        <f>SUMIFS(СВЦЭМ!$E$39:$E$782,СВЦЭМ!$A$39:$A$782,$A194,СВЦЭМ!$B$39:$B$782,B$191)+'СЕТ СН'!$F$15</f>
        <v>254.91930772000001</v>
      </c>
      <c r="C194" s="36">
        <f>SUMIFS(СВЦЭМ!$E$39:$E$782,СВЦЭМ!$A$39:$A$782,$A194,СВЦЭМ!$B$39:$B$782,C$191)+'СЕТ СН'!$F$15</f>
        <v>264.14892163000002</v>
      </c>
      <c r="D194" s="36">
        <f>SUMIFS(СВЦЭМ!$E$39:$E$782,СВЦЭМ!$A$39:$A$782,$A194,СВЦЭМ!$B$39:$B$782,D$191)+'СЕТ СН'!$F$15</f>
        <v>274.55836255999998</v>
      </c>
      <c r="E194" s="36">
        <f>SUMIFS(СВЦЭМ!$E$39:$E$782,СВЦЭМ!$A$39:$A$782,$A194,СВЦЭМ!$B$39:$B$782,E$191)+'СЕТ СН'!$F$15</f>
        <v>275.21502491000001</v>
      </c>
      <c r="F194" s="36">
        <f>SUMIFS(СВЦЭМ!$E$39:$E$782,СВЦЭМ!$A$39:$A$782,$A194,СВЦЭМ!$B$39:$B$782,F$191)+'СЕТ СН'!$F$15</f>
        <v>277.21966627</v>
      </c>
      <c r="G194" s="36">
        <f>SUMIFS(СВЦЭМ!$E$39:$E$782,СВЦЭМ!$A$39:$A$782,$A194,СВЦЭМ!$B$39:$B$782,G$191)+'СЕТ СН'!$F$15</f>
        <v>271.46815121999998</v>
      </c>
      <c r="H194" s="36">
        <f>SUMIFS(СВЦЭМ!$E$39:$E$782,СВЦЭМ!$A$39:$A$782,$A194,СВЦЭМ!$B$39:$B$782,H$191)+'СЕТ СН'!$F$15</f>
        <v>263.58474230000002</v>
      </c>
      <c r="I194" s="36">
        <f>SUMIFS(СВЦЭМ!$E$39:$E$782,СВЦЭМ!$A$39:$A$782,$A194,СВЦЭМ!$B$39:$B$782,I$191)+'СЕТ СН'!$F$15</f>
        <v>251.88647398000001</v>
      </c>
      <c r="J194" s="36">
        <f>SUMIFS(СВЦЭМ!$E$39:$E$782,СВЦЭМ!$A$39:$A$782,$A194,СВЦЭМ!$B$39:$B$782,J$191)+'СЕТ СН'!$F$15</f>
        <v>245.89786233000001</v>
      </c>
      <c r="K194" s="36">
        <f>SUMIFS(СВЦЭМ!$E$39:$E$782,СВЦЭМ!$A$39:$A$782,$A194,СВЦЭМ!$B$39:$B$782,K$191)+'СЕТ СН'!$F$15</f>
        <v>240.12406906999999</v>
      </c>
      <c r="L194" s="36">
        <f>SUMIFS(СВЦЭМ!$E$39:$E$782,СВЦЭМ!$A$39:$A$782,$A194,СВЦЭМ!$B$39:$B$782,L$191)+'СЕТ СН'!$F$15</f>
        <v>238.68304119000001</v>
      </c>
      <c r="M194" s="36">
        <f>SUMIFS(СВЦЭМ!$E$39:$E$782,СВЦЭМ!$A$39:$A$782,$A194,СВЦЭМ!$B$39:$B$782,M$191)+'СЕТ СН'!$F$15</f>
        <v>242.57177107000001</v>
      </c>
      <c r="N194" s="36">
        <f>SUMIFS(СВЦЭМ!$E$39:$E$782,СВЦЭМ!$A$39:$A$782,$A194,СВЦЭМ!$B$39:$B$782,N$191)+'СЕТ СН'!$F$15</f>
        <v>249.06723675999999</v>
      </c>
      <c r="O194" s="36">
        <f>SUMIFS(СВЦЭМ!$E$39:$E$782,СВЦЭМ!$A$39:$A$782,$A194,СВЦЭМ!$B$39:$B$782,O$191)+'СЕТ СН'!$F$15</f>
        <v>250.62386834</v>
      </c>
      <c r="P194" s="36">
        <f>SUMIFS(СВЦЭМ!$E$39:$E$782,СВЦЭМ!$A$39:$A$782,$A194,СВЦЭМ!$B$39:$B$782,P$191)+'СЕТ СН'!$F$15</f>
        <v>252.33885129000001</v>
      </c>
      <c r="Q194" s="36">
        <f>SUMIFS(СВЦЭМ!$E$39:$E$782,СВЦЭМ!$A$39:$A$782,$A194,СВЦЭМ!$B$39:$B$782,Q$191)+'СЕТ СН'!$F$15</f>
        <v>254.43032292999999</v>
      </c>
      <c r="R194" s="36">
        <f>SUMIFS(СВЦЭМ!$E$39:$E$782,СВЦЭМ!$A$39:$A$782,$A194,СВЦЭМ!$B$39:$B$782,R$191)+'СЕТ СН'!$F$15</f>
        <v>253.47007818</v>
      </c>
      <c r="S194" s="36">
        <f>SUMIFS(СВЦЭМ!$E$39:$E$782,СВЦЭМ!$A$39:$A$782,$A194,СВЦЭМ!$B$39:$B$782,S$191)+'СЕТ СН'!$F$15</f>
        <v>247.20680551999999</v>
      </c>
      <c r="T194" s="36">
        <f>SUMIFS(СВЦЭМ!$E$39:$E$782,СВЦЭМ!$A$39:$A$782,$A194,СВЦЭМ!$B$39:$B$782,T$191)+'СЕТ СН'!$F$15</f>
        <v>241.67162597999999</v>
      </c>
      <c r="U194" s="36">
        <f>SUMIFS(СВЦЭМ!$E$39:$E$782,СВЦЭМ!$A$39:$A$782,$A194,СВЦЭМ!$B$39:$B$782,U$191)+'СЕТ СН'!$F$15</f>
        <v>239.05429638000001</v>
      </c>
      <c r="V194" s="36">
        <f>SUMIFS(СВЦЭМ!$E$39:$E$782,СВЦЭМ!$A$39:$A$782,$A194,СВЦЭМ!$B$39:$B$782,V$191)+'СЕТ СН'!$F$15</f>
        <v>234.37090548</v>
      </c>
      <c r="W194" s="36">
        <f>SUMIFS(СВЦЭМ!$E$39:$E$782,СВЦЭМ!$A$39:$A$782,$A194,СВЦЭМ!$B$39:$B$782,W$191)+'СЕТ СН'!$F$15</f>
        <v>232.13278894999999</v>
      </c>
      <c r="X194" s="36">
        <f>SUMIFS(СВЦЭМ!$E$39:$E$782,СВЦЭМ!$A$39:$A$782,$A194,СВЦЭМ!$B$39:$B$782,X$191)+'СЕТ СН'!$F$15</f>
        <v>239.35275639</v>
      </c>
      <c r="Y194" s="36">
        <f>SUMIFS(СВЦЭМ!$E$39:$E$782,СВЦЭМ!$A$39:$A$782,$A194,СВЦЭМ!$B$39:$B$782,Y$191)+'СЕТ СН'!$F$15</f>
        <v>247.57678702000001</v>
      </c>
    </row>
    <row r="195" spans="1:25" ht="15.75" x14ac:dyDescent="0.2">
      <c r="A195" s="35">
        <f t="shared" si="5"/>
        <v>45050</v>
      </c>
      <c r="B195" s="36">
        <f>SUMIFS(СВЦЭМ!$E$39:$E$782,СВЦЭМ!$A$39:$A$782,$A195,СВЦЭМ!$B$39:$B$782,B$191)+'СЕТ СН'!$F$15</f>
        <v>276.11752123999997</v>
      </c>
      <c r="C195" s="36">
        <f>SUMIFS(СВЦЭМ!$E$39:$E$782,СВЦЭМ!$A$39:$A$782,$A195,СВЦЭМ!$B$39:$B$782,C$191)+'СЕТ СН'!$F$15</f>
        <v>287.73835527</v>
      </c>
      <c r="D195" s="36">
        <f>SUMIFS(СВЦЭМ!$E$39:$E$782,СВЦЭМ!$A$39:$A$782,$A195,СВЦЭМ!$B$39:$B$782,D$191)+'СЕТ СН'!$F$15</f>
        <v>295.89288945999999</v>
      </c>
      <c r="E195" s="36">
        <f>SUMIFS(СВЦЭМ!$E$39:$E$782,СВЦЭМ!$A$39:$A$782,$A195,СВЦЭМ!$B$39:$B$782,E$191)+'СЕТ СН'!$F$15</f>
        <v>295.71973575999999</v>
      </c>
      <c r="F195" s="36">
        <f>SUMIFS(СВЦЭМ!$E$39:$E$782,СВЦЭМ!$A$39:$A$782,$A195,СВЦЭМ!$B$39:$B$782,F$191)+'СЕТ СН'!$F$15</f>
        <v>295.47001269999998</v>
      </c>
      <c r="G195" s="36">
        <f>SUMIFS(СВЦЭМ!$E$39:$E$782,СВЦЭМ!$A$39:$A$782,$A195,СВЦЭМ!$B$39:$B$782,G$191)+'СЕТ СН'!$F$15</f>
        <v>295.45756478999999</v>
      </c>
      <c r="H195" s="36">
        <f>SUMIFS(СВЦЭМ!$E$39:$E$782,СВЦЭМ!$A$39:$A$782,$A195,СВЦЭМ!$B$39:$B$782,H$191)+'СЕТ СН'!$F$15</f>
        <v>290.95465231999998</v>
      </c>
      <c r="I195" s="36">
        <f>SUMIFS(СВЦЭМ!$E$39:$E$782,СВЦЭМ!$A$39:$A$782,$A195,СВЦЭМ!$B$39:$B$782,I$191)+'СЕТ СН'!$F$15</f>
        <v>282.70957611</v>
      </c>
      <c r="J195" s="36">
        <f>SUMIFS(СВЦЭМ!$E$39:$E$782,СВЦЭМ!$A$39:$A$782,$A195,СВЦЭМ!$B$39:$B$782,J$191)+'СЕТ СН'!$F$15</f>
        <v>274.73302526999998</v>
      </c>
      <c r="K195" s="36">
        <f>SUMIFS(СВЦЭМ!$E$39:$E$782,СВЦЭМ!$A$39:$A$782,$A195,СВЦЭМ!$B$39:$B$782,K$191)+'СЕТ СН'!$F$15</f>
        <v>272.79756968999999</v>
      </c>
      <c r="L195" s="36">
        <f>SUMIFS(СВЦЭМ!$E$39:$E$782,СВЦЭМ!$A$39:$A$782,$A195,СВЦЭМ!$B$39:$B$782,L$191)+'СЕТ СН'!$F$15</f>
        <v>269.23871521000001</v>
      </c>
      <c r="M195" s="36">
        <f>SUMIFS(СВЦЭМ!$E$39:$E$782,СВЦЭМ!$A$39:$A$782,$A195,СВЦЭМ!$B$39:$B$782,M$191)+'СЕТ СН'!$F$15</f>
        <v>272.65097881000003</v>
      </c>
      <c r="N195" s="36">
        <f>SUMIFS(СВЦЭМ!$E$39:$E$782,СВЦЭМ!$A$39:$A$782,$A195,СВЦЭМ!$B$39:$B$782,N$191)+'СЕТ СН'!$F$15</f>
        <v>278.17690313000003</v>
      </c>
      <c r="O195" s="36">
        <f>SUMIFS(СВЦЭМ!$E$39:$E$782,СВЦЭМ!$A$39:$A$782,$A195,СВЦЭМ!$B$39:$B$782,O$191)+'СЕТ СН'!$F$15</f>
        <v>280.4170982</v>
      </c>
      <c r="P195" s="36">
        <f>SUMIFS(СВЦЭМ!$E$39:$E$782,СВЦЭМ!$A$39:$A$782,$A195,СВЦЭМ!$B$39:$B$782,P$191)+'СЕТ СН'!$F$15</f>
        <v>282.44065834999998</v>
      </c>
      <c r="Q195" s="36">
        <f>SUMIFS(СВЦЭМ!$E$39:$E$782,СВЦЭМ!$A$39:$A$782,$A195,СВЦЭМ!$B$39:$B$782,Q$191)+'СЕТ СН'!$F$15</f>
        <v>284.41260005999999</v>
      </c>
      <c r="R195" s="36">
        <f>SUMIFS(СВЦЭМ!$E$39:$E$782,СВЦЭМ!$A$39:$A$782,$A195,СВЦЭМ!$B$39:$B$782,R$191)+'СЕТ СН'!$F$15</f>
        <v>282.13097912000001</v>
      </c>
      <c r="S195" s="36">
        <f>SUMIFS(СВЦЭМ!$E$39:$E$782,СВЦЭМ!$A$39:$A$782,$A195,СВЦЭМ!$B$39:$B$782,S$191)+'СЕТ СН'!$F$15</f>
        <v>274.86423760999998</v>
      </c>
      <c r="T195" s="36">
        <f>SUMIFS(СВЦЭМ!$E$39:$E$782,СВЦЭМ!$A$39:$A$782,$A195,СВЦЭМ!$B$39:$B$782,T$191)+'СЕТ СН'!$F$15</f>
        <v>268.02469188999999</v>
      </c>
      <c r="U195" s="36">
        <f>SUMIFS(СВЦЭМ!$E$39:$E$782,СВЦЭМ!$A$39:$A$782,$A195,СВЦЭМ!$B$39:$B$782,U$191)+'СЕТ СН'!$F$15</f>
        <v>264.03419595999998</v>
      </c>
      <c r="V195" s="36">
        <f>SUMIFS(СВЦЭМ!$E$39:$E$782,СВЦЭМ!$A$39:$A$782,$A195,СВЦЭМ!$B$39:$B$782,V$191)+'СЕТ СН'!$F$15</f>
        <v>259.79050945</v>
      </c>
      <c r="W195" s="36">
        <f>SUMIFS(СВЦЭМ!$E$39:$E$782,СВЦЭМ!$A$39:$A$782,$A195,СВЦЭМ!$B$39:$B$782,W$191)+'СЕТ СН'!$F$15</f>
        <v>257.87446482000001</v>
      </c>
      <c r="X195" s="36">
        <f>SUMIFS(СВЦЭМ!$E$39:$E$782,СВЦЭМ!$A$39:$A$782,$A195,СВЦЭМ!$B$39:$B$782,X$191)+'СЕТ СН'!$F$15</f>
        <v>265.94400658000001</v>
      </c>
      <c r="Y195" s="36">
        <f>SUMIFS(СВЦЭМ!$E$39:$E$782,СВЦЭМ!$A$39:$A$782,$A195,СВЦЭМ!$B$39:$B$782,Y$191)+'СЕТ СН'!$F$15</f>
        <v>270.90589437</v>
      </c>
    </row>
    <row r="196" spans="1:25" ht="15.75" x14ac:dyDescent="0.2">
      <c r="A196" s="35">
        <f t="shared" si="5"/>
        <v>45051</v>
      </c>
      <c r="B196" s="36">
        <f>SUMIFS(СВЦЭМ!$E$39:$E$782,СВЦЭМ!$A$39:$A$782,$A196,СВЦЭМ!$B$39:$B$782,B$191)+'СЕТ СН'!$F$15</f>
        <v>274.12082322999998</v>
      </c>
      <c r="C196" s="36">
        <f>SUMIFS(СВЦЭМ!$E$39:$E$782,СВЦЭМ!$A$39:$A$782,$A196,СВЦЭМ!$B$39:$B$782,C$191)+'СЕТ СН'!$F$15</f>
        <v>277.62514347000001</v>
      </c>
      <c r="D196" s="36">
        <f>SUMIFS(СВЦЭМ!$E$39:$E$782,СВЦЭМ!$A$39:$A$782,$A196,СВЦЭМ!$B$39:$B$782,D$191)+'СЕТ СН'!$F$15</f>
        <v>289.03374753999998</v>
      </c>
      <c r="E196" s="36">
        <f>SUMIFS(СВЦЭМ!$E$39:$E$782,СВЦЭМ!$A$39:$A$782,$A196,СВЦЭМ!$B$39:$B$782,E$191)+'СЕТ СН'!$F$15</f>
        <v>288.42680073000002</v>
      </c>
      <c r="F196" s="36">
        <f>SUMIFS(СВЦЭМ!$E$39:$E$782,СВЦЭМ!$A$39:$A$782,$A196,СВЦЭМ!$B$39:$B$782,F$191)+'СЕТ СН'!$F$15</f>
        <v>289.06819808</v>
      </c>
      <c r="G196" s="36">
        <f>SUMIFS(СВЦЭМ!$E$39:$E$782,СВЦЭМ!$A$39:$A$782,$A196,СВЦЭМ!$B$39:$B$782,G$191)+'СЕТ СН'!$F$15</f>
        <v>286.59406508000001</v>
      </c>
      <c r="H196" s="36">
        <f>SUMIFS(СВЦЭМ!$E$39:$E$782,СВЦЭМ!$A$39:$A$782,$A196,СВЦЭМ!$B$39:$B$782,H$191)+'СЕТ СН'!$F$15</f>
        <v>278.43753464000002</v>
      </c>
      <c r="I196" s="36">
        <f>SUMIFS(СВЦЭМ!$E$39:$E$782,СВЦЭМ!$A$39:$A$782,$A196,СВЦЭМ!$B$39:$B$782,I$191)+'СЕТ СН'!$F$15</f>
        <v>262.74685497000002</v>
      </c>
      <c r="J196" s="36">
        <f>SUMIFS(СВЦЭМ!$E$39:$E$782,СВЦЭМ!$A$39:$A$782,$A196,СВЦЭМ!$B$39:$B$782,J$191)+'СЕТ СН'!$F$15</f>
        <v>264.50528745999998</v>
      </c>
      <c r="K196" s="36">
        <f>SUMIFS(СВЦЭМ!$E$39:$E$782,СВЦЭМ!$A$39:$A$782,$A196,СВЦЭМ!$B$39:$B$782,K$191)+'СЕТ СН'!$F$15</f>
        <v>260.06787764000001</v>
      </c>
      <c r="L196" s="36">
        <f>SUMIFS(СВЦЭМ!$E$39:$E$782,СВЦЭМ!$A$39:$A$782,$A196,СВЦЭМ!$B$39:$B$782,L$191)+'СЕТ СН'!$F$15</f>
        <v>257.04556020000001</v>
      </c>
      <c r="M196" s="36">
        <f>SUMIFS(СВЦЭМ!$E$39:$E$782,СВЦЭМ!$A$39:$A$782,$A196,СВЦЭМ!$B$39:$B$782,M$191)+'СЕТ СН'!$F$15</f>
        <v>259.71264437000002</v>
      </c>
      <c r="N196" s="36">
        <f>SUMIFS(СВЦЭМ!$E$39:$E$782,СВЦЭМ!$A$39:$A$782,$A196,СВЦЭМ!$B$39:$B$782,N$191)+'СЕТ СН'!$F$15</f>
        <v>265.06672646999999</v>
      </c>
      <c r="O196" s="36">
        <f>SUMIFS(СВЦЭМ!$E$39:$E$782,СВЦЭМ!$A$39:$A$782,$A196,СВЦЭМ!$B$39:$B$782,O$191)+'СЕТ СН'!$F$15</f>
        <v>266.49135439999998</v>
      </c>
      <c r="P196" s="36">
        <f>SUMIFS(СВЦЭМ!$E$39:$E$782,СВЦЭМ!$A$39:$A$782,$A196,СВЦЭМ!$B$39:$B$782,P$191)+'СЕТ СН'!$F$15</f>
        <v>269.79538545999998</v>
      </c>
      <c r="Q196" s="36">
        <f>SUMIFS(СВЦЭМ!$E$39:$E$782,СВЦЭМ!$A$39:$A$782,$A196,СВЦЭМ!$B$39:$B$782,Q$191)+'СЕТ СН'!$F$15</f>
        <v>272.10561364</v>
      </c>
      <c r="R196" s="36">
        <f>SUMIFS(СВЦЭМ!$E$39:$E$782,СВЦЭМ!$A$39:$A$782,$A196,СВЦЭМ!$B$39:$B$782,R$191)+'СЕТ СН'!$F$15</f>
        <v>269.58424252999998</v>
      </c>
      <c r="S196" s="36">
        <f>SUMIFS(СВЦЭМ!$E$39:$E$782,СВЦЭМ!$A$39:$A$782,$A196,СВЦЭМ!$B$39:$B$782,S$191)+'СЕТ СН'!$F$15</f>
        <v>260.28541023999998</v>
      </c>
      <c r="T196" s="36">
        <f>SUMIFS(СВЦЭМ!$E$39:$E$782,СВЦЭМ!$A$39:$A$782,$A196,СВЦЭМ!$B$39:$B$782,T$191)+'СЕТ СН'!$F$15</f>
        <v>253.28149970000001</v>
      </c>
      <c r="U196" s="36">
        <f>SUMIFS(СВЦЭМ!$E$39:$E$782,СВЦЭМ!$A$39:$A$782,$A196,СВЦЭМ!$B$39:$B$782,U$191)+'СЕТ СН'!$F$15</f>
        <v>250.63018142000001</v>
      </c>
      <c r="V196" s="36">
        <f>SUMIFS(СВЦЭМ!$E$39:$E$782,СВЦЭМ!$A$39:$A$782,$A196,СВЦЭМ!$B$39:$B$782,V$191)+'СЕТ СН'!$F$15</f>
        <v>247.46663733</v>
      </c>
      <c r="W196" s="36">
        <f>SUMIFS(СВЦЭМ!$E$39:$E$782,СВЦЭМ!$A$39:$A$782,$A196,СВЦЭМ!$B$39:$B$782,W$191)+'СЕТ СН'!$F$15</f>
        <v>243.75885467000001</v>
      </c>
      <c r="X196" s="36">
        <f>SUMIFS(СВЦЭМ!$E$39:$E$782,СВЦЭМ!$A$39:$A$782,$A196,СВЦЭМ!$B$39:$B$782,X$191)+'СЕТ СН'!$F$15</f>
        <v>251.97858758999999</v>
      </c>
      <c r="Y196" s="36">
        <f>SUMIFS(СВЦЭМ!$E$39:$E$782,СВЦЭМ!$A$39:$A$782,$A196,СВЦЭМ!$B$39:$B$782,Y$191)+'СЕТ СН'!$F$15</f>
        <v>256.06525191999998</v>
      </c>
    </row>
    <row r="197" spans="1:25" ht="15.75" x14ac:dyDescent="0.2">
      <c r="A197" s="35">
        <f t="shared" si="5"/>
        <v>45052</v>
      </c>
      <c r="B197" s="36">
        <f>SUMIFS(СВЦЭМ!$E$39:$E$782,СВЦЭМ!$A$39:$A$782,$A197,СВЦЭМ!$B$39:$B$782,B$191)+'СЕТ СН'!$F$15</f>
        <v>253.59306186000001</v>
      </c>
      <c r="C197" s="36">
        <f>SUMIFS(СВЦЭМ!$E$39:$E$782,СВЦЭМ!$A$39:$A$782,$A197,СВЦЭМ!$B$39:$B$782,C$191)+'СЕТ СН'!$F$15</f>
        <v>271.27090263999997</v>
      </c>
      <c r="D197" s="36">
        <f>SUMIFS(СВЦЭМ!$E$39:$E$782,СВЦЭМ!$A$39:$A$782,$A197,СВЦЭМ!$B$39:$B$782,D$191)+'СЕТ СН'!$F$15</f>
        <v>281.44259930999999</v>
      </c>
      <c r="E197" s="36">
        <f>SUMIFS(СВЦЭМ!$E$39:$E$782,СВЦЭМ!$A$39:$A$782,$A197,СВЦЭМ!$B$39:$B$782,E$191)+'СЕТ СН'!$F$15</f>
        <v>279.89982193999998</v>
      </c>
      <c r="F197" s="36">
        <f>SUMIFS(СВЦЭМ!$E$39:$E$782,СВЦЭМ!$A$39:$A$782,$A197,СВЦЭМ!$B$39:$B$782,F$191)+'СЕТ СН'!$F$15</f>
        <v>279.60850976</v>
      </c>
      <c r="G197" s="36">
        <f>SUMIFS(СВЦЭМ!$E$39:$E$782,СВЦЭМ!$A$39:$A$782,$A197,СВЦЭМ!$B$39:$B$782,G$191)+'СЕТ СН'!$F$15</f>
        <v>279.50809371999998</v>
      </c>
      <c r="H197" s="36">
        <f>SUMIFS(СВЦЭМ!$E$39:$E$782,СВЦЭМ!$A$39:$A$782,$A197,СВЦЭМ!$B$39:$B$782,H$191)+'СЕТ СН'!$F$15</f>
        <v>278.45613571000001</v>
      </c>
      <c r="I197" s="36">
        <f>SUMIFS(СВЦЭМ!$E$39:$E$782,СВЦЭМ!$A$39:$A$782,$A197,СВЦЭМ!$B$39:$B$782,I$191)+'СЕТ СН'!$F$15</f>
        <v>266.96453924999997</v>
      </c>
      <c r="J197" s="36">
        <f>SUMIFS(СВЦЭМ!$E$39:$E$782,СВЦЭМ!$A$39:$A$782,$A197,СВЦЭМ!$B$39:$B$782,J$191)+'СЕТ СН'!$F$15</f>
        <v>255.16279832000001</v>
      </c>
      <c r="K197" s="36">
        <f>SUMIFS(СВЦЭМ!$E$39:$E$782,СВЦЭМ!$A$39:$A$782,$A197,СВЦЭМ!$B$39:$B$782,K$191)+'СЕТ СН'!$F$15</f>
        <v>244.15654884</v>
      </c>
      <c r="L197" s="36">
        <f>SUMIFS(СВЦЭМ!$E$39:$E$782,СВЦЭМ!$A$39:$A$782,$A197,СВЦЭМ!$B$39:$B$782,L$191)+'СЕТ СН'!$F$15</f>
        <v>243.31636112000001</v>
      </c>
      <c r="M197" s="36">
        <f>SUMIFS(СВЦЭМ!$E$39:$E$782,СВЦЭМ!$A$39:$A$782,$A197,СВЦЭМ!$B$39:$B$782,M$191)+'СЕТ СН'!$F$15</f>
        <v>242.90960680000001</v>
      </c>
      <c r="N197" s="36">
        <f>SUMIFS(СВЦЭМ!$E$39:$E$782,СВЦЭМ!$A$39:$A$782,$A197,СВЦЭМ!$B$39:$B$782,N$191)+'СЕТ СН'!$F$15</f>
        <v>248.14236106999999</v>
      </c>
      <c r="O197" s="36">
        <f>SUMIFS(СВЦЭМ!$E$39:$E$782,СВЦЭМ!$A$39:$A$782,$A197,СВЦЭМ!$B$39:$B$782,O$191)+'СЕТ СН'!$F$15</f>
        <v>248.39131505</v>
      </c>
      <c r="P197" s="36">
        <f>SUMIFS(СВЦЭМ!$E$39:$E$782,СВЦЭМ!$A$39:$A$782,$A197,СВЦЭМ!$B$39:$B$782,P$191)+'СЕТ СН'!$F$15</f>
        <v>249.17212581999999</v>
      </c>
      <c r="Q197" s="36">
        <f>SUMIFS(СВЦЭМ!$E$39:$E$782,СВЦЭМ!$A$39:$A$782,$A197,СВЦЭМ!$B$39:$B$782,Q$191)+'СЕТ СН'!$F$15</f>
        <v>244.34980528</v>
      </c>
      <c r="R197" s="36">
        <f>SUMIFS(СВЦЭМ!$E$39:$E$782,СВЦЭМ!$A$39:$A$782,$A197,СВЦЭМ!$B$39:$B$782,R$191)+'СЕТ СН'!$F$15</f>
        <v>232.91602424999999</v>
      </c>
      <c r="S197" s="36">
        <f>SUMIFS(СВЦЭМ!$E$39:$E$782,СВЦЭМ!$A$39:$A$782,$A197,СВЦЭМ!$B$39:$B$782,S$191)+'СЕТ СН'!$F$15</f>
        <v>205.67009899999999</v>
      </c>
      <c r="T197" s="36">
        <f>SUMIFS(СВЦЭМ!$E$39:$E$782,СВЦЭМ!$A$39:$A$782,$A197,СВЦЭМ!$B$39:$B$782,T$191)+'СЕТ СН'!$F$15</f>
        <v>184.41560913999999</v>
      </c>
      <c r="U197" s="36">
        <f>SUMIFS(СВЦЭМ!$E$39:$E$782,СВЦЭМ!$A$39:$A$782,$A197,СВЦЭМ!$B$39:$B$782,U$191)+'СЕТ СН'!$F$15</f>
        <v>185.11802976999999</v>
      </c>
      <c r="V197" s="36">
        <f>SUMIFS(СВЦЭМ!$E$39:$E$782,СВЦЭМ!$A$39:$A$782,$A197,СВЦЭМ!$B$39:$B$782,V$191)+'СЕТ СН'!$F$15</f>
        <v>182.61380711000001</v>
      </c>
      <c r="W197" s="36">
        <f>SUMIFS(СВЦЭМ!$E$39:$E$782,СВЦЭМ!$A$39:$A$782,$A197,СВЦЭМ!$B$39:$B$782,W$191)+'СЕТ СН'!$F$15</f>
        <v>181.63039577000001</v>
      </c>
      <c r="X197" s="36">
        <f>SUMIFS(СВЦЭМ!$E$39:$E$782,СВЦЭМ!$A$39:$A$782,$A197,СВЦЭМ!$B$39:$B$782,X$191)+'СЕТ СН'!$F$15</f>
        <v>210.68824857000001</v>
      </c>
      <c r="Y197" s="36">
        <f>SUMIFS(СВЦЭМ!$E$39:$E$782,СВЦЭМ!$A$39:$A$782,$A197,СВЦЭМ!$B$39:$B$782,Y$191)+'СЕТ СН'!$F$15</f>
        <v>247.57071153999999</v>
      </c>
    </row>
    <row r="198" spans="1:25" ht="15.75" x14ac:dyDescent="0.2">
      <c r="A198" s="35">
        <f t="shared" si="5"/>
        <v>45053</v>
      </c>
      <c r="B198" s="36">
        <f>SUMIFS(СВЦЭМ!$E$39:$E$782,СВЦЭМ!$A$39:$A$782,$A198,СВЦЭМ!$B$39:$B$782,B$191)+'СЕТ СН'!$F$15</f>
        <v>239.89486060999999</v>
      </c>
      <c r="C198" s="36">
        <f>SUMIFS(СВЦЭМ!$E$39:$E$782,СВЦЭМ!$A$39:$A$782,$A198,СВЦЭМ!$B$39:$B$782,C$191)+'СЕТ СН'!$F$15</f>
        <v>251.92480373999999</v>
      </c>
      <c r="D198" s="36">
        <f>SUMIFS(СВЦЭМ!$E$39:$E$782,СВЦЭМ!$A$39:$A$782,$A198,СВЦЭМ!$B$39:$B$782,D$191)+'СЕТ СН'!$F$15</f>
        <v>253.08386992999999</v>
      </c>
      <c r="E198" s="36">
        <f>SUMIFS(СВЦЭМ!$E$39:$E$782,СВЦЭМ!$A$39:$A$782,$A198,СВЦЭМ!$B$39:$B$782,E$191)+'СЕТ СН'!$F$15</f>
        <v>259.41595101000001</v>
      </c>
      <c r="F198" s="36">
        <f>SUMIFS(СВЦЭМ!$E$39:$E$782,СВЦЭМ!$A$39:$A$782,$A198,СВЦЭМ!$B$39:$B$782,F$191)+'СЕТ СН'!$F$15</f>
        <v>259.60103378000002</v>
      </c>
      <c r="G198" s="36">
        <f>SUMIFS(СВЦЭМ!$E$39:$E$782,СВЦЭМ!$A$39:$A$782,$A198,СВЦЭМ!$B$39:$B$782,G$191)+'СЕТ СН'!$F$15</f>
        <v>256.32456590999999</v>
      </c>
      <c r="H198" s="36">
        <f>SUMIFS(СВЦЭМ!$E$39:$E$782,СВЦЭМ!$A$39:$A$782,$A198,СВЦЭМ!$B$39:$B$782,H$191)+'СЕТ СН'!$F$15</f>
        <v>252.86781694000001</v>
      </c>
      <c r="I198" s="36">
        <f>SUMIFS(СВЦЭМ!$E$39:$E$782,СВЦЭМ!$A$39:$A$782,$A198,СВЦЭМ!$B$39:$B$782,I$191)+'СЕТ СН'!$F$15</f>
        <v>247.96181364</v>
      </c>
      <c r="J198" s="36">
        <f>SUMIFS(СВЦЭМ!$E$39:$E$782,СВЦЭМ!$A$39:$A$782,$A198,СВЦЭМ!$B$39:$B$782,J$191)+'СЕТ СН'!$F$15</f>
        <v>245.67933389000001</v>
      </c>
      <c r="K198" s="36">
        <f>SUMIFS(СВЦЭМ!$E$39:$E$782,СВЦЭМ!$A$39:$A$782,$A198,СВЦЭМ!$B$39:$B$782,K$191)+'СЕТ СН'!$F$15</f>
        <v>231.55778365</v>
      </c>
      <c r="L198" s="36">
        <f>SUMIFS(СВЦЭМ!$E$39:$E$782,СВЦЭМ!$A$39:$A$782,$A198,СВЦЭМ!$B$39:$B$782,L$191)+'СЕТ СН'!$F$15</f>
        <v>237.60086991</v>
      </c>
      <c r="M198" s="36">
        <f>SUMIFS(СВЦЭМ!$E$39:$E$782,СВЦЭМ!$A$39:$A$782,$A198,СВЦЭМ!$B$39:$B$782,M$191)+'СЕТ СН'!$F$15</f>
        <v>238.00112752000001</v>
      </c>
      <c r="N198" s="36">
        <f>SUMIFS(СВЦЭМ!$E$39:$E$782,СВЦЭМ!$A$39:$A$782,$A198,СВЦЭМ!$B$39:$B$782,N$191)+'СЕТ СН'!$F$15</f>
        <v>243.75226130999999</v>
      </c>
      <c r="O198" s="36">
        <f>SUMIFS(СВЦЭМ!$E$39:$E$782,СВЦЭМ!$A$39:$A$782,$A198,СВЦЭМ!$B$39:$B$782,O$191)+'СЕТ СН'!$F$15</f>
        <v>247.08960517</v>
      </c>
      <c r="P198" s="36">
        <f>SUMIFS(СВЦЭМ!$E$39:$E$782,СВЦЭМ!$A$39:$A$782,$A198,СВЦЭМ!$B$39:$B$782,P$191)+'СЕТ СН'!$F$15</f>
        <v>248.99570082</v>
      </c>
      <c r="Q198" s="36">
        <f>SUMIFS(СВЦЭМ!$E$39:$E$782,СВЦЭМ!$A$39:$A$782,$A198,СВЦЭМ!$B$39:$B$782,Q$191)+'СЕТ СН'!$F$15</f>
        <v>249.60926959</v>
      </c>
      <c r="R198" s="36">
        <f>SUMIFS(СВЦЭМ!$E$39:$E$782,СВЦЭМ!$A$39:$A$782,$A198,СВЦЭМ!$B$39:$B$782,R$191)+'СЕТ СН'!$F$15</f>
        <v>244.36722911000001</v>
      </c>
      <c r="S198" s="36">
        <f>SUMIFS(СВЦЭМ!$E$39:$E$782,СВЦЭМ!$A$39:$A$782,$A198,СВЦЭМ!$B$39:$B$782,S$191)+'СЕТ СН'!$F$15</f>
        <v>243.25845057000001</v>
      </c>
      <c r="T198" s="36">
        <f>SUMIFS(СВЦЭМ!$E$39:$E$782,СВЦЭМ!$A$39:$A$782,$A198,СВЦЭМ!$B$39:$B$782,T$191)+'СЕТ СН'!$F$15</f>
        <v>234.75245821999999</v>
      </c>
      <c r="U198" s="36">
        <f>SUMIFS(СВЦЭМ!$E$39:$E$782,СВЦЭМ!$A$39:$A$782,$A198,СВЦЭМ!$B$39:$B$782,U$191)+'СЕТ СН'!$F$15</f>
        <v>236.08381209000001</v>
      </c>
      <c r="V198" s="36">
        <f>SUMIFS(СВЦЭМ!$E$39:$E$782,СВЦЭМ!$A$39:$A$782,$A198,СВЦЭМ!$B$39:$B$782,V$191)+'СЕТ СН'!$F$15</f>
        <v>237.34650497000001</v>
      </c>
      <c r="W198" s="36">
        <f>SUMIFS(СВЦЭМ!$E$39:$E$782,СВЦЭМ!$A$39:$A$782,$A198,СВЦЭМ!$B$39:$B$782,W$191)+'СЕТ СН'!$F$15</f>
        <v>233.93409953</v>
      </c>
      <c r="X198" s="36">
        <f>SUMIFS(СВЦЭМ!$E$39:$E$782,СВЦЭМ!$A$39:$A$782,$A198,СВЦЭМ!$B$39:$B$782,X$191)+'СЕТ СН'!$F$15</f>
        <v>238.50626166999999</v>
      </c>
      <c r="Y198" s="36">
        <f>SUMIFS(СВЦЭМ!$E$39:$E$782,СВЦЭМ!$A$39:$A$782,$A198,СВЦЭМ!$B$39:$B$782,Y$191)+'СЕТ СН'!$F$15</f>
        <v>240.62441813999999</v>
      </c>
    </row>
    <row r="199" spans="1:25" ht="15.75" x14ac:dyDescent="0.2">
      <c r="A199" s="35">
        <f t="shared" si="5"/>
        <v>45054</v>
      </c>
      <c r="B199" s="36">
        <f>SUMIFS(СВЦЭМ!$E$39:$E$782,СВЦЭМ!$A$39:$A$782,$A199,СВЦЭМ!$B$39:$B$782,B$191)+'СЕТ СН'!$F$15</f>
        <v>238.69223699</v>
      </c>
      <c r="C199" s="36">
        <f>SUMIFS(СВЦЭМ!$E$39:$E$782,СВЦЭМ!$A$39:$A$782,$A199,СВЦЭМ!$B$39:$B$782,C$191)+'СЕТ СН'!$F$15</f>
        <v>246.34325774999999</v>
      </c>
      <c r="D199" s="36">
        <f>SUMIFS(СВЦЭМ!$E$39:$E$782,СВЦЭМ!$A$39:$A$782,$A199,СВЦЭМ!$B$39:$B$782,D$191)+'СЕТ СН'!$F$15</f>
        <v>257.74388569000001</v>
      </c>
      <c r="E199" s="36">
        <f>SUMIFS(СВЦЭМ!$E$39:$E$782,СВЦЭМ!$A$39:$A$782,$A199,СВЦЭМ!$B$39:$B$782,E$191)+'СЕТ СН'!$F$15</f>
        <v>262.01457572999999</v>
      </c>
      <c r="F199" s="36">
        <f>SUMIFS(СВЦЭМ!$E$39:$E$782,СВЦЭМ!$A$39:$A$782,$A199,СВЦЭМ!$B$39:$B$782,F$191)+'СЕТ СН'!$F$15</f>
        <v>263.70383586000003</v>
      </c>
      <c r="G199" s="36">
        <f>SUMIFS(СВЦЭМ!$E$39:$E$782,СВЦЭМ!$A$39:$A$782,$A199,СВЦЭМ!$B$39:$B$782,G$191)+'СЕТ СН'!$F$15</f>
        <v>258.59635821000001</v>
      </c>
      <c r="H199" s="36">
        <f>SUMIFS(СВЦЭМ!$E$39:$E$782,СВЦЭМ!$A$39:$A$782,$A199,СВЦЭМ!$B$39:$B$782,H$191)+'СЕТ СН'!$F$15</f>
        <v>256.66682844000002</v>
      </c>
      <c r="I199" s="36">
        <f>SUMIFS(СВЦЭМ!$E$39:$E$782,СВЦЭМ!$A$39:$A$782,$A199,СВЦЭМ!$B$39:$B$782,I$191)+'СЕТ СН'!$F$15</f>
        <v>247.67398617000001</v>
      </c>
      <c r="J199" s="36">
        <f>SUMIFS(СВЦЭМ!$E$39:$E$782,СВЦЭМ!$A$39:$A$782,$A199,СВЦЭМ!$B$39:$B$782,J$191)+'СЕТ СН'!$F$15</f>
        <v>243.53293244</v>
      </c>
      <c r="K199" s="36">
        <f>SUMIFS(СВЦЭМ!$E$39:$E$782,СВЦЭМ!$A$39:$A$782,$A199,СВЦЭМ!$B$39:$B$782,K$191)+'СЕТ СН'!$F$15</f>
        <v>237.60842782</v>
      </c>
      <c r="L199" s="36">
        <f>SUMIFS(СВЦЭМ!$E$39:$E$782,СВЦЭМ!$A$39:$A$782,$A199,СВЦЭМ!$B$39:$B$782,L$191)+'СЕТ СН'!$F$15</f>
        <v>234.04546839</v>
      </c>
      <c r="M199" s="36">
        <f>SUMIFS(СВЦЭМ!$E$39:$E$782,СВЦЭМ!$A$39:$A$782,$A199,СВЦЭМ!$B$39:$B$782,M$191)+'СЕТ СН'!$F$15</f>
        <v>225.88390601</v>
      </c>
      <c r="N199" s="36">
        <f>SUMIFS(СВЦЭМ!$E$39:$E$782,СВЦЭМ!$A$39:$A$782,$A199,СВЦЭМ!$B$39:$B$782,N$191)+'СЕТ СН'!$F$15</f>
        <v>234.07954574999999</v>
      </c>
      <c r="O199" s="36">
        <f>SUMIFS(СВЦЭМ!$E$39:$E$782,СВЦЭМ!$A$39:$A$782,$A199,СВЦЭМ!$B$39:$B$782,O$191)+'СЕТ СН'!$F$15</f>
        <v>234.85687580000001</v>
      </c>
      <c r="P199" s="36">
        <f>SUMIFS(СВЦЭМ!$E$39:$E$782,СВЦЭМ!$A$39:$A$782,$A199,СВЦЭМ!$B$39:$B$782,P$191)+'СЕТ СН'!$F$15</f>
        <v>235.37623113000001</v>
      </c>
      <c r="Q199" s="36">
        <f>SUMIFS(СВЦЭМ!$E$39:$E$782,СВЦЭМ!$A$39:$A$782,$A199,СВЦЭМ!$B$39:$B$782,Q$191)+'СЕТ СН'!$F$15</f>
        <v>235.20683968</v>
      </c>
      <c r="R199" s="36">
        <f>SUMIFS(СВЦЭМ!$E$39:$E$782,СВЦЭМ!$A$39:$A$782,$A199,СВЦЭМ!$B$39:$B$782,R$191)+'СЕТ СН'!$F$15</f>
        <v>233.89191173</v>
      </c>
      <c r="S199" s="36">
        <f>SUMIFS(СВЦЭМ!$E$39:$E$782,СВЦЭМ!$A$39:$A$782,$A199,СВЦЭМ!$B$39:$B$782,S$191)+'СЕТ СН'!$F$15</f>
        <v>230.60769155</v>
      </c>
      <c r="T199" s="36">
        <f>SUMIFS(СВЦЭМ!$E$39:$E$782,СВЦЭМ!$A$39:$A$782,$A199,СВЦЭМ!$B$39:$B$782,T$191)+'СЕТ СН'!$F$15</f>
        <v>225.63093426</v>
      </c>
      <c r="U199" s="36">
        <f>SUMIFS(СВЦЭМ!$E$39:$E$782,СВЦЭМ!$A$39:$A$782,$A199,СВЦЭМ!$B$39:$B$782,U$191)+'СЕТ СН'!$F$15</f>
        <v>223.92818746</v>
      </c>
      <c r="V199" s="36">
        <f>SUMIFS(СВЦЭМ!$E$39:$E$782,СВЦЭМ!$A$39:$A$782,$A199,СВЦЭМ!$B$39:$B$782,V$191)+'СЕТ СН'!$F$15</f>
        <v>226.21235374</v>
      </c>
      <c r="W199" s="36">
        <f>SUMIFS(СВЦЭМ!$E$39:$E$782,СВЦЭМ!$A$39:$A$782,$A199,СВЦЭМ!$B$39:$B$782,W$191)+'СЕТ СН'!$F$15</f>
        <v>225.86576582999999</v>
      </c>
      <c r="X199" s="36">
        <f>SUMIFS(СВЦЭМ!$E$39:$E$782,СВЦЭМ!$A$39:$A$782,$A199,СВЦЭМ!$B$39:$B$782,X$191)+'СЕТ СН'!$F$15</f>
        <v>231.67019837000001</v>
      </c>
      <c r="Y199" s="36">
        <f>SUMIFS(СВЦЭМ!$E$39:$E$782,СВЦЭМ!$A$39:$A$782,$A199,СВЦЭМ!$B$39:$B$782,Y$191)+'СЕТ СН'!$F$15</f>
        <v>229.09452424</v>
      </c>
    </row>
    <row r="200" spans="1:25" ht="15.75" x14ac:dyDescent="0.2">
      <c r="A200" s="35">
        <f t="shared" si="5"/>
        <v>45055</v>
      </c>
      <c r="B200" s="36">
        <f>SUMIFS(СВЦЭМ!$E$39:$E$782,СВЦЭМ!$A$39:$A$782,$A200,СВЦЭМ!$B$39:$B$782,B$191)+'СЕТ СН'!$F$15</f>
        <v>250.05724566999999</v>
      </c>
      <c r="C200" s="36">
        <f>SUMIFS(СВЦЭМ!$E$39:$E$782,СВЦЭМ!$A$39:$A$782,$A200,СВЦЭМ!$B$39:$B$782,C$191)+'СЕТ СН'!$F$15</f>
        <v>251.13153116000001</v>
      </c>
      <c r="D200" s="36">
        <f>SUMIFS(СВЦЭМ!$E$39:$E$782,СВЦЭМ!$A$39:$A$782,$A200,СВЦЭМ!$B$39:$B$782,D$191)+'СЕТ СН'!$F$15</f>
        <v>257.27326404000002</v>
      </c>
      <c r="E200" s="36">
        <f>SUMIFS(СВЦЭМ!$E$39:$E$782,СВЦЭМ!$A$39:$A$782,$A200,СВЦЭМ!$B$39:$B$782,E$191)+'СЕТ СН'!$F$15</f>
        <v>256.49210791000002</v>
      </c>
      <c r="F200" s="36">
        <f>SUMIFS(СВЦЭМ!$E$39:$E$782,СВЦЭМ!$A$39:$A$782,$A200,СВЦЭМ!$B$39:$B$782,F$191)+'СЕТ СН'!$F$15</f>
        <v>254.71388646</v>
      </c>
      <c r="G200" s="36">
        <f>SUMIFS(СВЦЭМ!$E$39:$E$782,СВЦЭМ!$A$39:$A$782,$A200,СВЦЭМ!$B$39:$B$782,G$191)+'СЕТ СН'!$F$15</f>
        <v>256.89191907999998</v>
      </c>
      <c r="H200" s="36">
        <f>SUMIFS(СВЦЭМ!$E$39:$E$782,СВЦЭМ!$A$39:$A$782,$A200,СВЦЭМ!$B$39:$B$782,H$191)+'СЕТ СН'!$F$15</f>
        <v>262.23443458000003</v>
      </c>
      <c r="I200" s="36">
        <f>SUMIFS(СВЦЭМ!$E$39:$E$782,СВЦЭМ!$A$39:$A$782,$A200,СВЦЭМ!$B$39:$B$782,I$191)+'СЕТ СН'!$F$15</f>
        <v>260.08278984999998</v>
      </c>
      <c r="J200" s="36">
        <f>SUMIFS(СВЦЭМ!$E$39:$E$782,СВЦЭМ!$A$39:$A$782,$A200,СВЦЭМ!$B$39:$B$782,J$191)+'СЕТ СН'!$F$15</f>
        <v>254.04886361000001</v>
      </c>
      <c r="K200" s="36">
        <f>SUMIFS(СВЦЭМ!$E$39:$E$782,СВЦЭМ!$A$39:$A$782,$A200,СВЦЭМ!$B$39:$B$782,K$191)+'СЕТ СН'!$F$15</f>
        <v>243.2662449</v>
      </c>
      <c r="L200" s="36">
        <f>SUMIFS(СВЦЭМ!$E$39:$E$782,СВЦЭМ!$A$39:$A$782,$A200,СВЦЭМ!$B$39:$B$782,L$191)+'СЕТ СН'!$F$15</f>
        <v>239.03235745000001</v>
      </c>
      <c r="M200" s="36">
        <f>SUMIFS(СВЦЭМ!$E$39:$E$782,СВЦЭМ!$A$39:$A$782,$A200,СВЦЭМ!$B$39:$B$782,M$191)+'СЕТ СН'!$F$15</f>
        <v>236.54785206</v>
      </c>
      <c r="N200" s="36">
        <f>SUMIFS(СВЦЭМ!$E$39:$E$782,СВЦЭМ!$A$39:$A$782,$A200,СВЦЭМ!$B$39:$B$782,N$191)+'СЕТ СН'!$F$15</f>
        <v>240.5962073</v>
      </c>
      <c r="O200" s="36">
        <f>SUMIFS(СВЦЭМ!$E$39:$E$782,СВЦЭМ!$A$39:$A$782,$A200,СВЦЭМ!$B$39:$B$782,O$191)+'СЕТ СН'!$F$15</f>
        <v>243.43980565999999</v>
      </c>
      <c r="P200" s="36">
        <f>SUMIFS(СВЦЭМ!$E$39:$E$782,СВЦЭМ!$A$39:$A$782,$A200,СВЦЭМ!$B$39:$B$782,P$191)+'СЕТ СН'!$F$15</f>
        <v>245.95540926999999</v>
      </c>
      <c r="Q200" s="36">
        <f>SUMIFS(СВЦЭМ!$E$39:$E$782,СВЦЭМ!$A$39:$A$782,$A200,СВЦЭМ!$B$39:$B$782,Q$191)+'СЕТ СН'!$F$15</f>
        <v>248.24767971</v>
      </c>
      <c r="R200" s="36">
        <f>SUMIFS(СВЦЭМ!$E$39:$E$782,СВЦЭМ!$A$39:$A$782,$A200,СВЦЭМ!$B$39:$B$782,R$191)+'СЕТ СН'!$F$15</f>
        <v>247.96037383000001</v>
      </c>
      <c r="S200" s="36">
        <f>SUMIFS(СВЦЭМ!$E$39:$E$782,СВЦЭМ!$A$39:$A$782,$A200,СВЦЭМ!$B$39:$B$782,S$191)+'СЕТ СН'!$F$15</f>
        <v>242.35842038999999</v>
      </c>
      <c r="T200" s="36">
        <f>SUMIFS(СВЦЭМ!$E$39:$E$782,СВЦЭМ!$A$39:$A$782,$A200,СВЦЭМ!$B$39:$B$782,T$191)+'СЕТ СН'!$F$15</f>
        <v>236.54210302000001</v>
      </c>
      <c r="U200" s="36">
        <f>SUMIFS(СВЦЭМ!$E$39:$E$782,СВЦЭМ!$A$39:$A$782,$A200,СВЦЭМ!$B$39:$B$782,U$191)+'СЕТ СН'!$F$15</f>
        <v>234.11271305</v>
      </c>
      <c r="V200" s="36">
        <f>SUMIFS(СВЦЭМ!$E$39:$E$782,СВЦЭМ!$A$39:$A$782,$A200,СВЦЭМ!$B$39:$B$782,V$191)+'СЕТ СН'!$F$15</f>
        <v>228.54268812000001</v>
      </c>
      <c r="W200" s="36">
        <f>SUMIFS(СВЦЭМ!$E$39:$E$782,СВЦЭМ!$A$39:$A$782,$A200,СВЦЭМ!$B$39:$B$782,W$191)+'СЕТ СН'!$F$15</f>
        <v>224.51969645</v>
      </c>
      <c r="X200" s="36">
        <f>SUMIFS(СВЦЭМ!$E$39:$E$782,СВЦЭМ!$A$39:$A$782,$A200,СВЦЭМ!$B$39:$B$782,X$191)+'СЕТ СН'!$F$15</f>
        <v>229.26707404999999</v>
      </c>
      <c r="Y200" s="36">
        <f>SUMIFS(СВЦЭМ!$E$39:$E$782,СВЦЭМ!$A$39:$A$782,$A200,СВЦЭМ!$B$39:$B$782,Y$191)+'СЕТ СН'!$F$15</f>
        <v>239.87534120999999</v>
      </c>
    </row>
    <row r="201" spans="1:25" ht="15.75" x14ac:dyDescent="0.2">
      <c r="A201" s="35">
        <f t="shared" si="5"/>
        <v>45056</v>
      </c>
      <c r="B201" s="36">
        <f>SUMIFS(СВЦЭМ!$E$39:$E$782,СВЦЭМ!$A$39:$A$782,$A201,СВЦЭМ!$B$39:$B$782,B$191)+'СЕТ СН'!$F$15</f>
        <v>241.40099995</v>
      </c>
      <c r="C201" s="36">
        <f>SUMIFS(СВЦЭМ!$E$39:$E$782,СВЦЭМ!$A$39:$A$782,$A201,СВЦЭМ!$B$39:$B$782,C$191)+'СЕТ СН'!$F$15</f>
        <v>245.96731976000001</v>
      </c>
      <c r="D201" s="36">
        <f>SUMIFS(СВЦЭМ!$E$39:$E$782,СВЦЭМ!$A$39:$A$782,$A201,СВЦЭМ!$B$39:$B$782,D$191)+'СЕТ СН'!$F$15</f>
        <v>250.44594552000001</v>
      </c>
      <c r="E201" s="36">
        <f>SUMIFS(СВЦЭМ!$E$39:$E$782,СВЦЭМ!$A$39:$A$782,$A201,СВЦЭМ!$B$39:$B$782,E$191)+'СЕТ СН'!$F$15</f>
        <v>252.11380836999999</v>
      </c>
      <c r="F201" s="36">
        <f>SUMIFS(СВЦЭМ!$E$39:$E$782,СВЦЭМ!$A$39:$A$782,$A201,СВЦЭМ!$B$39:$B$782,F$191)+'СЕТ СН'!$F$15</f>
        <v>255.35989149</v>
      </c>
      <c r="G201" s="36">
        <f>SUMIFS(СВЦЭМ!$E$39:$E$782,СВЦЭМ!$A$39:$A$782,$A201,СВЦЭМ!$B$39:$B$782,G$191)+'СЕТ СН'!$F$15</f>
        <v>258.89652695000001</v>
      </c>
      <c r="H201" s="36">
        <f>SUMIFS(СВЦЭМ!$E$39:$E$782,СВЦЭМ!$A$39:$A$782,$A201,СВЦЭМ!$B$39:$B$782,H$191)+'СЕТ СН'!$F$15</f>
        <v>257.29944704000002</v>
      </c>
      <c r="I201" s="36">
        <f>SUMIFS(СВЦЭМ!$E$39:$E$782,СВЦЭМ!$A$39:$A$782,$A201,СВЦЭМ!$B$39:$B$782,I$191)+'СЕТ СН'!$F$15</f>
        <v>249.46776405</v>
      </c>
      <c r="J201" s="36">
        <f>SUMIFS(СВЦЭМ!$E$39:$E$782,СВЦЭМ!$A$39:$A$782,$A201,СВЦЭМ!$B$39:$B$782,J$191)+'СЕТ СН'!$F$15</f>
        <v>246.19723626000001</v>
      </c>
      <c r="K201" s="36">
        <f>SUMIFS(СВЦЭМ!$E$39:$E$782,СВЦЭМ!$A$39:$A$782,$A201,СВЦЭМ!$B$39:$B$782,K$191)+'СЕТ СН'!$F$15</f>
        <v>240.72757014000001</v>
      </c>
      <c r="L201" s="36">
        <f>SUMIFS(СВЦЭМ!$E$39:$E$782,СВЦЭМ!$A$39:$A$782,$A201,СВЦЭМ!$B$39:$B$782,L$191)+'СЕТ СН'!$F$15</f>
        <v>238.75498381</v>
      </c>
      <c r="M201" s="36">
        <f>SUMIFS(СВЦЭМ!$E$39:$E$782,СВЦЭМ!$A$39:$A$782,$A201,СВЦЭМ!$B$39:$B$782,M$191)+'СЕТ СН'!$F$15</f>
        <v>241.84827336999999</v>
      </c>
      <c r="N201" s="36">
        <f>SUMIFS(СВЦЭМ!$E$39:$E$782,СВЦЭМ!$A$39:$A$782,$A201,СВЦЭМ!$B$39:$B$782,N$191)+'СЕТ СН'!$F$15</f>
        <v>233.49164225999999</v>
      </c>
      <c r="O201" s="36">
        <f>SUMIFS(СВЦЭМ!$E$39:$E$782,СВЦЭМ!$A$39:$A$782,$A201,СВЦЭМ!$B$39:$B$782,O$191)+'СЕТ СН'!$F$15</f>
        <v>251.61783392999999</v>
      </c>
      <c r="P201" s="36">
        <f>SUMIFS(СВЦЭМ!$E$39:$E$782,СВЦЭМ!$A$39:$A$782,$A201,СВЦЭМ!$B$39:$B$782,P$191)+'СЕТ СН'!$F$15</f>
        <v>235.48565847</v>
      </c>
      <c r="Q201" s="36">
        <f>SUMIFS(СВЦЭМ!$E$39:$E$782,СВЦЭМ!$A$39:$A$782,$A201,СВЦЭМ!$B$39:$B$782,Q$191)+'СЕТ СН'!$F$15</f>
        <v>253.26577080999999</v>
      </c>
      <c r="R201" s="36">
        <f>SUMIFS(СВЦЭМ!$E$39:$E$782,СВЦЭМ!$A$39:$A$782,$A201,СВЦЭМ!$B$39:$B$782,R$191)+'СЕТ СН'!$F$15</f>
        <v>229.77499639999999</v>
      </c>
      <c r="S201" s="36">
        <f>SUMIFS(СВЦЭМ!$E$39:$E$782,СВЦЭМ!$A$39:$A$782,$A201,СВЦЭМ!$B$39:$B$782,S$191)+'СЕТ СН'!$F$15</f>
        <v>246.28774881000001</v>
      </c>
      <c r="T201" s="36">
        <f>SUMIFS(СВЦЭМ!$E$39:$E$782,СВЦЭМ!$A$39:$A$782,$A201,СВЦЭМ!$B$39:$B$782,T$191)+'СЕТ СН'!$F$15</f>
        <v>235.84678160999999</v>
      </c>
      <c r="U201" s="36">
        <f>SUMIFS(СВЦЭМ!$E$39:$E$782,СВЦЭМ!$A$39:$A$782,$A201,СВЦЭМ!$B$39:$B$782,U$191)+'СЕТ СН'!$F$15</f>
        <v>228.25291662000001</v>
      </c>
      <c r="V201" s="36">
        <f>SUMIFS(СВЦЭМ!$E$39:$E$782,СВЦЭМ!$A$39:$A$782,$A201,СВЦЭМ!$B$39:$B$782,V$191)+'СЕТ СН'!$F$15</f>
        <v>225.91981944</v>
      </c>
      <c r="W201" s="36">
        <f>SUMIFS(СВЦЭМ!$E$39:$E$782,СВЦЭМ!$A$39:$A$782,$A201,СВЦЭМ!$B$39:$B$782,W$191)+'СЕТ СН'!$F$15</f>
        <v>231.45259257999999</v>
      </c>
      <c r="X201" s="36">
        <f>SUMIFS(СВЦЭМ!$E$39:$E$782,СВЦЭМ!$A$39:$A$782,$A201,СВЦЭМ!$B$39:$B$782,X$191)+'СЕТ СН'!$F$15</f>
        <v>237.85328855</v>
      </c>
      <c r="Y201" s="36">
        <f>SUMIFS(СВЦЭМ!$E$39:$E$782,СВЦЭМ!$A$39:$A$782,$A201,СВЦЭМ!$B$39:$B$782,Y$191)+'СЕТ СН'!$F$15</f>
        <v>239.01595782999999</v>
      </c>
    </row>
    <row r="202" spans="1:25" ht="15.75" x14ac:dyDescent="0.2">
      <c r="A202" s="35">
        <f t="shared" si="5"/>
        <v>45057</v>
      </c>
      <c r="B202" s="36">
        <f>SUMIFS(СВЦЭМ!$E$39:$E$782,СВЦЭМ!$A$39:$A$782,$A202,СВЦЭМ!$B$39:$B$782,B$191)+'СЕТ СН'!$F$15</f>
        <v>244.31126234000001</v>
      </c>
      <c r="C202" s="36">
        <f>SUMIFS(СВЦЭМ!$E$39:$E$782,СВЦЭМ!$A$39:$A$782,$A202,СВЦЭМ!$B$39:$B$782,C$191)+'СЕТ СН'!$F$15</f>
        <v>255.27151013</v>
      </c>
      <c r="D202" s="36">
        <f>SUMIFS(СВЦЭМ!$E$39:$E$782,СВЦЭМ!$A$39:$A$782,$A202,СВЦЭМ!$B$39:$B$782,D$191)+'СЕТ СН'!$F$15</f>
        <v>266.26081959999999</v>
      </c>
      <c r="E202" s="36">
        <f>SUMIFS(СВЦЭМ!$E$39:$E$782,СВЦЭМ!$A$39:$A$782,$A202,СВЦЭМ!$B$39:$B$782,E$191)+'СЕТ СН'!$F$15</f>
        <v>269.00785091</v>
      </c>
      <c r="F202" s="36">
        <f>SUMIFS(СВЦЭМ!$E$39:$E$782,СВЦЭМ!$A$39:$A$782,$A202,СВЦЭМ!$B$39:$B$782,F$191)+'СЕТ СН'!$F$15</f>
        <v>255.51335992</v>
      </c>
      <c r="G202" s="36">
        <f>SUMIFS(СВЦЭМ!$E$39:$E$782,СВЦЭМ!$A$39:$A$782,$A202,СВЦЭМ!$B$39:$B$782,G$191)+'СЕТ СН'!$F$15</f>
        <v>265.17148521000001</v>
      </c>
      <c r="H202" s="36">
        <f>SUMIFS(СВЦЭМ!$E$39:$E$782,СВЦЭМ!$A$39:$A$782,$A202,СВЦЭМ!$B$39:$B$782,H$191)+'СЕТ СН'!$F$15</f>
        <v>253.94101570000001</v>
      </c>
      <c r="I202" s="36">
        <f>SUMIFS(СВЦЭМ!$E$39:$E$782,СВЦЭМ!$A$39:$A$782,$A202,СВЦЭМ!$B$39:$B$782,I$191)+'СЕТ СН'!$F$15</f>
        <v>239.64258312999999</v>
      </c>
      <c r="J202" s="36">
        <f>SUMIFS(СВЦЭМ!$E$39:$E$782,СВЦЭМ!$A$39:$A$782,$A202,СВЦЭМ!$B$39:$B$782,J$191)+'СЕТ СН'!$F$15</f>
        <v>232.95055933</v>
      </c>
      <c r="K202" s="36">
        <f>SUMIFS(СВЦЭМ!$E$39:$E$782,СВЦЭМ!$A$39:$A$782,$A202,СВЦЭМ!$B$39:$B$782,K$191)+'СЕТ СН'!$F$15</f>
        <v>229.62417436000001</v>
      </c>
      <c r="L202" s="36">
        <f>SUMIFS(СВЦЭМ!$E$39:$E$782,СВЦЭМ!$A$39:$A$782,$A202,СВЦЭМ!$B$39:$B$782,L$191)+'СЕТ СН'!$F$15</f>
        <v>230.70470276</v>
      </c>
      <c r="M202" s="36">
        <f>SUMIFS(СВЦЭМ!$E$39:$E$782,СВЦЭМ!$A$39:$A$782,$A202,СВЦЭМ!$B$39:$B$782,M$191)+'СЕТ СН'!$F$15</f>
        <v>228.10797037</v>
      </c>
      <c r="N202" s="36">
        <f>SUMIFS(СВЦЭМ!$E$39:$E$782,СВЦЭМ!$A$39:$A$782,$A202,СВЦЭМ!$B$39:$B$782,N$191)+'СЕТ СН'!$F$15</f>
        <v>237.24188204000001</v>
      </c>
      <c r="O202" s="36">
        <f>SUMIFS(СВЦЭМ!$E$39:$E$782,СВЦЭМ!$A$39:$A$782,$A202,СВЦЭМ!$B$39:$B$782,O$191)+'СЕТ СН'!$F$15</f>
        <v>238.62816321</v>
      </c>
      <c r="P202" s="36">
        <f>SUMIFS(СВЦЭМ!$E$39:$E$782,СВЦЭМ!$A$39:$A$782,$A202,СВЦЭМ!$B$39:$B$782,P$191)+'СЕТ СН'!$F$15</f>
        <v>238.67490340000001</v>
      </c>
      <c r="Q202" s="36">
        <f>SUMIFS(СВЦЭМ!$E$39:$E$782,СВЦЭМ!$A$39:$A$782,$A202,СВЦЭМ!$B$39:$B$782,Q$191)+'СЕТ СН'!$F$15</f>
        <v>239.41740605000001</v>
      </c>
      <c r="R202" s="36">
        <f>SUMIFS(СВЦЭМ!$E$39:$E$782,СВЦЭМ!$A$39:$A$782,$A202,СВЦЭМ!$B$39:$B$782,R$191)+'СЕТ СН'!$F$15</f>
        <v>237.75601576</v>
      </c>
      <c r="S202" s="36">
        <f>SUMIFS(СВЦЭМ!$E$39:$E$782,СВЦЭМ!$A$39:$A$782,$A202,СВЦЭМ!$B$39:$B$782,S$191)+'СЕТ СН'!$F$15</f>
        <v>230.26127288000001</v>
      </c>
      <c r="T202" s="36">
        <f>SUMIFS(СВЦЭМ!$E$39:$E$782,СВЦЭМ!$A$39:$A$782,$A202,СВЦЭМ!$B$39:$B$782,T$191)+'СЕТ СН'!$F$15</f>
        <v>225.72925029000001</v>
      </c>
      <c r="U202" s="36">
        <f>SUMIFS(СВЦЭМ!$E$39:$E$782,СВЦЭМ!$A$39:$A$782,$A202,СВЦЭМ!$B$39:$B$782,U$191)+'СЕТ СН'!$F$15</f>
        <v>228.91533308000001</v>
      </c>
      <c r="V202" s="36">
        <f>SUMIFS(СВЦЭМ!$E$39:$E$782,СВЦЭМ!$A$39:$A$782,$A202,СВЦЭМ!$B$39:$B$782,V$191)+'СЕТ СН'!$F$15</f>
        <v>226.28078299000001</v>
      </c>
      <c r="W202" s="36">
        <f>SUMIFS(СВЦЭМ!$E$39:$E$782,СВЦЭМ!$A$39:$A$782,$A202,СВЦЭМ!$B$39:$B$782,W$191)+'СЕТ СН'!$F$15</f>
        <v>228.66678102</v>
      </c>
      <c r="X202" s="36">
        <f>SUMIFS(СВЦЭМ!$E$39:$E$782,СВЦЭМ!$A$39:$A$782,$A202,СВЦЭМ!$B$39:$B$782,X$191)+'СЕТ СН'!$F$15</f>
        <v>229.60160511000001</v>
      </c>
      <c r="Y202" s="36">
        <f>SUMIFS(СВЦЭМ!$E$39:$E$782,СВЦЭМ!$A$39:$A$782,$A202,СВЦЭМ!$B$39:$B$782,Y$191)+'СЕТ СН'!$F$15</f>
        <v>236.28283995999999</v>
      </c>
    </row>
    <row r="203" spans="1:25" ht="15.75" x14ac:dyDescent="0.2">
      <c r="A203" s="35">
        <f t="shared" si="5"/>
        <v>45058</v>
      </c>
      <c r="B203" s="36">
        <f>SUMIFS(СВЦЭМ!$E$39:$E$782,СВЦЭМ!$A$39:$A$782,$A203,СВЦЭМ!$B$39:$B$782,B$191)+'СЕТ СН'!$F$15</f>
        <v>258.55725311999998</v>
      </c>
      <c r="C203" s="36">
        <f>SUMIFS(СВЦЭМ!$E$39:$E$782,СВЦЭМ!$A$39:$A$782,$A203,СВЦЭМ!$B$39:$B$782,C$191)+'СЕТ СН'!$F$15</f>
        <v>267.89240606999999</v>
      </c>
      <c r="D203" s="36">
        <f>SUMIFS(СВЦЭМ!$E$39:$E$782,СВЦЭМ!$A$39:$A$782,$A203,СВЦЭМ!$B$39:$B$782,D$191)+'СЕТ СН'!$F$15</f>
        <v>269.87570004000003</v>
      </c>
      <c r="E203" s="36">
        <f>SUMIFS(СВЦЭМ!$E$39:$E$782,СВЦЭМ!$A$39:$A$782,$A203,СВЦЭМ!$B$39:$B$782,E$191)+'СЕТ СН'!$F$15</f>
        <v>266.89378338</v>
      </c>
      <c r="F203" s="36">
        <f>SUMIFS(СВЦЭМ!$E$39:$E$782,СВЦЭМ!$A$39:$A$782,$A203,СВЦЭМ!$B$39:$B$782,F$191)+'СЕТ СН'!$F$15</f>
        <v>266.68914519999998</v>
      </c>
      <c r="G203" s="36">
        <f>SUMIFS(СВЦЭМ!$E$39:$E$782,СВЦЭМ!$A$39:$A$782,$A203,СВЦЭМ!$B$39:$B$782,G$191)+'СЕТ СН'!$F$15</f>
        <v>266.00529445000001</v>
      </c>
      <c r="H203" s="36">
        <f>SUMIFS(СВЦЭМ!$E$39:$E$782,СВЦЭМ!$A$39:$A$782,$A203,СВЦЭМ!$B$39:$B$782,H$191)+'СЕТ СН'!$F$15</f>
        <v>244.32156039</v>
      </c>
      <c r="I203" s="36">
        <f>SUMIFS(СВЦЭМ!$E$39:$E$782,СВЦЭМ!$A$39:$A$782,$A203,СВЦЭМ!$B$39:$B$782,I$191)+'СЕТ СН'!$F$15</f>
        <v>238.42206816000001</v>
      </c>
      <c r="J203" s="36">
        <f>SUMIFS(СВЦЭМ!$E$39:$E$782,СВЦЭМ!$A$39:$A$782,$A203,СВЦЭМ!$B$39:$B$782,J$191)+'СЕТ СН'!$F$15</f>
        <v>228.47910879</v>
      </c>
      <c r="K203" s="36">
        <f>SUMIFS(СВЦЭМ!$E$39:$E$782,СВЦЭМ!$A$39:$A$782,$A203,СВЦЭМ!$B$39:$B$782,K$191)+'СЕТ СН'!$F$15</f>
        <v>222.42929427999999</v>
      </c>
      <c r="L203" s="36">
        <f>SUMIFS(СВЦЭМ!$E$39:$E$782,СВЦЭМ!$A$39:$A$782,$A203,СВЦЭМ!$B$39:$B$782,L$191)+'СЕТ СН'!$F$15</f>
        <v>224.49356069999999</v>
      </c>
      <c r="M203" s="36">
        <f>SUMIFS(СВЦЭМ!$E$39:$E$782,СВЦЭМ!$A$39:$A$782,$A203,СВЦЭМ!$B$39:$B$782,M$191)+'СЕТ СН'!$F$15</f>
        <v>229.42242596</v>
      </c>
      <c r="N203" s="36">
        <f>SUMIFS(СВЦЭМ!$E$39:$E$782,СВЦЭМ!$A$39:$A$782,$A203,СВЦЭМ!$B$39:$B$782,N$191)+'СЕТ СН'!$F$15</f>
        <v>236.14743924999999</v>
      </c>
      <c r="O203" s="36">
        <f>SUMIFS(СВЦЭМ!$E$39:$E$782,СВЦЭМ!$A$39:$A$782,$A203,СВЦЭМ!$B$39:$B$782,O$191)+'СЕТ СН'!$F$15</f>
        <v>236.64936137000001</v>
      </c>
      <c r="P203" s="36">
        <f>SUMIFS(СВЦЭМ!$E$39:$E$782,СВЦЭМ!$A$39:$A$782,$A203,СВЦЭМ!$B$39:$B$782,P$191)+'СЕТ СН'!$F$15</f>
        <v>240.28092355999999</v>
      </c>
      <c r="Q203" s="36">
        <f>SUMIFS(СВЦЭМ!$E$39:$E$782,СВЦЭМ!$A$39:$A$782,$A203,СВЦЭМ!$B$39:$B$782,Q$191)+'СЕТ СН'!$F$15</f>
        <v>238.59743904000001</v>
      </c>
      <c r="R203" s="36">
        <f>SUMIFS(СВЦЭМ!$E$39:$E$782,СВЦЭМ!$A$39:$A$782,$A203,СВЦЭМ!$B$39:$B$782,R$191)+'СЕТ СН'!$F$15</f>
        <v>233.86289338</v>
      </c>
      <c r="S203" s="36">
        <f>SUMIFS(СВЦЭМ!$E$39:$E$782,СВЦЭМ!$A$39:$A$782,$A203,СВЦЭМ!$B$39:$B$782,S$191)+'СЕТ СН'!$F$15</f>
        <v>228.82259081000001</v>
      </c>
      <c r="T203" s="36">
        <f>SUMIFS(СВЦЭМ!$E$39:$E$782,СВЦЭМ!$A$39:$A$782,$A203,СВЦЭМ!$B$39:$B$782,T$191)+'СЕТ СН'!$F$15</f>
        <v>224.72453922</v>
      </c>
      <c r="U203" s="36">
        <f>SUMIFS(СВЦЭМ!$E$39:$E$782,СВЦЭМ!$A$39:$A$782,$A203,СВЦЭМ!$B$39:$B$782,U$191)+'СЕТ СН'!$F$15</f>
        <v>218.75096108</v>
      </c>
      <c r="V203" s="36">
        <f>SUMIFS(СВЦЭМ!$E$39:$E$782,СВЦЭМ!$A$39:$A$782,$A203,СВЦЭМ!$B$39:$B$782,V$191)+'СЕТ СН'!$F$15</f>
        <v>217.23887662999999</v>
      </c>
      <c r="W203" s="36">
        <f>SUMIFS(СВЦЭМ!$E$39:$E$782,СВЦЭМ!$A$39:$A$782,$A203,СВЦЭМ!$B$39:$B$782,W$191)+'СЕТ СН'!$F$15</f>
        <v>226.62385993000001</v>
      </c>
      <c r="X203" s="36">
        <f>SUMIFS(СВЦЭМ!$E$39:$E$782,СВЦЭМ!$A$39:$A$782,$A203,СВЦЭМ!$B$39:$B$782,X$191)+'СЕТ СН'!$F$15</f>
        <v>228.98535115999999</v>
      </c>
      <c r="Y203" s="36">
        <f>SUMIFS(СВЦЭМ!$E$39:$E$782,СВЦЭМ!$A$39:$A$782,$A203,СВЦЭМ!$B$39:$B$782,Y$191)+'СЕТ СН'!$F$15</f>
        <v>237.86857849</v>
      </c>
    </row>
    <row r="204" spans="1:25" ht="15.75" x14ac:dyDescent="0.2">
      <c r="A204" s="35">
        <f t="shared" si="5"/>
        <v>45059</v>
      </c>
      <c r="B204" s="36">
        <f>SUMIFS(СВЦЭМ!$E$39:$E$782,СВЦЭМ!$A$39:$A$782,$A204,СВЦЭМ!$B$39:$B$782,B$191)+'СЕТ СН'!$F$15</f>
        <v>248.75924531999999</v>
      </c>
      <c r="C204" s="36">
        <f>SUMIFS(СВЦЭМ!$E$39:$E$782,СВЦЭМ!$A$39:$A$782,$A204,СВЦЭМ!$B$39:$B$782,C$191)+'СЕТ СН'!$F$15</f>
        <v>255.84148784999999</v>
      </c>
      <c r="D204" s="36">
        <f>SUMIFS(СВЦЭМ!$E$39:$E$782,СВЦЭМ!$A$39:$A$782,$A204,СВЦЭМ!$B$39:$B$782,D$191)+'СЕТ СН'!$F$15</f>
        <v>262.6507087</v>
      </c>
      <c r="E204" s="36">
        <f>SUMIFS(СВЦЭМ!$E$39:$E$782,СВЦЭМ!$A$39:$A$782,$A204,СВЦЭМ!$B$39:$B$782,E$191)+'СЕТ СН'!$F$15</f>
        <v>265.34133535000001</v>
      </c>
      <c r="F204" s="36">
        <f>SUMIFS(СВЦЭМ!$E$39:$E$782,СВЦЭМ!$A$39:$A$782,$A204,СВЦЭМ!$B$39:$B$782,F$191)+'СЕТ СН'!$F$15</f>
        <v>265.27694013000001</v>
      </c>
      <c r="G204" s="36">
        <f>SUMIFS(СВЦЭМ!$E$39:$E$782,СВЦЭМ!$A$39:$A$782,$A204,СВЦЭМ!$B$39:$B$782,G$191)+'СЕТ СН'!$F$15</f>
        <v>262.45527684000001</v>
      </c>
      <c r="H204" s="36">
        <f>SUMIFS(СВЦЭМ!$E$39:$E$782,СВЦЭМ!$A$39:$A$782,$A204,СВЦЭМ!$B$39:$B$782,H$191)+'СЕТ СН'!$F$15</f>
        <v>259.32015002999998</v>
      </c>
      <c r="I204" s="36">
        <f>SUMIFS(СВЦЭМ!$E$39:$E$782,СВЦЭМ!$A$39:$A$782,$A204,СВЦЭМ!$B$39:$B$782,I$191)+'СЕТ СН'!$F$15</f>
        <v>247.13599435</v>
      </c>
      <c r="J204" s="36">
        <f>SUMIFS(СВЦЭМ!$E$39:$E$782,СВЦЭМ!$A$39:$A$782,$A204,СВЦЭМ!$B$39:$B$782,J$191)+'СЕТ СН'!$F$15</f>
        <v>238.21520169999999</v>
      </c>
      <c r="K204" s="36">
        <f>SUMIFS(СВЦЭМ!$E$39:$E$782,СВЦЭМ!$A$39:$A$782,$A204,СВЦЭМ!$B$39:$B$782,K$191)+'СЕТ СН'!$F$15</f>
        <v>238.43141940000001</v>
      </c>
      <c r="L204" s="36">
        <f>SUMIFS(СВЦЭМ!$E$39:$E$782,СВЦЭМ!$A$39:$A$782,$A204,СВЦЭМ!$B$39:$B$782,L$191)+'СЕТ СН'!$F$15</f>
        <v>236.6331643</v>
      </c>
      <c r="M204" s="36">
        <f>SUMIFS(СВЦЭМ!$E$39:$E$782,СВЦЭМ!$A$39:$A$782,$A204,СВЦЭМ!$B$39:$B$782,M$191)+'СЕТ СН'!$F$15</f>
        <v>234.01532416000001</v>
      </c>
      <c r="N204" s="36">
        <f>SUMIFS(СВЦЭМ!$E$39:$E$782,СВЦЭМ!$A$39:$A$782,$A204,СВЦЭМ!$B$39:$B$782,N$191)+'СЕТ СН'!$F$15</f>
        <v>238.86950555999999</v>
      </c>
      <c r="O204" s="36">
        <f>SUMIFS(СВЦЭМ!$E$39:$E$782,СВЦЭМ!$A$39:$A$782,$A204,СВЦЭМ!$B$39:$B$782,O$191)+'СЕТ СН'!$F$15</f>
        <v>242.61284386</v>
      </c>
      <c r="P204" s="36">
        <f>SUMIFS(СВЦЭМ!$E$39:$E$782,СВЦЭМ!$A$39:$A$782,$A204,СВЦЭМ!$B$39:$B$782,P$191)+'СЕТ СН'!$F$15</f>
        <v>244.86022141999999</v>
      </c>
      <c r="Q204" s="36">
        <f>SUMIFS(СВЦЭМ!$E$39:$E$782,СВЦЭМ!$A$39:$A$782,$A204,СВЦЭМ!$B$39:$B$782,Q$191)+'СЕТ СН'!$F$15</f>
        <v>248.05856313000001</v>
      </c>
      <c r="R204" s="36">
        <f>SUMIFS(СВЦЭМ!$E$39:$E$782,СВЦЭМ!$A$39:$A$782,$A204,СВЦЭМ!$B$39:$B$782,R$191)+'СЕТ СН'!$F$15</f>
        <v>248.03947611999999</v>
      </c>
      <c r="S204" s="36">
        <f>SUMIFS(СВЦЭМ!$E$39:$E$782,СВЦЭМ!$A$39:$A$782,$A204,СВЦЭМ!$B$39:$B$782,S$191)+'СЕТ СН'!$F$15</f>
        <v>244.00785449</v>
      </c>
      <c r="T204" s="36">
        <f>SUMIFS(СВЦЭМ!$E$39:$E$782,СВЦЭМ!$A$39:$A$782,$A204,СВЦЭМ!$B$39:$B$782,T$191)+'СЕТ СН'!$F$15</f>
        <v>240.08413411999999</v>
      </c>
      <c r="U204" s="36">
        <f>SUMIFS(СВЦЭМ!$E$39:$E$782,СВЦЭМ!$A$39:$A$782,$A204,СВЦЭМ!$B$39:$B$782,U$191)+'СЕТ СН'!$F$15</f>
        <v>224.45782743999999</v>
      </c>
      <c r="V204" s="36">
        <f>SUMIFS(СВЦЭМ!$E$39:$E$782,СВЦЭМ!$A$39:$A$782,$A204,СВЦЭМ!$B$39:$B$782,V$191)+'СЕТ СН'!$F$15</f>
        <v>225.87683021999999</v>
      </c>
      <c r="W204" s="36">
        <f>SUMIFS(СВЦЭМ!$E$39:$E$782,СВЦЭМ!$A$39:$A$782,$A204,СВЦЭМ!$B$39:$B$782,W$191)+'СЕТ СН'!$F$15</f>
        <v>225.22236713000001</v>
      </c>
      <c r="X204" s="36">
        <f>SUMIFS(СВЦЭМ!$E$39:$E$782,СВЦЭМ!$A$39:$A$782,$A204,СВЦЭМ!$B$39:$B$782,X$191)+'СЕТ СН'!$F$15</f>
        <v>232.36951393000001</v>
      </c>
      <c r="Y204" s="36">
        <f>SUMIFS(СВЦЭМ!$E$39:$E$782,СВЦЭМ!$A$39:$A$782,$A204,СВЦЭМ!$B$39:$B$782,Y$191)+'СЕТ СН'!$F$15</f>
        <v>232.97834176999999</v>
      </c>
    </row>
    <row r="205" spans="1:25" ht="15.75" x14ac:dyDescent="0.2">
      <c r="A205" s="35">
        <f t="shared" si="5"/>
        <v>45060</v>
      </c>
      <c r="B205" s="36">
        <f>SUMIFS(СВЦЭМ!$E$39:$E$782,СВЦЭМ!$A$39:$A$782,$A205,СВЦЭМ!$B$39:$B$782,B$191)+'СЕТ СН'!$F$15</f>
        <v>242.78846089999999</v>
      </c>
      <c r="C205" s="36">
        <f>SUMIFS(СВЦЭМ!$E$39:$E$782,СВЦЭМ!$A$39:$A$782,$A205,СВЦЭМ!$B$39:$B$782,C$191)+'СЕТ СН'!$F$15</f>
        <v>254.87887434000001</v>
      </c>
      <c r="D205" s="36">
        <f>SUMIFS(СВЦЭМ!$E$39:$E$782,СВЦЭМ!$A$39:$A$782,$A205,СВЦЭМ!$B$39:$B$782,D$191)+'СЕТ СН'!$F$15</f>
        <v>264.80005821999998</v>
      </c>
      <c r="E205" s="36">
        <f>SUMIFS(СВЦЭМ!$E$39:$E$782,СВЦЭМ!$A$39:$A$782,$A205,СВЦЭМ!$B$39:$B$782,E$191)+'СЕТ СН'!$F$15</f>
        <v>263.69516012000003</v>
      </c>
      <c r="F205" s="36">
        <f>SUMIFS(СВЦЭМ!$E$39:$E$782,СВЦЭМ!$A$39:$A$782,$A205,СВЦЭМ!$B$39:$B$782,F$191)+'СЕТ СН'!$F$15</f>
        <v>265.09765024000001</v>
      </c>
      <c r="G205" s="36">
        <f>SUMIFS(СВЦЭМ!$E$39:$E$782,СВЦЭМ!$A$39:$A$782,$A205,СВЦЭМ!$B$39:$B$782,G$191)+'СЕТ СН'!$F$15</f>
        <v>263.33056286999999</v>
      </c>
      <c r="H205" s="36">
        <f>SUMIFS(СВЦЭМ!$E$39:$E$782,СВЦЭМ!$A$39:$A$782,$A205,СВЦЭМ!$B$39:$B$782,H$191)+'СЕТ СН'!$F$15</f>
        <v>263.29484740999999</v>
      </c>
      <c r="I205" s="36">
        <f>SUMIFS(СВЦЭМ!$E$39:$E$782,СВЦЭМ!$A$39:$A$782,$A205,СВЦЭМ!$B$39:$B$782,I$191)+'СЕТ СН'!$F$15</f>
        <v>255.82326358</v>
      </c>
      <c r="J205" s="36">
        <f>SUMIFS(СВЦЭМ!$E$39:$E$782,СВЦЭМ!$A$39:$A$782,$A205,СВЦЭМ!$B$39:$B$782,J$191)+'СЕТ СН'!$F$15</f>
        <v>244.25145842000001</v>
      </c>
      <c r="K205" s="36">
        <f>SUMIFS(СВЦЭМ!$E$39:$E$782,СВЦЭМ!$A$39:$A$782,$A205,СВЦЭМ!$B$39:$B$782,K$191)+'СЕТ СН'!$F$15</f>
        <v>233.74923464</v>
      </c>
      <c r="L205" s="36">
        <f>SUMIFS(СВЦЭМ!$E$39:$E$782,СВЦЭМ!$A$39:$A$782,$A205,СВЦЭМ!$B$39:$B$782,L$191)+'СЕТ СН'!$F$15</f>
        <v>229.76612356999999</v>
      </c>
      <c r="M205" s="36">
        <f>SUMIFS(СВЦЭМ!$E$39:$E$782,СВЦЭМ!$A$39:$A$782,$A205,СВЦЭМ!$B$39:$B$782,M$191)+'СЕТ СН'!$F$15</f>
        <v>228.34277797999999</v>
      </c>
      <c r="N205" s="36">
        <f>SUMIFS(СВЦЭМ!$E$39:$E$782,СВЦЭМ!$A$39:$A$782,$A205,СВЦЭМ!$B$39:$B$782,N$191)+'СЕТ СН'!$F$15</f>
        <v>231.55367405999999</v>
      </c>
      <c r="O205" s="36">
        <f>SUMIFS(СВЦЭМ!$E$39:$E$782,СВЦЭМ!$A$39:$A$782,$A205,СВЦЭМ!$B$39:$B$782,O$191)+'СЕТ СН'!$F$15</f>
        <v>236.2104861</v>
      </c>
      <c r="P205" s="36">
        <f>SUMIFS(СВЦЭМ!$E$39:$E$782,СВЦЭМ!$A$39:$A$782,$A205,СВЦЭМ!$B$39:$B$782,P$191)+'СЕТ СН'!$F$15</f>
        <v>238.44488551000001</v>
      </c>
      <c r="Q205" s="36">
        <f>SUMIFS(СВЦЭМ!$E$39:$E$782,СВЦЭМ!$A$39:$A$782,$A205,СВЦЭМ!$B$39:$B$782,Q$191)+'СЕТ СН'!$F$15</f>
        <v>241.17030491</v>
      </c>
      <c r="R205" s="36">
        <f>SUMIFS(СВЦЭМ!$E$39:$E$782,СВЦЭМ!$A$39:$A$782,$A205,СВЦЭМ!$B$39:$B$782,R$191)+'СЕТ СН'!$F$15</f>
        <v>238.44310064000001</v>
      </c>
      <c r="S205" s="36">
        <f>SUMIFS(СВЦЭМ!$E$39:$E$782,СВЦЭМ!$A$39:$A$782,$A205,СВЦЭМ!$B$39:$B$782,S$191)+'СЕТ СН'!$F$15</f>
        <v>233.51531944000001</v>
      </c>
      <c r="T205" s="36">
        <f>SUMIFS(СВЦЭМ!$E$39:$E$782,СВЦЭМ!$A$39:$A$782,$A205,СВЦЭМ!$B$39:$B$782,T$191)+'СЕТ СН'!$F$15</f>
        <v>231.63985787999999</v>
      </c>
      <c r="U205" s="36">
        <f>SUMIFS(СВЦЭМ!$E$39:$E$782,СВЦЭМ!$A$39:$A$782,$A205,СВЦЭМ!$B$39:$B$782,U$191)+'СЕТ СН'!$F$15</f>
        <v>227.57525587999999</v>
      </c>
      <c r="V205" s="36">
        <f>SUMIFS(СВЦЭМ!$E$39:$E$782,СВЦЭМ!$A$39:$A$782,$A205,СВЦЭМ!$B$39:$B$782,V$191)+'СЕТ СН'!$F$15</f>
        <v>224.08929223000001</v>
      </c>
      <c r="W205" s="36">
        <f>SUMIFS(СВЦЭМ!$E$39:$E$782,СВЦЭМ!$A$39:$A$782,$A205,СВЦЭМ!$B$39:$B$782,W$191)+'СЕТ СН'!$F$15</f>
        <v>218.990759</v>
      </c>
      <c r="X205" s="36">
        <f>SUMIFS(СВЦЭМ!$E$39:$E$782,СВЦЭМ!$A$39:$A$782,$A205,СВЦЭМ!$B$39:$B$782,X$191)+'СЕТ СН'!$F$15</f>
        <v>225.03461118999999</v>
      </c>
      <c r="Y205" s="36">
        <f>SUMIFS(СВЦЭМ!$E$39:$E$782,СВЦЭМ!$A$39:$A$782,$A205,СВЦЭМ!$B$39:$B$782,Y$191)+'СЕТ СН'!$F$15</f>
        <v>235.04584202000001</v>
      </c>
    </row>
    <row r="206" spans="1:25" ht="15.75" x14ac:dyDescent="0.2">
      <c r="A206" s="35">
        <f t="shared" si="5"/>
        <v>45061</v>
      </c>
      <c r="B206" s="36">
        <f>SUMIFS(СВЦЭМ!$E$39:$E$782,СВЦЭМ!$A$39:$A$782,$A206,СВЦЭМ!$B$39:$B$782,B$191)+'СЕТ СН'!$F$15</f>
        <v>248.21056519000001</v>
      </c>
      <c r="C206" s="36">
        <f>SUMIFS(СВЦЭМ!$E$39:$E$782,СВЦЭМ!$A$39:$A$782,$A206,СВЦЭМ!$B$39:$B$782,C$191)+'СЕТ СН'!$F$15</f>
        <v>258.36765041000001</v>
      </c>
      <c r="D206" s="36">
        <f>SUMIFS(СВЦЭМ!$E$39:$E$782,СВЦЭМ!$A$39:$A$782,$A206,СВЦЭМ!$B$39:$B$782,D$191)+'СЕТ СН'!$F$15</f>
        <v>271.66552725999998</v>
      </c>
      <c r="E206" s="36">
        <f>SUMIFS(СВЦЭМ!$E$39:$E$782,СВЦЭМ!$A$39:$A$782,$A206,СВЦЭМ!$B$39:$B$782,E$191)+'СЕТ СН'!$F$15</f>
        <v>271.36662897000002</v>
      </c>
      <c r="F206" s="36">
        <f>SUMIFS(СВЦЭМ!$E$39:$E$782,СВЦЭМ!$A$39:$A$782,$A206,СВЦЭМ!$B$39:$B$782,F$191)+'СЕТ СН'!$F$15</f>
        <v>269.21007121999997</v>
      </c>
      <c r="G206" s="36">
        <f>SUMIFS(СВЦЭМ!$E$39:$E$782,СВЦЭМ!$A$39:$A$782,$A206,СВЦЭМ!$B$39:$B$782,G$191)+'СЕТ СН'!$F$15</f>
        <v>264.11231866000003</v>
      </c>
      <c r="H206" s="36">
        <f>SUMIFS(СВЦЭМ!$E$39:$E$782,СВЦЭМ!$A$39:$A$782,$A206,СВЦЭМ!$B$39:$B$782,H$191)+'СЕТ СН'!$F$15</f>
        <v>256.37464007</v>
      </c>
      <c r="I206" s="36">
        <f>SUMIFS(СВЦЭМ!$E$39:$E$782,СВЦЭМ!$A$39:$A$782,$A206,СВЦЭМ!$B$39:$B$782,I$191)+'СЕТ СН'!$F$15</f>
        <v>248.49635316999999</v>
      </c>
      <c r="J206" s="36">
        <f>SUMIFS(СВЦЭМ!$E$39:$E$782,СВЦЭМ!$A$39:$A$782,$A206,СВЦЭМ!$B$39:$B$782,J$191)+'СЕТ СН'!$F$15</f>
        <v>237.93928761000001</v>
      </c>
      <c r="K206" s="36">
        <f>SUMIFS(СВЦЭМ!$E$39:$E$782,СВЦЭМ!$A$39:$A$782,$A206,СВЦЭМ!$B$39:$B$782,K$191)+'СЕТ СН'!$F$15</f>
        <v>235.36704521999999</v>
      </c>
      <c r="L206" s="36">
        <f>SUMIFS(СВЦЭМ!$E$39:$E$782,СВЦЭМ!$A$39:$A$782,$A206,СВЦЭМ!$B$39:$B$782,L$191)+'СЕТ СН'!$F$15</f>
        <v>233.57074924</v>
      </c>
      <c r="M206" s="36">
        <f>SUMIFS(СВЦЭМ!$E$39:$E$782,СВЦЭМ!$A$39:$A$782,$A206,СВЦЭМ!$B$39:$B$782,M$191)+'СЕТ СН'!$F$15</f>
        <v>232.77863735</v>
      </c>
      <c r="N206" s="36">
        <f>SUMIFS(СВЦЭМ!$E$39:$E$782,СВЦЭМ!$A$39:$A$782,$A206,СВЦЭМ!$B$39:$B$782,N$191)+'СЕТ СН'!$F$15</f>
        <v>241.87074827999999</v>
      </c>
      <c r="O206" s="36">
        <f>SUMIFS(СВЦЭМ!$E$39:$E$782,СВЦЭМ!$A$39:$A$782,$A206,СВЦЭМ!$B$39:$B$782,O$191)+'СЕТ СН'!$F$15</f>
        <v>241.9956895</v>
      </c>
      <c r="P206" s="36">
        <f>SUMIFS(СВЦЭМ!$E$39:$E$782,СВЦЭМ!$A$39:$A$782,$A206,СВЦЭМ!$B$39:$B$782,P$191)+'СЕТ СН'!$F$15</f>
        <v>240.62187539999999</v>
      </c>
      <c r="Q206" s="36">
        <f>SUMIFS(СВЦЭМ!$E$39:$E$782,СВЦЭМ!$A$39:$A$782,$A206,СВЦЭМ!$B$39:$B$782,Q$191)+'СЕТ СН'!$F$15</f>
        <v>240.66192445999999</v>
      </c>
      <c r="R206" s="36">
        <f>SUMIFS(СВЦЭМ!$E$39:$E$782,СВЦЭМ!$A$39:$A$782,$A206,СВЦЭМ!$B$39:$B$782,R$191)+'СЕТ СН'!$F$15</f>
        <v>243.61197967999999</v>
      </c>
      <c r="S206" s="36">
        <f>SUMIFS(СВЦЭМ!$E$39:$E$782,СВЦЭМ!$A$39:$A$782,$A206,СВЦЭМ!$B$39:$B$782,S$191)+'СЕТ СН'!$F$15</f>
        <v>235.75095053999999</v>
      </c>
      <c r="T206" s="36">
        <f>SUMIFS(СВЦЭМ!$E$39:$E$782,СВЦЭМ!$A$39:$A$782,$A206,СВЦЭМ!$B$39:$B$782,T$191)+'СЕТ СН'!$F$15</f>
        <v>225.42848631999999</v>
      </c>
      <c r="U206" s="36">
        <f>SUMIFS(СВЦЭМ!$E$39:$E$782,СВЦЭМ!$A$39:$A$782,$A206,СВЦЭМ!$B$39:$B$782,U$191)+'СЕТ СН'!$F$15</f>
        <v>218.16007855999999</v>
      </c>
      <c r="V206" s="36">
        <f>SUMIFS(СВЦЭМ!$E$39:$E$782,СВЦЭМ!$A$39:$A$782,$A206,СВЦЭМ!$B$39:$B$782,V$191)+'СЕТ СН'!$F$15</f>
        <v>214.83471821000001</v>
      </c>
      <c r="W206" s="36">
        <f>SUMIFS(СВЦЭМ!$E$39:$E$782,СВЦЭМ!$A$39:$A$782,$A206,СВЦЭМ!$B$39:$B$782,W$191)+'СЕТ СН'!$F$15</f>
        <v>222.71780082999999</v>
      </c>
      <c r="X206" s="36">
        <f>SUMIFS(СВЦЭМ!$E$39:$E$782,СВЦЭМ!$A$39:$A$782,$A206,СВЦЭМ!$B$39:$B$782,X$191)+'СЕТ СН'!$F$15</f>
        <v>229.78569027</v>
      </c>
      <c r="Y206" s="36">
        <f>SUMIFS(СВЦЭМ!$E$39:$E$782,СВЦЭМ!$A$39:$A$782,$A206,СВЦЭМ!$B$39:$B$782,Y$191)+'СЕТ СН'!$F$15</f>
        <v>239.18158396999999</v>
      </c>
    </row>
    <row r="207" spans="1:25" ht="15.75" x14ac:dyDescent="0.2">
      <c r="A207" s="35">
        <f t="shared" si="5"/>
        <v>45062</v>
      </c>
      <c r="B207" s="36">
        <f>SUMIFS(СВЦЭМ!$E$39:$E$782,СВЦЭМ!$A$39:$A$782,$A207,СВЦЭМ!$B$39:$B$782,B$191)+'СЕТ СН'!$F$15</f>
        <v>257.27441175000001</v>
      </c>
      <c r="C207" s="36">
        <f>SUMIFS(СВЦЭМ!$E$39:$E$782,СВЦЭМ!$A$39:$A$782,$A207,СВЦЭМ!$B$39:$B$782,C$191)+'СЕТ СН'!$F$15</f>
        <v>262.42526466999999</v>
      </c>
      <c r="D207" s="36">
        <f>SUMIFS(СВЦЭМ!$E$39:$E$782,СВЦЭМ!$A$39:$A$782,$A207,СВЦЭМ!$B$39:$B$782,D$191)+'СЕТ СН'!$F$15</f>
        <v>265.48014069999999</v>
      </c>
      <c r="E207" s="36">
        <f>SUMIFS(СВЦЭМ!$E$39:$E$782,СВЦЭМ!$A$39:$A$782,$A207,СВЦЭМ!$B$39:$B$782,E$191)+'СЕТ СН'!$F$15</f>
        <v>262.42208416</v>
      </c>
      <c r="F207" s="36">
        <f>SUMIFS(СВЦЭМ!$E$39:$E$782,СВЦЭМ!$A$39:$A$782,$A207,СВЦЭМ!$B$39:$B$782,F$191)+'СЕТ СН'!$F$15</f>
        <v>262.35660915</v>
      </c>
      <c r="G207" s="36">
        <f>SUMIFS(СВЦЭМ!$E$39:$E$782,СВЦЭМ!$A$39:$A$782,$A207,СВЦЭМ!$B$39:$B$782,G$191)+'СЕТ СН'!$F$15</f>
        <v>263.37205293</v>
      </c>
      <c r="H207" s="36">
        <f>SUMIFS(СВЦЭМ!$E$39:$E$782,СВЦЭМ!$A$39:$A$782,$A207,СВЦЭМ!$B$39:$B$782,H$191)+'СЕТ СН'!$F$15</f>
        <v>244.97069958</v>
      </c>
      <c r="I207" s="36">
        <f>SUMIFS(СВЦЭМ!$E$39:$E$782,СВЦЭМ!$A$39:$A$782,$A207,СВЦЭМ!$B$39:$B$782,I$191)+'СЕТ СН'!$F$15</f>
        <v>242.96291632000001</v>
      </c>
      <c r="J207" s="36">
        <f>SUMIFS(СВЦЭМ!$E$39:$E$782,СВЦЭМ!$A$39:$A$782,$A207,СВЦЭМ!$B$39:$B$782,J$191)+'СЕТ СН'!$F$15</f>
        <v>229.78501241000001</v>
      </c>
      <c r="K207" s="36">
        <f>SUMIFS(СВЦЭМ!$E$39:$E$782,СВЦЭМ!$A$39:$A$782,$A207,СВЦЭМ!$B$39:$B$782,K$191)+'СЕТ СН'!$F$15</f>
        <v>228.92897617</v>
      </c>
      <c r="L207" s="36">
        <f>SUMIFS(СВЦЭМ!$E$39:$E$782,СВЦЭМ!$A$39:$A$782,$A207,СВЦЭМ!$B$39:$B$782,L$191)+'СЕТ СН'!$F$15</f>
        <v>229.68301525999999</v>
      </c>
      <c r="M207" s="36">
        <f>SUMIFS(СВЦЭМ!$E$39:$E$782,СВЦЭМ!$A$39:$A$782,$A207,СВЦЭМ!$B$39:$B$782,M$191)+'СЕТ СН'!$F$15</f>
        <v>233.45470090000001</v>
      </c>
      <c r="N207" s="36">
        <f>SUMIFS(СВЦЭМ!$E$39:$E$782,СВЦЭМ!$A$39:$A$782,$A207,СВЦЭМ!$B$39:$B$782,N$191)+'СЕТ СН'!$F$15</f>
        <v>239.36002658999999</v>
      </c>
      <c r="O207" s="36">
        <f>SUMIFS(СВЦЭМ!$E$39:$E$782,СВЦЭМ!$A$39:$A$782,$A207,СВЦЭМ!$B$39:$B$782,O$191)+'СЕТ СН'!$F$15</f>
        <v>241.55773593999999</v>
      </c>
      <c r="P207" s="36">
        <f>SUMIFS(СВЦЭМ!$E$39:$E$782,СВЦЭМ!$A$39:$A$782,$A207,СВЦЭМ!$B$39:$B$782,P$191)+'СЕТ СН'!$F$15</f>
        <v>242.68266</v>
      </c>
      <c r="Q207" s="36">
        <f>SUMIFS(СВЦЭМ!$E$39:$E$782,СВЦЭМ!$A$39:$A$782,$A207,СВЦЭМ!$B$39:$B$782,Q$191)+'СЕТ СН'!$F$15</f>
        <v>241.19445103999999</v>
      </c>
      <c r="R207" s="36">
        <f>SUMIFS(СВЦЭМ!$E$39:$E$782,СВЦЭМ!$A$39:$A$782,$A207,СВЦЭМ!$B$39:$B$782,R$191)+'СЕТ СН'!$F$15</f>
        <v>234.82136292999999</v>
      </c>
      <c r="S207" s="36">
        <f>SUMIFS(СВЦЭМ!$E$39:$E$782,СВЦЭМ!$A$39:$A$782,$A207,СВЦЭМ!$B$39:$B$782,S$191)+'СЕТ СН'!$F$15</f>
        <v>230.04926483</v>
      </c>
      <c r="T207" s="36">
        <f>SUMIFS(СВЦЭМ!$E$39:$E$782,СВЦЭМ!$A$39:$A$782,$A207,СВЦЭМ!$B$39:$B$782,T$191)+'СЕТ СН'!$F$15</f>
        <v>213.73578807999999</v>
      </c>
      <c r="U207" s="36">
        <f>SUMIFS(СВЦЭМ!$E$39:$E$782,СВЦЭМ!$A$39:$A$782,$A207,СВЦЭМ!$B$39:$B$782,U$191)+'СЕТ СН'!$F$15</f>
        <v>202.50709445000001</v>
      </c>
      <c r="V207" s="36">
        <f>SUMIFS(СВЦЭМ!$E$39:$E$782,СВЦЭМ!$A$39:$A$782,$A207,СВЦЭМ!$B$39:$B$782,V$191)+'СЕТ СН'!$F$15</f>
        <v>203.52228822999999</v>
      </c>
      <c r="W207" s="36">
        <f>SUMIFS(СВЦЭМ!$E$39:$E$782,СВЦЭМ!$A$39:$A$782,$A207,СВЦЭМ!$B$39:$B$782,W$191)+'СЕТ СН'!$F$15</f>
        <v>211.84879853000001</v>
      </c>
      <c r="X207" s="36">
        <f>SUMIFS(СВЦЭМ!$E$39:$E$782,СВЦЭМ!$A$39:$A$782,$A207,СВЦЭМ!$B$39:$B$782,X$191)+'СЕТ СН'!$F$15</f>
        <v>219.01829845</v>
      </c>
      <c r="Y207" s="36">
        <f>SUMIFS(СВЦЭМ!$E$39:$E$782,СВЦЭМ!$A$39:$A$782,$A207,СВЦЭМ!$B$39:$B$782,Y$191)+'СЕТ СН'!$F$15</f>
        <v>232.79262301</v>
      </c>
    </row>
    <row r="208" spans="1:25" ht="15.75" x14ac:dyDescent="0.2">
      <c r="A208" s="35">
        <f t="shared" si="5"/>
        <v>45063</v>
      </c>
      <c r="B208" s="36">
        <f>SUMIFS(СВЦЭМ!$E$39:$E$782,СВЦЭМ!$A$39:$A$782,$A208,СВЦЭМ!$B$39:$B$782,B$191)+'СЕТ СН'!$F$15</f>
        <v>243.47676544000001</v>
      </c>
      <c r="C208" s="36">
        <f>SUMIFS(СВЦЭМ!$E$39:$E$782,СВЦЭМ!$A$39:$A$782,$A208,СВЦЭМ!$B$39:$B$782,C$191)+'СЕТ СН'!$F$15</f>
        <v>258.00492768999999</v>
      </c>
      <c r="D208" s="36">
        <f>SUMIFS(СВЦЭМ!$E$39:$E$782,СВЦЭМ!$A$39:$A$782,$A208,СВЦЭМ!$B$39:$B$782,D$191)+'СЕТ СН'!$F$15</f>
        <v>254.74093839</v>
      </c>
      <c r="E208" s="36">
        <f>SUMIFS(СВЦЭМ!$E$39:$E$782,СВЦЭМ!$A$39:$A$782,$A208,СВЦЭМ!$B$39:$B$782,E$191)+'СЕТ СН'!$F$15</f>
        <v>267.19546718999999</v>
      </c>
      <c r="F208" s="36">
        <f>SUMIFS(СВЦЭМ!$E$39:$E$782,СВЦЭМ!$A$39:$A$782,$A208,СВЦЭМ!$B$39:$B$782,F$191)+'СЕТ СН'!$F$15</f>
        <v>267.07194330999999</v>
      </c>
      <c r="G208" s="36">
        <f>SUMIFS(СВЦЭМ!$E$39:$E$782,СВЦЭМ!$A$39:$A$782,$A208,СВЦЭМ!$B$39:$B$782,G$191)+'СЕТ СН'!$F$15</f>
        <v>254.88530198000001</v>
      </c>
      <c r="H208" s="36">
        <f>SUMIFS(СВЦЭМ!$E$39:$E$782,СВЦЭМ!$A$39:$A$782,$A208,СВЦЭМ!$B$39:$B$782,H$191)+'СЕТ СН'!$F$15</f>
        <v>248.49187395000001</v>
      </c>
      <c r="I208" s="36">
        <f>SUMIFS(СВЦЭМ!$E$39:$E$782,СВЦЭМ!$A$39:$A$782,$A208,СВЦЭМ!$B$39:$B$782,I$191)+'СЕТ СН'!$F$15</f>
        <v>239.31410614999999</v>
      </c>
      <c r="J208" s="36">
        <f>SUMIFS(СВЦЭМ!$E$39:$E$782,СВЦЭМ!$A$39:$A$782,$A208,СВЦЭМ!$B$39:$B$782,J$191)+'СЕТ СН'!$F$15</f>
        <v>235.16322063999999</v>
      </c>
      <c r="K208" s="36">
        <f>SUMIFS(СВЦЭМ!$E$39:$E$782,СВЦЭМ!$A$39:$A$782,$A208,СВЦЭМ!$B$39:$B$782,K$191)+'СЕТ СН'!$F$15</f>
        <v>231.34147256</v>
      </c>
      <c r="L208" s="36">
        <f>SUMIFS(СВЦЭМ!$E$39:$E$782,СВЦЭМ!$A$39:$A$782,$A208,СВЦЭМ!$B$39:$B$782,L$191)+'СЕТ СН'!$F$15</f>
        <v>229.78753270000001</v>
      </c>
      <c r="M208" s="36">
        <f>SUMIFS(СВЦЭМ!$E$39:$E$782,СВЦЭМ!$A$39:$A$782,$A208,СВЦЭМ!$B$39:$B$782,M$191)+'СЕТ СН'!$F$15</f>
        <v>234.22277968</v>
      </c>
      <c r="N208" s="36">
        <f>SUMIFS(СВЦЭМ!$E$39:$E$782,СВЦЭМ!$A$39:$A$782,$A208,СВЦЭМ!$B$39:$B$782,N$191)+'СЕТ СН'!$F$15</f>
        <v>247.88844907000001</v>
      </c>
      <c r="O208" s="36">
        <f>SUMIFS(СВЦЭМ!$E$39:$E$782,СВЦЭМ!$A$39:$A$782,$A208,СВЦЭМ!$B$39:$B$782,O$191)+'СЕТ СН'!$F$15</f>
        <v>242.82044997</v>
      </c>
      <c r="P208" s="36">
        <f>SUMIFS(СВЦЭМ!$E$39:$E$782,СВЦЭМ!$A$39:$A$782,$A208,СВЦЭМ!$B$39:$B$782,P$191)+'СЕТ СН'!$F$15</f>
        <v>244.0183313</v>
      </c>
      <c r="Q208" s="36">
        <f>SUMIFS(СВЦЭМ!$E$39:$E$782,СВЦЭМ!$A$39:$A$782,$A208,СВЦЭМ!$B$39:$B$782,Q$191)+'СЕТ СН'!$F$15</f>
        <v>254.99004633000001</v>
      </c>
      <c r="R208" s="36">
        <f>SUMIFS(СВЦЭМ!$E$39:$E$782,СВЦЭМ!$A$39:$A$782,$A208,СВЦЭМ!$B$39:$B$782,R$191)+'СЕТ СН'!$F$15</f>
        <v>245.70890549000001</v>
      </c>
      <c r="S208" s="36">
        <f>SUMIFS(СВЦЭМ!$E$39:$E$782,СВЦЭМ!$A$39:$A$782,$A208,СВЦЭМ!$B$39:$B$782,S$191)+'СЕТ СН'!$F$15</f>
        <v>238.39502232999999</v>
      </c>
      <c r="T208" s="36">
        <f>SUMIFS(СВЦЭМ!$E$39:$E$782,СВЦЭМ!$A$39:$A$782,$A208,СВЦЭМ!$B$39:$B$782,T$191)+'СЕТ СН'!$F$15</f>
        <v>229.57515526</v>
      </c>
      <c r="U208" s="36">
        <f>SUMIFS(СВЦЭМ!$E$39:$E$782,СВЦЭМ!$A$39:$A$782,$A208,СВЦЭМ!$B$39:$B$782,U$191)+'СЕТ СН'!$F$15</f>
        <v>224.91029380000001</v>
      </c>
      <c r="V208" s="36">
        <f>SUMIFS(СВЦЭМ!$E$39:$E$782,СВЦЭМ!$A$39:$A$782,$A208,СВЦЭМ!$B$39:$B$782,V$191)+'СЕТ СН'!$F$15</f>
        <v>222.74241018999999</v>
      </c>
      <c r="W208" s="36">
        <f>SUMIFS(СВЦЭМ!$E$39:$E$782,СВЦЭМ!$A$39:$A$782,$A208,СВЦЭМ!$B$39:$B$782,W$191)+'СЕТ СН'!$F$15</f>
        <v>218.20611883000001</v>
      </c>
      <c r="X208" s="36">
        <f>SUMIFS(СВЦЭМ!$E$39:$E$782,СВЦЭМ!$A$39:$A$782,$A208,СВЦЭМ!$B$39:$B$782,X$191)+'СЕТ СН'!$F$15</f>
        <v>222.44974511999999</v>
      </c>
      <c r="Y208" s="36">
        <f>SUMIFS(СВЦЭМ!$E$39:$E$782,СВЦЭМ!$A$39:$A$782,$A208,СВЦЭМ!$B$39:$B$782,Y$191)+'СЕТ СН'!$F$15</f>
        <v>235.27361424</v>
      </c>
    </row>
    <row r="209" spans="1:25" ht="15.75" x14ac:dyDescent="0.2">
      <c r="A209" s="35">
        <f t="shared" si="5"/>
        <v>45064</v>
      </c>
      <c r="B209" s="36">
        <f>SUMIFS(СВЦЭМ!$E$39:$E$782,СВЦЭМ!$A$39:$A$782,$A209,СВЦЭМ!$B$39:$B$782,B$191)+'СЕТ СН'!$F$15</f>
        <v>244.55830635999999</v>
      </c>
      <c r="C209" s="36">
        <f>SUMIFS(СВЦЭМ!$E$39:$E$782,СВЦЭМ!$A$39:$A$782,$A209,СВЦЭМ!$B$39:$B$782,C$191)+'СЕТ СН'!$F$15</f>
        <v>256.18902478000001</v>
      </c>
      <c r="D209" s="36">
        <f>SUMIFS(СВЦЭМ!$E$39:$E$782,СВЦЭМ!$A$39:$A$782,$A209,СВЦЭМ!$B$39:$B$782,D$191)+'СЕТ СН'!$F$15</f>
        <v>262.88494925999998</v>
      </c>
      <c r="E209" s="36">
        <f>SUMIFS(СВЦЭМ!$E$39:$E$782,СВЦЭМ!$A$39:$A$782,$A209,СВЦЭМ!$B$39:$B$782,E$191)+'СЕТ СН'!$F$15</f>
        <v>271.26405690000001</v>
      </c>
      <c r="F209" s="36">
        <f>SUMIFS(СВЦЭМ!$E$39:$E$782,СВЦЭМ!$A$39:$A$782,$A209,СВЦЭМ!$B$39:$B$782,F$191)+'СЕТ СН'!$F$15</f>
        <v>273.63725698000002</v>
      </c>
      <c r="G209" s="36">
        <f>SUMIFS(СВЦЭМ!$E$39:$E$782,СВЦЭМ!$A$39:$A$782,$A209,СВЦЭМ!$B$39:$B$782,G$191)+'СЕТ СН'!$F$15</f>
        <v>269.01074111000003</v>
      </c>
      <c r="H209" s="36">
        <f>SUMIFS(СВЦЭМ!$E$39:$E$782,СВЦЭМ!$A$39:$A$782,$A209,СВЦЭМ!$B$39:$B$782,H$191)+'СЕТ СН'!$F$15</f>
        <v>257.76283183999999</v>
      </c>
      <c r="I209" s="36">
        <f>SUMIFS(СВЦЭМ!$E$39:$E$782,СВЦЭМ!$A$39:$A$782,$A209,СВЦЭМ!$B$39:$B$782,I$191)+'СЕТ СН'!$F$15</f>
        <v>241.88931758999999</v>
      </c>
      <c r="J209" s="36">
        <f>SUMIFS(СВЦЭМ!$E$39:$E$782,СВЦЭМ!$A$39:$A$782,$A209,СВЦЭМ!$B$39:$B$782,J$191)+'СЕТ СН'!$F$15</f>
        <v>231.98233955000001</v>
      </c>
      <c r="K209" s="36">
        <f>SUMIFS(СВЦЭМ!$E$39:$E$782,СВЦЭМ!$A$39:$A$782,$A209,СВЦЭМ!$B$39:$B$782,K$191)+'СЕТ СН'!$F$15</f>
        <v>231.22218910999999</v>
      </c>
      <c r="L209" s="36">
        <f>SUMIFS(СВЦЭМ!$E$39:$E$782,СВЦЭМ!$A$39:$A$782,$A209,СВЦЭМ!$B$39:$B$782,L$191)+'СЕТ СН'!$F$15</f>
        <v>231.55669309000001</v>
      </c>
      <c r="M209" s="36">
        <f>SUMIFS(СВЦЭМ!$E$39:$E$782,СВЦЭМ!$A$39:$A$782,$A209,СВЦЭМ!$B$39:$B$782,M$191)+'СЕТ СН'!$F$15</f>
        <v>235.29214295</v>
      </c>
      <c r="N209" s="36">
        <f>SUMIFS(СВЦЭМ!$E$39:$E$782,СВЦЭМ!$A$39:$A$782,$A209,СВЦЭМ!$B$39:$B$782,N$191)+'СЕТ СН'!$F$15</f>
        <v>241.73906425999999</v>
      </c>
      <c r="O209" s="36">
        <f>SUMIFS(СВЦЭМ!$E$39:$E$782,СВЦЭМ!$A$39:$A$782,$A209,СВЦЭМ!$B$39:$B$782,O$191)+'СЕТ СН'!$F$15</f>
        <v>247.64651782000001</v>
      </c>
      <c r="P209" s="36">
        <f>SUMIFS(СВЦЭМ!$E$39:$E$782,СВЦЭМ!$A$39:$A$782,$A209,СВЦЭМ!$B$39:$B$782,P$191)+'СЕТ СН'!$F$15</f>
        <v>246.11181816999999</v>
      </c>
      <c r="Q209" s="36">
        <f>SUMIFS(СВЦЭМ!$E$39:$E$782,СВЦЭМ!$A$39:$A$782,$A209,СВЦЭМ!$B$39:$B$782,Q$191)+'СЕТ СН'!$F$15</f>
        <v>245.96134094000001</v>
      </c>
      <c r="R209" s="36">
        <f>SUMIFS(СВЦЭМ!$E$39:$E$782,СВЦЭМ!$A$39:$A$782,$A209,СВЦЭМ!$B$39:$B$782,R$191)+'СЕТ СН'!$F$15</f>
        <v>249.53156010999999</v>
      </c>
      <c r="S209" s="36">
        <f>SUMIFS(СВЦЭМ!$E$39:$E$782,СВЦЭМ!$A$39:$A$782,$A209,СВЦЭМ!$B$39:$B$782,S$191)+'СЕТ СН'!$F$15</f>
        <v>242.74056088</v>
      </c>
      <c r="T209" s="36">
        <f>SUMIFS(СВЦЭМ!$E$39:$E$782,СВЦЭМ!$A$39:$A$782,$A209,СВЦЭМ!$B$39:$B$782,T$191)+'СЕТ СН'!$F$15</f>
        <v>236.31438055999999</v>
      </c>
      <c r="U209" s="36">
        <f>SUMIFS(СВЦЭМ!$E$39:$E$782,СВЦЭМ!$A$39:$A$782,$A209,СВЦЭМ!$B$39:$B$782,U$191)+'СЕТ СН'!$F$15</f>
        <v>232.24350568</v>
      </c>
      <c r="V209" s="36">
        <f>SUMIFS(СВЦЭМ!$E$39:$E$782,СВЦЭМ!$A$39:$A$782,$A209,СВЦЭМ!$B$39:$B$782,V$191)+'СЕТ СН'!$F$15</f>
        <v>227.90253822</v>
      </c>
      <c r="W209" s="36">
        <f>SUMIFS(СВЦЭМ!$E$39:$E$782,СВЦЭМ!$A$39:$A$782,$A209,СВЦЭМ!$B$39:$B$782,W$191)+'СЕТ СН'!$F$15</f>
        <v>226.29553716999999</v>
      </c>
      <c r="X209" s="36">
        <f>SUMIFS(СВЦЭМ!$E$39:$E$782,СВЦЭМ!$A$39:$A$782,$A209,СВЦЭМ!$B$39:$B$782,X$191)+'СЕТ СН'!$F$15</f>
        <v>233.73716291</v>
      </c>
      <c r="Y209" s="36">
        <f>SUMIFS(СВЦЭМ!$E$39:$E$782,СВЦЭМ!$A$39:$A$782,$A209,СВЦЭМ!$B$39:$B$782,Y$191)+'СЕТ СН'!$F$15</f>
        <v>246.35132289000001</v>
      </c>
    </row>
    <row r="210" spans="1:25" ht="15.75" x14ac:dyDescent="0.2">
      <c r="A210" s="35">
        <f t="shared" si="5"/>
        <v>45065</v>
      </c>
      <c r="B210" s="36">
        <f>SUMIFS(СВЦЭМ!$E$39:$E$782,СВЦЭМ!$A$39:$A$782,$A210,СВЦЭМ!$B$39:$B$782,B$191)+'СЕТ СН'!$F$15</f>
        <v>255.48506157</v>
      </c>
      <c r="C210" s="36">
        <f>SUMIFS(СВЦЭМ!$E$39:$E$782,СВЦЭМ!$A$39:$A$782,$A210,СВЦЭМ!$B$39:$B$782,C$191)+'СЕТ СН'!$F$15</f>
        <v>261.34806065999999</v>
      </c>
      <c r="D210" s="36">
        <f>SUMIFS(СВЦЭМ!$E$39:$E$782,СВЦЭМ!$A$39:$A$782,$A210,СВЦЭМ!$B$39:$B$782,D$191)+'СЕТ СН'!$F$15</f>
        <v>263.22118386</v>
      </c>
      <c r="E210" s="36">
        <f>SUMIFS(СВЦЭМ!$E$39:$E$782,СВЦЭМ!$A$39:$A$782,$A210,СВЦЭМ!$B$39:$B$782,E$191)+'СЕТ СН'!$F$15</f>
        <v>261.58756383999997</v>
      </c>
      <c r="F210" s="36">
        <f>SUMIFS(СВЦЭМ!$E$39:$E$782,СВЦЭМ!$A$39:$A$782,$A210,СВЦЭМ!$B$39:$B$782,F$191)+'СЕТ СН'!$F$15</f>
        <v>262.05552366000001</v>
      </c>
      <c r="G210" s="36">
        <f>SUMIFS(СВЦЭМ!$E$39:$E$782,СВЦЭМ!$A$39:$A$782,$A210,СВЦЭМ!$B$39:$B$782,G$191)+'СЕТ СН'!$F$15</f>
        <v>253.04411307999999</v>
      </c>
      <c r="H210" s="36">
        <f>SUMIFS(СВЦЭМ!$E$39:$E$782,СВЦЭМ!$A$39:$A$782,$A210,СВЦЭМ!$B$39:$B$782,H$191)+'СЕТ СН'!$F$15</f>
        <v>231.31141327</v>
      </c>
      <c r="I210" s="36">
        <f>SUMIFS(СВЦЭМ!$E$39:$E$782,СВЦЭМ!$A$39:$A$782,$A210,СВЦЭМ!$B$39:$B$782,I$191)+'СЕТ СН'!$F$15</f>
        <v>230.89911089</v>
      </c>
      <c r="J210" s="36">
        <f>SUMIFS(СВЦЭМ!$E$39:$E$782,СВЦЭМ!$A$39:$A$782,$A210,СВЦЭМ!$B$39:$B$782,J$191)+'СЕТ СН'!$F$15</f>
        <v>222.44625947</v>
      </c>
      <c r="K210" s="36">
        <f>SUMIFS(СВЦЭМ!$E$39:$E$782,СВЦЭМ!$A$39:$A$782,$A210,СВЦЭМ!$B$39:$B$782,K$191)+'СЕТ СН'!$F$15</f>
        <v>222.19378248999999</v>
      </c>
      <c r="L210" s="36">
        <f>SUMIFS(СВЦЭМ!$E$39:$E$782,СВЦЭМ!$A$39:$A$782,$A210,СВЦЭМ!$B$39:$B$782,L$191)+'СЕТ СН'!$F$15</f>
        <v>225.51663977999999</v>
      </c>
      <c r="M210" s="36">
        <f>SUMIFS(СВЦЭМ!$E$39:$E$782,СВЦЭМ!$A$39:$A$782,$A210,СВЦЭМ!$B$39:$B$782,M$191)+'СЕТ СН'!$F$15</f>
        <v>228.44471002</v>
      </c>
      <c r="N210" s="36">
        <f>SUMIFS(СВЦЭМ!$E$39:$E$782,СВЦЭМ!$A$39:$A$782,$A210,СВЦЭМ!$B$39:$B$782,N$191)+'СЕТ СН'!$F$15</f>
        <v>234.39502666999999</v>
      </c>
      <c r="O210" s="36">
        <f>SUMIFS(СВЦЭМ!$E$39:$E$782,СВЦЭМ!$A$39:$A$782,$A210,СВЦЭМ!$B$39:$B$782,O$191)+'СЕТ СН'!$F$15</f>
        <v>238.58066478000001</v>
      </c>
      <c r="P210" s="36">
        <f>SUMIFS(СВЦЭМ!$E$39:$E$782,СВЦЭМ!$A$39:$A$782,$A210,СВЦЭМ!$B$39:$B$782,P$191)+'СЕТ СН'!$F$15</f>
        <v>243.36502974999999</v>
      </c>
      <c r="Q210" s="36">
        <f>SUMIFS(СВЦЭМ!$E$39:$E$782,СВЦЭМ!$A$39:$A$782,$A210,СВЦЭМ!$B$39:$B$782,Q$191)+'СЕТ СН'!$F$15</f>
        <v>243.75743426</v>
      </c>
      <c r="R210" s="36">
        <f>SUMIFS(СВЦЭМ!$E$39:$E$782,СВЦЭМ!$A$39:$A$782,$A210,СВЦЭМ!$B$39:$B$782,R$191)+'СЕТ СН'!$F$15</f>
        <v>234.13356021000001</v>
      </c>
      <c r="S210" s="36">
        <f>SUMIFS(СВЦЭМ!$E$39:$E$782,СВЦЭМ!$A$39:$A$782,$A210,СВЦЭМ!$B$39:$B$782,S$191)+'СЕТ СН'!$F$15</f>
        <v>226.05488034000001</v>
      </c>
      <c r="T210" s="36">
        <f>SUMIFS(СВЦЭМ!$E$39:$E$782,СВЦЭМ!$A$39:$A$782,$A210,СВЦЭМ!$B$39:$B$782,T$191)+'СЕТ СН'!$F$15</f>
        <v>218.28298452999999</v>
      </c>
      <c r="U210" s="36">
        <f>SUMIFS(СВЦЭМ!$E$39:$E$782,СВЦЭМ!$A$39:$A$782,$A210,СВЦЭМ!$B$39:$B$782,U$191)+'СЕТ СН'!$F$15</f>
        <v>212.67209460000001</v>
      </c>
      <c r="V210" s="36">
        <f>SUMIFS(СВЦЭМ!$E$39:$E$782,СВЦЭМ!$A$39:$A$782,$A210,СВЦЭМ!$B$39:$B$782,V$191)+'СЕТ СН'!$F$15</f>
        <v>207.70524141000001</v>
      </c>
      <c r="W210" s="36">
        <f>SUMIFS(СВЦЭМ!$E$39:$E$782,СВЦЭМ!$A$39:$A$782,$A210,СВЦЭМ!$B$39:$B$782,W$191)+'СЕТ СН'!$F$15</f>
        <v>209.40214885</v>
      </c>
      <c r="X210" s="36">
        <f>SUMIFS(СВЦЭМ!$E$39:$E$782,СВЦЭМ!$A$39:$A$782,$A210,СВЦЭМ!$B$39:$B$782,X$191)+'СЕТ СН'!$F$15</f>
        <v>217.25020782999999</v>
      </c>
      <c r="Y210" s="36">
        <f>SUMIFS(СВЦЭМ!$E$39:$E$782,СВЦЭМ!$A$39:$A$782,$A210,СВЦЭМ!$B$39:$B$782,Y$191)+'СЕТ СН'!$F$15</f>
        <v>222.82810975999999</v>
      </c>
    </row>
    <row r="211" spans="1:25" ht="15.75" x14ac:dyDescent="0.2">
      <c r="A211" s="35">
        <f t="shared" si="5"/>
        <v>45066</v>
      </c>
      <c r="B211" s="36">
        <f>SUMIFS(СВЦЭМ!$E$39:$E$782,СВЦЭМ!$A$39:$A$782,$A211,СВЦЭМ!$B$39:$B$782,B$191)+'СЕТ СН'!$F$15</f>
        <v>238.77670523</v>
      </c>
      <c r="C211" s="36">
        <f>SUMIFS(СВЦЭМ!$E$39:$E$782,СВЦЭМ!$A$39:$A$782,$A211,СВЦЭМ!$B$39:$B$782,C$191)+'СЕТ СН'!$F$15</f>
        <v>251.63312542</v>
      </c>
      <c r="D211" s="36">
        <f>SUMIFS(СВЦЭМ!$E$39:$E$782,СВЦЭМ!$A$39:$A$782,$A211,СВЦЭМ!$B$39:$B$782,D$191)+'СЕТ СН'!$F$15</f>
        <v>252.72879671000001</v>
      </c>
      <c r="E211" s="36">
        <f>SUMIFS(СВЦЭМ!$E$39:$E$782,СВЦЭМ!$A$39:$A$782,$A211,СВЦЭМ!$B$39:$B$782,E$191)+'СЕТ СН'!$F$15</f>
        <v>250.72540129999999</v>
      </c>
      <c r="F211" s="36">
        <f>SUMIFS(СВЦЭМ!$E$39:$E$782,СВЦЭМ!$A$39:$A$782,$A211,СВЦЭМ!$B$39:$B$782,F$191)+'СЕТ СН'!$F$15</f>
        <v>262.22760581</v>
      </c>
      <c r="G211" s="36">
        <f>SUMIFS(СВЦЭМ!$E$39:$E$782,СВЦЭМ!$A$39:$A$782,$A211,СВЦЭМ!$B$39:$B$782,G$191)+'СЕТ СН'!$F$15</f>
        <v>261.02055322000001</v>
      </c>
      <c r="H211" s="36">
        <f>SUMIFS(СВЦЭМ!$E$39:$E$782,СВЦЭМ!$A$39:$A$782,$A211,СВЦЭМ!$B$39:$B$782,H$191)+'СЕТ СН'!$F$15</f>
        <v>258.78073963999998</v>
      </c>
      <c r="I211" s="36">
        <f>SUMIFS(СВЦЭМ!$E$39:$E$782,СВЦЭМ!$A$39:$A$782,$A211,СВЦЭМ!$B$39:$B$782,I$191)+'СЕТ СН'!$F$15</f>
        <v>243.90385513000001</v>
      </c>
      <c r="J211" s="36">
        <f>SUMIFS(СВЦЭМ!$E$39:$E$782,СВЦЭМ!$A$39:$A$782,$A211,СВЦЭМ!$B$39:$B$782,J$191)+'СЕТ СН'!$F$15</f>
        <v>229.06691426</v>
      </c>
      <c r="K211" s="36">
        <f>SUMIFS(СВЦЭМ!$E$39:$E$782,СВЦЭМ!$A$39:$A$782,$A211,СВЦЭМ!$B$39:$B$782,K$191)+'СЕТ СН'!$F$15</f>
        <v>223.41728841</v>
      </c>
      <c r="L211" s="36">
        <f>SUMIFS(СВЦЭМ!$E$39:$E$782,СВЦЭМ!$A$39:$A$782,$A211,СВЦЭМ!$B$39:$B$782,L$191)+'СЕТ СН'!$F$15</f>
        <v>221.19209205999999</v>
      </c>
      <c r="M211" s="36">
        <f>SUMIFS(СВЦЭМ!$E$39:$E$782,СВЦЭМ!$A$39:$A$782,$A211,СВЦЭМ!$B$39:$B$782,M$191)+'СЕТ СН'!$F$15</f>
        <v>220.12919065</v>
      </c>
      <c r="N211" s="36">
        <f>SUMIFS(СВЦЭМ!$E$39:$E$782,СВЦЭМ!$A$39:$A$782,$A211,СВЦЭМ!$B$39:$B$782,N$191)+'СЕТ СН'!$F$15</f>
        <v>225.0525796</v>
      </c>
      <c r="O211" s="36">
        <f>SUMIFS(СВЦЭМ!$E$39:$E$782,СВЦЭМ!$A$39:$A$782,$A211,СВЦЭМ!$B$39:$B$782,O$191)+'СЕТ СН'!$F$15</f>
        <v>226.66816310999999</v>
      </c>
      <c r="P211" s="36">
        <f>SUMIFS(СВЦЭМ!$E$39:$E$782,СВЦЭМ!$A$39:$A$782,$A211,СВЦЭМ!$B$39:$B$782,P$191)+'СЕТ СН'!$F$15</f>
        <v>228.57121137999999</v>
      </c>
      <c r="Q211" s="36">
        <f>SUMIFS(СВЦЭМ!$E$39:$E$782,СВЦЭМ!$A$39:$A$782,$A211,СВЦЭМ!$B$39:$B$782,Q$191)+'СЕТ СН'!$F$15</f>
        <v>231.14204536</v>
      </c>
      <c r="R211" s="36">
        <f>SUMIFS(СВЦЭМ!$E$39:$E$782,СВЦЭМ!$A$39:$A$782,$A211,СВЦЭМ!$B$39:$B$782,R$191)+'СЕТ СН'!$F$15</f>
        <v>228.88961674000001</v>
      </c>
      <c r="S211" s="36">
        <f>SUMIFS(СВЦЭМ!$E$39:$E$782,СВЦЭМ!$A$39:$A$782,$A211,СВЦЭМ!$B$39:$B$782,S$191)+'СЕТ СН'!$F$15</f>
        <v>221.33102008</v>
      </c>
      <c r="T211" s="36">
        <f>SUMIFS(СВЦЭМ!$E$39:$E$782,СВЦЭМ!$A$39:$A$782,$A211,СВЦЭМ!$B$39:$B$782,T$191)+'СЕТ СН'!$F$15</f>
        <v>216.40376608</v>
      </c>
      <c r="U211" s="36">
        <f>SUMIFS(СВЦЭМ!$E$39:$E$782,СВЦЭМ!$A$39:$A$782,$A211,СВЦЭМ!$B$39:$B$782,U$191)+'СЕТ СН'!$F$15</f>
        <v>214.67709382000001</v>
      </c>
      <c r="V211" s="36">
        <f>SUMIFS(СВЦЭМ!$E$39:$E$782,СВЦЭМ!$A$39:$A$782,$A211,СВЦЭМ!$B$39:$B$782,V$191)+'СЕТ СН'!$F$15</f>
        <v>210.26395790000001</v>
      </c>
      <c r="W211" s="36">
        <f>SUMIFS(СВЦЭМ!$E$39:$E$782,СВЦЭМ!$A$39:$A$782,$A211,СВЦЭМ!$B$39:$B$782,W$191)+'СЕТ СН'!$F$15</f>
        <v>206.41736087000001</v>
      </c>
      <c r="X211" s="36">
        <f>SUMIFS(СВЦЭМ!$E$39:$E$782,СВЦЭМ!$A$39:$A$782,$A211,СВЦЭМ!$B$39:$B$782,X$191)+'СЕТ СН'!$F$15</f>
        <v>213.0201524</v>
      </c>
      <c r="Y211" s="36">
        <f>SUMIFS(СВЦЭМ!$E$39:$E$782,СВЦЭМ!$A$39:$A$782,$A211,СВЦЭМ!$B$39:$B$782,Y$191)+'СЕТ СН'!$F$15</f>
        <v>221.66550869</v>
      </c>
    </row>
    <row r="212" spans="1:25" ht="15.75" x14ac:dyDescent="0.2">
      <c r="A212" s="35">
        <f t="shared" si="5"/>
        <v>45067</v>
      </c>
      <c r="B212" s="36">
        <f>SUMIFS(СВЦЭМ!$E$39:$E$782,СВЦЭМ!$A$39:$A$782,$A212,СВЦЭМ!$B$39:$B$782,B$191)+'СЕТ СН'!$F$15</f>
        <v>229.48686035</v>
      </c>
      <c r="C212" s="36">
        <f>SUMIFS(СВЦЭМ!$E$39:$E$782,СВЦЭМ!$A$39:$A$782,$A212,СВЦЭМ!$B$39:$B$782,C$191)+'СЕТ СН'!$F$15</f>
        <v>242.55379109</v>
      </c>
      <c r="D212" s="36">
        <f>SUMIFS(СВЦЭМ!$E$39:$E$782,СВЦЭМ!$A$39:$A$782,$A212,СВЦЭМ!$B$39:$B$782,D$191)+'СЕТ СН'!$F$15</f>
        <v>257.61657446999999</v>
      </c>
      <c r="E212" s="36">
        <f>SUMIFS(СВЦЭМ!$E$39:$E$782,СВЦЭМ!$A$39:$A$782,$A212,СВЦЭМ!$B$39:$B$782,E$191)+'СЕТ СН'!$F$15</f>
        <v>252.88066737</v>
      </c>
      <c r="F212" s="36">
        <f>SUMIFS(СВЦЭМ!$E$39:$E$782,СВЦЭМ!$A$39:$A$782,$A212,СВЦЭМ!$B$39:$B$782,F$191)+'СЕТ СН'!$F$15</f>
        <v>266.07479231000002</v>
      </c>
      <c r="G212" s="36">
        <f>SUMIFS(СВЦЭМ!$E$39:$E$782,СВЦЭМ!$A$39:$A$782,$A212,СВЦЭМ!$B$39:$B$782,G$191)+'СЕТ СН'!$F$15</f>
        <v>264.44146667000001</v>
      </c>
      <c r="H212" s="36">
        <f>SUMIFS(СВЦЭМ!$E$39:$E$782,СВЦЭМ!$A$39:$A$782,$A212,СВЦЭМ!$B$39:$B$782,H$191)+'СЕТ СН'!$F$15</f>
        <v>258.84209856000001</v>
      </c>
      <c r="I212" s="36">
        <f>SUMIFS(СВЦЭМ!$E$39:$E$782,СВЦЭМ!$A$39:$A$782,$A212,СВЦЭМ!$B$39:$B$782,I$191)+'СЕТ СН'!$F$15</f>
        <v>250.76667724000001</v>
      </c>
      <c r="J212" s="36">
        <f>SUMIFS(СВЦЭМ!$E$39:$E$782,СВЦЭМ!$A$39:$A$782,$A212,СВЦЭМ!$B$39:$B$782,J$191)+'СЕТ СН'!$F$15</f>
        <v>234.91133328000001</v>
      </c>
      <c r="K212" s="36">
        <f>SUMIFS(СВЦЭМ!$E$39:$E$782,СВЦЭМ!$A$39:$A$782,$A212,СВЦЭМ!$B$39:$B$782,K$191)+'СЕТ СН'!$F$15</f>
        <v>231.41360933999999</v>
      </c>
      <c r="L212" s="36">
        <f>SUMIFS(СВЦЭМ!$E$39:$E$782,СВЦЭМ!$A$39:$A$782,$A212,СВЦЭМ!$B$39:$B$782,L$191)+'СЕТ СН'!$F$15</f>
        <v>228.14305579000001</v>
      </c>
      <c r="M212" s="36">
        <f>SUMIFS(СВЦЭМ!$E$39:$E$782,СВЦЭМ!$A$39:$A$782,$A212,СВЦЭМ!$B$39:$B$782,M$191)+'СЕТ СН'!$F$15</f>
        <v>226.29074428999999</v>
      </c>
      <c r="N212" s="36">
        <f>SUMIFS(СВЦЭМ!$E$39:$E$782,СВЦЭМ!$A$39:$A$782,$A212,СВЦЭМ!$B$39:$B$782,N$191)+'СЕТ СН'!$F$15</f>
        <v>230.06213869000001</v>
      </c>
      <c r="O212" s="36">
        <f>SUMIFS(СВЦЭМ!$E$39:$E$782,СВЦЭМ!$A$39:$A$782,$A212,СВЦЭМ!$B$39:$B$782,O$191)+'СЕТ СН'!$F$15</f>
        <v>232.37927604999999</v>
      </c>
      <c r="P212" s="36">
        <f>SUMIFS(СВЦЭМ!$E$39:$E$782,СВЦЭМ!$A$39:$A$782,$A212,СВЦЭМ!$B$39:$B$782,P$191)+'СЕТ СН'!$F$15</f>
        <v>234.24275685000001</v>
      </c>
      <c r="Q212" s="36">
        <f>SUMIFS(СВЦЭМ!$E$39:$E$782,СВЦЭМ!$A$39:$A$782,$A212,СВЦЭМ!$B$39:$B$782,Q$191)+'СЕТ СН'!$F$15</f>
        <v>235.48186027</v>
      </c>
      <c r="R212" s="36">
        <f>SUMIFS(СВЦЭМ!$E$39:$E$782,СВЦЭМ!$A$39:$A$782,$A212,СВЦЭМ!$B$39:$B$782,R$191)+'СЕТ СН'!$F$15</f>
        <v>232.92123230999999</v>
      </c>
      <c r="S212" s="36">
        <f>SUMIFS(СВЦЭМ!$E$39:$E$782,СВЦЭМ!$A$39:$A$782,$A212,СВЦЭМ!$B$39:$B$782,S$191)+'СЕТ СН'!$F$15</f>
        <v>227.06028465</v>
      </c>
      <c r="T212" s="36">
        <f>SUMIFS(СВЦЭМ!$E$39:$E$782,СВЦЭМ!$A$39:$A$782,$A212,СВЦЭМ!$B$39:$B$782,T$191)+'СЕТ СН'!$F$15</f>
        <v>223.01662250000001</v>
      </c>
      <c r="U212" s="36">
        <f>SUMIFS(СВЦЭМ!$E$39:$E$782,СВЦЭМ!$A$39:$A$782,$A212,СВЦЭМ!$B$39:$B$782,U$191)+'СЕТ СН'!$F$15</f>
        <v>220.86574247999999</v>
      </c>
      <c r="V212" s="36">
        <f>SUMIFS(СВЦЭМ!$E$39:$E$782,СВЦЭМ!$A$39:$A$782,$A212,СВЦЭМ!$B$39:$B$782,V$191)+'СЕТ СН'!$F$15</f>
        <v>218.88352169000001</v>
      </c>
      <c r="W212" s="36">
        <f>SUMIFS(СВЦЭМ!$E$39:$E$782,СВЦЭМ!$A$39:$A$782,$A212,СВЦЭМ!$B$39:$B$782,W$191)+'СЕТ СН'!$F$15</f>
        <v>214.37928457000001</v>
      </c>
      <c r="X212" s="36">
        <f>SUMIFS(СВЦЭМ!$E$39:$E$782,СВЦЭМ!$A$39:$A$782,$A212,СВЦЭМ!$B$39:$B$782,X$191)+'СЕТ СН'!$F$15</f>
        <v>221.04247085</v>
      </c>
      <c r="Y212" s="36">
        <f>SUMIFS(СВЦЭМ!$E$39:$E$782,СВЦЭМ!$A$39:$A$782,$A212,СВЦЭМ!$B$39:$B$782,Y$191)+'СЕТ СН'!$F$15</f>
        <v>229.39425937999999</v>
      </c>
    </row>
    <row r="213" spans="1:25" ht="15.75" x14ac:dyDescent="0.2">
      <c r="A213" s="35">
        <f t="shared" si="5"/>
        <v>45068</v>
      </c>
      <c r="B213" s="36">
        <f>SUMIFS(СВЦЭМ!$E$39:$E$782,СВЦЭМ!$A$39:$A$782,$A213,СВЦЭМ!$B$39:$B$782,B$191)+'СЕТ СН'!$F$15</f>
        <v>240.59100699999999</v>
      </c>
      <c r="C213" s="36">
        <f>SUMIFS(СВЦЭМ!$E$39:$E$782,СВЦЭМ!$A$39:$A$782,$A213,СВЦЭМ!$B$39:$B$782,C$191)+'СЕТ СН'!$F$15</f>
        <v>251.91260057</v>
      </c>
      <c r="D213" s="36">
        <f>SUMIFS(СВЦЭМ!$E$39:$E$782,СВЦЭМ!$A$39:$A$782,$A213,СВЦЭМ!$B$39:$B$782,D$191)+'СЕТ СН'!$F$15</f>
        <v>251.38381078</v>
      </c>
      <c r="E213" s="36">
        <f>SUMIFS(СВЦЭМ!$E$39:$E$782,СВЦЭМ!$A$39:$A$782,$A213,СВЦЭМ!$B$39:$B$782,E$191)+'СЕТ СН'!$F$15</f>
        <v>249.19183322999999</v>
      </c>
      <c r="F213" s="36">
        <f>SUMIFS(СВЦЭМ!$E$39:$E$782,СВЦЭМ!$A$39:$A$782,$A213,СВЦЭМ!$B$39:$B$782,F$191)+'СЕТ СН'!$F$15</f>
        <v>258.61069816999998</v>
      </c>
      <c r="G213" s="36">
        <f>SUMIFS(СВЦЭМ!$E$39:$E$782,СВЦЭМ!$A$39:$A$782,$A213,СВЦЭМ!$B$39:$B$782,G$191)+'СЕТ СН'!$F$15</f>
        <v>252.19096390000001</v>
      </c>
      <c r="H213" s="36">
        <f>SUMIFS(СВЦЭМ!$E$39:$E$782,СВЦЭМ!$A$39:$A$782,$A213,СВЦЭМ!$B$39:$B$782,H$191)+'СЕТ СН'!$F$15</f>
        <v>245.55291335000001</v>
      </c>
      <c r="I213" s="36">
        <f>SUMIFS(СВЦЭМ!$E$39:$E$782,СВЦЭМ!$A$39:$A$782,$A213,СВЦЭМ!$B$39:$B$782,I$191)+'СЕТ СН'!$F$15</f>
        <v>235.24290486999999</v>
      </c>
      <c r="J213" s="36">
        <f>SUMIFS(СВЦЭМ!$E$39:$E$782,СВЦЭМ!$A$39:$A$782,$A213,СВЦЭМ!$B$39:$B$782,J$191)+'СЕТ СН'!$F$15</f>
        <v>229.23563149</v>
      </c>
      <c r="K213" s="36">
        <f>SUMIFS(СВЦЭМ!$E$39:$E$782,СВЦЭМ!$A$39:$A$782,$A213,СВЦЭМ!$B$39:$B$782,K$191)+'СЕТ СН'!$F$15</f>
        <v>224.36194090000001</v>
      </c>
      <c r="L213" s="36">
        <f>SUMIFS(СВЦЭМ!$E$39:$E$782,СВЦЭМ!$A$39:$A$782,$A213,СВЦЭМ!$B$39:$B$782,L$191)+'СЕТ СН'!$F$15</f>
        <v>226.12949434999999</v>
      </c>
      <c r="M213" s="36">
        <f>SUMIFS(СВЦЭМ!$E$39:$E$782,СВЦЭМ!$A$39:$A$782,$A213,СВЦЭМ!$B$39:$B$782,M$191)+'СЕТ СН'!$F$15</f>
        <v>234.00319909999999</v>
      </c>
      <c r="N213" s="36">
        <f>SUMIFS(СВЦЭМ!$E$39:$E$782,СВЦЭМ!$A$39:$A$782,$A213,СВЦЭМ!$B$39:$B$782,N$191)+'СЕТ СН'!$F$15</f>
        <v>237.57530161</v>
      </c>
      <c r="O213" s="36">
        <f>SUMIFS(СВЦЭМ!$E$39:$E$782,СВЦЭМ!$A$39:$A$782,$A213,СВЦЭМ!$B$39:$B$782,O$191)+'СЕТ СН'!$F$15</f>
        <v>237.00714807</v>
      </c>
      <c r="P213" s="36">
        <f>SUMIFS(СВЦЭМ!$E$39:$E$782,СВЦЭМ!$A$39:$A$782,$A213,СВЦЭМ!$B$39:$B$782,P$191)+'СЕТ СН'!$F$15</f>
        <v>237.99725785999999</v>
      </c>
      <c r="Q213" s="36">
        <f>SUMIFS(СВЦЭМ!$E$39:$E$782,СВЦЭМ!$A$39:$A$782,$A213,СВЦЭМ!$B$39:$B$782,Q$191)+'СЕТ СН'!$F$15</f>
        <v>238.06559874000001</v>
      </c>
      <c r="R213" s="36">
        <f>SUMIFS(СВЦЭМ!$E$39:$E$782,СВЦЭМ!$A$39:$A$782,$A213,СВЦЭМ!$B$39:$B$782,R$191)+'СЕТ СН'!$F$15</f>
        <v>232.55001847</v>
      </c>
      <c r="S213" s="36">
        <f>SUMIFS(СВЦЭМ!$E$39:$E$782,СВЦЭМ!$A$39:$A$782,$A213,СВЦЭМ!$B$39:$B$782,S$191)+'СЕТ СН'!$F$15</f>
        <v>226.27340068000001</v>
      </c>
      <c r="T213" s="36">
        <f>SUMIFS(СВЦЭМ!$E$39:$E$782,СВЦЭМ!$A$39:$A$782,$A213,СВЦЭМ!$B$39:$B$782,T$191)+'СЕТ СН'!$F$15</f>
        <v>218.2900396</v>
      </c>
      <c r="U213" s="36">
        <f>SUMIFS(СВЦЭМ!$E$39:$E$782,СВЦЭМ!$A$39:$A$782,$A213,СВЦЭМ!$B$39:$B$782,U$191)+'СЕТ СН'!$F$15</f>
        <v>221.26744464999999</v>
      </c>
      <c r="V213" s="36">
        <f>SUMIFS(СВЦЭМ!$E$39:$E$782,СВЦЭМ!$A$39:$A$782,$A213,СВЦЭМ!$B$39:$B$782,V$191)+'СЕТ СН'!$F$15</f>
        <v>213.59200679</v>
      </c>
      <c r="W213" s="36">
        <f>SUMIFS(СВЦЭМ!$E$39:$E$782,СВЦЭМ!$A$39:$A$782,$A213,СВЦЭМ!$B$39:$B$782,W$191)+'СЕТ СН'!$F$15</f>
        <v>227.03845889999999</v>
      </c>
      <c r="X213" s="36">
        <f>SUMIFS(СВЦЭМ!$E$39:$E$782,СВЦЭМ!$A$39:$A$782,$A213,СВЦЭМ!$B$39:$B$782,X$191)+'СЕТ СН'!$F$15</f>
        <v>239.42816367</v>
      </c>
      <c r="Y213" s="36">
        <f>SUMIFS(СВЦЭМ!$E$39:$E$782,СВЦЭМ!$A$39:$A$782,$A213,СВЦЭМ!$B$39:$B$782,Y$191)+'СЕТ СН'!$F$15</f>
        <v>249.56950940999999</v>
      </c>
    </row>
    <row r="214" spans="1:25" ht="15.75" x14ac:dyDescent="0.2">
      <c r="A214" s="35">
        <f t="shared" si="5"/>
        <v>45069</v>
      </c>
      <c r="B214" s="36">
        <f>SUMIFS(СВЦЭМ!$E$39:$E$782,СВЦЭМ!$A$39:$A$782,$A214,СВЦЭМ!$B$39:$B$782,B$191)+'СЕТ СН'!$F$15</f>
        <v>253.84077649</v>
      </c>
      <c r="C214" s="36">
        <f>SUMIFS(СВЦЭМ!$E$39:$E$782,СВЦЭМ!$A$39:$A$782,$A214,СВЦЭМ!$B$39:$B$782,C$191)+'СЕТ СН'!$F$15</f>
        <v>264.66058070000003</v>
      </c>
      <c r="D214" s="36">
        <f>SUMIFS(СВЦЭМ!$E$39:$E$782,СВЦЭМ!$A$39:$A$782,$A214,СВЦЭМ!$B$39:$B$782,D$191)+'СЕТ СН'!$F$15</f>
        <v>272.60389548000001</v>
      </c>
      <c r="E214" s="36">
        <f>SUMIFS(СВЦЭМ!$E$39:$E$782,СВЦЭМ!$A$39:$A$782,$A214,СВЦЭМ!$B$39:$B$782,E$191)+'СЕТ СН'!$F$15</f>
        <v>271.70149132</v>
      </c>
      <c r="F214" s="36">
        <f>SUMIFS(СВЦЭМ!$E$39:$E$782,СВЦЭМ!$A$39:$A$782,$A214,СВЦЭМ!$B$39:$B$782,F$191)+'СЕТ СН'!$F$15</f>
        <v>273.17931977000001</v>
      </c>
      <c r="G214" s="36">
        <f>SUMIFS(СВЦЭМ!$E$39:$E$782,СВЦЭМ!$A$39:$A$782,$A214,СВЦЭМ!$B$39:$B$782,G$191)+'СЕТ СН'!$F$15</f>
        <v>263.22261336000003</v>
      </c>
      <c r="H214" s="36">
        <f>SUMIFS(СВЦЭМ!$E$39:$E$782,СВЦЭМ!$A$39:$A$782,$A214,СВЦЭМ!$B$39:$B$782,H$191)+'СЕТ СН'!$F$15</f>
        <v>254.64815364</v>
      </c>
      <c r="I214" s="36">
        <f>SUMIFS(СВЦЭМ!$E$39:$E$782,СВЦЭМ!$A$39:$A$782,$A214,СВЦЭМ!$B$39:$B$782,I$191)+'СЕТ СН'!$F$15</f>
        <v>244.95029812000001</v>
      </c>
      <c r="J214" s="36">
        <f>SUMIFS(СВЦЭМ!$E$39:$E$782,СВЦЭМ!$A$39:$A$782,$A214,СВЦЭМ!$B$39:$B$782,J$191)+'СЕТ СН'!$F$15</f>
        <v>237.67499669</v>
      </c>
      <c r="K214" s="36">
        <f>SUMIFS(СВЦЭМ!$E$39:$E$782,СВЦЭМ!$A$39:$A$782,$A214,СВЦЭМ!$B$39:$B$782,K$191)+'СЕТ СН'!$F$15</f>
        <v>235.38098392000001</v>
      </c>
      <c r="L214" s="36">
        <f>SUMIFS(СВЦЭМ!$E$39:$E$782,СВЦЭМ!$A$39:$A$782,$A214,СВЦЭМ!$B$39:$B$782,L$191)+'СЕТ СН'!$F$15</f>
        <v>234.85569871000001</v>
      </c>
      <c r="M214" s="36">
        <f>SUMIFS(СВЦЭМ!$E$39:$E$782,СВЦЭМ!$A$39:$A$782,$A214,СВЦЭМ!$B$39:$B$782,M$191)+'СЕТ СН'!$F$15</f>
        <v>242.21431883</v>
      </c>
      <c r="N214" s="36">
        <f>SUMIFS(СВЦЭМ!$E$39:$E$782,СВЦЭМ!$A$39:$A$782,$A214,СВЦЭМ!$B$39:$B$782,N$191)+'СЕТ СН'!$F$15</f>
        <v>244.79098729</v>
      </c>
      <c r="O214" s="36">
        <f>SUMIFS(СВЦЭМ!$E$39:$E$782,СВЦЭМ!$A$39:$A$782,$A214,СВЦЭМ!$B$39:$B$782,O$191)+'СЕТ СН'!$F$15</f>
        <v>246.09881125999999</v>
      </c>
      <c r="P214" s="36">
        <f>SUMIFS(СВЦЭМ!$E$39:$E$782,СВЦЭМ!$A$39:$A$782,$A214,СВЦЭМ!$B$39:$B$782,P$191)+'СЕТ СН'!$F$15</f>
        <v>250.91479508</v>
      </c>
      <c r="Q214" s="36">
        <f>SUMIFS(СВЦЭМ!$E$39:$E$782,СВЦЭМ!$A$39:$A$782,$A214,СВЦЭМ!$B$39:$B$782,Q$191)+'СЕТ СН'!$F$15</f>
        <v>250.47064334999999</v>
      </c>
      <c r="R214" s="36">
        <f>SUMIFS(СВЦЭМ!$E$39:$E$782,СВЦЭМ!$A$39:$A$782,$A214,СВЦЭМ!$B$39:$B$782,R$191)+'СЕТ СН'!$F$15</f>
        <v>248.07922121999999</v>
      </c>
      <c r="S214" s="36">
        <f>SUMIFS(СВЦЭМ!$E$39:$E$782,СВЦЭМ!$A$39:$A$782,$A214,СВЦЭМ!$B$39:$B$782,S$191)+'СЕТ СН'!$F$15</f>
        <v>241.74053952</v>
      </c>
      <c r="T214" s="36">
        <f>SUMIFS(СВЦЭМ!$E$39:$E$782,СВЦЭМ!$A$39:$A$782,$A214,СВЦЭМ!$B$39:$B$782,T$191)+'СЕТ СН'!$F$15</f>
        <v>232.16008575999999</v>
      </c>
      <c r="U214" s="36">
        <f>SUMIFS(СВЦЭМ!$E$39:$E$782,СВЦЭМ!$A$39:$A$782,$A214,СВЦЭМ!$B$39:$B$782,U$191)+'СЕТ СН'!$F$15</f>
        <v>224.44559608</v>
      </c>
      <c r="V214" s="36">
        <f>SUMIFS(СВЦЭМ!$E$39:$E$782,СВЦЭМ!$A$39:$A$782,$A214,СВЦЭМ!$B$39:$B$782,V$191)+'СЕТ СН'!$F$15</f>
        <v>222.70010934999999</v>
      </c>
      <c r="W214" s="36">
        <f>SUMIFS(СВЦЭМ!$E$39:$E$782,СВЦЭМ!$A$39:$A$782,$A214,СВЦЭМ!$B$39:$B$782,W$191)+'СЕТ СН'!$F$15</f>
        <v>229.90821625999999</v>
      </c>
      <c r="X214" s="36">
        <f>SUMIFS(СВЦЭМ!$E$39:$E$782,СВЦЭМ!$A$39:$A$782,$A214,СВЦЭМ!$B$39:$B$782,X$191)+'СЕТ СН'!$F$15</f>
        <v>235.37513401999999</v>
      </c>
      <c r="Y214" s="36">
        <f>SUMIFS(СВЦЭМ!$E$39:$E$782,СВЦЭМ!$A$39:$A$782,$A214,СВЦЭМ!$B$39:$B$782,Y$191)+'СЕТ СН'!$F$15</f>
        <v>246.11494117000001</v>
      </c>
    </row>
    <row r="215" spans="1:25" ht="15.75" x14ac:dyDescent="0.2">
      <c r="A215" s="35">
        <f t="shared" si="5"/>
        <v>45070</v>
      </c>
      <c r="B215" s="36">
        <f>SUMIFS(СВЦЭМ!$E$39:$E$782,СВЦЭМ!$A$39:$A$782,$A215,СВЦЭМ!$B$39:$B$782,B$191)+'СЕТ СН'!$F$15</f>
        <v>243.32178623999999</v>
      </c>
      <c r="C215" s="36">
        <f>SUMIFS(СВЦЭМ!$E$39:$E$782,СВЦЭМ!$A$39:$A$782,$A215,СВЦЭМ!$B$39:$B$782,C$191)+'СЕТ СН'!$F$15</f>
        <v>256.49210233999997</v>
      </c>
      <c r="D215" s="36">
        <f>SUMIFS(СВЦЭМ!$E$39:$E$782,СВЦЭМ!$A$39:$A$782,$A215,СВЦЭМ!$B$39:$B$782,D$191)+'СЕТ СН'!$F$15</f>
        <v>258.66976787999999</v>
      </c>
      <c r="E215" s="36">
        <f>SUMIFS(СВЦЭМ!$E$39:$E$782,СВЦЭМ!$A$39:$A$782,$A215,СВЦЭМ!$B$39:$B$782,E$191)+'СЕТ СН'!$F$15</f>
        <v>255.89354578999999</v>
      </c>
      <c r="F215" s="36">
        <f>SUMIFS(СВЦЭМ!$E$39:$E$782,СВЦЭМ!$A$39:$A$782,$A215,СВЦЭМ!$B$39:$B$782,F$191)+'СЕТ СН'!$F$15</f>
        <v>263.83502555000001</v>
      </c>
      <c r="G215" s="36">
        <f>SUMIFS(СВЦЭМ!$E$39:$E$782,СВЦЭМ!$A$39:$A$782,$A215,СВЦЭМ!$B$39:$B$782,G$191)+'СЕТ СН'!$F$15</f>
        <v>252.03336585</v>
      </c>
      <c r="H215" s="36">
        <f>SUMIFS(СВЦЭМ!$E$39:$E$782,СВЦЭМ!$A$39:$A$782,$A215,СВЦЭМ!$B$39:$B$782,H$191)+'СЕТ СН'!$F$15</f>
        <v>236.24622299000001</v>
      </c>
      <c r="I215" s="36">
        <f>SUMIFS(СВЦЭМ!$E$39:$E$782,СВЦЭМ!$A$39:$A$782,$A215,СВЦЭМ!$B$39:$B$782,I$191)+'СЕТ СН'!$F$15</f>
        <v>227.74332687</v>
      </c>
      <c r="J215" s="36">
        <f>SUMIFS(СВЦЭМ!$E$39:$E$782,СВЦЭМ!$A$39:$A$782,$A215,СВЦЭМ!$B$39:$B$782,J$191)+'СЕТ СН'!$F$15</f>
        <v>231.42307400999999</v>
      </c>
      <c r="K215" s="36">
        <f>SUMIFS(СВЦЭМ!$E$39:$E$782,СВЦЭМ!$A$39:$A$782,$A215,СВЦЭМ!$B$39:$B$782,K$191)+'СЕТ СН'!$F$15</f>
        <v>242.35262975000001</v>
      </c>
      <c r="L215" s="36">
        <f>SUMIFS(СВЦЭМ!$E$39:$E$782,СВЦЭМ!$A$39:$A$782,$A215,СВЦЭМ!$B$39:$B$782,L$191)+'СЕТ СН'!$F$15</f>
        <v>243.0618206</v>
      </c>
      <c r="M215" s="36">
        <f>SUMIFS(СВЦЭМ!$E$39:$E$782,СВЦЭМ!$A$39:$A$782,$A215,СВЦЭМ!$B$39:$B$782,M$191)+'СЕТ СН'!$F$15</f>
        <v>243.74517051000001</v>
      </c>
      <c r="N215" s="36">
        <f>SUMIFS(СВЦЭМ!$E$39:$E$782,СВЦЭМ!$A$39:$A$782,$A215,СВЦЭМ!$B$39:$B$782,N$191)+'СЕТ СН'!$F$15</f>
        <v>248.18683672</v>
      </c>
      <c r="O215" s="36">
        <f>SUMIFS(СВЦЭМ!$E$39:$E$782,СВЦЭМ!$A$39:$A$782,$A215,СВЦЭМ!$B$39:$B$782,O$191)+'СЕТ СН'!$F$15</f>
        <v>246.44699702</v>
      </c>
      <c r="P215" s="36">
        <f>SUMIFS(СВЦЭМ!$E$39:$E$782,СВЦЭМ!$A$39:$A$782,$A215,СВЦЭМ!$B$39:$B$782,P$191)+'СЕТ СН'!$F$15</f>
        <v>247.29474776999999</v>
      </c>
      <c r="Q215" s="36">
        <f>SUMIFS(СВЦЭМ!$E$39:$E$782,СВЦЭМ!$A$39:$A$782,$A215,СВЦЭМ!$B$39:$B$782,Q$191)+'СЕТ СН'!$F$15</f>
        <v>246.37432287999999</v>
      </c>
      <c r="R215" s="36">
        <f>SUMIFS(СВЦЭМ!$E$39:$E$782,СВЦЭМ!$A$39:$A$782,$A215,СВЦЭМ!$B$39:$B$782,R$191)+'СЕТ СН'!$F$15</f>
        <v>246.821482</v>
      </c>
      <c r="S215" s="36">
        <f>SUMIFS(СВЦЭМ!$E$39:$E$782,СВЦЭМ!$A$39:$A$782,$A215,СВЦЭМ!$B$39:$B$782,S$191)+'СЕТ СН'!$F$15</f>
        <v>241.36689905</v>
      </c>
      <c r="T215" s="36">
        <f>SUMIFS(СВЦЭМ!$E$39:$E$782,СВЦЭМ!$A$39:$A$782,$A215,СВЦЭМ!$B$39:$B$782,T$191)+'СЕТ СН'!$F$15</f>
        <v>231.92516219000001</v>
      </c>
      <c r="U215" s="36">
        <f>SUMIFS(СВЦЭМ!$E$39:$E$782,СВЦЭМ!$A$39:$A$782,$A215,СВЦЭМ!$B$39:$B$782,U$191)+'СЕТ СН'!$F$15</f>
        <v>228.37913197</v>
      </c>
      <c r="V215" s="36">
        <f>SUMIFS(СВЦЭМ!$E$39:$E$782,СВЦЭМ!$A$39:$A$782,$A215,СВЦЭМ!$B$39:$B$782,V$191)+'СЕТ СН'!$F$15</f>
        <v>227.81405848</v>
      </c>
      <c r="W215" s="36">
        <f>SUMIFS(СВЦЭМ!$E$39:$E$782,СВЦЭМ!$A$39:$A$782,$A215,СВЦЭМ!$B$39:$B$782,W$191)+'СЕТ СН'!$F$15</f>
        <v>230.22409929</v>
      </c>
      <c r="X215" s="36">
        <f>SUMIFS(СВЦЭМ!$E$39:$E$782,СВЦЭМ!$A$39:$A$782,$A215,СВЦЭМ!$B$39:$B$782,X$191)+'СЕТ СН'!$F$15</f>
        <v>241.56725104</v>
      </c>
      <c r="Y215" s="36">
        <f>SUMIFS(СВЦЭМ!$E$39:$E$782,СВЦЭМ!$A$39:$A$782,$A215,СВЦЭМ!$B$39:$B$782,Y$191)+'СЕТ СН'!$F$15</f>
        <v>244.71352490999999</v>
      </c>
    </row>
    <row r="216" spans="1:25" ht="15.75" x14ac:dyDescent="0.2">
      <c r="A216" s="35">
        <f t="shared" si="5"/>
        <v>45071</v>
      </c>
      <c r="B216" s="36">
        <f>SUMIFS(СВЦЭМ!$E$39:$E$782,СВЦЭМ!$A$39:$A$782,$A216,СВЦЭМ!$B$39:$B$782,B$191)+'СЕТ СН'!$F$15</f>
        <v>251.34325666999999</v>
      </c>
      <c r="C216" s="36">
        <f>SUMIFS(СВЦЭМ!$E$39:$E$782,СВЦЭМ!$A$39:$A$782,$A216,СВЦЭМ!$B$39:$B$782,C$191)+'СЕТ СН'!$F$15</f>
        <v>263.06516048999998</v>
      </c>
      <c r="D216" s="36">
        <f>SUMIFS(СВЦЭМ!$E$39:$E$782,СВЦЭМ!$A$39:$A$782,$A216,СВЦЭМ!$B$39:$B$782,D$191)+'СЕТ СН'!$F$15</f>
        <v>261.47538716999998</v>
      </c>
      <c r="E216" s="36">
        <f>SUMIFS(СВЦЭМ!$E$39:$E$782,СВЦЭМ!$A$39:$A$782,$A216,СВЦЭМ!$B$39:$B$782,E$191)+'СЕТ СН'!$F$15</f>
        <v>259.59794627999997</v>
      </c>
      <c r="F216" s="36">
        <f>SUMIFS(СВЦЭМ!$E$39:$E$782,СВЦЭМ!$A$39:$A$782,$A216,СВЦЭМ!$B$39:$B$782,F$191)+'СЕТ СН'!$F$15</f>
        <v>260.21958755999998</v>
      </c>
      <c r="G216" s="36">
        <f>SUMIFS(СВЦЭМ!$E$39:$E$782,СВЦЭМ!$A$39:$A$782,$A216,СВЦЭМ!$B$39:$B$782,G$191)+'СЕТ СН'!$F$15</f>
        <v>258.79172478999999</v>
      </c>
      <c r="H216" s="36">
        <f>SUMIFS(СВЦЭМ!$E$39:$E$782,СВЦЭМ!$A$39:$A$782,$A216,СВЦЭМ!$B$39:$B$782,H$191)+'СЕТ СН'!$F$15</f>
        <v>241.55903647</v>
      </c>
      <c r="I216" s="36">
        <f>SUMIFS(СВЦЭМ!$E$39:$E$782,СВЦЭМ!$A$39:$A$782,$A216,СВЦЭМ!$B$39:$B$782,I$191)+'СЕТ СН'!$F$15</f>
        <v>234.13596905</v>
      </c>
      <c r="J216" s="36">
        <f>SUMIFS(СВЦЭМ!$E$39:$E$782,СВЦЭМ!$A$39:$A$782,$A216,СВЦЭМ!$B$39:$B$782,J$191)+'СЕТ СН'!$F$15</f>
        <v>235.89246767</v>
      </c>
      <c r="K216" s="36">
        <f>SUMIFS(СВЦЭМ!$E$39:$E$782,СВЦЭМ!$A$39:$A$782,$A216,СВЦЭМ!$B$39:$B$782,K$191)+'СЕТ СН'!$F$15</f>
        <v>237.68286868000001</v>
      </c>
      <c r="L216" s="36">
        <f>SUMIFS(СВЦЭМ!$E$39:$E$782,СВЦЭМ!$A$39:$A$782,$A216,СВЦЭМ!$B$39:$B$782,L$191)+'СЕТ СН'!$F$15</f>
        <v>237.55994312999999</v>
      </c>
      <c r="M216" s="36">
        <f>SUMIFS(СВЦЭМ!$E$39:$E$782,СВЦЭМ!$A$39:$A$782,$A216,СВЦЭМ!$B$39:$B$782,M$191)+'СЕТ СН'!$F$15</f>
        <v>245.58899206999999</v>
      </c>
      <c r="N216" s="36">
        <f>SUMIFS(СВЦЭМ!$E$39:$E$782,СВЦЭМ!$A$39:$A$782,$A216,СВЦЭМ!$B$39:$B$782,N$191)+'СЕТ СН'!$F$15</f>
        <v>250.61309376</v>
      </c>
      <c r="O216" s="36">
        <f>SUMIFS(СВЦЭМ!$E$39:$E$782,СВЦЭМ!$A$39:$A$782,$A216,СВЦЭМ!$B$39:$B$782,O$191)+'СЕТ СН'!$F$15</f>
        <v>249.02803742</v>
      </c>
      <c r="P216" s="36">
        <f>SUMIFS(СВЦЭМ!$E$39:$E$782,СВЦЭМ!$A$39:$A$782,$A216,СВЦЭМ!$B$39:$B$782,P$191)+'СЕТ СН'!$F$15</f>
        <v>247.61807242</v>
      </c>
      <c r="Q216" s="36">
        <f>SUMIFS(СВЦЭМ!$E$39:$E$782,СВЦЭМ!$A$39:$A$782,$A216,СВЦЭМ!$B$39:$B$782,Q$191)+'СЕТ СН'!$F$15</f>
        <v>246.69505340000001</v>
      </c>
      <c r="R216" s="36">
        <f>SUMIFS(СВЦЭМ!$E$39:$E$782,СВЦЭМ!$A$39:$A$782,$A216,СВЦЭМ!$B$39:$B$782,R$191)+'СЕТ СН'!$F$15</f>
        <v>249.10447669999999</v>
      </c>
      <c r="S216" s="36">
        <f>SUMIFS(СВЦЭМ!$E$39:$E$782,СВЦЭМ!$A$39:$A$782,$A216,СВЦЭМ!$B$39:$B$782,S$191)+'СЕТ СН'!$F$15</f>
        <v>243.46677453000001</v>
      </c>
      <c r="T216" s="36">
        <f>SUMIFS(СВЦЭМ!$E$39:$E$782,СВЦЭМ!$A$39:$A$782,$A216,СВЦЭМ!$B$39:$B$782,T$191)+'СЕТ СН'!$F$15</f>
        <v>237.74868466999999</v>
      </c>
      <c r="U216" s="36">
        <f>SUMIFS(СВЦЭМ!$E$39:$E$782,СВЦЭМ!$A$39:$A$782,$A216,СВЦЭМ!$B$39:$B$782,U$191)+'СЕТ СН'!$F$15</f>
        <v>227.01204014000001</v>
      </c>
      <c r="V216" s="36">
        <f>SUMIFS(СВЦЭМ!$E$39:$E$782,СВЦЭМ!$A$39:$A$782,$A216,СВЦЭМ!$B$39:$B$782,V$191)+'СЕТ СН'!$F$15</f>
        <v>221.02977353</v>
      </c>
      <c r="W216" s="36">
        <f>SUMIFS(СВЦЭМ!$E$39:$E$782,СВЦЭМ!$A$39:$A$782,$A216,СВЦЭМ!$B$39:$B$782,W$191)+'СЕТ СН'!$F$15</f>
        <v>221.60966583999999</v>
      </c>
      <c r="X216" s="36">
        <f>SUMIFS(СВЦЭМ!$E$39:$E$782,СВЦЭМ!$A$39:$A$782,$A216,СВЦЭМ!$B$39:$B$782,X$191)+'СЕТ СН'!$F$15</f>
        <v>232.1232497</v>
      </c>
      <c r="Y216" s="36">
        <f>SUMIFS(СВЦЭМ!$E$39:$E$782,СВЦЭМ!$A$39:$A$782,$A216,СВЦЭМ!$B$39:$B$782,Y$191)+'СЕТ СН'!$F$15</f>
        <v>245.30355578000001</v>
      </c>
    </row>
    <row r="217" spans="1:25" ht="15.75" x14ac:dyDescent="0.2">
      <c r="A217" s="35">
        <f t="shared" si="5"/>
        <v>45072</v>
      </c>
      <c r="B217" s="36">
        <f>SUMIFS(СВЦЭМ!$E$39:$E$782,СВЦЭМ!$A$39:$A$782,$A217,СВЦЭМ!$B$39:$B$782,B$191)+'СЕТ СН'!$F$15</f>
        <v>234.15966685000001</v>
      </c>
      <c r="C217" s="36">
        <f>SUMIFS(СВЦЭМ!$E$39:$E$782,СВЦЭМ!$A$39:$A$782,$A217,СВЦЭМ!$B$39:$B$782,C$191)+'СЕТ СН'!$F$15</f>
        <v>248.2721469</v>
      </c>
      <c r="D217" s="36">
        <f>SUMIFS(СВЦЭМ!$E$39:$E$782,СВЦЭМ!$A$39:$A$782,$A217,СВЦЭМ!$B$39:$B$782,D$191)+'СЕТ СН'!$F$15</f>
        <v>254.26009880000001</v>
      </c>
      <c r="E217" s="36">
        <f>SUMIFS(СВЦЭМ!$E$39:$E$782,СВЦЭМ!$A$39:$A$782,$A217,СВЦЭМ!$B$39:$B$782,E$191)+'СЕТ СН'!$F$15</f>
        <v>253.49094774</v>
      </c>
      <c r="F217" s="36">
        <f>SUMIFS(СВЦЭМ!$E$39:$E$782,СВЦЭМ!$A$39:$A$782,$A217,СВЦЭМ!$B$39:$B$782,F$191)+'СЕТ СН'!$F$15</f>
        <v>255.98607461</v>
      </c>
      <c r="G217" s="36">
        <f>SUMIFS(СВЦЭМ!$E$39:$E$782,СВЦЭМ!$A$39:$A$782,$A217,СВЦЭМ!$B$39:$B$782,G$191)+'СЕТ СН'!$F$15</f>
        <v>246.78504899999999</v>
      </c>
      <c r="H217" s="36">
        <f>SUMIFS(СВЦЭМ!$E$39:$E$782,СВЦЭМ!$A$39:$A$782,$A217,СВЦЭМ!$B$39:$B$782,H$191)+'СЕТ СН'!$F$15</f>
        <v>230.59557891</v>
      </c>
      <c r="I217" s="36">
        <f>SUMIFS(СВЦЭМ!$E$39:$E$782,СВЦЭМ!$A$39:$A$782,$A217,СВЦЭМ!$B$39:$B$782,I$191)+'СЕТ СН'!$F$15</f>
        <v>228.55981421999999</v>
      </c>
      <c r="J217" s="36">
        <f>SUMIFS(СВЦЭМ!$E$39:$E$782,СВЦЭМ!$A$39:$A$782,$A217,СВЦЭМ!$B$39:$B$782,J$191)+'СЕТ СН'!$F$15</f>
        <v>230.34159840999999</v>
      </c>
      <c r="K217" s="36">
        <f>SUMIFS(СВЦЭМ!$E$39:$E$782,СВЦЭМ!$A$39:$A$782,$A217,СВЦЭМ!$B$39:$B$782,K$191)+'СЕТ СН'!$F$15</f>
        <v>233.94484156999999</v>
      </c>
      <c r="L217" s="36">
        <f>SUMIFS(СВЦЭМ!$E$39:$E$782,СВЦЭМ!$A$39:$A$782,$A217,СВЦЭМ!$B$39:$B$782,L$191)+'СЕТ СН'!$F$15</f>
        <v>232.24512063</v>
      </c>
      <c r="M217" s="36">
        <f>SUMIFS(СВЦЭМ!$E$39:$E$782,СВЦЭМ!$A$39:$A$782,$A217,СВЦЭМ!$B$39:$B$782,M$191)+'СЕТ СН'!$F$15</f>
        <v>233.15499498</v>
      </c>
      <c r="N217" s="36">
        <f>SUMIFS(СВЦЭМ!$E$39:$E$782,СВЦЭМ!$A$39:$A$782,$A217,СВЦЭМ!$B$39:$B$782,N$191)+'СЕТ СН'!$F$15</f>
        <v>234.57868113999999</v>
      </c>
      <c r="O217" s="36">
        <f>SUMIFS(СВЦЭМ!$E$39:$E$782,СВЦЭМ!$A$39:$A$782,$A217,СВЦЭМ!$B$39:$B$782,O$191)+'СЕТ СН'!$F$15</f>
        <v>238.61315372999999</v>
      </c>
      <c r="P217" s="36">
        <f>SUMIFS(СВЦЭМ!$E$39:$E$782,СВЦЭМ!$A$39:$A$782,$A217,СВЦЭМ!$B$39:$B$782,P$191)+'СЕТ СН'!$F$15</f>
        <v>240.33308326</v>
      </c>
      <c r="Q217" s="36">
        <f>SUMIFS(СВЦЭМ!$E$39:$E$782,СВЦЭМ!$A$39:$A$782,$A217,СВЦЭМ!$B$39:$B$782,Q$191)+'СЕТ СН'!$F$15</f>
        <v>240.25794407000001</v>
      </c>
      <c r="R217" s="36">
        <f>SUMIFS(СВЦЭМ!$E$39:$E$782,СВЦЭМ!$A$39:$A$782,$A217,СВЦЭМ!$B$39:$B$782,R$191)+'СЕТ СН'!$F$15</f>
        <v>236.72138380999999</v>
      </c>
      <c r="S217" s="36">
        <f>SUMIFS(СВЦЭМ!$E$39:$E$782,СВЦЭМ!$A$39:$A$782,$A217,СВЦЭМ!$B$39:$B$782,S$191)+'СЕТ СН'!$F$15</f>
        <v>227.86737481</v>
      </c>
      <c r="T217" s="36">
        <f>SUMIFS(СВЦЭМ!$E$39:$E$782,СВЦЭМ!$A$39:$A$782,$A217,СВЦЭМ!$B$39:$B$782,T$191)+'СЕТ СН'!$F$15</f>
        <v>219.19153252000001</v>
      </c>
      <c r="U217" s="36">
        <f>SUMIFS(СВЦЭМ!$E$39:$E$782,СВЦЭМ!$A$39:$A$782,$A217,СВЦЭМ!$B$39:$B$782,U$191)+'СЕТ СН'!$F$15</f>
        <v>217.44036747999999</v>
      </c>
      <c r="V217" s="36">
        <f>SUMIFS(СВЦЭМ!$E$39:$E$782,СВЦЭМ!$A$39:$A$782,$A217,СВЦЭМ!$B$39:$B$782,V$191)+'СЕТ СН'!$F$15</f>
        <v>211.4899777</v>
      </c>
      <c r="W217" s="36">
        <f>SUMIFS(СВЦЭМ!$E$39:$E$782,СВЦЭМ!$A$39:$A$782,$A217,СВЦЭМ!$B$39:$B$782,W$191)+'СЕТ СН'!$F$15</f>
        <v>214.24750216000001</v>
      </c>
      <c r="X217" s="36">
        <f>SUMIFS(СВЦЭМ!$E$39:$E$782,СВЦЭМ!$A$39:$A$782,$A217,СВЦЭМ!$B$39:$B$782,X$191)+'СЕТ СН'!$F$15</f>
        <v>215.43945416</v>
      </c>
      <c r="Y217" s="36">
        <f>SUMIFS(СВЦЭМ!$E$39:$E$782,СВЦЭМ!$A$39:$A$782,$A217,СВЦЭМ!$B$39:$B$782,Y$191)+'СЕТ СН'!$F$15</f>
        <v>227.57501948999999</v>
      </c>
    </row>
    <row r="218" spans="1:25" ht="15.75" x14ac:dyDescent="0.2">
      <c r="A218" s="35">
        <f t="shared" si="5"/>
        <v>45073</v>
      </c>
      <c r="B218" s="36">
        <f>SUMIFS(СВЦЭМ!$E$39:$E$782,СВЦЭМ!$A$39:$A$782,$A218,СВЦЭМ!$B$39:$B$782,B$191)+'СЕТ СН'!$F$15</f>
        <v>239.48404144</v>
      </c>
      <c r="C218" s="36">
        <f>SUMIFS(СВЦЭМ!$E$39:$E$782,СВЦЭМ!$A$39:$A$782,$A218,СВЦЭМ!$B$39:$B$782,C$191)+'СЕТ СН'!$F$15</f>
        <v>239.69325706000001</v>
      </c>
      <c r="D218" s="36">
        <f>SUMIFS(СВЦЭМ!$E$39:$E$782,СВЦЭМ!$A$39:$A$782,$A218,СВЦЭМ!$B$39:$B$782,D$191)+'СЕТ СН'!$F$15</f>
        <v>250.90284270999999</v>
      </c>
      <c r="E218" s="36">
        <f>SUMIFS(СВЦЭМ!$E$39:$E$782,СВЦЭМ!$A$39:$A$782,$A218,СВЦЭМ!$B$39:$B$782,E$191)+'СЕТ СН'!$F$15</f>
        <v>247.73197499</v>
      </c>
      <c r="F218" s="36">
        <f>SUMIFS(СВЦЭМ!$E$39:$E$782,СВЦЭМ!$A$39:$A$782,$A218,СВЦЭМ!$B$39:$B$782,F$191)+'СЕТ СН'!$F$15</f>
        <v>249.40494963</v>
      </c>
      <c r="G218" s="36">
        <f>SUMIFS(СВЦЭМ!$E$39:$E$782,СВЦЭМ!$A$39:$A$782,$A218,СВЦЭМ!$B$39:$B$782,G$191)+'СЕТ СН'!$F$15</f>
        <v>246.51977013000001</v>
      </c>
      <c r="H218" s="36">
        <f>SUMIFS(СВЦЭМ!$E$39:$E$782,СВЦЭМ!$A$39:$A$782,$A218,СВЦЭМ!$B$39:$B$782,H$191)+'СЕТ СН'!$F$15</f>
        <v>235.48419274</v>
      </c>
      <c r="I218" s="36">
        <f>SUMIFS(СВЦЭМ!$E$39:$E$782,СВЦЭМ!$A$39:$A$782,$A218,СВЦЭМ!$B$39:$B$782,I$191)+'СЕТ СН'!$F$15</f>
        <v>218.46748486999999</v>
      </c>
      <c r="J218" s="36">
        <f>SUMIFS(СВЦЭМ!$E$39:$E$782,СВЦЭМ!$A$39:$A$782,$A218,СВЦЭМ!$B$39:$B$782,J$191)+'СЕТ СН'!$F$15</f>
        <v>204.91961176000001</v>
      </c>
      <c r="K218" s="36">
        <f>SUMIFS(СВЦЭМ!$E$39:$E$782,СВЦЭМ!$A$39:$A$782,$A218,СВЦЭМ!$B$39:$B$782,K$191)+'СЕТ СН'!$F$15</f>
        <v>206.30445854000001</v>
      </c>
      <c r="L218" s="36">
        <f>SUMIFS(СВЦЭМ!$E$39:$E$782,СВЦЭМ!$A$39:$A$782,$A218,СВЦЭМ!$B$39:$B$782,L$191)+'СЕТ СН'!$F$15</f>
        <v>205.62304549999999</v>
      </c>
      <c r="M218" s="36">
        <f>SUMIFS(СВЦЭМ!$E$39:$E$782,СВЦЭМ!$A$39:$A$782,$A218,СВЦЭМ!$B$39:$B$782,M$191)+'СЕТ СН'!$F$15</f>
        <v>207.80826797</v>
      </c>
      <c r="N218" s="36">
        <f>SUMIFS(СВЦЭМ!$E$39:$E$782,СВЦЭМ!$A$39:$A$782,$A218,СВЦЭМ!$B$39:$B$782,N$191)+'СЕТ СН'!$F$15</f>
        <v>226.39427173000001</v>
      </c>
      <c r="O218" s="36">
        <f>SUMIFS(СВЦЭМ!$E$39:$E$782,СВЦЭМ!$A$39:$A$782,$A218,СВЦЭМ!$B$39:$B$782,O$191)+'СЕТ СН'!$F$15</f>
        <v>227.88149231</v>
      </c>
      <c r="P218" s="36">
        <f>SUMIFS(СВЦЭМ!$E$39:$E$782,СВЦЭМ!$A$39:$A$782,$A218,СВЦЭМ!$B$39:$B$782,P$191)+'СЕТ СН'!$F$15</f>
        <v>230.66463456</v>
      </c>
      <c r="Q218" s="36">
        <f>SUMIFS(СВЦЭМ!$E$39:$E$782,СВЦЭМ!$A$39:$A$782,$A218,СВЦЭМ!$B$39:$B$782,Q$191)+'СЕТ СН'!$F$15</f>
        <v>231.807773</v>
      </c>
      <c r="R218" s="36">
        <f>SUMIFS(СВЦЭМ!$E$39:$E$782,СВЦЭМ!$A$39:$A$782,$A218,СВЦЭМ!$B$39:$B$782,R$191)+'СЕТ СН'!$F$15</f>
        <v>229.63502955999999</v>
      </c>
      <c r="S218" s="36">
        <f>SUMIFS(СВЦЭМ!$E$39:$E$782,СВЦЭМ!$A$39:$A$782,$A218,СВЦЭМ!$B$39:$B$782,S$191)+'СЕТ СН'!$F$15</f>
        <v>224.63699943</v>
      </c>
      <c r="T218" s="36">
        <f>SUMIFS(СВЦЭМ!$E$39:$E$782,СВЦЭМ!$A$39:$A$782,$A218,СВЦЭМ!$B$39:$B$782,T$191)+'СЕТ СН'!$F$15</f>
        <v>217.16666264</v>
      </c>
      <c r="U218" s="36">
        <f>SUMIFS(СВЦЭМ!$E$39:$E$782,СВЦЭМ!$A$39:$A$782,$A218,СВЦЭМ!$B$39:$B$782,U$191)+'СЕТ СН'!$F$15</f>
        <v>207.68321840999999</v>
      </c>
      <c r="V218" s="36">
        <f>SUMIFS(СВЦЭМ!$E$39:$E$782,СВЦЭМ!$A$39:$A$782,$A218,СВЦЭМ!$B$39:$B$782,V$191)+'СЕТ СН'!$F$15</f>
        <v>205.61587603000001</v>
      </c>
      <c r="W218" s="36">
        <f>SUMIFS(СВЦЭМ!$E$39:$E$782,СВЦЭМ!$A$39:$A$782,$A218,СВЦЭМ!$B$39:$B$782,W$191)+'СЕТ СН'!$F$15</f>
        <v>210.90521878000001</v>
      </c>
      <c r="X218" s="36">
        <f>SUMIFS(СВЦЭМ!$E$39:$E$782,СВЦЭМ!$A$39:$A$782,$A218,СВЦЭМ!$B$39:$B$782,X$191)+'СЕТ СН'!$F$15</f>
        <v>211.58517472</v>
      </c>
      <c r="Y218" s="36">
        <f>SUMIFS(СВЦЭМ!$E$39:$E$782,СВЦЭМ!$A$39:$A$782,$A218,СВЦЭМ!$B$39:$B$782,Y$191)+'СЕТ СН'!$F$15</f>
        <v>228.38152572000001</v>
      </c>
    </row>
    <row r="219" spans="1:25" ht="15.75" x14ac:dyDescent="0.2">
      <c r="A219" s="35">
        <f t="shared" si="5"/>
        <v>45074</v>
      </c>
      <c r="B219" s="36">
        <f>SUMIFS(СВЦЭМ!$E$39:$E$782,СВЦЭМ!$A$39:$A$782,$A219,СВЦЭМ!$B$39:$B$782,B$191)+'СЕТ СН'!$F$15</f>
        <v>207.46343167000001</v>
      </c>
      <c r="C219" s="36">
        <f>SUMIFS(СВЦЭМ!$E$39:$E$782,СВЦЭМ!$A$39:$A$782,$A219,СВЦЭМ!$B$39:$B$782,C$191)+'СЕТ СН'!$F$15</f>
        <v>220.41994862000001</v>
      </c>
      <c r="D219" s="36">
        <f>SUMIFS(СВЦЭМ!$E$39:$E$782,СВЦЭМ!$A$39:$A$782,$A219,СВЦЭМ!$B$39:$B$782,D$191)+'СЕТ СН'!$F$15</f>
        <v>229.57027142999999</v>
      </c>
      <c r="E219" s="36">
        <f>SUMIFS(СВЦЭМ!$E$39:$E$782,СВЦЭМ!$A$39:$A$782,$A219,СВЦЭМ!$B$39:$B$782,E$191)+'СЕТ СН'!$F$15</f>
        <v>230.86820129</v>
      </c>
      <c r="F219" s="36">
        <f>SUMIFS(СВЦЭМ!$E$39:$E$782,СВЦЭМ!$A$39:$A$782,$A219,СВЦЭМ!$B$39:$B$782,F$191)+'СЕТ СН'!$F$15</f>
        <v>231.73263893999999</v>
      </c>
      <c r="G219" s="36">
        <f>SUMIFS(СВЦЭМ!$E$39:$E$782,СВЦЭМ!$A$39:$A$782,$A219,СВЦЭМ!$B$39:$B$782,G$191)+'СЕТ СН'!$F$15</f>
        <v>241.50657200000001</v>
      </c>
      <c r="H219" s="36">
        <f>SUMIFS(СВЦЭМ!$E$39:$E$782,СВЦЭМ!$A$39:$A$782,$A219,СВЦЭМ!$B$39:$B$782,H$191)+'СЕТ СН'!$F$15</f>
        <v>232.95448852999999</v>
      </c>
      <c r="I219" s="36">
        <f>SUMIFS(СВЦЭМ!$E$39:$E$782,СВЦЭМ!$A$39:$A$782,$A219,СВЦЭМ!$B$39:$B$782,I$191)+'СЕТ СН'!$F$15</f>
        <v>226.70003905999999</v>
      </c>
      <c r="J219" s="36">
        <f>SUMIFS(СВЦЭМ!$E$39:$E$782,СВЦЭМ!$A$39:$A$782,$A219,СВЦЭМ!$B$39:$B$782,J$191)+'СЕТ СН'!$F$15</f>
        <v>215.57282454</v>
      </c>
      <c r="K219" s="36">
        <f>SUMIFS(СВЦЭМ!$E$39:$E$782,СВЦЭМ!$A$39:$A$782,$A219,СВЦЭМ!$B$39:$B$782,K$191)+'СЕТ СН'!$F$15</f>
        <v>205.32697819000001</v>
      </c>
      <c r="L219" s="36">
        <f>SUMIFS(СВЦЭМ!$E$39:$E$782,СВЦЭМ!$A$39:$A$782,$A219,СВЦЭМ!$B$39:$B$782,L$191)+'СЕТ СН'!$F$15</f>
        <v>204.17826170000001</v>
      </c>
      <c r="M219" s="36">
        <f>SUMIFS(СВЦЭМ!$E$39:$E$782,СВЦЭМ!$A$39:$A$782,$A219,СВЦЭМ!$B$39:$B$782,M$191)+'СЕТ СН'!$F$15</f>
        <v>200.48281771000001</v>
      </c>
      <c r="N219" s="36">
        <f>SUMIFS(СВЦЭМ!$E$39:$E$782,СВЦЭМ!$A$39:$A$782,$A219,СВЦЭМ!$B$39:$B$782,N$191)+'СЕТ СН'!$F$15</f>
        <v>206.67138360999999</v>
      </c>
      <c r="O219" s="36">
        <f>SUMIFS(СВЦЭМ!$E$39:$E$782,СВЦЭМ!$A$39:$A$782,$A219,СВЦЭМ!$B$39:$B$782,O$191)+'СЕТ СН'!$F$15</f>
        <v>210.21144043999999</v>
      </c>
      <c r="P219" s="36">
        <f>SUMIFS(СВЦЭМ!$E$39:$E$782,СВЦЭМ!$A$39:$A$782,$A219,СВЦЭМ!$B$39:$B$782,P$191)+'СЕТ СН'!$F$15</f>
        <v>211.63795973000001</v>
      </c>
      <c r="Q219" s="36">
        <f>SUMIFS(СВЦЭМ!$E$39:$E$782,СВЦЭМ!$A$39:$A$782,$A219,СВЦЭМ!$B$39:$B$782,Q$191)+'СЕТ СН'!$F$15</f>
        <v>214.11545486</v>
      </c>
      <c r="R219" s="36">
        <f>SUMIFS(СВЦЭМ!$E$39:$E$782,СВЦЭМ!$A$39:$A$782,$A219,СВЦЭМ!$B$39:$B$782,R$191)+'СЕТ СН'!$F$15</f>
        <v>210.66859861</v>
      </c>
      <c r="S219" s="36">
        <f>SUMIFS(СВЦЭМ!$E$39:$E$782,СВЦЭМ!$A$39:$A$782,$A219,СВЦЭМ!$B$39:$B$782,S$191)+'СЕТ СН'!$F$15</f>
        <v>207.47746991</v>
      </c>
      <c r="T219" s="36">
        <f>SUMIFS(СВЦЭМ!$E$39:$E$782,СВЦЭМ!$A$39:$A$782,$A219,СВЦЭМ!$B$39:$B$782,T$191)+'СЕТ СН'!$F$15</f>
        <v>202.42504872000001</v>
      </c>
      <c r="U219" s="36">
        <f>SUMIFS(СВЦЭМ!$E$39:$E$782,СВЦЭМ!$A$39:$A$782,$A219,СВЦЭМ!$B$39:$B$782,U$191)+'СЕТ СН'!$F$15</f>
        <v>201.81450999</v>
      </c>
      <c r="V219" s="36">
        <f>SUMIFS(СВЦЭМ!$E$39:$E$782,СВЦЭМ!$A$39:$A$782,$A219,СВЦЭМ!$B$39:$B$782,V$191)+'СЕТ СН'!$F$15</f>
        <v>198.77380782</v>
      </c>
      <c r="W219" s="36">
        <f>SUMIFS(СВЦЭМ!$E$39:$E$782,СВЦЭМ!$A$39:$A$782,$A219,СВЦЭМ!$B$39:$B$782,W$191)+'СЕТ СН'!$F$15</f>
        <v>195.71097086</v>
      </c>
      <c r="X219" s="36">
        <f>SUMIFS(СВЦЭМ!$E$39:$E$782,СВЦЭМ!$A$39:$A$782,$A219,СВЦЭМ!$B$39:$B$782,X$191)+'СЕТ СН'!$F$15</f>
        <v>199.24286047000001</v>
      </c>
      <c r="Y219" s="36">
        <f>SUMIFS(СВЦЭМ!$E$39:$E$782,СВЦЭМ!$A$39:$A$782,$A219,СВЦЭМ!$B$39:$B$782,Y$191)+'СЕТ СН'!$F$15</f>
        <v>207.49733742000001</v>
      </c>
    </row>
    <row r="220" spans="1:25" ht="15.75" x14ac:dyDescent="0.2">
      <c r="A220" s="35">
        <f t="shared" si="5"/>
        <v>45075</v>
      </c>
      <c r="B220" s="36">
        <f>SUMIFS(СВЦЭМ!$E$39:$E$782,СВЦЭМ!$A$39:$A$782,$A220,СВЦЭМ!$B$39:$B$782,B$191)+'СЕТ СН'!$F$15</f>
        <v>206.68868147000001</v>
      </c>
      <c r="C220" s="36">
        <f>SUMIFS(СВЦЭМ!$E$39:$E$782,СВЦЭМ!$A$39:$A$782,$A220,СВЦЭМ!$B$39:$B$782,C$191)+'СЕТ СН'!$F$15</f>
        <v>221.24082589</v>
      </c>
      <c r="D220" s="36">
        <f>SUMIFS(СВЦЭМ!$E$39:$E$782,СВЦЭМ!$A$39:$A$782,$A220,СВЦЭМ!$B$39:$B$782,D$191)+'СЕТ СН'!$F$15</f>
        <v>234.14432092000001</v>
      </c>
      <c r="E220" s="36">
        <f>SUMIFS(СВЦЭМ!$E$39:$E$782,СВЦЭМ!$A$39:$A$782,$A220,СВЦЭМ!$B$39:$B$782,E$191)+'СЕТ СН'!$F$15</f>
        <v>245.72476373999999</v>
      </c>
      <c r="F220" s="36">
        <f>SUMIFS(СВЦЭМ!$E$39:$E$782,СВЦЭМ!$A$39:$A$782,$A220,СВЦЭМ!$B$39:$B$782,F$191)+'СЕТ СН'!$F$15</f>
        <v>244.53572532999999</v>
      </c>
      <c r="G220" s="36">
        <f>SUMIFS(СВЦЭМ!$E$39:$E$782,СВЦЭМ!$A$39:$A$782,$A220,СВЦЭМ!$B$39:$B$782,G$191)+'СЕТ СН'!$F$15</f>
        <v>242.83712034999999</v>
      </c>
      <c r="H220" s="36">
        <f>SUMIFS(СВЦЭМ!$E$39:$E$782,СВЦЭМ!$A$39:$A$782,$A220,СВЦЭМ!$B$39:$B$782,H$191)+'СЕТ СН'!$F$15</f>
        <v>232.64771879</v>
      </c>
      <c r="I220" s="36">
        <f>SUMIFS(СВЦЭМ!$E$39:$E$782,СВЦЭМ!$A$39:$A$782,$A220,СВЦЭМ!$B$39:$B$782,I$191)+'СЕТ СН'!$F$15</f>
        <v>224.93354812000001</v>
      </c>
      <c r="J220" s="36">
        <f>SUMIFS(СВЦЭМ!$E$39:$E$782,СВЦЭМ!$A$39:$A$782,$A220,СВЦЭМ!$B$39:$B$782,J$191)+'СЕТ СН'!$F$15</f>
        <v>218.87681422</v>
      </c>
      <c r="K220" s="36">
        <f>SUMIFS(СВЦЭМ!$E$39:$E$782,СВЦЭМ!$A$39:$A$782,$A220,СВЦЭМ!$B$39:$B$782,K$191)+'СЕТ СН'!$F$15</f>
        <v>220.10903371000001</v>
      </c>
      <c r="L220" s="36">
        <f>SUMIFS(СВЦЭМ!$E$39:$E$782,СВЦЭМ!$A$39:$A$782,$A220,СВЦЭМ!$B$39:$B$782,L$191)+'СЕТ СН'!$F$15</f>
        <v>220.79962169999999</v>
      </c>
      <c r="M220" s="36">
        <f>SUMIFS(СВЦЭМ!$E$39:$E$782,СВЦЭМ!$A$39:$A$782,$A220,СВЦЭМ!$B$39:$B$782,M$191)+'СЕТ СН'!$F$15</f>
        <v>222.43326246999999</v>
      </c>
      <c r="N220" s="36">
        <f>SUMIFS(СВЦЭМ!$E$39:$E$782,СВЦЭМ!$A$39:$A$782,$A220,СВЦЭМ!$B$39:$B$782,N$191)+'СЕТ СН'!$F$15</f>
        <v>222.01587896999999</v>
      </c>
      <c r="O220" s="36">
        <f>SUMIFS(СВЦЭМ!$E$39:$E$782,СВЦЭМ!$A$39:$A$782,$A220,СВЦЭМ!$B$39:$B$782,O$191)+'СЕТ СН'!$F$15</f>
        <v>221.46781082000001</v>
      </c>
      <c r="P220" s="36">
        <f>SUMIFS(СВЦЭМ!$E$39:$E$782,СВЦЭМ!$A$39:$A$782,$A220,СВЦЭМ!$B$39:$B$782,P$191)+'СЕТ СН'!$F$15</f>
        <v>220.43268914000001</v>
      </c>
      <c r="Q220" s="36">
        <f>SUMIFS(СВЦЭМ!$E$39:$E$782,СВЦЭМ!$A$39:$A$782,$A220,СВЦЭМ!$B$39:$B$782,Q$191)+'СЕТ СН'!$F$15</f>
        <v>219.6826796</v>
      </c>
      <c r="R220" s="36">
        <f>SUMIFS(СВЦЭМ!$E$39:$E$782,СВЦЭМ!$A$39:$A$782,$A220,СВЦЭМ!$B$39:$B$782,R$191)+'СЕТ СН'!$F$15</f>
        <v>218.40700641000001</v>
      </c>
      <c r="S220" s="36">
        <f>SUMIFS(СВЦЭМ!$E$39:$E$782,СВЦЭМ!$A$39:$A$782,$A220,СВЦЭМ!$B$39:$B$782,S$191)+'СЕТ СН'!$F$15</f>
        <v>217.87723111</v>
      </c>
      <c r="T220" s="36">
        <f>SUMIFS(СВЦЭМ!$E$39:$E$782,СВЦЭМ!$A$39:$A$782,$A220,СВЦЭМ!$B$39:$B$782,T$191)+'СЕТ СН'!$F$15</f>
        <v>206.41094873</v>
      </c>
      <c r="U220" s="36">
        <f>SUMIFS(СВЦЭМ!$E$39:$E$782,СВЦЭМ!$A$39:$A$782,$A220,СВЦЭМ!$B$39:$B$782,U$191)+'СЕТ СН'!$F$15</f>
        <v>207.63427401000001</v>
      </c>
      <c r="V220" s="36">
        <f>SUMIFS(СВЦЭМ!$E$39:$E$782,СВЦЭМ!$A$39:$A$782,$A220,СВЦЭМ!$B$39:$B$782,V$191)+'СЕТ СН'!$F$15</f>
        <v>208.92986944</v>
      </c>
      <c r="W220" s="36">
        <f>SUMIFS(СВЦЭМ!$E$39:$E$782,СВЦЭМ!$A$39:$A$782,$A220,СВЦЭМ!$B$39:$B$782,W$191)+'СЕТ СН'!$F$15</f>
        <v>206.68578456</v>
      </c>
      <c r="X220" s="36">
        <f>SUMIFS(СВЦЭМ!$E$39:$E$782,СВЦЭМ!$A$39:$A$782,$A220,СВЦЭМ!$B$39:$B$782,X$191)+'СЕТ СН'!$F$15</f>
        <v>214.22183629</v>
      </c>
      <c r="Y220" s="36">
        <f>SUMIFS(СВЦЭМ!$E$39:$E$782,СВЦЭМ!$A$39:$A$782,$A220,СВЦЭМ!$B$39:$B$782,Y$191)+'СЕТ СН'!$F$15</f>
        <v>220.60782983999999</v>
      </c>
    </row>
    <row r="221" spans="1:25" ht="15.75" x14ac:dyDescent="0.2">
      <c r="A221" s="35">
        <f t="shared" si="5"/>
        <v>45076</v>
      </c>
      <c r="B221" s="36">
        <f>SUMIFS(СВЦЭМ!$E$39:$E$782,СВЦЭМ!$A$39:$A$782,$A221,СВЦЭМ!$B$39:$B$782,B$191)+'СЕТ СН'!$F$15</f>
        <v>238.88530452000001</v>
      </c>
      <c r="C221" s="36">
        <f>SUMIFS(СВЦЭМ!$E$39:$E$782,СВЦЭМ!$A$39:$A$782,$A221,СВЦЭМ!$B$39:$B$782,C$191)+'СЕТ СН'!$F$15</f>
        <v>247.71798430000001</v>
      </c>
      <c r="D221" s="36">
        <f>SUMIFS(СВЦЭМ!$E$39:$E$782,СВЦЭМ!$A$39:$A$782,$A221,СВЦЭМ!$B$39:$B$782,D$191)+'СЕТ СН'!$F$15</f>
        <v>255.67896207000001</v>
      </c>
      <c r="E221" s="36">
        <f>SUMIFS(СВЦЭМ!$E$39:$E$782,СВЦЭМ!$A$39:$A$782,$A221,СВЦЭМ!$B$39:$B$782,E$191)+'СЕТ СН'!$F$15</f>
        <v>254.78553418000001</v>
      </c>
      <c r="F221" s="36">
        <f>SUMIFS(СВЦЭМ!$E$39:$E$782,СВЦЭМ!$A$39:$A$782,$A221,СВЦЭМ!$B$39:$B$782,F$191)+'СЕТ СН'!$F$15</f>
        <v>254.68095364000001</v>
      </c>
      <c r="G221" s="36">
        <f>SUMIFS(СВЦЭМ!$E$39:$E$782,СВЦЭМ!$A$39:$A$782,$A221,СВЦЭМ!$B$39:$B$782,G$191)+'СЕТ СН'!$F$15</f>
        <v>247.13124261999999</v>
      </c>
      <c r="H221" s="36">
        <f>SUMIFS(СВЦЭМ!$E$39:$E$782,СВЦЭМ!$A$39:$A$782,$A221,СВЦЭМ!$B$39:$B$782,H$191)+'СЕТ СН'!$F$15</f>
        <v>234.92849687</v>
      </c>
      <c r="I221" s="36">
        <f>SUMIFS(СВЦЭМ!$E$39:$E$782,СВЦЭМ!$A$39:$A$782,$A221,СВЦЭМ!$B$39:$B$782,I$191)+'СЕТ СН'!$F$15</f>
        <v>228.43233878999999</v>
      </c>
      <c r="J221" s="36">
        <f>SUMIFS(СВЦЭМ!$E$39:$E$782,СВЦЭМ!$A$39:$A$782,$A221,СВЦЭМ!$B$39:$B$782,J$191)+'СЕТ СН'!$F$15</f>
        <v>221.18299349</v>
      </c>
      <c r="K221" s="36">
        <f>SUMIFS(СВЦЭМ!$E$39:$E$782,СВЦЭМ!$A$39:$A$782,$A221,СВЦЭМ!$B$39:$B$782,K$191)+'СЕТ СН'!$F$15</f>
        <v>227.31017023999999</v>
      </c>
      <c r="L221" s="36">
        <f>SUMIFS(СВЦЭМ!$E$39:$E$782,СВЦЭМ!$A$39:$A$782,$A221,СВЦЭМ!$B$39:$B$782,L$191)+'СЕТ СН'!$F$15</f>
        <v>225.21500372</v>
      </c>
      <c r="M221" s="36">
        <f>SUMIFS(СВЦЭМ!$E$39:$E$782,СВЦЭМ!$A$39:$A$782,$A221,СВЦЭМ!$B$39:$B$782,M$191)+'СЕТ СН'!$F$15</f>
        <v>226.57427942999999</v>
      </c>
      <c r="N221" s="36">
        <f>SUMIFS(СВЦЭМ!$E$39:$E$782,СВЦЭМ!$A$39:$A$782,$A221,СВЦЭМ!$B$39:$B$782,N$191)+'СЕТ СН'!$F$15</f>
        <v>231.34355540000001</v>
      </c>
      <c r="O221" s="36">
        <f>SUMIFS(СВЦЭМ!$E$39:$E$782,СВЦЭМ!$A$39:$A$782,$A221,СВЦЭМ!$B$39:$B$782,O$191)+'СЕТ СН'!$F$15</f>
        <v>225.43900887000001</v>
      </c>
      <c r="P221" s="36">
        <f>SUMIFS(СВЦЭМ!$E$39:$E$782,СВЦЭМ!$A$39:$A$782,$A221,СВЦЭМ!$B$39:$B$782,P$191)+'СЕТ СН'!$F$15</f>
        <v>226.49092485</v>
      </c>
      <c r="Q221" s="36">
        <f>SUMIFS(СВЦЭМ!$E$39:$E$782,СВЦЭМ!$A$39:$A$782,$A221,СВЦЭМ!$B$39:$B$782,Q$191)+'СЕТ СН'!$F$15</f>
        <v>227.14187992999999</v>
      </c>
      <c r="R221" s="36">
        <f>SUMIFS(СВЦЭМ!$E$39:$E$782,СВЦЭМ!$A$39:$A$782,$A221,СВЦЭМ!$B$39:$B$782,R$191)+'СЕТ СН'!$F$15</f>
        <v>229.54879231000001</v>
      </c>
      <c r="S221" s="36">
        <f>SUMIFS(СВЦЭМ!$E$39:$E$782,СВЦЭМ!$A$39:$A$782,$A221,СВЦЭМ!$B$39:$B$782,S$191)+'СЕТ СН'!$F$15</f>
        <v>223.37010794</v>
      </c>
      <c r="T221" s="36">
        <f>SUMIFS(СВЦЭМ!$E$39:$E$782,СВЦЭМ!$A$39:$A$782,$A221,СВЦЭМ!$B$39:$B$782,T$191)+'СЕТ СН'!$F$15</f>
        <v>219.71804793999999</v>
      </c>
      <c r="U221" s="36">
        <f>SUMIFS(СВЦЭМ!$E$39:$E$782,СВЦЭМ!$A$39:$A$782,$A221,СВЦЭМ!$B$39:$B$782,U$191)+'СЕТ СН'!$F$15</f>
        <v>211.04002835</v>
      </c>
      <c r="V221" s="36">
        <f>SUMIFS(СВЦЭМ!$E$39:$E$782,СВЦЭМ!$A$39:$A$782,$A221,СВЦЭМ!$B$39:$B$782,V$191)+'СЕТ СН'!$F$15</f>
        <v>207.23561586</v>
      </c>
      <c r="W221" s="36">
        <f>SUMIFS(СВЦЭМ!$E$39:$E$782,СВЦЭМ!$A$39:$A$782,$A221,СВЦЭМ!$B$39:$B$782,W$191)+'СЕТ СН'!$F$15</f>
        <v>211.46155209</v>
      </c>
      <c r="X221" s="36">
        <f>SUMIFS(СВЦЭМ!$E$39:$E$782,СВЦЭМ!$A$39:$A$782,$A221,СВЦЭМ!$B$39:$B$782,X$191)+'СЕТ СН'!$F$15</f>
        <v>221.71484533</v>
      </c>
      <c r="Y221" s="36">
        <f>SUMIFS(СВЦЭМ!$E$39:$E$782,СВЦЭМ!$A$39:$A$782,$A221,СВЦЭМ!$B$39:$B$782,Y$191)+'СЕТ СН'!$F$15</f>
        <v>227.93866874</v>
      </c>
    </row>
    <row r="222" spans="1:25" ht="15.75" x14ac:dyDescent="0.2">
      <c r="A222" s="35">
        <f t="shared" si="5"/>
        <v>45077</v>
      </c>
      <c r="B222" s="36">
        <f>SUMIFS(СВЦЭМ!$E$39:$E$782,СВЦЭМ!$A$39:$A$782,$A222,СВЦЭМ!$B$39:$B$782,B$191)+'СЕТ СН'!$F$15</f>
        <v>246.56061385000001</v>
      </c>
      <c r="C222" s="36">
        <f>SUMIFS(СВЦЭМ!$E$39:$E$782,СВЦЭМ!$A$39:$A$782,$A222,СВЦЭМ!$B$39:$B$782,C$191)+'СЕТ СН'!$F$15</f>
        <v>255.41988049</v>
      </c>
      <c r="D222" s="36">
        <f>SUMIFS(СВЦЭМ!$E$39:$E$782,СВЦЭМ!$A$39:$A$782,$A222,СВЦЭМ!$B$39:$B$782,D$191)+'СЕТ СН'!$F$15</f>
        <v>257.35338335</v>
      </c>
      <c r="E222" s="36">
        <f>SUMIFS(СВЦЭМ!$E$39:$E$782,СВЦЭМ!$A$39:$A$782,$A222,СВЦЭМ!$B$39:$B$782,E$191)+'СЕТ СН'!$F$15</f>
        <v>253.06798749000001</v>
      </c>
      <c r="F222" s="36">
        <f>SUMIFS(СВЦЭМ!$E$39:$E$782,СВЦЭМ!$A$39:$A$782,$A222,СВЦЭМ!$B$39:$B$782,F$191)+'СЕТ СН'!$F$15</f>
        <v>254.97540968000001</v>
      </c>
      <c r="G222" s="36">
        <f>SUMIFS(СВЦЭМ!$E$39:$E$782,СВЦЭМ!$A$39:$A$782,$A222,СВЦЭМ!$B$39:$B$782,G$191)+'СЕТ СН'!$F$15</f>
        <v>254.48771106999999</v>
      </c>
      <c r="H222" s="36">
        <f>SUMIFS(СВЦЭМ!$E$39:$E$782,СВЦЭМ!$A$39:$A$782,$A222,СВЦЭМ!$B$39:$B$782,H$191)+'СЕТ СН'!$F$15</f>
        <v>232.30749230000001</v>
      </c>
      <c r="I222" s="36">
        <f>SUMIFS(СВЦЭМ!$E$39:$E$782,СВЦЭМ!$A$39:$A$782,$A222,СВЦЭМ!$B$39:$B$782,I$191)+'СЕТ СН'!$F$15</f>
        <v>228.28652417999999</v>
      </c>
      <c r="J222" s="36">
        <f>SUMIFS(СВЦЭМ!$E$39:$E$782,СВЦЭМ!$A$39:$A$782,$A222,СВЦЭМ!$B$39:$B$782,J$191)+'СЕТ СН'!$F$15</f>
        <v>219.51767326999999</v>
      </c>
      <c r="K222" s="36">
        <f>SUMIFS(СВЦЭМ!$E$39:$E$782,СВЦЭМ!$A$39:$A$782,$A222,СВЦЭМ!$B$39:$B$782,K$191)+'СЕТ СН'!$F$15</f>
        <v>220.16770332999999</v>
      </c>
      <c r="L222" s="36">
        <f>SUMIFS(СВЦЭМ!$E$39:$E$782,СВЦЭМ!$A$39:$A$782,$A222,СВЦЭМ!$B$39:$B$782,L$191)+'СЕТ СН'!$F$15</f>
        <v>218.21287595000001</v>
      </c>
      <c r="M222" s="36">
        <f>SUMIFS(СВЦЭМ!$E$39:$E$782,СВЦЭМ!$A$39:$A$782,$A222,СВЦЭМ!$B$39:$B$782,M$191)+'СЕТ СН'!$F$15</f>
        <v>221.49180591999999</v>
      </c>
      <c r="N222" s="36">
        <f>SUMIFS(СВЦЭМ!$E$39:$E$782,СВЦЭМ!$A$39:$A$782,$A222,СВЦЭМ!$B$39:$B$782,N$191)+'СЕТ СН'!$F$15</f>
        <v>225.11696413999999</v>
      </c>
      <c r="O222" s="36">
        <f>SUMIFS(СВЦЭМ!$E$39:$E$782,СВЦЭМ!$A$39:$A$782,$A222,СВЦЭМ!$B$39:$B$782,O$191)+'СЕТ СН'!$F$15</f>
        <v>219.93307741999999</v>
      </c>
      <c r="P222" s="36">
        <f>SUMIFS(СВЦЭМ!$E$39:$E$782,СВЦЭМ!$A$39:$A$782,$A222,СВЦЭМ!$B$39:$B$782,P$191)+'СЕТ СН'!$F$15</f>
        <v>224.41554748999999</v>
      </c>
      <c r="Q222" s="36">
        <f>SUMIFS(СВЦЭМ!$E$39:$E$782,СВЦЭМ!$A$39:$A$782,$A222,СВЦЭМ!$B$39:$B$782,Q$191)+'СЕТ СН'!$F$15</f>
        <v>223.46432654</v>
      </c>
      <c r="R222" s="36">
        <f>SUMIFS(СВЦЭМ!$E$39:$E$782,СВЦЭМ!$A$39:$A$782,$A222,СВЦЭМ!$B$39:$B$782,R$191)+'СЕТ СН'!$F$15</f>
        <v>223.27029017999999</v>
      </c>
      <c r="S222" s="36">
        <f>SUMIFS(СВЦЭМ!$E$39:$E$782,СВЦЭМ!$A$39:$A$782,$A222,СВЦЭМ!$B$39:$B$782,S$191)+'СЕТ СН'!$F$15</f>
        <v>221.96967090000001</v>
      </c>
      <c r="T222" s="36">
        <f>SUMIFS(СВЦЭМ!$E$39:$E$782,СВЦЭМ!$A$39:$A$782,$A222,СВЦЭМ!$B$39:$B$782,T$191)+'СЕТ СН'!$F$15</f>
        <v>215.79573285000001</v>
      </c>
      <c r="U222" s="36">
        <f>SUMIFS(СВЦЭМ!$E$39:$E$782,СВЦЭМ!$A$39:$A$782,$A222,СВЦЭМ!$B$39:$B$782,U$191)+'СЕТ СН'!$F$15</f>
        <v>206.79610084999999</v>
      </c>
      <c r="V222" s="36">
        <f>SUMIFS(СВЦЭМ!$E$39:$E$782,СВЦЭМ!$A$39:$A$782,$A222,СВЦЭМ!$B$39:$B$782,V$191)+'СЕТ СН'!$F$15</f>
        <v>203.00354127</v>
      </c>
      <c r="W222" s="36">
        <f>SUMIFS(СВЦЭМ!$E$39:$E$782,СВЦЭМ!$A$39:$A$782,$A222,СВЦЭМ!$B$39:$B$782,W$191)+'СЕТ СН'!$F$15</f>
        <v>203.43295420000001</v>
      </c>
      <c r="X222" s="36">
        <f>SUMIFS(СВЦЭМ!$E$39:$E$782,СВЦЭМ!$A$39:$A$782,$A222,СВЦЭМ!$B$39:$B$782,X$191)+'СЕТ СН'!$F$15</f>
        <v>210.91545861</v>
      </c>
      <c r="Y222" s="36">
        <f>SUMIFS(СВЦЭМ!$E$39:$E$782,СВЦЭМ!$A$39:$A$782,$A222,СВЦЭМ!$B$39:$B$782,Y$191)+'СЕТ СН'!$F$15</f>
        <v>219.57454783</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9" t="s">
        <v>7</v>
      </c>
      <c r="B224" s="132" t="s">
        <v>147</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4"/>
    </row>
    <row r="225" spans="1:27" ht="12.75" customHeight="1" x14ac:dyDescent="0.2">
      <c r="A225" s="130"/>
      <c r="B225" s="135"/>
      <c r="C225" s="136"/>
      <c r="D225" s="136"/>
      <c r="E225" s="136"/>
      <c r="F225" s="136"/>
      <c r="G225" s="136"/>
      <c r="H225" s="136"/>
      <c r="I225" s="136"/>
      <c r="J225" s="136"/>
      <c r="K225" s="136"/>
      <c r="L225" s="136"/>
      <c r="M225" s="136"/>
      <c r="N225" s="136"/>
      <c r="O225" s="136"/>
      <c r="P225" s="136"/>
      <c r="Q225" s="136"/>
      <c r="R225" s="136"/>
      <c r="S225" s="136"/>
      <c r="T225" s="136"/>
      <c r="U225" s="136"/>
      <c r="V225" s="136"/>
      <c r="W225" s="136"/>
      <c r="X225" s="136"/>
      <c r="Y225" s="137"/>
    </row>
    <row r="226" spans="1:27" s="46" customFormat="1" ht="12.75" customHeight="1" x14ac:dyDescent="0.2">
      <c r="A226" s="131"/>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01.05.2023</v>
      </c>
      <c r="B227" s="36">
        <f>SUMIFS(СВЦЭМ!$F$39:$F$782,СВЦЭМ!$A$39:$A$782,$A227,СВЦЭМ!$B$39:$B$782,B$226)+'СЕТ СН'!$F$15</f>
        <v>250.65584059</v>
      </c>
      <c r="C227" s="36">
        <f>SUMIFS(СВЦЭМ!$F$39:$F$782,СВЦЭМ!$A$39:$A$782,$A227,СВЦЭМ!$B$39:$B$782,C$226)+'СЕТ СН'!$F$15</f>
        <v>265.42808441</v>
      </c>
      <c r="D227" s="36">
        <f>SUMIFS(СВЦЭМ!$F$39:$F$782,СВЦЭМ!$A$39:$A$782,$A227,СВЦЭМ!$B$39:$B$782,D$226)+'СЕТ СН'!$F$15</f>
        <v>273.86453800999999</v>
      </c>
      <c r="E227" s="36">
        <f>SUMIFS(СВЦЭМ!$F$39:$F$782,СВЦЭМ!$A$39:$A$782,$A227,СВЦЭМ!$B$39:$B$782,E$226)+'СЕТ СН'!$F$15</f>
        <v>278.69507869</v>
      </c>
      <c r="F227" s="36">
        <f>SUMIFS(СВЦЭМ!$F$39:$F$782,СВЦЭМ!$A$39:$A$782,$A227,СВЦЭМ!$B$39:$B$782,F$226)+'СЕТ СН'!$F$15</f>
        <v>279.30932243000001</v>
      </c>
      <c r="G227" s="36">
        <f>SUMIFS(СВЦЭМ!$F$39:$F$782,СВЦЭМ!$A$39:$A$782,$A227,СВЦЭМ!$B$39:$B$782,G$226)+'СЕТ СН'!$F$15</f>
        <v>277.78179093</v>
      </c>
      <c r="H227" s="36">
        <f>SUMIFS(СВЦЭМ!$F$39:$F$782,СВЦЭМ!$A$39:$A$782,$A227,СВЦЭМ!$B$39:$B$782,H$226)+'СЕТ СН'!$F$15</f>
        <v>277.96341295000002</v>
      </c>
      <c r="I227" s="36">
        <f>SUMIFS(СВЦЭМ!$F$39:$F$782,СВЦЭМ!$A$39:$A$782,$A227,СВЦЭМ!$B$39:$B$782,I$226)+'СЕТ СН'!$F$15</f>
        <v>270.45776798999998</v>
      </c>
      <c r="J227" s="36">
        <f>SUMIFS(СВЦЭМ!$F$39:$F$782,СВЦЭМ!$A$39:$A$782,$A227,СВЦЭМ!$B$39:$B$782,J$226)+'СЕТ СН'!$F$15</f>
        <v>263.06789627000001</v>
      </c>
      <c r="K227" s="36">
        <f>SUMIFS(СВЦЭМ!$F$39:$F$782,СВЦЭМ!$A$39:$A$782,$A227,СВЦЭМ!$B$39:$B$782,K$226)+'СЕТ СН'!$F$15</f>
        <v>256.00113499999998</v>
      </c>
      <c r="L227" s="36">
        <f>SUMIFS(СВЦЭМ!$F$39:$F$782,СВЦЭМ!$A$39:$A$782,$A227,СВЦЭМ!$B$39:$B$782,L$226)+'СЕТ СН'!$F$15</f>
        <v>251.04148497</v>
      </c>
      <c r="M227" s="36">
        <f>SUMIFS(СВЦЭМ!$F$39:$F$782,СВЦЭМ!$A$39:$A$782,$A227,СВЦЭМ!$B$39:$B$782,M$226)+'СЕТ СН'!$F$15</f>
        <v>251.85045822999999</v>
      </c>
      <c r="N227" s="36">
        <f>SUMIFS(СВЦЭМ!$F$39:$F$782,СВЦЭМ!$A$39:$A$782,$A227,СВЦЭМ!$B$39:$B$782,N$226)+'СЕТ СН'!$F$15</f>
        <v>256.70631707000001</v>
      </c>
      <c r="O227" s="36">
        <f>SUMIFS(СВЦЭМ!$F$39:$F$782,СВЦЭМ!$A$39:$A$782,$A227,СВЦЭМ!$B$39:$B$782,O$226)+'СЕТ СН'!$F$15</f>
        <v>258.32069475999998</v>
      </c>
      <c r="P227" s="36">
        <f>SUMIFS(СВЦЭМ!$F$39:$F$782,СВЦЭМ!$A$39:$A$782,$A227,СВЦЭМ!$B$39:$B$782,P$226)+'СЕТ СН'!$F$15</f>
        <v>258.03593078</v>
      </c>
      <c r="Q227" s="36">
        <f>SUMIFS(СВЦЭМ!$F$39:$F$782,СВЦЭМ!$A$39:$A$782,$A227,СВЦЭМ!$B$39:$B$782,Q$226)+'СЕТ СН'!$F$15</f>
        <v>259.09518666000002</v>
      </c>
      <c r="R227" s="36">
        <f>SUMIFS(СВЦЭМ!$F$39:$F$782,СВЦЭМ!$A$39:$A$782,$A227,СВЦЭМ!$B$39:$B$782,R$226)+'СЕТ СН'!$F$15</f>
        <v>258.62656455000001</v>
      </c>
      <c r="S227" s="36">
        <f>SUMIFS(СВЦЭМ!$F$39:$F$782,СВЦЭМ!$A$39:$A$782,$A227,СВЦЭМ!$B$39:$B$782,S$226)+'СЕТ СН'!$F$15</f>
        <v>250.45689454999999</v>
      </c>
      <c r="T227" s="36">
        <f>SUMIFS(СВЦЭМ!$F$39:$F$782,СВЦЭМ!$A$39:$A$782,$A227,СВЦЭМ!$B$39:$B$782,T$226)+'СЕТ СН'!$F$15</f>
        <v>246.07873612</v>
      </c>
      <c r="U227" s="36">
        <f>SUMIFS(СВЦЭМ!$F$39:$F$782,СВЦЭМ!$A$39:$A$782,$A227,СВЦЭМ!$B$39:$B$782,U$226)+'СЕТ СН'!$F$15</f>
        <v>242.28548874000001</v>
      </c>
      <c r="V227" s="36">
        <f>SUMIFS(СВЦЭМ!$F$39:$F$782,СВЦЭМ!$A$39:$A$782,$A227,СВЦЭМ!$B$39:$B$782,V$226)+'СЕТ СН'!$F$15</f>
        <v>234.71768732000001</v>
      </c>
      <c r="W227" s="36">
        <f>SUMIFS(СВЦЭМ!$F$39:$F$782,СВЦЭМ!$A$39:$A$782,$A227,СВЦЭМ!$B$39:$B$782,W$226)+'СЕТ СН'!$F$15</f>
        <v>231.63783319000001</v>
      </c>
      <c r="X227" s="36">
        <f>SUMIFS(СВЦЭМ!$F$39:$F$782,СВЦЭМ!$A$39:$A$782,$A227,СВЦЭМ!$B$39:$B$782,X$226)+'СЕТ СН'!$F$15</f>
        <v>237.21331366999999</v>
      </c>
      <c r="Y227" s="36">
        <f>SUMIFS(СВЦЭМ!$F$39:$F$782,СВЦЭМ!$A$39:$A$782,$A227,СВЦЭМ!$B$39:$B$782,Y$226)+'СЕТ СН'!$F$15</f>
        <v>244.78806578999999</v>
      </c>
      <c r="AA227" s="45"/>
    </row>
    <row r="228" spans="1:27" ht="15.75" x14ac:dyDescent="0.2">
      <c r="A228" s="35">
        <f>A227+1</f>
        <v>45048</v>
      </c>
      <c r="B228" s="36">
        <f>SUMIFS(СВЦЭМ!$F$39:$F$782,СВЦЭМ!$A$39:$A$782,$A228,СВЦЭМ!$B$39:$B$782,B$226)+'СЕТ СН'!$F$15</f>
        <v>256.80520919000003</v>
      </c>
      <c r="C228" s="36">
        <f>SUMIFS(СВЦЭМ!$F$39:$F$782,СВЦЭМ!$A$39:$A$782,$A228,СВЦЭМ!$B$39:$B$782,C$226)+'СЕТ СН'!$F$15</f>
        <v>266.10336415</v>
      </c>
      <c r="D228" s="36">
        <f>SUMIFS(СВЦЭМ!$F$39:$F$782,СВЦЭМ!$A$39:$A$782,$A228,СВЦЭМ!$B$39:$B$782,D$226)+'СЕТ СН'!$F$15</f>
        <v>274.22696741999999</v>
      </c>
      <c r="E228" s="36">
        <f>SUMIFS(СВЦЭМ!$F$39:$F$782,СВЦЭМ!$A$39:$A$782,$A228,СВЦЭМ!$B$39:$B$782,E$226)+'СЕТ СН'!$F$15</f>
        <v>275.10011744000002</v>
      </c>
      <c r="F228" s="36">
        <f>SUMIFS(СВЦЭМ!$F$39:$F$782,СВЦЭМ!$A$39:$A$782,$A228,СВЦЭМ!$B$39:$B$782,F$226)+'СЕТ СН'!$F$15</f>
        <v>276.30571443000002</v>
      </c>
      <c r="G228" s="36">
        <f>SUMIFS(СВЦЭМ!$F$39:$F$782,СВЦЭМ!$A$39:$A$782,$A228,СВЦЭМ!$B$39:$B$782,G$226)+'СЕТ СН'!$F$15</f>
        <v>275.74189527999999</v>
      </c>
      <c r="H228" s="36">
        <f>SUMIFS(СВЦЭМ!$F$39:$F$782,СВЦЭМ!$A$39:$A$782,$A228,СВЦЭМ!$B$39:$B$782,H$226)+'СЕТ СН'!$F$15</f>
        <v>280.83641678999999</v>
      </c>
      <c r="I228" s="36">
        <f>SUMIFS(СВЦЭМ!$F$39:$F$782,СВЦЭМ!$A$39:$A$782,$A228,СВЦЭМ!$B$39:$B$782,I$226)+'СЕТ СН'!$F$15</f>
        <v>255.60801678999999</v>
      </c>
      <c r="J228" s="36">
        <f>SUMIFS(СВЦЭМ!$F$39:$F$782,СВЦЭМ!$A$39:$A$782,$A228,СВЦЭМ!$B$39:$B$782,J$226)+'СЕТ СН'!$F$15</f>
        <v>251.73342761999999</v>
      </c>
      <c r="K228" s="36">
        <f>SUMIFS(СВЦЭМ!$F$39:$F$782,СВЦЭМ!$A$39:$A$782,$A228,СВЦЭМ!$B$39:$B$782,K$226)+'СЕТ СН'!$F$15</f>
        <v>249.40058719999999</v>
      </c>
      <c r="L228" s="36">
        <f>SUMIFS(СВЦЭМ!$F$39:$F$782,СВЦЭМ!$A$39:$A$782,$A228,СВЦЭМ!$B$39:$B$782,L$226)+'СЕТ СН'!$F$15</f>
        <v>249.31293403000001</v>
      </c>
      <c r="M228" s="36">
        <f>SUMIFS(СВЦЭМ!$F$39:$F$782,СВЦЭМ!$A$39:$A$782,$A228,СВЦЭМ!$B$39:$B$782,M$226)+'СЕТ СН'!$F$15</f>
        <v>250.56843609000001</v>
      </c>
      <c r="N228" s="36">
        <f>SUMIFS(СВЦЭМ!$F$39:$F$782,СВЦЭМ!$A$39:$A$782,$A228,СВЦЭМ!$B$39:$B$782,N$226)+'СЕТ СН'!$F$15</f>
        <v>253.68014704999999</v>
      </c>
      <c r="O228" s="36">
        <f>SUMIFS(СВЦЭМ!$F$39:$F$782,СВЦЭМ!$A$39:$A$782,$A228,СВЦЭМ!$B$39:$B$782,O$226)+'СЕТ СН'!$F$15</f>
        <v>256.24744478000002</v>
      </c>
      <c r="P228" s="36">
        <f>SUMIFS(СВЦЭМ!$F$39:$F$782,СВЦЭМ!$A$39:$A$782,$A228,СВЦЭМ!$B$39:$B$782,P$226)+'СЕТ СН'!$F$15</f>
        <v>249.30555532</v>
      </c>
      <c r="Q228" s="36">
        <f>SUMIFS(СВЦЭМ!$F$39:$F$782,СВЦЭМ!$A$39:$A$782,$A228,СВЦЭМ!$B$39:$B$782,Q$226)+'СЕТ СН'!$F$15</f>
        <v>242.50921238000001</v>
      </c>
      <c r="R228" s="36">
        <f>SUMIFS(СВЦЭМ!$F$39:$F$782,СВЦЭМ!$A$39:$A$782,$A228,СВЦЭМ!$B$39:$B$782,R$226)+'СЕТ СН'!$F$15</f>
        <v>242.84201408999999</v>
      </c>
      <c r="S228" s="36">
        <f>SUMIFS(СВЦЭМ!$F$39:$F$782,СВЦЭМ!$A$39:$A$782,$A228,СВЦЭМ!$B$39:$B$782,S$226)+'СЕТ СН'!$F$15</f>
        <v>237.65290106</v>
      </c>
      <c r="T228" s="36">
        <f>SUMIFS(СВЦЭМ!$F$39:$F$782,СВЦЭМ!$A$39:$A$782,$A228,СВЦЭМ!$B$39:$B$782,T$226)+'СЕТ СН'!$F$15</f>
        <v>232.19869937999999</v>
      </c>
      <c r="U228" s="36">
        <f>SUMIFS(СВЦЭМ!$F$39:$F$782,СВЦЭМ!$A$39:$A$782,$A228,СВЦЭМ!$B$39:$B$782,U$226)+'СЕТ СН'!$F$15</f>
        <v>228.52835578</v>
      </c>
      <c r="V228" s="36">
        <f>SUMIFS(СВЦЭМ!$F$39:$F$782,СВЦЭМ!$A$39:$A$782,$A228,СВЦЭМ!$B$39:$B$782,V$226)+'СЕТ СН'!$F$15</f>
        <v>227.34366840999999</v>
      </c>
      <c r="W228" s="36">
        <f>SUMIFS(СВЦЭМ!$F$39:$F$782,СВЦЭМ!$A$39:$A$782,$A228,СВЦЭМ!$B$39:$B$782,W$226)+'СЕТ СН'!$F$15</f>
        <v>223.49831768999999</v>
      </c>
      <c r="X228" s="36">
        <f>SUMIFS(СВЦЭМ!$F$39:$F$782,СВЦЭМ!$A$39:$A$782,$A228,СВЦЭМ!$B$39:$B$782,X$226)+'СЕТ СН'!$F$15</f>
        <v>230.14422923000001</v>
      </c>
      <c r="Y228" s="36">
        <f>SUMIFS(СВЦЭМ!$F$39:$F$782,СВЦЭМ!$A$39:$A$782,$A228,СВЦЭМ!$B$39:$B$782,Y$226)+'СЕТ СН'!$F$15</f>
        <v>234.78412412</v>
      </c>
    </row>
    <row r="229" spans="1:27" ht="15.75" x14ac:dyDescent="0.2">
      <c r="A229" s="35">
        <f t="shared" ref="A229:A257" si="6">A228+1</f>
        <v>45049</v>
      </c>
      <c r="B229" s="36">
        <f>SUMIFS(СВЦЭМ!$F$39:$F$782,СВЦЭМ!$A$39:$A$782,$A229,СВЦЭМ!$B$39:$B$782,B$226)+'СЕТ СН'!$F$15</f>
        <v>254.91930772000001</v>
      </c>
      <c r="C229" s="36">
        <f>SUMIFS(СВЦЭМ!$F$39:$F$782,СВЦЭМ!$A$39:$A$782,$A229,СВЦЭМ!$B$39:$B$782,C$226)+'СЕТ СН'!$F$15</f>
        <v>264.14892163000002</v>
      </c>
      <c r="D229" s="36">
        <f>SUMIFS(СВЦЭМ!$F$39:$F$782,СВЦЭМ!$A$39:$A$782,$A229,СВЦЭМ!$B$39:$B$782,D$226)+'СЕТ СН'!$F$15</f>
        <v>274.55836255999998</v>
      </c>
      <c r="E229" s="36">
        <f>SUMIFS(СВЦЭМ!$F$39:$F$782,СВЦЭМ!$A$39:$A$782,$A229,СВЦЭМ!$B$39:$B$782,E$226)+'СЕТ СН'!$F$15</f>
        <v>275.21502491000001</v>
      </c>
      <c r="F229" s="36">
        <f>SUMIFS(СВЦЭМ!$F$39:$F$782,СВЦЭМ!$A$39:$A$782,$A229,СВЦЭМ!$B$39:$B$782,F$226)+'СЕТ СН'!$F$15</f>
        <v>277.21966627</v>
      </c>
      <c r="G229" s="36">
        <f>SUMIFS(СВЦЭМ!$F$39:$F$782,СВЦЭМ!$A$39:$A$782,$A229,СВЦЭМ!$B$39:$B$782,G$226)+'СЕТ СН'!$F$15</f>
        <v>271.46815121999998</v>
      </c>
      <c r="H229" s="36">
        <f>SUMIFS(СВЦЭМ!$F$39:$F$782,СВЦЭМ!$A$39:$A$782,$A229,СВЦЭМ!$B$39:$B$782,H$226)+'СЕТ СН'!$F$15</f>
        <v>263.58474230000002</v>
      </c>
      <c r="I229" s="36">
        <f>SUMIFS(СВЦЭМ!$F$39:$F$782,СВЦЭМ!$A$39:$A$782,$A229,СВЦЭМ!$B$39:$B$782,I$226)+'СЕТ СН'!$F$15</f>
        <v>251.88647398000001</v>
      </c>
      <c r="J229" s="36">
        <f>SUMIFS(СВЦЭМ!$F$39:$F$782,СВЦЭМ!$A$39:$A$782,$A229,СВЦЭМ!$B$39:$B$782,J$226)+'СЕТ СН'!$F$15</f>
        <v>245.89786233000001</v>
      </c>
      <c r="K229" s="36">
        <f>SUMIFS(СВЦЭМ!$F$39:$F$782,СВЦЭМ!$A$39:$A$782,$A229,СВЦЭМ!$B$39:$B$782,K$226)+'СЕТ СН'!$F$15</f>
        <v>240.12406906999999</v>
      </c>
      <c r="L229" s="36">
        <f>SUMIFS(СВЦЭМ!$F$39:$F$782,СВЦЭМ!$A$39:$A$782,$A229,СВЦЭМ!$B$39:$B$782,L$226)+'СЕТ СН'!$F$15</f>
        <v>238.68304119000001</v>
      </c>
      <c r="M229" s="36">
        <f>SUMIFS(СВЦЭМ!$F$39:$F$782,СВЦЭМ!$A$39:$A$782,$A229,СВЦЭМ!$B$39:$B$782,M$226)+'СЕТ СН'!$F$15</f>
        <v>242.57177107000001</v>
      </c>
      <c r="N229" s="36">
        <f>SUMIFS(СВЦЭМ!$F$39:$F$782,СВЦЭМ!$A$39:$A$782,$A229,СВЦЭМ!$B$39:$B$782,N$226)+'СЕТ СН'!$F$15</f>
        <v>249.06723675999999</v>
      </c>
      <c r="O229" s="36">
        <f>SUMIFS(СВЦЭМ!$F$39:$F$782,СВЦЭМ!$A$39:$A$782,$A229,СВЦЭМ!$B$39:$B$782,O$226)+'СЕТ СН'!$F$15</f>
        <v>250.62386834</v>
      </c>
      <c r="P229" s="36">
        <f>SUMIFS(СВЦЭМ!$F$39:$F$782,СВЦЭМ!$A$39:$A$782,$A229,СВЦЭМ!$B$39:$B$782,P$226)+'СЕТ СН'!$F$15</f>
        <v>252.33885129000001</v>
      </c>
      <c r="Q229" s="36">
        <f>SUMIFS(СВЦЭМ!$F$39:$F$782,СВЦЭМ!$A$39:$A$782,$A229,СВЦЭМ!$B$39:$B$782,Q$226)+'СЕТ СН'!$F$15</f>
        <v>254.43032292999999</v>
      </c>
      <c r="R229" s="36">
        <f>SUMIFS(СВЦЭМ!$F$39:$F$782,СВЦЭМ!$A$39:$A$782,$A229,СВЦЭМ!$B$39:$B$782,R$226)+'СЕТ СН'!$F$15</f>
        <v>253.47007818</v>
      </c>
      <c r="S229" s="36">
        <f>SUMIFS(СВЦЭМ!$F$39:$F$782,СВЦЭМ!$A$39:$A$782,$A229,СВЦЭМ!$B$39:$B$782,S$226)+'СЕТ СН'!$F$15</f>
        <v>247.20680551999999</v>
      </c>
      <c r="T229" s="36">
        <f>SUMIFS(СВЦЭМ!$F$39:$F$782,СВЦЭМ!$A$39:$A$782,$A229,СВЦЭМ!$B$39:$B$782,T$226)+'СЕТ СН'!$F$15</f>
        <v>241.67162597999999</v>
      </c>
      <c r="U229" s="36">
        <f>SUMIFS(СВЦЭМ!$F$39:$F$782,СВЦЭМ!$A$39:$A$782,$A229,СВЦЭМ!$B$39:$B$782,U$226)+'СЕТ СН'!$F$15</f>
        <v>239.05429638000001</v>
      </c>
      <c r="V229" s="36">
        <f>SUMIFS(СВЦЭМ!$F$39:$F$782,СВЦЭМ!$A$39:$A$782,$A229,СВЦЭМ!$B$39:$B$782,V$226)+'СЕТ СН'!$F$15</f>
        <v>234.37090548</v>
      </c>
      <c r="W229" s="36">
        <f>SUMIFS(СВЦЭМ!$F$39:$F$782,СВЦЭМ!$A$39:$A$782,$A229,СВЦЭМ!$B$39:$B$782,W$226)+'СЕТ СН'!$F$15</f>
        <v>232.13278894999999</v>
      </c>
      <c r="X229" s="36">
        <f>SUMIFS(СВЦЭМ!$F$39:$F$782,СВЦЭМ!$A$39:$A$782,$A229,СВЦЭМ!$B$39:$B$782,X$226)+'СЕТ СН'!$F$15</f>
        <v>239.35275639</v>
      </c>
      <c r="Y229" s="36">
        <f>SUMIFS(СВЦЭМ!$F$39:$F$782,СВЦЭМ!$A$39:$A$782,$A229,СВЦЭМ!$B$39:$B$782,Y$226)+'СЕТ СН'!$F$15</f>
        <v>247.57678702000001</v>
      </c>
    </row>
    <row r="230" spans="1:27" ht="15.75" x14ac:dyDescent="0.2">
      <c r="A230" s="35">
        <f t="shared" si="6"/>
        <v>45050</v>
      </c>
      <c r="B230" s="36">
        <f>SUMIFS(СВЦЭМ!$F$39:$F$782,СВЦЭМ!$A$39:$A$782,$A230,СВЦЭМ!$B$39:$B$782,B$226)+'СЕТ СН'!$F$15</f>
        <v>276.11752123999997</v>
      </c>
      <c r="C230" s="36">
        <f>SUMIFS(СВЦЭМ!$F$39:$F$782,СВЦЭМ!$A$39:$A$782,$A230,СВЦЭМ!$B$39:$B$782,C$226)+'СЕТ СН'!$F$15</f>
        <v>287.73835527</v>
      </c>
      <c r="D230" s="36">
        <f>SUMIFS(СВЦЭМ!$F$39:$F$782,СВЦЭМ!$A$39:$A$782,$A230,СВЦЭМ!$B$39:$B$782,D$226)+'СЕТ СН'!$F$15</f>
        <v>295.89288945999999</v>
      </c>
      <c r="E230" s="36">
        <f>SUMIFS(СВЦЭМ!$F$39:$F$782,СВЦЭМ!$A$39:$A$782,$A230,СВЦЭМ!$B$39:$B$782,E$226)+'СЕТ СН'!$F$15</f>
        <v>295.71973575999999</v>
      </c>
      <c r="F230" s="36">
        <f>SUMIFS(СВЦЭМ!$F$39:$F$782,СВЦЭМ!$A$39:$A$782,$A230,СВЦЭМ!$B$39:$B$782,F$226)+'СЕТ СН'!$F$15</f>
        <v>295.47001269999998</v>
      </c>
      <c r="G230" s="36">
        <f>SUMIFS(СВЦЭМ!$F$39:$F$782,СВЦЭМ!$A$39:$A$782,$A230,СВЦЭМ!$B$39:$B$782,G$226)+'СЕТ СН'!$F$15</f>
        <v>295.45756478999999</v>
      </c>
      <c r="H230" s="36">
        <f>SUMIFS(СВЦЭМ!$F$39:$F$782,СВЦЭМ!$A$39:$A$782,$A230,СВЦЭМ!$B$39:$B$782,H$226)+'СЕТ СН'!$F$15</f>
        <v>290.95465231999998</v>
      </c>
      <c r="I230" s="36">
        <f>SUMIFS(СВЦЭМ!$F$39:$F$782,СВЦЭМ!$A$39:$A$782,$A230,СВЦЭМ!$B$39:$B$782,I$226)+'СЕТ СН'!$F$15</f>
        <v>282.70957611</v>
      </c>
      <c r="J230" s="36">
        <f>SUMIFS(СВЦЭМ!$F$39:$F$782,СВЦЭМ!$A$39:$A$782,$A230,СВЦЭМ!$B$39:$B$782,J$226)+'СЕТ СН'!$F$15</f>
        <v>274.73302526999998</v>
      </c>
      <c r="K230" s="36">
        <f>SUMIFS(СВЦЭМ!$F$39:$F$782,СВЦЭМ!$A$39:$A$782,$A230,СВЦЭМ!$B$39:$B$782,K$226)+'СЕТ СН'!$F$15</f>
        <v>272.79756968999999</v>
      </c>
      <c r="L230" s="36">
        <f>SUMIFS(СВЦЭМ!$F$39:$F$782,СВЦЭМ!$A$39:$A$782,$A230,СВЦЭМ!$B$39:$B$782,L$226)+'СЕТ СН'!$F$15</f>
        <v>269.23871521000001</v>
      </c>
      <c r="M230" s="36">
        <f>SUMIFS(СВЦЭМ!$F$39:$F$782,СВЦЭМ!$A$39:$A$782,$A230,СВЦЭМ!$B$39:$B$782,M$226)+'СЕТ СН'!$F$15</f>
        <v>272.65097881000003</v>
      </c>
      <c r="N230" s="36">
        <f>SUMIFS(СВЦЭМ!$F$39:$F$782,СВЦЭМ!$A$39:$A$782,$A230,СВЦЭМ!$B$39:$B$782,N$226)+'СЕТ СН'!$F$15</f>
        <v>278.17690313000003</v>
      </c>
      <c r="O230" s="36">
        <f>SUMIFS(СВЦЭМ!$F$39:$F$782,СВЦЭМ!$A$39:$A$782,$A230,СВЦЭМ!$B$39:$B$782,O$226)+'СЕТ СН'!$F$15</f>
        <v>280.4170982</v>
      </c>
      <c r="P230" s="36">
        <f>SUMIFS(СВЦЭМ!$F$39:$F$782,СВЦЭМ!$A$39:$A$782,$A230,СВЦЭМ!$B$39:$B$782,P$226)+'СЕТ СН'!$F$15</f>
        <v>282.44065834999998</v>
      </c>
      <c r="Q230" s="36">
        <f>SUMIFS(СВЦЭМ!$F$39:$F$782,СВЦЭМ!$A$39:$A$782,$A230,СВЦЭМ!$B$39:$B$782,Q$226)+'СЕТ СН'!$F$15</f>
        <v>284.41260005999999</v>
      </c>
      <c r="R230" s="36">
        <f>SUMIFS(СВЦЭМ!$F$39:$F$782,СВЦЭМ!$A$39:$A$782,$A230,СВЦЭМ!$B$39:$B$782,R$226)+'СЕТ СН'!$F$15</f>
        <v>282.13097912000001</v>
      </c>
      <c r="S230" s="36">
        <f>SUMIFS(СВЦЭМ!$F$39:$F$782,СВЦЭМ!$A$39:$A$782,$A230,СВЦЭМ!$B$39:$B$782,S$226)+'СЕТ СН'!$F$15</f>
        <v>274.86423760999998</v>
      </c>
      <c r="T230" s="36">
        <f>SUMIFS(СВЦЭМ!$F$39:$F$782,СВЦЭМ!$A$39:$A$782,$A230,СВЦЭМ!$B$39:$B$782,T$226)+'СЕТ СН'!$F$15</f>
        <v>268.02469188999999</v>
      </c>
      <c r="U230" s="36">
        <f>SUMIFS(СВЦЭМ!$F$39:$F$782,СВЦЭМ!$A$39:$A$782,$A230,СВЦЭМ!$B$39:$B$782,U$226)+'СЕТ СН'!$F$15</f>
        <v>264.03419595999998</v>
      </c>
      <c r="V230" s="36">
        <f>SUMIFS(СВЦЭМ!$F$39:$F$782,СВЦЭМ!$A$39:$A$782,$A230,СВЦЭМ!$B$39:$B$782,V$226)+'СЕТ СН'!$F$15</f>
        <v>259.79050945</v>
      </c>
      <c r="W230" s="36">
        <f>SUMIFS(СВЦЭМ!$F$39:$F$782,СВЦЭМ!$A$39:$A$782,$A230,СВЦЭМ!$B$39:$B$782,W$226)+'СЕТ СН'!$F$15</f>
        <v>257.87446482000001</v>
      </c>
      <c r="X230" s="36">
        <f>SUMIFS(СВЦЭМ!$F$39:$F$782,СВЦЭМ!$A$39:$A$782,$A230,СВЦЭМ!$B$39:$B$782,X$226)+'СЕТ СН'!$F$15</f>
        <v>265.94400658000001</v>
      </c>
      <c r="Y230" s="36">
        <f>SUMIFS(СВЦЭМ!$F$39:$F$782,СВЦЭМ!$A$39:$A$782,$A230,СВЦЭМ!$B$39:$B$782,Y$226)+'СЕТ СН'!$F$15</f>
        <v>270.90589437</v>
      </c>
    </row>
    <row r="231" spans="1:27" ht="15.75" x14ac:dyDescent="0.2">
      <c r="A231" s="35">
        <f t="shared" si="6"/>
        <v>45051</v>
      </c>
      <c r="B231" s="36">
        <f>SUMIFS(СВЦЭМ!$F$39:$F$782,СВЦЭМ!$A$39:$A$782,$A231,СВЦЭМ!$B$39:$B$782,B$226)+'СЕТ СН'!$F$15</f>
        <v>274.12082322999998</v>
      </c>
      <c r="C231" s="36">
        <f>SUMIFS(СВЦЭМ!$F$39:$F$782,СВЦЭМ!$A$39:$A$782,$A231,СВЦЭМ!$B$39:$B$782,C$226)+'СЕТ СН'!$F$15</f>
        <v>277.62514347000001</v>
      </c>
      <c r="D231" s="36">
        <f>SUMIFS(СВЦЭМ!$F$39:$F$782,СВЦЭМ!$A$39:$A$782,$A231,СВЦЭМ!$B$39:$B$782,D$226)+'СЕТ СН'!$F$15</f>
        <v>289.03374753999998</v>
      </c>
      <c r="E231" s="36">
        <f>SUMIFS(СВЦЭМ!$F$39:$F$782,СВЦЭМ!$A$39:$A$782,$A231,СВЦЭМ!$B$39:$B$782,E$226)+'СЕТ СН'!$F$15</f>
        <v>288.42680073000002</v>
      </c>
      <c r="F231" s="36">
        <f>SUMIFS(СВЦЭМ!$F$39:$F$782,СВЦЭМ!$A$39:$A$782,$A231,СВЦЭМ!$B$39:$B$782,F$226)+'СЕТ СН'!$F$15</f>
        <v>289.06819808</v>
      </c>
      <c r="G231" s="36">
        <f>SUMIFS(СВЦЭМ!$F$39:$F$782,СВЦЭМ!$A$39:$A$782,$A231,СВЦЭМ!$B$39:$B$782,G$226)+'СЕТ СН'!$F$15</f>
        <v>286.59406508000001</v>
      </c>
      <c r="H231" s="36">
        <f>SUMIFS(СВЦЭМ!$F$39:$F$782,СВЦЭМ!$A$39:$A$782,$A231,СВЦЭМ!$B$39:$B$782,H$226)+'СЕТ СН'!$F$15</f>
        <v>278.43753464000002</v>
      </c>
      <c r="I231" s="36">
        <f>SUMIFS(СВЦЭМ!$F$39:$F$782,СВЦЭМ!$A$39:$A$782,$A231,СВЦЭМ!$B$39:$B$782,I$226)+'СЕТ СН'!$F$15</f>
        <v>262.74685497000002</v>
      </c>
      <c r="J231" s="36">
        <f>SUMIFS(СВЦЭМ!$F$39:$F$782,СВЦЭМ!$A$39:$A$782,$A231,СВЦЭМ!$B$39:$B$782,J$226)+'СЕТ СН'!$F$15</f>
        <v>264.50528745999998</v>
      </c>
      <c r="K231" s="36">
        <f>SUMIFS(СВЦЭМ!$F$39:$F$782,СВЦЭМ!$A$39:$A$782,$A231,СВЦЭМ!$B$39:$B$782,K$226)+'СЕТ СН'!$F$15</f>
        <v>260.06787764000001</v>
      </c>
      <c r="L231" s="36">
        <f>SUMIFS(СВЦЭМ!$F$39:$F$782,СВЦЭМ!$A$39:$A$782,$A231,СВЦЭМ!$B$39:$B$782,L$226)+'СЕТ СН'!$F$15</f>
        <v>257.04556020000001</v>
      </c>
      <c r="M231" s="36">
        <f>SUMIFS(СВЦЭМ!$F$39:$F$782,СВЦЭМ!$A$39:$A$782,$A231,СВЦЭМ!$B$39:$B$782,M$226)+'СЕТ СН'!$F$15</f>
        <v>259.71264437000002</v>
      </c>
      <c r="N231" s="36">
        <f>SUMIFS(СВЦЭМ!$F$39:$F$782,СВЦЭМ!$A$39:$A$782,$A231,СВЦЭМ!$B$39:$B$782,N$226)+'СЕТ СН'!$F$15</f>
        <v>265.06672646999999</v>
      </c>
      <c r="O231" s="36">
        <f>SUMIFS(СВЦЭМ!$F$39:$F$782,СВЦЭМ!$A$39:$A$782,$A231,СВЦЭМ!$B$39:$B$782,O$226)+'СЕТ СН'!$F$15</f>
        <v>266.49135439999998</v>
      </c>
      <c r="P231" s="36">
        <f>SUMIFS(СВЦЭМ!$F$39:$F$782,СВЦЭМ!$A$39:$A$782,$A231,СВЦЭМ!$B$39:$B$782,P$226)+'СЕТ СН'!$F$15</f>
        <v>269.79538545999998</v>
      </c>
      <c r="Q231" s="36">
        <f>SUMIFS(СВЦЭМ!$F$39:$F$782,СВЦЭМ!$A$39:$A$782,$A231,СВЦЭМ!$B$39:$B$782,Q$226)+'СЕТ СН'!$F$15</f>
        <v>272.10561364</v>
      </c>
      <c r="R231" s="36">
        <f>SUMIFS(СВЦЭМ!$F$39:$F$782,СВЦЭМ!$A$39:$A$782,$A231,СВЦЭМ!$B$39:$B$782,R$226)+'СЕТ СН'!$F$15</f>
        <v>269.58424252999998</v>
      </c>
      <c r="S231" s="36">
        <f>SUMIFS(СВЦЭМ!$F$39:$F$782,СВЦЭМ!$A$39:$A$782,$A231,СВЦЭМ!$B$39:$B$782,S$226)+'СЕТ СН'!$F$15</f>
        <v>260.28541023999998</v>
      </c>
      <c r="T231" s="36">
        <f>SUMIFS(СВЦЭМ!$F$39:$F$782,СВЦЭМ!$A$39:$A$782,$A231,СВЦЭМ!$B$39:$B$782,T$226)+'СЕТ СН'!$F$15</f>
        <v>253.28149970000001</v>
      </c>
      <c r="U231" s="36">
        <f>SUMIFS(СВЦЭМ!$F$39:$F$782,СВЦЭМ!$A$39:$A$782,$A231,СВЦЭМ!$B$39:$B$782,U$226)+'СЕТ СН'!$F$15</f>
        <v>250.63018142000001</v>
      </c>
      <c r="V231" s="36">
        <f>SUMIFS(СВЦЭМ!$F$39:$F$782,СВЦЭМ!$A$39:$A$782,$A231,СВЦЭМ!$B$39:$B$782,V$226)+'СЕТ СН'!$F$15</f>
        <v>247.46663733</v>
      </c>
      <c r="W231" s="36">
        <f>SUMIFS(СВЦЭМ!$F$39:$F$782,СВЦЭМ!$A$39:$A$782,$A231,СВЦЭМ!$B$39:$B$782,W$226)+'СЕТ СН'!$F$15</f>
        <v>243.75885467000001</v>
      </c>
      <c r="X231" s="36">
        <f>SUMIFS(СВЦЭМ!$F$39:$F$782,СВЦЭМ!$A$39:$A$782,$A231,СВЦЭМ!$B$39:$B$782,X$226)+'СЕТ СН'!$F$15</f>
        <v>251.97858758999999</v>
      </c>
      <c r="Y231" s="36">
        <f>SUMIFS(СВЦЭМ!$F$39:$F$782,СВЦЭМ!$A$39:$A$782,$A231,СВЦЭМ!$B$39:$B$782,Y$226)+'СЕТ СН'!$F$15</f>
        <v>256.06525191999998</v>
      </c>
    </row>
    <row r="232" spans="1:27" ht="15.75" x14ac:dyDescent="0.2">
      <c r="A232" s="35">
        <f t="shared" si="6"/>
        <v>45052</v>
      </c>
      <c r="B232" s="36">
        <f>SUMIFS(СВЦЭМ!$F$39:$F$782,СВЦЭМ!$A$39:$A$782,$A232,СВЦЭМ!$B$39:$B$782,B$226)+'СЕТ СН'!$F$15</f>
        <v>253.59306186000001</v>
      </c>
      <c r="C232" s="36">
        <f>SUMIFS(СВЦЭМ!$F$39:$F$782,СВЦЭМ!$A$39:$A$782,$A232,СВЦЭМ!$B$39:$B$782,C$226)+'СЕТ СН'!$F$15</f>
        <v>271.27090263999997</v>
      </c>
      <c r="D232" s="36">
        <f>SUMIFS(СВЦЭМ!$F$39:$F$782,СВЦЭМ!$A$39:$A$782,$A232,СВЦЭМ!$B$39:$B$782,D$226)+'СЕТ СН'!$F$15</f>
        <v>281.44259930999999</v>
      </c>
      <c r="E232" s="36">
        <f>SUMIFS(СВЦЭМ!$F$39:$F$782,СВЦЭМ!$A$39:$A$782,$A232,СВЦЭМ!$B$39:$B$782,E$226)+'СЕТ СН'!$F$15</f>
        <v>279.89982193999998</v>
      </c>
      <c r="F232" s="36">
        <f>SUMIFS(СВЦЭМ!$F$39:$F$782,СВЦЭМ!$A$39:$A$782,$A232,СВЦЭМ!$B$39:$B$782,F$226)+'СЕТ СН'!$F$15</f>
        <v>279.60850976</v>
      </c>
      <c r="G232" s="36">
        <f>SUMIFS(СВЦЭМ!$F$39:$F$782,СВЦЭМ!$A$39:$A$782,$A232,СВЦЭМ!$B$39:$B$782,G$226)+'СЕТ СН'!$F$15</f>
        <v>279.50809371999998</v>
      </c>
      <c r="H232" s="36">
        <f>SUMIFS(СВЦЭМ!$F$39:$F$782,СВЦЭМ!$A$39:$A$782,$A232,СВЦЭМ!$B$39:$B$782,H$226)+'СЕТ СН'!$F$15</f>
        <v>278.45613571000001</v>
      </c>
      <c r="I232" s="36">
        <f>SUMIFS(СВЦЭМ!$F$39:$F$782,СВЦЭМ!$A$39:$A$782,$A232,СВЦЭМ!$B$39:$B$782,I$226)+'СЕТ СН'!$F$15</f>
        <v>266.96453924999997</v>
      </c>
      <c r="J232" s="36">
        <f>SUMIFS(СВЦЭМ!$F$39:$F$782,СВЦЭМ!$A$39:$A$782,$A232,СВЦЭМ!$B$39:$B$782,J$226)+'СЕТ СН'!$F$15</f>
        <v>255.16279832000001</v>
      </c>
      <c r="K232" s="36">
        <f>SUMIFS(СВЦЭМ!$F$39:$F$782,СВЦЭМ!$A$39:$A$782,$A232,СВЦЭМ!$B$39:$B$782,K$226)+'СЕТ СН'!$F$15</f>
        <v>244.15654884</v>
      </c>
      <c r="L232" s="36">
        <f>SUMIFS(СВЦЭМ!$F$39:$F$782,СВЦЭМ!$A$39:$A$782,$A232,СВЦЭМ!$B$39:$B$782,L$226)+'СЕТ СН'!$F$15</f>
        <v>243.31636112000001</v>
      </c>
      <c r="M232" s="36">
        <f>SUMIFS(СВЦЭМ!$F$39:$F$782,СВЦЭМ!$A$39:$A$782,$A232,СВЦЭМ!$B$39:$B$782,M$226)+'СЕТ СН'!$F$15</f>
        <v>242.90960680000001</v>
      </c>
      <c r="N232" s="36">
        <f>SUMIFS(СВЦЭМ!$F$39:$F$782,СВЦЭМ!$A$39:$A$782,$A232,СВЦЭМ!$B$39:$B$782,N$226)+'СЕТ СН'!$F$15</f>
        <v>248.14236106999999</v>
      </c>
      <c r="O232" s="36">
        <f>SUMIFS(СВЦЭМ!$F$39:$F$782,СВЦЭМ!$A$39:$A$782,$A232,СВЦЭМ!$B$39:$B$782,O$226)+'СЕТ СН'!$F$15</f>
        <v>248.39131505</v>
      </c>
      <c r="P232" s="36">
        <f>SUMIFS(СВЦЭМ!$F$39:$F$782,СВЦЭМ!$A$39:$A$782,$A232,СВЦЭМ!$B$39:$B$782,P$226)+'СЕТ СН'!$F$15</f>
        <v>249.17212581999999</v>
      </c>
      <c r="Q232" s="36">
        <f>SUMIFS(СВЦЭМ!$F$39:$F$782,СВЦЭМ!$A$39:$A$782,$A232,СВЦЭМ!$B$39:$B$782,Q$226)+'СЕТ СН'!$F$15</f>
        <v>244.34980528</v>
      </c>
      <c r="R232" s="36">
        <f>SUMIFS(СВЦЭМ!$F$39:$F$782,СВЦЭМ!$A$39:$A$782,$A232,СВЦЭМ!$B$39:$B$782,R$226)+'СЕТ СН'!$F$15</f>
        <v>232.91602424999999</v>
      </c>
      <c r="S232" s="36">
        <f>SUMIFS(СВЦЭМ!$F$39:$F$782,СВЦЭМ!$A$39:$A$782,$A232,СВЦЭМ!$B$39:$B$782,S$226)+'СЕТ СН'!$F$15</f>
        <v>205.67009899999999</v>
      </c>
      <c r="T232" s="36">
        <f>SUMIFS(СВЦЭМ!$F$39:$F$782,СВЦЭМ!$A$39:$A$782,$A232,СВЦЭМ!$B$39:$B$782,T$226)+'СЕТ СН'!$F$15</f>
        <v>184.41560913999999</v>
      </c>
      <c r="U232" s="36">
        <f>SUMIFS(СВЦЭМ!$F$39:$F$782,СВЦЭМ!$A$39:$A$782,$A232,СВЦЭМ!$B$39:$B$782,U$226)+'СЕТ СН'!$F$15</f>
        <v>185.11802976999999</v>
      </c>
      <c r="V232" s="36">
        <f>SUMIFS(СВЦЭМ!$F$39:$F$782,СВЦЭМ!$A$39:$A$782,$A232,СВЦЭМ!$B$39:$B$782,V$226)+'СЕТ СН'!$F$15</f>
        <v>182.61380711000001</v>
      </c>
      <c r="W232" s="36">
        <f>SUMIFS(СВЦЭМ!$F$39:$F$782,СВЦЭМ!$A$39:$A$782,$A232,СВЦЭМ!$B$39:$B$782,W$226)+'СЕТ СН'!$F$15</f>
        <v>181.63039577000001</v>
      </c>
      <c r="X232" s="36">
        <f>SUMIFS(СВЦЭМ!$F$39:$F$782,СВЦЭМ!$A$39:$A$782,$A232,СВЦЭМ!$B$39:$B$782,X$226)+'СЕТ СН'!$F$15</f>
        <v>210.68824857000001</v>
      </c>
      <c r="Y232" s="36">
        <f>SUMIFS(СВЦЭМ!$F$39:$F$782,СВЦЭМ!$A$39:$A$782,$A232,СВЦЭМ!$B$39:$B$782,Y$226)+'СЕТ СН'!$F$15</f>
        <v>247.57071153999999</v>
      </c>
    </row>
    <row r="233" spans="1:27" ht="15.75" x14ac:dyDescent="0.2">
      <c r="A233" s="35">
        <f t="shared" si="6"/>
        <v>45053</v>
      </c>
      <c r="B233" s="36">
        <f>SUMIFS(СВЦЭМ!$F$39:$F$782,СВЦЭМ!$A$39:$A$782,$A233,СВЦЭМ!$B$39:$B$782,B$226)+'СЕТ СН'!$F$15</f>
        <v>239.89486060999999</v>
      </c>
      <c r="C233" s="36">
        <f>SUMIFS(СВЦЭМ!$F$39:$F$782,СВЦЭМ!$A$39:$A$782,$A233,СВЦЭМ!$B$39:$B$782,C$226)+'СЕТ СН'!$F$15</f>
        <v>251.92480373999999</v>
      </c>
      <c r="D233" s="36">
        <f>SUMIFS(СВЦЭМ!$F$39:$F$782,СВЦЭМ!$A$39:$A$782,$A233,СВЦЭМ!$B$39:$B$782,D$226)+'СЕТ СН'!$F$15</f>
        <v>253.08386992999999</v>
      </c>
      <c r="E233" s="36">
        <f>SUMIFS(СВЦЭМ!$F$39:$F$782,СВЦЭМ!$A$39:$A$782,$A233,СВЦЭМ!$B$39:$B$782,E$226)+'СЕТ СН'!$F$15</f>
        <v>259.41595101000001</v>
      </c>
      <c r="F233" s="36">
        <f>SUMIFS(СВЦЭМ!$F$39:$F$782,СВЦЭМ!$A$39:$A$782,$A233,СВЦЭМ!$B$39:$B$782,F$226)+'СЕТ СН'!$F$15</f>
        <v>259.60103378000002</v>
      </c>
      <c r="G233" s="36">
        <f>SUMIFS(СВЦЭМ!$F$39:$F$782,СВЦЭМ!$A$39:$A$782,$A233,СВЦЭМ!$B$39:$B$782,G$226)+'СЕТ СН'!$F$15</f>
        <v>256.32456590999999</v>
      </c>
      <c r="H233" s="36">
        <f>SUMIFS(СВЦЭМ!$F$39:$F$782,СВЦЭМ!$A$39:$A$782,$A233,СВЦЭМ!$B$39:$B$782,H$226)+'СЕТ СН'!$F$15</f>
        <v>252.86781694000001</v>
      </c>
      <c r="I233" s="36">
        <f>SUMIFS(СВЦЭМ!$F$39:$F$782,СВЦЭМ!$A$39:$A$782,$A233,СВЦЭМ!$B$39:$B$782,I$226)+'СЕТ СН'!$F$15</f>
        <v>247.96181364</v>
      </c>
      <c r="J233" s="36">
        <f>SUMIFS(СВЦЭМ!$F$39:$F$782,СВЦЭМ!$A$39:$A$782,$A233,СВЦЭМ!$B$39:$B$782,J$226)+'СЕТ СН'!$F$15</f>
        <v>245.67933389000001</v>
      </c>
      <c r="K233" s="36">
        <f>SUMIFS(СВЦЭМ!$F$39:$F$782,СВЦЭМ!$A$39:$A$782,$A233,СВЦЭМ!$B$39:$B$782,K$226)+'СЕТ СН'!$F$15</f>
        <v>231.55778365</v>
      </c>
      <c r="L233" s="36">
        <f>SUMIFS(СВЦЭМ!$F$39:$F$782,СВЦЭМ!$A$39:$A$782,$A233,СВЦЭМ!$B$39:$B$782,L$226)+'СЕТ СН'!$F$15</f>
        <v>237.60086991</v>
      </c>
      <c r="M233" s="36">
        <f>SUMIFS(СВЦЭМ!$F$39:$F$782,СВЦЭМ!$A$39:$A$782,$A233,СВЦЭМ!$B$39:$B$782,M$226)+'СЕТ СН'!$F$15</f>
        <v>238.00112752000001</v>
      </c>
      <c r="N233" s="36">
        <f>SUMIFS(СВЦЭМ!$F$39:$F$782,СВЦЭМ!$A$39:$A$782,$A233,СВЦЭМ!$B$39:$B$782,N$226)+'СЕТ СН'!$F$15</f>
        <v>243.75226130999999</v>
      </c>
      <c r="O233" s="36">
        <f>SUMIFS(СВЦЭМ!$F$39:$F$782,СВЦЭМ!$A$39:$A$782,$A233,СВЦЭМ!$B$39:$B$782,O$226)+'СЕТ СН'!$F$15</f>
        <v>247.08960517</v>
      </c>
      <c r="P233" s="36">
        <f>SUMIFS(СВЦЭМ!$F$39:$F$782,СВЦЭМ!$A$39:$A$782,$A233,СВЦЭМ!$B$39:$B$782,P$226)+'СЕТ СН'!$F$15</f>
        <v>248.99570082</v>
      </c>
      <c r="Q233" s="36">
        <f>SUMIFS(СВЦЭМ!$F$39:$F$782,СВЦЭМ!$A$39:$A$782,$A233,СВЦЭМ!$B$39:$B$782,Q$226)+'СЕТ СН'!$F$15</f>
        <v>249.60926959</v>
      </c>
      <c r="R233" s="36">
        <f>SUMIFS(СВЦЭМ!$F$39:$F$782,СВЦЭМ!$A$39:$A$782,$A233,СВЦЭМ!$B$39:$B$782,R$226)+'СЕТ СН'!$F$15</f>
        <v>244.36722911000001</v>
      </c>
      <c r="S233" s="36">
        <f>SUMIFS(СВЦЭМ!$F$39:$F$782,СВЦЭМ!$A$39:$A$782,$A233,СВЦЭМ!$B$39:$B$782,S$226)+'СЕТ СН'!$F$15</f>
        <v>243.25845057000001</v>
      </c>
      <c r="T233" s="36">
        <f>SUMIFS(СВЦЭМ!$F$39:$F$782,СВЦЭМ!$A$39:$A$782,$A233,СВЦЭМ!$B$39:$B$782,T$226)+'СЕТ СН'!$F$15</f>
        <v>234.75245821999999</v>
      </c>
      <c r="U233" s="36">
        <f>SUMIFS(СВЦЭМ!$F$39:$F$782,СВЦЭМ!$A$39:$A$782,$A233,СВЦЭМ!$B$39:$B$782,U$226)+'СЕТ СН'!$F$15</f>
        <v>236.08381209000001</v>
      </c>
      <c r="V233" s="36">
        <f>SUMIFS(СВЦЭМ!$F$39:$F$782,СВЦЭМ!$A$39:$A$782,$A233,СВЦЭМ!$B$39:$B$782,V$226)+'СЕТ СН'!$F$15</f>
        <v>237.34650497000001</v>
      </c>
      <c r="W233" s="36">
        <f>SUMIFS(СВЦЭМ!$F$39:$F$782,СВЦЭМ!$A$39:$A$782,$A233,СВЦЭМ!$B$39:$B$782,W$226)+'СЕТ СН'!$F$15</f>
        <v>233.93409953</v>
      </c>
      <c r="X233" s="36">
        <f>SUMIFS(СВЦЭМ!$F$39:$F$782,СВЦЭМ!$A$39:$A$782,$A233,СВЦЭМ!$B$39:$B$782,X$226)+'СЕТ СН'!$F$15</f>
        <v>238.50626166999999</v>
      </c>
      <c r="Y233" s="36">
        <f>SUMIFS(СВЦЭМ!$F$39:$F$782,СВЦЭМ!$A$39:$A$782,$A233,СВЦЭМ!$B$39:$B$782,Y$226)+'СЕТ СН'!$F$15</f>
        <v>240.62441813999999</v>
      </c>
    </row>
    <row r="234" spans="1:27" ht="15.75" x14ac:dyDescent="0.2">
      <c r="A234" s="35">
        <f t="shared" si="6"/>
        <v>45054</v>
      </c>
      <c r="B234" s="36">
        <f>SUMIFS(СВЦЭМ!$F$39:$F$782,СВЦЭМ!$A$39:$A$782,$A234,СВЦЭМ!$B$39:$B$782,B$226)+'СЕТ СН'!$F$15</f>
        <v>238.69223699</v>
      </c>
      <c r="C234" s="36">
        <f>SUMIFS(СВЦЭМ!$F$39:$F$782,СВЦЭМ!$A$39:$A$782,$A234,СВЦЭМ!$B$39:$B$782,C$226)+'СЕТ СН'!$F$15</f>
        <v>246.34325774999999</v>
      </c>
      <c r="D234" s="36">
        <f>SUMIFS(СВЦЭМ!$F$39:$F$782,СВЦЭМ!$A$39:$A$782,$A234,СВЦЭМ!$B$39:$B$782,D$226)+'СЕТ СН'!$F$15</f>
        <v>257.74388569000001</v>
      </c>
      <c r="E234" s="36">
        <f>SUMIFS(СВЦЭМ!$F$39:$F$782,СВЦЭМ!$A$39:$A$782,$A234,СВЦЭМ!$B$39:$B$782,E$226)+'СЕТ СН'!$F$15</f>
        <v>262.01457572999999</v>
      </c>
      <c r="F234" s="36">
        <f>SUMIFS(СВЦЭМ!$F$39:$F$782,СВЦЭМ!$A$39:$A$782,$A234,СВЦЭМ!$B$39:$B$782,F$226)+'СЕТ СН'!$F$15</f>
        <v>263.70383586000003</v>
      </c>
      <c r="G234" s="36">
        <f>SUMIFS(СВЦЭМ!$F$39:$F$782,СВЦЭМ!$A$39:$A$782,$A234,СВЦЭМ!$B$39:$B$782,G$226)+'СЕТ СН'!$F$15</f>
        <v>258.59635821000001</v>
      </c>
      <c r="H234" s="36">
        <f>SUMIFS(СВЦЭМ!$F$39:$F$782,СВЦЭМ!$A$39:$A$782,$A234,СВЦЭМ!$B$39:$B$782,H$226)+'СЕТ СН'!$F$15</f>
        <v>256.66682844000002</v>
      </c>
      <c r="I234" s="36">
        <f>SUMIFS(СВЦЭМ!$F$39:$F$782,СВЦЭМ!$A$39:$A$782,$A234,СВЦЭМ!$B$39:$B$782,I$226)+'СЕТ СН'!$F$15</f>
        <v>247.67398617000001</v>
      </c>
      <c r="J234" s="36">
        <f>SUMIFS(СВЦЭМ!$F$39:$F$782,СВЦЭМ!$A$39:$A$782,$A234,СВЦЭМ!$B$39:$B$782,J$226)+'СЕТ СН'!$F$15</f>
        <v>243.53293244</v>
      </c>
      <c r="K234" s="36">
        <f>SUMIFS(СВЦЭМ!$F$39:$F$782,СВЦЭМ!$A$39:$A$782,$A234,СВЦЭМ!$B$39:$B$782,K$226)+'СЕТ СН'!$F$15</f>
        <v>237.60842782</v>
      </c>
      <c r="L234" s="36">
        <f>SUMIFS(СВЦЭМ!$F$39:$F$782,СВЦЭМ!$A$39:$A$782,$A234,СВЦЭМ!$B$39:$B$782,L$226)+'СЕТ СН'!$F$15</f>
        <v>234.04546839</v>
      </c>
      <c r="M234" s="36">
        <f>SUMIFS(СВЦЭМ!$F$39:$F$782,СВЦЭМ!$A$39:$A$782,$A234,СВЦЭМ!$B$39:$B$782,M$226)+'СЕТ СН'!$F$15</f>
        <v>225.88390601</v>
      </c>
      <c r="N234" s="36">
        <f>SUMIFS(СВЦЭМ!$F$39:$F$782,СВЦЭМ!$A$39:$A$782,$A234,СВЦЭМ!$B$39:$B$782,N$226)+'СЕТ СН'!$F$15</f>
        <v>234.07954574999999</v>
      </c>
      <c r="O234" s="36">
        <f>SUMIFS(СВЦЭМ!$F$39:$F$782,СВЦЭМ!$A$39:$A$782,$A234,СВЦЭМ!$B$39:$B$782,O$226)+'СЕТ СН'!$F$15</f>
        <v>234.85687580000001</v>
      </c>
      <c r="P234" s="36">
        <f>SUMIFS(СВЦЭМ!$F$39:$F$782,СВЦЭМ!$A$39:$A$782,$A234,СВЦЭМ!$B$39:$B$782,P$226)+'СЕТ СН'!$F$15</f>
        <v>235.37623113000001</v>
      </c>
      <c r="Q234" s="36">
        <f>SUMIFS(СВЦЭМ!$F$39:$F$782,СВЦЭМ!$A$39:$A$782,$A234,СВЦЭМ!$B$39:$B$782,Q$226)+'СЕТ СН'!$F$15</f>
        <v>235.20683968</v>
      </c>
      <c r="R234" s="36">
        <f>SUMIFS(СВЦЭМ!$F$39:$F$782,СВЦЭМ!$A$39:$A$782,$A234,СВЦЭМ!$B$39:$B$782,R$226)+'СЕТ СН'!$F$15</f>
        <v>233.89191173</v>
      </c>
      <c r="S234" s="36">
        <f>SUMIFS(СВЦЭМ!$F$39:$F$782,СВЦЭМ!$A$39:$A$782,$A234,СВЦЭМ!$B$39:$B$782,S$226)+'СЕТ СН'!$F$15</f>
        <v>230.60769155</v>
      </c>
      <c r="T234" s="36">
        <f>SUMIFS(СВЦЭМ!$F$39:$F$782,СВЦЭМ!$A$39:$A$782,$A234,СВЦЭМ!$B$39:$B$782,T$226)+'СЕТ СН'!$F$15</f>
        <v>225.63093426</v>
      </c>
      <c r="U234" s="36">
        <f>SUMIFS(СВЦЭМ!$F$39:$F$782,СВЦЭМ!$A$39:$A$782,$A234,СВЦЭМ!$B$39:$B$782,U$226)+'СЕТ СН'!$F$15</f>
        <v>223.92818746</v>
      </c>
      <c r="V234" s="36">
        <f>SUMIFS(СВЦЭМ!$F$39:$F$782,СВЦЭМ!$A$39:$A$782,$A234,СВЦЭМ!$B$39:$B$782,V$226)+'СЕТ СН'!$F$15</f>
        <v>226.21235374</v>
      </c>
      <c r="W234" s="36">
        <f>SUMIFS(СВЦЭМ!$F$39:$F$782,СВЦЭМ!$A$39:$A$782,$A234,СВЦЭМ!$B$39:$B$782,W$226)+'СЕТ СН'!$F$15</f>
        <v>225.86576582999999</v>
      </c>
      <c r="X234" s="36">
        <f>SUMIFS(СВЦЭМ!$F$39:$F$782,СВЦЭМ!$A$39:$A$782,$A234,СВЦЭМ!$B$39:$B$782,X$226)+'СЕТ СН'!$F$15</f>
        <v>231.67019837000001</v>
      </c>
      <c r="Y234" s="36">
        <f>SUMIFS(СВЦЭМ!$F$39:$F$782,СВЦЭМ!$A$39:$A$782,$A234,СВЦЭМ!$B$39:$B$782,Y$226)+'СЕТ СН'!$F$15</f>
        <v>229.09452424</v>
      </c>
    </row>
    <row r="235" spans="1:27" ht="15.75" x14ac:dyDescent="0.2">
      <c r="A235" s="35">
        <f t="shared" si="6"/>
        <v>45055</v>
      </c>
      <c r="B235" s="36">
        <f>SUMIFS(СВЦЭМ!$F$39:$F$782,СВЦЭМ!$A$39:$A$782,$A235,СВЦЭМ!$B$39:$B$782,B$226)+'СЕТ СН'!$F$15</f>
        <v>250.05724566999999</v>
      </c>
      <c r="C235" s="36">
        <f>SUMIFS(СВЦЭМ!$F$39:$F$782,СВЦЭМ!$A$39:$A$782,$A235,СВЦЭМ!$B$39:$B$782,C$226)+'СЕТ СН'!$F$15</f>
        <v>251.13153116000001</v>
      </c>
      <c r="D235" s="36">
        <f>SUMIFS(СВЦЭМ!$F$39:$F$782,СВЦЭМ!$A$39:$A$782,$A235,СВЦЭМ!$B$39:$B$782,D$226)+'СЕТ СН'!$F$15</f>
        <v>257.27326404000002</v>
      </c>
      <c r="E235" s="36">
        <f>SUMIFS(СВЦЭМ!$F$39:$F$782,СВЦЭМ!$A$39:$A$782,$A235,СВЦЭМ!$B$39:$B$782,E$226)+'СЕТ СН'!$F$15</f>
        <v>256.49210791000002</v>
      </c>
      <c r="F235" s="36">
        <f>SUMIFS(СВЦЭМ!$F$39:$F$782,СВЦЭМ!$A$39:$A$782,$A235,СВЦЭМ!$B$39:$B$782,F$226)+'СЕТ СН'!$F$15</f>
        <v>254.71388646</v>
      </c>
      <c r="G235" s="36">
        <f>SUMIFS(СВЦЭМ!$F$39:$F$782,СВЦЭМ!$A$39:$A$782,$A235,СВЦЭМ!$B$39:$B$782,G$226)+'СЕТ СН'!$F$15</f>
        <v>256.89191907999998</v>
      </c>
      <c r="H235" s="36">
        <f>SUMIFS(СВЦЭМ!$F$39:$F$782,СВЦЭМ!$A$39:$A$782,$A235,СВЦЭМ!$B$39:$B$782,H$226)+'СЕТ СН'!$F$15</f>
        <v>262.23443458000003</v>
      </c>
      <c r="I235" s="36">
        <f>SUMIFS(СВЦЭМ!$F$39:$F$782,СВЦЭМ!$A$39:$A$782,$A235,СВЦЭМ!$B$39:$B$782,I$226)+'СЕТ СН'!$F$15</f>
        <v>260.08278984999998</v>
      </c>
      <c r="J235" s="36">
        <f>SUMIFS(СВЦЭМ!$F$39:$F$782,СВЦЭМ!$A$39:$A$782,$A235,СВЦЭМ!$B$39:$B$782,J$226)+'СЕТ СН'!$F$15</f>
        <v>254.04886361000001</v>
      </c>
      <c r="K235" s="36">
        <f>SUMIFS(СВЦЭМ!$F$39:$F$782,СВЦЭМ!$A$39:$A$782,$A235,СВЦЭМ!$B$39:$B$782,K$226)+'СЕТ СН'!$F$15</f>
        <v>243.2662449</v>
      </c>
      <c r="L235" s="36">
        <f>SUMIFS(СВЦЭМ!$F$39:$F$782,СВЦЭМ!$A$39:$A$782,$A235,СВЦЭМ!$B$39:$B$782,L$226)+'СЕТ СН'!$F$15</f>
        <v>239.03235745000001</v>
      </c>
      <c r="M235" s="36">
        <f>SUMIFS(СВЦЭМ!$F$39:$F$782,СВЦЭМ!$A$39:$A$782,$A235,СВЦЭМ!$B$39:$B$782,M$226)+'СЕТ СН'!$F$15</f>
        <v>236.54785206</v>
      </c>
      <c r="N235" s="36">
        <f>SUMIFS(СВЦЭМ!$F$39:$F$782,СВЦЭМ!$A$39:$A$782,$A235,СВЦЭМ!$B$39:$B$782,N$226)+'СЕТ СН'!$F$15</f>
        <v>240.5962073</v>
      </c>
      <c r="O235" s="36">
        <f>SUMIFS(СВЦЭМ!$F$39:$F$782,СВЦЭМ!$A$39:$A$782,$A235,СВЦЭМ!$B$39:$B$782,O$226)+'СЕТ СН'!$F$15</f>
        <v>243.43980565999999</v>
      </c>
      <c r="P235" s="36">
        <f>SUMIFS(СВЦЭМ!$F$39:$F$782,СВЦЭМ!$A$39:$A$782,$A235,СВЦЭМ!$B$39:$B$782,P$226)+'СЕТ СН'!$F$15</f>
        <v>245.95540926999999</v>
      </c>
      <c r="Q235" s="36">
        <f>SUMIFS(СВЦЭМ!$F$39:$F$782,СВЦЭМ!$A$39:$A$782,$A235,СВЦЭМ!$B$39:$B$782,Q$226)+'СЕТ СН'!$F$15</f>
        <v>248.24767971</v>
      </c>
      <c r="R235" s="36">
        <f>SUMIFS(СВЦЭМ!$F$39:$F$782,СВЦЭМ!$A$39:$A$782,$A235,СВЦЭМ!$B$39:$B$782,R$226)+'СЕТ СН'!$F$15</f>
        <v>247.96037383000001</v>
      </c>
      <c r="S235" s="36">
        <f>SUMIFS(СВЦЭМ!$F$39:$F$782,СВЦЭМ!$A$39:$A$782,$A235,СВЦЭМ!$B$39:$B$782,S$226)+'СЕТ СН'!$F$15</f>
        <v>242.35842038999999</v>
      </c>
      <c r="T235" s="36">
        <f>SUMIFS(СВЦЭМ!$F$39:$F$782,СВЦЭМ!$A$39:$A$782,$A235,СВЦЭМ!$B$39:$B$782,T$226)+'СЕТ СН'!$F$15</f>
        <v>236.54210302000001</v>
      </c>
      <c r="U235" s="36">
        <f>SUMIFS(СВЦЭМ!$F$39:$F$782,СВЦЭМ!$A$39:$A$782,$A235,СВЦЭМ!$B$39:$B$782,U$226)+'СЕТ СН'!$F$15</f>
        <v>234.11271305</v>
      </c>
      <c r="V235" s="36">
        <f>SUMIFS(СВЦЭМ!$F$39:$F$782,СВЦЭМ!$A$39:$A$782,$A235,СВЦЭМ!$B$39:$B$782,V$226)+'СЕТ СН'!$F$15</f>
        <v>228.54268812000001</v>
      </c>
      <c r="W235" s="36">
        <f>SUMIFS(СВЦЭМ!$F$39:$F$782,СВЦЭМ!$A$39:$A$782,$A235,СВЦЭМ!$B$39:$B$782,W$226)+'СЕТ СН'!$F$15</f>
        <v>224.51969645</v>
      </c>
      <c r="X235" s="36">
        <f>SUMIFS(СВЦЭМ!$F$39:$F$782,СВЦЭМ!$A$39:$A$782,$A235,СВЦЭМ!$B$39:$B$782,X$226)+'СЕТ СН'!$F$15</f>
        <v>229.26707404999999</v>
      </c>
      <c r="Y235" s="36">
        <f>SUMIFS(СВЦЭМ!$F$39:$F$782,СВЦЭМ!$A$39:$A$782,$A235,СВЦЭМ!$B$39:$B$782,Y$226)+'СЕТ СН'!$F$15</f>
        <v>239.87534120999999</v>
      </c>
    </row>
    <row r="236" spans="1:27" ht="15.75" x14ac:dyDescent="0.2">
      <c r="A236" s="35">
        <f t="shared" si="6"/>
        <v>45056</v>
      </c>
      <c r="B236" s="36">
        <f>SUMIFS(СВЦЭМ!$F$39:$F$782,СВЦЭМ!$A$39:$A$782,$A236,СВЦЭМ!$B$39:$B$782,B$226)+'СЕТ СН'!$F$15</f>
        <v>241.40099995</v>
      </c>
      <c r="C236" s="36">
        <f>SUMIFS(СВЦЭМ!$F$39:$F$782,СВЦЭМ!$A$39:$A$782,$A236,СВЦЭМ!$B$39:$B$782,C$226)+'СЕТ СН'!$F$15</f>
        <v>245.96731976000001</v>
      </c>
      <c r="D236" s="36">
        <f>SUMIFS(СВЦЭМ!$F$39:$F$782,СВЦЭМ!$A$39:$A$782,$A236,СВЦЭМ!$B$39:$B$782,D$226)+'СЕТ СН'!$F$15</f>
        <v>250.44594552000001</v>
      </c>
      <c r="E236" s="36">
        <f>SUMIFS(СВЦЭМ!$F$39:$F$782,СВЦЭМ!$A$39:$A$782,$A236,СВЦЭМ!$B$39:$B$782,E$226)+'СЕТ СН'!$F$15</f>
        <v>252.11380836999999</v>
      </c>
      <c r="F236" s="36">
        <f>SUMIFS(СВЦЭМ!$F$39:$F$782,СВЦЭМ!$A$39:$A$782,$A236,СВЦЭМ!$B$39:$B$782,F$226)+'СЕТ СН'!$F$15</f>
        <v>255.35989149</v>
      </c>
      <c r="G236" s="36">
        <f>SUMIFS(СВЦЭМ!$F$39:$F$782,СВЦЭМ!$A$39:$A$782,$A236,СВЦЭМ!$B$39:$B$782,G$226)+'СЕТ СН'!$F$15</f>
        <v>258.89652695000001</v>
      </c>
      <c r="H236" s="36">
        <f>SUMIFS(СВЦЭМ!$F$39:$F$782,СВЦЭМ!$A$39:$A$782,$A236,СВЦЭМ!$B$39:$B$782,H$226)+'СЕТ СН'!$F$15</f>
        <v>257.29944704000002</v>
      </c>
      <c r="I236" s="36">
        <f>SUMIFS(СВЦЭМ!$F$39:$F$782,СВЦЭМ!$A$39:$A$782,$A236,СВЦЭМ!$B$39:$B$782,I$226)+'СЕТ СН'!$F$15</f>
        <v>249.46776405</v>
      </c>
      <c r="J236" s="36">
        <f>SUMIFS(СВЦЭМ!$F$39:$F$782,СВЦЭМ!$A$39:$A$782,$A236,СВЦЭМ!$B$39:$B$782,J$226)+'СЕТ СН'!$F$15</f>
        <v>246.19723626000001</v>
      </c>
      <c r="K236" s="36">
        <f>SUMIFS(СВЦЭМ!$F$39:$F$782,СВЦЭМ!$A$39:$A$782,$A236,СВЦЭМ!$B$39:$B$782,K$226)+'СЕТ СН'!$F$15</f>
        <v>240.72757014000001</v>
      </c>
      <c r="L236" s="36">
        <f>SUMIFS(СВЦЭМ!$F$39:$F$782,СВЦЭМ!$A$39:$A$782,$A236,СВЦЭМ!$B$39:$B$782,L$226)+'СЕТ СН'!$F$15</f>
        <v>238.75498381</v>
      </c>
      <c r="M236" s="36">
        <f>SUMIFS(СВЦЭМ!$F$39:$F$782,СВЦЭМ!$A$39:$A$782,$A236,СВЦЭМ!$B$39:$B$782,M$226)+'СЕТ СН'!$F$15</f>
        <v>241.84827336999999</v>
      </c>
      <c r="N236" s="36">
        <f>SUMIFS(СВЦЭМ!$F$39:$F$782,СВЦЭМ!$A$39:$A$782,$A236,СВЦЭМ!$B$39:$B$782,N$226)+'СЕТ СН'!$F$15</f>
        <v>233.49164225999999</v>
      </c>
      <c r="O236" s="36">
        <f>SUMIFS(СВЦЭМ!$F$39:$F$782,СВЦЭМ!$A$39:$A$782,$A236,СВЦЭМ!$B$39:$B$782,O$226)+'СЕТ СН'!$F$15</f>
        <v>251.61783392999999</v>
      </c>
      <c r="P236" s="36">
        <f>SUMIFS(СВЦЭМ!$F$39:$F$782,СВЦЭМ!$A$39:$A$782,$A236,СВЦЭМ!$B$39:$B$782,P$226)+'СЕТ СН'!$F$15</f>
        <v>235.48565847</v>
      </c>
      <c r="Q236" s="36">
        <f>SUMIFS(СВЦЭМ!$F$39:$F$782,СВЦЭМ!$A$39:$A$782,$A236,СВЦЭМ!$B$39:$B$782,Q$226)+'СЕТ СН'!$F$15</f>
        <v>253.26577080999999</v>
      </c>
      <c r="R236" s="36">
        <f>SUMIFS(СВЦЭМ!$F$39:$F$782,СВЦЭМ!$A$39:$A$782,$A236,СВЦЭМ!$B$39:$B$782,R$226)+'СЕТ СН'!$F$15</f>
        <v>229.77499639999999</v>
      </c>
      <c r="S236" s="36">
        <f>SUMIFS(СВЦЭМ!$F$39:$F$782,СВЦЭМ!$A$39:$A$782,$A236,СВЦЭМ!$B$39:$B$782,S$226)+'СЕТ СН'!$F$15</f>
        <v>246.28774881000001</v>
      </c>
      <c r="T236" s="36">
        <f>SUMIFS(СВЦЭМ!$F$39:$F$782,СВЦЭМ!$A$39:$A$782,$A236,СВЦЭМ!$B$39:$B$782,T$226)+'СЕТ СН'!$F$15</f>
        <v>235.84678160999999</v>
      </c>
      <c r="U236" s="36">
        <f>SUMIFS(СВЦЭМ!$F$39:$F$782,СВЦЭМ!$A$39:$A$782,$A236,СВЦЭМ!$B$39:$B$782,U$226)+'СЕТ СН'!$F$15</f>
        <v>228.25291662000001</v>
      </c>
      <c r="V236" s="36">
        <f>SUMIFS(СВЦЭМ!$F$39:$F$782,СВЦЭМ!$A$39:$A$782,$A236,СВЦЭМ!$B$39:$B$782,V$226)+'СЕТ СН'!$F$15</f>
        <v>225.91981944</v>
      </c>
      <c r="W236" s="36">
        <f>SUMIFS(СВЦЭМ!$F$39:$F$782,СВЦЭМ!$A$39:$A$782,$A236,СВЦЭМ!$B$39:$B$782,W$226)+'СЕТ СН'!$F$15</f>
        <v>231.45259257999999</v>
      </c>
      <c r="X236" s="36">
        <f>SUMIFS(СВЦЭМ!$F$39:$F$782,СВЦЭМ!$A$39:$A$782,$A236,СВЦЭМ!$B$39:$B$782,X$226)+'СЕТ СН'!$F$15</f>
        <v>237.85328855</v>
      </c>
      <c r="Y236" s="36">
        <f>SUMIFS(СВЦЭМ!$F$39:$F$782,СВЦЭМ!$A$39:$A$782,$A236,СВЦЭМ!$B$39:$B$782,Y$226)+'СЕТ СН'!$F$15</f>
        <v>239.01595782999999</v>
      </c>
    </row>
    <row r="237" spans="1:27" ht="15.75" x14ac:dyDescent="0.2">
      <c r="A237" s="35">
        <f t="shared" si="6"/>
        <v>45057</v>
      </c>
      <c r="B237" s="36">
        <f>SUMIFS(СВЦЭМ!$F$39:$F$782,СВЦЭМ!$A$39:$A$782,$A237,СВЦЭМ!$B$39:$B$782,B$226)+'СЕТ СН'!$F$15</f>
        <v>244.31126234000001</v>
      </c>
      <c r="C237" s="36">
        <f>SUMIFS(СВЦЭМ!$F$39:$F$782,СВЦЭМ!$A$39:$A$782,$A237,СВЦЭМ!$B$39:$B$782,C$226)+'СЕТ СН'!$F$15</f>
        <v>255.27151013</v>
      </c>
      <c r="D237" s="36">
        <f>SUMIFS(СВЦЭМ!$F$39:$F$782,СВЦЭМ!$A$39:$A$782,$A237,СВЦЭМ!$B$39:$B$782,D$226)+'СЕТ СН'!$F$15</f>
        <v>266.26081959999999</v>
      </c>
      <c r="E237" s="36">
        <f>SUMIFS(СВЦЭМ!$F$39:$F$782,СВЦЭМ!$A$39:$A$782,$A237,СВЦЭМ!$B$39:$B$782,E$226)+'СЕТ СН'!$F$15</f>
        <v>269.00785091</v>
      </c>
      <c r="F237" s="36">
        <f>SUMIFS(СВЦЭМ!$F$39:$F$782,СВЦЭМ!$A$39:$A$782,$A237,СВЦЭМ!$B$39:$B$782,F$226)+'СЕТ СН'!$F$15</f>
        <v>255.51335992</v>
      </c>
      <c r="G237" s="36">
        <f>SUMIFS(СВЦЭМ!$F$39:$F$782,СВЦЭМ!$A$39:$A$782,$A237,СВЦЭМ!$B$39:$B$782,G$226)+'СЕТ СН'!$F$15</f>
        <v>265.17148521000001</v>
      </c>
      <c r="H237" s="36">
        <f>SUMIFS(СВЦЭМ!$F$39:$F$782,СВЦЭМ!$A$39:$A$782,$A237,СВЦЭМ!$B$39:$B$782,H$226)+'СЕТ СН'!$F$15</f>
        <v>253.94101570000001</v>
      </c>
      <c r="I237" s="36">
        <f>SUMIFS(СВЦЭМ!$F$39:$F$782,СВЦЭМ!$A$39:$A$782,$A237,СВЦЭМ!$B$39:$B$782,I$226)+'СЕТ СН'!$F$15</f>
        <v>239.64258312999999</v>
      </c>
      <c r="J237" s="36">
        <f>SUMIFS(СВЦЭМ!$F$39:$F$782,СВЦЭМ!$A$39:$A$782,$A237,СВЦЭМ!$B$39:$B$782,J$226)+'СЕТ СН'!$F$15</f>
        <v>232.95055933</v>
      </c>
      <c r="K237" s="36">
        <f>SUMIFS(СВЦЭМ!$F$39:$F$782,СВЦЭМ!$A$39:$A$782,$A237,СВЦЭМ!$B$39:$B$782,K$226)+'СЕТ СН'!$F$15</f>
        <v>229.62417436000001</v>
      </c>
      <c r="L237" s="36">
        <f>SUMIFS(СВЦЭМ!$F$39:$F$782,СВЦЭМ!$A$39:$A$782,$A237,СВЦЭМ!$B$39:$B$782,L$226)+'СЕТ СН'!$F$15</f>
        <v>230.70470276</v>
      </c>
      <c r="M237" s="36">
        <f>SUMIFS(СВЦЭМ!$F$39:$F$782,СВЦЭМ!$A$39:$A$782,$A237,СВЦЭМ!$B$39:$B$782,M$226)+'СЕТ СН'!$F$15</f>
        <v>228.10797037</v>
      </c>
      <c r="N237" s="36">
        <f>SUMIFS(СВЦЭМ!$F$39:$F$782,СВЦЭМ!$A$39:$A$782,$A237,СВЦЭМ!$B$39:$B$782,N$226)+'СЕТ СН'!$F$15</f>
        <v>237.24188204000001</v>
      </c>
      <c r="O237" s="36">
        <f>SUMIFS(СВЦЭМ!$F$39:$F$782,СВЦЭМ!$A$39:$A$782,$A237,СВЦЭМ!$B$39:$B$782,O$226)+'СЕТ СН'!$F$15</f>
        <v>238.62816321</v>
      </c>
      <c r="P237" s="36">
        <f>SUMIFS(СВЦЭМ!$F$39:$F$782,СВЦЭМ!$A$39:$A$782,$A237,СВЦЭМ!$B$39:$B$782,P$226)+'СЕТ СН'!$F$15</f>
        <v>238.67490340000001</v>
      </c>
      <c r="Q237" s="36">
        <f>SUMIFS(СВЦЭМ!$F$39:$F$782,СВЦЭМ!$A$39:$A$782,$A237,СВЦЭМ!$B$39:$B$782,Q$226)+'СЕТ СН'!$F$15</f>
        <v>239.41740605000001</v>
      </c>
      <c r="R237" s="36">
        <f>SUMIFS(СВЦЭМ!$F$39:$F$782,СВЦЭМ!$A$39:$A$782,$A237,СВЦЭМ!$B$39:$B$782,R$226)+'СЕТ СН'!$F$15</f>
        <v>237.75601576</v>
      </c>
      <c r="S237" s="36">
        <f>SUMIFS(СВЦЭМ!$F$39:$F$782,СВЦЭМ!$A$39:$A$782,$A237,СВЦЭМ!$B$39:$B$782,S$226)+'СЕТ СН'!$F$15</f>
        <v>230.26127288000001</v>
      </c>
      <c r="T237" s="36">
        <f>SUMIFS(СВЦЭМ!$F$39:$F$782,СВЦЭМ!$A$39:$A$782,$A237,СВЦЭМ!$B$39:$B$782,T$226)+'СЕТ СН'!$F$15</f>
        <v>225.72925029000001</v>
      </c>
      <c r="U237" s="36">
        <f>SUMIFS(СВЦЭМ!$F$39:$F$782,СВЦЭМ!$A$39:$A$782,$A237,СВЦЭМ!$B$39:$B$782,U$226)+'СЕТ СН'!$F$15</f>
        <v>228.91533308000001</v>
      </c>
      <c r="V237" s="36">
        <f>SUMIFS(СВЦЭМ!$F$39:$F$782,СВЦЭМ!$A$39:$A$782,$A237,СВЦЭМ!$B$39:$B$782,V$226)+'СЕТ СН'!$F$15</f>
        <v>226.28078299000001</v>
      </c>
      <c r="W237" s="36">
        <f>SUMIFS(СВЦЭМ!$F$39:$F$782,СВЦЭМ!$A$39:$A$782,$A237,СВЦЭМ!$B$39:$B$782,W$226)+'СЕТ СН'!$F$15</f>
        <v>228.66678102</v>
      </c>
      <c r="X237" s="36">
        <f>SUMIFS(СВЦЭМ!$F$39:$F$782,СВЦЭМ!$A$39:$A$782,$A237,СВЦЭМ!$B$39:$B$782,X$226)+'СЕТ СН'!$F$15</f>
        <v>229.60160511000001</v>
      </c>
      <c r="Y237" s="36">
        <f>SUMIFS(СВЦЭМ!$F$39:$F$782,СВЦЭМ!$A$39:$A$782,$A237,СВЦЭМ!$B$39:$B$782,Y$226)+'СЕТ СН'!$F$15</f>
        <v>236.28283995999999</v>
      </c>
    </row>
    <row r="238" spans="1:27" ht="15.75" x14ac:dyDescent="0.2">
      <c r="A238" s="35">
        <f t="shared" si="6"/>
        <v>45058</v>
      </c>
      <c r="B238" s="36">
        <f>SUMIFS(СВЦЭМ!$F$39:$F$782,СВЦЭМ!$A$39:$A$782,$A238,СВЦЭМ!$B$39:$B$782,B$226)+'СЕТ СН'!$F$15</f>
        <v>258.55725311999998</v>
      </c>
      <c r="C238" s="36">
        <f>SUMIFS(СВЦЭМ!$F$39:$F$782,СВЦЭМ!$A$39:$A$782,$A238,СВЦЭМ!$B$39:$B$782,C$226)+'СЕТ СН'!$F$15</f>
        <v>267.89240606999999</v>
      </c>
      <c r="D238" s="36">
        <f>SUMIFS(СВЦЭМ!$F$39:$F$782,СВЦЭМ!$A$39:$A$782,$A238,СВЦЭМ!$B$39:$B$782,D$226)+'СЕТ СН'!$F$15</f>
        <v>269.87570004000003</v>
      </c>
      <c r="E238" s="36">
        <f>SUMIFS(СВЦЭМ!$F$39:$F$782,СВЦЭМ!$A$39:$A$782,$A238,СВЦЭМ!$B$39:$B$782,E$226)+'СЕТ СН'!$F$15</f>
        <v>266.89378338</v>
      </c>
      <c r="F238" s="36">
        <f>SUMIFS(СВЦЭМ!$F$39:$F$782,СВЦЭМ!$A$39:$A$782,$A238,СВЦЭМ!$B$39:$B$782,F$226)+'СЕТ СН'!$F$15</f>
        <v>266.68914519999998</v>
      </c>
      <c r="G238" s="36">
        <f>SUMIFS(СВЦЭМ!$F$39:$F$782,СВЦЭМ!$A$39:$A$782,$A238,СВЦЭМ!$B$39:$B$782,G$226)+'СЕТ СН'!$F$15</f>
        <v>266.00529445000001</v>
      </c>
      <c r="H238" s="36">
        <f>SUMIFS(СВЦЭМ!$F$39:$F$782,СВЦЭМ!$A$39:$A$782,$A238,СВЦЭМ!$B$39:$B$782,H$226)+'СЕТ СН'!$F$15</f>
        <v>244.32156039</v>
      </c>
      <c r="I238" s="36">
        <f>SUMIFS(СВЦЭМ!$F$39:$F$782,СВЦЭМ!$A$39:$A$782,$A238,СВЦЭМ!$B$39:$B$782,I$226)+'СЕТ СН'!$F$15</f>
        <v>238.42206816000001</v>
      </c>
      <c r="J238" s="36">
        <f>SUMIFS(СВЦЭМ!$F$39:$F$782,СВЦЭМ!$A$39:$A$782,$A238,СВЦЭМ!$B$39:$B$782,J$226)+'СЕТ СН'!$F$15</f>
        <v>228.47910879</v>
      </c>
      <c r="K238" s="36">
        <f>SUMIFS(СВЦЭМ!$F$39:$F$782,СВЦЭМ!$A$39:$A$782,$A238,СВЦЭМ!$B$39:$B$782,K$226)+'СЕТ СН'!$F$15</f>
        <v>222.42929427999999</v>
      </c>
      <c r="L238" s="36">
        <f>SUMIFS(СВЦЭМ!$F$39:$F$782,СВЦЭМ!$A$39:$A$782,$A238,СВЦЭМ!$B$39:$B$782,L$226)+'СЕТ СН'!$F$15</f>
        <v>224.49356069999999</v>
      </c>
      <c r="M238" s="36">
        <f>SUMIFS(СВЦЭМ!$F$39:$F$782,СВЦЭМ!$A$39:$A$782,$A238,СВЦЭМ!$B$39:$B$782,M$226)+'СЕТ СН'!$F$15</f>
        <v>229.42242596</v>
      </c>
      <c r="N238" s="36">
        <f>SUMIFS(СВЦЭМ!$F$39:$F$782,СВЦЭМ!$A$39:$A$782,$A238,СВЦЭМ!$B$39:$B$782,N$226)+'СЕТ СН'!$F$15</f>
        <v>236.14743924999999</v>
      </c>
      <c r="O238" s="36">
        <f>SUMIFS(СВЦЭМ!$F$39:$F$782,СВЦЭМ!$A$39:$A$782,$A238,СВЦЭМ!$B$39:$B$782,O$226)+'СЕТ СН'!$F$15</f>
        <v>236.64936137000001</v>
      </c>
      <c r="P238" s="36">
        <f>SUMIFS(СВЦЭМ!$F$39:$F$782,СВЦЭМ!$A$39:$A$782,$A238,СВЦЭМ!$B$39:$B$782,P$226)+'СЕТ СН'!$F$15</f>
        <v>240.28092355999999</v>
      </c>
      <c r="Q238" s="36">
        <f>SUMIFS(СВЦЭМ!$F$39:$F$782,СВЦЭМ!$A$39:$A$782,$A238,СВЦЭМ!$B$39:$B$782,Q$226)+'СЕТ СН'!$F$15</f>
        <v>238.59743904000001</v>
      </c>
      <c r="R238" s="36">
        <f>SUMIFS(СВЦЭМ!$F$39:$F$782,СВЦЭМ!$A$39:$A$782,$A238,СВЦЭМ!$B$39:$B$782,R$226)+'СЕТ СН'!$F$15</f>
        <v>233.86289338</v>
      </c>
      <c r="S238" s="36">
        <f>SUMIFS(СВЦЭМ!$F$39:$F$782,СВЦЭМ!$A$39:$A$782,$A238,СВЦЭМ!$B$39:$B$782,S$226)+'СЕТ СН'!$F$15</f>
        <v>228.82259081000001</v>
      </c>
      <c r="T238" s="36">
        <f>SUMIFS(СВЦЭМ!$F$39:$F$782,СВЦЭМ!$A$39:$A$782,$A238,СВЦЭМ!$B$39:$B$782,T$226)+'СЕТ СН'!$F$15</f>
        <v>224.72453922</v>
      </c>
      <c r="U238" s="36">
        <f>SUMIFS(СВЦЭМ!$F$39:$F$782,СВЦЭМ!$A$39:$A$782,$A238,СВЦЭМ!$B$39:$B$782,U$226)+'СЕТ СН'!$F$15</f>
        <v>218.75096108</v>
      </c>
      <c r="V238" s="36">
        <f>SUMIFS(СВЦЭМ!$F$39:$F$782,СВЦЭМ!$A$39:$A$782,$A238,СВЦЭМ!$B$39:$B$782,V$226)+'СЕТ СН'!$F$15</f>
        <v>217.23887662999999</v>
      </c>
      <c r="W238" s="36">
        <f>SUMIFS(СВЦЭМ!$F$39:$F$782,СВЦЭМ!$A$39:$A$782,$A238,СВЦЭМ!$B$39:$B$782,W$226)+'СЕТ СН'!$F$15</f>
        <v>226.62385993000001</v>
      </c>
      <c r="X238" s="36">
        <f>SUMIFS(СВЦЭМ!$F$39:$F$782,СВЦЭМ!$A$39:$A$782,$A238,СВЦЭМ!$B$39:$B$782,X$226)+'СЕТ СН'!$F$15</f>
        <v>228.98535115999999</v>
      </c>
      <c r="Y238" s="36">
        <f>SUMIFS(СВЦЭМ!$F$39:$F$782,СВЦЭМ!$A$39:$A$782,$A238,СВЦЭМ!$B$39:$B$782,Y$226)+'СЕТ СН'!$F$15</f>
        <v>237.86857849</v>
      </c>
    </row>
    <row r="239" spans="1:27" ht="15.75" x14ac:dyDescent="0.2">
      <c r="A239" s="35">
        <f t="shared" si="6"/>
        <v>45059</v>
      </c>
      <c r="B239" s="36">
        <f>SUMIFS(СВЦЭМ!$F$39:$F$782,СВЦЭМ!$A$39:$A$782,$A239,СВЦЭМ!$B$39:$B$782,B$226)+'СЕТ СН'!$F$15</f>
        <v>248.75924531999999</v>
      </c>
      <c r="C239" s="36">
        <f>SUMIFS(СВЦЭМ!$F$39:$F$782,СВЦЭМ!$A$39:$A$782,$A239,СВЦЭМ!$B$39:$B$782,C$226)+'СЕТ СН'!$F$15</f>
        <v>255.84148784999999</v>
      </c>
      <c r="D239" s="36">
        <f>SUMIFS(СВЦЭМ!$F$39:$F$782,СВЦЭМ!$A$39:$A$782,$A239,СВЦЭМ!$B$39:$B$782,D$226)+'СЕТ СН'!$F$15</f>
        <v>262.6507087</v>
      </c>
      <c r="E239" s="36">
        <f>SUMIFS(СВЦЭМ!$F$39:$F$782,СВЦЭМ!$A$39:$A$782,$A239,СВЦЭМ!$B$39:$B$782,E$226)+'СЕТ СН'!$F$15</f>
        <v>265.34133535000001</v>
      </c>
      <c r="F239" s="36">
        <f>SUMIFS(СВЦЭМ!$F$39:$F$782,СВЦЭМ!$A$39:$A$782,$A239,СВЦЭМ!$B$39:$B$782,F$226)+'СЕТ СН'!$F$15</f>
        <v>265.27694013000001</v>
      </c>
      <c r="G239" s="36">
        <f>SUMIFS(СВЦЭМ!$F$39:$F$782,СВЦЭМ!$A$39:$A$782,$A239,СВЦЭМ!$B$39:$B$782,G$226)+'СЕТ СН'!$F$15</f>
        <v>262.45527684000001</v>
      </c>
      <c r="H239" s="36">
        <f>SUMIFS(СВЦЭМ!$F$39:$F$782,СВЦЭМ!$A$39:$A$782,$A239,СВЦЭМ!$B$39:$B$782,H$226)+'СЕТ СН'!$F$15</f>
        <v>259.32015002999998</v>
      </c>
      <c r="I239" s="36">
        <f>SUMIFS(СВЦЭМ!$F$39:$F$782,СВЦЭМ!$A$39:$A$782,$A239,СВЦЭМ!$B$39:$B$782,I$226)+'СЕТ СН'!$F$15</f>
        <v>247.13599435</v>
      </c>
      <c r="J239" s="36">
        <f>SUMIFS(СВЦЭМ!$F$39:$F$782,СВЦЭМ!$A$39:$A$782,$A239,СВЦЭМ!$B$39:$B$782,J$226)+'СЕТ СН'!$F$15</f>
        <v>238.21520169999999</v>
      </c>
      <c r="K239" s="36">
        <f>SUMIFS(СВЦЭМ!$F$39:$F$782,СВЦЭМ!$A$39:$A$782,$A239,СВЦЭМ!$B$39:$B$782,K$226)+'СЕТ СН'!$F$15</f>
        <v>238.43141940000001</v>
      </c>
      <c r="L239" s="36">
        <f>SUMIFS(СВЦЭМ!$F$39:$F$782,СВЦЭМ!$A$39:$A$782,$A239,СВЦЭМ!$B$39:$B$782,L$226)+'СЕТ СН'!$F$15</f>
        <v>236.6331643</v>
      </c>
      <c r="M239" s="36">
        <f>SUMIFS(СВЦЭМ!$F$39:$F$782,СВЦЭМ!$A$39:$A$782,$A239,СВЦЭМ!$B$39:$B$782,M$226)+'СЕТ СН'!$F$15</f>
        <v>234.01532416000001</v>
      </c>
      <c r="N239" s="36">
        <f>SUMIFS(СВЦЭМ!$F$39:$F$782,СВЦЭМ!$A$39:$A$782,$A239,СВЦЭМ!$B$39:$B$782,N$226)+'СЕТ СН'!$F$15</f>
        <v>238.86950555999999</v>
      </c>
      <c r="O239" s="36">
        <f>SUMIFS(СВЦЭМ!$F$39:$F$782,СВЦЭМ!$A$39:$A$782,$A239,СВЦЭМ!$B$39:$B$782,O$226)+'СЕТ СН'!$F$15</f>
        <v>242.61284386</v>
      </c>
      <c r="P239" s="36">
        <f>SUMIFS(СВЦЭМ!$F$39:$F$782,СВЦЭМ!$A$39:$A$782,$A239,СВЦЭМ!$B$39:$B$782,P$226)+'СЕТ СН'!$F$15</f>
        <v>244.86022141999999</v>
      </c>
      <c r="Q239" s="36">
        <f>SUMIFS(СВЦЭМ!$F$39:$F$782,СВЦЭМ!$A$39:$A$782,$A239,СВЦЭМ!$B$39:$B$782,Q$226)+'СЕТ СН'!$F$15</f>
        <v>248.05856313000001</v>
      </c>
      <c r="R239" s="36">
        <f>SUMIFS(СВЦЭМ!$F$39:$F$782,СВЦЭМ!$A$39:$A$782,$A239,СВЦЭМ!$B$39:$B$782,R$226)+'СЕТ СН'!$F$15</f>
        <v>248.03947611999999</v>
      </c>
      <c r="S239" s="36">
        <f>SUMIFS(СВЦЭМ!$F$39:$F$782,СВЦЭМ!$A$39:$A$782,$A239,СВЦЭМ!$B$39:$B$782,S$226)+'СЕТ СН'!$F$15</f>
        <v>244.00785449</v>
      </c>
      <c r="T239" s="36">
        <f>SUMIFS(СВЦЭМ!$F$39:$F$782,СВЦЭМ!$A$39:$A$782,$A239,СВЦЭМ!$B$39:$B$782,T$226)+'СЕТ СН'!$F$15</f>
        <v>240.08413411999999</v>
      </c>
      <c r="U239" s="36">
        <f>SUMIFS(СВЦЭМ!$F$39:$F$782,СВЦЭМ!$A$39:$A$782,$A239,СВЦЭМ!$B$39:$B$782,U$226)+'СЕТ СН'!$F$15</f>
        <v>224.45782743999999</v>
      </c>
      <c r="V239" s="36">
        <f>SUMIFS(СВЦЭМ!$F$39:$F$782,СВЦЭМ!$A$39:$A$782,$A239,СВЦЭМ!$B$39:$B$782,V$226)+'СЕТ СН'!$F$15</f>
        <v>225.87683021999999</v>
      </c>
      <c r="W239" s="36">
        <f>SUMIFS(СВЦЭМ!$F$39:$F$782,СВЦЭМ!$A$39:$A$782,$A239,СВЦЭМ!$B$39:$B$782,W$226)+'СЕТ СН'!$F$15</f>
        <v>225.22236713000001</v>
      </c>
      <c r="X239" s="36">
        <f>SUMIFS(СВЦЭМ!$F$39:$F$782,СВЦЭМ!$A$39:$A$782,$A239,СВЦЭМ!$B$39:$B$782,X$226)+'СЕТ СН'!$F$15</f>
        <v>232.36951393000001</v>
      </c>
      <c r="Y239" s="36">
        <f>SUMIFS(СВЦЭМ!$F$39:$F$782,СВЦЭМ!$A$39:$A$782,$A239,СВЦЭМ!$B$39:$B$782,Y$226)+'СЕТ СН'!$F$15</f>
        <v>232.97834176999999</v>
      </c>
    </row>
    <row r="240" spans="1:27" ht="15.75" x14ac:dyDescent="0.2">
      <c r="A240" s="35">
        <f t="shared" si="6"/>
        <v>45060</v>
      </c>
      <c r="B240" s="36">
        <f>SUMIFS(СВЦЭМ!$F$39:$F$782,СВЦЭМ!$A$39:$A$782,$A240,СВЦЭМ!$B$39:$B$782,B$226)+'СЕТ СН'!$F$15</f>
        <v>242.78846089999999</v>
      </c>
      <c r="C240" s="36">
        <f>SUMIFS(СВЦЭМ!$F$39:$F$782,СВЦЭМ!$A$39:$A$782,$A240,СВЦЭМ!$B$39:$B$782,C$226)+'СЕТ СН'!$F$15</f>
        <v>254.87887434000001</v>
      </c>
      <c r="D240" s="36">
        <f>SUMIFS(СВЦЭМ!$F$39:$F$782,СВЦЭМ!$A$39:$A$782,$A240,СВЦЭМ!$B$39:$B$782,D$226)+'СЕТ СН'!$F$15</f>
        <v>264.80005821999998</v>
      </c>
      <c r="E240" s="36">
        <f>SUMIFS(СВЦЭМ!$F$39:$F$782,СВЦЭМ!$A$39:$A$782,$A240,СВЦЭМ!$B$39:$B$782,E$226)+'СЕТ СН'!$F$15</f>
        <v>263.69516012000003</v>
      </c>
      <c r="F240" s="36">
        <f>SUMIFS(СВЦЭМ!$F$39:$F$782,СВЦЭМ!$A$39:$A$782,$A240,СВЦЭМ!$B$39:$B$782,F$226)+'СЕТ СН'!$F$15</f>
        <v>265.09765024000001</v>
      </c>
      <c r="G240" s="36">
        <f>SUMIFS(СВЦЭМ!$F$39:$F$782,СВЦЭМ!$A$39:$A$782,$A240,СВЦЭМ!$B$39:$B$782,G$226)+'СЕТ СН'!$F$15</f>
        <v>263.33056286999999</v>
      </c>
      <c r="H240" s="36">
        <f>SUMIFS(СВЦЭМ!$F$39:$F$782,СВЦЭМ!$A$39:$A$782,$A240,СВЦЭМ!$B$39:$B$782,H$226)+'СЕТ СН'!$F$15</f>
        <v>263.29484740999999</v>
      </c>
      <c r="I240" s="36">
        <f>SUMIFS(СВЦЭМ!$F$39:$F$782,СВЦЭМ!$A$39:$A$782,$A240,СВЦЭМ!$B$39:$B$782,I$226)+'СЕТ СН'!$F$15</f>
        <v>255.82326358</v>
      </c>
      <c r="J240" s="36">
        <f>SUMIFS(СВЦЭМ!$F$39:$F$782,СВЦЭМ!$A$39:$A$782,$A240,СВЦЭМ!$B$39:$B$782,J$226)+'СЕТ СН'!$F$15</f>
        <v>244.25145842000001</v>
      </c>
      <c r="K240" s="36">
        <f>SUMIFS(СВЦЭМ!$F$39:$F$782,СВЦЭМ!$A$39:$A$782,$A240,СВЦЭМ!$B$39:$B$782,K$226)+'СЕТ СН'!$F$15</f>
        <v>233.74923464</v>
      </c>
      <c r="L240" s="36">
        <f>SUMIFS(СВЦЭМ!$F$39:$F$782,СВЦЭМ!$A$39:$A$782,$A240,СВЦЭМ!$B$39:$B$782,L$226)+'СЕТ СН'!$F$15</f>
        <v>229.76612356999999</v>
      </c>
      <c r="M240" s="36">
        <f>SUMIFS(СВЦЭМ!$F$39:$F$782,СВЦЭМ!$A$39:$A$782,$A240,СВЦЭМ!$B$39:$B$782,M$226)+'СЕТ СН'!$F$15</f>
        <v>228.34277797999999</v>
      </c>
      <c r="N240" s="36">
        <f>SUMIFS(СВЦЭМ!$F$39:$F$782,СВЦЭМ!$A$39:$A$782,$A240,СВЦЭМ!$B$39:$B$782,N$226)+'СЕТ СН'!$F$15</f>
        <v>231.55367405999999</v>
      </c>
      <c r="O240" s="36">
        <f>SUMIFS(СВЦЭМ!$F$39:$F$782,СВЦЭМ!$A$39:$A$782,$A240,СВЦЭМ!$B$39:$B$782,O$226)+'СЕТ СН'!$F$15</f>
        <v>236.2104861</v>
      </c>
      <c r="P240" s="36">
        <f>SUMIFS(СВЦЭМ!$F$39:$F$782,СВЦЭМ!$A$39:$A$782,$A240,СВЦЭМ!$B$39:$B$782,P$226)+'СЕТ СН'!$F$15</f>
        <v>238.44488551000001</v>
      </c>
      <c r="Q240" s="36">
        <f>SUMIFS(СВЦЭМ!$F$39:$F$782,СВЦЭМ!$A$39:$A$782,$A240,СВЦЭМ!$B$39:$B$782,Q$226)+'СЕТ СН'!$F$15</f>
        <v>241.17030491</v>
      </c>
      <c r="R240" s="36">
        <f>SUMIFS(СВЦЭМ!$F$39:$F$782,СВЦЭМ!$A$39:$A$782,$A240,СВЦЭМ!$B$39:$B$782,R$226)+'СЕТ СН'!$F$15</f>
        <v>238.44310064000001</v>
      </c>
      <c r="S240" s="36">
        <f>SUMIFS(СВЦЭМ!$F$39:$F$782,СВЦЭМ!$A$39:$A$782,$A240,СВЦЭМ!$B$39:$B$782,S$226)+'СЕТ СН'!$F$15</f>
        <v>233.51531944000001</v>
      </c>
      <c r="T240" s="36">
        <f>SUMIFS(СВЦЭМ!$F$39:$F$782,СВЦЭМ!$A$39:$A$782,$A240,СВЦЭМ!$B$39:$B$782,T$226)+'СЕТ СН'!$F$15</f>
        <v>231.63985787999999</v>
      </c>
      <c r="U240" s="36">
        <f>SUMIFS(СВЦЭМ!$F$39:$F$782,СВЦЭМ!$A$39:$A$782,$A240,СВЦЭМ!$B$39:$B$782,U$226)+'СЕТ СН'!$F$15</f>
        <v>227.57525587999999</v>
      </c>
      <c r="V240" s="36">
        <f>SUMIFS(СВЦЭМ!$F$39:$F$782,СВЦЭМ!$A$39:$A$782,$A240,СВЦЭМ!$B$39:$B$782,V$226)+'СЕТ СН'!$F$15</f>
        <v>224.08929223000001</v>
      </c>
      <c r="W240" s="36">
        <f>SUMIFS(СВЦЭМ!$F$39:$F$782,СВЦЭМ!$A$39:$A$782,$A240,СВЦЭМ!$B$39:$B$782,W$226)+'СЕТ СН'!$F$15</f>
        <v>218.990759</v>
      </c>
      <c r="X240" s="36">
        <f>SUMIFS(СВЦЭМ!$F$39:$F$782,СВЦЭМ!$A$39:$A$782,$A240,СВЦЭМ!$B$39:$B$782,X$226)+'СЕТ СН'!$F$15</f>
        <v>225.03461118999999</v>
      </c>
      <c r="Y240" s="36">
        <f>SUMIFS(СВЦЭМ!$F$39:$F$782,СВЦЭМ!$A$39:$A$782,$A240,СВЦЭМ!$B$39:$B$782,Y$226)+'СЕТ СН'!$F$15</f>
        <v>235.04584202000001</v>
      </c>
    </row>
    <row r="241" spans="1:25" ht="15.75" x14ac:dyDescent="0.2">
      <c r="A241" s="35">
        <f t="shared" si="6"/>
        <v>45061</v>
      </c>
      <c r="B241" s="36">
        <f>SUMIFS(СВЦЭМ!$F$39:$F$782,СВЦЭМ!$A$39:$A$782,$A241,СВЦЭМ!$B$39:$B$782,B$226)+'СЕТ СН'!$F$15</f>
        <v>248.21056519000001</v>
      </c>
      <c r="C241" s="36">
        <f>SUMIFS(СВЦЭМ!$F$39:$F$782,СВЦЭМ!$A$39:$A$782,$A241,СВЦЭМ!$B$39:$B$782,C$226)+'СЕТ СН'!$F$15</f>
        <v>258.36765041000001</v>
      </c>
      <c r="D241" s="36">
        <f>SUMIFS(СВЦЭМ!$F$39:$F$782,СВЦЭМ!$A$39:$A$782,$A241,СВЦЭМ!$B$39:$B$782,D$226)+'СЕТ СН'!$F$15</f>
        <v>271.66552725999998</v>
      </c>
      <c r="E241" s="36">
        <f>SUMIFS(СВЦЭМ!$F$39:$F$782,СВЦЭМ!$A$39:$A$782,$A241,СВЦЭМ!$B$39:$B$782,E$226)+'СЕТ СН'!$F$15</f>
        <v>271.36662897000002</v>
      </c>
      <c r="F241" s="36">
        <f>SUMIFS(СВЦЭМ!$F$39:$F$782,СВЦЭМ!$A$39:$A$782,$A241,СВЦЭМ!$B$39:$B$782,F$226)+'СЕТ СН'!$F$15</f>
        <v>269.21007121999997</v>
      </c>
      <c r="G241" s="36">
        <f>SUMIFS(СВЦЭМ!$F$39:$F$782,СВЦЭМ!$A$39:$A$782,$A241,СВЦЭМ!$B$39:$B$782,G$226)+'СЕТ СН'!$F$15</f>
        <v>264.11231866000003</v>
      </c>
      <c r="H241" s="36">
        <f>SUMIFS(СВЦЭМ!$F$39:$F$782,СВЦЭМ!$A$39:$A$782,$A241,СВЦЭМ!$B$39:$B$782,H$226)+'СЕТ СН'!$F$15</f>
        <v>256.37464007</v>
      </c>
      <c r="I241" s="36">
        <f>SUMIFS(СВЦЭМ!$F$39:$F$782,СВЦЭМ!$A$39:$A$782,$A241,СВЦЭМ!$B$39:$B$782,I$226)+'СЕТ СН'!$F$15</f>
        <v>248.49635316999999</v>
      </c>
      <c r="J241" s="36">
        <f>SUMIFS(СВЦЭМ!$F$39:$F$782,СВЦЭМ!$A$39:$A$782,$A241,СВЦЭМ!$B$39:$B$782,J$226)+'СЕТ СН'!$F$15</f>
        <v>237.93928761000001</v>
      </c>
      <c r="K241" s="36">
        <f>SUMIFS(СВЦЭМ!$F$39:$F$782,СВЦЭМ!$A$39:$A$782,$A241,СВЦЭМ!$B$39:$B$782,K$226)+'СЕТ СН'!$F$15</f>
        <v>235.36704521999999</v>
      </c>
      <c r="L241" s="36">
        <f>SUMIFS(СВЦЭМ!$F$39:$F$782,СВЦЭМ!$A$39:$A$782,$A241,СВЦЭМ!$B$39:$B$782,L$226)+'СЕТ СН'!$F$15</f>
        <v>233.57074924</v>
      </c>
      <c r="M241" s="36">
        <f>SUMIFS(СВЦЭМ!$F$39:$F$782,СВЦЭМ!$A$39:$A$782,$A241,СВЦЭМ!$B$39:$B$782,M$226)+'СЕТ СН'!$F$15</f>
        <v>232.77863735</v>
      </c>
      <c r="N241" s="36">
        <f>SUMIFS(СВЦЭМ!$F$39:$F$782,СВЦЭМ!$A$39:$A$782,$A241,СВЦЭМ!$B$39:$B$782,N$226)+'СЕТ СН'!$F$15</f>
        <v>241.87074827999999</v>
      </c>
      <c r="O241" s="36">
        <f>SUMIFS(СВЦЭМ!$F$39:$F$782,СВЦЭМ!$A$39:$A$782,$A241,СВЦЭМ!$B$39:$B$782,O$226)+'СЕТ СН'!$F$15</f>
        <v>241.9956895</v>
      </c>
      <c r="P241" s="36">
        <f>SUMIFS(СВЦЭМ!$F$39:$F$782,СВЦЭМ!$A$39:$A$782,$A241,СВЦЭМ!$B$39:$B$782,P$226)+'СЕТ СН'!$F$15</f>
        <v>240.62187539999999</v>
      </c>
      <c r="Q241" s="36">
        <f>SUMIFS(СВЦЭМ!$F$39:$F$782,СВЦЭМ!$A$39:$A$782,$A241,СВЦЭМ!$B$39:$B$782,Q$226)+'СЕТ СН'!$F$15</f>
        <v>240.66192445999999</v>
      </c>
      <c r="R241" s="36">
        <f>SUMIFS(СВЦЭМ!$F$39:$F$782,СВЦЭМ!$A$39:$A$782,$A241,СВЦЭМ!$B$39:$B$782,R$226)+'СЕТ СН'!$F$15</f>
        <v>243.61197967999999</v>
      </c>
      <c r="S241" s="36">
        <f>SUMIFS(СВЦЭМ!$F$39:$F$782,СВЦЭМ!$A$39:$A$782,$A241,СВЦЭМ!$B$39:$B$782,S$226)+'СЕТ СН'!$F$15</f>
        <v>235.75095053999999</v>
      </c>
      <c r="T241" s="36">
        <f>SUMIFS(СВЦЭМ!$F$39:$F$782,СВЦЭМ!$A$39:$A$782,$A241,СВЦЭМ!$B$39:$B$782,T$226)+'СЕТ СН'!$F$15</f>
        <v>225.42848631999999</v>
      </c>
      <c r="U241" s="36">
        <f>SUMIFS(СВЦЭМ!$F$39:$F$782,СВЦЭМ!$A$39:$A$782,$A241,СВЦЭМ!$B$39:$B$782,U$226)+'СЕТ СН'!$F$15</f>
        <v>218.16007855999999</v>
      </c>
      <c r="V241" s="36">
        <f>SUMIFS(СВЦЭМ!$F$39:$F$782,СВЦЭМ!$A$39:$A$782,$A241,СВЦЭМ!$B$39:$B$782,V$226)+'СЕТ СН'!$F$15</f>
        <v>214.83471821000001</v>
      </c>
      <c r="W241" s="36">
        <f>SUMIFS(СВЦЭМ!$F$39:$F$782,СВЦЭМ!$A$39:$A$782,$A241,СВЦЭМ!$B$39:$B$782,W$226)+'СЕТ СН'!$F$15</f>
        <v>222.71780082999999</v>
      </c>
      <c r="X241" s="36">
        <f>SUMIFS(СВЦЭМ!$F$39:$F$782,СВЦЭМ!$A$39:$A$782,$A241,СВЦЭМ!$B$39:$B$782,X$226)+'СЕТ СН'!$F$15</f>
        <v>229.78569027</v>
      </c>
      <c r="Y241" s="36">
        <f>SUMIFS(СВЦЭМ!$F$39:$F$782,СВЦЭМ!$A$39:$A$782,$A241,СВЦЭМ!$B$39:$B$782,Y$226)+'СЕТ СН'!$F$15</f>
        <v>239.18158396999999</v>
      </c>
    </row>
    <row r="242" spans="1:25" ht="15.75" x14ac:dyDescent="0.2">
      <c r="A242" s="35">
        <f t="shared" si="6"/>
        <v>45062</v>
      </c>
      <c r="B242" s="36">
        <f>SUMIFS(СВЦЭМ!$F$39:$F$782,СВЦЭМ!$A$39:$A$782,$A242,СВЦЭМ!$B$39:$B$782,B$226)+'СЕТ СН'!$F$15</f>
        <v>257.27441175000001</v>
      </c>
      <c r="C242" s="36">
        <f>SUMIFS(СВЦЭМ!$F$39:$F$782,СВЦЭМ!$A$39:$A$782,$A242,СВЦЭМ!$B$39:$B$782,C$226)+'СЕТ СН'!$F$15</f>
        <v>262.42526466999999</v>
      </c>
      <c r="D242" s="36">
        <f>SUMIFS(СВЦЭМ!$F$39:$F$782,СВЦЭМ!$A$39:$A$782,$A242,СВЦЭМ!$B$39:$B$782,D$226)+'СЕТ СН'!$F$15</f>
        <v>265.48014069999999</v>
      </c>
      <c r="E242" s="36">
        <f>SUMIFS(СВЦЭМ!$F$39:$F$782,СВЦЭМ!$A$39:$A$782,$A242,СВЦЭМ!$B$39:$B$782,E$226)+'СЕТ СН'!$F$15</f>
        <v>262.42208416</v>
      </c>
      <c r="F242" s="36">
        <f>SUMIFS(СВЦЭМ!$F$39:$F$782,СВЦЭМ!$A$39:$A$782,$A242,СВЦЭМ!$B$39:$B$782,F$226)+'СЕТ СН'!$F$15</f>
        <v>262.35660915</v>
      </c>
      <c r="G242" s="36">
        <f>SUMIFS(СВЦЭМ!$F$39:$F$782,СВЦЭМ!$A$39:$A$782,$A242,СВЦЭМ!$B$39:$B$782,G$226)+'СЕТ СН'!$F$15</f>
        <v>263.37205293</v>
      </c>
      <c r="H242" s="36">
        <f>SUMIFS(СВЦЭМ!$F$39:$F$782,СВЦЭМ!$A$39:$A$782,$A242,СВЦЭМ!$B$39:$B$782,H$226)+'СЕТ СН'!$F$15</f>
        <v>244.97069958</v>
      </c>
      <c r="I242" s="36">
        <f>SUMIFS(СВЦЭМ!$F$39:$F$782,СВЦЭМ!$A$39:$A$782,$A242,СВЦЭМ!$B$39:$B$782,I$226)+'СЕТ СН'!$F$15</f>
        <v>242.96291632000001</v>
      </c>
      <c r="J242" s="36">
        <f>SUMIFS(СВЦЭМ!$F$39:$F$782,СВЦЭМ!$A$39:$A$782,$A242,СВЦЭМ!$B$39:$B$782,J$226)+'СЕТ СН'!$F$15</f>
        <v>229.78501241000001</v>
      </c>
      <c r="K242" s="36">
        <f>SUMIFS(СВЦЭМ!$F$39:$F$782,СВЦЭМ!$A$39:$A$782,$A242,СВЦЭМ!$B$39:$B$782,K$226)+'СЕТ СН'!$F$15</f>
        <v>228.92897617</v>
      </c>
      <c r="L242" s="36">
        <f>SUMIFS(СВЦЭМ!$F$39:$F$782,СВЦЭМ!$A$39:$A$782,$A242,СВЦЭМ!$B$39:$B$782,L$226)+'СЕТ СН'!$F$15</f>
        <v>229.68301525999999</v>
      </c>
      <c r="M242" s="36">
        <f>SUMIFS(СВЦЭМ!$F$39:$F$782,СВЦЭМ!$A$39:$A$782,$A242,СВЦЭМ!$B$39:$B$782,M$226)+'СЕТ СН'!$F$15</f>
        <v>233.45470090000001</v>
      </c>
      <c r="N242" s="36">
        <f>SUMIFS(СВЦЭМ!$F$39:$F$782,СВЦЭМ!$A$39:$A$782,$A242,СВЦЭМ!$B$39:$B$782,N$226)+'СЕТ СН'!$F$15</f>
        <v>239.36002658999999</v>
      </c>
      <c r="O242" s="36">
        <f>SUMIFS(СВЦЭМ!$F$39:$F$782,СВЦЭМ!$A$39:$A$782,$A242,СВЦЭМ!$B$39:$B$782,O$226)+'СЕТ СН'!$F$15</f>
        <v>241.55773593999999</v>
      </c>
      <c r="P242" s="36">
        <f>SUMIFS(СВЦЭМ!$F$39:$F$782,СВЦЭМ!$A$39:$A$782,$A242,СВЦЭМ!$B$39:$B$782,P$226)+'СЕТ СН'!$F$15</f>
        <v>242.68266</v>
      </c>
      <c r="Q242" s="36">
        <f>SUMIFS(СВЦЭМ!$F$39:$F$782,СВЦЭМ!$A$39:$A$782,$A242,СВЦЭМ!$B$39:$B$782,Q$226)+'СЕТ СН'!$F$15</f>
        <v>241.19445103999999</v>
      </c>
      <c r="R242" s="36">
        <f>SUMIFS(СВЦЭМ!$F$39:$F$782,СВЦЭМ!$A$39:$A$782,$A242,СВЦЭМ!$B$39:$B$782,R$226)+'СЕТ СН'!$F$15</f>
        <v>234.82136292999999</v>
      </c>
      <c r="S242" s="36">
        <f>SUMIFS(СВЦЭМ!$F$39:$F$782,СВЦЭМ!$A$39:$A$782,$A242,СВЦЭМ!$B$39:$B$782,S$226)+'СЕТ СН'!$F$15</f>
        <v>230.04926483</v>
      </c>
      <c r="T242" s="36">
        <f>SUMIFS(СВЦЭМ!$F$39:$F$782,СВЦЭМ!$A$39:$A$782,$A242,СВЦЭМ!$B$39:$B$782,T$226)+'СЕТ СН'!$F$15</f>
        <v>213.73578807999999</v>
      </c>
      <c r="U242" s="36">
        <f>SUMIFS(СВЦЭМ!$F$39:$F$782,СВЦЭМ!$A$39:$A$782,$A242,СВЦЭМ!$B$39:$B$782,U$226)+'СЕТ СН'!$F$15</f>
        <v>202.50709445000001</v>
      </c>
      <c r="V242" s="36">
        <f>SUMIFS(СВЦЭМ!$F$39:$F$782,СВЦЭМ!$A$39:$A$782,$A242,СВЦЭМ!$B$39:$B$782,V$226)+'СЕТ СН'!$F$15</f>
        <v>203.52228822999999</v>
      </c>
      <c r="W242" s="36">
        <f>SUMIFS(СВЦЭМ!$F$39:$F$782,СВЦЭМ!$A$39:$A$782,$A242,СВЦЭМ!$B$39:$B$782,W$226)+'СЕТ СН'!$F$15</f>
        <v>211.84879853000001</v>
      </c>
      <c r="X242" s="36">
        <f>SUMIFS(СВЦЭМ!$F$39:$F$782,СВЦЭМ!$A$39:$A$782,$A242,СВЦЭМ!$B$39:$B$782,X$226)+'СЕТ СН'!$F$15</f>
        <v>219.01829845</v>
      </c>
      <c r="Y242" s="36">
        <f>SUMIFS(СВЦЭМ!$F$39:$F$782,СВЦЭМ!$A$39:$A$782,$A242,СВЦЭМ!$B$39:$B$782,Y$226)+'СЕТ СН'!$F$15</f>
        <v>232.79262301</v>
      </c>
    </row>
    <row r="243" spans="1:25" ht="15.75" x14ac:dyDescent="0.2">
      <c r="A243" s="35">
        <f t="shared" si="6"/>
        <v>45063</v>
      </c>
      <c r="B243" s="36">
        <f>SUMIFS(СВЦЭМ!$F$39:$F$782,СВЦЭМ!$A$39:$A$782,$A243,СВЦЭМ!$B$39:$B$782,B$226)+'СЕТ СН'!$F$15</f>
        <v>243.47676544000001</v>
      </c>
      <c r="C243" s="36">
        <f>SUMIFS(СВЦЭМ!$F$39:$F$782,СВЦЭМ!$A$39:$A$782,$A243,СВЦЭМ!$B$39:$B$782,C$226)+'СЕТ СН'!$F$15</f>
        <v>258.00492768999999</v>
      </c>
      <c r="D243" s="36">
        <f>SUMIFS(СВЦЭМ!$F$39:$F$782,СВЦЭМ!$A$39:$A$782,$A243,СВЦЭМ!$B$39:$B$782,D$226)+'СЕТ СН'!$F$15</f>
        <v>254.74093839</v>
      </c>
      <c r="E243" s="36">
        <f>SUMIFS(СВЦЭМ!$F$39:$F$782,СВЦЭМ!$A$39:$A$782,$A243,СВЦЭМ!$B$39:$B$782,E$226)+'СЕТ СН'!$F$15</f>
        <v>267.19546718999999</v>
      </c>
      <c r="F243" s="36">
        <f>SUMIFS(СВЦЭМ!$F$39:$F$782,СВЦЭМ!$A$39:$A$782,$A243,СВЦЭМ!$B$39:$B$782,F$226)+'СЕТ СН'!$F$15</f>
        <v>267.07194330999999</v>
      </c>
      <c r="G243" s="36">
        <f>SUMIFS(СВЦЭМ!$F$39:$F$782,СВЦЭМ!$A$39:$A$782,$A243,СВЦЭМ!$B$39:$B$782,G$226)+'СЕТ СН'!$F$15</f>
        <v>254.88530198000001</v>
      </c>
      <c r="H243" s="36">
        <f>SUMIFS(СВЦЭМ!$F$39:$F$782,СВЦЭМ!$A$39:$A$782,$A243,СВЦЭМ!$B$39:$B$782,H$226)+'СЕТ СН'!$F$15</f>
        <v>248.49187395000001</v>
      </c>
      <c r="I243" s="36">
        <f>SUMIFS(СВЦЭМ!$F$39:$F$782,СВЦЭМ!$A$39:$A$782,$A243,СВЦЭМ!$B$39:$B$782,I$226)+'СЕТ СН'!$F$15</f>
        <v>239.31410614999999</v>
      </c>
      <c r="J243" s="36">
        <f>SUMIFS(СВЦЭМ!$F$39:$F$782,СВЦЭМ!$A$39:$A$782,$A243,СВЦЭМ!$B$39:$B$782,J$226)+'СЕТ СН'!$F$15</f>
        <v>235.16322063999999</v>
      </c>
      <c r="K243" s="36">
        <f>SUMIFS(СВЦЭМ!$F$39:$F$782,СВЦЭМ!$A$39:$A$782,$A243,СВЦЭМ!$B$39:$B$782,K$226)+'СЕТ СН'!$F$15</f>
        <v>231.34147256</v>
      </c>
      <c r="L243" s="36">
        <f>SUMIFS(СВЦЭМ!$F$39:$F$782,СВЦЭМ!$A$39:$A$782,$A243,СВЦЭМ!$B$39:$B$782,L$226)+'СЕТ СН'!$F$15</f>
        <v>229.78753270000001</v>
      </c>
      <c r="M243" s="36">
        <f>SUMIFS(СВЦЭМ!$F$39:$F$782,СВЦЭМ!$A$39:$A$782,$A243,СВЦЭМ!$B$39:$B$782,M$226)+'СЕТ СН'!$F$15</f>
        <v>234.22277968</v>
      </c>
      <c r="N243" s="36">
        <f>SUMIFS(СВЦЭМ!$F$39:$F$782,СВЦЭМ!$A$39:$A$782,$A243,СВЦЭМ!$B$39:$B$782,N$226)+'СЕТ СН'!$F$15</f>
        <v>247.88844907000001</v>
      </c>
      <c r="O243" s="36">
        <f>SUMIFS(СВЦЭМ!$F$39:$F$782,СВЦЭМ!$A$39:$A$782,$A243,СВЦЭМ!$B$39:$B$782,O$226)+'СЕТ СН'!$F$15</f>
        <v>242.82044997</v>
      </c>
      <c r="P243" s="36">
        <f>SUMIFS(СВЦЭМ!$F$39:$F$782,СВЦЭМ!$A$39:$A$782,$A243,СВЦЭМ!$B$39:$B$782,P$226)+'СЕТ СН'!$F$15</f>
        <v>244.0183313</v>
      </c>
      <c r="Q243" s="36">
        <f>SUMIFS(СВЦЭМ!$F$39:$F$782,СВЦЭМ!$A$39:$A$782,$A243,СВЦЭМ!$B$39:$B$782,Q$226)+'СЕТ СН'!$F$15</f>
        <v>254.99004633000001</v>
      </c>
      <c r="R243" s="36">
        <f>SUMIFS(СВЦЭМ!$F$39:$F$782,СВЦЭМ!$A$39:$A$782,$A243,СВЦЭМ!$B$39:$B$782,R$226)+'СЕТ СН'!$F$15</f>
        <v>245.70890549000001</v>
      </c>
      <c r="S243" s="36">
        <f>SUMIFS(СВЦЭМ!$F$39:$F$782,СВЦЭМ!$A$39:$A$782,$A243,СВЦЭМ!$B$39:$B$782,S$226)+'СЕТ СН'!$F$15</f>
        <v>238.39502232999999</v>
      </c>
      <c r="T243" s="36">
        <f>SUMIFS(СВЦЭМ!$F$39:$F$782,СВЦЭМ!$A$39:$A$782,$A243,СВЦЭМ!$B$39:$B$782,T$226)+'СЕТ СН'!$F$15</f>
        <v>229.57515526</v>
      </c>
      <c r="U243" s="36">
        <f>SUMIFS(СВЦЭМ!$F$39:$F$782,СВЦЭМ!$A$39:$A$782,$A243,СВЦЭМ!$B$39:$B$782,U$226)+'СЕТ СН'!$F$15</f>
        <v>224.91029380000001</v>
      </c>
      <c r="V243" s="36">
        <f>SUMIFS(СВЦЭМ!$F$39:$F$782,СВЦЭМ!$A$39:$A$782,$A243,СВЦЭМ!$B$39:$B$782,V$226)+'СЕТ СН'!$F$15</f>
        <v>222.74241018999999</v>
      </c>
      <c r="W243" s="36">
        <f>SUMIFS(СВЦЭМ!$F$39:$F$782,СВЦЭМ!$A$39:$A$782,$A243,СВЦЭМ!$B$39:$B$782,W$226)+'СЕТ СН'!$F$15</f>
        <v>218.20611883000001</v>
      </c>
      <c r="X243" s="36">
        <f>SUMIFS(СВЦЭМ!$F$39:$F$782,СВЦЭМ!$A$39:$A$782,$A243,СВЦЭМ!$B$39:$B$782,X$226)+'СЕТ СН'!$F$15</f>
        <v>222.44974511999999</v>
      </c>
      <c r="Y243" s="36">
        <f>SUMIFS(СВЦЭМ!$F$39:$F$782,СВЦЭМ!$A$39:$A$782,$A243,СВЦЭМ!$B$39:$B$782,Y$226)+'СЕТ СН'!$F$15</f>
        <v>235.27361424</v>
      </c>
    </row>
    <row r="244" spans="1:25" ht="15.75" x14ac:dyDescent="0.2">
      <c r="A244" s="35">
        <f t="shared" si="6"/>
        <v>45064</v>
      </c>
      <c r="B244" s="36">
        <f>SUMIFS(СВЦЭМ!$F$39:$F$782,СВЦЭМ!$A$39:$A$782,$A244,СВЦЭМ!$B$39:$B$782,B$226)+'СЕТ СН'!$F$15</f>
        <v>244.55830635999999</v>
      </c>
      <c r="C244" s="36">
        <f>SUMIFS(СВЦЭМ!$F$39:$F$782,СВЦЭМ!$A$39:$A$782,$A244,СВЦЭМ!$B$39:$B$782,C$226)+'СЕТ СН'!$F$15</f>
        <v>256.18902478000001</v>
      </c>
      <c r="D244" s="36">
        <f>SUMIFS(СВЦЭМ!$F$39:$F$782,СВЦЭМ!$A$39:$A$782,$A244,СВЦЭМ!$B$39:$B$782,D$226)+'СЕТ СН'!$F$15</f>
        <v>262.88494925999998</v>
      </c>
      <c r="E244" s="36">
        <f>SUMIFS(СВЦЭМ!$F$39:$F$782,СВЦЭМ!$A$39:$A$782,$A244,СВЦЭМ!$B$39:$B$782,E$226)+'СЕТ СН'!$F$15</f>
        <v>271.26405690000001</v>
      </c>
      <c r="F244" s="36">
        <f>SUMIFS(СВЦЭМ!$F$39:$F$782,СВЦЭМ!$A$39:$A$782,$A244,СВЦЭМ!$B$39:$B$782,F$226)+'СЕТ СН'!$F$15</f>
        <v>273.63725698000002</v>
      </c>
      <c r="G244" s="36">
        <f>SUMIFS(СВЦЭМ!$F$39:$F$782,СВЦЭМ!$A$39:$A$782,$A244,СВЦЭМ!$B$39:$B$782,G$226)+'СЕТ СН'!$F$15</f>
        <v>269.01074111000003</v>
      </c>
      <c r="H244" s="36">
        <f>SUMIFS(СВЦЭМ!$F$39:$F$782,СВЦЭМ!$A$39:$A$782,$A244,СВЦЭМ!$B$39:$B$782,H$226)+'СЕТ СН'!$F$15</f>
        <v>257.76283183999999</v>
      </c>
      <c r="I244" s="36">
        <f>SUMIFS(СВЦЭМ!$F$39:$F$782,СВЦЭМ!$A$39:$A$782,$A244,СВЦЭМ!$B$39:$B$782,I$226)+'СЕТ СН'!$F$15</f>
        <v>241.88931758999999</v>
      </c>
      <c r="J244" s="36">
        <f>SUMIFS(СВЦЭМ!$F$39:$F$782,СВЦЭМ!$A$39:$A$782,$A244,СВЦЭМ!$B$39:$B$782,J$226)+'СЕТ СН'!$F$15</f>
        <v>231.98233955000001</v>
      </c>
      <c r="K244" s="36">
        <f>SUMIFS(СВЦЭМ!$F$39:$F$782,СВЦЭМ!$A$39:$A$782,$A244,СВЦЭМ!$B$39:$B$782,K$226)+'СЕТ СН'!$F$15</f>
        <v>231.22218910999999</v>
      </c>
      <c r="L244" s="36">
        <f>SUMIFS(СВЦЭМ!$F$39:$F$782,СВЦЭМ!$A$39:$A$782,$A244,СВЦЭМ!$B$39:$B$782,L$226)+'СЕТ СН'!$F$15</f>
        <v>231.55669309000001</v>
      </c>
      <c r="M244" s="36">
        <f>SUMIFS(СВЦЭМ!$F$39:$F$782,СВЦЭМ!$A$39:$A$782,$A244,СВЦЭМ!$B$39:$B$782,M$226)+'СЕТ СН'!$F$15</f>
        <v>235.29214295</v>
      </c>
      <c r="N244" s="36">
        <f>SUMIFS(СВЦЭМ!$F$39:$F$782,СВЦЭМ!$A$39:$A$782,$A244,СВЦЭМ!$B$39:$B$782,N$226)+'СЕТ СН'!$F$15</f>
        <v>241.73906425999999</v>
      </c>
      <c r="O244" s="36">
        <f>SUMIFS(СВЦЭМ!$F$39:$F$782,СВЦЭМ!$A$39:$A$782,$A244,СВЦЭМ!$B$39:$B$782,O$226)+'СЕТ СН'!$F$15</f>
        <v>247.64651782000001</v>
      </c>
      <c r="P244" s="36">
        <f>SUMIFS(СВЦЭМ!$F$39:$F$782,СВЦЭМ!$A$39:$A$782,$A244,СВЦЭМ!$B$39:$B$782,P$226)+'СЕТ СН'!$F$15</f>
        <v>246.11181816999999</v>
      </c>
      <c r="Q244" s="36">
        <f>SUMIFS(СВЦЭМ!$F$39:$F$782,СВЦЭМ!$A$39:$A$782,$A244,СВЦЭМ!$B$39:$B$782,Q$226)+'СЕТ СН'!$F$15</f>
        <v>245.96134094000001</v>
      </c>
      <c r="R244" s="36">
        <f>SUMIFS(СВЦЭМ!$F$39:$F$782,СВЦЭМ!$A$39:$A$782,$A244,СВЦЭМ!$B$39:$B$782,R$226)+'СЕТ СН'!$F$15</f>
        <v>249.53156010999999</v>
      </c>
      <c r="S244" s="36">
        <f>SUMIFS(СВЦЭМ!$F$39:$F$782,СВЦЭМ!$A$39:$A$782,$A244,СВЦЭМ!$B$39:$B$782,S$226)+'СЕТ СН'!$F$15</f>
        <v>242.74056088</v>
      </c>
      <c r="T244" s="36">
        <f>SUMIFS(СВЦЭМ!$F$39:$F$782,СВЦЭМ!$A$39:$A$782,$A244,СВЦЭМ!$B$39:$B$782,T$226)+'СЕТ СН'!$F$15</f>
        <v>236.31438055999999</v>
      </c>
      <c r="U244" s="36">
        <f>SUMIFS(СВЦЭМ!$F$39:$F$782,СВЦЭМ!$A$39:$A$782,$A244,СВЦЭМ!$B$39:$B$782,U$226)+'СЕТ СН'!$F$15</f>
        <v>232.24350568</v>
      </c>
      <c r="V244" s="36">
        <f>SUMIFS(СВЦЭМ!$F$39:$F$782,СВЦЭМ!$A$39:$A$782,$A244,СВЦЭМ!$B$39:$B$782,V$226)+'СЕТ СН'!$F$15</f>
        <v>227.90253822</v>
      </c>
      <c r="W244" s="36">
        <f>SUMIFS(СВЦЭМ!$F$39:$F$782,СВЦЭМ!$A$39:$A$782,$A244,СВЦЭМ!$B$39:$B$782,W$226)+'СЕТ СН'!$F$15</f>
        <v>226.29553716999999</v>
      </c>
      <c r="X244" s="36">
        <f>SUMIFS(СВЦЭМ!$F$39:$F$782,СВЦЭМ!$A$39:$A$782,$A244,СВЦЭМ!$B$39:$B$782,X$226)+'СЕТ СН'!$F$15</f>
        <v>233.73716291</v>
      </c>
      <c r="Y244" s="36">
        <f>SUMIFS(СВЦЭМ!$F$39:$F$782,СВЦЭМ!$A$39:$A$782,$A244,СВЦЭМ!$B$39:$B$782,Y$226)+'СЕТ СН'!$F$15</f>
        <v>246.35132289000001</v>
      </c>
    </row>
    <row r="245" spans="1:25" ht="15.75" x14ac:dyDescent="0.2">
      <c r="A245" s="35">
        <f t="shared" si="6"/>
        <v>45065</v>
      </c>
      <c r="B245" s="36">
        <f>SUMIFS(СВЦЭМ!$F$39:$F$782,СВЦЭМ!$A$39:$A$782,$A245,СВЦЭМ!$B$39:$B$782,B$226)+'СЕТ СН'!$F$15</f>
        <v>255.48506157</v>
      </c>
      <c r="C245" s="36">
        <f>SUMIFS(СВЦЭМ!$F$39:$F$782,СВЦЭМ!$A$39:$A$782,$A245,СВЦЭМ!$B$39:$B$782,C$226)+'СЕТ СН'!$F$15</f>
        <v>261.34806065999999</v>
      </c>
      <c r="D245" s="36">
        <f>SUMIFS(СВЦЭМ!$F$39:$F$782,СВЦЭМ!$A$39:$A$782,$A245,СВЦЭМ!$B$39:$B$782,D$226)+'СЕТ СН'!$F$15</f>
        <v>263.22118386</v>
      </c>
      <c r="E245" s="36">
        <f>SUMIFS(СВЦЭМ!$F$39:$F$782,СВЦЭМ!$A$39:$A$782,$A245,СВЦЭМ!$B$39:$B$782,E$226)+'СЕТ СН'!$F$15</f>
        <v>261.58756383999997</v>
      </c>
      <c r="F245" s="36">
        <f>SUMIFS(СВЦЭМ!$F$39:$F$782,СВЦЭМ!$A$39:$A$782,$A245,СВЦЭМ!$B$39:$B$782,F$226)+'СЕТ СН'!$F$15</f>
        <v>262.05552366000001</v>
      </c>
      <c r="G245" s="36">
        <f>SUMIFS(СВЦЭМ!$F$39:$F$782,СВЦЭМ!$A$39:$A$782,$A245,СВЦЭМ!$B$39:$B$782,G$226)+'СЕТ СН'!$F$15</f>
        <v>253.04411307999999</v>
      </c>
      <c r="H245" s="36">
        <f>SUMIFS(СВЦЭМ!$F$39:$F$782,СВЦЭМ!$A$39:$A$782,$A245,СВЦЭМ!$B$39:$B$782,H$226)+'СЕТ СН'!$F$15</f>
        <v>231.31141327</v>
      </c>
      <c r="I245" s="36">
        <f>SUMIFS(СВЦЭМ!$F$39:$F$782,СВЦЭМ!$A$39:$A$782,$A245,СВЦЭМ!$B$39:$B$782,I$226)+'СЕТ СН'!$F$15</f>
        <v>230.89911089</v>
      </c>
      <c r="J245" s="36">
        <f>SUMIFS(СВЦЭМ!$F$39:$F$782,СВЦЭМ!$A$39:$A$782,$A245,СВЦЭМ!$B$39:$B$782,J$226)+'СЕТ СН'!$F$15</f>
        <v>222.44625947</v>
      </c>
      <c r="K245" s="36">
        <f>SUMIFS(СВЦЭМ!$F$39:$F$782,СВЦЭМ!$A$39:$A$782,$A245,СВЦЭМ!$B$39:$B$782,K$226)+'СЕТ СН'!$F$15</f>
        <v>222.19378248999999</v>
      </c>
      <c r="L245" s="36">
        <f>SUMIFS(СВЦЭМ!$F$39:$F$782,СВЦЭМ!$A$39:$A$782,$A245,СВЦЭМ!$B$39:$B$782,L$226)+'СЕТ СН'!$F$15</f>
        <v>225.51663977999999</v>
      </c>
      <c r="M245" s="36">
        <f>SUMIFS(СВЦЭМ!$F$39:$F$782,СВЦЭМ!$A$39:$A$782,$A245,СВЦЭМ!$B$39:$B$782,M$226)+'СЕТ СН'!$F$15</f>
        <v>228.44471002</v>
      </c>
      <c r="N245" s="36">
        <f>SUMIFS(СВЦЭМ!$F$39:$F$782,СВЦЭМ!$A$39:$A$782,$A245,СВЦЭМ!$B$39:$B$782,N$226)+'СЕТ СН'!$F$15</f>
        <v>234.39502666999999</v>
      </c>
      <c r="O245" s="36">
        <f>SUMIFS(СВЦЭМ!$F$39:$F$782,СВЦЭМ!$A$39:$A$782,$A245,СВЦЭМ!$B$39:$B$782,O$226)+'СЕТ СН'!$F$15</f>
        <v>238.58066478000001</v>
      </c>
      <c r="P245" s="36">
        <f>SUMIFS(СВЦЭМ!$F$39:$F$782,СВЦЭМ!$A$39:$A$782,$A245,СВЦЭМ!$B$39:$B$782,P$226)+'СЕТ СН'!$F$15</f>
        <v>243.36502974999999</v>
      </c>
      <c r="Q245" s="36">
        <f>SUMIFS(СВЦЭМ!$F$39:$F$782,СВЦЭМ!$A$39:$A$782,$A245,СВЦЭМ!$B$39:$B$782,Q$226)+'СЕТ СН'!$F$15</f>
        <v>243.75743426</v>
      </c>
      <c r="R245" s="36">
        <f>SUMIFS(СВЦЭМ!$F$39:$F$782,СВЦЭМ!$A$39:$A$782,$A245,СВЦЭМ!$B$39:$B$782,R$226)+'СЕТ СН'!$F$15</f>
        <v>234.13356021000001</v>
      </c>
      <c r="S245" s="36">
        <f>SUMIFS(СВЦЭМ!$F$39:$F$782,СВЦЭМ!$A$39:$A$782,$A245,СВЦЭМ!$B$39:$B$782,S$226)+'СЕТ СН'!$F$15</f>
        <v>226.05488034000001</v>
      </c>
      <c r="T245" s="36">
        <f>SUMIFS(СВЦЭМ!$F$39:$F$782,СВЦЭМ!$A$39:$A$782,$A245,СВЦЭМ!$B$39:$B$782,T$226)+'СЕТ СН'!$F$15</f>
        <v>218.28298452999999</v>
      </c>
      <c r="U245" s="36">
        <f>SUMIFS(СВЦЭМ!$F$39:$F$782,СВЦЭМ!$A$39:$A$782,$A245,СВЦЭМ!$B$39:$B$782,U$226)+'СЕТ СН'!$F$15</f>
        <v>212.67209460000001</v>
      </c>
      <c r="V245" s="36">
        <f>SUMIFS(СВЦЭМ!$F$39:$F$782,СВЦЭМ!$A$39:$A$782,$A245,СВЦЭМ!$B$39:$B$782,V$226)+'СЕТ СН'!$F$15</f>
        <v>207.70524141000001</v>
      </c>
      <c r="W245" s="36">
        <f>SUMIFS(СВЦЭМ!$F$39:$F$782,СВЦЭМ!$A$39:$A$782,$A245,СВЦЭМ!$B$39:$B$782,W$226)+'СЕТ СН'!$F$15</f>
        <v>209.40214885</v>
      </c>
      <c r="X245" s="36">
        <f>SUMIFS(СВЦЭМ!$F$39:$F$782,СВЦЭМ!$A$39:$A$782,$A245,СВЦЭМ!$B$39:$B$782,X$226)+'СЕТ СН'!$F$15</f>
        <v>217.25020782999999</v>
      </c>
      <c r="Y245" s="36">
        <f>SUMIFS(СВЦЭМ!$F$39:$F$782,СВЦЭМ!$A$39:$A$782,$A245,СВЦЭМ!$B$39:$B$782,Y$226)+'СЕТ СН'!$F$15</f>
        <v>222.82810975999999</v>
      </c>
    </row>
    <row r="246" spans="1:25" ht="15.75" x14ac:dyDescent="0.2">
      <c r="A246" s="35">
        <f t="shared" si="6"/>
        <v>45066</v>
      </c>
      <c r="B246" s="36">
        <f>SUMIFS(СВЦЭМ!$F$39:$F$782,СВЦЭМ!$A$39:$A$782,$A246,СВЦЭМ!$B$39:$B$782,B$226)+'СЕТ СН'!$F$15</f>
        <v>238.77670523</v>
      </c>
      <c r="C246" s="36">
        <f>SUMIFS(СВЦЭМ!$F$39:$F$782,СВЦЭМ!$A$39:$A$782,$A246,СВЦЭМ!$B$39:$B$782,C$226)+'СЕТ СН'!$F$15</f>
        <v>251.63312542</v>
      </c>
      <c r="D246" s="36">
        <f>SUMIFS(СВЦЭМ!$F$39:$F$782,СВЦЭМ!$A$39:$A$782,$A246,СВЦЭМ!$B$39:$B$782,D$226)+'СЕТ СН'!$F$15</f>
        <v>252.72879671000001</v>
      </c>
      <c r="E246" s="36">
        <f>SUMIFS(СВЦЭМ!$F$39:$F$782,СВЦЭМ!$A$39:$A$782,$A246,СВЦЭМ!$B$39:$B$782,E$226)+'СЕТ СН'!$F$15</f>
        <v>250.72540129999999</v>
      </c>
      <c r="F246" s="36">
        <f>SUMIFS(СВЦЭМ!$F$39:$F$782,СВЦЭМ!$A$39:$A$782,$A246,СВЦЭМ!$B$39:$B$782,F$226)+'СЕТ СН'!$F$15</f>
        <v>262.22760581</v>
      </c>
      <c r="G246" s="36">
        <f>SUMIFS(СВЦЭМ!$F$39:$F$782,СВЦЭМ!$A$39:$A$782,$A246,СВЦЭМ!$B$39:$B$782,G$226)+'СЕТ СН'!$F$15</f>
        <v>261.02055322000001</v>
      </c>
      <c r="H246" s="36">
        <f>SUMIFS(СВЦЭМ!$F$39:$F$782,СВЦЭМ!$A$39:$A$782,$A246,СВЦЭМ!$B$39:$B$782,H$226)+'СЕТ СН'!$F$15</f>
        <v>258.78073963999998</v>
      </c>
      <c r="I246" s="36">
        <f>SUMIFS(СВЦЭМ!$F$39:$F$782,СВЦЭМ!$A$39:$A$782,$A246,СВЦЭМ!$B$39:$B$782,I$226)+'СЕТ СН'!$F$15</f>
        <v>243.90385513000001</v>
      </c>
      <c r="J246" s="36">
        <f>SUMIFS(СВЦЭМ!$F$39:$F$782,СВЦЭМ!$A$39:$A$782,$A246,СВЦЭМ!$B$39:$B$782,J$226)+'СЕТ СН'!$F$15</f>
        <v>229.06691426</v>
      </c>
      <c r="K246" s="36">
        <f>SUMIFS(СВЦЭМ!$F$39:$F$782,СВЦЭМ!$A$39:$A$782,$A246,СВЦЭМ!$B$39:$B$782,K$226)+'СЕТ СН'!$F$15</f>
        <v>223.41728841</v>
      </c>
      <c r="L246" s="36">
        <f>SUMIFS(СВЦЭМ!$F$39:$F$782,СВЦЭМ!$A$39:$A$782,$A246,СВЦЭМ!$B$39:$B$782,L$226)+'СЕТ СН'!$F$15</f>
        <v>221.19209205999999</v>
      </c>
      <c r="M246" s="36">
        <f>SUMIFS(СВЦЭМ!$F$39:$F$782,СВЦЭМ!$A$39:$A$782,$A246,СВЦЭМ!$B$39:$B$782,M$226)+'СЕТ СН'!$F$15</f>
        <v>220.12919065</v>
      </c>
      <c r="N246" s="36">
        <f>SUMIFS(СВЦЭМ!$F$39:$F$782,СВЦЭМ!$A$39:$A$782,$A246,СВЦЭМ!$B$39:$B$782,N$226)+'СЕТ СН'!$F$15</f>
        <v>225.0525796</v>
      </c>
      <c r="O246" s="36">
        <f>SUMIFS(СВЦЭМ!$F$39:$F$782,СВЦЭМ!$A$39:$A$782,$A246,СВЦЭМ!$B$39:$B$782,O$226)+'СЕТ СН'!$F$15</f>
        <v>226.66816310999999</v>
      </c>
      <c r="P246" s="36">
        <f>SUMIFS(СВЦЭМ!$F$39:$F$782,СВЦЭМ!$A$39:$A$782,$A246,СВЦЭМ!$B$39:$B$782,P$226)+'СЕТ СН'!$F$15</f>
        <v>228.57121137999999</v>
      </c>
      <c r="Q246" s="36">
        <f>SUMIFS(СВЦЭМ!$F$39:$F$782,СВЦЭМ!$A$39:$A$782,$A246,СВЦЭМ!$B$39:$B$782,Q$226)+'СЕТ СН'!$F$15</f>
        <v>231.14204536</v>
      </c>
      <c r="R246" s="36">
        <f>SUMIFS(СВЦЭМ!$F$39:$F$782,СВЦЭМ!$A$39:$A$782,$A246,СВЦЭМ!$B$39:$B$782,R$226)+'СЕТ СН'!$F$15</f>
        <v>228.88961674000001</v>
      </c>
      <c r="S246" s="36">
        <f>SUMIFS(СВЦЭМ!$F$39:$F$782,СВЦЭМ!$A$39:$A$782,$A246,СВЦЭМ!$B$39:$B$782,S$226)+'СЕТ СН'!$F$15</f>
        <v>221.33102008</v>
      </c>
      <c r="T246" s="36">
        <f>SUMIFS(СВЦЭМ!$F$39:$F$782,СВЦЭМ!$A$39:$A$782,$A246,СВЦЭМ!$B$39:$B$782,T$226)+'СЕТ СН'!$F$15</f>
        <v>216.40376608</v>
      </c>
      <c r="U246" s="36">
        <f>SUMIFS(СВЦЭМ!$F$39:$F$782,СВЦЭМ!$A$39:$A$782,$A246,СВЦЭМ!$B$39:$B$782,U$226)+'СЕТ СН'!$F$15</f>
        <v>214.67709382000001</v>
      </c>
      <c r="V246" s="36">
        <f>SUMIFS(СВЦЭМ!$F$39:$F$782,СВЦЭМ!$A$39:$A$782,$A246,СВЦЭМ!$B$39:$B$782,V$226)+'СЕТ СН'!$F$15</f>
        <v>210.26395790000001</v>
      </c>
      <c r="W246" s="36">
        <f>SUMIFS(СВЦЭМ!$F$39:$F$782,СВЦЭМ!$A$39:$A$782,$A246,СВЦЭМ!$B$39:$B$782,W$226)+'СЕТ СН'!$F$15</f>
        <v>206.41736087000001</v>
      </c>
      <c r="X246" s="36">
        <f>SUMIFS(СВЦЭМ!$F$39:$F$782,СВЦЭМ!$A$39:$A$782,$A246,СВЦЭМ!$B$39:$B$782,X$226)+'СЕТ СН'!$F$15</f>
        <v>213.0201524</v>
      </c>
      <c r="Y246" s="36">
        <f>SUMIFS(СВЦЭМ!$F$39:$F$782,СВЦЭМ!$A$39:$A$782,$A246,СВЦЭМ!$B$39:$B$782,Y$226)+'СЕТ СН'!$F$15</f>
        <v>221.66550869</v>
      </c>
    </row>
    <row r="247" spans="1:25" ht="15.75" x14ac:dyDescent="0.2">
      <c r="A247" s="35">
        <f t="shared" si="6"/>
        <v>45067</v>
      </c>
      <c r="B247" s="36">
        <f>SUMIFS(СВЦЭМ!$F$39:$F$782,СВЦЭМ!$A$39:$A$782,$A247,СВЦЭМ!$B$39:$B$782,B$226)+'СЕТ СН'!$F$15</f>
        <v>229.48686035</v>
      </c>
      <c r="C247" s="36">
        <f>SUMIFS(СВЦЭМ!$F$39:$F$782,СВЦЭМ!$A$39:$A$782,$A247,СВЦЭМ!$B$39:$B$782,C$226)+'СЕТ СН'!$F$15</f>
        <v>242.55379109</v>
      </c>
      <c r="D247" s="36">
        <f>SUMIFS(СВЦЭМ!$F$39:$F$782,СВЦЭМ!$A$39:$A$782,$A247,СВЦЭМ!$B$39:$B$782,D$226)+'СЕТ СН'!$F$15</f>
        <v>257.61657446999999</v>
      </c>
      <c r="E247" s="36">
        <f>SUMIFS(СВЦЭМ!$F$39:$F$782,СВЦЭМ!$A$39:$A$782,$A247,СВЦЭМ!$B$39:$B$782,E$226)+'СЕТ СН'!$F$15</f>
        <v>252.88066737</v>
      </c>
      <c r="F247" s="36">
        <f>SUMIFS(СВЦЭМ!$F$39:$F$782,СВЦЭМ!$A$39:$A$782,$A247,СВЦЭМ!$B$39:$B$782,F$226)+'СЕТ СН'!$F$15</f>
        <v>266.07479231000002</v>
      </c>
      <c r="G247" s="36">
        <f>SUMIFS(СВЦЭМ!$F$39:$F$782,СВЦЭМ!$A$39:$A$782,$A247,СВЦЭМ!$B$39:$B$782,G$226)+'СЕТ СН'!$F$15</f>
        <v>264.44146667000001</v>
      </c>
      <c r="H247" s="36">
        <f>SUMIFS(СВЦЭМ!$F$39:$F$782,СВЦЭМ!$A$39:$A$782,$A247,СВЦЭМ!$B$39:$B$782,H$226)+'СЕТ СН'!$F$15</f>
        <v>258.84209856000001</v>
      </c>
      <c r="I247" s="36">
        <f>SUMIFS(СВЦЭМ!$F$39:$F$782,СВЦЭМ!$A$39:$A$782,$A247,СВЦЭМ!$B$39:$B$782,I$226)+'СЕТ СН'!$F$15</f>
        <v>250.76667724000001</v>
      </c>
      <c r="J247" s="36">
        <f>SUMIFS(СВЦЭМ!$F$39:$F$782,СВЦЭМ!$A$39:$A$782,$A247,СВЦЭМ!$B$39:$B$782,J$226)+'СЕТ СН'!$F$15</f>
        <v>234.91133328000001</v>
      </c>
      <c r="K247" s="36">
        <f>SUMIFS(СВЦЭМ!$F$39:$F$782,СВЦЭМ!$A$39:$A$782,$A247,СВЦЭМ!$B$39:$B$782,K$226)+'СЕТ СН'!$F$15</f>
        <v>231.41360933999999</v>
      </c>
      <c r="L247" s="36">
        <f>SUMIFS(СВЦЭМ!$F$39:$F$782,СВЦЭМ!$A$39:$A$782,$A247,СВЦЭМ!$B$39:$B$782,L$226)+'СЕТ СН'!$F$15</f>
        <v>228.14305579000001</v>
      </c>
      <c r="M247" s="36">
        <f>SUMIFS(СВЦЭМ!$F$39:$F$782,СВЦЭМ!$A$39:$A$782,$A247,СВЦЭМ!$B$39:$B$782,M$226)+'СЕТ СН'!$F$15</f>
        <v>226.29074428999999</v>
      </c>
      <c r="N247" s="36">
        <f>SUMIFS(СВЦЭМ!$F$39:$F$782,СВЦЭМ!$A$39:$A$782,$A247,СВЦЭМ!$B$39:$B$782,N$226)+'СЕТ СН'!$F$15</f>
        <v>230.06213869000001</v>
      </c>
      <c r="O247" s="36">
        <f>SUMIFS(СВЦЭМ!$F$39:$F$782,СВЦЭМ!$A$39:$A$782,$A247,СВЦЭМ!$B$39:$B$782,O$226)+'СЕТ СН'!$F$15</f>
        <v>232.37927604999999</v>
      </c>
      <c r="P247" s="36">
        <f>SUMIFS(СВЦЭМ!$F$39:$F$782,СВЦЭМ!$A$39:$A$782,$A247,СВЦЭМ!$B$39:$B$782,P$226)+'СЕТ СН'!$F$15</f>
        <v>234.24275685000001</v>
      </c>
      <c r="Q247" s="36">
        <f>SUMIFS(СВЦЭМ!$F$39:$F$782,СВЦЭМ!$A$39:$A$782,$A247,СВЦЭМ!$B$39:$B$782,Q$226)+'СЕТ СН'!$F$15</f>
        <v>235.48186027</v>
      </c>
      <c r="R247" s="36">
        <f>SUMIFS(СВЦЭМ!$F$39:$F$782,СВЦЭМ!$A$39:$A$782,$A247,СВЦЭМ!$B$39:$B$782,R$226)+'СЕТ СН'!$F$15</f>
        <v>232.92123230999999</v>
      </c>
      <c r="S247" s="36">
        <f>SUMIFS(СВЦЭМ!$F$39:$F$782,СВЦЭМ!$A$39:$A$782,$A247,СВЦЭМ!$B$39:$B$782,S$226)+'СЕТ СН'!$F$15</f>
        <v>227.06028465</v>
      </c>
      <c r="T247" s="36">
        <f>SUMIFS(СВЦЭМ!$F$39:$F$782,СВЦЭМ!$A$39:$A$782,$A247,СВЦЭМ!$B$39:$B$782,T$226)+'СЕТ СН'!$F$15</f>
        <v>223.01662250000001</v>
      </c>
      <c r="U247" s="36">
        <f>SUMIFS(СВЦЭМ!$F$39:$F$782,СВЦЭМ!$A$39:$A$782,$A247,СВЦЭМ!$B$39:$B$782,U$226)+'СЕТ СН'!$F$15</f>
        <v>220.86574247999999</v>
      </c>
      <c r="V247" s="36">
        <f>SUMIFS(СВЦЭМ!$F$39:$F$782,СВЦЭМ!$A$39:$A$782,$A247,СВЦЭМ!$B$39:$B$782,V$226)+'СЕТ СН'!$F$15</f>
        <v>218.88352169000001</v>
      </c>
      <c r="W247" s="36">
        <f>SUMIFS(СВЦЭМ!$F$39:$F$782,СВЦЭМ!$A$39:$A$782,$A247,СВЦЭМ!$B$39:$B$782,W$226)+'СЕТ СН'!$F$15</f>
        <v>214.37928457000001</v>
      </c>
      <c r="X247" s="36">
        <f>SUMIFS(СВЦЭМ!$F$39:$F$782,СВЦЭМ!$A$39:$A$782,$A247,СВЦЭМ!$B$39:$B$782,X$226)+'СЕТ СН'!$F$15</f>
        <v>221.04247085</v>
      </c>
      <c r="Y247" s="36">
        <f>SUMIFS(СВЦЭМ!$F$39:$F$782,СВЦЭМ!$A$39:$A$782,$A247,СВЦЭМ!$B$39:$B$782,Y$226)+'СЕТ СН'!$F$15</f>
        <v>229.39425937999999</v>
      </c>
    </row>
    <row r="248" spans="1:25" ht="15.75" x14ac:dyDescent="0.2">
      <c r="A248" s="35">
        <f t="shared" si="6"/>
        <v>45068</v>
      </c>
      <c r="B248" s="36">
        <f>SUMIFS(СВЦЭМ!$F$39:$F$782,СВЦЭМ!$A$39:$A$782,$A248,СВЦЭМ!$B$39:$B$782,B$226)+'СЕТ СН'!$F$15</f>
        <v>240.59100699999999</v>
      </c>
      <c r="C248" s="36">
        <f>SUMIFS(СВЦЭМ!$F$39:$F$782,СВЦЭМ!$A$39:$A$782,$A248,СВЦЭМ!$B$39:$B$782,C$226)+'СЕТ СН'!$F$15</f>
        <v>251.91260057</v>
      </c>
      <c r="D248" s="36">
        <f>SUMIFS(СВЦЭМ!$F$39:$F$782,СВЦЭМ!$A$39:$A$782,$A248,СВЦЭМ!$B$39:$B$782,D$226)+'СЕТ СН'!$F$15</f>
        <v>251.38381078</v>
      </c>
      <c r="E248" s="36">
        <f>SUMIFS(СВЦЭМ!$F$39:$F$782,СВЦЭМ!$A$39:$A$782,$A248,СВЦЭМ!$B$39:$B$782,E$226)+'СЕТ СН'!$F$15</f>
        <v>249.19183322999999</v>
      </c>
      <c r="F248" s="36">
        <f>SUMIFS(СВЦЭМ!$F$39:$F$782,СВЦЭМ!$A$39:$A$782,$A248,СВЦЭМ!$B$39:$B$782,F$226)+'СЕТ СН'!$F$15</f>
        <v>258.61069816999998</v>
      </c>
      <c r="G248" s="36">
        <f>SUMIFS(СВЦЭМ!$F$39:$F$782,СВЦЭМ!$A$39:$A$782,$A248,СВЦЭМ!$B$39:$B$782,G$226)+'СЕТ СН'!$F$15</f>
        <v>252.19096390000001</v>
      </c>
      <c r="H248" s="36">
        <f>SUMIFS(СВЦЭМ!$F$39:$F$782,СВЦЭМ!$A$39:$A$782,$A248,СВЦЭМ!$B$39:$B$782,H$226)+'СЕТ СН'!$F$15</f>
        <v>245.55291335000001</v>
      </c>
      <c r="I248" s="36">
        <f>SUMIFS(СВЦЭМ!$F$39:$F$782,СВЦЭМ!$A$39:$A$782,$A248,СВЦЭМ!$B$39:$B$782,I$226)+'СЕТ СН'!$F$15</f>
        <v>235.24290486999999</v>
      </c>
      <c r="J248" s="36">
        <f>SUMIFS(СВЦЭМ!$F$39:$F$782,СВЦЭМ!$A$39:$A$782,$A248,СВЦЭМ!$B$39:$B$782,J$226)+'СЕТ СН'!$F$15</f>
        <v>229.23563149</v>
      </c>
      <c r="K248" s="36">
        <f>SUMIFS(СВЦЭМ!$F$39:$F$782,СВЦЭМ!$A$39:$A$782,$A248,СВЦЭМ!$B$39:$B$782,K$226)+'СЕТ СН'!$F$15</f>
        <v>224.36194090000001</v>
      </c>
      <c r="L248" s="36">
        <f>SUMIFS(СВЦЭМ!$F$39:$F$782,СВЦЭМ!$A$39:$A$782,$A248,СВЦЭМ!$B$39:$B$782,L$226)+'СЕТ СН'!$F$15</f>
        <v>226.12949434999999</v>
      </c>
      <c r="M248" s="36">
        <f>SUMIFS(СВЦЭМ!$F$39:$F$782,СВЦЭМ!$A$39:$A$782,$A248,СВЦЭМ!$B$39:$B$782,M$226)+'СЕТ СН'!$F$15</f>
        <v>234.00319909999999</v>
      </c>
      <c r="N248" s="36">
        <f>SUMIFS(СВЦЭМ!$F$39:$F$782,СВЦЭМ!$A$39:$A$782,$A248,СВЦЭМ!$B$39:$B$782,N$226)+'СЕТ СН'!$F$15</f>
        <v>237.57530161</v>
      </c>
      <c r="O248" s="36">
        <f>SUMIFS(СВЦЭМ!$F$39:$F$782,СВЦЭМ!$A$39:$A$782,$A248,СВЦЭМ!$B$39:$B$782,O$226)+'СЕТ СН'!$F$15</f>
        <v>237.00714807</v>
      </c>
      <c r="P248" s="36">
        <f>SUMIFS(СВЦЭМ!$F$39:$F$782,СВЦЭМ!$A$39:$A$782,$A248,СВЦЭМ!$B$39:$B$782,P$226)+'СЕТ СН'!$F$15</f>
        <v>237.99725785999999</v>
      </c>
      <c r="Q248" s="36">
        <f>SUMIFS(СВЦЭМ!$F$39:$F$782,СВЦЭМ!$A$39:$A$782,$A248,СВЦЭМ!$B$39:$B$782,Q$226)+'СЕТ СН'!$F$15</f>
        <v>238.06559874000001</v>
      </c>
      <c r="R248" s="36">
        <f>SUMIFS(СВЦЭМ!$F$39:$F$782,СВЦЭМ!$A$39:$A$782,$A248,СВЦЭМ!$B$39:$B$782,R$226)+'СЕТ СН'!$F$15</f>
        <v>232.55001847</v>
      </c>
      <c r="S248" s="36">
        <f>SUMIFS(СВЦЭМ!$F$39:$F$782,СВЦЭМ!$A$39:$A$782,$A248,СВЦЭМ!$B$39:$B$782,S$226)+'СЕТ СН'!$F$15</f>
        <v>226.27340068000001</v>
      </c>
      <c r="T248" s="36">
        <f>SUMIFS(СВЦЭМ!$F$39:$F$782,СВЦЭМ!$A$39:$A$782,$A248,СВЦЭМ!$B$39:$B$782,T$226)+'СЕТ СН'!$F$15</f>
        <v>218.2900396</v>
      </c>
      <c r="U248" s="36">
        <f>SUMIFS(СВЦЭМ!$F$39:$F$782,СВЦЭМ!$A$39:$A$782,$A248,СВЦЭМ!$B$39:$B$782,U$226)+'СЕТ СН'!$F$15</f>
        <v>221.26744464999999</v>
      </c>
      <c r="V248" s="36">
        <f>SUMIFS(СВЦЭМ!$F$39:$F$782,СВЦЭМ!$A$39:$A$782,$A248,СВЦЭМ!$B$39:$B$782,V$226)+'СЕТ СН'!$F$15</f>
        <v>213.59200679</v>
      </c>
      <c r="W248" s="36">
        <f>SUMIFS(СВЦЭМ!$F$39:$F$782,СВЦЭМ!$A$39:$A$782,$A248,СВЦЭМ!$B$39:$B$782,W$226)+'СЕТ СН'!$F$15</f>
        <v>227.03845889999999</v>
      </c>
      <c r="X248" s="36">
        <f>SUMIFS(СВЦЭМ!$F$39:$F$782,СВЦЭМ!$A$39:$A$782,$A248,СВЦЭМ!$B$39:$B$782,X$226)+'СЕТ СН'!$F$15</f>
        <v>239.42816367</v>
      </c>
      <c r="Y248" s="36">
        <f>SUMIFS(СВЦЭМ!$F$39:$F$782,СВЦЭМ!$A$39:$A$782,$A248,СВЦЭМ!$B$39:$B$782,Y$226)+'СЕТ СН'!$F$15</f>
        <v>249.56950940999999</v>
      </c>
    </row>
    <row r="249" spans="1:25" ht="15.75" x14ac:dyDescent="0.2">
      <c r="A249" s="35">
        <f t="shared" si="6"/>
        <v>45069</v>
      </c>
      <c r="B249" s="36">
        <f>SUMIFS(СВЦЭМ!$F$39:$F$782,СВЦЭМ!$A$39:$A$782,$A249,СВЦЭМ!$B$39:$B$782,B$226)+'СЕТ СН'!$F$15</f>
        <v>253.84077649</v>
      </c>
      <c r="C249" s="36">
        <f>SUMIFS(СВЦЭМ!$F$39:$F$782,СВЦЭМ!$A$39:$A$782,$A249,СВЦЭМ!$B$39:$B$782,C$226)+'СЕТ СН'!$F$15</f>
        <v>264.66058070000003</v>
      </c>
      <c r="D249" s="36">
        <f>SUMIFS(СВЦЭМ!$F$39:$F$782,СВЦЭМ!$A$39:$A$782,$A249,СВЦЭМ!$B$39:$B$782,D$226)+'СЕТ СН'!$F$15</f>
        <v>272.60389548000001</v>
      </c>
      <c r="E249" s="36">
        <f>SUMIFS(СВЦЭМ!$F$39:$F$782,СВЦЭМ!$A$39:$A$782,$A249,СВЦЭМ!$B$39:$B$782,E$226)+'СЕТ СН'!$F$15</f>
        <v>271.70149132</v>
      </c>
      <c r="F249" s="36">
        <f>SUMIFS(СВЦЭМ!$F$39:$F$782,СВЦЭМ!$A$39:$A$782,$A249,СВЦЭМ!$B$39:$B$782,F$226)+'СЕТ СН'!$F$15</f>
        <v>273.17931977000001</v>
      </c>
      <c r="G249" s="36">
        <f>SUMIFS(СВЦЭМ!$F$39:$F$782,СВЦЭМ!$A$39:$A$782,$A249,СВЦЭМ!$B$39:$B$782,G$226)+'СЕТ СН'!$F$15</f>
        <v>263.22261336000003</v>
      </c>
      <c r="H249" s="36">
        <f>SUMIFS(СВЦЭМ!$F$39:$F$782,СВЦЭМ!$A$39:$A$782,$A249,СВЦЭМ!$B$39:$B$782,H$226)+'СЕТ СН'!$F$15</f>
        <v>254.64815364</v>
      </c>
      <c r="I249" s="36">
        <f>SUMIFS(СВЦЭМ!$F$39:$F$782,СВЦЭМ!$A$39:$A$782,$A249,СВЦЭМ!$B$39:$B$782,I$226)+'СЕТ СН'!$F$15</f>
        <v>244.95029812000001</v>
      </c>
      <c r="J249" s="36">
        <f>SUMIFS(СВЦЭМ!$F$39:$F$782,СВЦЭМ!$A$39:$A$782,$A249,СВЦЭМ!$B$39:$B$782,J$226)+'СЕТ СН'!$F$15</f>
        <v>237.67499669</v>
      </c>
      <c r="K249" s="36">
        <f>SUMIFS(СВЦЭМ!$F$39:$F$782,СВЦЭМ!$A$39:$A$782,$A249,СВЦЭМ!$B$39:$B$782,K$226)+'СЕТ СН'!$F$15</f>
        <v>235.38098392000001</v>
      </c>
      <c r="L249" s="36">
        <f>SUMIFS(СВЦЭМ!$F$39:$F$782,СВЦЭМ!$A$39:$A$782,$A249,СВЦЭМ!$B$39:$B$782,L$226)+'СЕТ СН'!$F$15</f>
        <v>234.85569871000001</v>
      </c>
      <c r="M249" s="36">
        <f>SUMIFS(СВЦЭМ!$F$39:$F$782,СВЦЭМ!$A$39:$A$782,$A249,СВЦЭМ!$B$39:$B$782,M$226)+'СЕТ СН'!$F$15</f>
        <v>242.21431883</v>
      </c>
      <c r="N249" s="36">
        <f>SUMIFS(СВЦЭМ!$F$39:$F$782,СВЦЭМ!$A$39:$A$782,$A249,СВЦЭМ!$B$39:$B$782,N$226)+'СЕТ СН'!$F$15</f>
        <v>244.79098729</v>
      </c>
      <c r="O249" s="36">
        <f>SUMIFS(СВЦЭМ!$F$39:$F$782,СВЦЭМ!$A$39:$A$782,$A249,СВЦЭМ!$B$39:$B$782,O$226)+'СЕТ СН'!$F$15</f>
        <v>246.09881125999999</v>
      </c>
      <c r="P249" s="36">
        <f>SUMIFS(СВЦЭМ!$F$39:$F$782,СВЦЭМ!$A$39:$A$782,$A249,СВЦЭМ!$B$39:$B$782,P$226)+'СЕТ СН'!$F$15</f>
        <v>250.91479508</v>
      </c>
      <c r="Q249" s="36">
        <f>SUMIFS(СВЦЭМ!$F$39:$F$782,СВЦЭМ!$A$39:$A$782,$A249,СВЦЭМ!$B$39:$B$782,Q$226)+'СЕТ СН'!$F$15</f>
        <v>250.47064334999999</v>
      </c>
      <c r="R249" s="36">
        <f>SUMIFS(СВЦЭМ!$F$39:$F$782,СВЦЭМ!$A$39:$A$782,$A249,СВЦЭМ!$B$39:$B$782,R$226)+'СЕТ СН'!$F$15</f>
        <v>248.07922121999999</v>
      </c>
      <c r="S249" s="36">
        <f>SUMIFS(СВЦЭМ!$F$39:$F$782,СВЦЭМ!$A$39:$A$782,$A249,СВЦЭМ!$B$39:$B$782,S$226)+'СЕТ СН'!$F$15</f>
        <v>241.74053952</v>
      </c>
      <c r="T249" s="36">
        <f>SUMIFS(СВЦЭМ!$F$39:$F$782,СВЦЭМ!$A$39:$A$782,$A249,СВЦЭМ!$B$39:$B$782,T$226)+'СЕТ СН'!$F$15</f>
        <v>232.16008575999999</v>
      </c>
      <c r="U249" s="36">
        <f>SUMIFS(СВЦЭМ!$F$39:$F$782,СВЦЭМ!$A$39:$A$782,$A249,СВЦЭМ!$B$39:$B$782,U$226)+'СЕТ СН'!$F$15</f>
        <v>224.44559608</v>
      </c>
      <c r="V249" s="36">
        <f>SUMIFS(СВЦЭМ!$F$39:$F$782,СВЦЭМ!$A$39:$A$782,$A249,СВЦЭМ!$B$39:$B$782,V$226)+'СЕТ СН'!$F$15</f>
        <v>222.70010934999999</v>
      </c>
      <c r="W249" s="36">
        <f>SUMIFS(СВЦЭМ!$F$39:$F$782,СВЦЭМ!$A$39:$A$782,$A249,СВЦЭМ!$B$39:$B$782,W$226)+'СЕТ СН'!$F$15</f>
        <v>229.90821625999999</v>
      </c>
      <c r="X249" s="36">
        <f>SUMIFS(СВЦЭМ!$F$39:$F$782,СВЦЭМ!$A$39:$A$782,$A249,СВЦЭМ!$B$39:$B$782,X$226)+'СЕТ СН'!$F$15</f>
        <v>235.37513401999999</v>
      </c>
      <c r="Y249" s="36">
        <f>SUMIFS(СВЦЭМ!$F$39:$F$782,СВЦЭМ!$A$39:$A$782,$A249,СВЦЭМ!$B$39:$B$782,Y$226)+'СЕТ СН'!$F$15</f>
        <v>246.11494117000001</v>
      </c>
    </row>
    <row r="250" spans="1:25" ht="15.75" x14ac:dyDescent="0.2">
      <c r="A250" s="35">
        <f t="shared" si="6"/>
        <v>45070</v>
      </c>
      <c r="B250" s="36">
        <f>SUMIFS(СВЦЭМ!$F$39:$F$782,СВЦЭМ!$A$39:$A$782,$A250,СВЦЭМ!$B$39:$B$782,B$226)+'СЕТ СН'!$F$15</f>
        <v>243.32178623999999</v>
      </c>
      <c r="C250" s="36">
        <f>SUMIFS(СВЦЭМ!$F$39:$F$782,СВЦЭМ!$A$39:$A$782,$A250,СВЦЭМ!$B$39:$B$782,C$226)+'СЕТ СН'!$F$15</f>
        <v>256.49210233999997</v>
      </c>
      <c r="D250" s="36">
        <f>SUMIFS(СВЦЭМ!$F$39:$F$782,СВЦЭМ!$A$39:$A$782,$A250,СВЦЭМ!$B$39:$B$782,D$226)+'СЕТ СН'!$F$15</f>
        <v>258.66976787999999</v>
      </c>
      <c r="E250" s="36">
        <f>SUMIFS(СВЦЭМ!$F$39:$F$782,СВЦЭМ!$A$39:$A$782,$A250,СВЦЭМ!$B$39:$B$782,E$226)+'СЕТ СН'!$F$15</f>
        <v>255.89354578999999</v>
      </c>
      <c r="F250" s="36">
        <f>SUMIFS(СВЦЭМ!$F$39:$F$782,СВЦЭМ!$A$39:$A$782,$A250,СВЦЭМ!$B$39:$B$782,F$226)+'СЕТ СН'!$F$15</f>
        <v>263.83502555000001</v>
      </c>
      <c r="G250" s="36">
        <f>SUMIFS(СВЦЭМ!$F$39:$F$782,СВЦЭМ!$A$39:$A$782,$A250,СВЦЭМ!$B$39:$B$782,G$226)+'СЕТ СН'!$F$15</f>
        <v>252.03336585</v>
      </c>
      <c r="H250" s="36">
        <f>SUMIFS(СВЦЭМ!$F$39:$F$782,СВЦЭМ!$A$39:$A$782,$A250,СВЦЭМ!$B$39:$B$782,H$226)+'СЕТ СН'!$F$15</f>
        <v>236.24622299000001</v>
      </c>
      <c r="I250" s="36">
        <f>SUMIFS(СВЦЭМ!$F$39:$F$782,СВЦЭМ!$A$39:$A$782,$A250,СВЦЭМ!$B$39:$B$782,I$226)+'СЕТ СН'!$F$15</f>
        <v>227.74332687</v>
      </c>
      <c r="J250" s="36">
        <f>SUMIFS(СВЦЭМ!$F$39:$F$782,СВЦЭМ!$A$39:$A$782,$A250,СВЦЭМ!$B$39:$B$782,J$226)+'СЕТ СН'!$F$15</f>
        <v>231.42307400999999</v>
      </c>
      <c r="K250" s="36">
        <f>SUMIFS(СВЦЭМ!$F$39:$F$782,СВЦЭМ!$A$39:$A$782,$A250,СВЦЭМ!$B$39:$B$782,K$226)+'СЕТ СН'!$F$15</f>
        <v>242.35262975000001</v>
      </c>
      <c r="L250" s="36">
        <f>SUMIFS(СВЦЭМ!$F$39:$F$782,СВЦЭМ!$A$39:$A$782,$A250,СВЦЭМ!$B$39:$B$782,L$226)+'СЕТ СН'!$F$15</f>
        <v>243.0618206</v>
      </c>
      <c r="M250" s="36">
        <f>SUMIFS(СВЦЭМ!$F$39:$F$782,СВЦЭМ!$A$39:$A$782,$A250,СВЦЭМ!$B$39:$B$782,M$226)+'СЕТ СН'!$F$15</f>
        <v>243.74517051000001</v>
      </c>
      <c r="N250" s="36">
        <f>SUMIFS(СВЦЭМ!$F$39:$F$782,СВЦЭМ!$A$39:$A$782,$A250,СВЦЭМ!$B$39:$B$782,N$226)+'СЕТ СН'!$F$15</f>
        <v>248.18683672</v>
      </c>
      <c r="O250" s="36">
        <f>SUMIFS(СВЦЭМ!$F$39:$F$782,СВЦЭМ!$A$39:$A$782,$A250,СВЦЭМ!$B$39:$B$782,O$226)+'СЕТ СН'!$F$15</f>
        <v>246.44699702</v>
      </c>
      <c r="P250" s="36">
        <f>SUMIFS(СВЦЭМ!$F$39:$F$782,СВЦЭМ!$A$39:$A$782,$A250,СВЦЭМ!$B$39:$B$782,P$226)+'СЕТ СН'!$F$15</f>
        <v>247.29474776999999</v>
      </c>
      <c r="Q250" s="36">
        <f>SUMIFS(СВЦЭМ!$F$39:$F$782,СВЦЭМ!$A$39:$A$782,$A250,СВЦЭМ!$B$39:$B$782,Q$226)+'СЕТ СН'!$F$15</f>
        <v>246.37432287999999</v>
      </c>
      <c r="R250" s="36">
        <f>SUMIFS(СВЦЭМ!$F$39:$F$782,СВЦЭМ!$A$39:$A$782,$A250,СВЦЭМ!$B$39:$B$782,R$226)+'СЕТ СН'!$F$15</f>
        <v>246.821482</v>
      </c>
      <c r="S250" s="36">
        <f>SUMIFS(СВЦЭМ!$F$39:$F$782,СВЦЭМ!$A$39:$A$782,$A250,СВЦЭМ!$B$39:$B$782,S$226)+'СЕТ СН'!$F$15</f>
        <v>241.36689905</v>
      </c>
      <c r="T250" s="36">
        <f>SUMIFS(СВЦЭМ!$F$39:$F$782,СВЦЭМ!$A$39:$A$782,$A250,СВЦЭМ!$B$39:$B$782,T$226)+'СЕТ СН'!$F$15</f>
        <v>231.92516219000001</v>
      </c>
      <c r="U250" s="36">
        <f>SUMIFS(СВЦЭМ!$F$39:$F$782,СВЦЭМ!$A$39:$A$782,$A250,СВЦЭМ!$B$39:$B$782,U$226)+'СЕТ СН'!$F$15</f>
        <v>228.37913197</v>
      </c>
      <c r="V250" s="36">
        <f>SUMIFS(СВЦЭМ!$F$39:$F$782,СВЦЭМ!$A$39:$A$782,$A250,СВЦЭМ!$B$39:$B$782,V$226)+'СЕТ СН'!$F$15</f>
        <v>227.81405848</v>
      </c>
      <c r="W250" s="36">
        <f>SUMIFS(СВЦЭМ!$F$39:$F$782,СВЦЭМ!$A$39:$A$782,$A250,СВЦЭМ!$B$39:$B$782,W$226)+'СЕТ СН'!$F$15</f>
        <v>230.22409929</v>
      </c>
      <c r="X250" s="36">
        <f>SUMIFS(СВЦЭМ!$F$39:$F$782,СВЦЭМ!$A$39:$A$782,$A250,СВЦЭМ!$B$39:$B$782,X$226)+'СЕТ СН'!$F$15</f>
        <v>241.56725104</v>
      </c>
      <c r="Y250" s="36">
        <f>SUMIFS(СВЦЭМ!$F$39:$F$782,СВЦЭМ!$A$39:$A$782,$A250,СВЦЭМ!$B$39:$B$782,Y$226)+'СЕТ СН'!$F$15</f>
        <v>244.71352490999999</v>
      </c>
    </row>
    <row r="251" spans="1:25" ht="15.75" x14ac:dyDescent="0.2">
      <c r="A251" s="35">
        <f t="shared" si="6"/>
        <v>45071</v>
      </c>
      <c r="B251" s="36">
        <f>SUMIFS(СВЦЭМ!$F$39:$F$782,СВЦЭМ!$A$39:$A$782,$A251,СВЦЭМ!$B$39:$B$782,B$226)+'СЕТ СН'!$F$15</f>
        <v>251.34325666999999</v>
      </c>
      <c r="C251" s="36">
        <f>SUMIFS(СВЦЭМ!$F$39:$F$782,СВЦЭМ!$A$39:$A$782,$A251,СВЦЭМ!$B$39:$B$782,C$226)+'СЕТ СН'!$F$15</f>
        <v>263.06516048999998</v>
      </c>
      <c r="D251" s="36">
        <f>SUMIFS(СВЦЭМ!$F$39:$F$782,СВЦЭМ!$A$39:$A$782,$A251,СВЦЭМ!$B$39:$B$782,D$226)+'СЕТ СН'!$F$15</f>
        <v>261.47538716999998</v>
      </c>
      <c r="E251" s="36">
        <f>SUMIFS(СВЦЭМ!$F$39:$F$782,СВЦЭМ!$A$39:$A$782,$A251,СВЦЭМ!$B$39:$B$782,E$226)+'СЕТ СН'!$F$15</f>
        <v>259.59794627999997</v>
      </c>
      <c r="F251" s="36">
        <f>SUMIFS(СВЦЭМ!$F$39:$F$782,СВЦЭМ!$A$39:$A$782,$A251,СВЦЭМ!$B$39:$B$782,F$226)+'СЕТ СН'!$F$15</f>
        <v>260.21958755999998</v>
      </c>
      <c r="G251" s="36">
        <f>SUMIFS(СВЦЭМ!$F$39:$F$782,СВЦЭМ!$A$39:$A$782,$A251,СВЦЭМ!$B$39:$B$782,G$226)+'СЕТ СН'!$F$15</f>
        <v>258.79172478999999</v>
      </c>
      <c r="H251" s="36">
        <f>SUMIFS(СВЦЭМ!$F$39:$F$782,СВЦЭМ!$A$39:$A$782,$A251,СВЦЭМ!$B$39:$B$782,H$226)+'СЕТ СН'!$F$15</f>
        <v>241.55903647</v>
      </c>
      <c r="I251" s="36">
        <f>SUMIFS(СВЦЭМ!$F$39:$F$782,СВЦЭМ!$A$39:$A$782,$A251,СВЦЭМ!$B$39:$B$782,I$226)+'СЕТ СН'!$F$15</f>
        <v>234.13596905</v>
      </c>
      <c r="J251" s="36">
        <f>SUMIFS(СВЦЭМ!$F$39:$F$782,СВЦЭМ!$A$39:$A$782,$A251,СВЦЭМ!$B$39:$B$782,J$226)+'СЕТ СН'!$F$15</f>
        <v>235.89246767</v>
      </c>
      <c r="K251" s="36">
        <f>SUMIFS(СВЦЭМ!$F$39:$F$782,СВЦЭМ!$A$39:$A$782,$A251,СВЦЭМ!$B$39:$B$782,K$226)+'СЕТ СН'!$F$15</f>
        <v>237.68286868000001</v>
      </c>
      <c r="L251" s="36">
        <f>SUMIFS(СВЦЭМ!$F$39:$F$782,СВЦЭМ!$A$39:$A$782,$A251,СВЦЭМ!$B$39:$B$782,L$226)+'СЕТ СН'!$F$15</f>
        <v>237.55994312999999</v>
      </c>
      <c r="M251" s="36">
        <f>SUMIFS(СВЦЭМ!$F$39:$F$782,СВЦЭМ!$A$39:$A$782,$A251,СВЦЭМ!$B$39:$B$782,M$226)+'СЕТ СН'!$F$15</f>
        <v>245.58899206999999</v>
      </c>
      <c r="N251" s="36">
        <f>SUMIFS(СВЦЭМ!$F$39:$F$782,СВЦЭМ!$A$39:$A$782,$A251,СВЦЭМ!$B$39:$B$782,N$226)+'СЕТ СН'!$F$15</f>
        <v>250.61309376</v>
      </c>
      <c r="O251" s="36">
        <f>SUMIFS(СВЦЭМ!$F$39:$F$782,СВЦЭМ!$A$39:$A$782,$A251,СВЦЭМ!$B$39:$B$782,O$226)+'СЕТ СН'!$F$15</f>
        <v>249.02803742</v>
      </c>
      <c r="P251" s="36">
        <f>SUMIFS(СВЦЭМ!$F$39:$F$782,СВЦЭМ!$A$39:$A$782,$A251,СВЦЭМ!$B$39:$B$782,P$226)+'СЕТ СН'!$F$15</f>
        <v>247.61807242</v>
      </c>
      <c r="Q251" s="36">
        <f>SUMIFS(СВЦЭМ!$F$39:$F$782,СВЦЭМ!$A$39:$A$782,$A251,СВЦЭМ!$B$39:$B$782,Q$226)+'СЕТ СН'!$F$15</f>
        <v>246.69505340000001</v>
      </c>
      <c r="R251" s="36">
        <f>SUMIFS(СВЦЭМ!$F$39:$F$782,СВЦЭМ!$A$39:$A$782,$A251,СВЦЭМ!$B$39:$B$782,R$226)+'СЕТ СН'!$F$15</f>
        <v>249.10447669999999</v>
      </c>
      <c r="S251" s="36">
        <f>SUMIFS(СВЦЭМ!$F$39:$F$782,СВЦЭМ!$A$39:$A$782,$A251,СВЦЭМ!$B$39:$B$782,S$226)+'СЕТ СН'!$F$15</f>
        <v>243.46677453000001</v>
      </c>
      <c r="T251" s="36">
        <f>SUMIFS(СВЦЭМ!$F$39:$F$782,СВЦЭМ!$A$39:$A$782,$A251,СВЦЭМ!$B$39:$B$782,T$226)+'СЕТ СН'!$F$15</f>
        <v>237.74868466999999</v>
      </c>
      <c r="U251" s="36">
        <f>SUMIFS(СВЦЭМ!$F$39:$F$782,СВЦЭМ!$A$39:$A$782,$A251,СВЦЭМ!$B$39:$B$782,U$226)+'СЕТ СН'!$F$15</f>
        <v>227.01204014000001</v>
      </c>
      <c r="V251" s="36">
        <f>SUMIFS(СВЦЭМ!$F$39:$F$782,СВЦЭМ!$A$39:$A$782,$A251,СВЦЭМ!$B$39:$B$782,V$226)+'СЕТ СН'!$F$15</f>
        <v>221.02977353</v>
      </c>
      <c r="W251" s="36">
        <f>SUMIFS(СВЦЭМ!$F$39:$F$782,СВЦЭМ!$A$39:$A$782,$A251,СВЦЭМ!$B$39:$B$782,W$226)+'СЕТ СН'!$F$15</f>
        <v>221.60966583999999</v>
      </c>
      <c r="X251" s="36">
        <f>SUMIFS(СВЦЭМ!$F$39:$F$782,СВЦЭМ!$A$39:$A$782,$A251,СВЦЭМ!$B$39:$B$782,X$226)+'СЕТ СН'!$F$15</f>
        <v>232.1232497</v>
      </c>
      <c r="Y251" s="36">
        <f>SUMIFS(СВЦЭМ!$F$39:$F$782,СВЦЭМ!$A$39:$A$782,$A251,СВЦЭМ!$B$39:$B$782,Y$226)+'СЕТ СН'!$F$15</f>
        <v>245.30355578000001</v>
      </c>
    </row>
    <row r="252" spans="1:25" ht="15.75" x14ac:dyDescent="0.2">
      <c r="A252" s="35">
        <f t="shared" si="6"/>
        <v>45072</v>
      </c>
      <c r="B252" s="36">
        <f>SUMIFS(СВЦЭМ!$F$39:$F$782,СВЦЭМ!$A$39:$A$782,$A252,СВЦЭМ!$B$39:$B$782,B$226)+'СЕТ СН'!$F$15</f>
        <v>234.15966685000001</v>
      </c>
      <c r="C252" s="36">
        <f>SUMIFS(СВЦЭМ!$F$39:$F$782,СВЦЭМ!$A$39:$A$782,$A252,СВЦЭМ!$B$39:$B$782,C$226)+'СЕТ СН'!$F$15</f>
        <v>248.2721469</v>
      </c>
      <c r="D252" s="36">
        <f>SUMIFS(СВЦЭМ!$F$39:$F$782,СВЦЭМ!$A$39:$A$782,$A252,СВЦЭМ!$B$39:$B$782,D$226)+'СЕТ СН'!$F$15</f>
        <v>254.26009880000001</v>
      </c>
      <c r="E252" s="36">
        <f>SUMIFS(СВЦЭМ!$F$39:$F$782,СВЦЭМ!$A$39:$A$782,$A252,СВЦЭМ!$B$39:$B$782,E$226)+'СЕТ СН'!$F$15</f>
        <v>253.49094774</v>
      </c>
      <c r="F252" s="36">
        <f>SUMIFS(СВЦЭМ!$F$39:$F$782,СВЦЭМ!$A$39:$A$782,$A252,СВЦЭМ!$B$39:$B$782,F$226)+'СЕТ СН'!$F$15</f>
        <v>255.98607461</v>
      </c>
      <c r="G252" s="36">
        <f>SUMIFS(СВЦЭМ!$F$39:$F$782,СВЦЭМ!$A$39:$A$782,$A252,СВЦЭМ!$B$39:$B$782,G$226)+'СЕТ СН'!$F$15</f>
        <v>246.78504899999999</v>
      </c>
      <c r="H252" s="36">
        <f>SUMIFS(СВЦЭМ!$F$39:$F$782,СВЦЭМ!$A$39:$A$782,$A252,СВЦЭМ!$B$39:$B$782,H$226)+'СЕТ СН'!$F$15</f>
        <v>230.59557891</v>
      </c>
      <c r="I252" s="36">
        <f>SUMIFS(СВЦЭМ!$F$39:$F$782,СВЦЭМ!$A$39:$A$782,$A252,СВЦЭМ!$B$39:$B$782,I$226)+'СЕТ СН'!$F$15</f>
        <v>228.55981421999999</v>
      </c>
      <c r="J252" s="36">
        <f>SUMIFS(СВЦЭМ!$F$39:$F$782,СВЦЭМ!$A$39:$A$782,$A252,СВЦЭМ!$B$39:$B$782,J$226)+'СЕТ СН'!$F$15</f>
        <v>230.34159840999999</v>
      </c>
      <c r="K252" s="36">
        <f>SUMIFS(СВЦЭМ!$F$39:$F$782,СВЦЭМ!$A$39:$A$782,$A252,СВЦЭМ!$B$39:$B$782,K$226)+'СЕТ СН'!$F$15</f>
        <v>233.94484156999999</v>
      </c>
      <c r="L252" s="36">
        <f>SUMIFS(СВЦЭМ!$F$39:$F$782,СВЦЭМ!$A$39:$A$782,$A252,СВЦЭМ!$B$39:$B$782,L$226)+'СЕТ СН'!$F$15</f>
        <v>232.24512063</v>
      </c>
      <c r="M252" s="36">
        <f>SUMIFS(СВЦЭМ!$F$39:$F$782,СВЦЭМ!$A$39:$A$782,$A252,СВЦЭМ!$B$39:$B$782,M$226)+'СЕТ СН'!$F$15</f>
        <v>233.15499498</v>
      </c>
      <c r="N252" s="36">
        <f>SUMIFS(СВЦЭМ!$F$39:$F$782,СВЦЭМ!$A$39:$A$782,$A252,СВЦЭМ!$B$39:$B$782,N$226)+'СЕТ СН'!$F$15</f>
        <v>234.57868113999999</v>
      </c>
      <c r="O252" s="36">
        <f>SUMIFS(СВЦЭМ!$F$39:$F$782,СВЦЭМ!$A$39:$A$782,$A252,СВЦЭМ!$B$39:$B$782,O$226)+'СЕТ СН'!$F$15</f>
        <v>238.61315372999999</v>
      </c>
      <c r="P252" s="36">
        <f>SUMIFS(СВЦЭМ!$F$39:$F$782,СВЦЭМ!$A$39:$A$782,$A252,СВЦЭМ!$B$39:$B$782,P$226)+'СЕТ СН'!$F$15</f>
        <v>240.33308326</v>
      </c>
      <c r="Q252" s="36">
        <f>SUMIFS(СВЦЭМ!$F$39:$F$782,СВЦЭМ!$A$39:$A$782,$A252,СВЦЭМ!$B$39:$B$782,Q$226)+'СЕТ СН'!$F$15</f>
        <v>240.25794407000001</v>
      </c>
      <c r="R252" s="36">
        <f>SUMIFS(СВЦЭМ!$F$39:$F$782,СВЦЭМ!$A$39:$A$782,$A252,СВЦЭМ!$B$39:$B$782,R$226)+'СЕТ СН'!$F$15</f>
        <v>236.72138380999999</v>
      </c>
      <c r="S252" s="36">
        <f>SUMIFS(СВЦЭМ!$F$39:$F$782,СВЦЭМ!$A$39:$A$782,$A252,СВЦЭМ!$B$39:$B$782,S$226)+'СЕТ СН'!$F$15</f>
        <v>227.86737481</v>
      </c>
      <c r="T252" s="36">
        <f>SUMIFS(СВЦЭМ!$F$39:$F$782,СВЦЭМ!$A$39:$A$782,$A252,СВЦЭМ!$B$39:$B$782,T$226)+'СЕТ СН'!$F$15</f>
        <v>219.19153252000001</v>
      </c>
      <c r="U252" s="36">
        <f>SUMIFS(СВЦЭМ!$F$39:$F$782,СВЦЭМ!$A$39:$A$782,$A252,СВЦЭМ!$B$39:$B$782,U$226)+'СЕТ СН'!$F$15</f>
        <v>217.44036747999999</v>
      </c>
      <c r="V252" s="36">
        <f>SUMIFS(СВЦЭМ!$F$39:$F$782,СВЦЭМ!$A$39:$A$782,$A252,СВЦЭМ!$B$39:$B$782,V$226)+'СЕТ СН'!$F$15</f>
        <v>211.4899777</v>
      </c>
      <c r="W252" s="36">
        <f>SUMIFS(СВЦЭМ!$F$39:$F$782,СВЦЭМ!$A$39:$A$782,$A252,СВЦЭМ!$B$39:$B$782,W$226)+'СЕТ СН'!$F$15</f>
        <v>214.24750216000001</v>
      </c>
      <c r="X252" s="36">
        <f>SUMIFS(СВЦЭМ!$F$39:$F$782,СВЦЭМ!$A$39:$A$782,$A252,СВЦЭМ!$B$39:$B$782,X$226)+'СЕТ СН'!$F$15</f>
        <v>215.43945416</v>
      </c>
      <c r="Y252" s="36">
        <f>SUMIFS(СВЦЭМ!$F$39:$F$782,СВЦЭМ!$A$39:$A$782,$A252,СВЦЭМ!$B$39:$B$782,Y$226)+'СЕТ СН'!$F$15</f>
        <v>227.57501948999999</v>
      </c>
    </row>
    <row r="253" spans="1:25" ht="15.75" x14ac:dyDescent="0.2">
      <c r="A253" s="35">
        <f t="shared" si="6"/>
        <v>45073</v>
      </c>
      <c r="B253" s="36">
        <f>SUMIFS(СВЦЭМ!$F$39:$F$782,СВЦЭМ!$A$39:$A$782,$A253,СВЦЭМ!$B$39:$B$782,B$226)+'СЕТ СН'!$F$15</f>
        <v>239.48404144</v>
      </c>
      <c r="C253" s="36">
        <f>SUMIFS(СВЦЭМ!$F$39:$F$782,СВЦЭМ!$A$39:$A$782,$A253,СВЦЭМ!$B$39:$B$782,C$226)+'СЕТ СН'!$F$15</f>
        <v>239.69325706000001</v>
      </c>
      <c r="D253" s="36">
        <f>SUMIFS(СВЦЭМ!$F$39:$F$782,СВЦЭМ!$A$39:$A$782,$A253,СВЦЭМ!$B$39:$B$782,D$226)+'СЕТ СН'!$F$15</f>
        <v>250.90284270999999</v>
      </c>
      <c r="E253" s="36">
        <f>SUMIFS(СВЦЭМ!$F$39:$F$782,СВЦЭМ!$A$39:$A$782,$A253,СВЦЭМ!$B$39:$B$782,E$226)+'СЕТ СН'!$F$15</f>
        <v>247.73197499</v>
      </c>
      <c r="F253" s="36">
        <f>SUMIFS(СВЦЭМ!$F$39:$F$782,СВЦЭМ!$A$39:$A$782,$A253,СВЦЭМ!$B$39:$B$782,F$226)+'СЕТ СН'!$F$15</f>
        <v>249.40494963</v>
      </c>
      <c r="G253" s="36">
        <f>SUMIFS(СВЦЭМ!$F$39:$F$782,СВЦЭМ!$A$39:$A$782,$A253,СВЦЭМ!$B$39:$B$782,G$226)+'СЕТ СН'!$F$15</f>
        <v>246.51977013000001</v>
      </c>
      <c r="H253" s="36">
        <f>SUMIFS(СВЦЭМ!$F$39:$F$782,СВЦЭМ!$A$39:$A$782,$A253,СВЦЭМ!$B$39:$B$782,H$226)+'СЕТ СН'!$F$15</f>
        <v>235.48419274</v>
      </c>
      <c r="I253" s="36">
        <f>SUMIFS(СВЦЭМ!$F$39:$F$782,СВЦЭМ!$A$39:$A$782,$A253,СВЦЭМ!$B$39:$B$782,I$226)+'СЕТ СН'!$F$15</f>
        <v>218.46748486999999</v>
      </c>
      <c r="J253" s="36">
        <f>SUMIFS(СВЦЭМ!$F$39:$F$782,СВЦЭМ!$A$39:$A$782,$A253,СВЦЭМ!$B$39:$B$782,J$226)+'СЕТ СН'!$F$15</f>
        <v>204.91961176000001</v>
      </c>
      <c r="K253" s="36">
        <f>SUMIFS(СВЦЭМ!$F$39:$F$782,СВЦЭМ!$A$39:$A$782,$A253,СВЦЭМ!$B$39:$B$782,K$226)+'СЕТ СН'!$F$15</f>
        <v>206.30445854000001</v>
      </c>
      <c r="L253" s="36">
        <f>SUMIFS(СВЦЭМ!$F$39:$F$782,СВЦЭМ!$A$39:$A$782,$A253,СВЦЭМ!$B$39:$B$782,L$226)+'СЕТ СН'!$F$15</f>
        <v>205.62304549999999</v>
      </c>
      <c r="M253" s="36">
        <f>SUMIFS(СВЦЭМ!$F$39:$F$782,СВЦЭМ!$A$39:$A$782,$A253,СВЦЭМ!$B$39:$B$782,M$226)+'СЕТ СН'!$F$15</f>
        <v>207.80826797</v>
      </c>
      <c r="N253" s="36">
        <f>SUMIFS(СВЦЭМ!$F$39:$F$782,СВЦЭМ!$A$39:$A$782,$A253,СВЦЭМ!$B$39:$B$782,N$226)+'СЕТ СН'!$F$15</f>
        <v>226.39427173000001</v>
      </c>
      <c r="O253" s="36">
        <f>SUMIFS(СВЦЭМ!$F$39:$F$782,СВЦЭМ!$A$39:$A$782,$A253,СВЦЭМ!$B$39:$B$782,O$226)+'СЕТ СН'!$F$15</f>
        <v>227.88149231</v>
      </c>
      <c r="P253" s="36">
        <f>SUMIFS(СВЦЭМ!$F$39:$F$782,СВЦЭМ!$A$39:$A$782,$A253,СВЦЭМ!$B$39:$B$782,P$226)+'СЕТ СН'!$F$15</f>
        <v>230.66463456</v>
      </c>
      <c r="Q253" s="36">
        <f>SUMIFS(СВЦЭМ!$F$39:$F$782,СВЦЭМ!$A$39:$A$782,$A253,СВЦЭМ!$B$39:$B$782,Q$226)+'СЕТ СН'!$F$15</f>
        <v>231.807773</v>
      </c>
      <c r="R253" s="36">
        <f>SUMIFS(СВЦЭМ!$F$39:$F$782,СВЦЭМ!$A$39:$A$782,$A253,СВЦЭМ!$B$39:$B$782,R$226)+'СЕТ СН'!$F$15</f>
        <v>229.63502955999999</v>
      </c>
      <c r="S253" s="36">
        <f>SUMIFS(СВЦЭМ!$F$39:$F$782,СВЦЭМ!$A$39:$A$782,$A253,СВЦЭМ!$B$39:$B$782,S$226)+'СЕТ СН'!$F$15</f>
        <v>224.63699943</v>
      </c>
      <c r="T253" s="36">
        <f>SUMIFS(СВЦЭМ!$F$39:$F$782,СВЦЭМ!$A$39:$A$782,$A253,СВЦЭМ!$B$39:$B$782,T$226)+'СЕТ СН'!$F$15</f>
        <v>217.16666264</v>
      </c>
      <c r="U253" s="36">
        <f>SUMIFS(СВЦЭМ!$F$39:$F$782,СВЦЭМ!$A$39:$A$782,$A253,СВЦЭМ!$B$39:$B$782,U$226)+'СЕТ СН'!$F$15</f>
        <v>207.68321840999999</v>
      </c>
      <c r="V253" s="36">
        <f>SUMIFS(СВЦЭМ!$F$39:$F$782,СВЦЭМ!$A$39:$A$782,$A253,СВЦЭМ!$B$39:$B$782,V$226)+'СЕТ СН'!$F$15</f>
        <v>205.61587603000001</v>
      </c>
      <c r="W253" s="36">
        <f>SUMIFS(СВЦЭМ!$F$39:$F$782,СВЦЭМ!$A$39:$A$782,$A253,СВЦЭМ!$B$39:$B$782,W$226)+'СЕТ СН'!$F$15</f>
        <v>210.90521878000001</v>
      </c>
      <c r="X253" s="36">
        <f>SUMIFS(СВЦЭМ!$F$39:$F$782,СВЦЭМ!$A$39:$A$782,$A253,СВЦЭМ!$B$39:$B$782,X$226)+'СЕТ СН'!$F$15</f>
        <v>211.58517472</v>
      </c>
      <c r="Y253" s="36">
        <f>SUMIFS(СВЦЭМ!$F$39:$F$782,СВЦЭМ!$A$39:$A$782,$A253,СВЦЭМ!$B$39:$B$782,Y$226)+'СЕТ СН'!$F$15</f>
        <v>228.38152572000001</v>
      </c>
    </row>
    <row r="254" spans="1:25" ht="15.75" x14ac:dyDescent="0.2">
      <c r="A254" s="35">
        <f t="shared" si="6"/>
        <v>45074</v>
      </c>
      <c r="B254" s="36">
        <f>SUMIFS(СВЦЭМ!$F$39:$F$782,СВЦЭМ!$A$39:$A$782,$A254,СВЦЭМ!$B$39:$B$782,B$226)+'СЕТ СН'!$F$15</f>
        <v>207.46343167000001</v>
      </c>
      <c r="C254" s="36">
        <f>SUMIFS(СВЦЭМ!$F$39:$F$782,СВЦЭМ!$A$39:$A$782,$A254,СВЦЭМ!$B$39:$B$782,C$226)+'СЕТ СН'!$F$15</f>
        <v>220.41994862000001</v>
      </c>
      <c r="D254" s="36">
        <f>SUMIFS(СВЦЭМ!$F$39:$F$782,СВЦЭМ!$A$39:$A$782,$A254,СВЦЭМ!$B$39:$B$782,D$226)+'СЕТ СН'!$F$15</f>
        <v>229.57027142999999</v>
      </c>
      <c r="E254" s="36">
        <f>SUMIFS(СВЦЭМ!$F$39:$F$782,СВЦЭМ!$A$39:$A$782,$A254,СВЦЭМ!$B$39:$B$782,E$226)+'СЕТ СН'!$F$15</f>
        <v>230.86820129</v>
      </c>
      <c r="F254" s="36">
        <f>SUMIFS(СВЦЭМ!$F$39:$F$782,СВЦЭМ!$A$39:$A$782,$A254,СВЦЭМ!$B$39:$B$782,F$226)+'СЕТ СН'!$F$15</f>
        <v>231.73263893999999</v>
      </c>
      <c r="G254" s="36">
        <f>SUMIFS(СВЦЭМ!$F$39:$F$782,СВЦЭМ!$A$39:$A$782,$A254,СВЦЭМ!$B$39:$B$782,G$226)+'СЕТ СН'!$F$15</f>
        <v>241.50657200000001</v>
      </c>
      <c r="H254" s="36">
        <f>SUMIFS(СВЦЭМ!$F$39:$F$782,СВЦЭМ!$A$39:$A$782,$A254,СВЦЭМ!$B$39:$B$782,H$226)+'СЕТ СН'!$F$15</f>
        <v>232.95448852999999</v>
      </c>
      <c r="I254" s="36">
        <f>SUMIFS(СВЦЭМ!$F$39:$F$782,СВЦЭМ!$A$39:$A$782,$A254,СВЦЭМ!$B$39:$B$782,I$226)+'СЕТ СН'!$F$15</f>
        <v>226.70003905999999</v>
      </c>
      <c r="J254" s="36">
        <f>SUMIFS(СВЦЭМ!$F$39:$F$782,СВЦЭМ!$A$39:$A$782,$A254,СВЦЭМ!$B$39:$B$782,J$226)+'СЕТ СН'!$F$15</f>
        <v>215.57282454</v>
      </c>
      <c r="K254" s="36">
        <f>SUMIFS(СВЦЭМ!$F$39:$F$782,СВЦЭМ!$A$39:$A$782,$A254,СВЦЭМ!$B$39:$B$782,K$226)+'СЕТ СН'!$F$15</f>
        <v>205.32697819000001</v>
      </c>
      <c r="L254" s="36">
        <f>SUMIFS(СВЦЭМ!$F$39:$F$782,СВЦЭМ!$A$39:$A$782,$A254,СВЦЭМ!$B$39:$B$782,L$226)+'СЕТ СН'!$F$15</f>
        <v>204.17826170000001</v>
      </c>
      <c r="M254" s="36">
        <f>SUMIFS(СВЦЭМ!$F$39:$F$782,СВЦЭМ!$A$39:$A$782,$A254,СВЦЭМ!$B$39:$B$782,M$226)+'СЕТ СН'!$F$15</f>
        <v>200.48281771000001</v>
      </c>
      <c r="N254" s="36">
        <f>SUMIFS(СВЦЭМ!$F$39:$F$782,СВЦЭМ!$A$39:$A$782,$A254,СВЦЭМ!$B$39:$B$782,N$226)+'СЕТ СН'!$F$15</f>
        <v>206.67138360999999</v>
      </c>
      <c r="O254" s="36">
        <f>SUMIFS(СВЦЭМ!$F$39:$F$782,СВЦЭМ!$A$39:$A$782,$A254,СВЦЭМ!$B$39:$B$782,O$226)+'СЕТ СН'!$F$15</f>
        <v>210.21144043999999</v>
      </c>
      <c r="P254" s="36">
        <f>SUMIFS(СВЦЭМ!$F$39:$F$782,СВЦЭМ!$A$39:$A$782,$A254,СВЦЭМ!$B$39:$B$782,P$226)+'СЕТ СН'!$F$15</f>
        <v>211.63795973000001</v>
      </c>
      <c r="Q254" s="36">
        <f>SUMIFS(СВЦЭМ!$F$39:$F$782,СВЦЭМ!$A$39:$A$782,$A254,СВЦЭМ!$B$39:$B$782,Q$226)+'СЕТ СН'!$F$15</f>
        <v>214.11545486</v>
      </c>
      <c r="R254" s="36">
        <f>SUMIFS(СВЦЭМ!$F$39:$F$782,СВЦЭМ!$A$39:$A$782,$A254,СВЦЭМ!$B$39:$B$782,R$226)+'СЕТ СН'!$F$15</f>
        <v>210.66859861</v>
      </c>
      <c r="S254" s="36">
        <f>SUMIFS(СВЦЭМ!$F$39:$F$782,СВЦЭМ!$A$39:$A$782,$A254,СВЦЭМ!$B$39:$B$782,S$226)+'СЕТ СН'!$F$15</f>
        <v>207.47746991</v>
      </c>
      <c r="T254" s="36">
        <f>SUMIFS(СВЦЭМ!$F$39:$F$782,СВЦЭМ!$A$39:$A$782,$A254,СВЦЭМ!$B$39:$B$782,T$226)+'СЕТ СН'!$F$15</f>
        <v>202.42504872000001</v>
      </c>
      <c r="U254" s="36">
        <f>SUMIFS(СВЦЭМ!$F$39:$F$782,СВЦЭМ!$A$39:$A$782,$A254,СВЦЭМ!$B$39:$B$782,U$226)+'СЕТ СН'!$F$15</f>
        <v>201.81450999</v>
      </c>
      <c r="V254" s="36">
        <f>SUMIFS(СВЦЭМ!$F$39:$F$782,СВЦЭМ!$A$39:$A$782,$A254,СВЦЭМ!$B$39:$B$782,V$226)+'СЕТ СН'!$F$15</f>
        <v>198.77380782</v>
      </c>
      <c r="W254" s="36">
        <f>SUMIFS(СВЦЭМ!$F$39:$F$782,СВЦЭМ!$A$39:$A$782,$A254,СВЦЭМ!$B$39:$B$782,W$226)+'СЕТ СН'!$F$15</f>
        <v>195.71097086</v>
      </c>
      <c r="X254" s="36">
        <f>SUMIFS(СВЦЭМ!$F$39:$F$782,СВЦЭМ!$A$39:$A$782,$A254,СВЦЭМ!$B$39:$B$782,X$226)+'СЕТ СН'!$F$15</f>
        <v>199.24286047000001</v>
      </c>
      <c r="Y254" s="36">
        <f>SUMIFS(СВЦЭМ!$F$39:$F$782,СВЦЭМ!$A$39:$A$782,$A254,СВЦЭМ!$B$39:$B$782,Y$226)+'СЕТ СН'!$F$15</f>
        <v>207.49733742000001</v>
      </c>
    </row>
    <row r="255" spans="1:25" ht="15.75" x14ac:dyDescent="0.2">
      <c r="A255" s="35">
        <f t="shared" si="6"/>
        <v>45075</v>
      </c>
      <c r="B255" s="36">
        <f>SUMIFS(СВЦЭМ!$F$39:$F$782,СВЦЭМ!$A$39:$A$782,$A255,СВЦЭМ!$B$39:$B$782,B$226)+'СЕТ СН'!$F$15</f>
        <v>206.68868147000001</v>
      </c>
      <c r="C255" s="36">
        <f>SUMIFS(СВЦЭМ!$F$39:$F$782,СВЦЭМ!$A$39:$A$782,$A255,СВЦЭМ!$B$39:$B$782,C$226)+'СЕТ СН'!$F$15</f>
        <v>221.24082589</v>
      </c>
      <c r="D255" s="36">
        <f>SUMIFS(СВЦЭМ!$F$39:$F$782,СВЦЭМ!$A$39:$A$782,$A255,СВЦЭМ!$B$39:$B$782,D$226)+'СЕТ СН'!$F$15</f>
        <v>234.14432092000001</v>
      </c>
      <c r="E255" s="36">
        <f>SUMIFS(СВЦЭМ!$F$39:$F$782,СВЦЭМ!$A$39:$A$782,$A255,СВЦЭМ!$B$39:$B$782,E$226)+'СЕТ СН'!$F$15</f>
        <v>245.72476373999999</v>
      </c>
      <c r="F255" s="36">
        <f>SUMIFS(СВЦЭМ!$F$39:$F$782,СВЦЭМ!$A$39:$A$782,$A255,СВЦЭМ!$B$39:$B$782,F$226)+'СЕТ СН'!$F$15</f>
        <v>244.53572532999999</v>
      </c>
      <c r="G255" s="36">
        <f>SUMIFS(СВЦЭМ!$F$39:$F$782,СВЦЭМ!$A$39:$A$782,$A255,СВЦЭМ!$B$39:$B$782,G$226)+'СЕТ СН'!$F$15</f>
        <v>242.83712034999999</v>
      </c>
      <c r="H255" s="36">
        <f>SUMIFS(СВЦЭМ!$F$39:$F$782,СВЦЭМ!$A$39:$A$782,$A255,СВЦЭМ!$B$39:$B$782,H$226)+'СЕТ СН'!$F$15</f>
        <v>232.64771879</v>
      </c>
      <c r="I255" s="36">
        <f>SUMIFS(СВЦЭМ!$F$39:$F$782,СВЦЭМ!$A$39:$A$782,$A255,СВЦЭМ!$B$39:$B$782,I$226)+'СЕТ СН'!$F$15</f>
        <v>224.93354812000001</v>
      </c>
      <c r="J255" s="36">
        <f>SUMIFS(СВЦЭМ!$F$39:$F$782,СВЦЭМ!$A$39:$A$782,$A255,СВЦЭМ!$B$39:$B$782,J$226)+'СЕТ СН'!$F$15</f>
        <v>218.87681422</v>
      </c>
      <c r="K255" s="36">
        <f>SUMIFS(СВЦЭМ!$F$39:$F$782,СВЦЭМ!$A$39:$A$782,$A255,СВЦЭМ!$B$39:$B$782,K$226)+'СЕТ СН'!$F$15</f>
        <v>220.10903371000001</v>
      </c>
      <c r="L255" s="36">
        <f>SUMIFS(СВЦЭМ!$F$39:$F$782,СВЦЭМ!$A$39:$A$782,$A255,СВЦЭМ!$B$39:$B$782,L$226)+'СЕТ СН'!$F$15</f>
        <v>220.79962169999999</v>
      </c>
      <c r="M255" s="36">
        <f>SUMIFS(СВЦЭМ!$F$39:$F$782,СВЦЭМ!$A$39:$A$782,$A255,СВЦЭМ!$B$39:$B$782,M$226)+'СЕТ СН'!$F$15</f>
        <v>222.43326246999999</v>
      </c>
      <c r="N255" s="36">
        <f>SUMIFS(СВЦЭМ!$F$39:$F$782,СВЦЭМ!$A$39:$A$782,$A255,СВЦЭМ!$B$39:$B$782,N$226)+'СЕТ СН'!$F$15</f>
        <v>222.01587896999999</v>
      </c>
      <c r="O255" s="36">
        <f>SUMIFS(СВЦЭМ!$F$39:$F$782,СВЦЭМ!$A$39:$A$782,$A255,СВЦЭМ!$B$39:$B$782,O$226)+'СЕТ СН'!$F$15</f>
        <v>221.46781082000001</v>
      </c>
      <c r="P255" s="36">
        <f>SUMIFS(СВЦЭМ!$F$39:$F$782,СВЦЭМ!$A$39:$A$782,$A255,СВЦЭМ!$B$39:$B$782,P$226)+'СЕТ СН'!$F$15</f>
        <v>220.43268914000001</v>
      </c>
      <c r="Q255" s="36">
        <f>SUMIFS(СВЦЭМ!$F$39:$F$782,СВЦЭМ!$A$39:$A$782,$A255,СВЦЭМ!$B$39:$B$782,Q$226)+'СЕТ СН'!$F$15</f>
        <v>219.6826796</v>
      </c>
      <c r="R255" s="36">
        <f>SUMIFS(СВЦЭМ!$F$39:$F$782,СВЦЭМ!$A$39:$A$782,$A255,СВЦЭМ!$B$39:$B$782,R$226)+'СЕТ СН'!$F$15</f>
        <v>218.40700641000001</v>
      </c>
      <c r="S255" s="36">
        <f>SUMIFS(СВЦЭМ!$F$39:$F$782,СВЦЭМ!$A$39:$A$782,$A255,СВЦЭМ!$B$39:$B$782,S$226)+'СЕТ СН'!$F$15</f>
        <v>217.87723111</v>
      </c>
      <c r="T255" s="36">
        <f>SUMIFS(СВЦЭМ!$F$39:$F$782,СВЦЭМ!$A$39:$A$782,$A255,СВЦЭМ!$B$39:$B$782,T$226)+'СЕТ СН'!$F$15</f>
        <v>206.41094873</v>
      </c>
      <c r="U255" s="36">
        <f>SUMIFS(СВЦЭМ!$F$39:$F$782,СВЦЭМ!$A$39:$A$782,$A255,СВЦЭМ!$B$39:$B$782,U$226)+'СЕТ СН'!$F$15</f>
        <v>207.63427401000001</v>
      </c>
      <c r="V255" s="36">
        <f>SUMIFS(СВЦЭМ!$F$39:$F$782,СВЦЭМ!$A$39:$A$782,$A255,СВЦЭМ!$B$39:$B$782,V$226)+'СЕТ СН'!$F$15</f>
        <v>208.92986944</v>
      </c>
      <c r="W255" s="36">
        <f>SUMIFS(СВЦЭМ!$F$39:$F$782,СВЦЭМ!$A$39:$A$782,$A255,СВЦЭМ!$B$39:$B$782,W$226)+'СЕТ СН'!$F$15</f>
        <v>206.68578456</v>
      </c>
      <c r="X255" s="36">
        <f>SUMIFS(СВЦЭМ!$F$39:$F$782,СВЦЭМ!$A$39:$A$782,$A255,СВЦЭМ!$B$39:$B$782,X$226)+'СЕТ СН'!$F$15</f>
        <v>214.22183629</v>
      </c>
      <c r="Y255" s="36">
        <f>SUMIFS(СВЦЭМ!$F$39:$F$782,СВЦЭМ!$A$39:$A$782,$A255,СВЦЭМ!$B$39:$B$782,Y$226)+'СЕТ СН'!$F$15</f>
        <v>220.60782983999999</v>
      </c>
    </row>
    <row r="256" spans="1:25" ht="15.75" x14ac:dyDescent="0.2">
      <c r="A256" s="35">
        <f t="shared" si="6"/>
        <v>45076</v>
      </c>
      <c r="B256" s="36">
        <f>SUMIFS(СВЦЭМ!$F$39:$F$782,СВЦЭМ!$A$39:$A$782,$A256,СВЦЭМ!$B$39:$B$782,B$226)+'СЕТ СН'!$F$15</f>
        <v>238.88530452000001</v>
      </c>
      <c r="C256" s="36">
        <f>SUMIFS(СВЦЭМ!$F$39:$F$782,СВЦЭМ!$A$39:$A$782,$A256,СВЦЭМ!$B$39:$B$782,C$226)+'СЕТ СН'!$F$15</f>
        <v>247.71798430000001</v>
      </c>
      <c r="D256" s="36">
        <f>SUMIFS(СВЦЭМ!$F$39:$F$782,СВЦЭМ!$A$39:$A$782,$A256,СВЦЭМ!$B$39:$B$782,D$226)+'СЕТ СН'!$F$15</f>
        <v>255.67896207000001</v>
      </c>
      <c r="E256" s="36">
        <f>SUMIFS(СВЦЭМ!$F$39:$F$782,СВЦЭМ!$A$39:$A$782,$A256,СВЦЭМ!$B$39:$B$782,E$226)+'СЕТ СН'!$F$15</f>
        <v>254.78553418000001</v>
      </c>
      <c r="F256" s="36">
        <f>SUMIFS(СВЦЭМ!$F$39:$F$782,СВЦЭМ!$A$39:$A$782,$A256,СВЦЭМ!$B$39:$B$782,F$226)+'СЕТ СН'!$F$15</f>
        <v>254.68095364000001</v>
      </c>
      <c r="G256" s="36">
        <f>SUMIFS(СВЦЭМ!$F$39:$F$782,СВЦЭМ!$A$39:$A$782,$A256,СВЦЭМ!$B$39:$B$782,G$226)+'СЕТ СН'!$F$15</f>
        <v>247.13124261999999</v>
      </c>
      <c r="H256" s="36">
        <f>SUMIFS(СВЦЭМ!$F$39:$F$782,СВЦЭМ!$A$39:$A$782,$A256,СВЦЭМ!$B$39:$B$782,H$226)+'СЕТ СН'!$F$15</f>
        <v>234.92849687</v>
      </c>
      <c r="I256" s="36">
        <f>SUMIFS(СВЦЭМ!$F$39:$F$782,СВЦЭМ!$A$39:$A$782,$A256,СВЦЭМ!$B$39:$B$782,I$226)+'СЕТ СН'!$F$15</f>
        <v>228.43233878999999</v>
      </c>
      <c r="J256" s="36">
        <f>SUMIFS(СВЦЭМ!$F$39:$F$782,СВЦЭМ!$A$39:$A$782,$A256,СВЦЭМ!$B$39:$B$782,J$226)+'СЕТ СН'!$F$15</f>
        <v>221.18299349</v>
      </c>
      <c r="K256" s="36">
        <f>SUMIFS(СВЦЭМ!$F$39:$F$782,СВЦЭМ!$A$39:$A$782,$A256,СВЦЭМ!$B$39:$B$782,K$226)+'СЕТ СН'!$F$15</f>
        <v>227.31017023999999</v>
      </c>
      <c r="L256" s="36">
        <f>SUMIFS(СВЦЭМ!$F$39:$F$782,СВЦЭМ!$A$39:$A$782,$A256,СВЦЭМ!$B$39:$B$782,L$226)+'СЕТ СН'!$F$15</f>
        <v>225.21500372</v>
      </c>
      <c r="M256" s="36">
        <f>SUMIFS(СВЦЭМ!$F$39:$F$782,СВЦЭМ!$A$39:$A$782,$A256,СВЦЭМ!$B$39:$B$782,M$226)+'СЕТ СН'!$F$15</f>
        <v>226.57427942999999</v>
      </c>
      <c r="N256" s="36">
        <f>SUMIFS(СВЦЭМ!$F$39:$F$782,СВЦЭМ!$A$39:$A$782,$A256,СВЦЭМ!$B$39:$B$782,N$226)+'СЕТ СН'!$F$15</f>
        <v>231.34355540000001</v>
      </c>
      <c r="O256" s="36">
        <f>SUMIFS(СВЦЭМ!$F$39:$F$782,СВЦЭМ!$A$39:$A$782,$A256,СВЦЭМ!$B$39:$B$782,O$226)+'СЕТ СН'!$F$15</f>
        <v>225.43900887000001</v>
      </c>
      <c r="P256" s="36">
        <f>SUMIFS(СВЦЭМ!$F$39:$F$782,СВЦЭМ!$A$39:$A$782,$A256,СВЦЭМ!$B$39:$B$782,P$226)+'СЕТ СН'!$F$15</f>
        <v>226.49092485</v>
      </c>
      <c r="Q256" s="36">
        <f>SUMIFS(СВЦЭМ!$F$39:$F$782,СВЦЭМ!$A$39:$A$782,$A256,СВЦЭМ!$B$39:$B$782,Q$226)+'СЕТ СН'!$F$15</f>
        <v>227.14187992999999</v>
      </c>
      <c r="R256" s="36">
        <f>SUMIFS(СВЦЭМ!$F$39:$F$782,СВЦЭМ!$A$39:$A$782,$A256,СВЦЭМ!$B$39:$B$782,R$226)+'СЕТ СН'!$F$15</f>
        <v>229.54879231000001</v>
      </c>
      <c r="S256" s="36">
        <f>SUMIFS(СВЦЭМ!$F$39:$F$782,СВЦЭМ!$A$39:$A$782,$A256,СВЦЭМ!$B$39:$B$782,S$226)+'СЕТ СН'!$F$15</f>
        <v>223.37010794</v>
      </c>
      <c r="T256" s="36">
        <f>SUMIFS(СВЦЭМ!$F$39:$F$782,СВЦЭМ!$A$39:$A$782,$A256,СВЦЭМ!$B$39:$B$782,T$226)+'СЕТ СН'!$F$15</f>
        <v>219.71804793999999</v>
      </c>
      <c r="U256" s="36">
        <f>SUMIFS(СВЦЭМ!$F$39:$F$782,СВЦЭМ!$A$39:$A$782,$A256,СВЦЭМ!$B$39:$B$782,U$226)+'СЕТ СН'!$F$15</f>
        <v>211.04002835</v>
      </c>
      <c r="V256" s="36">
        <f>SUMIFS(СВЦЭМ!$F$39:$F$782,СВЦЭМ!$A$39:$A$782,$A256,СВЦЭМ!$B$39:$B$782,V$226)+'СЕТ СН'!$F$15</f>
        <v>207.23561586</v>
      </c>
      <c r="W256" s="36">
        <f>SUMIFS(СВЦЭМ!$F$39:$F$782,СВЦЭМ!$A$39:$A$782,$A256,СВЦЭМ!$B$39:$B$782,W$226)+'СЕТ СН'!$F$15</f>
        <v>211.46155209</v>
      </c>
      <c r="X256" s="36">
        <f>SUMIFS(СВЦЭМ!$F$39:$F$782,СВЦЭМ!$A$39:$A$782,$A256,СВЦЭМ!$B$39:$B$782,X$226)+'СЕТ СН'!$F$15</f>
        <v>221.71484533</v>
      </c>
      <c r="Y256" s="36">
        <f>SUMIFS(СВЦЭМ!$F$39:$F$782,СВЦЭМ!$A$39:$A$782,$A256,СВЦЭМ!$B$39:$B$782,Y$226)+'СЕТ СН'!$F$15</f>
        <v>227.93866874</v>
      </c>
    </row>
    <row r="257" spans="1:27" ht="15.75" x14ac:dyDescent="0.2">
      <c r="A257" s="35">
        <f t="shared" si="6"/>
        <v>45077</v>
      </c>
      <c r="B257" s="36">
        <f>SUMIFS(СВЦЭМ!$F$39:$F$782,СВЦЭМ!$A$39:$A$782,$A257,СВЦЭМ!$B$39:$B$782,B$226)+'СЕТ СН'!$F$15</f>
        <v>246.56061385000001</v>
      </c>
      <c r="C257" s="36">
        <f>SUMIFS(СВЦЭМ!$F$39:$F$782,СВЦЭМ!$A$39:$A$782,$A257,СВЦЭМ!$B$39:$B$782,C$226)+'СЕТ СН'!$F$15</f>
        <v>255.41988049</v>
      </c>
      <c r="D257" s="36">
        <f>SUMIFS(СВЦЭМ!$F$39:$F$782,СВЦЭМ!$A$39:$A$782,$A257,СВЦЭМ!$B$39:$B$782,D$226)+'СЕТ СН'!$F$15</f>
        <v>257.35338335</v>
      </c>
      <c r="E257" s="36">
        <f>SUMIFS(СВЦЭМ!$F$39:$F$782,СВЦЭМ!$A$39:$A$782,$A257,СВЦЭМ!$B$39:$B$782,E$226)+'СЕТ СН'!$F$15</f>
        <v>253.06798749000001</v>
      </c>
      <c r="F257" s="36">
        <f>SUMIFS(СВЦЭМ!$F$39:$F$782,СВЦЭМ!$A$39:$A$782,$A257,СВЦЭМ!$B$39:$B$782,F$226)+'СЕТ СН'!$F$15</f>
        <v>254.97540968000001</v>
      </c>
      <c r="G257" s="36">
        <f>SUMIFS(СВЦЭМ!$F$39:$F$782,СВЦЭМ!$A$39:$A$782,$A257,СВЦЭМ!$B$39:$B$782,G$226)+'СЕТ СН'!$F$15</f>
        <v>254.48771106999999</v>
      </c>
      <c r="H257" s="36">
        <f>SUMIFS(СВЦЭМ!$F$39:$F$782,СВЦЭМ!$A$39:$A$782,$A257,СВЦЭМ!$B$39:$B$782,H$226)+'СЕТ СН'!$F$15</f>
        <v>232.30749230000001</v>
      </c>
      <c r="I257" s="36">
        <f>SUMIFS(СВЦЭМ!$F$39:$F$782,СВЦЭМ!$A$39:$A$782,$A257,СВЦЭМ!$B$39:$B$782,I$226)+'СЕТ СН'!$F$15</f>
        <v>228.28652417999999</v>
      </c>
      <c r="J257" s="36">
        <f>SUMIFS(СВЦЭМ!$F$39:$F$782,СВЦЭМ!$A$39:$A$782,$A257,СВЦЭМ!$B$39:$B$782,J$226)+'СЕТ СН'!$F$15</f>
        <v>219.51767326999999</v>
      </c>
      <c r="K257" s="36">
        <f>SUMIFS(СВЦЭМ!$F$39:$F$782,СВЦЭМ!$A$39:$A$782,$A257,СВЦЭМ!$B$39:$B$782,K$226)+'СЕТ СН'!$F$15</f>
        <v>220.16770332999999</v>
      </c>
      <c r="L257" s="36">
        <f>SUMIFS(СВЦЭМ!$F$39:$F$782,СВЦЭМ!$A$39:$A$782,$A257,СВЦЭМ!$B$39:$B$782,L$226)+'СЕТ СН'!$F$15</f>
        <v>218.21287595000001</v>
      </c>
      <c r="M257" s="36">
        <f>SUMIFS(СВЦЭМ!$F$39:$F$782,СВЦЭМ!$A$39:$A$782,$A257,СВЦЭМ!$B$39:$B$782,M$226)+'СЕТ СН'!$F$15</f>
        <v>221.49180591999999</v>
      </c>
      <c r="N257" s="36">
        <f>SUMIFS(СВЦЭМ!$F$39:$F$782,СВЦЭМ!$A$39:$A$782,$A257,СВЦЭМ!$B$39:$B$782,N$226)+'СЕТ СН'!$F$15</f>
        <v>225.11696413999999</v>
      </c>
      <c r="O257" s="36">
        <f>SUMIFS(СВЦЭМ!$F$39:$F$782,СВЦЭМ!$A$39:$A$782,$A257,СВЦЭМ!$B$39:$B$782,O$226)+'СЕТ СН'!$F$15</f>
        <v>219.93307741999999</v>
      </c>
      <c r="P257" s="36">
        <f>SUMIFS(СВЦЭМ!$F$39:$F$782,СВЦЭМ!$A$39:$A$782,$A257,СВЦЭМ!$B$39:$B$782,P$226)+'СЕТ СН'!$F$15</f>
        <v>224.41554748999999</v>
      </c>
      <c r="Q257" s="36">
        <f>SUMIFS(СВЦЭМ!$F$39:$F$782,СВЦЭМ!$A$39:$A$782,$A257,СВЦЭМ!$B$39:$B$782,Q$226)+'СЕТ СН'!$F$15</f>
        <v>223.46432654</v>
      </c>
      <c r="R257" s="36">
        <f>SUMIFS(СВЦЭМ!$F$39:$F$782,СВЦЭМ!$A$39:$A$782,$A257,СВЦЭМ!$B$39:$B$782,R$226)+'СЕТ СН'!$F$15</f>
        <v>223.27029017999999</v>
      </c>
      <c r="S257" s="36">
        <f>SUMIFS(СВЦЭМ!$F$39:$F$782,СВЦЭМ!$A$39:$A$782,$A257,СВЦЭМ!$B$39:$B$782,S$226)+'СЕТ СН'!$F$15</f>
        <v>221.96967090000001</v>
      </c>
      <c r="T257" s="36">
        <f>SUMIFS(СВЦЭМ!$F$39:$F$782,СВЦЭМ!$A$39:$A$782,$A257,СВЦЭМ!$B$39:$B$782,T$226)+'СЕТ СН'!$F$15</f>
        <v>215.79573285000001</v>
      </c>
      <c r="U257" s="36">
        <f>SUMIFS(СВЦЭМ!$F$39:$F$782,СВЦЭМ!$A$39:$A$782,$A257,СВЦЭМ!$B$39:$B$782,U$226)+'СЕТ СН'!$F$15</f>
        <v>206.79610084999999</v>
      </c>
      <c r="V257" s="36">
        <f>SUMIFS(СВЦЭМ!$F$39:$F$782,СВЦЭМ!$A$39:$A$782,$A257,СВЦЭМ!$B$39:$B$782,V$226)+'СЕТ СН'!$F$15</f>
        <v>203.00354127</v>
      </c>
      <c r="W257" s="36">
        <f>SUMIFS(СВЦЭМ!$F$39:$F$782,СВЦЭМ!$A$39:$A$782,$A257,СВЦЭМ!$B$39:$B$782,W$226)+'СЕТ СН'!$F$15</f>
        <v>203.43295420000001</v>
      </c>
      <c r="X257" s="36">
        <f>SUMIFS(СВЦЭМ!$F$39:$F$782,СВЦЭМ!$A$39:$A$782,$A257,СВЦЭМ!$B$39:$B$782,X$226)+'СЕТ СН'!$F$15</f>
        <v>210.91545861</v>
      </c>
      <c r="Y257" s="36">
        <f>SUMIFS(СВЦЭМ!$F$39:$F$782,СВЦЭМ!$A$39:$A$782,$A257,СВЦЭМ!$B$39:$B$782,Y$226)+'СЕТ СН'!$F$15</f>
        <v>219.57454783</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9" t="s">
        <v>7</v>
      </c>
      <c r="B259" s="132" t="s">
        <v>116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4"/>
    </row>
    <row r="260" spans="1:27" ht="12.75" hidden="1" customHeight="1" x14ac:dyDescent="0.2">
      <c r="A260" s="130"/>
      <c r="B260" s="135"/>
      <c r="C260" s="136"/>
      <c r="D260" s="136"/>
      <c r="E260" s="136"/>
      <c r="F260" s="136"/>
      <c r="G260" s="136"/>
      <c r="H260" s="136"/>
      <c r="I260" s="136"/>
      <c r="J260" s="136"/>
      <c r="K260" s="136"/>
      <c r="L260" s="136"/>
      <c r="M260" s="136"/>
      <c r="N260" s="136"/>
      <c r="O260" s="136"/>
      <c r="P260" s="136"/>
      <c r="Q260" s="136"/>
      <c r="R260" s="136"/>
      <c r="S260" s="136"/>
      <c r="T260" s="136"/>
      <c r="U260" s="136"/>
      <c r="V260" s="136"/>
      <c r="W260" s="136"/>
      <c r="X260" s="136"/>
      <c r="Y260" s="137"/>
    </row>
    <row r="261" spans="1:27" s="46" customFormat="1" ht="12.75" hidden="1" customHeight="1" x14ac:dyDescent="0.2">
      <c r="A261" s="131"/>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01.05.2023</v>
      </c>
      <c r="B262" s="36">
        <f>SUMIFS(СВЦЭМ!$G$40:$G$783,СВЦЭМ!$A$40:$A$783,$A262,СВЦЭМ!$B$40:$B$783,B$261)+'СЕТ СН'!$F$15</f>
        <v>0</v>
      </c>
      <c r="C262" s="36">
        <f>SUMIFS(СВЦЭМ!$G$40:$G$783,СВЦЭМ!$A$40:$A$783,$A262,СВЦЭМ!$B$40:$B$783,C$261)+'СЕТ СН'!$F$15</f>
        <v>0</v>
      </c>
      <c r="D262" s="36">
        <f>SUMIFS(СВЦЭМ!$G$40:$G$783,СВЦЭМ!$A$40:$A$783,$A262,СВЦЭМ!$B$40:$B$783,D$261)+'СЕТ СН'!$F$15</f>
        <v>0</v>
      </c>
      <c r="E262" s="36">
        <f>SUMIFS(СВЦЭМ!$G$40:$G$783,СВЦЭМ!$A$40:$A$783,$A262,СВЦЭМ!$B$40:$B$783,E$261)+'СЕТ СН'!$F$15</f>
        <v>0</v>
      </c>
      <c r="F262" s="36">
        <f>SUMIFS(СВЦЭМ!$G$40:$G$783,СВЦЭМ!$A$40:$A$783,$A262,СВЦЭМ!$B$40:$B$783,F$261)+'СЕТ СН'!$F$15</f>
        <v>0</v>
      </c>
      <c r="G262" s="36">
        <f>SUMIFS(СВЦЭМ!$G$40:$G$783,СВЦЭМ!$A$40:$A$783,$A262,СВЦЭМ!$B$40:$B$783,G$261)+'СЕТ СН'!$F$15</f>
        <v>0</v>
      </c>
      <c r="H262" s="36">
        <f>SUMIFS(СВЦЭМ!$G$40:$G$783,СВЦЭМ!$A$40:$A$783,$A262,СВЦЭМ!$B$40:$B$783,H$261)+'СЕТ СН'!$F$15</f>
        <v>0</v>
      </c>
      <c r="I262" s="36">
        <f>SUMIFS(СВЦЭМ!$G$40:$G$783,СВЦЭМ!$A$40:$A$783,$A262,СВЦЭМ!$B$40:$B$783,I$261)+'СЕТ СН'!$F$15</f>
        <v>0</v>
      </c>
      <c r="J262" s="36">
        <f>SUMIFS(СВЦЭМ!$G$40:$G$783,СВЦЭМ!$A$40:$A$783,$A262,СВЦЭМ!$B$40:$B$783,J$261)+'СЕТ СН'!$F$15</f>
        <v>0</v>
      </c>
      <c r="K262" s="36">
        <f>SUMIFS(СВЦЭМ!$G$40:$G$783,СВЦЭМ!$A$40:$A$783,$A262,СВЦЭМ!$B$40:$B$783,K$261)+'СЕТ СН'!$F$15</f>
        <v>0</v>
      </c>
      <c r="L262" s="36">
        <f>SUMIFS(СВЦЭМ!$G$40:$G$783,СВЦЭМ!$A$40:$A$783,$A262,СВЦЭМ!$B$40:$B$783,L$261)+'СЕТ СН'!$F$15</f>
        <v>0</v>
      </c>
      <c r="M262" s="36">
        <f>SUMIFS(СВЦЭМ!$G$40:$G$783,СВЦЭМ!$A$40:$A$783,$A262,СВЦЭМ!$B$40:$B$783,M$261)+'СЕТ СН'!$F$15</f>
        <v>0</v>
      </c>
      <c r="N262" s="36">
        <f>SUMIFS(СВЦЭМ!$G$40:$G$783,СВЦЭМ!$A$40:$A$783,$A262,СВЦЭМ!$B$40:$B$783,N$261)+'СЕТ СН'!$F$15</f>
        <v>0</v>
      </c>
      <c r="O262" s="36">
        <f>SUMIFS(СВЦЭМ!$G$40:$G$783,СВЦЭМ!$A$40:$A$783,$A262,СВЦЭМ!$B$40:$B$783,O$261)+'СЕТ СН'!$F$15</f>
        <v>0</v>
      </c>
      <c r="P262" s="36">
        <f>SUMIFS(СВЦЭМ!$G$40:$G$783,СВЦЭМ!$A$40:$A$783,$A262,СВЦЭМ!$B$40:$B$783,P$261)+'СЕТ СН'!$F$15</f>
        <v>0</v>
      </c>
      <c r="Q262" s="36">
        <f>SUMIFS(СВЦЭМ!$G$40:$G$783,СВЦЭМ!$A$40:$A$783,$A262,СВЦЭМ!$B$40:$B$783,Q$261)+'СЕТ СН'!$F$15</f>
        <v>0</v>
      </c>
      <c r="R262" s="36">
        <f>SUMIFS(СВЦЭМ!$G$40:$G$783,СВЦЭМ!$A$40:$A$783,$A262,СВЦЭМ!$B$40:$B$783,R$261)+'СЕТ СН'!$F$15</f>
        <v>0</v>
      </c>
      <c r="S262" s="36">
        <f>SUMIFS(СВЦЭМ!$G$40:$G$783,СВЦЭМ!$A$40:$A$783,$A262,СВЦЭМ!$B$40:$B$783,S$261)+'СЕТ СН'!$F$15</f>
        <v>0</v>
      </c>
      <c r="T262" s="36">
        <f>SUMIFS(СВЦЭМ!$G$40:$G$783,СВЦЭМ!$A$40:$A$783,$A262,СВЦЭМ!$B$40:$B$783,T$261)+'СЕТ СН'!$F$15</f>
        <v>0</v>
      </c>
      <c r="U262" s="36">
        <f>SUMIFS(СВЦЭМ!$G$40:$G$783,СВЦЭМ!$A$40:$A$783,$A262,СВЦЭМ!$B$40:$B$783,U$261)+'СЕТ СН'!$F$15</f>
        <v>0</v>
      </c>
      <c r="V262" s="36">
        <f>SUMIFS(СВЦЭМ!$G$40:$G$783,СВЦЭМ!$A$40:$A$783,$A262,СВЦЭМ!$B$40:$B$783,V$261)+'СЕТ СН'!$F$15</f>
        <v>0</v>
      </c>
      <c r="W262" s="36">
        <f>SUMIFS(СВЦЭМ!$G$40:$G$783,СВЦЭМ!$A$40:$A$783,$A262,СВЦЭМ!$B$40:$B$783,W$261)+'СЕТ СН'!$F$15</f>
        <v>0</v>
      </c>
      <c r="X262" s="36">
        <f>SUMIFS(СВЦЭМ!$G$40:$G$783,СВЦЭМ!$A$40:$A$783,$A262,СВЦЭМ!$B$40:$B$783,X$261)+'СЕТ СН'!$F$15</f>
        <v>0</v>
      </c>
      <c r="Y262" s="36">
        <f>SUMIFS(СВЦЭМ!$G$40:$G$783,СВЦЭМ!$A$40:$A$783,$A262,СВЦЭМ!$B$40:$B$783,Y$261)+'СЕТ СН'!$F$15</f>
        <v>0</v>
      </c>
      <c r="AA262" s="45"/>
    </row>
    <row r="263" spans="1:27" ht="15.75" hidden="1" x14ac:dyDescent="0.2">
      <c r="A263" s="35">
        <f>A262+1</f>
        <v>45048</v>
      </c>
      <c r="B263" s="36">
        <f>SUMIFS(СВЦЭМ!$G$40:$G$783,СВЦЭМ!$A$40:$A$783,$A263,СВЦЭМ!$B$40:$B$783,B$261)+'СЕТ СН'!$F$15</f>
        <v>0</v>
      </c>
      <c r="C263" s="36">
        <f>SUMIFS(СВЦЭМ!$G$40:$G$783,СВЦЭМ!$A$40:$A$783,$A263,СВЦЭМ!$B$40:$B$783,C$261)+'СЕТ СН'!$F$15</f>
        <v>0</v>
      </c>
      <c r="D263" s="36">
        <f>SUMIFS(СВЦЭМ!$G$40:$G$783,СВЦЭМ!$A$40:$A$783,$A263,СВЦЭМ!$B$40:$B$783,D$261)+'СЕТ СН'!$F$15</f>
        <v>0</v>
      </c>
      <c r="E263" s="36">
        <f>SUMIFS(СВЦЭМ!$G$40:$G$783,СВЦЭМ!$A$40:$A$783,$A263,СВЦЭМ!$B$40:$B$783,E$261)+'СЕТ СН'!$F$15</f>
        <v>0</v>
      </c>
      <c r="F263" s="36">
        <f>SUMIFS(СВЦЭМ!$G$40:$G$783,СВЦЭМ!$A$40:$A$783,$A263,СВЦЭМ!$B$40:$B$783,F$261)+'СЕТ СН'!$F$15</f>
        <v>0</v>
      </c>
      <c r="G263" s="36">
        <f>SUMIFS(СВЦЭМ!$G$40:$G$783,СВЦЭМ!$A$40:$A$783,$A263,СВЦЭМ!$B$40:$B$783,G$261)+'СЕТ СН'!$F$15</f>
        <v>0</v>
      </c>
      <c r="H263" s="36">
        <f>SUMIFS(СВЦЭМ!$G$40:$G$783,СВЦЭМ!$A$40:$A$783,$A263,СВЦЭМ!$B$40:$B$783,H$261)+'СЕТ СН'!$F$15</f>
        <v>0</v>
      </c>
      <c r="I263" s="36">
        <f>SUMIFS(СВЦЭМ!$G$40:$G$783,СВЦЭМ!$A$40:$A$783,$A263,СВЦЭМ!$B$40:$B$783,I$261)+'СЕТ СН'!$F$15</f>
        <v>0</v>
      </c>
      <c r="J263" s="36">
        <f>SUMIFS(СВЦЭМ!$G$40:$G$783,СВЦЭМ!$A$40:$A$783,$A263,СВЦЭМ!$B$40:$B$783,J$261)+'СЕТ СН'!$F$15</f>
        <v>0</v>
      </c>
      <c r="K263" s="36">
        <f>SUMIFS(СВЦЭМ!$G$40:$G$783,СВЦЭМ!$A$40:$A$783,$A263,СВЦЭМ!$B$40:$B$783,K$261)+'СЕТ СН'!$F$15</f>
        <v>0</v>
      </c>
      <c r="L263" s="36">
        <f>SUMIFS(СВЦЭМ!$G$40:$G$783,СВЦЭМ!$A$40:$A$783,$A263,СВЦЭМ!$B$40:$B$783,L$261)+'СЕТ СН'!$F$15</f>
        <v>0</v>
      </c>
      <c r="M263" s="36">
        <f>SUMIFS(СВЦЭМ!$G$40:$G$783,СВЦЭМ!$A$40:$A$783,$A263,СВЦЭМ!$B$40:$B$783,M$261)+'СЕТ СН'!$F$15</f>
        <v>0</v>
      </c>
      <c r="N263" s="36">
        <f>SUMIFS(СВЦЭМ!$G$40:$G$783,СВЦЭМ!$A$40:$A$783,$A263,СВЦЭМ!$B$40:$B$783,N$261)+'СЕТ СН'!$F$15</f>
        <v>0</v>
      </c>
      <c r="O263" s="36">
        <f>SUMIFS(СВЦЭМ!$G$40:$G$783,СВЦЭМ!$A$40:$A$783,$A263,СВЦЭМ!$B$40:$B$783,O$261)+'СЕТ СН'!$F$15</f>
        <v>0</v>
      </c>
      <c r="P263" s="36">
        <f>SUMIFS(СВЦЭМ!$G$40:$G$783,СВЦЭМ!$A$40:$A$783,$A263,СВЦЭМ!$B$40:$B$783,P$261)+'СЕТ СН'!$F$15</f>
        <v>0</v>
      </c>
      <c r="Q263" s="36">
        <f>SUMIFS(СВЦЭМ!$G$40:$G$783,СВЦЭМ!$A$40:$A$783,$A263,СВЦЭМ!$B$40:$B$783,Q$261)+'СЕТ СН'!$F$15</f>
        <v>0</v>
      </c>
      <c r="R263" s="36">
        <f>SUMIFS(СВЦЭМ!$G$40:$G$783,СВЦЭМ!$A$40:$A$783,$A263,СВЦЭМ!$B$40:$B$783,R$261)+'СЕТ СН'!$F$15</f>
        <v>0</v>
      </c>
      <c r="S263" s="36">
        <f>SUMIFS(СВЦЭМ!$G$40:$G$783,СВЦЭМ!$A$40:$A$783,$A263,СВЦЭМ!$B$40:$B$783,S$261)+'СЕТ СН'!$F$15</f>
        <v>0</v>
      </c>
      <c r="T263" s="36">
        <f>SUMIFS(СВЦЭМ!$G$40:$G$783,СВЦЭМ!$A$40:$A$783,$A263,СВЦЭМ!$B$40:$B$783,T$261)+'СЕТ СН'!$F$15</f>
        <v>0</v>
      </c>
      <c r="U263" s="36">
        <f>SUMIFS(СВЦЭМ!$G$40:$G$783,СВЦЭМ!$A$40:$A$783,$A263,СВЦЭМ!$B$40:$B$783,U$261)+'СЕТ СН'!$F$15</f>
        <v>0</v>
      </c>
      <c r="V263" s="36">
        <f>SUMIFS(СВЦЭМ!$G$40:$G$783,СВЦЭМ!$A$40:$A$783,$A263,СВЦЭМ!$B$40:$B$783,V$261)+'СЕТ СН'!$F$15</f>
        <v>0</v>
      </c>
      <c r="W263" s="36">
        <f>SUMIFS(СВЦЭМ!$G$40:$G$783,СВЦЭМ!$A$40:$A$783,$A263,СВЦЭМ!$B$40:$B$783,W$261)+'СЕТ СН'!$F$15</f>
        <v>0</v>
      </c>
      <c r="X263" s="36">
        <f>SUMIFS(СВЦЭМ!$G$40:$G$783,СВЦЭМ!$A$40:$A$783,$A263,СВЦЭМ!$B$40:$B$783,X$261)+'СЕТ СН'!$F$15</f>
        <v>0</v>
      </c>
      <c r="Y263" s="36">
        <f>SUMIFS(СВЦЭМ!$G$40:$G$783,СВЦЭМ!$A$40:$A$783,$A263,СВЦЭМ!$B$40:$B$783,Y$261)+'СЕТ СН'!$F$15</f>
        <v>0</v>
      </c>
    </row>
    <row r="264" spans="1:27" ht="15.75" hidden="1" x14ac:dyDescent="0.2">
      <c r="A264" s="35">
        <f t="shared" ref="A264:A292" si="7">A263+1</f>
        <v>45049</v>
      </c>
      <c r="B264" s="36">
        <f>SUMIFS(СВЦЭМ!$G$40:$G$783,СВЦЭМ!$A$40:$A$783,$A264,СВЦЭМ!$B$40:$B$783,B$261)+'СЕТ СН'!$F$15</f>
        <v>0</v>
      </c>
      <c r="C264" s="36">
        <f>SUMIFS(СВЦЭМ!$G$40:$G$783,СВЦЭМ!$A$40:$A$783,$A264,СВЦЭМ!$B$40:$B$783,C$261)+'СЕТ СН'!$F$15</f>
        <v>0</v>
      </c>
      <c r="D264" s="36">
        <f>SUMIFS(СВЦЭМ!$G$40:$G$783,СВЦЭМ!$A$40:$A$783,$A264,СВЦЭМ!$B$40:$B$783,D$261)+'СЕТ СН'!$F$15</f>
        <v>0</v>
      </c>
      <c r="E264" s="36">
        <f>SUMIFS(СВЦЭМ!$G$40:$G$783,СВЦЭМ!$A$40:$A$783,$A264,СВЦЭМ!$B$40:$B$783,E$261)+'СЕТ СН'!$F$15</f>
        <v>0</v>
      </c>
      <c r="F264" s="36">
        <f>SUMIFS(СВЦЭМ!$G$40:$G$783,СВЦЭМ!$A$40:$A$783,$A264,СВЦЭМ!$B$40:$B$783,F$261)+'СЕТ СН'!$F$15</f>
        <v>0</v>
      </c>
      <c r="G264" s="36">
        <f>SUMIFS(СВЦЭМ!$G$40:$G$783,СВЦЭМ!$A$40:$A$783,$A264,СВЦЭМ!$B$40:$B$783,G$261)+'СЕТ СН'!$F$15</f>
        <v>0</v>
      </c>
      <c r="H264" s="36">
        <f>SUMIFS(СВЦЭМ!$G$40:$G$783,СВЦЭМ!$A$40:$A$783,$A264,СВЦЭМ!$B$40:$B$783,H$261)+'СЕТ СН'!$F$15</f>
        <v>0</v>
      </c>
      <c r="I264" s="36">
        <f>SUMIFS(СВЦЭМ!$G$40:$G$783,СВЦЭМ!$A$40:$A$783,$A264,СВЦЭМ!$B$40:$B$783,I$261)+'СЕТ СН'!$F$15</f>
        <v>0</v>
      </c>
      <c r="J264" s="36">
        <f>SUMIFS(СВЦЭМ!$G$40:$G$783,СВЦЭМ!$A$40:$A$783,$A264,СВЦЭМ!$B$40:$B$783,J$261)+'СЕТ СН'!$F$15</f>
        <v>0</v>
      </c>
      <c r="K264" s="36">
        <f>SUMIFS(СВЦЭМ!$G$40:$G$783,СВЦЭМ!$A$40:$A$783,$A264,СВЦЭМ!$B$40:$B$783,K$261)+'СЕТ СН'!$F$15</f>
        <v>0</v>
      </c>
      <c r="L264" s="36">
        <f>SUMIFS(СВЦЭМ!$G$40:$G$783,СВЦЭМ!$A$40:$A$783,$A264,СВЦЭМ!$B$40:$B$783,L$261)+'СЕТ СН'!$F$15</f>
        <v>0</v>
      </c>
      <c r="M264" s="36">
        <f>SUMIFS(СВЦЭМ!$G$40:$G$783,СВЦЭМ!$A$40:$A$783,$A264,СВЦЭМ!$B$40:$B$783,M$261)+'СЕТ СН'!$F$15</f>
        <v>0</v>
      </c>
      <c r="N264" s="36">
        <f>SUMIFS(СВЦЭМ!$G$40:$G$783,СВЦЭМ!$A$40:$A$783,$A264,СВЦЭМ!$B$40:$B$783,N$261)+'СЕТ СН'!$F$15</f>
        <v>0</v>
      </c>
      <c r="O264" s="36">
        <f>SUMIFS(СВЦЭМ!$G$40:$G$783,СВЦЭМ!$A$40:$A$783,$A264,СВЦЭМ!$B$40:$B$783,O$261)+'СЕТ СН'!$F$15</f>
        <v>0</v>
      </c>
      <c r="P264" s="36">
        <f>SUMIFS(СВЦЭМ!$G$40:$G$783,СВЦЭМ!$A$40:$A$783,$A264,СВЦЭМ!$B$40:$B$783,P$261)+'СЕТ СН'!$F$15</f>
        <v>0</v>
      </c>
      <c r="Q264" s="36">
        <f>SUMIFS(СВЦЭМ!$G$40:$G$783,СВЦЭМ!$A$40:$A$783,$A264,СВЦЭМ!$B$40:$B$783,Q$261)+'СЕТ СН'!$F$15</f>
        <v>0</v>
      </c>
      <c r="R264" s="36">
        <f>SUMIFS(СВЦЭМ!$G$40:$G$783,СВЦЭМ!$A$40:$A$783,$A264,СВЦЭМ!$B$40:$B$783,R$261)+'СЕТ СН'!$F$15</f>
        <v>0</v>
      </c>
      <c r="S264" s="36">
        <f>SUMIFS(СВЦЭМ!$G$40:$G$783,СВЦЭМ!$A$40:$A$783,$A264,СВЦЭМ!$B$40:$B$783,S$261)+'СЕТ СН'!$F$15</f>
        <v>0</v>
      </c>
      <c r="T264" s="36">
        <f>SUMIFS(СВЦЭМ!$G$40:$G$783,СВЦЭМ!$A$40:$A$783,$A264,СВЦЭМ!$B$40:$B$783,T$261)+'СЕТ СН'!$F$15</f>
        <v>0</v>
      </c>
      <c r="U264" s="36">
        <f>SUMIFS(СВЦЭМ!$G$40:$G$783,СВЦЭМ!$A$40:$A$783,$A264,СВЦЭМ!$B$40:$B$783,U$261)+'СЕТ СН'!$F$15</f>
        <v>0</v>
      </c>
      <c r="V264" s="36">
        <f>SUMIFS(СВЦЭМ!$G$40:$G$783,СВЦЭМ!$A$40:$A$783,$A264,СВЦЭМ!$B$40:$B$783,V$261)+'СЕТ СН'!$F$15</f>
        <v>0</v>
      </c>
      <c r="W264" s="36">
        <f>SUMIFS(СВЦЭМ!$G$40:$G$783,СВЦЭМ!$A$40:$A$783,$A264,СВЦЭМ!$B$40:$B$783,W$261)+'СЕТ СН'!$F$15</f>
        <v>0</v>
      </c>
      <c r="X264" s="36">
        <f>SUMIFS(СВЦЭМ!$G$40:$G$783,СВЦЭМ!$A$40:$A$783,$A264,СВЦЭМ!$B$40:$B$783,X$261)+'СЕТ СН'!$F$15</f>
        <v>0</v>
      </c>
      <c r="Y264" s="36">
        <f>SUMIFS(СВЦЭМ!$G$40:$G$783,СВЦЭМ!$A$40:$A$783,$A264,СВЦЭМ!$B$40:$B$783,Y$261)+'СЕТ СН'!$F$15</f>
        <v>0</v>
      </c>
    </row>
    <row r="265" spans="1:27" ht="15.75" hidden="1" x14ac:dyDescent="0.2">
      <c r="A265" s="35">
        <f t="shared" si="7"/>
        <v>45050</v>
      </c>
      <c r="B265" s="36">
        <f>SUMIFS(СВЦЭМ!$G$40:$G$783,СВЦЭМ!$A$40:$A$783,$A265,СВЦЭМ!$B$40:$B$783,B$261)+'СЕТ СН'!$F$15</f>
        <v>0</v>
      </c>
      <c r="C265" s="36">
        <f>SUMIFS(СВЦЭМ!$G$40:$G$783,СВЦЭМ!$A$40:$A$783,$A265,СВЦЭМ!$B$40:$B$783,C$261)+'СЕТ СН'!$F$15</f>
        <v>0</v>
      </c>
      <c r="D265" s="36">
        <f>SUMIFS(СВЦЭМ!$G$40:$G$783,СВЦЭМ!$A$40:$A$783,$A265,СВЦЭМ!$B$40:$B$783,D$261)+'СЕТ СН'!$F$15</f>
        <v>0</v>
      </c>
      <c r="E265" s="36">
        <f>SUMIFS(СВЦЭМ!$G$40:$G$783,СВЦЭМ!$A$40:$A$783,$A265,СВЦЭМ!$B$40:$B$783,E$261)+'СЕТ СН'!$F$15</f>
        <v>0</v>
      </c>
      <c r="F265" s="36">
        <f>SUMIFS(СВЦЭМ!$G$40:$G$783,СВЦЭМ!$A$40:$A$783,$A265,СВЦЭМ!$B$40:$B$783,F$261)+'СЕТ СН'!$F$15</f>
        <v>0</v>
      </c>
      <c r="G265" s="36">
        <f>SUMIFS(СВЦЭМ!$G$40:$G$783,СВЦЭМ!$A$40:$A$783,$A265,СВЦЭМ!$B$40:$B$783,G$261)+'СЕТ СН'!$F$15</f>
        <v>0</v>
      </c>
      <c r="H265" s="36">
        <f>SUMIFS(СВЦЭМ!$G$40:$G$783,СВЦЭМ!$A$40:$A$783,$A265,СВЦЭМ!$B$40:$B$783,H$261)+'СЕТ СН'!$F$15</f>
        <v>0</v>
      </c>
      <c r="I265" s="36">
        <f>SUMIFS(СВЦЭМ!$G$40:$G$783,СВЦЭМ!$A$40:$A$783,$A265,СВЦЭМ!$B$40:$B$783,I$261)+'СЕТ СН'!$F$15</f>
        <v>0</v>
      </c>
      <c r="J265" s="36">
        <f>SUMIFS(СВЦЭМ!$G$40:$G$783,СВЦЭМ!$A$40:$A$783,$A265,СВЦЭМ!$B$40:$B$783,J$261)+'СЕТ СН'!$F$15</f>
        <v>0</v>
      </c>
      <c r="K265" s="36">
        <f>SUMIFS(СВЦЭМ!$G$40:$G$783,СВЦЭМ!$A$40:$A$783,$A265,СВЦЭМ!$B$40:$B$783,K$261)+'СЕТ СН'!$F$15</f>
        <v>0</v>
      </c>
      <c r="L265" s="36">
        <f>SUMIFS(СВЦЭМ!$G$40:$G$783,СВЦЭМ!$A$40:$A$783,$A265,СВЦЭМ!$B$40:$B$783,L$261)+'СЕТ СН'!$F$15</f>
        <v>0</v>
      </c>
      <c r="M265" s="36">
        <f>SUMIFS(СВЦЭМ!$G$40:$G$783,СВЦЭМ!$A$40:$A$783,$A265,СВЦЭМ!$B$40:$B$783,M$261)+'СЕТ СН'!$F$15</f>
        <v>0</v>
      </c>
      <c r="N265" s="36">
        <f>SUMIFS(СВЦЭМ!$G$40:$G$783,СВЦЭМ!$A$40:$A$783,$A265,СВЦЭМ!$B$40:$B$783,N$261)+'СЕТ СН'!$F$15</f>
        <v>0</v>
      </c>
      <c r="O265" s="36">
        <f>SUMIFS(СВЦЭМ!$G$40:$G$783,СВЦЭМ!$A$40:$A$783,$A265,СВЦЭМ!$B$40:$B$783,O$261)+'СЕТ СН'!$F$15</f>
        <v>0</v>
      </c>
      <c r="P265" s="36">
        <f>SUMIFS(СВЦЭМ!$G$40:$G$783,СВЦЭМ!$A$40:$A$783,$A265,СВЦЭМ!$B$40:$B$783,P$261)+'СЕТ СН'!$F$15</f>
        <v>0</v>
      </c>
      <c r="Q265" s="36">
        <f>SUMIFS(СВЦЭМ!$G$40:$G$783,СВЦЭМ!$A$40:$A$783,$A265,СВЦЭМ!$B$40:$B$783,Q$261)+'СЕТ СН'!$F$15</f>
        <v>0</v>
      </c>
      <c r="R265" s="36">
        <f>SUMIFS(СВЦЭМ!$G$40:$G$783,СВЦЭМ!$A$40:$A$783,$A265,СВЦЭМ!$B$40:$B$783,R$261)+'СЕТ СН'!$F$15</f>
        <v>0</v>
      </c>
      <c r="S265" s="36">
        <f>SUMIFS(СВЦЭМ!$G$40:$G$783,СВЦЭМ!$A$40:$A$783,$A265,СВЦЭМ!$B$40:$B$783,S$261)+'СЕТ СН'!$F$15</f>
        <v>0</v>
      </c>
      <c r="T265" s="36">
        <f>SUMIFS(СВЦЭМ!$G$40:$G$783,СВЦЭМ!$A$40:$A$783,$A265,СВЦЭМ!$B$40:$B$783,T$261)+'СЕТ СН'!$F$15</f>
        <v>0</v>
      </c>
      <c r="U265" s="36">
        <f>SUMIFS(СВЦЭМ!$G$40:$G$783,СВЦЭМ!$A$40:$A$783,$A265,СВЦЭМ!$B$40:$B$783,U$261)+'СЕТ СН'!$F$15</f>
        <v>0</v>
      </c>
      <c r="V265" s="36">
        <f>SUMIFS(СВЦЭМ!$G$40:$G$783,СВЦЭМ!$A$40:$A$783,$A265,СВЦЭМ!$B$40:$B$783,V$261)+'СЕТ СН'!$F$15</f>
        <v>0</v>
      </c>
      <c r="W265" s="36">
        <f>SUMIFS(СВЦЭМ!$G$40:$G$783,СВЦЭМ!$A$40:$A$783,$A265,СВЦЭМ!$B$40:$B$783,W$261)+'СЕТ СН'!$F$15</f>
        <v>0</v>
      </c>
      <c r="X265" s="36">
        <f>SUMIFS(СВЦЭМ!$G$40:$G$783,СВЦЭМ!$A$40:$A$783,$A265,СВЦЭМ!$B$40:$B$783,X$261)+'СЕТ СН'!$F$15</f>
        <v>0</v>
      </c>
      <c r="Y265" s="36">
        <f>SUMIFS(СВЦЭМ!$G$40:$G$783,СВЦЭМ!$A$40:$A$783,$A265,СВЦЭМ!$B$40:$B$783,Y$261)+'СЕТ СН'!$F$15</f>
        <v>0</v>
      </c>
    </row>
    <row r="266" spans="1:27" ht="15.75" hidden="1" x14ac:dyDescent="0.2">
      <c r="A266" s="35">
        <f t="shared" si="7"/>
        <v>45051</v>
      </c>
      <c r="B266" s="36">
        <f>SUMIFS(СВЦЭМ!$G$40:$G$783,СВЦЭМ!$A$40:$A$783,$A266,СВЦЭМ!$B$40:$B$783,B$261)+'СЕТ СН'!$F$15</f>
        <v>0</v>
      </c>
      <c r="C266" s="36">
        <f>SUMIFS(СВЦЭМ!$G$40:$G$783,СВЦЭМ!$A$40:$A$783,$A266,СВЦЭМ!$B$40:$B$783,C$261)+'СЕТ СН'!$F$15</f>
        <v>0</v>
      </c>
      <c r="D266" s="36">
        <f>SUMIFS(СВЦЭМ!$G$40:$G$783,СВЦЭМ!$A$40:$A$783,$A266,СВЦЭМ!$B$40:$B$783,D$261)+'СЕТ СН'!$F$15</f>
        <v>0</v>
      </c>
      <c r="E266" s="36">
        <f>SUMIFS(СВЦЭМ!$G$40:$G$783,СВЦЭМ!$A$40:$A$783,$A266,СВЦЭМ!$B$40:$B$783,E$261)+'СЕТ СН'!$F$15</f>
        <v>0</v>
      </c>
      <c r="F266" s="36">
        <f>SUMIFS(СВЦЭМ!$G$40:$G$783,СВЦЭМ!$A$40:$A$783,$A266,СВЦЭМ!$B$40:$B$783,F$261)+'СЕТ СН'!$F$15</f>
        <v>0</v>
      </c>
      <c r="G266" s="36">
        <f>SUMIFS(СВЦЭМ!$G$40:$G$783,СВЦЭМ!$A$40:$A$783,$A266,СВЦЭМ!$B$40:$B$783,G$261)+'СЕТ СН'!$F$15</f>
        <v>0</v>
      </c>
      <c r="H266" s="36">
        <f>SUMIFS(СВЦЭМ!$G$40:$G$783,СВЦЭМ!$A$40:$A$783,$A266,СВЦЭМ!$B$40:$B$783,H$261)+'СЕТ СН'!$F$15</f>
        <v>0</v>
      </c>
      <c r="I266" s="36">
        <f>SUMIFS(СВЦЭМ!$G$40:$G$783,СВЦЭМ!$A$40:$A$783,$A266,СВЦЭМ!$B$40:$B$783,I$261)+'СЕТ СН'!$F$15</f>
        <v>0</v>
      </c>
      <c r="J266" s="36">
        <f>SUMIFS(СВЦЭМ!$G$40:$G$783,СВЦЭМ!$A$40:$A$783,$A266,СВЦЭМ!$B$40:$B$783,J$261)+'СЕТ СН'!$F$15</f>
        <v>0</v>
      </c>
      <c r="K266" s="36">
        <f>SUMIFS(СВЦЭМ!$G$40:$G$783,СВЦЭМ!$A$40:$A$783,$A266,СВЦЭМ!$B$40:$B$783,K$261)+'СЕТ СН'!$F$15</f>
        <v>0</v>
      </c>
      <c r="L266" s="36">
        <f>SUMIFS(СВЦЭМ!$G$40:$G$783,СВЦЭМ!$A$40:$A$783,$A266,СВЦЭМ!$B$40:$B$783,L$261)+'СЕТ СН'!$F$15</f>
        <v>0</v>
      </c>
      <c r="M266" s="36">
        <f>SUMIFS(СВЦЭМ!$G$40:$G$783,СВЦЭМ!$A$40:$A$783,$A266,СВЦЭМ!$B$40:$B$783,M$261)+'СЕТ СН'!$F$15</f>
        <v>0</v>
      </c>
      <c r="N266" s="36">
        <f>SUMIFS(СВЦЭМ!$G$40:$G$783,СВЦЭМ!$A$40:$A$783,$A266,СВЦЭМ!$B$40:$B$783,N$261)+'СЕТ СН'!$F$15</f>
        <v>0</v>
      </c>
      <c r="O266" s="36">
        <f>SUMIFS(СВЦЭМ!$G$40:$G$783,СВЦЭМ!$A$40:$A$783,$A266,СВЦЭМ!$B$40:$B$783,O$261)+'СЕТ СН'!$F$15</f>
        <v>0</v>
      </c>
      <c r="P266" s="36">
        <f>SUMIFS(СВЦЭМ!$G$40:$G$783,СВЦЭМ!$A$40:$A$783,$A266,СВЦЭМ!$B$40:$B$783,P$261)+'СЕТ СН'!$F$15</f>
        <v>0</v>
      </c>
      <c r="Q266" s="36">
        <f>SUMIFS(СВЦЭМ!$G$40:$G$783,СВЦЭМ!$A$40:$A$783,$A266,СВЦЭМ!$B$40:$B$783,Q$261)+'СЕТ СН'!$F$15</f>
        <v>0</v>
      </c>
      <c r="R266" s="36">
        <f>SUMIFS(СВЦЭМ!$G$40:$G$783,СВЦЭМ!$A$40:$A$783,$A266,СВЦЭМ!$B$40:$B$783,R$261)+'СЕТ СН'!$F$15</f>
        <v>0</v>
      </c>
      <c r="S266" s="36">
        <f>SUMIFS(СВЦЭМ!$G$40:$G$783,СВЦЭМ!$A$40:$A$783,$A266,СВЦЭМ!$B$40:$B$783,S$261)+'СЕТ СН'!$F$15</f>
        <v>0</v>
      </c>
      <c r="T266" s="36">
        <f>SUMIFS(СВЦЭМ!$G$40:$G$783,СВЦЭМ!$A$40:$A$783,$A266,СВЦЭМ!$B$40:$B$783,T$261)+'СЕТ СН'!$F$15</f>
        <v>0</v>
      </c>
      <c r="U266" s="36">
        <f>SUMIFS(СВЦЭМ!$G$40:$G$783,СВЦЭМ!$A$40:$A$783,$A266,СВЦЭМ!$B$40:$B$783,U$261)+'СЕТ СН'!$F$15</f>
        <v>0</v>
      </c>
      <c r="V266" s="36">
        <f>SUMIFS(СВЦЭМ!$G$40:$G$783,СВЦЭМ!$A$40:$A$783,$A266,СВЦЭМ!$B$40:$B$783,V$261)+'СЕТ СН'!$F$15</f>
        <v>0</v>
      </c>
      <c r="W266" s="36">
        <f>SUMIFS(СВЦЭМ!$G$40:$G$783,СВЦЭМ!$A$40:$A$783,$A266,СВЦЭМ!$B$40:$B$783,W$261)+'СЕТ СН'!$F$15</f>
        <v>0</v>
      </c>
      <c r="X266" s="36">
        <f>SUMIFS(СВЦЭМ!$G$40:$G$783,СВЦЭМ!$A$40:$A$783,$A266,СВЦЭМ!$B$40:$B$783,X$261)+'СЕТ СН'!$F$15</f>
        <v>0</v>
      </c>
      <c r="Y266" s="36">
        <f>SUMIFS(СВЦЭМ!$G$40:$G$783,СВЦЭМ!$A$40:$A$783,$A266,СВЦЭМ!$B$40:$B$783,Y$261)+'СЕТ СН'!$F$15</f>
        <v>0</v>
      </c>
    </row>
    <row r="267" spans="1:27" ht="15.75" hidden="1" x14ac:dyDescent="0.2">
      <c r="A267" s="35">
        <f t="shared" si="7"/>
        <v>45052</v>
      </c>
      <c r="B267" s="36">
        <f>SUMIFS(СВЦЭМ!$G$40:$G$783,СВЦЭМ!$A$40:$A$783,$A267,СВЦЭМ!$B$40:$B$783,B$261)+'СЕТ СН'!$F$15</f>
        <v>0</v>
      </c>
      <c r="C267" s="36">
        <f>SUMIFS(СВЦЭМ!$G$40:$G$783,СВЦЭМ!$A$40:$A$783,$A267,СВЦЭМ!$B$40:$B$783,C$261)+'СЕТ СН'!$F$15</f>
        <v>0</v>
      </c>
      <c r="D267" s="36">
        <f>SUMIFS(СВЦЭМ!$G$40:$G$783,СВЦЭМ!$A$40:$A$783,$A267,СВЦЭМ!$B$40:$B$783,D$261)+'СЕТ СН'!$F$15</f>
        <v>0</v>
      </c>
      <c r="E267" s="36">
        <f>SUMIFS(СВЦЭМ!$G$40:$G$783,СВЦЭМ!$A$40:$A$783,$A267,СВЦЭМ!$B$40:$B$783,E$261)+'СЕТ СН'!$F$15</f>
        <v>0</v>
      </c>
      <c r="F267" s="36">
        <f>SUMIFS(СВЦЭМ!$G$40:$G$783,СВЦЭМ!$A$40:$A$783,$A267,СВЦЭМ!$B$40:$B$783,F$261)+'СЕТ СН'!$F$15</f>
        <v>0</v>
      </c>
      <c r="G267" s="36">
        <f>SUMIFS(СВЦЭМ!$G$40:$G$783,СВЦЭМ!$A$40:$A$783,$A267,СВЦЭМ!$B$40:$B$783,G$261)+'СЕТ СН'!$F$15</f>
        <v>0</v>
      </c>
      <c r="H267" s="36">
        <f>SUMIFS(СВЦЭМ!$G$40:$G$783,СВЦЭМ!$A$40:$A$783,$A267,СВЦЭМ!$B$40:$B$783,H$261)+'СЕТ СН'!$F$15</f>
        <v>0</v>
      </c>
      <c r="I267" s="36">
        <f>SUMIFS(СВЦЭМ!$G$40:$G$783,СВЦЭМ!$A$40:$A$783,$A267,СВЦЭМ!$B$40:$B$783,I$261)+'СЕТ СН'!$F$15</f>
        <v>0</v>
      </c>
      <c r="J267" s="36">
        <f>SUMIFS(СВЦЭМ!$G$40:$G$783,СВЦЭМ!$A$40:$A$783,$A267,СВЦЭМ!$B$40:$B$783,J$261)+'СЕТ СН'!$F$15</f>
        <v>0</v>
      </c>
      <c r="K267" s="36">
        <f>SUMIFS(СВЦЭМ!$G$40:$G$783,СВЦЭМ!$A$40:$A$783,$A267,СВЦЭМ!$B$40:$B$783,K$261)+'СЕТ СН'!$F$15</f>
        <v>0</v>
      </c>
      <c r="L267" s="36">
        <f>SUMIFS(СВЦЭМ!$G$40:$G$783,СВЦЭМ!$A$40:$A$783,$A267,СВЦЭМ!$B$40:$B$783,L$261)+'СЕТ СН'!$F$15</f>
        <v>0</v>
      </c>
      <c r="M267" s="36">
        <f>SUMIFS(СВЦЭМ!$G$40:$G$783,СВЦЭМ!$A$40:$A$783,$A267,СВЦЭМ!$B$40:$B$783,M$261)+'СЕТ СН'!$F$15</f>
        <v>0</v>
      </c>
      <c r="N267" s="36">
        <f>SUMIFS(СВЦЭМ!$G$40:$G$783,СВЦЭМ!$A$40:$A$783,$A267,СВЦЭМ!$B$40:$B$783,N$261)+'СЕТ СН'!$F$15</f>
        <v>0</v>
      </c>
      <c r="O267" s="36">
        <f>SUMIFS(СВЦЭМ!$G$40:$G$783,СВЦЭМ!$A$40:$A$783,$A267,СВЦЭМ!$B$40:$B$783,O$261)+'СЕТ СН'!$F$15</f>
        <v>0</v>
      </c>
      <c r="P267" s="36">
        <f>SUMIFS(СВЦЭМ!$G$40:$G$783,СВЦЭМ!$A$40:$A$783,$A267,СВЦЭМ!$B$40:$B$783,P$261)+'СЕТ СН'!$F$15</f>
        <v>0</v>
      </c>
      <c r="Q267" s="36">
        <f>SUMIFS(СВЦЭМ!$G$40:$G$783,СВЦЭМ!$A$40:$A$783,$A267,СВЦЭМ!$B$40:$B$783,Q$261)+'СЕТ СН'!$F$15</f>
        <v>0</v>
      </c>
      <c r="R267" s="36">
        <f>SUMIFS(СВЦЭМ!$G$40:$G$783,СВЦЭМ!$A$40:$A$783,$A267,СВЦЭМ!$B$40:$B$783,R$261)+'СЕТ СН'!$F$15</f>
        <v>0</v>
      </c>
      <c r="S267" s="36">
        <f>SUMIFS(СВЦЭМ!$G$40:$G$783,СВЦЭМ!$A$40:$A$783,$A267,СВЦЭМ!$B$40:$B$783,S$261)+'СЕТ СН'!$F$15</f>
        <v>0</v>
      </c>
      <c r="T267" s="36">
        <f>SUMIFS(СВЦЭМ!$G$40:$G$783,СВЦЭМ!$A$40:$A$783,$A267,СВЦЭМ!$B$40:$B$783,T$261)+'СЕТ СН'!$F$15</f>
        <v>0</v>
      </c>
      <c r="U267" s="36">
        <f>SUMIFS(СВЦЭМ!$G$40:$G$783,СВЦЭМ!$A$40:$A$783,$A267,СВЦЭМ!$B$40:$B$783,U$261)+'СЕТ СН'!$F$15</f>
        <v>0</v>
      </c>
      <c r="V267" s="36">
        <f>SUMIFS(СВЦЭМ!$G$40:$G$783,СВЦЭМ!$A$40:$A$783,$A267,СВЦЭМ!$B$40:$B$783,V$261)+'СЕТ СН'!$F$15</f>
        <v>0</v>
      </c>
      <c r="W267" s="36">
        <f>SUMIFS(СВЦЭМ!$G$40:$G$783,СВЦЭМ!$A$40:$A$783,$A267,СВЦЭМ!$B$40:$B$783,W$261)+'СЕТ СН'!$F$15</f>
        <v>0</v>
      </c>
      <c r="X267" s="36">
        <f>SUMIFS(СВЦЭМ!$G$40:$G$783,СВЦЭМ!$A$40:$A$783,$A267,СВЦЭМ!$B$40:$B$783,X$261)+'СЕТ СН'!$F$15</f>
        <v>0</v>
      </c>
      <c r="Y267" s="36">
        <f>SUMIFS(СВЦЭМ!$G$40:$G$783,СВЦЭМ!$A$40:$A$783,$A267,СВЦЭМ!$B$40:$B$783,Y$261)+'СЕТ СН'!$F$15</f>
        <v>0</v>
      </c>
    </row>
    <row r="268" spans="1:27" ht="15.75" hidden="1" x14ac:dyDescent="0.2">
      <c r="A268" s="35">
        <f t="shared" si="7"/>
        <v>45053</v>
      </c>
      <c r="B268" s="36">
        <f>SUMIFS(СВЦЭМ!$G$40:$G$783,СВЦЭМ!$A$40:$A$783,$A268,СВЦЭМ!$B$40:$B$783,B$261)+'СЕТ СН'!$F$15</f>
        <v>0</v>
      </c>
      <c r="C268" s="36">
        <f>SUMIFS(СВЦЭМ!$G$40:$G$783,СВЦЭМ!$A$40:$A$783,$A268,СВЦЭМ!$B$40:$B$783,C$261)+'СЕТ СН'!$F$15</f>
        <v>0</v>
      </c>
      <c r="D268" s="36">
        <f>SUMIFS(СВЦЭМ!$G$40:$G$783,СВЦЭМ!$A$40:$A$783,$A268,СВЦЭМ!$B$40:$B$783,D$261)+'СЕТ СН'!$F$15</f>
        <v>0</v>
      </c>
      <c r="E268" s="36">
        <f>SUMIFS(СВЦЭМ!$G$40:$G$783,СВЦЭМ!$A$40:$A$783,$A268,СВЦЭМ!$B$40:$B$783,E$261)+'СЕТ СН'!$F$15</f>
        <v>0</v>
      </c>
      <c r="F268" s="36">
        <f>SUMIFS(СВЦЭМ!$G$40:$G$783,СВЦЭМ!$A$40:$A$783,$A268,СВЦЭМ!$B$40:$B$783,F$261)+'СЕТ СН'!$F$15</f>
        <v>0</v>
      </c>
      <c r="G268" s="36">
        <f>SUMIFS(СВЦЭМ!$G$40:$G$783,СВЦЭМ!$A$40:$A$783,$A268,СВЦЭМ!$B$40:$B$783,G$261)+'СЕТ СН'!$F$15</f>
        <v>0</v>
      </c>
      <c r="H268" s="36">
        <f>SUMIFS(СВЦЭМ!$G$40:$G$783,СВЦЭМ!$A$40:$A$783,$A268,СВЦЭМ!$B$40:$B$783,H$261)+'СЕТ СН'!$F$15</f>
        <v>0</v>
      </c>
      <c r="I268" s="36">
        <f>SUMIFS(СВЦЭМ!$G$40:$G$783,СВЦЭМ!$A$40:$A$783,$A268,СВЦЭМ!$B$40:$B$783,I$261)+'СЕТ СН'!$F$15</f>
        <v>0</v>
      </c>
      <c r="J268" s="36">
        <f>SUMIFS(СВЦЭМ!$G$40:$G$783,СВЦЭМ!$A$40:$A$783,$A268,СВЦЭМ!$B$40:$B$783,J$261)+'СЕТ СН'!$F$15</f>
        <v>0</v>
      </c>
      <c r="K268" s="36">
        <f>SUMIFS(СВЦЭМ!$G$40:$G$783,СВЦЭМ!$A$40:$A$783,$A268,СВЦЭМ!$B$40:$B$783,K$261)+'СЕТ СН'!$F$15</f>
        <v>0</v>
      </c>
      <c r="L268" s="36">
        <f>SUMIFS(СВЦЭМ!$G$40:$G$783,СВЦЭМ!$A$40:$A$783,$A268,СВЦЭМ!$B$40:$B$783,L$261)+'СЕТ СН'!$F$15</f>
        <v>0</v>
      </c>
      <c r="M268" s="36">
        <f>SUMIFS(СВЦЭМ!$G$40:$G$783,СВЦЭМ!$A$40:$A$783,$A268,СВЦЭМ!$B$40:$B$783,M$261)+'СЕТ СН'!$F$15</f>
        <v>0</v>
      </c>
      <c r="N268" s="36">
        <f>SUMIFS(СВЦЭМ!$G$40:$G$783,СВЦЭМ!$A$40:$A$783,$A268,СВЦЭМ!$B$40:$B$783,N$261)+'СЕТ СН'!$F$15</f>
        <v>0</v>
      </c>
      <c r="O268" s="36">
        <f>SUMIFS(СВЦЭМ!$G$40:$G$783,СВЦЭМ!$A$40:$A$783,$A268,СВЦЭМ!$B$40:$B$783,O$261)+'СЕТ СН'!$F$15</f>
        <v>0</v>
      </c>
      <c r="P268" s="36">
        <f>SUMIFS(СВЦЭМ!$G$40:$G$783,СВЦЭМ!$A$40:$A$783,$A268,СВЦЭМ!$B$40:$B$783,P$261)+'СЕТ СН'!$F$15</f>
        <v>0</v>
      </c>
      <c r="Q268" s="36">
        <f>SUMIFS(СВЦЭМ!$G$40:$G$783,СВЦЭМ!$A$40:$A$783,$A268,СВЦЭМ!$B$40:$B$783,Q$261)+'СЕТ СН'!$F$15</f>
        <v>0</v>
      </c>
      <c r="R268" s="36">
        <f>SUMIFS(СВЦЭМ!$G$40:$G$783,СВЦЭМ!$A$40:$A$783,$A268,СВЦЭМ!$B$40:$B$783,R$261)+'СЕТ СН'!$F$15</f>
        <v>0</v>
      </c>
      <c r="S268" s="36">
        <f>SUMIFS(СВЦЭМ!$G$40:$G$783,СВЦЭМ!$A$40:$A$783,$A268,СВЦЭМ!$B$40:$B$783,S$261)+'СЕТ СН'!$F$15</f>
        <v>0</v>
      </c>
      <c r="T268" s="36">
        <f>SUMIFS(СВЦЭМ!$G$40:$G$783,СВЦЭМ!$A$40:$A$783,$A268,СВЦЭМ!$B$40:$B$783,T$261)+'СЕТ СН'!$F$15</f>
        <v>0</v>
      </c>
      <c r="U268" s="36">
        <f>SUMIFS(СВЦЭМ!$G$40:$G$783,СВЦЭМ!$A$40:$A$783,$A268,СВЦЭМ!$B$40:$B$783,U$261)+'СЕТ СН'!$F$15</f>
        <v>0</v>
      </c>
      <c r="V268" s="36">
        <f>SUMIFS(СВЦЭМ!$G$40:$G$783,СВЦЭМ!$A$40:$A$783,$A268,СВЦЭМ!$B$40:$B$783,V$261)+'СЕТ СН'!$F$15</f>
        <v>0</v>
      </c>
      <c r="W268" s="36">
        <f>SUMIFS(СВЦЭМ!$G$40:$G$783,СВЦЭМ!$A$40:$A$783,$A268,СВЦЭМ!$B$40:$B$783,W$261)+'СЕТ СН'!$F$15</f>
        <v>0</v>
      </c>
      <c r="X268" s="36">
        <f>SUMIFS(СВЦЭМ!$G$40:$G$783,СВЦЭМ!$A$40:$A$783,$A268,СВЦЭМ!$B$40:$B$783,X$261)+'СЕТ СН'!$F$15</f>
        <v>0</v>
      </c>
      <c r="Y268" s="36">
        <f>SUMIFS(СВЦЭМ!$G$40:$G$783,СВЦЭМ!$A$40:$A$783,$A268,СВЦЭМ!$B$40:$B$783,Y$261)+'СЕТ СН'!$F$15</f>
        <v>0</v>
      </c>
    </row>
    <row r="269" spans="1:27" ht="15.75" hidden="1" x14ac:dyDescent="0.2">
      <c r="A269" s="35">
        <f t="shared" si="7"/>
        <v>45054</v>
      </c>
      <c r="B269" s="36">
        <f>SUMIFS(СВЦЭМ!$G$40:$G$783,СВЦЭМ!$A$40:$A$783,$A269,СВЦЭМ!$B$40:$B$783,B$261)+'СЕТ СН'!$F$15</f>
        <v>0</v>
      </c>
      <c r="C269" s="36">
        <f>SUMIFS(СВЦЭМ!$G$40:$G$783,СВЦЭМ!$A$40:$A$783,$A269,СВЦЭМ!$B$40:$B$783,C$261)+'СЕТ СН'!$F$15</f>
        <v>0</v>
      </c>
      <c r="D269" s="36">
        <f>SUMIFS(СВЦЭМ!$G$40:$G$783,СВЦЭМ!$A$40:$A$783,$A269,СВЦЭМ!$B$40:$B$783,D$261)+'СЕТ СН'!$F$15</f>
        <v>0</v>
      </c>
      <c r="E269" s="36">
        <f>SUMIFS(СВЦЭМ!$G$40:$G$783,СВЦЭМ!$A$40:$A$783,$A269,СВЦЭМ!$B$40:$B$783,E$261)+'СЕТ СН'!$F$15</f>
        <v>0</v>
      </c>
      <c r="F269" s="36">
        <f>SUMIFS(СВЦЭМ!$G$40:$G$783,СВЦЭМ!$A$40:$A$783,$A269,СВЦЭМ!$B$40:$B$783,F$261)+'СЕТ СН'!$F$15</f>
        <v>0</v>
      </c>
      <c r="G269" s="36">
        <f>SUMIFS(СВЦЭМ!$G$40:$G$783,СВЦЭМ!$A$40:$A$783,$A269,СВЦЭМ!$B$40:$B$783,G$261)+'СЕТ СН'!$F$15</f>
        <v>0</v>
      </c>
      <c r="H269" s="36">
        <f>SUMIFS(СВЦЭМ!$G$40:$G$783,СВЦЭМ!$A$40:$A$783,$A269,СВЦЭМ!$B$40:$B$783,H$261)+'СЕТ СН'!$F$15</f>
        <v>0</v>
      </c>
      <c r="I269" s="36">
        <f>SUMIFS(СВЦЭМ!$G$40:$G$783,СВЦЭМ!$A$40:$A$783,$A269,СВЦЭМ!$B$40:$B$783,I$261)+'СЕТ СН'!$F$15</f>
        <v>0</v>
      </c>
      <c r="J269" s="36">
        <f>SUMIFS(СВЦЭМ!$G$40:$G$783,СВЦЭМ!$A$40:$A$783,$A269,СВЦЭМ!$B$40:$B$783,J$261)+'СЕТ СН'!$F$15</f>
        <v>0</v>
      </c>
      <c r="K269" s="36">
        <f>SUMIFS(СВЦЭМ!$G$40:$G$783,СВЦЭМ!$A$40:$A$783,$A269,СВЦЭМ!$B$40:$B$783,K$261)+'СЕТ СН'!$F$15</f>
        <v>0</v>
      </c>
      <c r="L269" s="36">
        <f>SUMIFS(СВЦЭМ!$G$40:$G$783,СВЦЭМ!$A$40:$A$783,$A269,СВЦЭМ!$B$40:$B$783,L$261)+'СЕТ СН'!$F$15</f>
        <v>0</v>
      </c>
      <c r="M269" s="36">
        <f>SUMIFS(СВЦЭМ!$G$40:$G$783,СВЦЭМ!$A$40:$A$783,$A269,СВЦЭМ!$B$40:$B$783,M$261)+'СЕТ СН'!$F$15</f>
        <v>0</v>
      </c>
      <c r="N269" s="36">
        <f>SUMIFS(СВЦЭМ!$G$40:$G$783,СВЦЭМ!$A$40:$A$783,$A269,СВЦЭМ!$B$40:$B$783,N$261)+'СЕТ СН'!$F$15</f>
        <v>0</v>
      </c>
      <c r="O269" s="36">
        <f>SUMIFS(СВЦЭМ!$G$40:$G$783,СВЦЭМ!$A$40:$A$783,$A269,СВЦЭМ!$B$40:$B$783,O$261)+'СЕТ СН'!$F$15</f>
        <v>0</v>
      </c>
      <c r="P269" s="36">
        <f>SUMIFS(СВЦЭМ!$G$40:$G$783,СВЦЭМ!$A$40:$A$783,$A269,СВЦЭМ!$B$40:$B$783,P$261)+'СЕТ СН'!$F$15</f>
        <v>0</v>
      </c>
      <c r="Q269" s="36">
        <f>SUMIFS(СВЦЭМ!$G$40:$G$783,СВЦЭМ!$A$40:$A$783,$A269,СВЦЭМ!$B$40:$B$783,Q$261)+'СЕТ СН'!$F$15</f>
        <v>0</v>
      </c>
      <c r="R269" s="36">
        <f>SUMIFS(СВЦЭМ!$G$40:$G$783,СВЦЭМ!$A$40:$A$783,$A269,СВЦЭМ!$B$40:$B$783,R$261)+'СЕТ СН'!$F$15</f>
        <v>0</v>
      </c>
      <c r="S269" s="36">
        <f>SUMIFS(СВЦЭМ!$G$40:$G$783,СВЦЭМ!$A$40:$A$783,$A269,СВЦЭМ!$B$40:$B$783,S$261)+'СЕТ СН'!$F$15</f>
        <v>0</v>
      </c>
      <c r="T269" s="36">
        <f>SUMIFS(СВЦЭМ!$G$40:$G$783,СВЦЭМ!$A$40:$A$783,$A269,СВЦЭМ!$B$40:$B$783,T$261)+'СЕТ СН'!$F$15</f>
        <v>0</v>
      </c>
      <c r="U269" s="36">
        <f>SUMIFS(СВЦЭМ!$G$40:$G$783,СВЦЭМ!$A$40:$A$783,$A269,СВЦЭМ!$B$40:$B$783,U$261)+'СЕТ СН'!$F$15</f>
        <v>0</v>
      </c>
      <c r="V269" s="36">
        <f>SUMIFS(СВЦЭМ!$G$40:$G$783,СВЦЭМ!$A$40:$A$783,$A269,СВЦЭМ!$B$40:$B$783,V$261)+'СЕТ СН'!$F$15</f>
        <v>0</v>
      </c>
      <c r="W269" s="36">
        <f>SUMIFS(СВЦЭМ!$G$40:$G$783,СВЦЭМ!$A$40:$A$783,$A269,СВЦЭМ!$B$40:$B$783,W$261)+'СЕТ СН'!$F$15</f>
        <v>0</v>
      </c>
      <c r="X269" s="36">
        <f>SUMIFS(СВЦЭМ!$G$40:$G$783,СВЦЭМ!$A$40:$A$783,$A269,СВЦЭМ!$B$40:$B$783,X$261)+'СЕТ СН'!$F$15</f>
        <v>0</v>
      </c>
      <c r="Y269" s="36">
        <f>SUMIFS(СВЦЭМ!$G$40:$G$783,СВЦЭМ!$A$40:$A$783,$A269,СВЦЭМ!$B$40:$B$783,Y$261)+'СЕТ СН'!$F$15</f>
        <v>0</v>
      </c>
    </row>
    <row r="270" spans="1:27" ht="15.75" hidden="1" x14ac:dyDescent="0.2">
      <c r="A270" s="35">
        <f t="shared" si="7"/>
        <v>45055</v>
      </c>
      <c r="B270" s="36">
        <f>SUMIFS(СВЦЭМ!$G$40:$G$783,СВЦЭМ!$A$40:$A$783,$A270,СВЦЭМ!$B$40:$B$783,B$261)+'СЕТ СН'!$F$15</f>
        <v>0</v>
      </c>
      <c r="C270" s="36">
        <f>SUMIFS(СВЦЭМ!$G$40:$G$783,СВЦЭМ!$A$40:$A$783,$A270,СВЦЭМ!$B$40:$B$783,C$261)+'СЕТ СН'!$F$15</f>
        <v>0</v>
      </c>
      <c r="D270" s="36">
        <f>SUMIFS(СВЦЭМ!$G$40:$G$783,СВЦЭМ!$A$40:$A$783,$A270,СВЦЭМ!$B$40:$B$783,D$261)+'СЕТ СН'!$F$15</f>
        <v>0</v>
      </c>
      <c r="E270" s="36">
        <f>SUMIFS(СВЦЭМ!$G$40:$G$783,СВЦЭМ!$A$40:$A$783,$A270,СВЦЭМ!$B$40:$B$783,E$261)+'СЕТ СН'!$F$15</f>
        <v>0</v>
      </c>
      <c r="F270" s="36">
        <f>SUMIFS(СВЦЭМ!$G$40:$G$783,СВЦЭМ!$A$40:$A$783,$A270,СВЦЭМ!$B$40:$B$783,F$261)+'СЕТ СН'!$F$15</f>
        <v>0</v>
      </c>
      <c r="G270" s="36">
        <f>SUMIFS(СВЦЭМ!$G$40:$G$783,СВЦЭМ!$A$40:$A$783,$A270,СВЦЭМ!$B$40:$B$783,G$261)+'СЕТ СН'!$F$15</f>
        <v>0</v>
      </c>
      <c r="H270" s="36">
        <f>SUMIFS(СВЦЭМ!$G$40:$G$783,СВЦЭМ!$A$40:$A$783,$A270,СВЦЭМ!$B$40:$B$783,H$261)+'СЕТ СН'!$F$15</f>
        <v>0</v>
      </c>
      <c r="I270" s="36">
        <f>SUMIFS(СВЦЭМ!$G$40:$G$783,СВЦЭМ!$A$40:$A$783,$A270,СВЦЭМ!$B$40:$B$783,I$261)+'СЕТ СН'!$F$15</f>
        <v>0</v>
      </c>
      <c r="J270" s="36">
        <f>SUMIFS(СВЦЭМ!$G$40:$G$783,СВЦЭМ!$A$40:$A$783,$A270,СВЦЭМ!$B$40:$B$783,J$261)+'СЕТ СН'!$F$15</f>
        <v>0</v>
      </c>
      <c r="K270" s="36">
        <f>SUMIFS(СВЦЭМ!$G$40:$G$783,СВЦЭМ!$A$40:$A$783,$A270,СВЦЭМ!$B$40:$B$783,K$261)+'СЕТ СН'!$F$15</f>
        <v>0</v>
      </c>
      <c r="L270" s="36">
        <f>SUMIFS(СВЦЭМ!$G$40:$G$783,СВЦЭМ!$A$40:$A$783,$A270,СВЦЭМ!$B$40:$B$783,L$261)+'СЕТ СН'!$F$15</f>
        <v>0</v>
      </c>
      <c r="M270" s="36">
        <f>SUMIFS(СВЦЭМ!$G$40:$G$783,СВЦЭМ!$A$40:$A$783,$A270,СВЦЭМ!$B$40:$B$783,M$261)+'СЕТ СН'!$F$15</f>
        <v>0</v>
      </c>
      <c r="N270" s="36">
        <f>SUMIFS(СВЦЭМ!$G$40:$G$783,СВЦЭМ!$A$40:$A$783,$A270,СВЦЭМ!$B$40:$B$783,N$261)+'СЕТ СН'!$F$15</f>
        <v>0</v>
      </c>
      <c r="O270" s="36">
        <f>SUMIFS(СВЦЭМ!$G$40:$G$783,СВЦЭМ!$A$40:$A$783,$A270,СВЦЭМ!$B$40:$B$783,O$261)+'СЕТ СН'!$F$15</f>
        <v>0</v>
      </c>
      <c r="P270" s="36">
        <f>SUMIFS(СВЦЭМ!$G$40:$G$783,СВЦЭМ!$A$40:$A$783,$A270,СВЦЭМ!$B$40:$B$783,P$261)+'СЕТ СН'!$F$15</f>
        <v>0</v>
      </c>
      <c r="Q270" s="36">
        <f>SUMIFS(СВЦЭМ!$G$40:$G$783,СВЦЭМ!$A$40:$A$783,$A270,СВЦЭМ!$B$40:$B$783,Q$261)+'СЕТ СН'!$F$15</f>
        <v>0</v>
      </c>
      <c r="R270" s="36">
        <f>SUMIFS(СВЦЭМ!$G$40:$G$783,СВЦЭМ!$A$40:$A$783,$A270,СВЦЭМ!$B$40:$B$783,R$261)+'СЕТ СН'!$F$15</f>
        <v>0</v>
      </c>
      <c r="S270" s="36">
        <f>SUMIFS(СВЦЭМ!$G$40:$G$783,СВЦЭМ!$A$40:$A$783,$A270,СВЦЭМ!$B$40:$B$783,S$261)+'СЕТ СН'!$F$15</f>
        <v>0</v>
      </c>
      <c r="T270" s="36">
        <f>SUMIFS(СВЦЭМ!$G$40:$G$783,СВЦЭМ!$A$40:$A$783,$A270,СВЦЭМ!$B$40:$B$783,T$261)+'СЕТ СН'!$F$15</f>
        <v>0</v>
      </c>
      <c r="U270" s="36">
        <f>SUMIFS(СВЦЭМ!$G$40:$G$783,СВЦЭМ!$A$40:$A$783,$A270,СВЦЭМ!$B$40:$B$783,U$261)+'СЕТ СН'!$F$15</f>
        <v>0</v>
      </c>
      <c r="V270" s="36">
        <f>SUMIFS(СВЦЭМ!$G$40:$G$783,СВЦЭМ!$A$40:$A$783,$A270,СВЦЭМ!$B$40:$B$783,V$261)+'СЕТ СН'!$F$15</f>
        <v>0</v>
      </c>
      <c r="W270" s="36">
        <f>SUMIFS(СВЦЭМ!$G$40:$G$783,СВЦЭМ!$A$40:$A$783,$A270,СВЦЭМ!$B$40:$B$783,W$261)+'СЕТ СН'!$F$15</f>
        <v>0</v>
      </c>
      <c r="X270" s="36">
        <f>SUMIFS(СВЦЭМ!$G$40:$G$783,СВЦЭМ!$A$40:$A$783,$A270,СВЦЭМ!$B$40:$B$783,X$261)+'СЕТ СН'!$F$15</f>
        <v>0</v>
      </c>
      <c r="Y270" s="36">
        <f>SUMIFS(СВЦЭМ!$G$40:$G$783,СВЦЭМ!$A$40:$A$783,$A270,СВЦЭМ!$B$40:$B$783,Y$261)+'СЕТ СН'!$F$15</f>
        <v>0</v>
      </c>
    </row>
    <row r="271" spans="1:27" ht="15.75" hidden="1" x14ac:dyDescent="0.2">
      <c r="A271" s="35">
        <f t="shared" si="7"/>
        <v>45056</v>
      </c>
      <c r="B271" s="36">
        <f>SUMIFS(СВЦЭМ!$G$40:$G$783,СВЦЭМ!$A$40:$A$783,$A271,СВЦЭМ!$B$40:$B$783,B$261)+'СЕТ СН'!$F$15</f>
        <v>0</v>
      </c>
      <c r="C271" s="36">
        <f>SUMIFS(СВЦЭМ!$G$40:$G$783,СВЦЭМ!$A$40:$A$783,$A271,СВЦЭМ!$B$40:$B$783,C$261)+'СЕТ СН'!$F$15</f>
        <v>0</v>
      </c>
      <c r="D271" s="36">
        <f>SUMIFS(СВЦЭМ!$G$40:$G$783,СВЦЭМ!$A$40:$A$783,$A271,СВЦЭМ!$B$40:$B$783,D$261)+'СЕТ СН'!$F$15</f>
        <v>0</v>
      </c>
      <c r="E271" s="36">
        <f>SUMIFS(СВЦЭМ!$G$40:$G$783,СВЦЭМ!$A$40:$A$783,$A271,СВЦЭМ!$B$40:$B$783,E$261)+'СЕТ СН'!$F$15</f>
        <v>0</v>
      </c>
      <c r="F271" s="36">
        <f>SUMIFS(СВЦЭМ!$G$40:$G$783,СВЦЭМ!$A$40:$A$783,$A271,СВЦЭМ!$B$40:$B$783,F$261)+'СЕТ СН'!$F$15</f>
        <v>0</v>
      </c>
      <c r="G271" s="36">
        <f>SUMIFS(СВЦЭМ!$G$40:$G$783,СВЦЭМ!$A$40:$A$783,$A271,СВЦЭМ!$B$40:$B$783,G$261)+'СЕТ СН'!$F$15</f>
        <v>0</v>
      </c>
      <c r="H271" s="36">
        <f>SUMIFS(СВЦЭМ!$G$40:$G$783,СВЦЭМ!$A$40:$A$783,$A271,СВЦЭМ!$B$40:$B$783,H$261)+'СЕТ СН'!$F$15</f>
        <v>0</v>
      </c>
      <c r="I271" s="36">
        <f>SUMIFS(СВЦЭМ!$G$40:$G$783,СВЦЭМ!$A$40:$A$783,$A271,СВЦЭМ!$B$40:$B$783,I$261)+'СЕТ СН'!$F$15</f>
        <v>0</v>
      </c>
      <c r="J271" s="36">
        <f>SUMIFS(СВЦЭМ!$G$40:$G$783,СВЦЭМ!$A$40:$A$783,$A271,СВЦЭМ!$B$40:$B$783,J$261)+'СЕТ СН'!$F$15</f>
        <v>0</v>
      </c>
      <c r="K271" s="36">
        <f>SUMIFS(СВЦЭМ!$G$40:$G$783,СВЦЭМ!$A$40:$A$783,$A271,СВЦЭМ!$B$40:$B$783,K$261)+'СЕТ СН'!$F$15</f>
        <v>0</v>
      </c>
      <c r="L271" s="36">
        <f>SUMIFS(СВЦЭМ!$G$40:$G$783,СВЦЭМ!$A$40:$A$783,$A271,СВЦЭМ!$B$40:$B$783,L$261)+'СЕТ СН'!$F$15</f>
        <v>0</v>
      </c>
      <c r="M271" s="36">
        <f>SUMIFS(СВЦЭМ!$G$40:$G$783,СВЦЭМ!$A$40:$A$783,$A271,СВЦЭМ!$B$40:$B$783,M$261)+'СЕТ СН'!$F$15</f>
        <v>0</v>
      </c>
      <c r="N271" s="36">
        <f>SUMIFS(СВЦЭМ!$G$40:$G$783,СВЦЭМ!$A$40:$A$783,$A271,СВЦЭМ!$B$40:$B$783,N$261)+'СЕТ СН'!$F$15</f>
        <v>0</v>
      </c>
      <c r="O271" s="36">
        <f>SUMIFS(СВЦЭМ!$G$40:$G$783,СВЦЭМ!$A$40:$A$783,$A271,СВЦЭМ!$B$40:$B$783,O$261)+'СЕТ СН'!$F$15</f>
        <v>0</v>
      </c>
      <c r="P271" s="36">
        <f>SUMIFS(СВЦЭМ!$G$40:$G$783,СВЦЭМ!$A$40:$A$783,$A271,СВЦЭМ!$B$40:$B$783,P$261)+'СЕТ СН'!$F$15</f>
        <v>0</v>
      </c>
      <c r="Q271" s="36">
        <f>SUMIFS(СВЦЭМ!$G$40:$G$783,СВЦЭМ!$A$40:$A$783,$A271,СВЦЭМ!$B$40:$B$783,Q$261)+'СЕТ СН'!$F$15</f>
        <v>0</v>
      </c>
      <c r="R271" s="36">
        <f>SUMIFS(СВЦЭМ!$G$40:$G$783,СВЦЭМ!$A$40:$A$783,$A271,СВЦЭМ!$B$40:$B$783,R$261)+'СЕТ СН'!$F$15</f>
        <v>0</v>
      </c>
      <c r="S271" s="36">
        <f>SUMIFS(СВЦЭМ!$G$40:$G$783,СВЦЭМ!$A$40:$A$783,$A271,СВЦЭМ!$B$40:$B$783,S$261)+'СЕТ СН'!$F$15</f>
        <v>0</v>
      </c>
      <c r="T271" s="36">
        <f>SUMIFS(СВЦЭМ!$G$40:$G$783,СВЦЭМ!$A$40:$A$783,$A271,СВЦЭМ!$B$40:$B$783,T$261)+'СЕТ СН'!$F$15</f>
        <v>0</v>
      </c>
      <c r="U271" s="36">
        <f>SUMIFS(СВЦЭМ!$G$40:$G$783,СВЦЭМ!$A$40:$A$783,$A271,СВЦЭМ!$B$40:$B$783,U$261)+'СЕТ СН'!$F$15</f>
        <v>0</v>
      </c>
      <c r="V271" s="36">
        <f>SUMIFS(СВЦЭМ!$G$40:$G$783,СВЦЭМ!$A$40:$A$783,$A271,СВЦЭМ!$B$40:$B$783,V$261)+'СЕТ СН'!$F$15</f>
        <v>0</v>
      </c>
      <c r="W271" s="36">
        <f>SUMIFS(СВЦЭМ!$G$40:$G$783,СВЦЭМ!$A$40:$A$783,$A271,СВЦЭМ!$B$40:$B$783,W$261)+'СЕТ СН'!$F$15</f>
        <v>0</v>
      </c>
      <c r="X271" s="36">
        <f>SUMIFS(СВЦЭМ!$G$40:$G$783,СВЦЭМ!$A$40:$A$783,$A271,СВЦЭМ!$B$40:$B$783,X$261)+'СЕТ СН'!$F$15</f>
        <v>0</v>
      </c>
      <c r="Y271" s="36">
        <f>SUMIFS(СВЦЭМ!$G$40:$G$783,СВЦЭМ!$A$40:$A$783,$A271,СВЦЭМ!$B$40:$B$783,Y$261)+'СЕТ СН'!$F$15</f>
        <v>0</v>
      </c>
    </row>
    <row r="272" spans="1:27" ht="15.75" hidden="1" x14ac:dyDescent="0.2">
      <c r="A272" s="35">
        <f t="shared" si="7"/>
        <v>45057</v>
      </c>
      <c r="B272" s="36">
        <f>SUMIFS(СВЦЭМ!$G$40:$G$783,СВЦЭМ!$A$40:$A$783,$A272,СВЦЭМ!$B$40:$B$783,B$261)+'СЕТ СН'!$F$15</f>
        <v>0</v>
      </c>
      <c r="C272" s="36">
        <f>SUMIFS(СВЦЭМ!$G$40:$G$783,СВЦЭМ!$A$40:$A$783,$A272,СВЦЭМ!$B$40:$B$783,C$261)+'СЕТ СН'!$F$15</f>
        <v>0</v>
      </c>
      <c r="D272" s="36">
        <f>SUMIFS(СВЦЭМ!$G$40:$G$783,СВЦЭМ!$A$40:$A$783,$A272,СВЦЭМ!$B$40:$B$783,D$261)+'СЕТ СН'!$F$15</f>
        <v>0</v>
      </c>
      <c r="E272" s="36">
        <f>SUMIFS(СВЦЭМ!$G$40:$G$783,СВЦЭМ!$A$40:$A$783,$A272,СВЦЭМ!$B$40:$B$783,E$261)+'СЕТ СН'!$F$15</f>
        <v>0</v>
      </c>
      <c r="F272" s="36">
        <f>SUMIFS(СВЦЭМ!$G$40:$G$783,СВЦЭМ!$A$40:$A$783,$A272,СВЦЭМ!$B$40:$B$783,F$261)+'СЕТ СН'!$F$15</f>
        <v>0</v>
      </c>
      <c r="G272" s="36">
        <f>SUMIFS(СВЦЭМ!$G$40:$G$783,СВЦЭМ!$A$40:$A$783,$A272,СВЦЭМ!$B$40:$B$783,G$261)+'СЕТ СН'!$F$15</f>
        <v>0</v>
      </c>
      <c r="H272" s="36">
        <f>SUMIFS(СВЦЭМ!$G$40:$G$783,СВЦЭМ!$A$40:$A$783,$A272,СВЦЭМ!$B$40:$B$783,H$261)+'СЕТ СН'!$F$15</f>
        <v>0</v>
      </c>
      <c r="I272" s="36">
        <f>SUMIFS(СВЦЭМ!$G$40:$G$783,СВЦЭМ!$A$40:$A$783,$A272,СВЦЭМ!$B$40:$B$783,I$261)+'СЕТ СН'!$F$15</f>
        <v>0</v>
      </c>
      <c r="J272" s="36">
        <f>SUMIFS(СВЦЭМ!$G$40:$G$783,СВЦЭМ!$A$40:$A$783,$A272,СВЦЭМ!$B$40:$B$783,J$261)+'СЕТ СН'!$F$15</f>
        <v>0</v>
      </c>
      <c r="K272" s="36">
        <f>SUMIFS(СВЦЭМ!$G$40:$G$783,СВЦЭМ!$A$40:$A$783,$A272,СВЦЭМ!$B$40:$B$783,K$261)+'СЕТ СН'!$F$15</f>
        <v>0</v>
      </c>
      <c r="L272" s="36">
        <f>SUMIFS(СВЦЭМ!$G$40:$G$783,СВЦЭМ!$A$40:$A$783,$A272,СВЦЭМ!$B$40:$B$783,L$261)+'СЕТ СН'!$F$15</f>
        <v>0</v>
      </c>
      <c r="M272" s="36">
        <f>SUMIFS(СВЦЭМ!$G$40:$G$783,СВЦЭМ!$A$40:$A$783,$A272,СВЦЭМ!$B$40:$B$783,M$261)+'СЕТ СН'!$F$15</f>
        <v>0</v>
      </c>
      <c r="N272" s="36">
        <f>SUMIFS(СВЦЭМ!$G$40:$G$783,СВЦЭМ!$A$40:$A$783,$A272,СВЦЭМ!$B$40:$B$783,N$261)+'СЕТ СН'!$F$15</f>
        <v>0</v>
      </c>
      <c r="O272" s="36">
        <f>SUMIFS(СВЦЭМ!$G$40:$G$783,СВЦЭМ!$A$40:$A$783,$A272,СВЦЭМ!$B$40:$B$783,O$261)+'СЕТ СН'!$F$15</f>
        <v>0</v>
      </c>
      <c r="P272" s="36">
        <f>SUMIFS(СВЦЭМ!$G$40:$G$783,СВЦЭМ!$A$40:$A$783,$A272,СВЦЭМ!$B$40:$B$783,P$261)+'СЕТ СН'!$F$15</f>
        <v>0</v>
      </c>
      <c r="Q272" s="36">
        <f>SUMIFS(СВЦЭМ!$G$40:$G$783,СВЦЭМ!$A$40:$A$783,$A272,СВЦЭМ!$B$40:$B$783,Q$261)+'СЕТ СН'!$F$15</f>
        <v>0</v>
      </c>
      <c r="R272" s="36">
        <f>SUMIFS(СВЦЭМ!$G$40:$G$783,СВЦЭМ!$A$40:$A$783,$A272,СВЦЭМ!$B$40:$B$783,R$261)+'СЕТ СН'!$F$15</f>
        <v>0</v>
      </c>
      <c r="S272" s="36">
        <f>SUMIFS(СВЦЭМ!$G$40:$G$783,СВЦЭМ!$A$40:$A$783,$A272,СВЦЭМ!$B$40:$B$783,S$261)+'СЕТ СН'!$F$15</f>
        <v>0</v>
      </c>
      <c r="T272" s="36">
        <f>SUMIFS(СВЦЭМ!$G$40:$G$783,СВЦЭМ!$A$40:$A$783,$A272,СВЦЭМ!$B$40:$B$783,T$261)+'СЕТ СН'!$F$15</f>
        <v>0</v>
      </c>
      <c r="U272" s="36">
        <f>SUMIFS(СВЦЭМ!$G$40:$G$783,СВЦЭМ!$A$40:$A$783,$A272,СВЦЭМ!$B$40:$B$783,U$261)+'СЕТ СН'!$F$15</f>
        <v>0</v>
      </c>
      <c r="V272" s="36">
        <f>SUMIFS(СВЦЭМ!$G$40:$G$783,СВЦЭМ!$A$40:$A$783,$A272,СВЦЭМ!$B$40:$B$783,V$261)+'СЕТ СН'!$F$15</f>
        <v>0</v>
      </c>
      <c r="W272" s="36">
        <f>SUMIFS(СВЦЭМ!$G$40:$G$783,СВЦЭМ!$A$40:$A$783,$A272,СВЦЭМ!$B$40:$B$783,W$261)+'СЕТ СН'!$F$15</f>
        <v>0</v>
      </c>
      <c r="X272" s="36">
        <f>SUMIFS(СВЦЭМ!$G$40:$G$783,СВЦЭМ!$A$40:$A$783,$A272,СВЦЭМ!$B$40:$B$783,X$261)+'СЕТ СН'!$F$15</f>
        <v>0</v>
      </c>
      <c r="Y272" s="36">
        <f>SUMIFS(СВЦЭМ!$G$40:$G$783,СВЦЭМ!$A$40:$A$783,$A272,СВЦЭМ!$B$40:$B$783,Y$261)+'СЕТ СН'!$F$15</f>
        <v>0</v>
      </c>
    </row>
    <row r="273" spans="1:25" ht="15.75" hidden="1" x14ac:dyDescent="0.2">
      <c r="A273" s="35">
        <f t="shared" si="7"/>
        <v>45058</v>
      </c>
      <c r="B273" s="36">
        <f>SUMIFS(СВЦЭМ!$G$40:$G$783,СВЦЭМ!$A$40:$A$783,$A273,СВЦЭМ!$B$40:$B$783,B$261)+'СЕТ СН'!$F$15</f>
        <v>0</v>
      </c>
      <c r="C273" s="36">
        <f>SUMIFS(СВЦЭМ!$G$40:$G$783,СВЦЭМ!$A$40:$A$783,$A273,СВЦЭМ!$B$40:$B$783,C$261)+'СЕТ СН'!$F$15</f>
        <v>0</v>
      </c>
      <c r="D273" s="36">
        <f>SUMIFS(СВЦЭМ!$G$40:$G$783,СВЦЭМ!$A$40:$A$783,$A273,СВЦЭМ!$B$40:$B$783,D$261)+'СЕТ СН'!$F$15</f>
        <v>0</v>
      </c>
      <c r="E273" s="36">
        <f>SUMIFS(СВЦЭМ!$G$40:$G$783,СВЦЭМ!$A$40:$A$783,$A273,СВЦЭМ!$B$40:$B$783,E$261)+'СЕТ СН'!$F$15</f>
        <v>0</v>
      </c>
      <c r="F273" s="36">
        <f>SUMIFS(СВЦЭМ!$G$40:$G$783,СВЦЭМ!$A$40:$A$783,$A273,СВЦЭМ!$B$40:$B$783,F$261)+'СЕТ СН'!$F$15</f>
        <v>0</v>
      </c>
      <c r="G273" s="36">
        <f>SUMIFS(СВЦЭМ!$G$40:$G$783,СВЦЭМ!$A$40:$A$783,$A273,СВЦЭМ!$B$40:$B$783,G$261)+'СЕТ СН'!$F$15</f>
        <v>0</v>
      </c>
      <c r="H273" s="36">
        <f>SUMIFS(СВЦЭМ!$G$40:$G$783,СВЦЭМ!$A$40:$A$783,$A273,СВЦЭМ!$B$40:$B$783,H$261)+'СЕТ СН'!$F$15</f>
        <v>0</v>
      </c>
      <c r="I273" s="36">
        <f>SUMIFS(СВЦЭМ!$G$40:$G$783,СВЦЭМ!$A$40:$A$783,$A273,СВЦЭМ!$B$40:$B$783,I$261)+'СЕТ СН'!$F$15</f>
        <v>0</v>
      </c>
      <c r="J273" s="36">
        <f>SUMIFS(СВЦЭМ!$G$40:$G$783,СВЦЭМ!$A$40:$A$783,$A273,СВЦЭМ!$B$40:$B$783,J$261)+'СЕТ СН'!$F$15</f>
        <v>0</v>
      </c>
      <c r="K273" s="36">
        <f>SUMIFS(СВЦЭМ!$G$40:$G$783,СВЦЭМ!$A$40:$A$783,$A273,СВЦЭМ!$B$40:$B$783,K$261)+'СЕТ СН'!$F$15</f>
        <v>0</v>
      </c>
      <c r="L273" s="36">
        <f>SUMIFS(СВЦЭМ!$G$40:$G$783,СВЦЭМ!$A$40:$A$783,$A273,СВЦЭМ!$B$40:$B$783,L$261)+'СЕТ СН'!$F$15</f>
        <v>0</v>
      </c>
      <c r="M273" s="36">
        <f>SUMIFS(СВЦЭМ!$G$40:$G$783,СВЦЭМ!$A$40:$A$783,$A273,СВЦЭМ!$B$40:$B$783,M$261)+'СЕТ СН'!$F$15</f>
        <v>0</v>
      </c>
      <c r="N273" s="36">
        <f>SUMIFS(СВЦЭМ!$G$40:$G$783,СВЦЭМ!$A$40:$A$783,$A273,СВЦЭМ!$B$40:$B$783,N$261)+'СЕТ СН'!$F$15</f>
        <v>0</v>
      </c>
      <c r="O273" s="36">
        <f>SUMIFS(СВЦЭМ!$G$40:$G$783,СВЦЭМ!$A$40:$A$783,$A273,СВЦЭМ!$B$40:$B$783,O$261)+'СЕТ СН'!$F$15</f>
        <v>0</v>
      </c>
      <c r="P273" s="36">
        <f>SUMIFS(СВЦЭМ!$G$40:$G$783,СВЦЭМ!$A$40:$A$783,$A273,СВЦЭМ!$B$40:$B$783,P$261)+'СЕТ СН'!$F$15</f>
        <v>0</v>
      </c>
      <c r="Q273" s="36">
        <f>SUMIFS(СВЦЭМ!$G$40:$G$783,СВЦЭМ!$A$40:$A$783,$A273,СВЦЭМ!$B$40:$B$783,Q$261)+'СЕТ СН'!$F$15</f>
        <v>0</v>
      </c>
      <c r="R273" s="36">
        <f>SUMIFS(СВЦЭМ!$G$40:$G$783,СВЦЭМ!$A$40:$A$783,$A273,СВЦЭМ!$B$40:$B$783,R$261)+'СЕТ СН'!$F$15</f>
        <v>0</v>
      </c>
      <c r="S273" s="36">
        <f>SUMIFS(СВЦЭМ!$G$40:$G$783,СВЦЭМ!$A$40:$A$783,$A273,СВЦЭМ!$B$40:$B$783,S$261)+'СЕТ СН'!$F$15</f>
        <v>0</v>
      </c>
      <c r="T273" s="36">
        <f>SUMIFS(СВЦЭМ!$G$40:$G$783,СВЦЭМ!$A$40:$A$783,$A273,СВЦЭМ!$B$40:$B$783,T$261)+'СЕТ СН'!$F$15</f>
        <v>0</v>
      </c>
      <c r="U273" s="36">
        <f>SUMIFS(СВЦЭМ!$G$40:$G$783,СВЦЭМ!$A$40:$A$783,$A273,СВЦЭМ!$B$40:$B$783,U$261)+'СЕТ СН'!$F$15</f>
        <v>0</v>
      </c>
      <c r="V273" s="36">
        <f>SUMIFS(СВЦЭМ!$G$40:$G$783,СВЦЭМ!$A$40:$A$783,$A273,СВЦЭМ!$B$40:$B$783,V$261)+'СЕТ СН'!$F$15</f>
        <v>0</v>
      </c>
      <c r="W273" s="36">
        <f>SUMIFS(СВЦЭМ!$G$40:$G$783,СВЦЭМ!$A$40:$A$783,$A273,СВЦЭМ!$B$40:$B$783,W$261)+'СЕТ СН'!$F$15</f>
        <v>0</v>
      </c>
      <c r="X273" s="36">
        <f>SUMIFS(СВЦЭМ!$G$40:$G$783,СВЦЭМ!$A$40:$A$783,$A273,СВЦЭМ!$B$40:$B$783,X$261)+'СЕТ СН'!$F$15</f>
        <v>0</v>
      </c>
      <c r="Y273" s="36">
        <f>SUMIFS(СВЦЭМ!$G$40:$G$783,СВЦЭМ!$A$40:$A$783,$A273,СВЦЭМ!$B$40:$B$783,Y$261)+'СЕТ СН'!$F$15</f>
        <v>0</v>
      </c>
    </row>
    <row r="274" spans="1:25" ht="15.75" hidden="1" x14ac:dyDescent="0.2">
      <c r="A274" s="35">
        <f t="shared" si="7"/>
        <v>45059</v>
      </c>
      <c r="B274" s="36">
        <f>SUMIFS(СВЦЭМ!$G$40:$G$783,СВЦЭМ!$A$40:$A$783,$A274,СВЦЭМ!$B$40:$B$783,B$261)+'СЕТ СН'!$F$15</f>
        <v>0</v>
      </c>
      <c r="C274" s="36">
        <f>SUMIFS(СВЦЭМ!$G$40:$G$783,СВЦЭМ!$A$40:$A$783,$A274,СВЦЭМ!$B$40:$B$783,C$261)+'СЕТ СН'!$F$15</f>
        <v>0</v>
      </c>
      <c r="D274" s="36">
        <f>SUMIFS(СВЦЭМ!$G$40:$G$783,СВЦЭМ!$A$40:$A$783,$A274,СВЦЭМ!$B$40:$B$783,D$261)+'СЕТ СН'!$F$15</f>
        <v>0</v>
      </c>
      <c r="E274" s="36">
        <f>SUMIFS(СВЦЭМ!$G$40:$G$783,СВЦЭМ!$A$40:$A$783,$A274,СВЦЭМ!$B$40:$B$783,E$261)+'СЕТ СН'!$F$15</f>
        <v>0</v>
      </c>
      <c r="F274" s="36">
        <f>SUMIFS(СВЦЭМ!$G$40:$G$783,СВЦЭМ!$A$40:$A$783,$A274,СВЦЭМ!$B$40:$B$783,F$261)+'СЕТ СН'!$F$15</f>
        <v>0</v>
      </c>
      <c r="G274" s="36">
        <f>SUMIFS(СВЦЭМ!$G$40:$G$783,СВЦЭМ!$A$40:$A$783,$A274,СВЦЭМ!$B$40:$B$783,G$261)+'СЕТ СН'!$F$15</f>
        <v>0</v>
      </c>
      <c r="H274" s="36">
        <f>SUMIFS(СВЦЭМ!$G$40:$G$783,СВЦЭМ!$A$40:$A$783,$A274,СВЦЭМ!$B$40:$B$783,H$261)+'СЕТ СН'!$F$15</f>
        <v>0</v>
      </c>
      <c r="I274" s="36">
        <f>SUMIFS(СВЦЭМ!$G$40:$G$783,СВЦЭМ!$A$40:$A$783,$A274,СВЦЭМ!$B$40:$B$783,I$261)+'СЕТ СН'!$F$15</f>
        <v>0</v>
      </c>
      <c r="J274" s="36">
        <f>SUMIFS(СВЦЭМ!$G$40:$G$783,СВЦЭМ!$A$40:$A$783,$A274,СВЦЭМ!$B$40:$B$783,J$261)+'СЕТ СН'!$F$15</f>
        <v>0</v>
      </c>
      <c r="K274" s="36">
        <f>SUMIFS(СВЦЭМ!$G$40:$G$783,СВЦЭМ!$A$40:$A$783,$A274,СВЦЭМ!$B$40:$B$783,K$261)+'СЕТ СН'!$F$15</f>
        <v>0</v>
      </c>
      <c r="L274" s="36">
        <f>SUMIFS(СВЦЭМ!$G$40:$G$783,СВЦЭМ!$A$40:$A$783,$A274,СВЦЭМ!$B$40:$B$783,L$261)+'СЕТ СН'!$F$15</f>
        <v>0</v>
      </c>
      <c r="M274" s="36">
        <f>SUMIFS(СВЦЭМ!$G$40:$G$783,СВЦЭМ!$A$40:$A$783,$A274,СВЦЭМ!$B$40:$B$783,M$261)+'СЕТ СН'!$F$15</f>
        <v>0</v>
      </c>
      <c r="N274" s="36">
        <f>SUMIFS(СВЦЭМ!$G$40:$G$783,СВЦЭМ!$A$40:$A$783,$A274,СВЦЭМ!$B$40:$B$783,N$261)+'СЕТ СН'!$F$15</f>
        <v>0</v>
      </c>
      <c r="O274" s="36">
        <f>SUMIFS(СВЦЭМ!$G$40:$G$783,СВЦЭМ!$A$40:$A$783,$A274,СВЦЭМ!$B$40:$B$783,O$261)+'СЕТ СН'!$F$15</f>
        <v>0</v>
      </c>
      <c r="P274" s="36">
        <f>SUMIFS(СВЦЭМ!$G$40:$G$783,СВЦЭМ!$A$40:$A$783,$A274,СВЦЭМ!$B$40:$B$783,P$261)+'СЕТ СН'!$F$15</f>
        <v>0</v>
      </c>
      <c r="Q274" s="36">
        <f>SUMIFS(СВЦЭМ!$G$40:$G$783,СВЦЭМ!$A$40:$A$783,$A274,СВЦЭМ!$B$40:$B$783,Q$261)+'СЕТ СН'!$F$15</f>
        <v>0</v>
      </c>
      <c r="R274" s="36">
        <f>SUMIFS(СВЦЭМ!$G$40:$G$783,СВЦЭМ!$A$40:$A$783,$A274,СВЦЭМ!$B$40:$B$783,R$261)+'СЕТ СН'!$F$15</f>
        <v>0</v>
      </c>
      <c r="S274" s="36">
        <f>SUMIFS(СВЦЭМ!$G$40:$G$783,СВЦЭМ!$A$40:$A$783,$A274,СВЦЭМ!$B$40:$B$783,S$261)+'СЕТ СН'!$F$15</f>
        <v>0</v>
      </c>
      <c r="T274" s="36">
        <f>SUMIFS(СВЦЭМ!$G$40:$G$783,СВЦЭМ!$A$40:$A$783,$A274,СВЦЭМ!$B$40:$B$783,T$261)+'СЕТ СН'!$F$15</f>
        <v>0</v>
      </c>
      <c r="U274" s="36">
        <f>SUMIFS(СВЦЭМ!$G$40:$G$783,СВЦЭМ!$A$40:$A$783,$A274,СВЦЭМ!$B$40:$B$783,U$261)+'СЕТ СН'!$F$15</f>
        <v>0</v>
      </c>
      <c r="V274" s="36">
        <f>SUMIFS(СВЦЭМ!$G$40:$G$783,СВЦЭМ!$A$40:$A$783,$A274,СВЦЭМ!$B$40:$B$783,V$261)+'СЕТ СН'!$F$15</f>
        <v>0</v>
      </c>
      <c r="W274" s="36">
        <f>SUMIFS(СВЦЭМ!$G$40:$G$783,СВЦЭМ!$A$40:$A$783,$A274,СВЦЭМ!$B$40:$B$783,W$261)+'СЕТ СН'!$F$15</f>
        <v>0</v>
      </c>
      <c r="X274" s="36">
        <f>SUMIFS(СВЦЭМ!$G$40:$G$783,СВЦЭМ!$A$40:$A$783,$A274,СВЦЭМ!$B$40:$B$783,X$261)+'СЕТ СН'!$F$15</f>
        <v>0</v>
      </c>
      <c r="Y274" s="36">
        <f>SUMIFS(СВЦЭМ!$G$40:$G$783,СВЦЭМ!$A$40:$A$783,$A274,СВЦЭМ!$B$40:$B$783,Y$261)+'СЕТ СН'!$F$15</f>
        <v>0</v>
      </c>
    </row>
    <row r="275" spans="1:25" ht="15.75" hidden="1" x14ac:dyDescent="0.2">
      <c r="A275" s="35">
        <f t="shared" si="7"/>
        <v>45060</v>
      </c>
      <c r="B275" s="36">
        <f>SUMIFS(СВЦЭМ!$G$40:$G$783,СВЦЭМ!$A$40:$A$783,$A275,СВЦЭМ!$B$40:$B$783,B$261)+'СЕТ СН'!$F$15</f>
        <v>0</v>
      </c>
      <c r="C275" s="36">
        <f>SUMIFS(СВЦЭМ!$G$40:$G$783,СВЦЭМ!$A$40:$A$783,$A275,СВЦЭМ!$B$40:$B$783,C$261)+'СЕТ СН'!$F$15</f>
        <v>0</v>
      </c>
      <c r="D275" s="36">
        <f>SUMIFS(СВЦЭМ!$G$40:$G$783,СВЦЭМ!$A$40:$A$783,$A275,СВЦЭМ!$B$40:$B$783,D$261)+'СЕТ СН'!$F$15</f>
        <v>0</v>
      </c>
      <c r="E275" s="36">
        <f>SUMIFS(СВЦЭМ!$G$40:$G$783,СВЦЭМ!$A$40:$A$783,$A275,СВЦЭМ!$B$40:$B$783,E$261)+'СЕТ СН'!$F$15</f>
        <v>0</v>
      </c>
      <c r="F275" s="36">
        <f>SUMIFS(СВЦЭМ!$G$40:$G$783,СВЦЭМ!$A$40:$A$783,$A275,СВЦЭМ!$B$40:$B$783,F$261)+'СЕТ СН'!$F$15</f>
        <v>0</v>
      </c>
      <c r="G275" s="36">
        <f>SUMIFS(СВЦЭМ!$G$40:$G$783,СВЦЭМ!$A$40:$A$783,$A275,СВЦЭМ!$B$40:$B$783,G$261)+'СЕТ СН'!$F$15</f>
        <v>0</v>
      </c>
      <c r="H275" s="36">
        <f>SUMIFS(СВЦЭМ!$G$40:$G$783,СВЦЭМ!$A$40:$A$783,$A275,СВЦЭМ!$B$40:$B$783,H$261)+'СЕТ СН'!$F$15</f>
        <v>0</v>
      </c>
      <c r="I275" s="36">
        <f>SUMIFS(СВЦЭМ!$G$40:$G$783,СВЦЭМ!$A$40:$A$783,$A275,СВЦЭМ!$B$40:$B$783,I$261)+'СЕТ СН'!$F$15</f>
        <v>0</v>
      </c>
      <c r="J275" s="36">
        <f>SUMIFS(СВЦЭМ!$G$40:$G$783,СВЦЭМ!$A$40:$A$783,$A275,СВЦЭМ!$B$40:$B$783,J$261)+'СЕТ СН'!$F$15</f>
        <v>0</v>
      </c>
      <c r="K275" s="36">
        <f>SUMIFS(СВЦЭМ!$G$40:$G$783,СВЦЭМ!$A$40:$A$783,$A275,СВЦЭМ!$B$40:$B$783,K$261)+'СЕТ СН'!$F$15</f>
        <v>0</v>
      </c>
      <c r="L275" s="36">
        <f>SUMIFS(СВЦЭМ!$G$40:$G$783,СВЦЭМ!$A$40:$A$783,$A275,СВЦЭМ!$B$40:$B$783,L$261)+'СЕТ СН'!$F$15</f>
        <v>0</v>
      </c>
      <c r="M275" s="36">
        <f>SUMIFS(СВЦЭМ!$G$40:$G$783,СВЦЭМ!$A$40:$A$783,$A275,СВЦЭМ!$B$40:$B$783,M$261)+'СЕТ СН'!$F$15</f>
        <v>0</v>
      </c>
      <c r="N275" s="36">
        <f>SUMIFS(СВЦЭМ!$G$40:$G$783,СВЦЭМ!$A$40:$A$783,$A275,СВЦЭМ!$B$40:$B$783,N$261)+'СЕТ СН'!$F$15</f>
        <v>0</v>
      </c>
      <c r="O275" s="36">
        <f>SUMIFS(СВЦЭМ!$G$40:$G$783,СВЦЭМ!$A$40:$A$783,$A275,СВЦЭМ!$B$40:$B$783,O$261)+'СЕТ СН'!$F$15</f>
        <v>0</v>
      </c>
      <c r="P275" s="36">
        <f>SUMIFS(СВЦЭМ!$G$40:$G$783,СВЦЭМ!$A$40:$A$783,$A275,СВЦЭМ!$B$40:$B$783,P$261)+'СЕТ СН'!$F$15</f>
        <v>0</v>
      </c>
      <c r="Q275" s="36">
        <f>SUMIFS(СВЦЭМ!$G$40:$G$783,СВЦЭМ!$A$40:$A$783,$A275,СВЦЭМ!$B$40:$B$783,Q$261)+'СЕТ СН'!$F$15</f>
        <v>0</v>
      </c>
      <c r="R275" s="36">
        <f>SUMIFS(СВЦЭМ!$G$40:$G$783,СВЦЭМ!$A$40:$A$783,$A275,СВЦЭМ!$B$40:$B$783,R$261)+'СЕТ СН'!$F$15</f>
        <v>0</v>
      </c>
      <c r="S275" s="36">
        <f>SUMIFS(СВЦЭМ!$G$40:$G$783,СВЦЭМ!$A$40:$A$783,$A275,СВЦЭМ!$B$40:$B$783,S$261)+'СЕТ СН'!$F$15</f>
        <v>0</v>
      </c>
      <c r="T275" s="36">
        <f>SUMIFS(СВЦЭМ!$G$40:$G$783,СВЦЭМ!$A$40:$A$783,$A275,СВЦЭМ!$B$40:$B$783,T$261)+'СЕТ СН'!$F$15</f>
        <v>0</v>
      </c>
      <c r="U275" s="36">
        <f>SUMIFS(СВЦЭМ!$G$40:$G$783,СВЦЭМ!$A$40:$A$783,$A275,СВЦЭМ!$B$40:$B$783,U$261)+'СЕТ СН'!$F$15</f>
        <v>0</v>
      </c>
      <c r="V275" s="36">
        <f>SUMIFS(СВЦЭМ!$G$40:$G$783,СВЦЭМ!$A$40:$A$783,$A275,СВЦЭМ!$B$40:$B$783,V$261)+'СЕТ СН'!$F$15</f>
        <v>0</v>
      </c>
      <c r="W275" s="36">
        <f>SUMIFS(СВЦЭМ!$G$40:$G$783,СВЦЭМ!$A$40:$A$783,$A275,СВЦЭМ!$B$40:$B$783,W$261)+'СЕТ СН'!$F$15</f>
        <v>0</v>
      </c>
      <c r="X275" s="36">
        <f>SUMIFS(СВЦЭМ!$G$40:$G$783,СВЦЭМ!$A$40:$A$783,$A275,СВЦЭМ!$B$40:$B$783,X$261)+'СЕТ СН'!$F$15</f>
        <v>0</v>
      </c>
      <c r="Y275" s="36">
        <f>SUMIFS(СВЦЭМ!$G$40:$G$783,СВЦЭМ!$A$40:$A$783,$A275,СВЦЭМ!$B$40:$B$783,Y$261)+'СЕТ СН'!$F$15</f>
        <v>0</v>
      </c>
    </row>
    <row r="276" spans="1:25" ht="15.75" hidden="1" x14ac:dyDescent="0.2">
      <c r="A276" s="35">
        <f t="shared" si="7"/>
        <v>45061</v>
      </c>
      <c r="B276" s="36">
        <f>SUMIFS(СВЦЭМ!$G$40:$G$783,СВЦЭМ!$A$40:$A$783,$A276,СВЦЭМ!$B$40:$B$783,B$261)+'СЕТ СН'!$F$15</f>
        <v>0</v>
      </c>
      <c r="C276" s="36">
        <f>SUMIFS(СВЦЭМ!$G$40:$G$783,СВЦЭМ!$A$40:$A$783,$A276,СВЦЭМ!$B$40:$B$783,C$261)+'СЕТ СН'!$F$15</f>
        <v>0</v>
      </c>
      <c r="D276" s="36">
        <f>SUMIFS(СВЦЭМ!$G$40:$G$783,СВЦЭМ!$A$40:$A$783,$A276,СВЦЭМ!$B$40:$B$783,D$261)+'СЕТ СН'!$F$15</f>
        <v>0</v>
      </c>
      <c r="E276" s="36">
        <f>SUMIFS(СВЦЭМ!$G$40:$G$783,СВЦЭМ!$A$40:$A$783,$A276,СВЦЭМ!$B$40:$B$783,E$261)+'СЕТ СН'!$F$15</f>
        <v>0</v>
      </c>
      <c r="F276" s="36">
        <f>SUMIFS(СВЦЭМ!$G$40:$G$783,СВЦЭМ!$A$40:$A$783,$A276,СВЦЭМ!$B$40:$B$783,F$261)+'СЕТ СН'!$F$15</f>
        <v>0</v>
      </c>
      <c r="G276" s="36">
        <f>SUMIFS(СВЦЭМ!$G$40:$G$783,СВЦЭМ!$A$40:$A$783,$A276,СВЦЭМ!$B$40:$B$783,G$261)+'СЕТ СН'!$F$15</f>
        <v>0</v>
      </c>
      <c r="H276" s="36">
        <f>SUMIFS(СВЦЭМ!$G$40:$G$783,СВЦЭМ!$A$40:$A$783,$A276,СВЦЭМ!$B$40:$B$783,H$261)+'СЕТ СН'!$F$15</f>
        <v>0</v>
      </c>
      <c r="I276" s="36">
        <f>SUMIFS(СВЦЭМ!$G$40:$G$783,СВЦЭМ!$A$40:$A$783,$A276,СВЦЭМ!$B$40:$B$783,I$261)+'СЕТ СН'!$F$15</f>
        <v>0</v>
      </c>
      <c r="J276" s="36">
        <f>SUMIFS(СВЦЭМ!$G$40:$G$783,СВЦЭМ!$A$40:$A$783,$A276,СВЦЭМ!$B$40:$B$783,J$261)+'СЕТ СН'!$F$15</f>
        <v>0</v>
      </c>
      <c r="K276" s="36">
        <f>SUMIFS(СВЦЭМ!$G$40:$G$783,СВЦЭМ!$A$40:$A$783,$A276,СВЦЭМ!$B$40:$B$783,K$261)+'СЕТ СН'!$F$15</f>
        <v>0</v>
      </c>
      <c r="L276" s="36">
        <f>SUMIFS(СВЦЭМ!$G$40:$G$783,СВЦЭМ!$A$40:$A$783,$A276,СВЦЭМ!$B$40:$B$783,L$261)+'СЕТ СН'!$F$15</f>
        <v>0</v>
      </c>
      <c r="M276" s="36">
        <f>SUMIFS(СВЦЭМ!$G$40:$G$783,СВЦЭМ!$A$40:$A$783,$A276,СВЦЭМ!$B$40:$B$783,M$261)+'СЕТ СН'!$F$15</f>
        <v>0</v>
      </c>
      <c r="N276" s="36">
        <f>SUMIFS(СВЦЭМ!$G$40:$G$783,СВЦЭМ!$A$40:$A$783,$A276,СВЦЭМ!$B$40:$B$783,N$261)+'СЕТ СН'!$F$15</f>
        <v>0</v>
      </c>
      <c r="O276" s="36">
        <f>SUMIFS(СВЦЭМ!$G$40:$G$783,СВЦЭМ!$A$40:$A$783,$A276,СВЦЭМ!$B$40:$B$783,O$261)+'СЕТ СН'!$F$15</f>
        <v>0</v>
      </c>
      <c r="P276" s="36">
        <f>SUMIFS(СВЦЭМ!$G$40:$G$783,СВЦЭМ!$A$40:$A$783,$A276,СВЦЭМ!$B$40:$B$783,P$261)+'СЕТ СН'!$F$15</f>
        <v>0</v>
      </c>
      <c r="Q276" s="36">
        <f>SUMIFS(СВЦЭМ!$G$40:$G$783,СВЦЭМ!$A$40:$A$783,$A276,СВЦЭМ!$B$40:$B$783,Q$261)+'СЕТ СН'!$F$15</f>
        <v>0</v>
      </c>
      <c r="R276" s="36">
        <f>SUMIFS(СВЦЭМ!$G$40:$G$783,СВЦЭМ!$A$40:$A$783,$A276,СВЦЭМ!$B$40:$B$783,R$261)+'СЕТ СН'!$F$15</f>
        <v>0</v>
      </c>
      <c r="S276" s="36">
        <f>SUMIFS(СВЦЭМ!$G$40:$G$783,СВЦЭМ!$A$40:$A$783,$A276,СВЦЭМ!$B$40:$B$783,S$261)+'СЕТ СН'!$F$15</f>
        <v>0</v>
      </c>
      <c r="T276" s="36">
        <f>SUMIFS(СВЦЭМ!$G$40:$G$783,СВЦЭМ!$A$40:$A$783,$A276,СВЦЭМ!$B$40:$B$783,T$261)+'СЕТ СН'!$F$15</f>
        <v>0</v>
      </c>
      <c r="U276" s="36">
        <f>SUMIFS(СВЦЭМ!$G$40:$G$783,СВЦЭМ!$A$40:$A$783,$A276,СВЦЭМ!$B$40:$B$783,U$261)+'СЕТ СН'!$F$15</f>
        <v>0</v>
      </c>
      <c r="V276" s="36">
        <f>SUMIFS(СВЦЭМ!$G$40:$G$783,СВЦЭМ!$A$40:$A$783,$A276,СВЦЭМ!$B$40:$B$783,V$261)+'СЕТ СН'!$F$15</f>
        <v>0</v>
      </c>
      <c r="W276" s="36">
        <f>SUMIFS(СВЦЭМ!$G$40:$G$783,СВЦЭМ!$A$40:$A$783,$A276,СВЦЭМ!$B$40:$B$783,W$261)+'СЕТ СН'!$F$15</f>
        <v>0</v>
      </c>
      <c r="X276" s="36">
        <f>SUMIFS(СВЦЭМ!$G$40:$G$783,СВЦЭМ!$A$40:$A$783,$A276,СВЦЭМ!$B$40:$B$783,X$261)+'СЕТ СН'!$F$15</f>
        <v>0</v>
      </c>
      <c r="Y276" s="36">
        <f>SUMIFS(СВЦЭМ!$G$40:$G$783,СВЦЭМ!$A$40:$A$783,$A276,СВЦЭМ!$B$40:$B$783,Y$261)+'СЕТ СН'!$F$15</f>
        <v>0</v>
      </c>
    </row>
    <row r="277" spans="1:25" ht="15.75" hidden="1" x14ac:dyDescent="0.2">
      <c r="A277" s="35">
        <f t="shared" si="7"/>
        <v>45062</v>
      </c>
      <c r="B277" s="36">
        <f>SUMIFS(СВЦЭМ!$G$40:$G$783,СВЦЭМ!$A$40:$A$783,$A277,СВЦЭМ!$B$40:$B$783,B$261)+'СЕТ СН'!$F$15</f>
        <v>0</v>
      </c>
      <c r="C277" s="36">
        <f>SUMIFS(СВЦЭМ!$G$40:$G$783,СВЦЭМ!$A$40:$A$783,$A277,СВЦЭМ!$B$40:$B$783,C$261)+'СЕТ СН'!$F$15</f>
        <v>0</v>
      </c>
      <c r="D277" s="36">
        <f>SUMIFS(СВЦЭМ!$G$40:$G$783,СВЦЭМ!$A$40:$A$783,$A277,СВЦЭМ!$B$40:$B$783,D$261)+'СЕТ СН'!$F$15</f>
        <v>0</v>
      </c>
      <c r="E277" s="36">
        <f>SUMIFS(СВЦЭМ!$G$40:$G$783,СВЦЭМ!$A$40:$A$783,$A277,СВЦЭМ!$B$40:$B$783,E$261)+'СЕТ СН'!$F$15</f>
        <v>0</v>
      </c>
      <c r="F277" s="36">
        <f>SUMIFS(СВЦЭМ!$G$40:$G$783,СВЦЭМ!$A$40:$A$783,$A277,СВЦЭМ!$B$40:$B$783,F$261)+'СЕТ СН'!$F$15</f>
        <v>0</v>
      </c>
      <c r="G277" s="36">
        <f>SUMIFS(СВЦЭМ!$G$40:$G$783,СВЦЭМ!$A$40:$A$783,$A277,СВЦЭМ!$B$40:$B$783,G$261)+'СЕТ СН'!$F$15</f>
        <v>0</v>
      </c>
      <c r="H277" s="36">
        <f>SUMIFS(СВЦЭМ!$G$40:$G$783,СВЦЭМ!$A$40:$A$783,$A277,СВЦЭМ!$B$40:$B$783,H$261)+'СЕТ СН'!$F$15</f>
        <v>0</v>
      </c>
      <c r="I277" s="36">
        <f>SUMIFS(СВЦЭМ!$G$40:$G$783,СВЦЭМ!$A$40:$A$783,$A277,СВЦЭМ!$B$40:$B$783,I$261)+'СЕТ СН'!$F$15</f>
        <v>0</v>
      </c>
      <c r="J277" s="36">
        <f>SUMIFS(СВЦЭМ!$G$40:$G$783,СВЦЭМ!$A$40:$A$783,$A277,СВЦЭМ!$B$40:$B$783,J$261)+'СЕТ СН'!$F$15</f>
        <v>0</v>
      </c>
      <c r="K277" s="36">
        <f>SUMIFS(СВЦЭМ!$G$40:$G$783,СВЦЭМ!$A$40:$A$783,$A277,СВЦЭМ!$B$40:$B$783,K$261)+'СЕТ СН'!$F$15</f>
        <v>0</v>
      </c>
      <c r="L277" s="36">
        <f>SUMIFS(СВЦЭМ!$G$40:$G$783,СВЦЭМ!$A$40:$A$783,$A277,СВЦЭМ!$B$40:$B$783,L$261)+'СЕТ СН'!$F$15</f>
        <v>0</v>
      </c>
      <c r="M277" s="36">
        <f>SUMIFS(СВЦЭМ!$G$40:$G$783,СВЦЭМ!$A$40:$A$783,$A277,СВЦЭМ!$B$40:$B$783,M$261)+'СЕТ СН'!$F$15</f>
        <v>0</v>
      </c>
      <c r="N277" s="36">
        <f>SUMIFS(СВЦЭМ!$G$40:$G$783,СВЦЭМ!$A$40:$A$783,$A277,СВЦЭМ!$B$40:$B$783,N$261)+'СЕТ СН'!$F$15</f>
        <v>0</v>
      </c>
      <c r="O277" s="36">
        <f>SUMIFS(СВЦЭМ!$G$40:$G$783,СВЦЭМ!$A$40:$A$783,$A277,СВЦЭМ!$B$40:$B$783,O$261)+'СЕТ СН'!$F$15</f>
        <v>0</v>
      </c>
      <c r="P277" s="36">
        <f>SUMIFS(СВЦЭМ!$G$40:$G$783,СВЦЭМ!$A$40:$A$783,$A277,СВЦЭМ!$B$40:$B$783,P$261)+'СЕТ СН'!$F$15</f>
        <v>0</v>
      </c>
      <c r="Q277" s="36">
        <f>SUMIFS(СВЦЭМ!$G$40:$G$783,СВЦЭМ!$A$40:$A$783,$A277,СВЦЭМ!$B$40:$B$783,Q$261)+'СЕТ СН'!$F$15</f>
        <v>0</v>
      </c>
      <c r="R277" s="36">
        <f>SUMIFS(СВЦЭМ!$G$40:$G$783,СВЦЭМ!$A$40:$A$783,$A277,СВЦЭМ!$B$40:$B$783,R$261)+'СЕТ СН'!$F$15</f>
        <v>0</v>
      </c>
      <c r="S277" s="36">
        <f>SUMIFS(СВЦЭМ!$G$40:$G$783,СВЦЭМ!$A$40:$A$783,$A277,СВЦЭМ!$B$40:$B$783,S$261)+'СЕТ СН'!$F$15</f>
        <v>0</v>
      </c>
      <c r="T277" s="36">
        <f>SUMIFS(СВЦЭМ!$G$40:$G$783,СВЦЭМ!$A$40:$A$783,$A277,СВЦЭМ!$B$40:$B$783,T$261)+'СЕТ СН'!$F$15</f>
        <v>0</v>
      </c>
      <c r="U277" s="36">
        <f>SUMIFS(СВЦЭМ!$G$40:$G$783,СВЦЭМ!$A$40:$A$783,$A277,СВЦЭМ!$B$40:$B$783,U$261)+'СЕТ СН'!$F$15</f>
        <v>0</v>
      </c>
      <c r="V277" s="36">
        <f>SUMIFS(СВЦЭМ!$G$40:$G$783,СВЦЭМ!$A$40:$A$783,$A277,СВЦЭМ!$B$40:$B$783,V$261)+'СЕТ СН'!$F$15</f>
        <v>0</v>
      </c>
      <c r="W277" s="36">
        <f>SUMIFS(СВЦЭМ!$G$40:$G$783,СВЦЭМ!$A$40:$A$783,$A277,СВЦЭМ!$B$40:$B$783,W$261)+'СЕТ СН'!$F$15</f>
        <v>0</v>
      </c>
      <c r="X277" s="36">
        <f>SUMIFS(СВЦЭМ!$G$40:$G$783,СВЦЭМ!$A$40:$A$783,$A277,СВЦЭМ!$B$40:$B$783,X$261)+'СЕТ СН'!$F$15</f>
        <v>0</v>
      </c>
      <c r="Y277" s="36">
        <f>SUMIFS(СВЦЭМ!$G$40:$G$783,СВЦЭМ!$A$40:$A$783,$A277,СВЦЭМ!$B$40:$B$783,Y$261)+'СЕТ СН'!$F$15</f>
        <v>0</v>
      </c>
    </row>
    <row r="278" spans="1:25" ht="15.75" hidden="1" x14ac:dyDescent="0.2">
      <c r="A278" s="35">
        <f t="shared" si="7"/>
        <v>45063</v>
      </c>
      <c r="B278" s="36">
        <f>SUMIFS(СВЦЭМ!$G$40:$G$783,СВЦЭМ!$A$40:$A$783,$A278,СВЦЭМ!$B$40:$B$783,B$261)+'СЕТ СН'!$F$15</f>
        <v>0</v>
      </c>
      <c r="C278" s="36">
        <f>SUMIFS(СВЦЭМ!$G$40:$G$783,СВЦЭМ!$A$40:$A$783,$A278,СВЦЭМ!$B$40:$B$783,C$261)+'СЕТ СН'!$F$15</f>
        <v>0</v>
      </c>
      <c r="D278" s="36">
        <f>SUMIFS(СВЦЭМ!$G$40:$G$783,СВЦЭМ!$A$40:$A$783,$A278,СВЦЭМ!$B$40:$B$783,D$261)+'СЕТ СН'!$F$15</f>
        <v>0</v>
      </c>
      <c r="E278" s="36">
        <f>SUMIFS(СВЦЭМ!$G$40:$G$783,СВЦЭМ!$A$40:$A$783,$A278,СВЦЭМ!$B$40:$B$783,E$261)+'СЕТ СН'!$F$15</f>
        <v>0</v>
      </c>
      <c r="F278" s="36">
        <f>SUMIFS(СВЦЭМ!$G$40:$G$783,СВЦЭМ!$A$40:$A$783,$A278,СВЦЭМ!$B$40:$B$783,F$261)+'СЕТ СН'!$F$15</f>
        <v>0</v>
      </c>
      <c r="G278" s="36">
        <f>SUMIFS(СВЦЭМ!$G$40:$G$783,СВЦЭМ!$A$40:$A$783,$A278,СВЦЭМ!$B$40:$B$783,G$261)+'СЕТ СН'!$F$15</f>
        <v>0</v>
      </c>
      <c r="H278" s="36">
        <f>SUMIFS(СВЦЭМ!$G$40:$G$783,СВЦЭМ!$A$40:$A$783,$A278,СВЦЭМ!$B$40:$B$783,H$261)+'СЕТ СН'!$F$15</f>
        <v>0</v>
      </c>
      <c r="I278" s="36">
        <f>SUMIFS(СВЦЭМ!$G$40:$G$783,СВЦЭМ!$A$40:$A$783,$A278,СВЦЭМ!$B$40:$B$783,I$261)+'СЕТ СН'!$F$15</f>
        <v>0</v>
      </c>
      <c r="J278" s="36">
        <f>SUMIFS(СВЦЭМ!$G$40:$G$783,СВЦЭМ!$A$40:$A$783,$A278,СВЦЭМ!$B$40:$B$783,J$261)+'СЕТ СН'!$F$15</f>
        <v>0</v>
      </c>
      <c r="K278" s="36">
        <f>SUMIFS(СВЦЭМ!$G$40:$G$783,СВЦЭМ!$A$40:$A$783,$A278,СВЦЭМ!$B$40:$B$783,K$261)+'СЕТ СН'!$F$15</f>
        <v>0</v>
      </c>
      <c r="L278" s="36">
        <f>SUMIFS(СВЦЭМ!$G$40:$G$783,СВЦЭМ!$A$40:$A$783,$A278,СВЦЭМ!$B$40:$B$783,L$261)+'СЕТ СН'!$F$15</f>
        <v>0</v>
      </c>
      <c r="M278" s="36">
        <f>SUMIFS(СВЦЭМ!$G$40:$G$783,СВЦЭМ!$A$40:$A$783,$A278,СВЦЭМ!$B$40:$B$783,M$261)+'СЕТ СН'!$F$15</f>
        <v>0</v>
      </c>
      <c r="N278" s="36">
        <f>SUMIFS(СВЦЭМ!$G$40:$G$783,СВЦЭМ!$A$40:$A$783,$A278,СВЦЭМ!$B$40:$B$783,N$261)+'СЕТ СН'!$F$15</f>
        <v>0</v>
      </c>
      <c r="O278" s="36">
        <f>SUMIFS(СВЦЭМ!$G$40:$G$783,СВЦЭМ!$A$40:$A$783,$A278,СВЦЭМ!$B$40:$B$783,O$261)+'СЕТ СН'!$F$15</f>
        <v>0</v>
      </c>
      <c r="P278" s="36">
        <f>SUMIFS(СВЦЭМ!$G$40:$G$783,СВЦЭМ!$A$40:$A$783,$A278,СВЦЭМ!$B$40:$B$783,P$261)+'СЕТ СН'!$F$15</f>
        <v>0</v>
      </c>
      <c r="Q278" s="36">
        <f>SUMIFS(СВЦЭМ!$G$40:$G$783,СВЦЭМ!$A$40:$A$783,$A278,СВЦЭМ!$B$40:$B$783,Q$261)+'СЕТ СН'!$F$15</f>
        <v>0</v>
      </c>
      <c r="R278" s="36">
        <f>SUMIFS(СВЦЭМ!$G$40:$G$783,СВЦЭМ!$A$40:$A$783,$A278,СВЦЭМ!$B$40:$B$783,R$261)+'СЕТ СН'!$F$15</f>
        <v>0</v>
      </c>
      <c r="S278" s="36">
        <f>SUMIFS(СВЦЭМ!$G$40:$G$783,СВЦЭМ!$A$40:$A$783,$A278,СВЦЭМ!$B$40:$B$783,S$261)+'СЕТ СН'!$F$15</f>
        <v>0</v>
      </c>
      <c r="T278" s="36">
        <f>SUMIFS(СВЦЭМ!$G$40:$G$783,СВЦЭМ!$A$40:$A$783,$A278,СВЦЭМ!$B$40:$B$783,T$261)+'СЕТ СН'!$F$15</f>
        <v>0</v>
      </c>
      <c r="U278" s="36">
        <f>SUMIFS(СВЦЭМ!$G$40:$G$783,СВЦЭМ!$A$40:$A$783,$A278,СВЦЭМ!$B$40:$B$783,U$261)+'СЕТ СН'!$F$15</f>
        <v>0</v>
      </c>
      <c r="V278" s="36">
        <f>SUMIFS(СВЦЭМ!$G$40:$G$783,СВЦЭМ!$A$40:$A$783,$A278,СВЦЭМ!$B$40:$B$783,V$261)+'СЕТ СН'!$F$15</f>
        <v>0</v>
      </c>
      <c r="W278" s="36">
        <f>SUMIFS(СВЦЭМ!$G$40:$G$783,СВЦЭМ!$A$40:$A$783,$A278,СВЦЭМ!$B$40:$B$783,W$261)+'СЕТ СН'!$F$15</f>
        <v>0</v>
      </c>
      <c r="X278" s="36">
        <f>SUMIFS(СВЦЭМ!$G$40:$G$783,СВЦЭМ!$A$40:$A$783,$A278,СВЦЭМ!$B$40:$B$783,X$261)+'СЕТ СН'!$F$15</f>
        <v>0</v>
      </c>
      <c r="Y278" s="36">
        <f>SUMIFS(СВЦЭМ!$G$40:$G$783,СВЦЭМ!$A$40:$A$783,$A278,СВЦЭМ!$B$40:$B$783,Y$261)+'СЕТ СН'!$F$15</f>
        <v>0</v>
      </c>
    </row>
    <row r="279" spans="1:25" ht="15.75" hidden="1" x14ac:dyDescent="0.2">
      <c r="A279" s="35">
        <f t="shared" si="7"/>
        <v>45064</v>
      </c>
      <c r="B279" s="36">
        <f>SUMIFS(СВЦЭМ!$G$40:$G$783,СВЦЭМ!$A$40:$A$783,$A279,СВЦЭМ!$B$40:$B$783,B$261)+'СЕТ СН'!$F$15</f>
        <v>0</v>
      </c>
      <c r="C279" s="36">
        <f>SUMIFS(СВЦЭМ!$G$40:$G$783,СВЦЭМ!$A$40:$A$783,$A279,СВЦЭМ!$B$40:$B$783,C$261)+'СЕТ СН'!$F$15</f>
        <v>0</v>
      </c>
      <c r="D279" s="36">
        <f>SUMIFS(СВЦЭМ!$G$40:$G$783,СВЦЭМ!$A$40:$A$783,$A279,СВЦЭМ!$B$40:$B$783,D$261)+'СЕТ СН'!$F$15</f>
        <v>0</v>
      </c>
      <c r="E279" s="36">
        <f>SUMIFS(СВЦЭМ!$G$40:$G$783,СВЦЭМ!$A$40:$A$783,$A279,СВЦЭМ!$B$40:$B$783,E$261)+'СЕТ СН'!$F$15</f>
        <v>0</v>
      </c>
      <c r="F279" s="36">
        <f>SUMIFS(СВЦЭМ!$G$40:$G$783,СВЦЭМ!$A$40:$A$783,$A279,СВЦЭМ!$B$40:$B$783,F$261)+'СЕТ СН'!$F$15</f>
        <v>0</v>
      </c>
      <c r="G279" s="36">
        <f>SUMIFS(СВЦЭМ!$G$40:$G$783,СВЦЭМ!$A$40:$A$783,$A279,СВЦЭМ!$B$40:$B$783,G$261)+'СЕТ СН'!$F$15</f>
        <v>0</v>
      </c>
      <c r="H279" s="36">
        <f>SUMIFS(СВЦЭМ!$G$40:$G$783,СВЦЭМ!$A$40:$A$783,$A279,СВЦЭМ!$B$40:$B$783,H$261)+'СЕТ СН'!$F$15</f>
        <v>0</v>
      </c>
      <c r="I279" s="36">
        <f>SUMIFS(СВЦЭМ!$G$40:$G$783,СВЦЭМ!$A$40:$A$783,$A279,СВЦЭМ!$B$40:$B$783,I$261)+'СЕТ СН'!$F$15</f>
        <v>0</v>
      </c>
      <c r="J279" s="36">
        <f>SUMIFS(СВЦЭМ!$G$40:$G$783,СВЦЭМ!$A$40:$A$783,$A279,СВЦЭМ!$B$40:$B$783,J$261)+'СЕТ СН'!$F$15</f>
        <v>0</v>
      </c>
      <c r="K279" s="36">
        <f>SUMIFS(СВЦЭМ!$G$40:$G$783,СВЦЭМ!$A$40:$A$783,$A279,СВЦЭМ!$B$40:$B$783,K$261)+'СЕТ СН'!$F$15</f>
        <v>0</v>
      </c>
      <c r="L279" s="36">
        <f>SUMIFS(СВЦЭМ!$G$40:$G$783,СВЦЭМ!$A$40:$A$783,$A279,СВЦЭМ!$B$40:$B$783,L$261)+'СЕТ СН'!$F$15</f>
        <v>0</v>
      </c>
      <c r="M279" s="36">
        <f>SUMIFS(СВЦЭМ!$G$40:$G$783,СВЦЭМ!$A$40:$A$783,$A279,СВЦЭМ!$B$40:$B$783,M$261)+'СЕТ СН'!$F$15</f>
        <v>0</v>
      </c>
      <c r="N279" s="36">
        <f>SUMIFS(СВЦЭМ!$G$40:$G$783,СВЦЭМ!$A$40:$A$783,$A279,СВЦЭМ!$B$40:$B$783,N$261)+'СЕТ СН'!$F$15</f>
        <v>0</v>
      </c>
      <c r="O279" s="36">
        <f>SUMIFS(СВЦЭМ!$G$40:$G$783,СВЦЭМ!$A$40:$A$783,$A279,СВЦЭМ!$B$40:$B$783,O$261)+'СЕТ СН'!$F$15</f>
        <v>0</v>
      </c>
      <c r="P279" s="36">
        <f>SUMIFS(СВЦЭМ!$G$40:$G$783,СВЦЭМ!$A$40:$A$783,$A279,СВЦЭМ!$B$40:$B$783,P$261)+'СЕТ СН'!$F$15</f>
        <v>0</v>
      </c>
      <c r="Q279" s="36">
        <f>SUMIFS(СВЦЭМ!$G$40:$G$783,СВЦЭМ!$A$40:$A$783,$A279,СВЦЭМ!$B$40:$B$783,Q$261)+'СЕТ СН'!$F$15</f>
        <v>0</v>
      </c>
      <c r="R279" s="36">
        <f>SUMIFS(СВЦЭМ!$G$40:$G$783,СВЦЭМ!$A$40:$A$783,$A279,СВЦЭМ!$B$40:$B$783,R$261)+'СЕТ СН'!$F$15</f>
        <v>0</v>
      </c>
      <c r="S279" s="36">
        <f>SUMIFS(СВЦЭМ!$G$40:$G$783,СВЦЭМ!$A$40:$A$783,$A279,СВЦЭМ!$B$40:$B$783,S$261)+'СЕТ СН'!$F$15</f>
        <v>0</v>
      </c>
      <c r="T279" s="36">
        <f>SUMIFS(СВЦЭМ!$G$40:$G$783,СВЦЭМ!$A$40:$A$783,$A279,СВЦЭМ!$B$40:$B$783,T$261)+'СЕТ СН'!$F$15</f>
        <v>0</v>
      </c>
      <c r="U279" s="36">
        <f>SUMIFS(СВЦЭМ!$G$40:$G$783,СВЦЭМ!$A$40:$A$783,$A279,СВЦЭМ!$B$40:$B$783,U$261)+'СЕТ СН'!$F$15</f>
        <v>0</v>
      </c>
      <c r="V279" s="36">
        <f>SUMIFS(СВЦЭМ!$G$40:$G$783,СВЦЭМ!$A$40:$A$783,$A279,СВЦЭМ!$B$40:$B$783,V$261)+'СЕТ СН'!$F$15</f>
        <v>0</v>
      </c>
      <c r="W279" s="36">
        <f>SUMIFS(СВЦЭМ!$G$40:$G$783,СВЦЭМ!$A$40:$A$783,$A279,СВЦЭМ!$B$40:$B$783,W$261)+'СЕТ СН'!$F$15</f>
        <v>0</v>
      </c>
      <c r="X279" s="36">
        <f>SUMIFS(СВЦЭМ!$G$40:$G$783,СВЦЭМ!$A$40:$A$783,$A279,СВЦЭМ!$B$40:$B$783,X$261)+'СЕТ СН'!$F$15</f>
        <v>0</v>
      </c>
      <c r="Y279" s="36">
        <f>SUMIFS(СВЦЭМ!$G$40:$G$783,СВЦЭМ!$A$40:$A$783,$A279,СВЦЭМ!$B$40:$B$783,Y$261)+'СЕТ СН'!$F$15</f>
        <v>0</v>
      </c>
    </row>
    <row r="280" spans="1:25" ht="15.75" hidden="1" x14ac:dyDescent="0.2">
      <c r="A280" s="35">
        <f t="shared" si="7"/>
        <v>45065</v>
      </c>
      <c r="B280" s="36">
        <f>SUMIFS(СВЦЭМ!$G$40:$G$783,СВЦЭМ!$A$40:$A$783,$A280,СВЦЭМ!$B$40:$B$783,B$261)+'СЕТ СН'!$F$15</f>
        <v>0</v>
      </c>
      <c r="C280" s="36">
        <f>SUMIFS(СВЦЭМ!$G$40:$G$783,СВЦЭМ!$A$40:$A$783,$A280,СВЦЭМ!$B$40:$B$783,C$261)+'СЕТ СН'!$F$15</f>
        <v>0</v>
      </c>
      <c r="D280" s="36">
        <f>SUMIFS(СВЦЭМ!$G$40:$G$783,СВЦЭМ!$A$40:$A$783,$A280,СВЦЭМ!$B$40:$B$783,D$261)+'СЕТ СН'!$F$15</f>
        <v>0</v>
      </c>
      <c r="E280" s="36">
        <f>SUMIFS(СВЦЭМ!$G$40:$G$783,СВЦЭМ!$A$40:$A$783,$A280,СВЦЭМ!$B$40:$B$783,E$261)+'СЕТ СН'!$F$15</f>
        <v>0</v>
      </c>
      <c r="F280" s="36">
        <f>SUMIFS(СВЦЭМ!$G$40:$G$783,СВЦЭМ!$A$40:$A$783,$A280,СВЦЭМ!$B$40:$B$783,F$261)+'СЕТ СН'!$F$15</f>
        <v>0</v>
      </c>
      <c r="G280" s="36">
        <f>SUMIFS(СВЦЭМ!$G$40:$G$783,СВЦЭМ!$A$40:$A$783,$A280,СВЦЭМ!$B$40:$B$783,G$261)+'СЕТ СН'!$F$15</f>
        <v>0</v>
      </c>
      <c r="H280" s="36">
        <f>SUMIFS(СВЦЭМ!$G$40:$G$783,СВЦЭМ!$A$40:$A$783,$A280,СВЦЭМ!$B$40:$B$783,H$261)+'СЕТ СН'!$F$15</f>
        <v>0</v>
      </c>
      <c r="I280" s="36">
        <f>SUMIFS(СВЦЭМ!$G$40:$G$783,СВЦЭМ!$A$40:$A$783,$A280,СВЦЭМ!$B$40:$B$783,I$261)+'СЕТ СН'!$F$15</f>
        <v>0</v>
      </c>
      <c r="J280" s="36">
        <f>SUMIFS(СВЦЭМ!$G$40:$G$783,СВЦЭМ!$A$40:$A$783,$A280,СВЦЭМ!$B$40:$B$783,J$261)+'СЕТ СН'!$F$15</f>
        <v>0</v>
      </c>
      <c r="K280" s="36">
        <f>SUMIFS(СВЦЭМ!$G$40:$G$783,СВЦЭМ!$A$40:$A$783,$A280,СВЦЭМ!$B$40:$B$783,K$261)+'СЕТ СН'!$F$15</f>
        <v>0</v>
      </c>
      <c r="L280" s="36">
        <f>SUMIFS(СВЦЭМ!$G$40:$G$783,СВЦЭМ!$A$40:$A$783,$A280,СВЦЭМ!$B$40:$B$783,L$261)+'СЕТ СН'!$F$15</f>
        <v>0</v>
      </c>
      <c r="M280" s="36">
        <f>SUMIFS(СВЦЭМ!$G$40:$G$783,СВЦЭМ!$A$40:$A$783,$A280,СВЦЭМ!$B$40:$B$783,M$261)+'СЕТ СН'!$F$15</f>
        <v>0</v>
      </c>
      <c r="N280" s="36">
        <f>SUMIFS(СВЦЭМ!$G$40:$G$783,СВЦЭМ!$A$40:$A$783,$A280,СВЦЭМ!$B$40:$B$783,N$261)+'СЕТ СН'!$F$15</f>
        <v>0</v>
      </c>
      <c r="O280" s="36">
        <f>SUMIFS(СВЦЭМ!$G$40:$G$783,СВЦЭМ!$A$40:$A$783,$A280,СВЦЭМ!$B$40:$B$783,O$261)+'СЕТ СН'!$F$15</f>
        <v>0</v>
      </c>
      <c r="P280" s="36">
        <f>SUMIFS(СВЦЭМ!$G$40:$G$783,СВЦЭМ!$A$40:$A$783,$A280,СВЦЭМ!$B$40:$B$783,P$261)+'СЕТ СН'!$F$15</f>
        <v>0</v>
      </c>
      <c r="Q280" s="36">
        <f>SUMIFS(СВЦЭМ!$G$40:$G$783,СВЦЭМ!$A$40:$A$783,$A280,СВЦЭМ!$B$40:$B$783,Q$261)+'СЕТ СН'!$F$15</f>
        <v>0</v>
      </c>
      <c r="R280" s="36">
        <f>SUMIFS(СВЦЭМ!$G$40:$G$783,СВЦЭМ!$A$40:$A$783,$A280,СВЦЭМ!$B$40:$B$783,R$261)+'СЕТ СН'!$F$15</f>
        <v>0</v>
      </c>
      <c r="S280" s="36">
        <f>SUMIFS(СВЦЭМ!$G$40:$G$783,СВЦЭМ!$A$40:$A$783,$A280,СВЦЭМ!$B$40:$B$783,S$261)+'СЕТ СН'!$F$15</f>
        <v>0</v>
      </c>
      <c r="T280" s="36">
        <f>SUMIFS(СВЦЭМ!$G$40:$G$783,СВЦЭМ!$A$40:$A$783,$A280,СВЦЭМ!$B$40:$B$783,T$261)+'СЕТ СН'!$F$15</f>
        <v>0</v>
      </c>
      <c r="U280" s="36">
        <f>SUMIFS(СВЦЭМ!$G$40:$G$783,СВЦЭМ!$A$40:$A$783,$A280,СВЦЭМ!$B$40:$B$783,U$261)+'СЕТ СН'!$F$15</f>
        <v>0</v>
      </c>
      <c r="V280" s="36">
        <f>SUMIFS(СВЦЭМ!$G$40:$G$783,СВЦЭМ!$A$40:$A$783,$A280,СВЦЭМ!$B$40:$B$783,V$261)+'СЕТ СН'!$F$15</f>
        <v>0</v>
      </c>
      <c r="W280" s="36">
        <f>SUMIFS(СВЦЭМ!$G$40:$G$783,СВЦЭМ!$A$40:$A$783,$A280,СВЦЭМ!$B$40:$B$783,W$261)+'СЕТ СН'!$F$15</f>
        <v>0</v>
      </c>
      <c r="X280" s="36">
        <f>SUMIFS(СВЦЭМ!$G$40:$G$783,СВЦЭМ!$A$40:$A$783,$A280,СВЦЭМ!$B$40:$B$783,X$261)+'СЕТ СН'!$F$15</f>
        <v>0</v>
      </c>
      <c r="Y280" s="36">
        <f>SUMIFS(СВЦЭМ!$G$40:$G$783,СВЦЭМ!$A$40:$A$783,$A280,СВЦЭМ!$B$40:$B$783,Y$261)+'СЕТ СН'!$F$15</f>
        <v>0</v>
      </c>
    </row>
    <row r="281" spans="1:25" ht="15.75" hidden="1" x14ac:dyDescent="0.2">
      <c r="A281" s="35">
        <f t="shared" si="7"/>
        <v>45066</v>
      </c>
      <c r="B281" s="36">
        <f>SUMIFS(СВЦЭМ!$G$40:$G$783,СВЦЭМ!$A$40:$A$783,$A281,СВЦЭМ!$B$40:$B$783,B$261)+'СЕТ СН'!$F$15</f>
        <v>0</v>
      </c>
      <c r="C281" s="36">
        <f>SUMIFS(СВЦЭМ!$G$40:$G$783,СВЦЭМ!$A$40:$A$783,$A281,СВЦЭМ!$B$40:$B$783,C$261)+'СЕТ СН'!$F$15</f>
        <v>0</v>
      </c>
      <c r="D281" s="36">
        <f>SUMIFS(СВЦЭМ!$G$40:$G$783,СВЦЭМ!$A$40:$A$783,$A281,СВЦЭМ!$B$40:$B$783,D$261)+'СЕТ СН'!$F$15</f>
        <v>0</v>
      </c>
      <c r="E281" s="36">
        <f>SUMIFS(СВЦЭМ!$G$40:$G$783,СВЦЭМ!$A$40:$A$783,$A281,СВЦЭМ!$B$40:$B$783,E$261)+'СЕТ СН'!$F$15</f>
        <v>0</v>
      </c>
      <c r="F281" s="36">
        <f>SUMIFS(СВЦЭМ!$G$40:$G$783,СВЦЭМ!$A$40:$A$783,$A281,СВЦЭМ!$B$40:$B$783,F$261)+'СЕТ СН'!$F$15</f>
        <v>0</v>
      </c>
      <c r="G281" s="36">
        <f>SUMIFS(СВЦЭМ!$G$40:$G$783,СВЦЭМ!$A$40:$A$783,$A281,СВЦЭМ!$B$40:$B$783,G$261)+'СЕТ СН'!$F$15</f>
        <v>0</v>
      </c>
      <c r="H281" s="36">
        <f>SUMIFS(СВЦЭМ!$G$40:$G$783,СВЦЭМ!$A$40:$A$783,$A281,СВЦЭМ!$B$40:$B$783,H$261)+'СЕТ СН'!$F$15</f>
        <v>0</v>
      </c>
      <c r="I281" s="36">
        <f>SUMIFS(СВЦЭМ!$G$40:$G$783,СВЦЭМ!$A$40:$A$783,$A281,СВЦЭМ!$B$40:$B$783,I$261)+'СЕТ СН'!$F$15</f>
        <v>0</v>
      </c>
      <c r="J281" s="36">
        <f>SUMIFS(СВЦЭМ!$G$40:$G$783,СВЦЭМ!$A$40:$A$783,$A281,СВЦЭМ!$B$40:$B$783,J$261)+'СЕТ СН'!$F$15</f>
        <v>0</v>
      </c>
      <c r="K281" s="36">
        <f>SUMIFS(СВЦЭМ!$G$40:$G$783,СВЦЭМ!$A$40:$A$783,$A281,СВЦЭМ!$B$40:$B$783,K$261)+'СЕТ СН'!$F$15</f>
        <v>0</v>
      </c>
      <c r="L281" s="36">
        <f>SUMIFS(СВЦЭМ!$G$40:$G$783,СВЦЭМ!$A$40:$A$783,$A281,СВЦЭМ!$B$40:$B$783,L$261)+'СЕТ СН'!$F$15</f>
        <v>0</v>
      </c>
      <c r="M281" s="36">
        <f>SUMIFS(СВЦЭМ!$G$40:$G$783,СВЦЭМ!$A$40:$A$783,$A281,СВЦЭМ!$B$40:$B$783,M$261)+'СЕТ СН'!$F$15</f>
        <v>0</v>
      </c>
      <c r="N281" s="36">
        <f>SUMIFS(СВЦЭМ!$G$40:$G$783,СВЦЭМ!$A$40:$A$783,$A281,СВЦЭМ!$B$40:$B$783,N$261)+'СЕТ СН'!$F$15</f>
        <v>0</v>
      </c>
      <c r="O281" s="36">
        <f>SUMIFS(СВЦЭМ!$G$40:$G$783,СВЦЭМ!$A$40:$A$783,$A281,СВЦЭМ!$B$40:$B$783,O$261)+'СЕТ СН'!$F$15</f>
        <v>0</v>
      </c>
      <c r="P281" s="36">
        <f>SUMIFS(СВЦЭМ!$G$40:$G$783,СВЦЭМ!$A$40:$A$783,$A281,СВЦЭМ!$B$40:$B$783,P$261)+'СЕТ СН'!$F$15</f>
        <v>0</v>
      </c>
      <c r="Q281" s="36">
        <f>SUMIFS(СВЦЭМ!$G$40:$G$783,СВЦЭМ!$A$40:$A$783,$A281,СВЦЭМ!$B$40:$B$783,Q$261)+'СЕТ СН'!$F$15</f>
        <v>0</v>
      </c>
      <c r="R281" s="36">
        <f>SUMIFS(СВЦЭМ!$G$40:$G$783,СВЦЭМ!$A$40:$A$783,$A281,СВЦЭМ!$B$40:$B$783,R$261)+'СЕТ СН'!$F$15</f>
        <v>0</v>
      </c>
      <c r="S281" s="36">
        <f>SUMIFS(СВЦЭМ!$G$40:$G$783,СВЦЭМ!$A$40:$A$783,$A281,СВЦЭМ!$B$40:$B$783,S$261)+'СЕТ СН'!$F$15</f>
        <v>0</v>
      </c>
      <c r="T281" s="36">
        <f>SUMIFS(СВЦЭМ!$G$40:$G$783,СВЦЭМ!$A$40:$A$783,$A281,СВЦЭМ!$B$40:$B$783,T$261)+'СЕТ СН'!$F$15</f>
        <v>0</v>
      </c>
      <c r="U281" s="36">
        <f>SUMIFS(СВЦЭМ!$G$40:$G$783,СВЦЭМ!$A$40:$A$783,$A281,СВЦЭМ!$B$40:$B$783,U$261)+'СЕТ СН'!$F$15</f>
        <v>0</v>
      </c>
      <c r="V281" s="36">
        <f>SUMIFS(СВЦЭМ!$G$40:$G$783,СВЦЭМ!$A$40:$A$783,$A281,СВЦЭМ!$B$40:$B$783,V$261)+'СЕТ СН'!$F$15</f>
        <v>0</v>
      </c>
      <c r="W281" s="36">
        <f>SUMIFS(СВЦЭМ!$G$40:$G$783,СВЦЭМ!$A$40:$A$783,$A281,СВЦЭМ!$B$40:$B$783,W$261)+'СЕТ СН'!$F$15</f>
        <v>0</v>
      </c>
      <c r="X281" s="36">
        <f>SUMIFS(СВЦЭМ!$G$40:$G$783,СВЦЭМ!$A$40:$A$783,$A281,СВЦЭМ!$B$40:$B$783,X$261)+'СЕТ СН'!$F$15</f>
        <v>0</v>
      </c>
      <c r="Y281" s="36">
        <f>SUMIFS(СВЦЭМ!$G$40:$G$783,СВЦЭМ!$A$40:$A$783,$A281,СВЦЭМ!$B$40:$B$783,Y$261)+'СЕТ СН'!$F$15</f>
        <v>0</v>
      </c>
    </row>
    <row r="282" spans="1:25" ht="15.75" hidden="1" x14ac:dyDescent="0.2">
      <c r="A282" s="35">
        <f t="shared" si="7"/>
        <v>45067</v>
      </c>
      <c r="B282" s="36">
        <f>SUMIFS(СВЦЭМ!$G$40:$G$783,СВЦЭМ!$A$40:$A$783,$A282,СВЦЭМ!$B$40:$B$783,B$261)+'СЕТ СН'!$F$15</f>
        <v>0</v>
      </c>
      <c r="C282" s="36">
        <f>SUMIFS(СВЦЭМ!$G$40:$G$783,СВЦЭМ!$A$40:$A$783,$A282,СВЦЭМ!$B$40:$B$783,C$261)+'СЕТ СН'!$F$15</f>
        <v>0</v>
      </c>
      <c r="D282" s="36">
        <f>SUMIFS(СВЦЭМ!$G$40:$G$783,СВЦЭМ!$A$40:$A$783,$A282,СВЦЭМ!$B$40:$B$783,D$261)+'СЕТ СН'!$F$15</f>
        <v>0</v>
      </c>
      <c r="E282" s="36">
        <f>SUMIFS(СВЦЭМ!$G$40:$G$783,СВЦЭМ!$A$40:$A$783,$A282,СВЦЭМ!$B$40:$B$783,E$261)+'СЕТ СН'!$F$15</f>
        <v>0</v>
      </c>
      <c r="F282" s="36">
        <f>SUMIFS(СВЦЭМ!$G$40:$G$783,СВЦЭМ!$A$40:$A$783,$A282,СВЦЭМ!$B$40:$B$783,F$261)+'СЕТ СН'!$F$15</f>
        <v>0</v>
      </c>
      <c r="G282" s="36">
        <f>SUMIFS(СВЦЭМ!$G$40:$G$783,СВЦЭМ!$A$40:$A$783,$A282,СВЦЭМ!$B$40:$B$783,G$261)+'СЕТ СН'!$F$15</f>
        <v>0</v>
      </c>
      <c r="H282" s="36">
        <f>SUMIFS(СВЦЭМ!$G$40:$G$783,СВЦЭМ!$A$40:$A$783,$A282,СВЦЭМ!$B$40:$B$783,H$261)+'СЕТ СН'!$F$15</f>
        <v>0</v>
      </c>
      <c r="I282" s="36">
        <f>SUMIFS(СВЦЭМ!$G$40:$G$783,СВЦЭМ!$A$40:$A$783,$A282,СВЦЭМ!$B$40:$B$783,I$261)+'СЕТ СН'!$F$15</f>
        <v>0</v>
      </c>
      <c r="J282" s="36">
        <f>SUMIFS(СВЦЭМ!$G$40:$G$783,СВЦЭМ!$A$40:$A$783,$A282,СВЦЭМ!$B$40:$B$783,J$261)+'СЕТ СН'!$F$15</f>
        <v>0</v>
      </c>
      <c r="K282" s="36">
        <f>SUMIFS(СВЦЭМ!$G$40:$G$783,СВЦЭМ!$A$40:$A$783,$A282,СВЦЭМ!$B$40:$B$783,K$261)+'СЕТ СН'!$F$15</f>
        <v>0</v>
      </c>
      <c r="L282" s="36">
        <f>SUMIFS(СВЦЭМ!$G$40:$G$783,СВЦЭМ!$A$40:$A$783,$A282,СВЦЭМ!$B$40:$B$783,L$261)+'СЕТ СН'!$F$15</f>
        <v>0</v>
      </c>
      <c r="M282" s="36">
        <f>SUMIFS(СВЦЭМ!$G$40:$G$783,СВЦЭМ!$A$40:$A$783,$A282,СВЦЭМ!$B$40:$B$783,M$261)+'СЕТ СН'!$F$15</f>
        <v>0</v>
      </c>
      <c r="N282" s="36">
        <f>SUMIFS(СВЦЭМ!$G$40:$G$783,СВЦЭМ!$A$40:$A$783,$A282,СВЦЭМ!$B$40:$B$783,N$261)+'СЕТ СН'!$F$15</f>
        <v>0</v>
      </c>
      <c r="O282" s="36">
        <f>SUMIFS(СВЦЭМ!$G$40:$G$783,СВЦЭМ!$A$40:$A$783,$A282,СВЦЭМ!$B$40:$B$783,O$261)+'СЕТ СН'!$F$15</f>
        <v>0</v>
      </c>
      <c r="P282" s="36">
        <f>SUMIFS(СВЦЭМ!$G$40:$G$783,СВЦЭМ!$A$40:$A$783,$A282,СВЦЭМ!$B$40:$B$783,P$261)+'СЕТ СН'!$F$15</f>
        <v>0</v>
      </c>
      <c r="Q282" s="36">
        <f>SUMIFS(СВЦЭМ!$G$40:$G$783,СВЦЭМ!$A$40:$A$783,$A282,СВЦЭМ!$B$40:$B$783,Q$261)+'СЕТ СН'!$F$15</f>
        <v>0</v>
      </c>
      <c r="R282" s="36">
        <f>SUMIFS(СВЦЭМ!$G$40:$G$783,СВЦЭМ!$A$40:$A$783,$A282,СВЦЭМ!$B$40:$B$783,R$261)+'СЕТ СН'!$F$15</f>
        <v>0</v>
      </c>
      <c r="S282" s="36">
        <f>SUMIFS(СВЦЭМ!$G$40:$G$783,СВЦЭМ!$A$40:$A$783,$A282,СВЦЭМ!$B$40:$B$783,S$261)+'СЕТ СН'!$F$15</f>
        <v>0</v>
      </c>
      <c r="T282" s="36">
        <f>SUMIFS(СВЦЭМ!$G$40:$G$783,СВЦЭМ!$A$40:$A$783,$A282,СВЦЭМ!$B$40:$B$783,T$261)+'СЕТ СН'!$F$15</f>
        <v>0</v>
      </c>
      <c r="U282" s="36">
        <f>SUMIFS(СВЦЭМ!$G$40:$G$783,СВЦЭМ!$A$40:$A$783,$A282,СВЦЭМ!$B$40:$B$783,U$261)+'СЕТ СН'!$F$15</f>
        <v>0</v>
      </c>
      <c r="V282" s="36">
        <f>SUMIFS(СВЦЭМ!$G$40:$G$783,СВЦЭМ!$A$40:$A$783,$A282,СВЦЭМ!$B$40:$B$783,V$261)+'СЕТ СН'!$F$15</f>
        <v>0</v>
      </c>
      <c r="W282" s="36">
        <f>SUMIFS(СВЦЭМ!$G$40:$G$783,СВЦЭМ!$A$40:$A$783,$A282,СВЦЭМ!$B$40:$B$783,W$261)+'СЕТ СН'!$F$15</f>
        <v>0</v>
      </c>
      <c r="X282" s="36">
        <f>SUMIFS(СВЦЭМ!$G$40:$G$783,СВЦЭМ!$A$40:$A$783,$A282,СВЦЭМ!$B$40:$B$783,X$261)+'СЕТ СН'!$F$15</f>
        <v>0</v>
      </c>
      <c r="Y282" s="36">
        <f>SUMIFS(СВЦЭМ!$G$40:$G$783,СВЦЭМ!$A$40:$A$783,$A282,СВЦЭМ!$B$40:$B$783,Y$261)+'СЕТ СН'!$F$15</f>
        <v>0</v>
      </c>
    </row>
    <row r="283" spans="1:25" ht="15.75" hidden="1" x14ac:dyDescent="0.2">
      <c r="A283" s="35">
        <f t="shared" si="7"/>
        <v>45068</v>
      </c>
      <c r="B283" s="36">
        <f>SUMIFS(СВЦЭМ!$G$40:$G$783,СВЦЭМ!$A$40:$A$783,$A283,СВЦЭМ!$B$40:$B$783,B$261)+'СЕТ СН'!$F$15</f>
        <v>0</v>
      </c>
      <c r="C283" s="36">
        <f>SUMIFS(СВЦЭМ!$G$40:$G$783,СВЦЭМ!$A$40:$A$783,$A283,СВЦЭМ!$B$40:$B$783,C$261)+'СЕТ СН'!$F$15</f>
        <v>0</v>
      </c>
      <c r="D283" s="36">
        <f>SUMIFS(СВЦЭМ!$G$40:$G$783,СВЦЭМ!$A$40:$A$783,$A283,СВЦЭМ!$B$40:$B$783,D$261)+'СЕТ СН'!$F$15</f>
        <v>0</v>
      </c>
      <c r="E283" s="36">
        <f>SUMIFS(СВЦЭМ!$G$40:$G$783,СВЦЭМ!$A$40:$A$783,$A283,СВЦЭМ!$B$40:$B$783,E$261)+'СЕТ СН'!$F$15</f>
        <v>0</v>
      </c>
      <c r="F283" s="36">
        <f>SUMIFS(СВЦЭМ!$G$40:$G$783,СВЦЭМ!$A$40:$A$783,$A283,СВЦЭМ!$B$40:$B$783,F$261)+'СЕТ СН'!$F$15</f>
        <v>0</v>
      </c>
      <c r="G283" s="36">
        <f>SUMIFS(СВЦЭМ!$G$40:$G$783,СВЦЭМ!$A$40:$A$783,$A283,СВЦЭМ!$B$40:$B$783,G$261)+'СЕТ СН'!$F$15</f>
        <v>0</v>
      </c>
      <c r="H283" s="36">
        <f>SUMIFS(СВЦЭМ!$G$40:$G$783,СВЦЭМ!$A$40:$A$783,$A283,СВЦЭМ!$B$40:$B$783,H$261)+'СЕТ СН'!$F$15</f>
        <v>0</v>
      </c>
      <c r="I283" s="36">
        <f>SUMIFS(СВЦЭМ!$G$40:$G$783,СВЦЭМ!$A$40:$A$783,$A283,СВЦЭМ!$B$40:$B$783,I$261)+'СЕТ СН'!$F$15</f>
        <v>0</v>
      </c>
      <c r="J283" s="36">
        <f>SUMIFS(СВЦЭМ!$G$40:$G$783,СВЦЭМ!$A$40:$A$783,$A283,СВЦЭМ!$B$40:$B$783,J$261)+'СЕТ СН'!$F$15</f>
        <v>0</v>
      </c>
      <c r="K283" s="36">
        <f>SUMIFS(СВЦЭМ!$G$40:$G$783,СВЦЭМ!$A$40:$A$783,$A283,СВЦЭМ!$B$40:$B$783,K$261)+'СЕТ СН'!$F$15</f>
        <v>0</v>
      </c>
      <c r="L283" s="36">
        <f>SUMIFS(СВЦЭМ!$G$40:$G$783,СВЦЭМ!$A$40:$A$783,$A283,СВЦЭМ!$B$40:$B$783,L$261)+'СЕТ СН'!$F$15</f>
        <v>0</v>
      </c>
      <c r="M283" s="36">
        <f>SUMIFS(СВЦЭМ!$G$40:$G$783,СВЦЭМ!$A$40:$A$783,$A283,СВЦЭМ!$B$40:$B$783,M$261)+'СЕТ СН'!$F$15</f>
        <v>0</v>
      </c>
      <c r="N283" s="36">
        <f>SUMIFS(СВЦЭМ!$G$40:$G$783,СВЦЭМ!$A$40:$A$783,$A283,СВЦЭМ!$B$40:$B$783,N$261)+'СЕТ СН'!$F$15</f>
        <v>0</v>
      </c>
      <c r="O283" s="36">
        <f>SUMIFS(СВЦЭМ!$G$40:$G$783,СВЦЭМ!$A$40:$A$783,$A283,СВЦЭМ!$B$40:$B$783,O$261)+'СЕТ СН'!$F$15</f>
        <v>0</v>
      </c>
      <c r="P283" s="36">
        <f>SUMIFS(СВЦЭМ!$G$40:$G$783,СВЦЭМ!$A$40:$A$783,$A283,СВЦЭМ!$B$40:$B$783,P$261)+'СЕТ СН'!$F$15</f>
        <v>0</v>
      </c>
      <c r="Q283" s="36">
        <f>SUMIFS(СВЦЭМ!$G$40:$G$783,СВЦЭМ!$A$40:$A$783,$A283,СВЦЭМ!$B$40:$B$783,Q$261)+'СЕТ СН'!$F$15</f>
        <v>0</v>
      </c>
      <c r="R283" s="36">
        <f>SUMIFS(СВЦЭМ!$G$40:$G$783,СВЦЭМ!$A$40:$A$783,$A283,СВЦЭМ!$B$40:$B$783,R$261)+'СЕТ СН'!$F$15</f>
        <v>0</v>
      </c>
      <c r="S283" s="36">
        <f>SUMIFS(СВЦЭМ!$G$40:$G$783,СВЦЭМ!$A$40:$A$783,$A283,СВЦЭМ!$B$40:$B$783,S$261)+'СЕТ СН'!$F$15</f>
        <v>0</v>
      </c>
      <c r="T283" s="36">
        <f>SUMIFS(СВЦЭМ!$G$40:$G$783,СВЦЭМ!$A$40:$A$783,$A283,СВЦЭМ!$B$40:$B$783,T$261)+'СЕТ СН'!$F$15</f>
        <v>0</v>
      </c>
      <c r="U283" s="36">
        <f>SUMIFS(СВЦЭМ!$G$40:$G$783,СВЦЭМ!$A$40:$A$783,$A283,СВЦЭМ!$B$40:$B$783,U$261)+'СЕТ СН'!$F$15</f>
        <v>0</v>
      </c>
      <c r="V283" s="36">
        <f>SUMIFS(СВЦЭМ!$G$40:$G$783,СВЦЭМ!$A$40:$A$783,$A283,СВЦЭМ!$B$40:$B$783,V$261)+'СЕТ СН'!$F$15</f>
        <v>0</v>
      </c>
      <c r="W283" s="36">
        <f>SUMIFS(СВЦЭМ!$G$40:$G$783,СВЦЭМ!$A$40:$A$783,$A283,СВЦЭМ!$B$40:$B$783,W$261)+'СЕТ СН'!$F$15</f>
        <v>0</v>
      </c>
      <c r="X283" s="36">
        <f>SUMIFS(СВЦЭМ!$G$40:$G$783,СВЦЭМ!$A$40:$A$783,$A283,СВЦЭМ!$B$40:$B$783,X$261)+'СЕТ СН'!$F$15</f>
        <v>0</v>
      </c>
      <c r="Y283" s="36">
        <f>SUMIFS(СВЦЭМ!$G$40:$G$783,СВЦЭМ!$A$40:$A$783,$A283,СВЦЭМ!$B$40:$B$783,Y$261)+'СЕТ СН'!$F$15</f>
        <v>0</v>
      </c>
    </row>
    <row r="284" spans="1:25" ht="15.75" hidden="1" x14ac:dyDescent="0.2">
      <c r="A284" s="35">
        <f t="shared" si="7"/>
        <v>45069</v>
      </c>
      <c r="B284" s="36">
        <f>SUMIFS(СВЦЭМ!$G$40:$G$783,СВЦЭМ!$A$40:$A$783,$A284,СВЦЭМ!$B$40:$B$783,B$261)+'СЕТ СН'!$F$15</f>
        <v>0</v>
      </c>
      <c r="C284" s="36">
        <f>SUMIFS(СВЦЭМ!$G$40:$G$783,СВЦЭМ!$A$40:$A$783,$A284,СВЦЭМ!$B$40:$B$783,C$261)+'СЕТ СН'!$F$15</f>
        <v>0</v>
      </c>
      <c r="D284" s="36">
        <f>SUMIFS(СВЦЭМ!$G$40:$G$783,СВЦЭМ!$A$40:$A$783,$A284,СВЦЭМ!$B$40:$B$783,D$261)+'СЕТ СН'!$F$15</f>
        <v>0</v>
      </c>
      <c r="E284" s="36">
        <f>SUMIFS(СВЦЭМ!$G$40:$G$783,СВЦЭМ!$A$40:$A$783,$A284,СВЦЭМ!$B$40:$B$783,E$261)+'СЕТ СН'!$F$15</f>
        <v>0</v>
      </c>
      <c r="F284" s="36">
        <f>SUMIFS(СВЦЭМ!$G$40:$G$783,СВЦЭМ!$A$40:$A$783,$A284,СВЦЭМ!$B$40:$B$783,F$261)+'СЕТ СН'!$F$15</f>
        <v>0</v>
      </c>
      <c r="G284" s="36">
        <f>SUMIFS(СВЦЭМ!$G$40:$G$783,СВЦЭМ!$A$40:$A$783,$A284,СВЦЭМ!$B$40:$B$783,G$261)+'СЕТ СН'!$F$15</f>
        <v>0</v>
      </c>
      <c r="H284" s="36">
        <f>SUMIFS(СВЦЭМ!$G$40:$G$783,СВЦЭМ!$A$40:$A$783,$A284,СВЦЭМ!$B$40:$B$783,H$261)+'СЕТ СН'!$F$15</f>
        <v>0</v>
      </c>
      <c r="I284" s="36">
        <f>SUMIFS(СВЦЭМ!$G$40:$G$783,СВЦЭМ!$A$40:$A$783,$A284,СВЦЭМ!$B$40:$B$783,I$261)+'СЕТ СН'!$F$15</f>
        <v>0</v>
      </c>
      <c r="J284" s="36">
        <f>SUMIFS(СВЦЭМ!$G$40:$G$783,СВЦЭМ!$A$40:$A$783,$A284,СВЦЭМ!$B$40:$B$783,J$261)+'СЕТ СН'!$F$15</f>
        <v>0</v>
      </c>
      <c r="K284" s="36">
        <f>SUMIFS(СВЦЭМ!$G$40:$G$783,СВЦЭМ!$A$40:$A$783,$A284,СВЦЭМ!$B$40:$B$783,K$261)+'СЕТ СН'!$F$15</f>
        <v>0</v>
      </c>
      <c r="L284" s="36">
        <f>SUMIFS(СВЦЭМ!$G$40:$G$783,СВЦЭМ!$A$40:$A$783,$A284,СВЦЭМ!$B$40:$B$783,L$261)+'СЕТ СН'!$F$15</f>
        <v>0</v>
      </c>
      <c r="M284" s="36">
        <f>SUMIFS(СВЦЭМ!$G$40:$G$783,СВЦЭМ!$A$40:$A$783,$A284,СВЦЭМ!$B$40:$B$783,M$261)+'СЕТ СН'!$F$15</f>
        <v>0</v>
      </c>
      <c r="N284" s="36">
        <f>SUMIFS(СВЦЭМ!$G$40:$G$783,СВЦЭМ!$A$40:$A$783,$A284,СВЦЭМ!$B$40:$B$783,N$261)+'СЕТ СН'!$F$15</f>
        <v>0</v>
      </c>
      <c r="O284" s="36">
        <f>SUMIFS(СВЦЭМ!$G$40:$G$783,СВЦЭМ!$A$40:$A$783,$A284,СВЦЭМ!$B$40:$B$783,O$261)+'СЕТ СН'!$F$15</f>
        <v>0</v>
      </c>
      <c r="P284" s="36">
        <f>SUMIFS(СВЦЭМ!$G$40:$G$783,СВЦЭМ!$A$40:$A$783,$A284,СВЦЭМ!$B$40:$B$783,P$261)+'СЕТ СН'!$F$15</f>
        <v>0</v>
      </c>
      <c r="Q284" s="36">
        <f>SUMIFS(СВЦЭМ!$G$40:$G$783,СВЦЭМ!$A$40:$A$783,$A284,СВЦЭМ!$B$40:$B$783,Q$261)+'СЕТ СН'!$F$15</f>
        <v>0</v>
      </c>
      <c r="R284" s="36">
        <f>SUMIFS(СВЦЭМ!$G$40:$G$783,СВЦЭМ!$A$40:$A$783,$A284,СВЦЭМ!$B$40:$B$783,R$261)+'СЕТ СН'!$F$15</f>
        <v>0</v>
      </c>
      <c r="S284" s="36">
        <f>SUMIFS(СВЦЭМ!$G$40:$G$783,СВЦЭМ!$A$40:$A$783,$A284,СВЦЭМ!$B$40:$B$783,S$261)+'СЕТ СН'!$F$15</f>
        <v>0</v>
      </c>
      <c r="T284" s="36">
        <f>SUMIFS(СВЦЭМ!$G$40:$G$783,СВЦЭМ!$A$40:$A$783,$A284,СВЦЭМ!$B$40:$B$783,T$261)+'СЕТ СН'!$F$15</f>
        <v>0</v>
      </c>
      <c r="U284" s="36">
        <f>SUMIFS(СВЦЭМ!$G$40:$G$783,СВЦЭМ!$A$40:$A$783,$A284,СВЦЭМ!$B$40:$B$783,U$261)+'СЕТ СН'!$F$15</f>
        <v>0</v>
      </c>
      <c r="V284" s="36">
        <f>SUMIFS(СВЦЭМ!$G$40:$G$783,СВЦЭМ!$A$40:$A$783,$A284,СВЦЭМ!$B$40:$B$783,V$261)+'СЕТ СН'!$F$15</f>
        <v>0</v>
      </c>
      <c r="W284" s="36">
        <f>SUMIFS(СВЦЭМ!$G$40:$G$783,СВЦЭМ!$A$40:$A$783,$A284,СВЦЭМ!$B$40:$B$783,W$261)+'СЕТ СН'!$F$15</f>
        <v>0</v>
      </c>
      <c r="X284" s="36">
        <f>SUMIFS(СВЦЭМ!$G$40:$G$783,СВЦЭМ!$A$40:$A$783,$A284,СВЦЭМ!$B$40:$B$783,X$261)+'СЕТ СН'!$F$15</f>
        <v>0</v>
      </c>
      <c r="Y284" s="36">
        <f>SUMIFS(СВЦЭМ!$G$40:$G$783,СВЦЭМ!$A$40:$A$783,$A284,СВЦЭМ!$B$40:$B$783,Y$261)+'СЕТ СН'!$F$15</f>
        <v>0</v>
      </c>
    </row>
    <row r="285" spans="1:25" ht="15.75" hidden="1" x14ac:dyDescent="0.2">
      <c r="A285" s="35">
        <f t="shared" si="7"/>
        <v>45070</v>
      </c>
      <c r="B285" s="36">
        <f>SUMIFS(СВЦЭМ!$G$40:$G$783,СВЦЭМ!$A$40:$A$783,$A285,СВЦЭМ!$B$40:$B$783,B$261)+'СЕТ СН'!$F$15</f>
        <v>0</v>
      </c>
      <c r="C285" s="36">
        <f>SUMIFS(СВЦЭМ!$G$40:$G$783,СВЦЭМ!$A$40:$A$783,$A285,СВЦЭМ!$B$40:$B$783,C$261)+'СЕТ СН'!$F$15</f>
        <v>0</v>
      </c>
      <c r="D285" s="36">
        <f>SUMIFS(СВЦЭМ!$G$40:$G$783,СВЦЭМ!$A$40:$A$783,$A285,СВЦЭМ!$B$40:$B$783,D$261)+'СЕТ СН'!$F$15</f>
        <v>0</v>
      </c>
      <c r="E285" s="36">
        <f>SUMIFS(СВЦЭМ!$G$40:$G$783,СВЦЭМ!$A$40:$A$783,$A285,СВЦЭМ!$B$40:$B$783,E$261)+'СЕТ СН'!$F$15</f>
        <v>0</v>
      </c>
      <c r="F285" s="36">
        <f>SUMIFS(СВЦЭМ!$G$40:$G$783,СВЦЭМ!$A$40:$A$783,$A285,СВЦЭМ!$B$40:$B$783,F$261)+'СЕТ СН'!$F$15</f>
        <v>0</v>
      </c>
      <c r="G285" s="36">
        <f>SUMIFS(СВЦЭМ!$G$40:$G$783,СВЦЭМ!$A$40:$A$783,$A285,СВЦЭМ!$B$40:$B$783,G$261)+'СЕТ СН'!$F$15</f>
        <v>0</v>
      </c>
      <c r="H285" s="36">
        <f>SUMIFS(СВЦЭМ!$G$40:$G$783,СВЦЭМ!$A$40:$A$783,$A285,СВЦЭМ!$B$40:$B$783,H$261)+'СЕТ СН'!$F$15</f>
        <v>0</v>
      </c>
      <c r="I285" s="36">
        <f>SUMIFS(СВЦЭМ!$G$40:$G$783,СВЦЭМ!$A$40:$A$783,$A285,СВЦЭМ!$B$40:$B$783,I$261)+'СЕТ СН'!$F$15</f>
        <v>0</v>
      </c>
      <c r="J285" s="36">
        <f>SUMIFS(СВЦЭМ!$G$40:$G$783,СВЦЭМ!$A$40:$A$783,$A285,СВЦЭМ!$B$40:$B$783,J$261)+'СЕТ СН'!$F$15</f>
        <v>0</v>
      </c>
      <c r="K285" s="36">
        <f>SUMIFS(СВЦЭМ!$G$40:$G$783,СВЦЭМ!$A$40:$A$783,$A285,СВЦЭМ!$B$40:$B$783,K$261)+'СЕТ СН'!$F$15</f>
        <v>0</v>
      </c>
      <c r="L285" s="36">
        <f>SUMIFS(СВЦЭМ!$G$40:$G$783,СВЦЭМ!$A$40:$A$783,$A285,СВЦЭМ!$B$40:$B$783,L$261)+'СЕТ СН'!$F$15</f>
        <v>0</v>
      </c>
      <c r="M285" s="36">
        <f>SUMIFS(СВЦЭМ!$G$40:$G$783,СВЦЭМ!$A$40:$A$783,$A285,СВЦЭМ!$B$40:$B$783,M$261)+'СЕТ СН'!$F$15</f>
        <v>0</v>
      </c>
      <c r="N285" s="36">
        <f>SUMIFS(СВЦЭМ!$G$40:$G$783,СВЦЭМ!$A$40:$A$783,$A285,СВЦЭМ!$B$40:$B$783,N$261)+'СЕТ СН'!$F$15</f>
        <v>0</v>
      </c>
      <c r="O285" s="36">
        <f>SUMIFS(СВЦЭМ!$G$40:$G$783,СВЦЭМ!$A$40:$A$783,$A285,СВЦЭМ!$B$40:$B$783,O$261)+'СЕТ СН'!$F$15</f>
        <v>0</v>
      </c>
      <c r="P285" s="36">
        <f>SUMIFS(СВЦЭМ!$G$40:$G$783,СВЦЭМ!$A$40:$A$783,$A285,СВЦЭМ!$B$40:$B$783,P$261)+'СЕТ СН'!$F$15</f>
        <v>0</v>
      </c>
      <c r="Q285" s="36">
        <f>SUMIFS(СВЦЭМ!$G$40:$G$783,СВЦЭМ!$A$40:$A$783,$A285,СВЦЭМ!$B$40:$B$783,Q$261)+'СЕТ СН'!$F$15</f>
        <v>0</v>
      </c>
      <c r="R285" s="36">
        <f>SUMIFS(СВЦЭМ!$G$40:$G$783,СВЦЭМ!$A$40:$A$783,$A285,СВЦЭМ!$B$40:$B$783,R$261)+'СЕТ СН'!$F$15</f>
        <v>0</v>
      </c>
      <c r="S285" s="36">
        <f>SUMIFS(СВЦЭМ!$G$40:$G$783,СВЦЭМ!$A$40:$A$783,$A285,СВЦЭМ!$B$40:$B$783,S$261)+'СЕТ СН'!$F$15</f>
        <v>0</v>
      </c>
      <c r="T285" s="36">
        <f>SUMIFS(СВЦЭМ!$G$40:$G$783,СВЦЭМ!$A$40:$A$783,$A285,СВЦЭМ!$B$40:$B$783,T$261)+'СЕТ СН'!$F$15</f>
        <v>0</v>
      </c>
      <c r="U285" s="36">
        <f>SUMIFS(СВЦЭМ!$G$40:$G$783,СВЦЭМ!$A$40:$A$783,$A285,СВЦЭМ!$B$40:$B$783,U$261)+'СЕТ СН'!$F$15</f>
        <v>0</v>
      </c>
      <c r="V285" s="36">
        <f>SUMIFS(СВЦЭМ!$G$40:$G$783,СВЦЭМ!$A$40:$A$783,$A285,СВЦЭМ!$B$40:$B$783,V$261)+'СЕТ СН'!$F$15</f>
        <v>0</v>
      </c>
      <c r="W285" s="36">
        <f>SUMIFS(СВЦЭМ!$G$40:$G$783,СВЦЭМ!$A$40:$A$783,$A285,СВЦЭМ!$B$40:$B$783,W$261)+'СЕТ СН'!$F$15</f>
        <v>0</v>
      </c>
      <c r="X285" s="36">
        <f>SUMIFS(СВЦЭМ!$G$40:$G$783,СВЦЭМ!$A$40:$A$783,$A285,СВЦЭМ!$B$40:$B$783,X$261)+'СЕТ СН'!$F$15</f>
        <v>0</v>
      </c>
      <c r="Y285" s="36">
        <f>SUMIFS(СВЦЭМ!$G$40:$G$783,СВЦЭМ!$A$40:$A$783,$A285,СВЦЭМ!$B$40:$B$783,Y$261)+'СЕТ СН'!$F$15</f>
        <v>0</v>
      </c>
    </row>
    <row r="286" spans="1:25" ht="15.75" hidden="1" x14ac:dyDescent="0.2">
      <c r="A286" s="35">
        <f t="shared" si="7"/>
        <v>45071</v>
      </c>
      <c r="B286" s="36">
        <f>SUMIFS(СВЦЭМ!$G$40:$G$783,СВЦЭМ!$A$40:$A$783,$A286,СВЦЭМ!$B$40:$B$783,B$261)+'СЕТ СН'!$F$15</f>
        <v>0</v>
      </c>
      <c r="C286" s="36">
        <f>SUMIFS(СВЦЭМ!$G$40:$G$783,СВЦЭМ!$A$40:$A$783,$A286,СВЦЭМ!$B$40:$B$783,C$261)+'СЕТ СН'!$F$15</f>
        <v>0</v>
      </c>
      <c r="D286" s="36">
        <f>SUMIFS(СВЦЭМ!$G$40:$G$783,СВЦЭМ!$A$40:$A$783,$A286,СВЦЭМ!$B$40:$B$783,D$261)+'СЕТ СН'!$F$15</f>
        <v>0</v>
      </c>
      <c r="E286" s="36">
        <f>SUMIFS(СВЦЭМ!$G$40:$G$783,СВЦЭМ!$A$40:$A$783,$A286,СВЦЭМ!$B$40:$B$783,E$261)+'СЕТ СН'!$F$15</f>
        <v>0</v>
      </c>
      <c r="F286" s="36">
        <f>SUMIFS(СВЦЭМ!$G$40:$G$783,СВЦЭМ!$A$40:$A$783,$A286,СВЦЭМ!$B$40:$B$783,F$261)+'СЕТ СН'!$F$15</f>
        <v>0</v>
      </c>
      <c r="G286" s="36">
        <f>SUMIFS(СВЦЭМ!$G$40:$G$783,СВЦЭМ!$A$40:$A$783,$A286,СВЦЭМ!$B$40:$B$783,G$261)+'СЕТ СН'!$F$15</f>
        <v>0</v>
      </c>
      <c r="H286" s="36">
        <f>SUMIFS(СВЦЭМ!$G$40:$G$783,СВЦЭМ!$A$40:$A$783,$A286,СВЦЭМ!$B$40:$B$783,H$261)+'СЕТ СН'!$F$15</f>
        <v>0</v>
      </c>
      <c r="I286" s="36">
        <f>SUMIFS(СВЦЭМ!$G$40:$G$783,СВЦЭМ!$A$40:$A$783,$A286,СВЦЭМ!$B$40:$B$783,I$261)+'СЕТ СН'!$F$15</f>
        <v>0</v>
      </c>
      <c r="J286" s="36">
        <f>SUMIFS(СВЦЭМ!$G$40:$G$783,СВЦЭМ!$A$40:$A$783,$A286,СВЦЭМ!$B$40:$B$783,J$261)+'СЕТ СН'!$F$15</f>
        <v>0</v>
      </c>
      <c r="K286" s="36">
        <f>SUMIFS(СВЦЭМ!$G$40:$G$783,СВЦЭМ!$A$40:$A$783,$A286,СВЦЭМ!$B$40:$B$783,K$261)+'СЕТ СН'!$F$15</f>
        <v>0</v>
      </c>
      <c r="L286" s="36">
        <f>SUMIFS(СВЦЭМ!$G$40:$G$783,СВЦЭМ!$A$40:$A$783,$A286,СВЦЭМ!$B$40:$B$783,L$261)+'СЕТ СН'!$F$15</f>
        <v>0</v>
      </c>
      <c r="M286" s="36">
        <f>SUMIFS(СВЦЭМ!$G$40:$G$783,СВЦЭМ!$A$40:$A$783,$A286,СВЦЭМ!$B$40:$B$783,M$261)+'СЕТ СН'!$F$15</f>
        <v>0</v>
      </c>
      <c r="N286" s="36">
        <f>SUMIFS(СВЦЭМ!$G$40:$G$783,СВЦЭМ!$A$40:$A$783,$A286,СВЦЭМ!$B$40:$B$783,N$261)+'СЕТ СН'!$F$15</f>
        <v>0</v>
      </c>
      <c r="O286" s="36">
        <f>SUMIFS(СВЦЭМ!$G$40:$G$783,СВЦЭМ!$A$40:$A$783,$A286,СВЦЭМ!$B$40:$B$783,O$261)+'СЕТ СН'!$F$15</f>
        <v>0</v>
      </c>
      <c r="P286" s="36">
        <f>SUMIFS(СВЦЭМ!$G$40:$G$783,СВЦЭМ!$A$40:$A$783,$A286,СВЦЭМ!$B$40:$B$783,P$261)+'СЕТ СН'!$F$15</f>
        <v>0</v>
      </c>
      <c r="Q286" s="36">
        <f>SUMIFS(СВЦЭМ!$G$40:$G$783,СВЦЭМ!$A$40:$A$783,$A286,СВЦЭМ!$B$40:$B$783,Q$261)+'СЕТ СН'!$F$15</f>
        <v>0</v>
      </c>
      <c r="R286" s="36">
        <f>SUMIFS(СВЦЭМ!$G$40:$G$783,СВЦЭМ!$A$40:$A$783,$A286,СВЦЭМ!$B$40:$B$783,R$261)+'СЕТ СН'!$F$15</f>
        <v>0</v>
      </c>
      <c r="S286" s="36">
        <f>SUMIFS(СВЦЭМ!$G$40:$G$783,СВЦЭМ!$A$40:$A$783,$A286,СВЦЭМ!$B$40:$B$783,S$261)+'СЕТ СН'!$F$15</f>
        <v>0</v>
      </c>
      <c r="T286" s="36">
        <f>SUMIFS(СВЦЭМ!$G$40:$G$783,СВЦЭМ!$A$40:$A$783,$A286,СВЦЭМ!$B$40:$B$783,T$261)+'СЕТ СН'!$F$15</f>
        <v>0</v>
      </c>
      <c r="U286" s="36">
        <f>SUMIFS(СВЦЭМ!$G$40:$G$783,СВЦЭМ!$A$40:$A$783,$A286,СВЦЭМ!$B$40:$B$783,U$261)+'СЕТ СН'!$F$15</f>
        <v>0</v>
      </c>
      <c r="V286" s="36">
        <f>SUMIFS(СВЦЭМ!$G$40:$G$783,СВЦЭМ!$A$40:$A$783,$A286,СВЦЭМ!$B$40:$B$783,V$261)+'СЕТ СН'!$F$15</f>
        <v>0</v>
      </c>
      <c r="W286" s="36">
        <f>SUMIFS(СВЦЭМ!$G$40:$G$783,СВЦЭМ!$A$40:$A$783,$A286,СВЦЭМ!$B$40:$B$783,W$261)+'СЕТ СН'!$F$15</f>
        <v>0</v>
      </c>
      <c r="X286" s="36">
        <f>SUMIFS(СВЦЭМ!$G$40:$G$783,СВЦЭМ!$A$40:$A$783,$A286,СВЦЭМ!$B$40:$B$783,X$261)+'СЕТ СН'!$F$15</f>
        <v>0</v>
      </c>
      <c r="Y286" s="36">
        <f>SUMIFS(СВЦЭМ!$G$40:$G$783,СВЦЭМ!$A$40:$A$783,$A286,СВЦЭМ!$B$40:$B$783,Y$261)+'СЕТ СН'!$F$15</f>
        <v>0</v>
      </c>
    </row>
    <row r="287" spans="1:25" ht="15.75" hidden="1" x14ac:dyDescent="0.2">
      <c r="A287" s="35">
        <f t="shared" si="7"/>
        <v>45072</v>
      </c>
      <c r="B287" s="36">
        <f>SUMIFS(СВЦЭМ!$G$40:$G$783,СВЦЭМ!$A$40:$A$783,$A287,СВЦЭМ!$B$40:$B$783,B$261)+'СЕТ СН'!$F$15</f>
        <v>0</v>
      </c>
      <c r="C287" s="36">
        <f>SUMIFS(СВЦЭМ!$G$40:$G$783,СВЦЭМ!$A$40:$A$783,$A287,СВЦЭМ!$B$40:$B$783,C$261)+'СЕТ СН'!$F$15</f>
        <v>0</v>
      </c>
      <c r="D287" s="36">
        <f>SUMIFS(СВЦЭМ!$G$40:$G$783,СВЦЭМ!$A$40:$A$783,$A287,СВЦЭМ!$B$40:$B$783,D$261)+'СЕТ СН'!$F$15</f>
        <v>0</v>
      </c>
      <c r="E287" s="36">
        <f>SUMIFS(СВЦЭМ!$G$40:$G$783,СВЦЭМ!$A$40:$A$783,$A287,СВЦЭМ!$B$40:$B$783,E$261)+'СЕТ СН'!$F$15</f>
        <v>0</v>
      </c>
      <c r="F287" s="36">
        <f>SUMIFS(СВЦЭМ!$G$40:$G$783,СВЦЭМ!$A$40:$A$783,$A287,СВЦЭМ!$B$40:$B$783,F$261)+'СЕТ СН'!$F$15</f>
        <v>0</v>
      </c>
      <c r="G287" s="36">
        <f>SUMIFS(СВЦЭМ!$G$40:$G$783,СВЦЭМ!$A$40:$A$783,$A287,СВЦЭМ!$B$40:$B$783,G$261)+'СЕТ СН'!$F$15</f>
        <v>0</v>
      </c>
      <c r="H287" s="36">
        <f>SUMIFS(СВЦЭМ!$G$40:$G$783,СВЦЭМ!$A$40:$A$783,$A287,СВЦЭМ!$B$40:$B$783,H$261)+'СЕТ СН'!$F$15</f>
        <v>0</v>
      </c>
      <c r="I287" s="36">
        <f>SUMIFS(СВЦЭМ!$G$40:$G$783,СВЦЭМ!$A$40:$A$783,$A287,СВЦЭМ!$B$40:$B$783,I$261)+'СЕТ СН'!$F$15</f>
        <v>0</v>
      </c>
      <c r="J287" s="36">
        <f>SUMIFS(СВЦЭМ!$G$40:$G$783,СВЦЭМ!$A$40:$A$783,$A287,СВЦЭМ!$B$40:$B$783,J$261)+'СЕТ СН'!$F$15</f>
        <v>0</v>
      </c>
      <c r="K287" s="36">
        <f>SUMIFS(СВЦЭМ!$G$40:$G$783,СВЦЭМ!$A$40:$A$783,$A287,СВЦЭМ!$B$40:$B$783,K$261)+'СЕТ СН'!$F$15</f>
        <v>0</v>
      </c>
      <c r="L287" s="36">
        <f>SUMIFS(СВЦЭМ!$G$40:$G$783,СВЦЭМ!$A$40:$A$783,$A287,СВЦЭМ!$B$40:$B$783,L$261)+'СЕТ СН'!$F$15</f>
        <v>0</v>
      </c>
      <c r="M287" s="36">
        <f>SUMIFS(СВЦЭМ!$G$40:$G$783,СВЦЭМ!$A$40:$A$783,$A287,СВЦЭМ!$B$40:$B$783,M$261)+'СЕТ СН'!$F$15</f>
        <v>0</v>
      </c>
      <c r="N287" s="36">
        <f>SUMIFS(СВЦЭМ!$G$40:$G$783,СВЦЭМ!$A$40:$A$783,$A287,СВЦЭМ!$B$40:$B$783,N$261)+'СЕТ СН'!$F$15</f>
        <v>0</v>
      </c>
      <c r="O287" s="36">
        <f>SUMIFS(СВЦЭМ!$G$40:$G$783,СВЦЭМ!$A$40:$A$783,$A287,СВЦЭМ!$B$40:$B$783,O$261)+'СЕТ СН'!$F$15</f>
        <v>0</v>
      </c>
      <c r="P287" s="36">
        <f>SUMIFS(СВЦЭМ!$G$40:$G$783,СВЦЭМ!$A$40:$A$783,$A287,СВЦЭМ!$B$40:$B$783,P$261)+'СЕТ СН'!$F$15</f>
        <v>0</v>
      </c>
      <c r="Q287" s="36">
        <f>SUMIFS(СВЦЭМ!$G$40:$G$783,СВЦЭМ!$A$40:$A$783,$A287,СВЦЭМ!$B$40:$B$783,Q$261)+'СЕТ СН'!$F$15</f>
        <v>0</v>
      </c>
      <c r="R287" s="36">
        <f>SUMIFS(СВЦЭМ!$G$40:$G$783,СВЦЭМ!$A$40:$A$783,$A287,СВЦЭМ!$B$40:$B$783,R$261)+'СЕТ СН'!$F$15</f>
        <v>0</v>
      </c>
      <c r="S287" s="36">
        <f>SUMIFS(СВЦЭМ!$G$40:$G$783,СВЦЭМ!$A$40:$A$783,$A287,СВЦЭМ!$B$40:$B$783,S$261)+'СЕТ СН'!$F$15</f>
        <v>0</v>
      </c>
      <c r="T287" s="36">
        <f>SUMIFS(СВЦЭМ!$G$40:$G$783,СВЦЭМ!$A$40:$A$783,$A287,СВЦЭМ!$B$40:$B$783,T$261)+'СЕТ СН'!$F$15</f>
        <v>0</v>
      </c>
      <c r="U287" s="36">
        <f>SUMIFS(СВЦЭМ!$G$40:$G$783,СВЦЭМ!$A$40:$A$783,$A287,СВЦЭМ!$B$40:$B$783,U$261)+'СЕТ СН'!$F$15</f>
        <v>0</v>
      </c>
      <c r="V287" s="36">
        <f>SUMIFS(СВЦЭМ!$G$40:$G$783,СВЦЭМ!$A$40:$A$783,$A287,СВЦЭМ!$B$40:$B$783,V$261)+'СЕТ СН'!$F$15</f>
        <v>0</v>
      </c>
      <c r="W287" s="36">
        <f>SUMIFS(СВЦЭМ!$G$40:$G$783,СВЦЭМ!$A$40:$A$783,$A287,СВЦЭМ!$B$40:$B$783,W$261)+'СЕТ СН'!$F$15</f>
        <v>0</v>
      </c>
      <c r="X287" s="36">
        <f>SUMIFS(СВЦЭМ!$G$40:$G$783,СВЦЭМ!$A$40:$A$783,$A287,СВЦЭМ!$B$40:$B$783,X$261)+'СЕТ СН'!$F$15</f>
        <v>0</v>
      </c>
      <c r="Y287" s="36">
        <f>SUMIFS(СВЦЭМ!$G$40:$G$783,СВЦЭМ!$A$40:$A$783,$A287,СВЦЭМ!$B$40:$B$783,Y$261)+'СЕТ СН'!$F$15</f>
        <v>0</v>
      </c>
    </row>
    <row r="288" spans="1:25" ht="15.75" hidden="1" x14ac:dyDescent="0.2">
      <c r="A288" s="35">
        <f t="shared" si="7"/>
        <v>45073</v>
      </c>
      <c r="B288" s="36">
        <f>SUMIFS(СВЦЭМ!$G$40:$G$783,СВЦЭМ!$A$40:$A$783,$A288,СВЦЭМ!$B$40:$B$783,B$261)+'СЕТ СН'!$F$15</f>
        <v>0</v>
      </c>
      <c r="C288" s="36">
        <f>SUMIFS(СВЦЭМ!$G$40:$G$783,СВЦЭМ!$A$40:$A$783,$A288,СВЦЭМ!$B$40:$B$783,C$261)+'СЕТ СН'!$F$15</f>
        <v>0</v>
      </c>
      <c r="D288" s="36">
        <f>SUMIFS(СВЦЭМ!$G$40:$G$783,СВЦЭМ!$A$40:$A$783,$A288,СВЦЭМ!$B$40:$B$783,D$261)+'СЕТ СН'!$F$15</f>
        <v>0</v>
      </c>
      <c r="E288" s="36">
        <f>SUMIFS(СВЦЭМ!$G$40:$G$783,СВЦЭМ!$A$40:$A$783,$A288,СВЦЭМ!$B$40:$B$783,E$261)+'СЕТ СН'!$F$15</f>
        <v>0</v>
      </c>
      <c r="F288" s="36">
        <f>SUMIFS(СВЦЭМ!$G$40:$G$783,СВЦЭМ!$A$40:$A$783,$A288,СВЦЭМ!$B$40:$B$783,F$261)+'СЕТ СН'!$F$15</f>
        <v>0</v>
      </c>
      <c r="G288" s="36">
        <f>SUMIFS(СВЦЭМ!$G$40:$G$783,СВЦЭМ!$A$40:$A$783,$A288,СВЦЭМ!$B$40:$B$783,G$261)+'СЕТ СН'!$F$15</f>
        <v>0</v>
      </c>
      <c r="H288" s="36">
        <f>SUMIFS(СВЦЭМ!$G$40:$G$783,СВЦЭМ!$A$40:$A$783,$A288,СВЦЭМ!$B$40:$B$783,H$261)+'СЕТ СН'!$F$15</f>
        <v>0</v>
      </c>
      <c r="I288" s="36">
        <f>SUMIFS(СВЦЭМ!$G$40:$G$783,СВЦЭМ!$A$40:$A$783,$A288,СВЦЭМ!$B$40:$B$783,I$261)+'СЕТ СН'!$F$15</f>
        <v>0</v>
      </c>
      <c r="J288" s="36">
        <f>SUMIFS(СВЦЭМ!$G$40:$G$783,СВЦЭМ!$A$40:$A$783,$A288,СВЦЭМ!$B$40:$B$783,J$261)+'СЕТ СН'!$F$15</f>
        <v>0</v>
      </c>
      <c r="K288" s="36">
        <f>SUMIFS(СВЦЭМ!$G$40:$G$783,СВЦЭМ!$A$40:$A$783,$A288,СВЦЭМ!$B$40:$B$783,K$261)+'СЕТ СН'!$F$15</f>
        <v>0</v>
      </c>
      <c r="L288" s="36">
        <f>SUMIFS(СВЦЭМ!$G$40:$G$783,СВЦЭМ!$A$40:$A$783,$A288,СВЦЭМ!$B$40:$B$783,L$261)+'СЕТ СН'!$F$15</f>
        <v>0</v>
      </c>
      <c r="M288" s="36">
        <f>SUMIFS(СВЦЭМ!$G$40:$G$783,СВЦЭМ!$A$40:$A$783,$A288,СВЦЭМ!$B$40:$B$783,M$261)+'СЕТ СН'!$F$15</f>
        <v>0</v>
      </c>
      <c r="N288" s="36">
        <f>SUMIFS(СВЦЭМ!$G$40:$G$783,СВЦЭМ!$A$40:$A$783,$A288,СВЦЭМ!$B$40:$B$783,N$261)+'СЕТ СН'!$F$15</f>
        <v>0</v>
      </c>
      <c r="O288" s="36">
        <f>SUMIFS(СВЦЭМ!$G$40:$G$783,СВЦЭМ!$A$40:$A$783,$A288,СВЦЭМ!$B$40:$B$783,O$261)+'СЕТ СН'!$F$15</f>
        <v>0</v>
      </c>
      <c r="P288" s="36">
        <f>SUMIFS(СВЦЭМ!$G$40:$G$783,СВЦЭМ!$A$40:$A$783,$A288,СВЦЭМ!$B$40:$B$783,P$261)+'СЕТ СН'!$F$15</f>
        <v>0</v>
      </c>
      <c r="Q288" s="36">
        <f>SUMIFS(СВЦЭМ!$G$40:$G$783,СВЦЭМ!$A$40:$A$783,$A288,СВЦЭМ!$B$40:$B$783,Q$261)+'СЕТ СН'!$F$15</f>
        <v>0</v>
      </c>
      <c r="R288" s="36">
        <f>SUMIFS(СВЦЭМ!$G$40:$G$783,СВЦЭМ!$A$40:$A$783,$A288,СВЦЭМ!$B$40:$B$783,R$261)+'СЕТ СН'!$F$15</f>
        <v>0</v>
      </c>
      <c r="S288" s="36">
        <f>SUMIFS(СВЦЭМ!$G$40:$G$783,СВЦЭМ!$A$40:$A$783,$A288,СВЦЭМ!$B$40:$B$783,S$261)+'СЕТ СН'!$F$15</f>
        <v>0</v>
      </c>
      <c r="T288" s="36">
        <f>SUMIFS(СВЦЭМ!$G$40:$G$783,СВЦЭМ!$A$40:$A$783,$A288,СВЦЭМ!$B$40:$B$783,T$261)+'СЕТ СН'!$F$15</f>
        <v>0</v>
      </c>
      <c r="U288" s="36">
        <f>SUMIFS(СВЦЭМ!$G$40:$G$783,СВЦЭМ!$A$40:$A$783,$A288,СВЦЭМ!$B$40:$B$783,U$261)+'СЕТ СН'!$F$15</f>
        <v>0</v>
      </c>
      <c r="V288" s="36">
        <f>SUMIFS(СВЦЭМ!$G$40:$G$783,СВЦЭМ!$A$40:$A$783,$A288,СВЦЭМ!$B$40:$B$783,V$261)+'СЕТ СН'!$F$15</f>
        <v>0</v>
      </c>
      <c r="W288" s="36">
        <f>SUMIFS(СВЦЭМ!$G$40:$G$783,СВЦЭМ!$A$40:$A$783,$A288,СВЦЭМ!$B$40:$B$783,W$261)+'СЕТ СН'!$F$15</f>
        <v>0</v>
      </c>
      <c r="X288" s="36">
        <f>SUMIFS(СВЦЭМ!$G$40:$G$783,СВЦЭМ!$A$40:$A$783,$A288,СВЦЭМ!$B$40:$B$783,X$261)+'СЕТ СН'!$F$15</f>
        <v>0</v>
      </c>
      <c r="Y288" s="36">
        <f>SUMIFS(СВЦЭМ!$G$40:$G$783,СВЦЭМ!$A$40:$A$783,$A288,СВЦЭМ!$B$40:$B$783,Y$261)+'СЕТ СН'!$F$15</f>
        <v>0</v>
      </c>
    </row>
    <row r="289" spans="1:27" ht="15.75" hidden="1" x14ac:dyDescent="0.2">
      <c r="A289" s="35">
        <f t="shared" si="7"/>
        <v>45074</v>
      </c>
      <c r="B289" s="36">
        <f>SUMIFS(СВЦЭМ!$G$40:$G$783,СВЦЭМ!$A$40:$A$783,$A289,СВЦЭМ!$B$40:$B$783,B$261)+'СЕТ СН'!$F$15</f>
        <v>0</v>
      </c>
      <c r="C289" s="36">
        <f>SUMIFS(СВЦЭМ!$G$40:$G$783,СВЦЭМ!$A$40:$A$783,$A289,СВЦЭМ!$B$40:$B$783,C$261)+'СЕТ СН'!$F$15</f>
        <v>0</v>
      </c>
      <c r="D289" s="36">
        <f>SUMIFS(СВЦЭМ!$G$40:$G$783,СВЦЭМ!$A$40:$A$783,$A289,СВЦЭМ!$B$40:$B$783,D$261)+'СЕТ СН'!$F$15</f>
        <v>0</v>
      </c>
      <c r="E289" s="36">
        <f>SUMIFS(СВЦЭМ!$G$40:$G$783,СВЦЭМ!$A$40:$A$783,$A289,СВЦЭМ!$B$40:$B$783,E$261)+'СЕТ СН'!$F$15</f>
        <v>0</v>
      </c>
      <c r="F289" s="36">
        <f>SUMIFS(СВЦЭМ!$G$40:$G$783,СВЦЭМ!$A$40:$A$783,$A289,СВЦЭМ!$B$40:$B$783,F$261)+'СЕТ СН'!$F$15</f>
        <v>0</v>
      </c>
      <c r="G289" s="36">
        <f>SUMIFS(СВЦЭМ!$G$40:$G$783,СВЦЭМ!$A$40:$A$783,$A289,СВЦЭМ!$B$40:$B$783,G$261)+'СЕТ СН'!$F$15</f>
        <v>0</v>
      </c>
      <c r="H289" s="36">
        <f>SUMIFS(СВЦЭМ!$G$40:$G$783,СВЦЭМ!$A$40:$A$783,$A289,СВЦЭМ!$B$40:$B$783,H$261)+'СЕТ СН'!$F$15</f>
        <v>0</v>
      </c>
      <c r="I289" s="36">
        <f>SUMIFS(СВЦЭМ!$G$40:$G$783,СВЦЭМ!$A$40:$A$783,$A289,СВЦЭМ!$B$40:$B$783,I$261)+'СЕТ СН'!$F$15</f>
        <v>0</v>
      </c>
      <c r="J289" s="36">
        <f>SUMIFS(СВЦЭМ!$G$40:$G$783,СВЦЭМ!$A$40:$A$783,$A289,СВЦЭМ!$B$40:$B$783,J$261)+'СЕТ СН'!$F$15</f>
        <v>0</v>
      </c>
      <c r="K289" s="36">
        <f>SUMIFS(СВЦЭМ!$G$40:$G$783,СВЦЭМ!$A$40:$A$783,$A289,СВЦЭМ!$B$40:$B$783,K$261)+'СЕТ СН'!$F$15</f>
        <v>0</v>
      </c>
      <c r="L289" s="36">
        <f>SUMIFS(СВЦЭМ!$G$40:$G$783,СВЦЭМ!$A$40:$A$783,$A289,СВЦЭМ!$B$40:$B$783,L$261)+'СЕТ СН'!$F$15</f>
        <v>0</v>
      </c>
      <c r="M289" s="36">
        <f>SUMIFS(СВЦЭМ!$G$40:$G$783,СВЦЭМ!$A$40:$A$783,$A289,СВЦЭМ!$B$40:$B$783,M$261)+'СЕТ СН'!$F$15</f>
        <v>0</v>
      </c>
      <c r="N289" s="36">
        <f>SUMIFS(СВЦЭМ!$G$40:$G$783,СВЦЭМ!$A$40:$A$783,$A289,СВЦЭМ!$B$40:$B$783,N$261)+'СЕТ СН'!$F$15</f>
        <v>0</v>
      </c>
      <c r="O289" s="36">
        <f>SUMIFS(СВЦЭМ!$G$40:$G$783,СВЦЭМ!$A$40:$A$783,$A289,СВЦЭМ!$B$40:$B$783,O$261)+'СЕТ СН'!$F$15</f>
        <v>0</v>
      </c>
      <c r="P289" s="36">
        <f>SUMIFS(СВЦЭМ!$G$40:$G$783,СВЦЭМ!$A$40:$A$783,$A289,СВЦЭМ!$B$40:$B$783,P$261)+'СЕТ СН'!$F$15</f>
        <v>0</v>
      </c>
      <c r="Q289" s="36">
        <f>SUMIFS(СВЦЭМ!$G$40:$G$783,СВЦЭМ!$A$40:$A$783,$A289,СВЦЭМ!$B$40:$B$783,Q$261)+'СЕТ СН'!$F$15</f>
        <v>0</v>
      </c>
      <c r="R289" s="36">
        <f>SUMIFS(СВЦЭМ!$G$40:$G$783,СВЦЭМ!$A$40:$A$783,$A289,СВЦЭМ!$B$40:$B$783,R$261)+'СЕТ СН'!$F$15</f>
        <v>0</v>
      </c>
      <c r="S289" s="36">
        <f>SUMIFS(СВЦЭМ!$G$40:$G$783,СВЦЭМ!$A$40:$A$783,$A289,СВЦЭМ!$B$40:$B$783,S$261)+'СЕТ СН'!$F$15</f>
        <v>0</v>
      </c>
      <c r="T289" s="36">
        <f>SUMIFS(СВЦЭМ!$G$40:$G$783,СВЦЭМ!$A$40:$A$783,$A289,СВЦЭМ!$B$40:$B$783,T$261)+'СЕТ СН'!$F$15</f>
        <v>0</v>
      </c>
      <c r="U289" s="36">
        <f>SUMIFS(СВЦЭМ!$G$40:$G$783,СВЦЭМ!$A$40:$A$783,$A289,СВЦЭМ!$B$40:$B$783,U$261)+'СЕТ СН'!$F$15</f>
        <v>0</v>
      </c>
      <c r="V289" s="36">
        <f>SUMIFS(СВЦЭМ!$G$40:$G$783,СВЦЭМ!$A$40:$A$783,$A289,СВЦЭМ!$B$40:$B$783,V$261)+'СЕТ СН'!$F$15</f>
        <v>0</v>
      </c>
      <c r="W289" s="36">
        <f>SUMIFS(СВЦЭМ!$G$40:$G$783,СВЦЭМ!$A$40:$A$783,$A289,СВЦЭМ!$B$40:$B$783,W$261)+'СЕТ СН'!$F$15</f>
        <v>0</v>
      </c>
      <c r="X289" s="36">
        <f>SUMIFS(СВЦЭМ!$G$40:$G$783,СВЦЭМ!$A$40:$A$783,$A289,СВЦЭМ!$B$40:$B$783,X$261)+'СЕТ СН'!$F$15</f>
        <v>0</v>
      </c>
      <c r="Y289" s="36">
        <f>SUMIFS(СВЦЭМ!$G$40:$G$783,СВЦЭМ!$A$40:$A$783,$A289,СВЦЭМ!$B$40:$B$783,Y$261)+'СЕТ СН'!$F$15</f>
        <v>0</v>
      </c>
    </row>
    <row r="290" spans="1:27" ht="15.75" hidden="1" x14ac:dyDescent="0.2">
      <c r="A290" s="35">
        <f t="shared" si="7"/>
        <v>45075</v>
      </c>
      <c r="B290" s="36">
        <f>SUMIFS(СВЦЭМ!$G$40:$G$783,СВЦЭМ!$A$40:$A$783,$A290,СВЦЭМ!$B$40:$B$783,B$261)+'СЕТ СН'!$F$15</f>
        <v>0</v>
      </c>
      <c r="C290" s="36">
        <f>SUMIFS(СВЦЭМ!$G$40:$G$783,СВЦЭМ!$A$40:$A$783,$A290,СВЦЭМ!$B$40:$B$783,C$261)+'СЕТ СН'!$F$15</f>
        <v>0</v>
      </c>
      <c r="D290" s="36">
        <f>SUMIFS(СВЦЭМ!$G$40:$G$783,СВЦЭМ!$A$40:$A$783,$A290,СВЦЭМ!$B$40:$B$783,D$261)+'СЕТ СН'!$F$15</f>
        <v>0</v>
      </c>
      <c r="E290" s="36">
        <f>SUMIFS(СВЦЭМ!$G$40:$G$783,СВЦЭМ!$A$40:$A$783,$A290,СВЦЭМ!$B$40:$B$783,E$261)+'СЕТ СН'!$F$15</f>
        <v>0</v>
      </c>
      <c r="F290" s="36">
        <f>SUMIFS(СВЦЭМ!$G$40:$G$783,СВЦЭМ!$A$40:$A$783,$A290,СВЦЭМ!$B$40:$B$783,F$261)+'СЕТ СН'!$F$15</f>
        <v>0</v>
      </c>
      <c r="G290" s="36">
        <f>SUMIFS(СВЦЭМ!$G$40:$G$783,СВЦЭМ!$A$40:$A$783,$A290,СВЦЭМ!$B$40:$B$783,G$261)+'СЕТ СН'!$F$15</f>
        <v>0</v>
      </c>
      <c r="H290" s="36">
        <f>SUMIFS(СВЦЭМ!$G$40:$G$783,СВЦЭМ!$A$40:$A$783,$A290,СВЦЭМ!$B$40:$B$783,H$261)+'СЕТ СН'!$F$15</f>
        <v>0</v>
      </c>
      <c r="I290" s="36">
        <f>SUMIFS(СВЦЭМ!$G$40:$G$783,СВЦЭМ!$A$40:$A$783,$A290,СВЦЭМ!$B$40:$B$783,I$261)+'СЕТ СН'!$F$15</f>
        <v>0</v>
      </c>
      <c r="J290" s="36">
        <f>SUMIFS(СВЦЭМ!$G$40:$G$783,СВЦЭМ!$A$40:$A$783,$A290,СВЦЭМ!$B$40:$B$783,J$261)+'СЕТ СН'!$F$15</f>
        <v>0</v>
      </c>
      <c r="K290" s="36">
        <f>SUMIFS(СВЦЭМ!$G$40:$G$783,СВЦЭМ!$A$40:$A$783,$A290,СВЦЭМ!$B$40:$B$783,K$261)+'СЕТ СН'!$F$15</f>
        <v>0</v>
      </c>
      <c r="L290" s="36">
        <f>SUMIFS(СВЦЭМ!$G$40:$G$783,СВЦЭМ!$A$40:$A$783,$A290,СВЦЭМ!$B$40:$B$783,L$261)+'СЕТ СН'!$F$15</f>
        <v>0</v>
      </c>
      <c r="M290" s="36">
        <f>SUMIFS(СВЦЭМ!$G$40:$G$783,СВЦЭМ!$A$40:$A$783,$A290,СВЦЭМ!$B$40:$B$783,M$261)+'СЕТ СН'!$F$15</f>
        <v>0</v>
      </c>
      <c r="N290" s="36">
        <f>SUMIFS(СВЦЭМ!$G$40:$G$783,СВЦЭМ!$A$40:$A$783,$A290,СВЦЭМ!$B$40:$B$783,N$261)+'СЕТ СН'!$F$15</f>
        <v>0</v>
      </c>
      <c r="O290" s="36">
        <f>SUMIFS(СВЦЭМ!$G$40:$G$783,СВЦЭМ!$A$40:$A$783,$A290,СВЦЭМ!$B$40:$B$783,O$261)+'СЕТ СН'!$F$15</f>
        <v>0</v>
      </c>
      <c r="P290" s="36">
        <f>SUMIFS(СВЦЭМ!$G$40:$G$783,СВЦЭМ!$A$40:$A$783,$A290,СВЦЭМ!$B$40:$B$783,P$261)+'СЕТ СН'!$F$15</f>
        <v>0</v>
      </c>
      <c r="Q290" s="36">
        <f>SUMIFS(СВЦЭМ!$G$40:$G$783,СВЦЭМ!$A$40:$A$783,$A290,СВЦЭМ!$B$40:$B$783,Q$261)+'СЕТ СН'!$F$15</f>
        <v>0</v>
      </c>
      <c r="R290" s="36">
        <f>SUMIFS(СВЦЭМ!$G$40:$G$783,СВЦЭМ!$A$40:$A$783,$A290,СВЦЭМ!$B$40:$B$783,R$261)+'СЕТ СН'!$F$15</f>
        <v>0</v>
      </c>
      <c r="S290" s="36">
        <f>SUMIFS(СВЦЭМ!$G$40:$G$783,СВЦЭМ!$A$40:$A$783,$A290,СВЦЭМ!$B$40:$B$783,S$261)+'СЕТ СН'!$F$15</f>
        <v>0</v>
      </c>
      <c r="T290" s="36">
        <f>SUMIFS(СВЦЭМ!$G$40:$G$783,СВЦЭМ!$A$40:$A$783,$A290,СВЦЭМ!$B$40:$B$783,T$261)+'СЕТ СН'!$F$15</f>
        <v>0</v>
      </c>
      <c r="U290" s="36">
        <f>SUMIFS(СВЦЭМ!$G$40:$G$783,СВЦЭМ!$A$40:$A$783,$A290,СВЦЭМ!$B$40:$B$783,U$261)+'СЕТ СН'!$F$15</f>
        <v>0</v>
      </c>
      <c r="V290" s="36">
        <f>SUMIFS(СВЦЭМ!$G$40:$G$783,СВЦЭМ!$A$40:$A$783,$A290,СВЦЭМ!$B$40:$B$783,V$261)+'СЕТ СН'!$F$15</f>
        <v>0</v>
      </c>
      <c r="W290" s="36">
        <f>SUMIFS(СВЦЭМ!$G$40:$G$783,СВЦЭМ!$A$40:$A$783,$A290,СВЦЭМ!$B$40:$B$783,W$261)+'СЕТ СН'!$F$15</f>
        <v>0</v>
      </c>
      <c r="X290" s="36">
        <f>SUMIFS(СВЦЭМ!$G$40:$G$783,СВЦЭМ!$A$40:$A$783,$A290,СВЦЭМ!$B$40:$B$783,X$261)+'СЕТ СН'!$F$15</f>
        <v>0</v>
      </c>
      <c r="Y290" s="36">
        <f>SUMIFS(СВЦЭМ!$G$40:$G$783,СВЦЭМ!$A$40:$A$783,$A290,СВЦЭМ!$B$40:$B$783,Y$261)+'СЕТ СН'!$F$15</f>
        <v>0</v>
      </c>
    </row>
    <row r="291" spans="1:27" ht="15.75" hidden="1" x14ac:dyDescent="0.2">
      <c r="A291" s="35">
        <f t="shared" si="7"/>
        <v>45076</v>
      </c>
      <c r="B291" s="36">
        <f>SUMIFS(СВЦЭМ!$G$40:$G$783,СВЦЭМ!$A$40:$A$783,$A291,СВЦЭМ!$B$40:$B$783,B$261)+'СЕТ СН'!$F$15</f>
        <v>0</v>
      </c>
      <c r="C291" s="36">
        <f>SUMIFS(СВЦЭМ!$G$40:$G$783,СВЦЭМ!$A$40:$A$783,$A291,СВЦЭМ!$B$40:$B$783,C$261)+'СЕТ СН'!$F$15</f>
        <v>0</v>
      </c>
      <c r="D291" s="36">
        <f>SUMIFS(СВЦЭМ!$G$40:$G$783,СВЦЭМ!$A$40:$A$783,$A291,СВЦЭМ!$B$40:$B$783,D$261)+'СЕТ СН'!$F$15</f>
        <v>0</v>
      </c>
      <c r="E291" s="36">
        <f>SUMIFS(СВЦЭМ!$G$40:$G$783,СВЦЭМ!$A$40:$A$783,$A291,СВЦЭМ!$B$40:$B$783,E$261)+'СЕТ СН'!$F$15</f>
        <v>0</v>
      </c>
      <c r="F291" s="36">
        <f>SUMIFS(СВЦЭМ!$G$40:$G$783,СВЦЭМ!$A$40:$A$783,$A291,СВЦЭМ!$B$40:$B$783,F$261)+'СЕТ СН'!$F$15</f>
        <v>0</v>
      </c>
      <c r="G291" s="36">
        <f>SUMIFS(СВЦЭМ!$G$40:$G$783,СВЦЭМ!$A$40:$A$783,$A291,СВЦЭМ!$B$40:$B$783,G$261)+'СЕТ СН'!$F$15</f>
        <v>0</v>
      </c>
      <c r="H291" s="36">
        <f>SUMIFS(СВЦЭМ!$G$40:$G$783,СВЦЭМ!$A$40:$A$783,$A291,СВЦЭМ!$B$40:$B$783,H$261)+'СЕТ СН'!$F$15</f>
        <v>0</v>
      </c>
      <c r="I291" s="36">
        <f>SUMIFS(СВЦЭМ!$G$40:$G$783,СВЦЭМ!$A$40:$A$783,$A291,СВЦЭМ!$B$40:$B$783,I$261)+'СЕТ СН'!$F$15</f>
        <v>0</v>
      </c>
      <c r="J291" s="36">
        <f>SUMIFS(СВЦЭМ!$G$40:$G$783,СВЦЭМ!$A$40:$A$783,$A291,СВЦЭМ!$B$40:$B$783,J$261)+'СЕТ СН'!$F$15</f>
        <v>0</v>
      </c>
      <c r="K291" s="36">
        <f>SUMIFS(СВЦЭМ!$G$40:$G$783,СВЦЭМ!$A$40:$A$783,$A291,СВЦЭМ!$B$40:$B$783,K$261)+'СЕТ СН'!$F$15</f>
        <v>0</v>
      </c>
      <c r="L291" s="36">
        <f>SUMIFS(СВЦЭМ!$G$40:$G$783,СВЦЭМ!$A$40:$A$783,$A291,СВЦЭМ!$B$40:$B$783,L$261)+'СЕТ СН'!$F$15</f>
        <v>0</v>
      </c>
      <c r="M291" s="36">
        <f>SUMIFS(СВЦЭМ!$G$40:$G$783,СВЦЭМ!$A$40:$A$783,$A291,СВЦЭМ!$B$40:$B$783,M$261)+'СЕТ СН'!$F$15</f>
        <v>0</v>
      </c>
      <c r="N291" s="36">
        <f>SUMIFS(СВЦЭМ!$G$40:$G$783,СВЦЭМ!$A$40:$A$783,$A291,СВЦЭМ!$B$40:$B$783,N$261)+'СЕТ СН'!$F$15</f>
        <v>0</v>
      </c>
      <c r="O291" s="36">
        <f>SUMIFS(СВЦЭМ!$G$40:$G$783,СВЦЭМ!$A$40:$A$783,$A291,СВЦЭМ!$B$40:$B$783,O$261)+'СЕТ СН'!$F$15</f>
        <v>0</v>
      </c>
      <c r="P291" s="36">
        <f>SUMIFS(СВЦЭМ!$G$40:$G$783,СВЦЭМ!$A$40:$A$783,$A291,СВЦЭМ!$B$40:$B$783,P$261)+'СЕТ СН'!$F$15</f>
        <v>0</v>
      </c>
      <c r="Q291" s="36">
        <f>SUMIFS(СВЦЭМ!$G$40:$G$783,СВЦЭМ!$A$40:$A$783,$A291,СВЦЭМ!$B$40:$B$783,Q$261)+'СЕТ СН'!$F$15</f>
        <v>0</v>
      </c>
      <c r="R291" s="36">
        <f>SUMIFS(СВЦЭМ!$G$40:$G$783,СВЦЭМ!$A$40:$A$783,$A291,СВЦЭМ!$B$40:$B$783,R$261)+'СЕТ СН'!$F$15</f>
        <v>0</v>
      </c>
      <c r="S291" s="36">
        <f>SUMIFS(СВЦЭМ!$G$40:$G$783,СВЦЭМ!$A$40:$A$783,$A291,СВЦЭМ!$B$40:$B$783,S$261)+'СЕТ СН'!$F$15</f>
        <v>0</v>
      </c>
      <c r="T291" s="36">
        <f>SUMIFS(СВЦЭМ!$G$40:$G$783,СВЦЭМ!$A$40:$A$783,$A291,СВЦЭМ!$B$40:$B$783,T$261)+'СЕТ СН'!$F$15</f>
        <v>0</v>
      </c>
      <c r="U291" s="36">
        <f>SUMIFS(СВЦЭМ!$G$40:$G$783,СВЦЭМ!$A$40:$A$783,$A291,СВЦЭМ!$B$40:$B$783,U$261)+'СЕТ СН'!$F$15</f>
        <v>0</v>
      </c>
      <c r="V291" s="36">
        <f>SUMIFS(СВЦЭМ!$G$40:$G$783,СВЦЭМ!$A$40:$A$783,$A291,СВЦЭМ!$B$40:$B$783,V$261)+'СЕТ СН'!$F$15</f>
        <v>0</v>
      </c>
      <c r="W291" s="36">
        <f>SUMIFS(СВЦЭМ!$G$40:$G$783,СВЦЭМ!$A$40:$A$783,$A291,СВЦЭМ!$B$40:$B$783,W$261)+'СЕТ СН'!$F$15</f>
        <v>0</v>
      </c>
      <c r="X291" s="36">
        <f>SUMIFS(СВЦЭМ!$G$40:$G$783,СВЦЭМ!$A$40:$A$783,$A291,СВЦЭМ!$B$40:$B$783,X$261)+'СЕТ СН'!$F$15</f>
        <v>0</v>
      </c>
      <c r="Y291" s="36">
        <f>SUMIFS(СВЦЭМ!$G$40:$G$783,СВЦЭМ!$A$40:$A$783,$A291,СВЦЭМ!$B$40:$B$783,Y$261)+'СЕТ СН'!$F$15</f>
        <v>0</v>
      </c>
    </row>
    <row r="292" spans="1:27" ht="15.75" hidden="1" x14ac:dyDescent="0.2">
      <c r="A292" s="35">
        <f t="shared" si="7"/>
        <v>45077</v>
      </c>
      <c r="B292" s="36">
        <f>SUMIFS(СВЦЭМ!$G$40:$G$783,СВЦЭМ!$A$40:$A$783,$A292,СВЦЭМ!$B$40:$B$783,B$261)+'СЕТ СН'!$F$15</f>
        <v>0</v>
      </c>
      <c r="C292" s="36">
        <f>SUMIFS(СВЦЭМ!$G$40:$G$783,СВЦЭМ!$A$40:$A$783,$A292,СВЦЭМ!$B$40:$B$783,C$261)+'СЕТ СН'!$F$15</f>
        <v>0</v>
      </c>
      <c r="D292" s="36">
        <f>SUMIFS(СВЦЭМ!$G$40:$G$783,СВЦЭМ!$A$40:$A$783,$A292,СВЦЭМ!$B$40:$B$783,D$261)+'СЕТ СН'!$F$15</f>
        <v>0</v>
      </c>
      <c r="E292" s="36">
        <f>SUMIFS(СВЦЭМ!$G$40:$G$783,СВЦЭМ!$A$40:$A$783,$A292,СВЦЭМ!$B$40:$B$783,E$261)+'СЕТ СН'!$F$15</f>
        <v>0</v>
      </c>
      <c r="F292" s="36">
        <f>SUMIFS(СВЦЭМ!$G$40:$G$783,СВЦЭМ!$A$40:$A$783,$A292,СВЦЭМ!$B$40:$B$783,F$261)+'СЕТ СН'!$F$15</f>
        <v>0</v>
      </c>
      <c r="G292" s="36">
        <f>SUMIFS(СВЦЭМ!$G$40:$G$783,СВЦЭМ!$A$40:$A$783,$A292,СВЦЭМ!$B$40:$B$783,G$261)+'СЕТ СН'!$F$15</f>
        <v>0</v>
      </c>
      <c r="H292" s="36">
        <f>SUMIFS(СВЦЭМ!$G$40:$G$783,СВЦЭМ!$A$40:$A$783,$A292,СВЦЭМ!$B$40:$B$783,H$261)+'СЕТ СН'!$F$15</f>
        <v>0</v>
      </c>
      <c r="I292" s="36">
        <f>SUMIFS(СВЦЭМ!$G$40:$G$783,СВЦЭМ!$A$40:$A$783,$A292,СВЦЭМ!$B$40:$B$783,I$261)+'СЕТ СН'!$F$15</f>
        <v>0</v>
      </c>
      <c r="J292" s="36">
        <f>SUMIFS(СВЦЭМ!$G$40:$G$783,СВЦЭМ!$A$40:$A$783,$A292,СВЦЭМ!$B$40:$B$783,J$261)+'СЕТ СН'!$F$15</f>
        <v>0</v>
      </c>
      <c r="K292" s="36">
        <f>SUMIFS(СВЦЭМ!$G$40:$G$783,СВЦЭМ!$A$40:$A$783,$A292,СВЦЭМ!$B$40:$B$783,K$261)+'СЕТ СН'!$F$15</f>
        <v>0</v>
      </c>
      <c r="L292" s="36">
        <f>SUMIFS(СВЦЭМ!$G$40:$G$783,СВЦЭМ!$A$40:$A$783,$A292,СВЦЭМ!$B$40:$B$783,L$261)+'СЕТ СН'!$F$15</f>
        <v>0</v>
      </c>
      <c r="M292" s="36">
        <f>SUMIFS(СВЦЭМ!$G$40:$G$783,СВЦЭМ!$A$40:$A$783,$A292,СВЦЭМ!$B$40:$B$783,M$261)+'СЕТ СН'!$F$15</f>
        <v>0</v>
      </c>
      <c r="N292" s="36">
        <f>SUMIFS(СВЦЭМ!$G$40:$G$783,СВЦЭМ!$A$40:$A$783,$A292,СВЦЭМ!$B$40:$B$783,N$261)+'СЕТ СН'!$F$15</f>
        <v>0</v>
      </c>
      <c r="O292" s="36">
        <f>SUMIFS(СВЦЭМ!$G$40:$G$783,СВЦЭМ!$A$40:$A$783,$A292,СВЦЭМ!$B$40:$B$783,O$261)+'СЕТ СН'!$F$15</f>
        <v>0</v>
      </c>
      <c r="P292" s="36">
        <f>SUMIFS(СВЦЭМ!$G$40:$G$783,СВЦЭМ!$A$40:$A$783,$A292,СВЦЭМ!$B$40:$B$783,P$261)+'СЕТ СН'!$F$15</f>
        <v>0</v>
      </c>
      <c r="Q292" s="36">
        <f>SUMIFS(СВЦЭМ!$G$40:$G$783,СВЦЭМ!$A$40:$A$783,$A292,СВЦЭМ!$B$40:$B$783,Q$261)+'СЕТ СН'!$F$15</f>
        <v>0</v>
      </c>
      <c r="R292" s="36">
        <f>SUMIFS(СВЦЭМ!$G$40:$G$783,СВЦЭМ!$A$40:$A$783,$A292,СВЦЭМ!$B$40:$B$783,R$261)+'СЕТ СН'!$F$15</f>
        <v>0</v>
      </c>
      <c r="S292" s="36">
        <f>SUMIFS(СВЦЭМ!$G$40:$G$783,СВЦЭМ!$A$40:$A$783,$A292,СВЦЭМ!$B$40:$B$783,S$261)+'СЕТ СН'!$F$15</f>
        <v>0</v>
      </c>
      <c r="T292" s="36">
        <f>SUMIFS(СВЦЭМ!$G$40:$G$783,СВЦЭМ!$A$40:$A$783,$A292,СВЦЭМ!$B$40:$B$783,T$261)+'СЕТ СН'!$F$15</f>
        <v>0</v>
      </c>
      <c r="U292" s="36">
        <f>SUMIFS(СВЦЭМ!$G$40:$G$783,СВЦЭМ!$A$40:$A$783,$A292,СВЦЭМ!$B$40:$B$783,U$261)+'СЕТ СН'!$F$15</f>
        <v>0</v>
      </c>
      <c r="V292" s="36">
        <f>SUMIFS(СВЦЭМ!$G$40:$G$783,СВЦЭМ!$A$40:$A$783,$A292,СВЦЭМ!$B$40:$B$783,V$261)+'СЕТ СН'!$F$15</f>
        <v>0</v>
      </c>
      <c r="W292" s="36">
        <f>SUMIFS(СВЦЭМ!$G$40:$G$783,СВЦЭМ!$A$40:$A$783,$A292,СВЦЭМ!$B$40:$B$783,W$261)+'СЕТ СН'!$F$15</f>
        <v>0</v>
      </c>
      <c r="X292" s="36">
        <f>SUMIFS(СВЦЭМ!$G$40:$G$783,СВЦЭМ!$A$40:$A$783,$A292,СВЦЭМ!$B$40:$B$783,X$261)+'СЕТ СН'!$F$15</f>
        <v>0</v>
      </c>
      <c r="Y292" s="36">
        <f>SUMIFS(СВЦЭМ!$G$40:$G$783,СВЦЭМ!$A$40:$A$783,$A292,СВЦЭМ!$B$40:$B$783,Y$261)+'СЕТ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9" t="s">
        <v>7</v>
      </c>
      <c r="B294" s="132" t="s">
        <v>117</v>
      </c>
      <c r="C294" s="133"/>
      <c r="D294" s="133"/>
      <c r="E294" s="133"/>
      <c r="F294" s="133"/>
      <c r="G294" s="133"/>
      <c r="H294" s="133"/>
      <c r="I294" s="133"/>
      <c r="J294" s="133"/>
      <c r="K294" s="133"/>
      <c r="L294" s="133"/>
      <c r="M294" s="133"/>
      <c r="N294" s="133"/>
      <c r="O294" s="133"/>
      <c r="P294" s="133"/>
      <c r="Q294" s="133"/>
      <c r="R294" s="133"/>
      <c r="S294" s="133"/>
      <c r="T294" s="133"/>
      <c r="U294" s="133"/>
      <c r="V294" s="133"/>
      <c r="W294" s="133"/>
      <c r="X294" s="133"/>
      <c r="Y294" s="134"/>
    </row>
    <row r="295" spans="1:27" ht="12.75" hidden="1" customHeight="1" x14ac:dyDescent="0.2">
      <c r="A295" s="130"/>
      <c r="B295" s="135"/>
      <c r="C295" s="136"/>
      <c r="D295" s="136"/>
      <c r="E295" s="136"/>
      <c r="F295" s="136"/>
      <c r="G295" s="136"/>
      <c r="H295" s="136"/>
      <c r="I295" s="136"/>
      <c r="J295" s="136"/>
      <c r="K295" s="136"/>
      <c r="L295" s="136"/>
      <c r="M295" s="136"/>
      <c r="N295" s="136"/>
      <c r="O295" s="136"/>
      <c r="P295" s="136"/>
      <c r="Q295" s="136"/>
      <c r="R295" s="136"/>
      <c r="S295" s="136"/>
      <c r="T295" s="136"/>
      <c r="U295" s="136"/>
      <c r="V295" s="136"/>
      <c r="W295" s="136"/>
      <c r="X295" s="136"/>
      <c r="Y295" s="137"/>
    </row>
    <row r="296" spans="1:27" s="46" customFormat="1" ht="12.75" hidden="1" customHeight="1" x14ac:dyDescent="0.2">
      <c r="A296" s="131"/>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01.05.2023</v>
      </c>
      <c r="B297" s="36">
        <f>SUMIFS(СВЦЭМ!$H$40:$H$783,СВЦЭМ!$A$40:$A$783,$A297,СВЦЭМ!$B$40:$B$783,B$296)+'СЕТ СН'!$F$15</f>
        <v>0</v>
      </c>
      <c r="C297" s="36">
        <f>SUMIFS(СВЦЭМ!$H$40:$H$783,СВЦЭМ!$A$40:$A$783,$A297,СВЦЭМ!$B$40:$B$783,C$296)+'СЕТ СН'!$F$15</f>
        <v>0</v>
      </c>
      <c r="D297" s="36">
        <f>SUMIFS(СВЦЭМ!$H$40:$H$783,СВЦЭМ!$A$40:$A$783,$A297,СВЦЭМ!$B$40:$B$783,D$296)+'СЕТ СН'!$F$15</f>
        <v>0</v>
      </c>
      <c r="E297" s="36">
        <f>SUMIFS(СВЦЭМ!$H$40:$H$783,СВЦЭМ!$A$40:$A$783,$A297,СВЦЭМ!$B$40:$B$783,E$296)+'СЕТ СН'!$F$15</f>
        <v>0</v>
      </c>
      <c r="F297" s="36">
        <f>SUMIFS(СВЦЭМ!$H$40:$H$783,СВЦЭМ!$A$40:$A$783,$A297,СВЦЭМ!$B$40:$B$783,F$296)+'СЕТ СН'!$F$15</f>
        <v>0</v>
      </c>
      <c r="G297" s="36">
        <f>SUMIFS(СВЦЭМ!$H$40:$H$783,СВЦЭМ!$A$40:$A$783,$A297,СВЦЭМ!$B$40:$B$783,G$296)+'СЕТ СН'!$F$15</f>
        <v>0</v>
      </c>
      <c r="H297" s="36">
        <f>SUMIFS(СВЦЭМ!$H$40:$H$783,СВЦЭМ!$A$40:$A$783,$A297,СВЦЭМ!$B$40:$B$783,H$296)+'СЕТ СН'!$F$15</f>
        <v>0</v>
      </c>
      <c r="I297" s="36">
        <f>SUMIFS(СВЦЭМ!$H$40:$H$783,СВЦЭМ!$A$40:$A$783,$A297,СВЦЭМ!$B$40:$B$783,I$296)+'СЕТ СН'!$F$15</f>
        <v>0</v>
      </c>
      <c r="J297" s="36">
        <f>SUMIFS(СВЦЭМ!$H$40:$H$783,СВЦЭМ!$A$40:$A$783,$A297,СВЦЭМ!$B$40:$B$783,J$296)+'СЕТ СН'!$F$15</f>
        <v>0</v>
      </c>
      <c r="K297" s="36">
        <f>SUMIFS(СВЦЭМ!$H$40:$H$783,СВЦЭМ!$A$40:$A$783,$A297,СВЦЭМ!$B$40:$B$783,K$296)+'СЕТ СН'!$F$15</f>
        <v>0</v>
      </c>
      <c r="L297" s="36">
        <f>SUMIFS(СВЦЭМ!$H$40:$H$783,СВЦЭМ!$A$40:$A$783,$A297,СВЦЭМ!$B$40:$B$783,L$296)+'СЕТ СН'!$F$15</f>
        <v>0</v>
      </c>
      <c r="M297" s="36">
        <f>SUMIFS(СВЦЭМ!$H$40:$H$783,СВЦЭМ!$A$40:$A$783,$A297,СВЦЭМ!$B$40:$B$783,M$296)+'СЕТ СН'!$F$15</f>
        <v>0</v>
      </c>
      <c r="N297" s="36">
        <f>SUMIFS(СВЦЭМ!$H$40:$H$783,СВЦЭМ!$A$40:$A$783,$A297,СВЦЭМ!$B$40:$B$783,N$296)+'СЕТ СН'!$F$15</f>
        <v>0</v>
      </c>
      <c r="O297" s="36">
        <f>SUMIFS(СВЦЭМ!$H$40:$H$783,СВЦЭМ!$A$40:$A$783,$A297,СВЦЭМ!$B$40:$B$783,O$296)+'СЕТ СН'!$F$15</f>
        <v>0</v>
      </c>
      <c r="P297" s="36">
        <f>SUMIFS(СВЦЭМ!$H$40:$H$783,СВЦЭМ!$A$40:$A$783,$A297,СВЦЭМ!$B$40:$B$783,P$296)+'СЕТ СН'!$F$15</f>
        <v>0</v>
      </c>
      <c r="Q297" s="36">
        <f>SUMIFS(СВЦЭМ!$H$40:$H$783,СВЦЭМ!$A$40:$A$783,$A297,СВЦЭМ!$B$40:$B$783,Q$296)+'СЕТ СН'!$F$15</f>
        <v>0</v>
      </c>
      <c r="R297" s="36">
        <f>SUMIFS(СВЦЭМ!$H$40:$H$783,СВЦЭМ!$A$40:$A$783,$A297,СВЦЭМ!$B$40:$B$783,R$296)+'СЕТ СН'!$F$15</f>
        <v>0</v>
      </c>
      <c r="S297" s="36">
        <f>SUMIFS(СВЦЭМ!$H$40:$H$783,СВЦЭМ!$A$40:$A$783,$A297,СВЦЭМ!$B$40:$B$783,S$296)+'СЕТ СН'!$F$15</f>
        <v>0</v>
      </c>
      <c r="T297" s="36">
        <f>SUMIFS(СВЦЭМ!$H$40:$H$783,СВЦЭМ!$A$40:$A$783,$A297,СВЦЭМ!$B$40:$B$783,T$296)+'СЕТ СН'!$F$15</f>
        <v>0</v>
      </c>
      <c r="U297" s="36">
        <f>SUMIFS(СВЦЭМ!$H$40:$H$783,СВЦЭМ!$A$40:$A$783,$A297,СВЦЭМ!$B$40:$B$783,U$296)+'СЕТ СН'!$F$15</f>
        <v>0</v>
      </c>
      <c r="V297" s="36">
        <f>SUMIFS(СВЦЭМ!$H$40:$H$783,СВЦЭМ!$A$40:$A$783,$A297,СВЦЭМ!$B$40:$B$783,V$296)+'СЕТ СН'!$F$15</f>
        <v>0</v>
      </c>
      <c r="W297" s="36">
        <f>SUMIFS(СВЦЭМ!$H$40:$H$783,СВЦЭМ!$A$40:$A$783,$A297,СВЦЭМ!$B$40:$B$783,W$296)+'СЕТ СН'!$F$15</f>
        <v>0</v>
      </c>
      <c r="X297" s="36">
        <f>SUMIFS(СВЦЭМ!$H$40:$H$783,СВЦЭМ!$A$40:$A$783,$A297,СВЦЭМ!$B$40:$B$783,X$296)+'СЕТ СН'!$F$15</f>
        <v>0</v>
      </c>
      <c r="Y297" s="36">
        <f>SUMIFS(СВЦЭМ!$H$40:$H$783,СВЦЭМ!$A$40:$A$783,$A297,СВЦЭМ!$B$40:$B$783,Y$296)+'СЕТ СН'!$F$15</f>
        <v>0</v>
      </c>
      <c r="AA297" s="45"/>
    </row>
    <row r="298" spans="1:27" ht="15.75" hidden="1" x14ac:dyDescent="0.2">
      <c r="A298" s="35">
        <f>A297+1</f>
        <v>45048</v>
      </c>
      <c r="B298" s="36">
        <f>SUMIFS(СВЦЭМ!$H$40:$H$783,СВЦЭМ!$A$40:$A$783,$A298,СВЦЭМ!$B$40:$B$783,B$296)+'СЕТ СН'!$F$15</f>
        <v>0</v>
      </c>
      <c r="C298" s="36">
        <f>SUMIFS(СВЦЭМ!$H$40:$H$783,СВЦЭМ!$A$40:$A$783,$A298,СВЦЭМ!$B$40:$B$783,C$296)+'СЕТ СН'!$F$15</f>
        <v>0</v>
      </c>
      <c r="D298" s="36">
        <f>SUMIFS(СВЦЭМ!$H$40:$H$783,СВЦЭМ!$A$40:$A$783,$A298,СВЦЭМ!$B$40:$B$783,D$296)+'СЕТ СН'!$F$15</f>
        <v>0</v>
      </c>
      <c r="E298" s="36">
        <f>SUMIFS(СВЦЭМ!$H$40:$H$783,СВЦЭМ!$A$40:$A$783,$A298,СВЦЭМ!$B$40:$B$783,E$296)+'СЕТ СН'!$F$15</f>
        <v>0</v>
      </c>
      <c r="F298" s="36">
        <f>SUMIFS(СВЦЭМ!$H$40:$H$783,СВЦЭМ!$A$40:$A$783,$A298,СВЦЭМ!$B$40:$B$783,F$296)+'СЕТ СН'!$F$15</f>
        <v>0</v>
      </c>
      <c r="G298" s="36">
        <f>SUMIFS(СВЦЭМ!$H$40:$H$783,СВЦЭМ!$A$40:$A$783,$A298,СВЦЭМ!$B$40:$B$783,G$296)+'СЕТ СН'!$F$15</f>
        <v>0</v>
      </c>
      <c r="H298" s="36">
        <f>SUMIFS(СВЦЭМ!$H$40:$H$783,СВЦЭМ!$A$40:$A$783,$A298,СВЦЭМ!$B$40:$B$783,H$296)+'СЕТ СН'!$F$15</f>
        <v>0</v>
      </c>
      <c r="I298" s="36">
        <f>SUMIFS(СВЦЭМ!$H$40:$H$783,СВЦЭМ!$A$40:$A$783,$A298,СВЦЭМ!$B$40:$B$783,I$296)+'СЕТ СН'!$F$15</f>
        <v>0</v>
      </c>
      <c r="J298" s="36">
        <f>SUMIFS(СВЦЭМ!$H$40:$H$783,СВЦЭМ!$A$40:$A$783,$A298,СВЦЭМ!$B$40:$B$783,J$296)+'СЕТ СН'!$F$15</f>
        <v>0</v>
      </c>
      <c r="K298" s="36">
        <f>SUMIFS(СВЦЭМ!$H$40:$H$783,СВЦЭМ!$A$40:$A$783,$A298,СВЦЭМ!$B$40:$B$783,K$296)+'СЕТ СН'!$F$15</f>
        <v>0</v>
      </c>
      <c r="L298" s="36">
        <f>SUMIFS(СВЦЭМ!$H$40:$H$783,СВЦЭМ!$A$40:$A$783,$A298,СВЦЭМ!$B$40:$B$783,L$296)+'СЕТ СН'!$F$15</f>
        <v>0</v>
      </c>
      <c r="M298" s="36">
        <f>SUMIFS(СВЦЭМ!$H$40:$H$783,СВЦЭМ!$A$40:$A$783,$A298,СВЦЭМ!$B$40:$B$783,M$296)+'СЕТ СН'!$F$15</f>
        <v>0</v>
      </c>
      <c r="N298" s="36">
        <f>SUMIFS(СВЦЭМ!$H$40:$H$783,СВЦЭМ!$A$40:$A$783,$A298,СВЦЭМ!$B$40:$B$783,N$296)+'СЕТ СН'!$F$15</f>
        <v>0</v>
      </c>
      <c r="O298" s="36">
        <f>SUMIFS(СВЦЭМ!$H$40:$H$783,СВЦЭМ!$A$40:$A$783,$A298,СВЦЭМ!$B$40:$B$783,O$296)+'СЕТ СН'!$F$15</f>
        <v>0</v>
      </c>
      <c r="P298" s="36">
        <f>SUMIFS(СВЦЭМ!$H$40:$H$783,СВЦЭМ!$A$40:$A$783,$A298,СВЦЭМ!$B$40:$B$783,P$296)+'СЕТ СН'!$F$15</f>
        <v>0</v>
      </c>
      <c r="Q298" s="36">
        <f>SUMIFS(СВЦЭМ!$H$40:$H$783,СВЦЭМ!$A$40:$A$783,$A298,СВЦЭМ!$B$40:$B$783,Q$296)+'СЕТ СН'!$F$15</f>
        <v>0</v>
      </c>
      <c r="R298" s="36">
        <f>SUMIFS(СВЦЭМ!$H$40:$H$783,СВЦЭМ!$A$40:$A$783,$A298,СВЦЭМ!$B$40:$B$783,R$296)+'СЕТ СН'!$F$15</f>
        <v>0</v>
      </c>
      <c r="S298" s="36">
        <f>SUMIFS(СВЦЭМ!$H$40:$H$783,СВЦЭМ!$A$40:$A$783,$A298,СВЦЭМ!$B$40:$B$783,S$296)+'СЕТ СН'!$F$15</f>
        <v>0</v>
      </c>
      <c r="T298" s="36">
        <f>SUMIFS(СВЦЭМ!$H$40:$H$783,СВЦЭМ!$A$40:$A$783,$A298,СВЦЭМ!$B$40:$B$783,T$296)+'СЕТ СН'!$F$15</f>
        <v>0</v>
      </c>
      <c r="U298" s="36">
        <f>SUMIFS(СВЦЭМ!$H$40:$H$783,СВЦЭМ!$A$40:$A$783,$A298,СВЦЭМ!$B$40:$B$783,U$296)+'СЕТ СН'!$F$15</f>
        <v>0</v>
      </c>
      <c r="V298" s="36">
        <f>SUMIFS(СВЦЭМ!$H$40:$H$783,СВЦЭМ!$A$40:$A$783,$A298,СВЦЭМ!$B$40:$B$783,V$296)+'СЕТ СН'!$F$15</f>
        <v>0</v>
      </c>
      <c r="W298" s="36">
        <f>SUMIFS(СВЦЭМ!$H$40:$H$783,СВЦЭМ!$A$40:$A$783,$A298,СВЦЭМ!$B$40:$B$783,W$296)+'СЕТ СН'!$F$15</f>
        <v>0</v>
      </c>
      <c r="X298" s="36">
        <f>SUMIFS(СВЦЭМ!$H$40:$H$783,СВЦЭМ!$A$40:$A$783,$A298,СВЦЭМ!$B$40:$B$783,X$296)+'СЕТ СН'!$F$15</f>
        <v>0</v>
      </c>
      <c r="Y298" s="36">
        <f>SUMIFS(СВЦЭМ!$H$40:$H$783,СВЦЭМ!$A$40:$A$783,$A298,СВЦЭМ!$B$40:$B$783,Y$296)+'СЕТ СН'!$F$15</f>
        <v>0</v>
      </c>
    </row>
    <row r="299" spans="1:27" ht="15.75" hidden="1" x14ac:dyDescent="0.2">
      <c r="A299" s="35">
        <f t="shared" ref="A299:A327" si="8">A298+1</f>
        <v>45049</v>
      </c>
      <c r="B299" s="36">
        <f>SUMIFS(СВЦЭМ!$H$40:$H$783,СВЦЭМ!$A$40:$A$783,$A299,СВЦЭМ!$B$40:$B$783,B$296)+'СЕТ СН'!$F$15</f>
        <v>0</v>
      </c>
      <c r="C299" s="36">
        <f>SUMIFS(СВЦЭМ!$H$40:$H$783,СВЦЭМ!$A$40:$A$783,$A299,СВЦЭМ!$B$40:$B$783,C$296)+'СЕТ СН'!$F$15</f>
        <v>0</v>
      </c>
      <c r="D299" s="36">
        <f>SUMIFS(СВЦЭМ!$H$40:$H$783,СВЦЭМ!$A$40:$A$783,$A299,СВЦЭМ!$B$40:$B$783,D$296)+'СЕТ СН'!$F$15</f>
        <v>0</v>
      </c>
      <c r="E299" s="36">
        <f>SUMIFS(СВЦЭМ!$H$40:$H$783,СВЦЭМ!$A$40:$A$783,$A299,СВЦЭМ!$B$40:$B$783,E$296)+'СЕТ СН'!$F$15</f>
        <v>0</v>
      </c>
      <c r="F299" s="36">
        <f>SUMIFS(СВЦЭМ!$H$40:$H$783,СВЦЭМ!$A$40:$A$783,$A299,СВЦЭМ!$B$40:$B$783,F$296)+'СЕТ СН'!$F$15</f>
        <v>0</v>
      </c>
      <c r="G299" s="36">
        <f>SUMIFS(СВЦЭМ!$H$40:$H$783,СВЦЭМ!$A$40:$A$783,$A299,СВЦЭМ!$B$40:$B$783,G$296)+'СЕТ СН'!$F$15</f>
        <v>0</v>
      </c>
      <c r="H299" s="36">
        <f>SUMIFS(СВЦЭМ!$H$40:$H$783,СВЦЭМ!$A$40:$A$783,$A299,СВЦЭМ!$B$40:$B$783,H$296)+'СЕТ СН'!$F$15</f>
        <v>0</v>
      </c>
      <c r="I299" s="36">
        <f>SUMIFS(СВЦЭМ!$H$40:$H$783,СВЦЭМ!$A$40:$A$783,$A299,СВЦЭМ!$B$40:$B$783,I$296)+'СЕТ СН'!$F$15</f>
        <v>0</v>
      </c>
      <c r="J299" s="36">
        <f>SUMIFS(СВЦЭМ!$H$40:$H$783,СВЦЭМ!$A$40:$A$783,$A299,СВЦЭМ!$B$40:$B$783,J$296)+'СЕТ СН'!$F$15</f>
        <v>0</v>
      </c>
      <c r="K299" s="36">
        <f>SUMIFS(СВЦЭМ!$H$40:$H$783,СВЦЭМ!$A$40:$A$783,$A299,СВЦЭМ!$B$40:$B$783,K$296)+'СЕТ СН'!$F$15</f>
        <v>0</v>
      </c>
      <c r="L299" s="36">
        <f>SUMIFS(СВЦЭМ!$H$40:$H$783,СВЦЭМ!$A$40:$A$783,$A299,СВЦЭМ!$B$40:$B$783,L$296)+'СЕТ СН'!$F$15</f>
        <v>0</v>
      </c>
      <c r="M299" s="36">
        <f>SUMIFS(СВЦЭМ!$H$40:$H$783,СВЦЭМ!$A$40:$A$783,$A299,СВЦЭМ!$B$40:$B$783,M$296)+'СЕТ СН'!$F$15</f>
        <v>0</v>
      </c>
      <c r="N299" s="36">
        <f>SUMIFS(СВЦЭМ!$H$40:$H$783,СВЦЭМ!$A$40:$A$783,$A299,СВЦЭМ!$B$40:$B$783,N$296)+'СЕТ СН'!$F$15</f>
        <v>0</v>
      </c>
      <c r="O299" s="36">
        <f>SUMIFS(СВЦЭМ!$H$40:$H$783,СВЦЭМ!$A$40:$A$783,$A299,СВЦЭМ!$B$40:$B$783,O$296)+'СЕТ СН'!$F$15</f>
        <v>0</v>
      </c>
      <c r="P299" s="36">
        <f>SUMIFS(СВЦЭМ!$H$40:$H$783,СВЦЭМ!$A$40:$A$783,$A299,СВЦЭМ!$B$40:$B$783,P$296)+'СЕТ СН'!$F$15</f>
        <v>0</v>
      </c>
      <c r="Q299" s="36">
        <f>SUMIFS(СВЦЭМ!$H$40:$H$783,СВЦЭМ!$A$40:$A$783,$A299,СВЦЭМ!$B$40:$B$783,Q$296)+'СЕТ СН'!$F$15</f>
        <v>0</v>
      </c>
      <c r="R299" s="36">
        <f>SUMIFS(СВЦЭМ!$H$40:$H$783,СВЦЭМ!$A$40:$A$783,$A299,СВЦЭМ!$B$40:$B$783,R$296)+'СЕТ СН'!$F$15</f>
        <v>0</v>
      </c>
      <c r="S299" s="36">
        <f>SUMIFS(СВЦЭМ!$H$40:$H$783,СВЦЭМ!$A$40:$A$783,$A299,СВЦЭМ!$B$40:$B$783,S$296)+'СЕТ СН'!$F$15</f>
        <v>0</v>
      </c>
      <c r="T299" s="36">
        <f>SUMIFS(СВЦЭМ!$H$40:$H$783,СВЦЭМ!$A$40:$A$783,$A299,СВЦЭМ!$B$40:$B$783,T$296)+'СЕТ СН'!$F$15</f>
        <v>0</v>
      </c>
      <c r="U299" s="36">
        <f>SUMIFS(СВЦЭМ!$H$40:$H$783,СВЦЭМ!$A$40:$A$783,$A299,СВЦЭМ!$B$40:$B$783,U$296)+'СЕТ СН'!$F$15</f>
        <v>0</v>
      </c>
      <c r="V299" s="36">
        <f>SUMIFS(СВЦЭМ!$H$40:$H$783,СВЦЭМ!$A$40:$A$783,$A299,СВЦЭМ!$B$40:$B$783,V$296)+'СЕТ СН'!$F$15</f>
        <v>0</v>
      </c>
      <c r="W299" s="36">
        <f>SUMIFS(СВЦЭМ!$H$40:$H$783,СВЦЭМ!$A$40:$A$783,$A299,СВЦЭМ!$B$40:$B$783,W$296)+'СЕТ СН'!$F$15</f>
        <v>0</v>
      </c>
      <c r="X299" s="36">
        <f>SUMIFS(СВЦЭМ!$H$40:$H$783,СВЦЭМ!$A$40:$A$783,$A299,СВЦЭМ!$B$40:$B$783,X$296)+'СЕТ СН'!$F$15</f>
        <v>0</v>
      </c>
      <c r="Y299" s="36">
        <f>SUMIFS(СВЦЭМ!$H$40:$H$783,СВЦЭМ!$A$40:$A$783,$A299,СВЦЭМ!$B$40:$B$783,Y$296)+'СЕТ СН'!$F$15</f>
        <v>0</v>
      </c>
    </row>
    <row r="300" spans="1:27" ht="15.75" hidden="1" x14ac:dyDescent="0.2">
      <c r="A300" s="35">
        <f t="shared" si="8"/>
        <v>45050</v>
      </c>
      <c r="B300" s="36">
        <f>SUMIFS(СВЦЭМ!$H$40:$H$783,СВЦЭМ!$A$40:$A$783,$A300,СВЦЭМ!$B$40:$B$783,B$296)+'СЕТ СН'!$F$15</f>
        <v>0</v>
      </c>
      <c r="C300" s="36">
        <f>SUMIFS(СВЦЭМ!$H$40:$H$783,СВЦЭМ!$A$40:$A$783,$A300,СВЦЭМ!$B$40:$B$783,C$296)+'СЕТ СН'!$F$15</f>
        <v>0</v>
      </c>
      <c r="D300" s="36">
        <f>SUMIFS(СВЦЭМ!$H$40:$H$783,СВЦЭМ!$A$40:$A$783,$A300,СВЦЭМ!$B$40:$B$783,D$296)+'СЕТ СН'!$F$15</f>
        <v>0</v>
      </c>
      <c r="E300" s="36">
        <f>SUMIFS(СВЦЭМ!$H$40:$H$783,СВЦЭМ!$A$40:$A$783,$A300,СВЦЭМ!$B$40:$B$783,E$296)+'СЕТ СН'!$F$15</f>
        <v>0</v>
      </c>
      <c r="F300" s="36">
        <f>SUMIFS(СВЦЭМ!$H$40:$H$783,СВЦЭМ!$A$40:$A$783,$A300,СВЦЭМ!$B$40:$B$783,F$296)+'СЕТ СН'!$F$15</f>
        <v>0</v>
      </c>
      <c r="G300" s="36">
        <f>SUMIFS(СВЦЭМ!$H$40:$H$783,СВЦЭМ!$A$40:$A$783,$A300,СВЦЭМ!$B$40:$B$783,G$296)+'СЕТ СН'!$F$15</f>
        <v>0</v>
      </c>
      <c r="H300" s="36">
        <f>SUMIFS(СВЦЭМ!$H$40:$H$783,СВЦЭМ!$A$40:$A$783,$A300,СВЦЭМ!$B$40:$B$783,H$296)+'СЕТ СН'!$F$15</f>
        <v>0</v>
      </c>
      <c r="I300" s="36">
        <f>SUMIFS(СВЦЭМ!$H$40:$H$783,СВЦЭМ!$A$40:$A$783,$A300,СВЦЭМ!$B$40:$B$783,I$296)+'СЕТ СН'!$F$15</f>
        <v>0</v>
      </c>
      <c r="J300" s="36">
        <f>SUMIFS(СВЦЭМ!$H$40:$H$783,СВЦЭМ!$A$40:$A$783,$A300,СВЦЭМ!$B$40:$B$783,J$296)+'СЕТ СН'!$F$15</f>
        <v>0</v>
      </c>
      <c r="K300" s="36">
        <f>SUMIFS(СВЦЭМ!$H$40:$H$783,СВЦЭМ!$A$40:$A$783,$A300,СВЦЭМ!$B$40:$B$783,K$296)+'СЕТ СН'!$F$15</f>
        <v>0</v>
      </c>
      <c r="L300" s="36">
        <f>SUMIFS(СВЦЭМ!$H$40:$H$783,СВЦЭМ!$A$40:$A$783,$A300,СВЦЭМ!$B$40:$B$783,L$296)+'СЕТ СН'!$F$15</f>
        <v>0</v>
      </c>
      <c r="M300" s="36">
        <f>SUMIFS(СВЦЭМ!$H$40:$H$783,СВЦЭМ!$A$40:$A$783,$A300,СВЦЭМ!$B$40:$B$783,M$296)+'СЕТ СН'!$F$15</f>
        <v>0</v>
      </c>
      <c r="N300" s="36">
        <f>SUMIFS(СВЦЭМ!$H$40:$H$783,СВЦЭМ!$A$40:$A$783,$A300,СВЦЭМ!$B$40:$B$783,N$296)+'СЕТ СН'!$F$15</f>
        <v>0</v>
      </c>
      <c r="O300" s="36">
        <f>SUMIFS(СВЦЭМ!$H$40:$H$783,СВЦЭМ!$A$40:$A$783,$A300,СВЦЭМ!$B$40:$B$783,O$296)+'СЕТ СН'!$F$15</f>
        <v>0</v>
      </c>
      <c r="P300" s="36">
        <f>SUMIFS(СВЦЭМ!$H$40:$H$783,СВЦЭМ!$A$40:$A$783,$A300,СВЦЭМ!$B$40:$B$783,P$296)+'СЕТ СН'!$F$15</f>
        <v>0</v>
      </c>
      <c r="Q300" s="36">
        <f>SUMIFS(СВЦЭМ!$H$40:$H$783,СВЦЭМ!$A$40:$A$783,$A300,СВЦЭМ!$B$40:$B$783,Q$296)+'СЕТ СН'!$F$15</f>
        <v>0</v>
      </c>
      <c r="R300" s="36">
        <f>SUMIFS(СВЦЭМ!$H$40:$H$783,СВЦЭМ!$A$40:$A$783,$A300,СВЦЭМ!$B$40:$B$783,R$296)+'СЕТ СН'!$F$15</f>
        <v>0</v>
      </c>
      <c r="S300" s="36">
        <f>SUMIFS(СВЦЭМ!$H$40:$H$783,СВЦЭМ!$A$40:$A$783,$A300,СВЦЭМ!$B$40:$B$783,S$296)+'СЕТ СН'!$F$15</f>
        <v>0</v>
      </c>
      <c r="T300" s="36">
        <f>SUMIFS(СВЦЭМ!$H$40:$H$783,СВЦЭМ!$A$40:$A$783,$A300,СВЦЭМ!$B$40:$B$783,T$296)+'СЕТ СН'!$F$15</f>
        <v>0</v>
      </c>
      <c r="U300" s="36">
        <f>SUMIFS(СВЦЭМ!$H$40:$H$783,СВЦЭМ!$A$40:$A$783,$A300,СВЦЭМ!$B$40:$B$783,U$296)+'СЕТ СН'!$F$15</f>
        <v>0</v>
      </c>
      <c r="V300" s="36">
        <f>SUMIFS(СВЦЭМ!$H$40:$H$783,СВЦЭМ!$A$40:$A$783,$A300,СВЦЭМ!$B$40:$B$783,V$296)+'СЕТ СН'!$F$15</f>
        <v>0</v>
      </c>
      <c r="W300" s="36">
        <f>SUMIFS(СВЦЭМ!$H$40:$H$783,СВЦЭМ!$A$40:$A$783,$A300,СВЦЭМ!$B$40:$B$783,W$296)+'СЕТ СН'!$F$15</f>
        <v>0</v>
      </c>
      <c r="X300" s="36">
        <f>SUMIFS(СВЦЭМ!$H$40:$H$783,СВЦЭМ!$A$40:$A$783,$A300,СВЦЭМ!$B$40:$B$783,X$296)+'СЕТ СН'!$F$15</f>
        <v>0</v>
      </c>
      <c r="Y300" s="36">
        <f>SUMIFS(СВЦЭМ!$H$40:$H$783,СВЦЭМ!$A$40:$A$783,$A300,СВЦЭМ!$B$40:$B$783,Y$296)+'СЕТ СН'!$F$15</f>
        <v>0</v>
      </c>
    </row>
    <row r="301" spans="1:27" ht="15.75" hidden="1" x14ac:dyDescent="0.2">
      <c r="A301" s="35">
        <f t="shared" si="8"/>
        <v>45051</v>
      </c>
      <c r="B301" s="36">
        <f>SUMIFS(СВЦЭМ!$H$40:$H$783,СВЦЭМ!$A$40:$A$783,$A301,СВЦЭМ!$B$40:$B$783,B$296)+'СЕТ СН'!$F$15</f>
        <v>0</v>
      </c>
      <c r="C301" s="36">
        <f>SUMIFS(СВЦЭМ!$H$40:$H$783,СВЦЭМ!$A$40:$A$783,$A301,СВЦЭМ!$B$40:$B$783,C$296)+'СЕТ СН'!$F$15</f>
        <v>0</v>
      </c>
      <c r="D301" s="36">
        <f>SUMIFS(СВЦЭМ!$H$40:$H$783,СВЦЭМ!$A$40:$A$783,$A301,СВЦЭМ!$B$40:$B$783,D$296)+'СЕТ СН'!$F$15</f>
        <v>0</v>
      </c>
      <c r="E301" s="36">
        <f>SUMIFS(СВЦЭМ!$H$40:$H$783,СВЦЭМ!$A$40:$A$783,$A301,СВЦЭМ!$B$40:$B$783,E$296)+'СЕТ СН'!$F$15</f>
        <v>0</v>
      </c>
      <c r="F301" s="36">
        <f>SUMIFS(СВЦЭМ!$H$40:$H$783,СВЦЭМ!$A$40:$A$783,$A301,СВЦЭМ!$B$40:$B$783,F$296)+'СЕТ СН'!$F$15</f>
        <v>0</v>
      </c>
      <c r="G301" s="36">
        <f>SUMIFS(СВЦЭМ!$H$40:$H$783,СВЦЭМ!$A$40:$A$783,$A301,СВЦЭМ!$B$40:$B$783,G$296)+'СЕТ СН'!$F$15</f>
        <v>0</v>
      </c>
      <c r="H301" s="36">
        <f>SUMIFS(СВЦЭМ!$H$40:$H$783,СВЦЭМ!$A$40:$A$783,$A301,СВЦЭМ!$B$40:$B$783,H$296)+'СЕТ СН'!$F$15</f>
        <v>0</v>
      </c>
      <c r="I301" s="36">
        <f>SUMIFS(СВЦЭМ!$H$40:$H$783,СВЦЭМ!$A$40:$A$783,$A301,СВЦЭМ!$B$40:$B$783,I$296)+'СЕТ СН'!$F$15</f>
        <v>0</v>
      </c>
      <c r="J301" s="36">
        <f>SUMIFS(СВЦЭМ!$H$40:$H$783,СВЦЭМ!$A$40:$A$783,$A301,СВЦЭМ!$B$40:$B$783,J$296)+'СЕТ СН'!$F$15</f>
        <v>0</v>
      </c>
      <c r="K301" s="36">
        <f>SUMIFS(СВЦЭМ!$H$40:$H$783,СВЦЭМ!$A$40:$A$783,$A301,СВЦЭМ!$B$40:$B$783,K$296)+'СЕТ СН'!$F$15</f>
        <v>0</v>
      </c>
      <c r="L301" s="36">
        <f>SUMIFS(СВЦЭМ!$H$40:$H$783,СВЦЭМ!$A$40:$A$783,$A301,СВЦЭМ!$B$40:$B$783,L$296)+'СЕТ СН'!$F$15</f>
        <v>0</v>
      </c>
      <c r="M301" s="36">
        <f>SUMIFS(СВЦЭМ!$H$40:$H$783,СВЦЭМ!$A$40:$A$783,$A301,СВЦЭМ!$B$40:$B$783,M$296)+'СЕТ СН'!$F$15</f>
        <v>0</v>
      </c>
      <c r="N301" s="36">
        <f>SUMIFS(СВЦЭМ!$H$40:$H$783,СВЦЭМ!$A$40:$A$783,$A301,СВЦЭМ!$B$40:$B$783,N$296)+'СЕТ СН'!$F$15</f>
        <v>0</v>
      </c>
      <c r="O301" s="36">
        <f>SUMIFS(СВЦЭМ!$H$40:$H$783,СВЦЭМ!$A$40:$A$783,$A301,СВЦЭМ!$B$40:$B$783,O$296)+'СЕТ СН'!$F$15</f>
        <v>0</v>
      </c>
      <c r="P301" s="36">
        <f>SUMIFS(СВЦЭМ!$H$40:$H$783,СВЦЭМ!$A$40:$A$783,$A301,СВЦЭМ!$B$40:$B$783,P$296)+'СЕТ СН'!$F$15</f>
        <v>0</v>
      </c>
      <c r="Q301" s="36">
        <f>SUMIFS(СВЦЭМ!$H$40:$H$783,СВЦЭМ!$A$40:$A$783,$A301,СВЦЭМ!$B$40:$B$783,Q$296)+'СЕТ СН'!$F$15</f>
        <v>0</v>
      </c>
      <c r="R301" s="36">
        <f>SUMIFS(СВЦЭМ!$H$40:$H$783,СВЦЭМ!$A$40:$A$783,$A301,СВЦЭМ!$B$40:$B$783,R$296)+'СЕТ СН'!$F$15</f>
        <v>0</v>
      </c>
      <c r="S301" s="36">
        <f>SUMIFS(СВЦЭМ!$H$40:$H$783,СВЦЭМ!$A$40:$A$783,$A301,СВЦЭМ!$B$40:$B$783,S$296)+'СЕТ СН'!$F$15</f>
        <v>0</v>
      </c>
      <c r="T301" s="36">
        <f>SUMIFS(СВЦЭМ!$H$40:$H$783,СВЦЭМ!$A$40:$A$783,$A301,СВЦЭМ!$B$40:$B$783,T$296)+'СЕТ СН'!$F$15</f>
        <v>0</v>
      </c>
      <c r="U301" s="36">
        <f>SUMIFS(СВЦЭМ!$H$40:$H$783,СВЦЭМ!$A$40:$A$783,$A301,СВЦЭМ!$B$40:$B$783,U$296)+'СЕТ СН'!$F$15</f>
        <v>0</v>
      </c>
      <c r="V301" s="36">
        <f>SUMIFS(СВЦЭМ!$H$40:$H$783,СВЦЭМ!$A$40:$A$783,$A301,СВЦЭМ!$B$40:$B$783,V$296)+'СЕТ СН'!$F$15</f>
        <v>0</v>
      </c>
      <c r="W301" s="36">
        <f>SUMIFS(СВЦЭМ!$H$40:$H$783,СВЦЭМ!$A$40:$A$783,$A301,СВЦЭМ!$B$40:$B$783,W$296)+'СЕТ СН'!$F$15</f>
        <v>0</v>
      </c>
      <c r="X301" s="36">
        <f>SUMIFS(СВЦЭМ!$H$40:$H$783,СВЦЭМ!$A$40:$A$783,$A301,СВЦЭМ!$B$40:$B$783,X$296)+'СЕТ СН'!$F$15</f>
        <v>0</v>
      </c>
      <c r="Y301" s="36">
        <f>SUMIFS(СВЦЭМ!$H$40:$H$783,СВЦЭМ!$A$40:$A$783,$A301,СВЦЭМ!$B$40:$B$783,Y$296)+'СЕТ СН'!$F$15</f>
        <v>0</v>
      </c>
    </row>
    <row r="302" spans="1:27" ht="15.75" hidden="1" x14ac:dyDescent="0.2">
      <c r="A302" s="35">
        <f t="shared" si="8"/>
        <v>45052</v>
      </c>
      <c r="B302" s="36">
        <f>SUMIFS(СВЦЭМ!$H$40:$H$783,СВЦЭМ!$A$40:$A$783,$A302,СВЦЭМ!$B$40:$B$783,B$296)+'СЕТ СН'!$F$15</f>
        <v>0</v>
      </c>
      <c r="C302" s="36">
        <f>SUMIFS(СВЦЭМ!$H$40:$H$783,СВЦЭМ!$A$40:$A$783,$A302,СВЦЭМ!$B$40:$B$783,C$296)+'СЕТ СН'!$F$15</f>
        <v>0</v>
      </c>
      <c r="D302" s="36">
        <f>SUMIFS(СВЦЭМ!$H$40:$H$783,СВЦЭМ!$A$40:$A$783,$A302,СВЦЭМ!$B$40:$B$783,D$296)+'СЕТ СН'!$F$15</f>
        <v>0</v>
      </c>
      <c r="E302" s="36">
        <f>SUMIFS(СВЦЭМ!$H$40:$H$783,СВЦЭМ!$A$40:$A$783,$A302,СВЦЭМ!$B$40:$B$783,E$296)+'СЕТ СН'!$F$15</f>
        <v>0</v>
      </c>
      <c r="F302" s="36">
        <f>SUMIFS(СВЦЭМ!$H$40:$H$783,СВЦЭМ!$A$40:$A$783,$A302,СВЦЭМ!$B$40:$B$783,F$296)+'СЕТ СН'!$F$15</f>
        <v>0</v>
      </c>
      <c r="G302" s="36">
        <f>SUMIFS(СВЦЭМ!$H$40:$H$783,СВЦЭМ!$A$40:$A$783,$A302,СВЦЭМ!$B$40:$B$783,G$296)+'СЕТ СН'!$F$15</f>
        <v>0</v>
      </c>
      <c r="H302" s="36">
        <f>SUMIFS(СВЦЭМ!$H$40:$H$783,СВЦЭМ!$A$40:$A$783,$A302,СВЦЭМ!$B$40:$B$783,H$296)+'СЕТ СН'!$F$15</f>
        <v>0</v>
      </c>
      <c r="I302" s="36">
        <f>SUMIFS(СВЦЭМ!$H$40:$H$783,СВЦЭМ!$A$40:$A$783,$A302,СВЦЭМ!$B$40:$B$783,I$296)+'СЕТ СН'!$F$15</f>
        <v>0</v>
      </c>
      <c r="J302" s="36">
        <f>SUMIFS(СВЦЭМ!$H$40:$H$783,СВЦЭМ!$A$40:$A$783,$A302,СВЦЭМ!$B$40:$B$783,J$296)+'СЕТ СН'!$F$15</f>
        <v>0</v>
      </c>
      <c r="K302" s="36">
        <f>SUMIFS(СВЦЭМ!$H$40:$H$783,СВЦЭМ!$A$40:$A$783,$A302,СВЦЭМ!$B$40:$B$783,K$296)+'СЕТ СН'!$F$15</f>
        <v>0</v>
      </c>
      <c r="L302" s="36">
        <f>SUMIFS(СВЦЭМ!$H$40:$H$783,СВЦЭМ!$A$40:$A$783,$A302,СВЦЭМ!$B$40:$B$783,L$296)+'СЕТ СН'!$F$15</f>
        <v>0</v>
      </c>
      <c r="M302" s="36">
        <f>SUMIFS(СВЦЭМ!$H$40:$H$783,СВЦЭМ!$A$40:$A$783,$A302,СВЦЭМ!$B$40:$B$783,M$296)+'СЕТ СН'!$F$15</f>
        <v>0</v>
      </c>
      <c r="N302" s="36">
        <f>SUMIFS(СВЦЭМ!$H$40:$H$783,СВЦЭМ!$A$40:$A$783,$A302,СВЦЭМ!$B$40:$B$783,N$296)+'СЕТ СН'!$F$15</f>
        <v>0</v>
      </c>
      <c r="O302" s="36">
        <f>SUMIFS(СВЦЭМ!$H$40:$H$783,СВЦЭМ!$A$40:$A$783,$A302,СВЦЭМ!$B$40:$B$783,O$296)+'СЕТ СН'!$F$15</f>
        <v>0</v>
      </c>
      <c r="P302" s="36">
        <f>SUMIFS(СВЦЭМ!$H$40:$H$783,СВЦЭМ!$A$40:$A$783,$A302,СВЦЭМ!$B$40:$B$783,P$296)+'СЕТ СН'!$F$15</f>
        <v>0</v>
      </c>
      <c r="Q302" s="36">
        <f>SUMIFS(СВЦЭМ!$H$40:$H$783,СВЦЭМ!$A$40:$A$783,$A302,СВЦЭМ!$B$40:$B$783,Q$296)+'СЕТ СН'!$F$15</f>
        <v>0</v>
      </c>
      <c r="R302" s="36">
        <f>SUMIFS(СВЦЭМ!$H$40:$H$783,СВЦЭМ!$A$40:$A$783,$A302,СВЦЭМ!$B$40:$B$783,R$296)+'СЕТ СН'!$F$15</f>
        <v>0</v>
      </c>
      <c r="S302" s="36">
        <f>SUMIFS(СВЦЭМ!$H$40:$H$783,СВЦЭМ!$A$40:$A$783,$A302,СВЦЭМ!$B$40:$B$783,S$296)+'СЕТ СН'!$F$15</f>
        <v>0</v>
      </c>
      <c r="T302" s="36">
        <f>SUMIFS(СВЦЭМ!$H$40:$H$783,СВЦЭМ!$A$40:$A$783,$A302,СВЦЭМ!$B$40:$B$783,T$296)+'СЕТ СН'!$F$15</f>
        <v>0</v>
      </c>
      <c r="U302" s="36">
        <f>SUMIFS(СВЦЭМ!$H$40:$H$783,СВЦЭМ!$A$40:$A$783,$A302,СВЦЭМ!$B$40:$B$783,U$296)+'СЕТ СН'!$F$15</f>
        <v>0</v>
      </c>
      <c r="V302" s="36">
        <f>SUMIFS(СВЦЭМ!$H$40:$H$783,СВЦЭМ!$A$40:$A$783,$A302,СВЦЭМ!$B$40:$B$783,V$296)+'СЕТ СН'!$F$15</f>
        <v>0</v>
      </c>
      <c r="W302" s="36">
        <f>SUMIFS(СВЦЭМ!$H$40:$H$783,СВЦЭМ!$A$40:$A$783,$A302,СВЦЭМ!$B$40:$B$783,W$296)+'СЕТ СН'!$F$15</f>
        <v>0</v>
      </c>
      <c r="X302" s="36">
        <f>SUMIFS(СВЦЭМ!$H$40:$H$783,СВЦЭМ!$A$40:$A$783,$A302,СВЦЭМ!$B$40:$B$783,X$296)+'СЕТ СН'!$F$15</f>
        <v>0</v>
      </c>
      <c r="Y302" s="36">
        <f>SUMIFS(СВЦЭМ!$H$40:$H$783,СВЦЭМ!$A$40:$A$783,$A302,СВЦЭМ!$B$40:$B$783,Y$296)+'СЕТ СН'!$F$15</f>
        <v>0</v>
      </c>
    </row>
    <row r="303" spans="1:27" ht="15.75" hidden="1" x14ac:dyDescent="0.2">
      <c r="A303" s="35">
        <f t="shared" si="8"/>
        <v>45053</v>
      </c>
      <c r="B303" s="36">
        <f>SUMIFS(СВЦЭМ!$H$40:$H$783,СВЦЭМ!$A$40:$A$783,$A303,СВЦЭМ!$B$40:$B$783,B$296)+'СЕТ СН'!$F$15</f>
        <v>0</v>
      </c>
      <c r="C303" s="36">
        <f>SUMIFS(СВЦЭМ!$H$40:$H$783,СВЦЭМ!$A$40:$A$783,$A303,СВЦЭМ!$B$40:$B$783,C$296)+'СЕТ СН'!$F$15</f>
        <v>0</v>
      </c>
      <c r="D303" s="36">
        <f>SUMIFS(СВЦЭМ!$H$40:$H$783,СВЦЭМ!$A$40:$A$783,$A303,СВЦЭМ!$B$40:$B$783,D$296)+'СЕТ СН'!$F$15</f>
        <v>0</v>
      </c>
      <c r="E303" s="36">
        <f>SUMIFS(СВЦЭМ!$H$40:$H$783,СВЦЭМ!$A$40:$A$783,$A303,СВЦЭМ!$B$40:$B$783,E$296)+'СЕТ СН'!$F$15</f>
        <v>0</v>
      </c>
      <c r="F303" s="36">
        <f>SUMIFS(СВЦЭМ!$H$40:$H$783,СВЦЭМ!$A$40:$A$783,$A303,СВЦЭМ!$B$40:$B$783,F$296)+'СЕТ СН'!$F$15</f>
        <v>0</v>
      </c>
      <c r="G303" s="36">
        <f>SUMIFS(СВЦЭМ!$H$40:$H$783,СВЦЭМ!$A$40:$A$783,$A303,СВЦЭМ!$B$40:$B$783,G$296)+'СЕТ СН'!$F$15</f>
        <v>0</v>
      </c>
      <c r="H303" s="36">
        <f>SUMIFS(СВЦЭМ!$H$40:$H$783,СВЦЭМ!$A$40:$A$783,$A303,СВЦЭМ!$B$40:$B$783,H$296)+'СЕТ СН'!$F$15</f>
        <v>0</v>
      </c>
      <c r="I303" s="36">
        <f>SUMIFS(СВЦЭМ!$H$40:$H$783,СВЦЭМ!$A$40:$A$783,$A303,СВЦЭМ!$B$40:$B$783,I$296)+'СЕТ СН'!$F$15</f>
        <v>0</v>
      </c>
      <c r="J303" s="36">
        <f>SUMIFS(СВЦЭМ!$H$40:$H$783,СВЦЭМ!$A$40:$A$783,$A303,СВЦЭМ!$B$40:$B$783,J$296)+'СЕТ СН'!$F$15</f>
        <v>0</v>
      </c>
      <c r="K303" s="36">
        <f>SUMIFS(СВЦЭМ!$H$40:$H$783,СВЦЭМ!$A$40:$A$783,$A303,СВЦЭМ!$B$40:$B$783,K$296)+'СЕТ СН'!$F$15</f>
        <v>0</v>
      </c>
      <c r="L303" s="36">
        <f>SUMIFS(СВЦЭМ!$H$40:$H$783,СВЦЭМ!$A$40:$A$783,$A303,СВЦЭМ!$B$40:$B$783,L$296)+'СЕТ СН'!$F$15</f>
        <v>0</v>
      </c>
      <c r="M303" s="36">
        <f>SUMIFS(СВЦЭМ!$H$40:$H$783,СВЦЭМ!$A$40:$A$783,$A303,СВЦЭМ!$B$40:$B$783,M$296)+'СЕТ СН'!$F$15</f>
        <v>0</v>
      </c>
      <c r="N303" s="36">
        <f>SUMIFS(СВЦЭМ!$H$40:$H$783,СВЦЭМ!$A$40:$A$783,$A303,СВЦЭМ!$B$40:$B$783,N$296)+'СЕТ СН'!$F$15</f>
        <v>0</v>
      </c>
      <c r="O303" s="36">
        <f>SUMIFS(СВЦЭМ!$H$40:$H$783,СВЦЭМ!$A$40:$A$783,$A303,СВЦЭМ!$B$40:$B$783,O$296)+'СЕТ СН'!$F$15</f>
        <v>0</v>
      </c>
      <c r="P303" s="36">
        <f>SUMIFS(СВЦЭМ!$H$40:$H$783,СВЦЭМ!$A$40:$A$783,$A303,СВЦЭМ!$B$40:$B$783,P$296)+'СЕТ СН'!$F$15</f>
        <v>0</v>
      </c>
      <c r="Q303" s="36">
        <f>SUMIFS(СВЦЭМ!$H$40:$H$783,СВЦЭМ!$A$40:$A$783,$A303,СВЦЭМ!$B$40:$B$783,Q$296)+'СЕТ СН'!$F$15</f>
        <v>0</v>
      </c>
      <c r="R303" s="36">
        <f>SUMIFS(СВЦЭМ!$H$40:$H$783,СВЦЭМ!$A$40:$A$783,$A303,СВЦЭМ!$B$40:$B$783,R$296)+'СЕТ СН'!$F$15</f>
        <v>0</v>
      </c>
      <c r="S303" s="36">
        <f>SUMIFS(СВЦЭМ!$H$40:$H$783,СВЦЭМ!$A$40:$A$783,$A303,СВЦЭМ!$B$40:$B$783,S$296)+'СЕТ СН'!$F$15</f>
        <v>0</v>
      </c>
      <c r="T303" s="36">
        <f>SUMIFS(СВЦЭМ!$H$40:$H$783,СВЦЭМ!$A$40:$A$783,$A303,СВЦЭМ!$B$40:$B$783,T$296)+'СЕТ СН'!$F$15</f>
        <v>0</v>
      </c>
      <c r="U303" s="36">
        <f>SUMIFS(СВЦЭМ!$H$40:$H$783,СВЦЭМ!$A$40:$A$783,$A303,СВЦЭМ!$B$40:$B$783,U$296)+'СЕТ СН'!$F$15</f>
        <v>0</v>
      </c>
      <c r="V303" s="36">
        <f>SUMIFS(СВЦЭМ!$H$40:$H$783,СВЦЭМ!$A$40:$A$783,$A303,СВЦЭМ!$B$40:$B$783,V$296)+'СЕТ СН'!$F$15</f>
        <v>0</v>
      </c>
      <c r="W303" s="36">
        <f>SUMIFS(СВЦЭМ!$H$40:$H$783,СВЦЭМ!$A$40:$A$783,$A303,СВЦЭМ!$B$40:$B$783,W$296)+'СЕТ СН'!$F$15</f>
        <v>0</v>
      </c>
      <c r="X303" s="36">
        <f>SUMIFS(СВЦЭМ!$H$40:$H$783,СВЦЭМ!$A$40:$A$783,$A303,СВЦЭМ!$B$40:$B$783,X$296)+'СЕТ СН'!$F$15</f>
        <v>0</v>
      </c>
      <c r="Y303" s="36">
        <f>SUMIFS(СВЦЭМ!$H$40:$H$783,СВЦЭМ!$A$40:$A$783,$A303,СВЦЭМ!$B$40:$B$783,Y$296)+'СЕТ СН'!$F$15</f>
        <v>0</v>
      </c>
    </row>
    <row r="304" spans="1:27" ht="15.75" hidden="1" x14ac:dyDescent="0.2">
      <c r="A304" s="35">
        <f t="shared" si="8"/>
        <v>45054</v>
      </c>
      <c r="B304" s="36">
        <f>SUMIFS(СВЦЭМ!$H$40:$H$783,СВЦЭМ!$A$40:$A$783,$A304,СВЦЭМ!$B$40:$B$783,B$296)+'СЕТ СН'!$F$15</f>
        <v>0</v>
      </c>
      <c r="C304" s="36">
        <f>SUMIFS(СВЦЭМ!$H$40:$H$783,СВЦЭМ!$A$40:$A$783,$A304,СВЦЭМ!$B$40:$B$783,C$296)+'СЕТ СН'!$F$15</f>
        <v>0</v>
      </c>
      <c r="D304" s="36">
        <f>SUMIFS(СВЦЭМ!$H$40:$H$783,СВЦЭМ!$A$40:$A$783,$A304,СВЦЭМ!$B$40:$B$783,D$296)+'СЕТ СН'!$F$15</f>
        <v>0</v>
      </c>
      <c r="E304" s="36">
        <f>SUMIFS(СВЦЭМ!$H$40:$H$783,СВЦЭМ!$A$40:$A$783,$A304,СВЦЭМ!$B$40:$B$783,E$296)+'СЕТ СН'!$F$15</f>
        <v>0</v>
      </c>
      <c r="F304" s="36">
        <f>SUMIFS(СВЦЭМ!$H$40:$H$783,СВЦЭМ!$A$40:$A$783,$A304,СВЦЭМ!$B$40:$B$783,F$296)+'СЕТ СН'!$F$15</f>
        <v>0</v>
      </c>
      <c r="G304" s="36">
        <f>SUMIFS(СВЦЭМ!$H$40:$H$783,СВЦЭМ!$A$40:$A$783,$A304,СВЦЭМ!$B$40:$B$783,G$296)+'СЕТ СН'!$F$15</f>
        <v>0</v>
      </c>
      <c r="H304" s="36">
        <f>SUMIFS(СВЦЭМ!$H$40:$H$783,СВЦЭМ!$A$40:$A$783,$A304,СВЦЭМ!$B$40:$B$783,H$296)+'СЕТ СН'!$F$15</f>
        <v>0</v>
      </c>
      <c r="I304" s="36">
        <f>SUMIFS(СВЦЭМ!$H$40:$H$783,СВЦЭМ!$A$40:$A$783,$A304,СВЦЭМ!$B$40:$B$783,I$296)+'СЕТ СН'!$F$15</f>
        <v>0</v>
      </c>
      <c r="J304" s="36">
        <f>SUMIFS(СВЦЭМ!$H$40:$H$783,СВЦЭМ!$A$40:$A$783,$A304,СВЦЭМ!$B$40:$B$783,J$296)+'СЕТ СН'!$F$15</f>
        <v>0</v>
      </c>
      <c r="K304" s="36">
        <f>SUMIFS(СВЦЭМ!$H$40:$H$783,СВЦЭМ!$A$40:$A$783,$A304,СВЦЭМ!$B$40:$B$783,K$296)+'СЕТ СН'!$F$15</f>
        <v>0</v>
      </c>
      <c r="L304" s="36">
        <f>SUMIFS(СВЦЭМ!$H$40:$H$783,СВЦЭМ!$A$40:$A$783,$A304,СВЦЭМ!$B$40:$B$783,L$296)+'СЕТ СН'!$F$15</f>
        <v>0</v>
      </c>
      <c r="M304" s="36">
        <f>SUMIFS(СВЦЭМ!$H$40:$H$783,СВЦЭМ!$A$40:$A$783,$A304,СВЦЭМ!$B$40:$B$783,M$296)+'СЕТ СН'!$F$15</f>
        <v>0</v>
      </c>
      <c r="N304" s="36">
        <f>SUMIFS(СВЦЭМ!$H$40:$H$783,СВЦЭМ!$A$40:$A$783,$A304,СВЦЭМ!$B$40:$B$783,N$296)+'СЕТ СН'!$F$15</f>
        <v>0</v>
      </c>
      <c r="O304" s="36">
        <f>SUMIFS(СВЦЭМ!$H$40:$H$783,СВЦЭМ!$A$40:$A$783,$A304,СВЦЭМ!$B$40:$B$783,O$296)+'СЕТ СН'!$F$15</f>
        <v>0</v>
      </c>
      <c r="P304" s="36">
        <f>SUMIFS(СВЦЭМ!$H$40:$H$783,СВЦЭМ!$A$40:$A$783,$A304,СВЦЭМ!$B$40:$B$783,P$296)+'СЕТ СН'!$F$15</f>
        <v>0</v>
      </c>
      <c r="Q304" s="36">
        <f>SUMIFS(СВЦЭМ!$H$40:$H$783,СВЦЭМ!$A$40:$A$783,$A304,СВЦЭМ!$B$40:$B$783,Q$296)+'СЕТ СН'!$F$15</f>
        <v>0</v>
      </c>
      <c r="R304" s="36">
        <f>SUMIFS(СВЦЭМ!$H$40:$H$783,СВЦЭМ!$A$40:$A$783,$A304,СВЦЭМ!$B$40:$B$783,R$296)+'СЕТ СН'!$F$15</f>
        <v>0</v>
      </c>
      <c r="S304" s="36">
        <f>SUMIFS(СВЦЭМ!$H$40:$H$783,СВЦЭМ!$A$40:$A$783,$A304,СВЦЭМ!$B$40:$B$783,S$296)+'СЕТ СН'!$F$15</f>
        <v>0</v>
      </c>
      <c r="T304" s="36">
        <f>SUMIFS(СВЦЭМ!$H$40:$H$783,СВЦЭМ!$A$40:$A$783,$A304,СВЦЭМ!$B$40:$B$783,T$296)+'СЕТ СН'!$F$15</f>
        <v>0</v>
      </c>
      <c r="U304" s="36">
        <f>SUMIFS(СВЦЭМ!$H$40:$H$783,СВЦЭМ!$A$40:$A$783,$A304,СВЦЭМ!$B$40:$B$783,U$296)+'СЕТ СН'!$F$15</f>
        <v>0</v>
      </c>
      <c r="V304" s="36">
        <f>SUMIFS(СВЦЭМ!$H$40:$H$783,СВЦЭМ!$A$40:$A$783,$A304,СВЦЭМ!$B$40:$B$783,V$296)+'СЕТ СН'!$F$15</f>
        <v>0</v>
      </c>
      <c r="W304" s="36">
        <f>SUMIFS(СВЦЭМ!$H$40:$H$783,СВЦЭМ!$A$40:$A$783,$A304,СВЦЭМ!$B$40:$B$783,W$296)+'СЕТ СН'!$F$15</f>
        <v>0</v>
      </c>
      <c r="X304" s="36">
        <f>SUMIFS(СВЦЭМ!$H$40:$H$783,СВЦЭМ!$A$40:$A$783,$A304,СВЦЭМ!$B$40:$B$783,X$296)+'СЕТ СН'!$F$15</f>
        <v>0</v>
      </c>
      <c r="Y304" s="36">
        <f>SUMIFS(СВЦЭМ!$H$40:$H$783,СВЦЭМ!$A$40:$A$783,$A304,СВЦЭМ!$B$40:$B$783,Y$296)+'СЕТ СН'!$F$15</f>
        <v>0</v>
      </c>
    </row>
    <row r="305" spans="1:25" ht="15.75" hidden="1" x14ac:dyDescent="0.2">
      <c r="A305" s="35">
        <f t="shared" si="8"/>
        <v>45055</v>
      </c>
      <c r="B305" s="36">
        <f>SUMIFS(СВЦЭМ!$H$40:$H$783,СВЦЭМ!$A$40:$A$783,$A305,СВЦЭМ!$B$40:$B$783,B$296)+'СЕТ СН'!$F$15</f>
        <v>0</v>
      </c>
      <c r="C305" s="36">
        <f>SUMIFS(СВЦЭМ!$H$40:$H$783,СВЦЭМ!$A$40:$A$783,$A305,СВЦЭМ!$B$40:$B$783,C$296)+'СЕТ СН'!$F$15</f>
        <v>0</v>
      </c>
      <c r="D305" s="36">
        <f>SUMIFS(СВЦЭМ!$H$40:$H$783,СВЦЭМ!$A$40:$A$783,$A305,СВЦЭМ!$B$40:$B$783,D$296)+'СЕТ СН'!$F$15</f>
        <v>0</v>
      </c>
      <c r="E305" s="36">
        <f>SUMIFS(СВЦЭМ!$H$40:$H$783,СВЦЭМ!$A$40:$A$783,$A305,СВЦЭМ!$B$40:$B$783,E$296)+'СЕТ СН'!$F$15</f>
        <v>0</v>
      </c>
      <c r="F305" s="36">
        <f>SUMIFS(СВЦЭМ!$H$40:$H$783,СВЦЭМ!$A$40:$A$783,$A305,СВЦЭМ!$B$40:$B$783,F$296)+'СЕТ СН'!$F$15</f>
        <v>0</v>
      </c>
      <c r="G305" s="36">
        <f>SUMIFS(СВЦЭМ!$H$40:$H$783,СВЦЭМ!$A$40:$A$783,$A305,СВЦЭМ!$B$40:$B$783,G$296)+'СЕТ СН'!$F$15</f>
        <v>0</v>
      </c>
      <c r="H305" s="36">
        <f>SUMIFS(СВЦЭМ!$H$40:$H$783,СВЦЭМ!$A$40:$A$783,$A305,СВЦЭМ!$B$40:$B$783,H$296)+'СЕТ СН'!$F$15</f>
        <v>0</v>
      </c>
      <c r="I305" s="36">
        <f>SUMIFS(СВЦЭМ!$H$40:$H$783,СВЦЭМ!$A$40:$A$783,$A305,СВЦЭМ!$B$40:$B$783,I$296)+'СЕТ СН'!$F$15</f>
        <v>0</v>
      </c>
      <c r="J305" s="36">
        <f>SUMIFS(СВЦЭМ!$H$40:$H$783,СВЦЭМ!$A$40:$A$783,$A305,СВЦЭМ!$B$40:$B$783,J$296)+'СЕТ СН'!$F$15</f>
        <v>0</v>
      </c>
      <c r="K305" s="36">
        <f>SUMIFS(СВЦЭМ!$H$40:$H$783,СВЦЭМ!$A$40:$A$783,$A305,СВЦЭМ!$B$40:$B$783,K$296)+'СЕТ СН'!$F$15</f>
        <v>0</v>
      </c>
      <c r="L305" s="36">
        <f>SUMIFS(СВЦЭМ!$H$40:$H$783,СВЦЭМ!$A$40:$A$783,$A305,СВЦЭМ!$B$40:$B$783,L$296)+'СЕТ СН'!$F$15</f>
        <v>0</v>
      </c>
      <c r="M305" s="36">
        <f>SUMIFS(СВЦЭМ!$H$40:$H$783,СВЦЭМ!$A$40:$A$783,$A305,СВЦЭМ!$B$40:$B$783,M$296)+'СЕТ СН'!$F$15</f>
        <v>0</v>
      </c>
      <c r="N305" s="36">
        <f>SUMIFS(СВЦЭМ!$H$40:$H$783,СВЦЭМ!$A$40:$A$783,$A305,СВЦЭМ!$B$40:$B$783,N$296)+'СЕТ СН'!$F$15</f>
        <v>0</v>
      </c>
      <c r="O305" s="36">
        <f>SUMIFS(СВЦЭМ!$H$40:$H$783,СВЦЭМ!$A$40:$A$783,$A305,СВЦЭМ!$B$40:$B$783,O$296)+'СЕТ СН'!$F$15</f>
        <v>0</v>
      </c>
      <c r="P305" s="36">
        <f>SUMIFS(СВЦЭМ!$H$40:$H$783,СВЦЭМ!$A$40:$A$783,$A305,СВЦЭМ!$B$40:$B$783,P$296)+'СЕТ СН'!$F$15</f>
        <v>0</v>
      </c>
      <c r="Q305" s="36">
        <f>SUMIFS(СВЦЭМ!$H$40:$H$783,СВЦЭМ!$A$40:$A$783,$A305,СВЦЭМ!$B$40:$B$783,Q$296)+'СЕТ СН'!$F$15</f>
        <v>0</v>
      </c>
      <c r="R305" s="36">
        <f>SUMIFS(СВЦЭМ!$H$40:$H$783,СВЦЭМ!$A$40:$A$783,$A305,СВЦЭМ!$B$40:$B$783,R$296)+'СЕТ СН'!$F$15</f>
        <v>0</v>
      </c>
      <c r="S305" s="36">
        <f>SUMIFS(СВЦЭМ!$H$40:$H$783,СВЦЭМ!$A$40:$A$783,$A305,СВЦЭМ!$B$40:$B$783,S$296)+'СЕТ СН'!$F$15</f>
        <v>0</v>
      </c>
      <c r="T305" s="36">
        <f>SUMIFS(СВЦЭМ!$H$40:$H$783,СВЦЭМ!$A$40:$A$783,$A305,СВЦЭМ!$B$40:$B$783,T$296)+'СЕТ СН'!$F$15</f>
        <v>0</v>
      </c>
      <c r="U305" s="36">
        <f>SUMIFS(СВЦЭМ!$H$40:$H$783,СВЦЭМ!$A$40:$A$783,$A305,СВЦЭМ!$B$40:$B$783,U$296)+'СЕТ СН'!$F$15</f>
        <v>0</v>
      </c>
      <c r="V305" s="36">
        <f>SUMIFS(СВЦЭМ!$H$40:$H$783,СВЦЭМ!$A$40:$A$783,$A305,СВЦЭМ!$B$40:$B$783,V$296)+'СЕТ СН'!$F$15</f>
        <v>0</v>
      </c>
      <c r="W305" s="36">
        <f>SUMIFS(СВЦЭМ!$H$40:$H$783,СВЦЭМ!$A$40:$A$783,$A305,СВЦЭМ!$B$40:$B$783,W$296)+'СЕТ СН'!$F$15</f>
        <v>0</v>
      </c>
      <c r="X305" s="36">
        <f>SUMIFS(СВЦЭМ!$H$40:$H$783,СВЦЭМ!$A$40:$A$783,$A305,СВЦЭМ!$B$40:$B$783,X$296)+'СЕТ СН'!$F$15</f>
        <v>0</v>
      </c>
      <c r="Y305" s="36">
        <f>SUMIFS(СВЦЭМ!$H$40:$H$783,СВЦЭМ!$A$40:$A$783,$A305,СВЦЭМ!$B$40:$B$783,Y$296)+'СЕТ СН'!$F$15</f>
        <v>0</v>
      </c>
    </row>
    <row r="306" spans="1:25" ht="15.75" hidden="1" x14ac:dyDescent="0.2">
      <c r="A306" s="35">
        <f t="shared" si="8"/>
        <v>45056</v>
      </c>
      <c r="B306" s="36">
        <f>SUMIFS(СВЦЭМ!$H$40:$H$783,СВЦЭМ!$A$40:$A$783,$A306,СВЦЭМ!$B$40:$B$783,B$296)+'СЕТ СН'!$F$15</f>
        <v>0</v>
      </c>
      <c r="C306" s="36">
        <f>SUMIFS(СВЦЭМ!$H$40:$H$783,СВЦЭМ!$A$40:$A$783,$A306,СВЦЭМ!$B$40:$B$783,C$296)+'СЕТ СН'!$F$15</f>
        <v>0</v>
      </c>
      <c r="D306" s="36">
        <f>SUMIFS(СВЦЭМ!$H$40:$H$783,СВЦЭМ!$A$40:$A$783,$A306,СВЦЭМ!$B$40:$B$783,D$296)+'СЕТ СН'!$F$15</f>
        <v>0</v>
      </c>
      <c r="E306" s="36">
        <f>SUMIFS(СВЦЭМ!$H$40:$H$783,СВЦЭМ!$A$40:$A$783,$A306,СВЦЭМ!$B$40:$B$783,E$296)+'СЕТ СН'!$F$15</f>
        <v>0</v>
      </c>
      <c r="F306" s="36">
        <f>SUMIFS(СВЦЭМ!$H$40:$H$783,СВЦЭМ!$A$40:$A$783,$A306,СВЦЭМ!$B$40:$B$783,F$296)+'СЕТ СН'!$F$15</f>
        <v>0</v>
      </c>
      <c r="G306" s="36">
        <f>SUMIFS(СВЦЭМ!$H$40:$H$783,СВЦЭМ!$A$40:$A$783,$A306,СВЦЭМ!$B$40:$B$783,G$296)+'СЕТ СН'!$F$15</f>
        <v>0</v>
      </c>
      <c r="H306" s="36">
        <f>SUMIFS(СВЦЭМ!$H$40:$H$783,СВЦЭМ!$A$40:$A$783,$A306,СВЦЭМ!$B$40:$B$783,H$296)+'СЕТ СН'!$F$15</f>
        <v>0</v>
      </c>
      <c r="I306" s="36">
        <f>SUMIFS(СВЦЭМ!$H$40:$H$783,СВЦЭМ!$A$40:$A$783,$A306,СВЦЭМ!$B$40:$B$783,I$296)+'СЕТ СН'!$F$15</f>
        <v>0</v>
      </c>
      <c r="J306" s="36">
        <f>SUMIFS(СВЦЭМ!$H$40:$H$783,СВЦЭМ!$A$40:$A$783,$A306,СВЦЭМ!$B$40:$B$783,J$296)+'СЕТ СН'!$F$15</f>
        <v>0</v>
      </c>
      <c r="K306" s="36">
        <f>SUMIFS(СВЦЭМ!$H$40:$H$783,СВЦЭМ!$A$40:$A$783,$A306,СВЦЭМ!$B$40:$B$783,K$296)+'СЕТ СН'!$F$15</f>
        <v>0</v>
      </c>
      <c r="L306" s="36">
        <f>SUMIFS(СВЦЭМ!$H$40:$H$783,СВЦЭМ!$A$40:$A$783,$A306,СВЦЭМ!$B$40:$B$783,L$296)+'СЕТ СН'!$F$15</f>
        <v>0</v>
      </c>
      <c r="M306" s="36">
        <f>SUMIFS(СВЦЭМ!$H$40:$H$783,СВЦЭМ!$A$40:$A$783,$A306,СВЦЭМ!$B$40:$B$783,M$296)+'СЕТ СН'!$F$15</f>
        <v>0</v>
      </c>
      <c r="N306" s="36">
        <f>SUMIFS(СВЦЭМ!$H$40:$H$783,СВЦЭМ!$A$40:$A$783,$A306,СВЦЭМ!$B$40:$B$783,N$296)+'СЕТ СН'!$F$15</f>
        <v>0</v>
      </c>
      <c r="O306" s="36">
        <f>SUMIFS(СВЦЭМ!$H$40:$H$783,СВЦЭМ!$A$40:$A$783,$A306,СВЦЭМ!$B$40:$B$783,O$296)+'СЕТ СН'!$F$15</f>
        <v>0</v>
      </c>
      <c r="P306" s="36">
        <f>SUMIFS(СВЦЭМ!$H$40:$H$783,СВЦЭМ!$A$40:$A$783,$A306,СВЦЭМ!$B$40:$B$783,P$296)+'СЕТ СН'!$F$15</f>
        <v>0</v>
      </c>
      <c r="Q306" s="36">
        <f>SUMIFS(СВЦЭМ!$H$40:$H$783,СВЦЭМ!$A$40:$A$783,$A306,СВЦЭМ!$B$40:$B$783,Q$296)+'СЕТ СН'!$F$15</f>
        <v>0</v>
      </c>
      <c r="R306" s="36">
        <f>SUMIFS(СВЦЭМ!$H$40:$H$783,СВЦЭМ!$A$40:$A$783,$A306,СВЦЭМ!$B$40:$B$783,R$296)+'СЕТ СН'!$F$15</f>
        <v>0</v>
      </c>
      <c r="S306" s="36">
        <f>SUMIFS(СВЦЭМ!$H$40:$H$783,СВЦЭМ!$A$40:$A$783,$A306,СВЦЭМ!$B$40:$B$783,S$296)+'СЕТ СН'!$F$15</f>
        <v>0</v>
      </c>
      <c r="T306" s="36">
        <f>SUMIFS(СВЦЭМ!$H$40:$H$783,СВЦЭМ!$A$40:$A$783,$A306,СВЦЭМ!$B$40:$B$783,T$296)+'СЕТ СН'!$F$15</f>
        <v>0</v>
      </c>
      <c r="U306" s="36">
        <f>SUMIFS(СВЦЭМ!$H$40:$H$783,СВЦЭМ!$A$40:$A$783,$A306,СВЦЭМ!$B$40:$B$783,U$296)+'СЕТ СН'!$F$15</f>
        <v>0</v>
      </c>
      <c r="V306" s="36">
        <f>SUMIFS(СВЦЭМ!$H$40:$H$783,СВЦЭМ!$A$40:$A$783,$A306,СВЦЭМ!$B$40:$B$783,V$296)+'СЕТ СН'!$F$15</f>
        <v>0</v>
      </c>
      <c r="W306" s="36">
        <f>SUMIFS(СВЦЭМ!$H$40:$H$783,СВЦЭМ!$A$40:$A$783,$A306,СВЦЭМ!$B$40:$B$783,W$296)+'СЕТ СН'!$F$15</f>
        <v>0</v>
      </c>
      <c r="X306" s="36">
        <f>SUMIFS(СВЦЭМ!$H$40:$H$783,СВЦЭМ!$A$40:$A$783,$A306,СВЦЭМ!$B$40:$B$783,X$296)+'СЕТ СН'!$F$15</f>
        <v>0</v>
      </c>
      <c r="Y306" s="36">
        <f>SUMIFS(СВЦЭМ!$H$40:$H$783,СВЦЭМ!$A$40:$A$783,$A306,СВЦЭМ!$B$40:$B$783,Y$296)+'СЕТ СН'!$F$15</f>
        <v>0</v>
      </c>
    </row>
    <row r="307" spans="1:25" ht="15.75" hidden="1" x14ac:dyDescent="0.2">
      <c r="A307" s="35">
        <f t="shared" si="8"/>
        <v>45057</v>
      </c>
      <c r="B307" s="36">
        <f>SUMIFS(СВЦЭМ!$H$40:$H$783,СВЦЭМ!$A$40:$A$783,$A307,СВЦЭМ!$B$40:$B$783,B$296)+'СЕТ СН'!$F$15</f>
        <v>0</v>
      </c>
      <c r="C307" s="36">
        <f>SUMIFS(СВЦЭМ!$H$40:$H$783,СВЦЭМ!$A$40:$A$783,$A307,СВЦЭМ!$B$40:$B$783,C$296)+'СЕТ СН'!$F$15</f>
        <v>0</v>
      </c>
      <c r="D307" s="36">
        <f>SUMIFS(СВЦЭМ!$H$40:$H$783,СВЦЭМ!$A$40:$A$783,$A307,СВЦЭМ!$B$40:$B$783,D$296)+'СЕТ СН'!$F$15</f>
        <v>0</v>
      </c>
      <c r="E307" s="36">
        <f>SUMIFS(СВЦЭМ!$H$40:$H$783,СВЦЭМ!$A$40:$A$783,$A307,СВЦЭМ!$B$40:$B$783,E$296)+'СЕТ СН'!$F$15</f>
        <v>0</v>
      </c>
      <c r="F307" s="36">
        <f>SUMIFS(СВЦЭМ!$H$40:$H$783,СВЦЭМ!$A$40:$A$783,$A307,СВЦЭМ!$B$40:$B$783,F$296)+'СЕТ СН'!$F$15</f>
        <v>0</v>
      </c>
      <c r="G307" s="36">
        <f>SUMIFS(СВЦЭМ!$H$40:$H$783,СВЦЭМ!$A$40:$A$783,$A307,СВЦЭМ!$B$40:$B$783,G$296)+'СЕТ СН'!$F$15</f>
        <v>0</v>
      </c>
      <c r="H307" s="36">
        <f>SUMIFS(СВЦЭМ!$H$40:$H$783,СВЦЭМ!$A$40:$A$783,$A307,СВЦЭМ!$B$40:$B$783,H$296)+'СЕТ СН'!$F$15</f>
        <v>0</v>
      </c>
      <c r="I307" s="36">
        <f>SUMIFS(СВЦЭМ!$H$40:$H$783,СВЦЭМ!$A$40:$A$783,$A307,СВЦЭМ!$B$40:$B$783,I$296)+'СЕТ СН'!$F$15</f>
        <v>0</v>
      </c>
      <c r="J307" s="36">
        <f>SUMIFS(СВЦЭМ!$H$40:$H$783,СВЦЭМ!$A$40:$A$783,$A307,СВЦЭМ!$B$40:$B$783,J$296)+'СЕТ СН'!$F$15</f>
        <v>0</v>
      </c>
      <c r="K307" s="36">
        <f>SUMIFS(СВЦЭМ!$H$40:$H$783,СВЦЭМ!$A$40:$A$783,$A307,СВЦЭМ!$B$40:$B$783,K$296)+'СЕТ СН'!$F$15</f>
        <v>0</v>
      </c>
      <c r="L307" s="36">
        <f>SUMIFS(СВЦЭМ!$H$40:$H$783,СВЦЭМ!$A$40:$A$783,$A307,СВЦЭМ!$B$40:$B$783,L$296)+'СЕТ СН'!$F$15</f>
        <v>0</v>
      </c>
      <c r="M307" s="36">
        <f>SUMIFS(СВЦЭМ!$H$40:$H$783,СВЦЭМ!$A$40:$A$783,$A307,СВЦЭМ!$B$40:$B$783,M$296)+'СЕТ СН'!$F$15</f>
        <v>0</v>
      </c>
      <c r="N307" s="36">
        <f>SUMIFS(СВЦЭМ!$H$40:$H$783,СВЦЭМ!$A$40:$A$783,$A307,СВЦЭМ!$B$40:$B$783,N$296)+'СЕТ СН'!$F$15</f>
        <v>0</v>
      </c>
      <c r="O307" s="36">
        <f>SUMIFS(СВЦЭМ!$H$40:$H$783,СВЦЭМ!$A$40:$A$783,$A307,СВЦЭМ!$B$40:$B$783,O$296)+'СЕТ СН'!$F$15</f>
        <v>0</v>
      </c>
      <c r="P307" s="36">
        <f>SUMIFS(СВЦЭМ!$H$40:$H$783,СВЦЭМ!$A$40:$A$783,$A307,СВЦЭМ!$B$40:$B$783,P$296)+'СЕТ СН'!$F$15</f>
        <v>0</v>
      </c>
      <c r="Q307" s="36">
        <f>SUMIFS(СВЦЭМ!$H$40:$H$783,СВЦЭМ!$A$40:$A$783,$A307,СВЦЭМ!$B$40:$B$783,Q$296)+'СЕТ СН'!$F$15</f>
        <v>0</v>
      </c>
      <c r="R307" s="36">
        <f>SUMIFS(СВЦЭМ!$H$40:$H$783,СВЦЭМ!$A$40:$A$783,$A307,СВЦЭМ!$B$40:$B$783,R$296)+'СЕТ СН'!$F$15</f>
        <v>0</v>
      </c>
      <c r="S307" s="36">
        <f>SUMIFS(СВЦЭМ!$H$40:$H$783,СВЦЭМ!$A$40:$A$783,$A307,СВЦЭМ!$B$40:$B$783,S$296)+'СЕТ СН'!$F$15</f>
        <v>0</v>
      </c>
      <c r="T307" s="36">
        <f>SUMIFS(СВЦЭМ!$H$40:$H$783,СВЦЭМ!$A$40:$A$783,$A307,СВЦЭМ!$B$40:$B$783,T$296)+'СЕТ СН'!$F$15</f>
        <v>0</v>
      </c>
      <c r="U307" s="36">
        <f>SUMIFS(СВЦЭМ!$H$40:$H$783,СВЦЭМ!$A$40:$A$783,$A307,СВЦЭМ!$B$40:$B$783,U$296)+'СЕТ СН'!$F$15</f>
        <v>0</v>
      </c>
      <c r="V307" s="36">
        <f>SUMIFS(СВЦЭМ!$H$40:$H$783,СВЦЭМ!$A$40:$A$783,$A307,СВЦЭМ!$B$40:$B$783,V$296)+'СЕТ СН'!$F$15</f>
        <v>0</v>
      </c>
      <c r="W307" s="36">
        <f>SUMIFS(СВЦЭМ!$H$40:$H$783,СВЦЭМ!$A$40:$A$783,$A307,СВЦЭМ!$B$40:$B$783,W$296)+'СЕТ СН'!$F$15</f>
        <v>0</v>
      </c>
      <c r="X307" s="36">
        <f>SUMIFS(СВЦЭМ!$H$40:$H$783,СВЦЭМ!$A$40:$A$783,$A307,СВЦЭМ!$B$40:$B$783,X$296)+'СЕТ СН'!$F$15</f>
        <v>0</v>
      </c>
      <c r="Y307" s="36">
        <f>SUMIFS(СВЦЭМ!$H$40:$H$783,СВЦЭМ!$A$40:$A$783,$A307,СВЦЭМ!$B$40:$B$783,Y$296)+'СЕТ СН'!$F$15</f>
        <v>0</v>
      </c>
    </row>
    <row r="308" spans="1:25" ht="15.75" hidden="1" x14ac:dyDescent="0.2">
      <c r="A308" s="35">
        <f t="shared" si="8"/>
        <v>45058</v>
      </c>
      <c r="B308" s="36">
        <f>SUMIFS(СВЦЭМ!$H$40:$H$783,СВЦЭМ!$A$40:$A$783,$A308,СВЦЭМ!$B$40:$B$783,B$296)+'СЕТ СН'!$F$15</f>
        <v>0</v>
      </c>
      <c r="C308" s="36">
        <f>SUMIFS(СВЦЭМ!$H$40:$H$783,СВЦЭМ!$A$40:$A$783,$A308,СВЦЭМ!$B$40:$B$783,C$296)+'СЕТ СН'!$F$15</f>
        <v>0</v>
      </c>
      <c r="D308" s="36">
        <f>SUMIFS(СВЦЭМ!$H$40:$H$783,СВЦЭМ!$A$40:$A$783,$A308,СВЦЭМ!$B$40:$B$783,D$296)+'СЕТ СН'!$F$15</f>
        <v>0</v>
      </c>
      <c r="E308" s="36">
        <f>SUMIFS(СВЦЭМ!$H$40:$H$783,СВЦЭМ!$A$40:$A$783,$A308,СВЦЭМ!$B$40:$B$783,E$296)+'СЕТ СН'!$F$15</f>
        <v>0</v>
      </c>
      <c r="F308" s="36">
        <f>SUMIFS(СВЦЭМ!$H$40:$H$783,СВЦЭМ!$A$40:$A$783,$A308,СВЦЭМ!$B$40:$B$783,F$296)+'СЕТ СН'!$F$15</f>
        <v>0</v>
      </c>
      <c r="G308" s="36">
        <f>SUMIFS(СВЦЭМ!$H$40:$H$783,СВЦЭМ!$A$40:$A$783,$A308,СВЦЭМ!$B$40:$B$783,G$296)+'СЕТ СН'!$F$15</f>
        <v>0</v>
      </c>
      <c r="H308" s="36">
        <f>SUMIFS(СВЦЭМ!$H$40:$H$783,СВЦЭМ!$A$40:$A$783,$A308,СВЦЭМ!$B$40:$B$783,H$296)+'СЕТ СН'!$F$15</f>
        <v>0</v>
      </c>
      <c r="I308" s="36">
        <f>SUMIFS(СВЦЭМ!$H$40:$H$783,СВЦЭМ!$A$40:$A$783,$A308,СВЦЭМ!$B$40:$B$783,I$296)+'СЕТ СН'!$F$15</f>
        <v>0</v>
      </c>
      <c r="J308" s="36">
        <f>SUMIFS(СВЦЭМ!$H$40:$H$783,СВЦЭМ!$A$40:$A$783,$A308,СВЦЭМ!$B$40:$B$783,J$296)+'СЕТ СН'!$F$15</f>
        <v>0</v>
      </c>
      <c r="K308" s="36">
        <f>SUMIFS(СВЦЭМ!$H$40:$H$783,СВЦЭМ!$A$40:$A$783,$A308,СВЦЭМ!$B$40:$B$783,K$296)+'СЕТ СН'!$F$15</f>
        <v>0</v>
      </c>
      <c r="L308" s="36">
        <f>SUMIFS(СВЦЭМ!$H$40:$H$783,СВЦЭМ!$A$40:$A$783,$A308,СВЦЭМ!$B$40:$B$783,L$296)+'СЕТ СН'!$F$15</f>
        <v>0</v>
      </c>
      <c r="M308" s="36">
        <f>SUMIFS(СВЦЭМ!$H$40:$H$783,СВЦЭМ!$A$40:$A$783,$A308,СВЦЭМ!$B$40:$B$783,M$296)+'СЕТ СН'!$F$15</f>
        <v>0</v>
      </c>
      <c r="N308" s="36">
        <f>SUMIFS(СВЦЭМ!$H$40:$H$783,СВЦЭМ!$A$40:$A$783,$A308,СВЦЭМ!$B$40:$B$783,N$296)+'СЕТ СН'!$F$15</f>
        <v>0</v>
      </c>
      <c r="O308" s="36">
        <f>SUMIFS(СВЦЭМ!$H$40:$H$783,СВЦЭМ!$A$40:$A$783,$A308,СВЦЭМ!$B$40:$B$783,O$296)+'СЕТ СН'!$F$15</f>
        <v>0</v>
      </c>
      <c r="P308" s="36">
        <f>SUMIFS(СВЦЭМ!$H$40:$H$783,СВЦЭМ!$A$40:$A$783,$A308,СВЦЭМ!$B$40:$B$783,P$296)+'СЕТ СН'!$F$15</f>
        <v>0</v>
      </c>
      <c r="Q308" s="36">
        <f>SUMIFS(СВЦЭМ!$H$40:$H$783,СВЦЭМ!$A$40:$A$783,$A308,СВЦЭМ!$B$40:$B$783,Q$296)+'СЕТ СН'!$F$15</f>
        <v>0</v>
      </c>
      <c r="R308" s="36">
        <f>SUMIFS(СВЦЭМ!$H$40:$H$783,СВЦЭМ!$A$40:$A$783,$A308,СВЦЭМ!$B$40:$B$783,R$296)+'СЕТ СН'!$F$15</f>
        <v>0</v>
      </c>
      <c r="S308" s="36">
        <f>SUMIFS(СВЦЭМ!$H$40:$H$783,СВЦЭМ!$A$40:$A$783,$A308,СВЦЭМ!$B$40:$B$783,S$296)+'СЕТ СН'!$F$15</f>
        <v>0</v>
      </c>
      <c r="T308" s="36">
        <f>SUMIFS(СВЦЭМ!$H$40:$H$783,СВЦЭМ!$A$40:$A$783,$A308,СВЦЭМ!$B$40:$B$783,T$296)+'СЕТ СН'!$F$15</f>
        <v>0</v>
      </c>
      <c r="U308" s="36">
        <f>SUMIFS(СВЦЭМ!$H$40:$H$783,СВЦЭМ!$A$40:$A$783,$A308,СВЦЭМ!$B$40:$B$783,U$296)+'СЕТ СН'!$F$15</f>
        <v>0</v>
      </c>
      <c r="V308" s="36">
        <f>SUMIFS(СВЦЭМ!$H$40:$H$783,СВЦЭМ!$A$40:$A$783,$A308,СВЦЭМ!$B$40:$B$783,V$296)+'СЕТ СН'!$F$15</f>
        <v>0</v>
      </c>
      <c r="W308" s="36">
        <f>SUMIFS(СВЦЭМ!$H$40:$H$783,СВЦЭМ!$A$40:$A$783,$A308,СВЦЭМ!$B$40:$B$783,W$296)+'СЕТ СН'!$F$15</f>
        <v>0</v>
      </c>
      <c r="X308" s="36">
        <f>SUMIFS(СВЦЭМ!$H$40:$H$783,СВЦЭМ!$A$40:$A$783,$A308,СВЦЭМ!$B$40:$B$783,X$296)+'СЕТ СН'!$F$15</f>
        <v>0</v>
      </c>
      <c r="Y308" s="36">
        <f>SUMIFS(СВЦЭМ!$H$40:$H$783,СВЦЭМ!$A$40:$A$783,$A308,СВЦЭМ!$B$40:$B$783,Y$296)+'СЕТ СН'!$F$15</f>
        <v>0</v>
      </c>
    </row>
    <row r="309" spans="1:25" ht="15.75" hidden="1" x14ac:dyDescent="0.2">
      <c r="A309" s="35">
        <f t="shared" si="8"/>
        <v>45059</v>
      </c>
      <c r="B309" s="36">
        <f>SUMIFS(СВЦЭМ!$H$40:$H$783,СВЦЭМ!$A$40:$A$783,$A309,СВЦЭМ!$B$40:$B$783,B$296)+'СЕТ СН'!$F$15</f>
        <v>0</v>
      </c>
      <c r="C309" s="36">
        <f>SUMIFS(СВЦЭМ!$H$40:$H$783,СВЦЭМ!$A$40:$A$783,$A309,СВЦЭМ!$B$40:$B$783,C$296)+'СЕТ СН'!$F$15</f>
        <v>0</v>
      </c>
      <c r="D309" s="36">
        <f>SUMIFS(СВЦЭМ!$H$40:$H$783,СВЦЭМ!$A$40:$A$783,$A309,СВЦЭМ!$B$40:$B$783,D$296)+'СЕТ СН'!$F$15</f>
        <v>0</v>
      </c>
      <c r="E309" s="36">
        <f>SUMIFS(СВЦЭМ!$H$40:$H$783,СВЦЭМ!$A$40:$A$783,$A309,СВЦЭМ!$B$40:$B$783,E$296)+'СЕТ СН'!$F$15</f>
        <v>0</v>
      </c>
      <c r="F309" s="36">
        <f>SUMIFS(СВЦЭМ!$H$40:$H$783,СВЦЭМ!$A$40:$A$783,$A309,СВЦЭМ!$B$40:$B$783,F$296)+'СЕТ СН'!$F$15</f>
        <v>0</v>
      </c>
      <c r="G309" s="36">
        <f>SUMIFS(СВЦЭМ!$H$40:$H$783,СВЦЭМ!$A$40:$A$783,$A309,СВЦЭМ!$B$40:$B$783,G$296)+'СЕТ СН'!$F$15</f>
        <v>0</v>
      </c>
      <c r="H309" s="36">
        <f>SUMIFS(СВЦЭМ!$H$40:$H$783,СВЦЭМ!$A$40:$A$783,$A309,СВЦЭМ!$B$40:$B$783,H$296)+'СЕТ СН'!$F$15</f>
        <v>0</v>
      </c>
      <c r="I309" s="36">
        <f>SUMIFS(СВЦЭМ!$H$40:$H$783,СВЦЭМ!$A$40:$A$783,$A309,СВЦЭМ!$B$40:$B$783,I$296)+'СЕТ СН'!$F$15</f>
        <v>0</v>
      </c>
      <c r="J309" s="36">
        <f>SUMIFS(СВЦЭМ!$H$40:$H$783,СВЦЭМ!$A$40:$A$783,$A309,СВЦЭМ!$B$40:$B$783,J$296)+'СЕТ СН'!$F$15</f>
        <v>0</v>
      </c>
      <c r="K309" s="36">
        <f>SUMIFS(СВЦЭМ!$H$40:$H$783,СВЦЭМ!$A$40:$A$783,$A309,СВЦЭМ!$B$40:$B$783,K$296)+'СЕТ СН'!$F$15</f>
        <v>0</v>
      </c>
      <c r="L309" s="36">
        <f>SUMIFS(СВЦЭМ!$H$40:$H$783,СВЦЭМ!$A$40:$A$783,$A309,СВЦЭМ!$B$40:$B$783,L$296)+'СЕТ СН'!$F$15</f>
        <v>0</v>
      </c>
      <c r="M309" s="36">
        <f>SUMIFS(СВЦЭМ!$H$40:$H$783,СВЦЭМ!$A$40:$A$783,$A309,СВЦЭМ!$B$40:$B$783,M$296)+'СЕТ СН'!$F$15</f>
        <v>0</v>
      </c>
      <c r="N309" s="36">
        <f>SUMIFS(СВЦЭМ!$H$40:$H$783,СВЦЭМ!$A$40:$A$783,$A309,СВЦЭМ!$B$40:$B$783,N$296)+'СЕТ СН'!$F$15</f>
        <v>0</v>
      </c>
      <c r="O309" s="36">
        <f>SUMIFS(СВЦЭМ!$H$40:$H$783,СВЦЭМ!$A$40:$A$783,$A309,СВЦЭМ!$B$40:$B$783,O$296)+'СЕТ СН'!$F$15</f>
        <v>0</v>
      </c>
      <c r="P309" s="36">
        <f>SUMIFS(СВЦЭМ!$H$40:$H$783,СВЦЭМ!$A$40:$A$783,$A309,СВЦЭМ!$B$40:$B$783,P$296)+'СЕТ СН'!$F$15</f>
        <v>0</v>
      </c>
      <c r="Q309" s="36">
        <f>SUMIFS(СВЦЭМ!$H$40:$H$783,СВЦЭМ!$A$40:$A$783,$A309,СВЦЭМ!$B$40:$B$783,Q$296)+'СЕТ СН'!$F$15</f>
        <v>0</v>
      </c>
      <c r="R309" s="36">
        <f>SUMIFS(СВЦЭМ!$H$40:$H$783,СВЦЭМ!$A$40:$A$783,$A309,СВЦЭМ!$B$40:$B$783,R$296)+'СЕТ СН'!$F$15</f>
        <v>0</v>
      </c>
      <c r="S309" s="36">
        <f>SUMIFS(СВЦЭМ!$H$40:$H$783,СВЦЭМ!$A$40:$A$783,$A309,СВЦЭМ!$B$40:$B$783,S$296)+'СЕТ СН'!$F$15</f>
        <v>0</v>
      </c>
      <c r="T309" s="36">
        <f>SUMIFS(СВЦЭМ!$H$40:$H$783,СВЦЭМ!$A$40:$A$783,$A309,СВЦЭМ!$B$40:$B$783,T$296)+'СЕТ СН'!$F$15</f>
        <v>0</v>
      </c>
      <c r="U309" s="36">
        <f>SUMIFS(СВЦЭМ!$H$40:$H$783,СВЦЭМ!$A$40:$A$783,$A309,СВЦЭМ!$B$40:$B$783,U$296)+'СЕТ СН'!$F$15</f>
        <v>0</v>
      </c>
      <c r="V309" s="36">
        <f>SUMIFS(СВЦЭМ!$H$40:$H$783,СВЦЭМ!$A$40:$A$783,$A309,СВЦЭМ!$B$40:$B$783,V$296)+'СЕТ СН'!$F$15</f>
        <v>0</v>
      </c>
      <c r="W309" s="36">
        <f>SUMIFS(СВЦЭМ!$H$40:$H$783,СВЦЭМ!$A$40:$A$783,$A309,СВЦЭМ!$B$40:$B$783,W$296)+'СЕТ СН'!$F$15</f>
        <v>0</v>
      </c>
      <c r="X309" s="36">
        <f>SUMIFS(СВЦЭМ!$H$40:$H$783,СВЦЭМ!$A$40:$A$783,$A309,СВЦЭМ!$B$40:$B$783,X$296)+'СЕТ СН'!$F$15</f>
        <v>0</v>
      </c>
      <c r="Y309" s="36">
        <f>SUMIFS(СВЦЭМ!$H$40:$H$783,СВЦЭМ!$A$40:$A$783,$A309,СВЦЭМ!$B$40:$B$783,Y$296)+'СЕТ СН'!$F$15</f>
        <v>0</v>
      </c>
    </row>
    <row r="310" spans="1:25" ht="15.75" hidden="1" x14ac:dyDescent="0.2">
      <c r="A310" s="35">
        <f t="shared" si="8"/>
        <v>45060</v>
      </c>
      <c r="B310" s="36">
        <f>SUMIFS(СВЦЭМ!$H$40:$H$783,СВЦЭМ!$A$40:$A$783,$A310,СВЦЭМ!$B$40:$B$783,B$296)+'СЕТ СН'!$F$15</f>
        <v>0</v>
      </c>
      <c r="C310" s="36">
        <f>SUMIFS(СВЦЭМ!$H$40:$H$783,СВЦЭМ!$A$40:$A$783,$A310,СВЦЭМ!$B$40:$B$783,C$296)+'СЕТ СН'!$F$15</f>
        <v>0</v>
      </c>
      <c r="D310" s="36">
        <f>SUMIFS(СВЦЭМ!$H$40:$H$783,СВЦЭМ!$A$40:$A$783,$A310,СВЦЭМ!$B$40:$B$783,D$296)+'СЕТ СН'!$F$15</f>
        <v>0</v>
      </c>
      <c r="E310" s="36">
        <f>SUMIFS(СВЦЭМ!$H$40:$H$783,СВЦЭМ!$A$40:$A$783,$A310,СВЦЭМ!$B$40:$B$783,E$296)+'СЕТ СН'!$F$15</f>
        <v>0</v>
      </c>
      <c r="F310" s="36">
        <f>SUMIFS(СВЦЭМ!$H$40:$H$783,СВЦЭМ!$A$40:$A$783,$A310,СВЦЭМ!$B$40:$B$783,F$296)+'СЕТ СН'!$F$15</f>
        <v>0</v>
      </c>
      <c r="G310" s="36">
        <f>SUMIFS(СВЦЭМ!$H$40:$H$783,СВЦЭМ!$A$40:$A$783,$A310,СВЦЭМ!$B$40:$B$783,G$296)+'СЕТ СН'!$F$15</f>
        <v>0</v>
      </c>
      <c r="H310" s="36">
        <f>SUMIFS(СВЦЭМ!$H$40:$H$783,СВЦЭМ!$A$40:$A$783,$A310,СВЦЭМ!$B$40:$B$783,H$296)+'СЕТ СН'!$F$15</f>
        <v>0</v>
      </c>
      <c r="I310" s="36">
        <f>SUMIFS(СВЦЭМ!$H$40:$H$783,СВЦЭМ!$A$40:$A$783,$A310,СВЦЭМ!$B$40:$B$783,I$296)+'СЕТ СН'!$F$15</f>
        <v>0</v>
      </c>
      <c r="J310" s="36">
        <f>SUMIFS(СВЦЭМ!$H$40:$H$783,СВЦЭМ!$A$40:$A$783,$A310,СВЦЭМ!$B$40:$B$783,J$296)+'СЕТ СН'!$F$15</f>
        <v>0</v>
      </c>
      <c r="K310" s="36">
        <f>SUMIFS(СВЦЭМ!$H$40:$H$783,СВЦЭМ!$A$40:$A$783,$A310,СВЦЭМ!$B$40:$B$783,K$296)+'СЕТ СН'!$F$15</f>
        <v>0</v>
      </c>
      <c r="L310" s="36">
        <f>SUMIFS(СВЦЭМ!$H$40:$H$783,СВЦЭМ!$A$40:$A$783,$A310,СВЦЭМ!$B$40:$B$783,L$296)+'СЕТ СН'!$F$15</f>
        <v>0</v>
      </c>
      <c r="M310" s="36">
        <f>SUMIFS(СВЦЭМ!$H$40:$H$783,СВЦЭМ!$A$40:$A$783,$A310,СВЦЭМ!$B$40:$B$783,M$296)+'СЕТ СН'!$F$15</f>
        <v>0</v>
      </c>
      <c r="N310" s="36">
        <f>SUMIFS(СВЦЭМ!$H$40:$H$783,СВЦЭМ!$A$40:$A$783,$A310,СВЦЭМ!$B$40:$B$783,N$296)+'СЕТ СН'!$F$15</f>
        <v>0</v>
      </c>
      <c r="O310" s="36">
        <f>SUMIFS(СВЦЭМ!$H$40:$H$783,СВЦЭМ!$A$40:$A$783,$A310,СВЦЭМ!$B$40:$B$783,O$296)+'СЕТ СН'!$F$15</f>
        <v>0</v>
      </c>
      <c r="P310" s="36">
        <f>SUMIFS(СВЦЭМ!$H$40:$H$783,СВЦЭМ!$A$40:$A$783,$A310,СВЦЭМ!$B$40:$B$783,P$296)+'СЕТ СН'!$F$15</f>
        <v>0</v>
      </c>
      <c r="Q310" s="36">
        <f>SUMIFS(СВЦЭМ!$H$40:$H$783,СВЦЭМ!$A$40:$A$783,$A310,СВЦЭМ!$B$40:$B$783,Q$296)+'СЕТ СН'!$F$15</f>
        <v>0</v>
      </c>
      <c r="R310" s="36">
        <f>SUMIFS(СВЦЭМ!$H$40:$H$783,СВЦЭМ!$A$40:$A$783,$A310,СВЦЭМ!$B$40:$B$783,R$296)+'СЕТ СН'!$F$15</f>
        <v>0</v>
      </c>
      <c r="S310" s="36">
        <f>SUMIFS(СВЦЭМ!$H$40:$H$783,СВЦЭМ!$A$40:$A$783,$A310,СВЦЭМ!$B$40:$B$783,S$296)+'СЕТ СН'!$F$15</f>
        <v>0</v>
      </c>
      <c r="T310" s="36">
        <f>SUMIFS(СВЦЭМ!$H$40:$H$783,СВЦЭМ!$A$40:$A$783,$A310,СВЦЭМ!$B$40:$B$783,T$296)+'СЕТ СН'!$F$15</f>
        <v>0</v>
      </c>
      <c r="U310" s="36">
        <f>SUMIFS(СВЦЭМ!$H$40:$H$783,СВЦЭМ!$A$40:$A$783,$A310,СВЦЭМ!$B$40:$B$783,U$296)+'СЕТ СН'!$F$15</f>
        <v>0</v>
      </c>
      <c r="V310" s="36">
        <f>SUMIFS(СВЦЭМ!$H$40:$H$783,СВЦЭМ!$A$40:$A$783,$A310,СВЦЭМ!$B$40:$B$783,V$296)+'СЕТ СН'!$F$15</f>
        <v>0</v>
      </c>
      <c r="W310" s="36">
        <f>SUMIFS(СВЦЭМ!$H$40:$H$783,СВЦЭМ!$A$40:$A$783,$A310,СВЦЭМ!$B$40:$B$783,W$296)+'СЕТ СН'!$F$15</f>
        <v>0</v>
      </c>
      <c r="X310" s="36">
        <f>SUMIFS(СВЦЭМ!$H$40:$H$783,СВЦЭМ!$A$40:$A$783,$A310,СВЦЭМ!$B$40:$B$783,X$296)+'СЕТ СН'!$F$15</f>
        <v>0</v>
      </c>
      <c r="Y310" s="36">
        <f>SUMIFS(СВЦЭМ!$H$40:$H$783,СВЦЭМ!$A$40:$A$783,$A310,СВЦЭМ!$B$40:$B$783,Y$296)+'СЕТ СН'!$F$15</f>
        <v>0</v>
      </c>
    </row>
    <row r="311" spans="1:25" ht="15.75" hidden="1" x14ac:dyDescent="0.2">
      <c r="A311" s="35">
        <f t="shared" si="8"/>
        <v>45061</v>
      </c>
      <c r="B311" s="36">
        <f>SUMIFS(СВЦЭМ!$H$40:$H$783,СВЦЭМ!$A$40:$A$783,$A311,СВЦЭМ!$B$40:$B$783,B$296)+'СЕТ СН'!$F$15</f>
        <v>0</v>
      </c>
      <c r="C311" s="36">
        <f>SUMIFS(СВЦЭМ!$H$40:$H$783,СВЦЭМ!$A$40:$A$783,$A311,СВЦЭМ!$B$40:$B$783,C$296)+'СЕТ СН'!$F$15</f>
        <v>0</v>
      </c>
      <c r="D311" s="36">
        <f>SUMIFS(СВЦЭМ!$H$40:$H$783,СВЦЭМ!$A$40:$A$783,$A311,СВЦЭМ!$B$40:$B$783,D$296)+'СЕТ СН'!$F$15</f>
        <v>0</v>
      </c>
      <c r="E311" s="36">
        <f>SUMIFS(СВЦЭМ!$H$40:$H$783,СВЦЭМ!$A$40:$A$783,$A311,СВЦЭМ!$B$40:$B$783,E$296)+'СЕТ СН'!$F$15</f>
        <v>0</v>
      </c>
      <c r="F311" s="36">
        <f>SUMIFS(СВЦЭМ!$H$40:$H$783,СВЦЭМ!$A$40:$A$783,$A311,СВЦЭМ!$B$40:$B$783,F$296)+'СЕТ СН'!$F$15</f>
        <v>0</v>
      </c>
      <c r="G311" s="36">
        <f>SUMIFS(СВЦЭМ!$H$40:$H$783,СВЦЭМ!$A$40:$A$783,$A311,СВЦЭМ!$B$40:$B$783,G$296)+'СЕТ СН'!$F$15</f>
        <v>0</v>
      </c>
      <c r="H311" s="36">
        <f>SUMIFS(СВЦЭМ!$H$40:$H$783,СВЦЭМ!$A$40:$A$783,$A311,СВЦЭМ!$B$40:$B$783,H$296)+'СЕТ СН'!$F$15</f>
        <v>0</v>
      </c>
      <c r="I311" s="36">
        <f>SUMIFS(СВЦЭМ!$H$40:$H$783,СВЦЭМ!$A$40:$A$783,$A311,СВЦЭМ!$B$40:$B$783,I$296)+'СЕТ СН'!$F$15</f>
        <v>0</v>
      </c>
      <c r="J311" s="36">
        <f>SUMIFS(СВЦЭМ!$H$40:$H$783,СВЦЭМ!$A$40:$A$783,$A311,СВЦЭМ!$B$40:$B$783,J$296)+'СЕТ СН'!$F$15</f>
        <v>0</v>
      </c>
      <c r="K311" s="36">
        <f>SUMIFS(СВЦЭМ!$H$40:$H$783,СВЦЭМ!$A$40:$A$783,$A311,СВЦЭМ!$B$40:$B$783,K$296)+'СЕТ СН'!$F$15</f>
        <v>0</v>
      </c>
      <c r="L311" s="36">
        <f>SUMIFS(СВЦЭМ!$H$40:$H$783,СВЦЭМ!$A$40:$A$783,$A311,СВЦЭМ!$B$40:$B$783,L$296)+'СЕТ СН'!$F$15</f>
        <v>0</v>
      </c>
      <c r="M311" s="36">
        <f>SUMIFS(СВЦЭМ!$H$40:$H$783,СВЦЭМ!$A$40:$A$783,$A311,СВЦЭМ!$B$40:$B$783,M$296)+'СЕТ СН'!$F$15</f>
        <v>0</v>
      </c>
      <c r="N311" s="36">
        <f>SUMIFS(СВЦЭМ!$H$40:$H$783,СВЦЭМ!$A$40:$A$783,$A311,СВЦЭМ!$B$40:$B$783,N$296)+'СЕТ СН'!$F$15</f>
        <v>0</v>
      </c>
      <c r="O311" s="36">
        <f>SUMIFS(СВЦЭМ!$H$40:$H$783,СВЦЭМ!$A$40:$A$783,$A311,СВЦЭМ!$B$40:$B$783,O$296)+'СЕТ СН'!$F$15</f>
        <v>0</v>
      </c>
      <c r="P311" s="36">
        <f>SUMIFS(СВЦЭМ!$H$40:$H$783,СВЦЭМ!$A$40:$A$783,$A311,СВЦЭМ!$B$40:$B$783,P$296)+'СЕТ СН'!$F$15</f>
        <v>0</v>
      </c>
      <c r="Q311" s="36">
        <f>SUMIFS(СВЦЭМ!$H$40:$H$783,СВЦЭМ!$A$40:$A$783,$A311,СВЦЭМ!$B$40:$B$783,Q$296)+'СЕТ СН'!$F$15</f>
        <v>0</v>
      </c>
      <c r="R311" s="36">
        <f>SUMIFS(СВЦЭМ!$H$40:$H$783,СВЦЭМ!$A$40:$A$783,$A311,СВЦЭМ!$B$40:$B$783,R$296)+'СЕТ СН'!$F$15</f>
        <v>0</v>
      </c>
      <c r="S311" s="36">
        <f>SUMIFS(СВЦЭМ!$H$40:$H$783,СВЦЭМ!$A$40:$A$783,$A311,СВЦЭМ!$B$40:$B$783,S$296)+'СЕТ СН'!$F$15</f>
        <v>0</v>
      </c>
      <c r="T311" s="36">
        <f>SUMIFS(СВЦЭМ!$H$40:$H$783,СВЦЭМ!$A$40:$A$783,$A311,СВЦЭМ!$B$40:$B$783,T$296)+'СЕТ СН'!$F$15</f>
        <v>0</v>
      </c>
      <c r="U311" s="36">
        <f>SUMIFS(СВЦЭМ!$H$40:$H$783,СВЦЭМ!$A$40:$A$783,$A311,СВЦЭМ!$B$40:$B$783,U$296)+'СЕТ СН'!$F$15</f>
        <v>0</v>
      </c>
      <c r="V311" s="36">
        <f>SUMIFS(СВЦЭМ!$H$40:$H$783,СВЦЭМ!$A$40:$A$783,$A311,СВЦЭМ!$B$40:$B$783,V$296)+'СЕТ СН'!$F$15</f>
        <v>0</v>
      </c>
      <c r="W311" s="36">
        <f>SUMIFS(СВЦЭМ!$H$40:$H$783,СВЦЭМ!$A$40:$A$783,$A311,СВЦЭМ!$B$40:$B$783,W$296)+'СЕТ СН'!$F$15</f>
        <v>0</v>
      </c>
      <c r="X311" s="36">
        <f>SUMIFS(СВЦЭМ!$H$40:$H$783,СВЦЭМ!$A$40:$A$783,$A311,СВЦЭМ!$B$40:$B$783,X$296)+'СЕТ СН'!$F$15</f>
        <v>0</v>
      </c>
      <c r="Y311" s="36">
        <f>SUMIFS(СВЦЭМ!$H$40:$H$783,СВЦЭМ!$A$40:$A$783,$A311,СВЦЭМ!$B$40:$B$783,Y$296)+'СЕТ СН'!$F$15</f>
        <v>0</v>
      </c>
    </row>
    <row r="312" spans="1:25" ht="15.75" hidden="1" x14ac:dyDescent="0.2">
      <c r="A312" s="35">
        <f t="shared" si="8"/>
        <v>45062</v>
      </c>
      <c r="B312" s="36">
        <f>SUMIFS(СВЦЭМ!$H$40:$H$783,СВЦЭМ!$A$40:$A$783,$A312,СВЦЭМ!$B$40:$B$783,B$296)+'СЕТ СН'!$F$15</f>
        <v>0</v>
      </c>
      <c r="C312" s="36">
        <f>SUMIFS(СВЦЭМ!$H$40:$H$783,СВЦЭМ!$A$40:$A$783,$A312,СВЦЭМ!$B$40:$B$783,C$296)+'СЕТ СН'!$F$15</f>
        <v>0</v>
      </c>
      <c r="D312" s="36">
        <f>SUMIFS(СВЦЭМ!$H$40:$H$783,СВЦЭМ!$A$40:$A$783,$A312,СВЦЭМ!$B$40:$B$783,D$296)+'СЕТ СН'!$F$15</f>
        <v>0</v>
      </c>
      <c r="E312" s="36">
        <f>SUMIFS(СВЦЭМ!$H$40:$H$783,СВЦЭМ!$A$40:$A$783,$A312,СВЦЭМ!$B$40:$B$783,E$296)+'СЕТ СН'!$F$15</f>
        <v>0</v>
      </c>
      <c r="F312" s="36">
        <f>SUMIFS(СВЦЭМ!$H$40:$H$783,СВЦЭМ!$A$40:$A$783,$A312,СВЦЭМ!$B$40:$B$783,F$296)+'СЕТ СН'!$F$15</f>
        <v>0</v>
      </c>
      <c r="G312" s="36">
        <f>SUMIFS(СВЦЭМ!$H$40:$H$783,СВЦЭМ!$A$40:$A$783,$A312,СВЦЭМ!$B$40:$B$783,G$296)+'СЕТ СН'!$F$15</f>
        <v>0</v>
      </c>
      <c r="H312" s="36">
        <f>SUMIFS(СВЦЭМ!$H$40:$H$783,СВЦЭМ!$A$40:$A$783,$A312,СВЦЭМ!$B$40:$B$783,H$296)+'СЕТ СН'!$F$15</f>
        <v>0</v>
      </c>
      <c r="I312" s="36">
        <f>SUMIFS(СВЦЭМ!$H$40:$H$783,СВЦЭМ!$A$40:$A$783,$A312,СВЦЭМ!$B$40:$B$783,I$296)+'СЕТ СН'!$F$15</f>
        <v>0</v>
      </c>
      <c r="J312" s="36">
        <f>SUMIFS(СВЦЭМ!$H$40:$H$783,СВЦЭМ!$A$40:$A$783,$A312,СВЦЭМ!$B$40:$B$783,J$296)+'СЕТ СН'!$F$15</f>
        <v>0</v>
      </c>
      <c r="K312" s="36">
        <f>SUMIFS(СВЦЭМ!$H$40:$H$783,СВЦЭМ!$A$40:$A$783,$A312,СВЦЭМ!$B$40:$B$783,K$296)+'СЕТ СН'!$F$15</f>
        <v>0</v>
      </c>
      <c r="L312" s="36">
        <f>SUMIFS(СВЦЭМ!$H$40:$H$783,СВЦЭМ!$A$40:$A$783,$A312,СВЦЭМ!$B$40:$B$783,L$296)+'СЕТ СН'!$F$15</f>
        <v>0</v>
      </c>
      <c r="M312" s="36">
        <f>SUMIFS(СВЦЭМ!$H$40:$H$783,СВЦЭМ!$A$40:$A$783,$A312,СВЦЭМ!$B$40:$B$783,M$296)+'СЕТ СН'!$F$15</f>
        <v>0</v>
      </c>
      <c r="N312" s="36">
        <f>SUMIFS(СВЦЭМ!$H$40:$H$783,СВЦЭМ!$A$40:$A$783,$A312,СВЦЭМ!$B$40:$B$783,N$296)+'СЕТ СН'!$F$15</f>
        <v>0</v>
      </c>
      <c r="O312" s="36">
        <f>SUMIFS(СВЦЭМ!$H$40:$H$783,СВЦЭМ!$A$40:$A$783,$A312,СВЦЭМ!$B$40:$B$783,O$296)+'СЕТ СН'!$F$15</f>
        <v>0</v>
      </c>
      <c r="P312" s="36">
        <f>SUMIFS(СВЦЭМ!$H$40:$H$783,СВЦЭМ!$A$40:$A$783,$A312,СВЦЭМ!$B$40:$B$783,P$296)+'СЕТ СН'!$F$15</f>
        <v>0</v>
      </c>
      <c r="Q312" s="36">
        <f>SUMIFS(СВЦЭМ!$H$40:$H$783,СВЦЭМ!$A$40:$A$783,$A312,СВЦЭМ!$B$40:$B$783,Q$296)+'СЕТ СН'!$F$15</f>
        <v>0</v>
      </c>
      <c r="R312" s="36">
        <f>SUMIFS(СВЦЭМ!$H$40:$H$783,СВЦЭМ!$A$40:$A$783,$A312,СВЦЭМ!$B$40:$B$783,R$296)+'СЕТ СН'!$F$15</f>
        <v>0</v>
      </c>
      <c r="S312" s="36">
        <f>SUMIFS(СВЦЭМ!$H$40:$H$783,СВЦЭМ!$A$40:$A$783,$A312,СВЦЭМ!$B$40:$B$783,S$296)+'СЕТ СН'!$F$15</f>
        <v>0</v>
      </c>
      <c r="T312" s="36">
        <f>SUMIFS(СВЦЭМ!$H$40:$H$783,СВЦЭМ!$A$40:$A$783,$A312,СВЦЭМ!$B$40:$B$783,T$296)+'СЕТ СН'!$F$15</f>
        <v>0</v>
      </c>
      <c r="U312" s="36">
        <f>SUMIFS(СВЦЭМ!$H$40:$H$783,СВЦЭМ!$A$40:$A$783,$A312,СВЦЭМ!$B$40:$B$783,U$296)+'СЕТ СН'!$F$15</f>
        <v>0</v>
      </c>
      <c r="V312" s="36">
        <f>SUMIFS(СВЦЭМ!$H$40:$H$783,СВЦЭМ!$A$40:$A$783,$A312,СВЦЭМ!$B$40:$B$783,V$296)+'СЕТ СН'!$F$15</f>
        <v>0</v>
      </c>
      <c r="W312" s="36">
        <f>SUMIFS(СВЦЭМ!$H$40:$H$783,СВЦЭМ!$A$40:$A$783,$A312,СВЦЭМ!$B$40:$B$783,W$296)+'СЕТ СН'!$F$15</f>
        <v>0</v>
      </c>
      <c r="X312" s="36">
        <f>SUMIFS(СВЦЭМ!$H$40:$H$783,СВЦЭМ!$A$40:$A$783,$A312,СВЦЭМ!$B$40:$B$783,X$296)+'СЕТ СН'!$F$15</f>
        <v>0</v>
      </c>
      <c r="Y312" s="36">
        <f>SUMIFS(СВЦЭМ!$H$40:$H$783,СВЦЭМ!$A$40:$A$783,$A312,СВЦЭМ!$B$40:$B$783,Y$296)+'СЕТ СН'!$F$15</f>
        <v>0</v>
      </c>
    </row>
    <row r="313" spans="1:25" ht="15.75" hidden="1" x14ac:dyDescent="0.2">
      <c r="A313" s="35">
        <f t="shared" si="8"/>
        <v>45063</v>
      </c>
      <c r="B313" s="36">
        <f>SUMIFS(СВЦЭМ!$H$40:$H$783,СВЦЭМ!$A$40:$A$783,$A313,СВЦЭМ!$B$40:$B$783,B$296)+'СЕТ СН'!$F$15</f>
        <v>0</v>
      </c>
      <c r="C313" s="36">
        <f>SUMIFS(СВЦЭМ!$H$40:$H$783,СВЦЭМ!$A$40:$A$783,$A313,СВЦЭМ!$B$40:$B$783,C$296)+'СЕТ СН'!$F$15</f>
        <v>0</v>
      </c>
      <c r="D313" s="36">
        <f>SUMIFS(СВЦЭМ!$H$40:$H$783,СВЦЭМ!$A$40:$A$783,$A313,СВЦЭМ!$B$40:$B$783,D$296)+'СЕТ СН'!$F$15</f>
        <v>0</v>
      </c>
      <c r="E313" s="36">
        <f>SUMIFS(СВЦЭМ!$H$40:$H$783,СВЦЭМ!$A$40:$A$783,$A313,СВЦЭМ!$B$40:$B$783,E$296)+'СЕТ СН'!$F$15</f>
        <v>0</v>
      </c>
      <c r="F313" s="36">
        <f>SUMIFS(СВЦЭМ!$H$40:$H$783,СВЦЭМ!$A$40:$A$783,$A313,СВЦЭМ!$B$40:$B$783,F$296)+'СЕТ СН'!$F$15</f>
        <v>0</v>
      </c>
      <c r="G313" s="36">
        <f>SUMIFS(СВЦЭМ!$H$40:$H$783,СВЦЭМ!$A$40:$A$783,$A313,СВЦЭМ!$B$40:$B$783,G$296)+'СЕТ СН'!$F$15</f>
        <v>0</v>
      </c>
      <c r="H313" s="36">
        <f>SUMIFS(СВЦЭМ!$H$40:$H$783,СВЦЭМ!$A$40:$A$783,$A313,СВЦЭМ!$B$40:$B$783,H$296)+'СЕТ СН'!$F$15</f>
        <v>0</v>
      </c>
      <c r="I313" s="36">
        <f>SUMIFS(СВЦЭМ!$H$40:$H$783,СВЦЭМ!$A$40:$A$783,$A313,СВЦЭМ!$B$40:$B$783,I$296)+'СЕТ СН'!$F$15</f>
        <v>0</v>
      </c>
      <c r="J313" s="36">
        <f>SUMIFS(СВЦЭМ!$H$40:$H$783,СВЦЭМ!$A$40:$A$783,$A313,СВЦЭМ!$B$40:$B$783,J$296)+'СЕТ СН'!$F$15</f>
        <v>0</v>
      </c>
      <c r="K313" s="36">
        <f>SUMIFS(СВЦЭМ!$H$40:$H$783,СВЦЭМ!$A$40:$A$783,$A313,СВЦЭМ!$B$40:$B$783,K$296)+'СЕТ СН'!$F$15</f>
        <v>0</v>
      </c>
      <c r="L313" s="36">
        <f>SUMIFS(СВЦЭМ!$H$40:$H$783,СВЦЭМ!$A$40:$A$783,$A313,СВЦЭМ!$B$40:$B$783,L$296)+'СЕТ СН'!$F$15</f>
        <v>0</v>
      </c>
      <c r="M313" s="36">
        <f>SUMIFS(СВЦЭМ!$H$40:$H$783,СВЦЭМ!$A$40:$A$783,$A313,СВЦЭМ!$B$40:$B$783,M$296)+'СЕТ СН'!$F$15</f>
        <v>0</v>
      </c>
      <c r="N313" s="36">
        <f>SUMIFS(СВЦЭМ!$H$40:$H$783,СВЦЭМ!$A$40:$A$783,$A313,СВЦЭМ!$B$40:$B$783,N$296)+'СЕТ СН'!$F$15</f>
        <v>0</v>
      </c>
      <c r="O313" s="36">
        <f>SUMIFS(СВЦЭМ!$H$40:$H$783,СВЦЭМ!$A$40:$A$783,$A313,СВЦЭМ!$B$40:$B$783,O$296)+'СЕТ СН'!$F$15</f>
        <v>0</v>
      </c>
      <c r="P313" s="36">
        <f>SUMIFS(СВЦЭМ!$H$40:$H$783,СВЦЭМ!$A$40:$A$783,$A313,СВЦЭМ!$B$40:$B$783,P$296)+'СЕТ СН'!$F$15</f>
        <v>0</v>
      </c>
      <c r="Q313" s="36">
        <f>SUMIFS(СВЦЭМ!$H$40:$H$783,СВЦЭМ!$A$40:$A$783,$A313,СВЦЭМ!$B$40:$B$783,Q$296)+'СЕТ СН'!$F$15</f>
        <v>0</v>
      </c>
      <c r="R313" s="36">
        <f>SUMIFS(СВЦЭМ!$H$40:$H$783,СВЦЭМ!$A$40:$A$783,$A313,СВЦЭМ!$B$40:$B$783,R$296)+'СЕТ СН'!$F$15</f>
        <v>0</v>
      </c>
      <c r="S313" s="36">
        <f>SUMIFS(СВЦЭМ!$H$40:$H$783,СВЦЭМ!$A$40:$A$783,$A313,СВЦЭМ!$B$40:$B$783,S$296)+'СЕТ СН'!$F$15</f>
        <v>0</v>
      </c>
      <c r="T313" s="36">
        <f>SUMIFS(СВЦЭМ!$H$40:$H$783,СВЦЭМ!$A$40:$A$783,$A313,СВЦЭМ!$B$40:$B$783,T$296)+'СЕТ СН'!$F$15</f>
        <v>0</v>
      </c>
      <c r="U313" s="36">
        <f>SUMIFS(СВЦЭМ!$H$40:$H$783,СВЦЭМ!$A$40:$A$783,$A313,СВЦЭМ!$B$40:$B$783,U$296)+'СЕТ СН'!$F$15</f>
        <v>0</v>
      </c>
      <c r="V313" s="36">
        <f>SUMIFS(СВЦЭМ!$H$40:$H$783,СВЦЭМ!$A$40:$A$783,$A313,СВЦЭМ!$B$40:$B$783,V$296)+'СЕТ СН'!$F$15</f>
        <v>0</v>
      </c>
      <c r="W313" s="36">
        <f>SUMIFS(СВЦЭМ!$H$40:$H$783,СВЦЭМ!$A$40:$A$783,$A313,СВЦЭМ!$B$40:$B$783,W$296)+'СЕТ СН'!$F$15</f>
        <v>0</v>
      </c>
      <c r="X313" s="36">
        <f>SUMIFS(СВЦЭМ!$H$40:$H$783,СВЦЭМ!$A$40:$A$783,$A313,СВЦЭМ!$B$40:$B$783,X$296)+'СЕТ СН'!$F$15</f>
        <v>0</v>
      </c>
      <c r="Y313" s="36">
        <f>SUMIFS(СВЦЭМ!$H$40:$H$783,СВЦЭМ!$A$40:$A$783,$A313,СВЦЭМ!$B$40:$B$783,Y$296)+'СЕТ СН'!$F$15</f>
        <v>0</v>
      </c>
    </row>
    <row r="314" spans="1:25" ht="15.75" hidden="1" x14ac:dyDescent="0.2">
      <c r="A314" s="35">
        <f t="shared" si="8"/>
        <v>45064</v>
      </c>
      <c r="B314" s="36">
        <f>SUMIFS(СВЦЭМ!$H$40:$H$783,СВЦЭМ!$A$40:$A$783,$A314,СВЦЭМ!$B$40:$B$783,B$296)+'СЕТ СН'!$F$15</f>
        <v>0</v>
      </c>
      <c r="C314" s="36">
        <f>SUMIFS(СВЦЭМ!$H$40:$H$783,СВЦЭМ!$A$40:$A$783,$A314,СВЦЭМ!$B$40:$B$783,C$296)+'СЕТ СН'!$F$15</f>
        <v>0</v>
      </c>
      <c r="D314" s="36">
        <f>SUMIFS(СВЦЭМ!$H$40:$H$783,СВЦЭМ!$A$40:$A$783,$A314,СВЦЭМ!$B$40:$B$783,D$296)+'СЕТ СН'!$F$15</f>
        <v>0</v>
      </c>
      <c r="E314" s="36">
        <f>SUMIFS(СВЦЭМ!$H$40:$H$783,СВЦЭМ!$A$40:$A$783,$A314,СВЦЭМ!$B$40:$B$783,E$296)+'СЕТ СН'!$F$15</f>
        <v>0</v>
      </c>
      <c r="F314" s="36">
        <f>SUMIFS(СВЦЭМ!$H$40:$H$783,СВЦЭМ!$A$40:$A$783,$A314,СВЦЭМ!$B$40:$B$783,F$296)+'СЕТ СН'!$F$15</f>
        <v>0</v>
      </c>
      <c r="G314" s="36">
        <f>SUMIFS(СВЦЭМ!$H$40:$H$783,СВЦЭМ!$A$40:$A$783,$A314,СВЦЭМ!$B$40:$B$783,G$296)+'СЕТ СН'!$F$15</f>
        <v>0</v>
      </c>
      <c r="H314" s="36">
        <f>SUMIFS(СВЦЭМ!$H$40:$H$783,СВЦЭМ!$A$40:$A$783,$A314,СВЦЭМ!$B$40:$B$783,H$296)+'СЕТ СН'!$F$15</f>
        <v>0</v>
      </c>
      <c r="I314" s="36">
        <f>SUMIFS(СВЦЭМ!$H$40:$H$783,СВЦЭМ!$A$40:$A$783,$A314,СВЦЭМ!$B$40:$B$783,I$296)+'СЕТ СН'!$F$15</f>
        <v>0</v>
      </c>
      <c r="J314" s="36">
        <f>SUMIFS(СВЦЭМ!$H$40:$H$783,СВЦЭМ!$A$40:$A$783,$A314,СВЦЭМ!$B$40:$B$783,J$296)+'СЕТ СН'!$F$15</f>
        <v>0</v>
      </c>
      <c r="K314" s="36">
        <f>SUMIFS(СВЦЭМ!$H$40:$H$783,СВЦЭМ!$A$40:$A$783,$A314,СВЦЭМ!$B$40:$B$783,K$296)+'СЕТ СН'!$F$15</f>
        <v>0</v>
      </c>
      <c r="L314" s="36">
        <f>SUMIFS(СВЦЭМ!$H$40:$H$783,СВЦЭМ!$A$40:$A$783,$A314,СВЦЭМ!$B$40:$B$783,L$296)+'СЕТ СН'!$F$15</f>
        <v>0</v>
      </c>
      <c r="M314" s="36">
        <f>SUMIFS(СВЦЭМ!$H$40:$H$783,СВЦЭМ!$A$40:$A$783,$A314,СВЦЭМ!$B$40:$B$783,M$296)+'СЕТ СН'!$F$15</f>
        <v>0</v>
      </c>
      <c r="N314" s="36">
        <f>SUMIFS(СВЦЭМ!$H$40:$H$783,СВЦЭМ!$A$40:$A$783,$A314,СВЦЭМ!$B$40:$B$783,N$296)+'СЕТ СН'!$F$15</f>
        <v>0</v>
      </c>
      <c r="O314" s="36">
        <f>SUMIFS(СВЦЭМ!$H$40:$H$783,СВЦЭМ!$A$40:$A$783,$A314,СВЦЭМ!$B$40:$B$783,O$296)+'СЕТ СН'!$F$15</f>
        <v>0</v>
      </c>
      <c r="P314" s="36">
        <f>SUMIFS(СВЦЭМ!$H$40:$H$783,СВЦЭМ!$A$40:$A$783,$A314,СВЦЭМ!$B$40:$B$783,P$296)+'СЕТ СН'!$F$15</f>
        <v>0</v>
      </c>
      <c r="Q314" s="36">
        <f>SUMIFS(СВЦЭМ!$H$40:$H$783,СВЦЭМ!$A$40:$A$783,$A314,СВЦЭМ!$B$40:$B$783,Q$296)+'СЕТ СН'!$F$15</f>
        <v>0</v>
      </c>
      <c r="R314" s="36">
        <f>SUMIFS(СВЦЭМ!$H$40:$H$783,СВЦЭМ!$A$40:$A$783,$A314,СВЦЭМ!$B$40:$B$783,R$296)+'СЕТ СН'!$F$15</f>
        <v>0</v>
      </c>
      <c r="S314" s="36">
        <f>SUMIFS(СВЦЭМ!$H$40:$H$783,СВЦЭМ!$A$40:$A$783,$A314,СВЦЭМ!$B$40:$B$783,S$296)+'СЕТ СН'!$F$15</f>
        <v>0</v>
      </c>
      <c r="T314" s="36">
        <f>SUMIFS(СВЦЭМ!$H$40:$H$783,СВЦЭМ!$A$40:$A$783,$A314,СВЦЭМ!$B$40:$B$783,T$296)+'СЕТ СН'!$F$15</f>
        <v>0</v>
      </c>
      <c r="U314" s="36">
        <f>SUMIFS(СВЦЭМ!$H$40:$H$783,СВЦЭМ!$A$40:$A$783,$A314,СВЦЭМ!$B$40:$B$783,U$296)+'СЕТ СН'!$F$15</f>
        <v>0</v>
      </c>
      <c r="V314" s="36">
        <f>SUMIFS(СВЦЭМ!$H$40:$H$783,СВЦЭМ!$A$40:$A$783,$A314,СВЦЭМ!$B$40:$B$783,V$296)+'СЕТ СН'!$F$15</f>
        <v>0</v>
      </c>
      <c r="W314" s="36">
        <f>SUMIFS(СВЦЭМ!$H$40:$H$783,СВЦЭМ!$A$40:$A$783,$A314,СВЦЭМ!$B$40:$B$783,W$296)+'СЕТ СН'!$F$15</f>
        <v>0</v>
      </c>
      <c r="X314" s="36">
        <f>SUMIFS(СВЦЭМ!$H$40:$H$783,СВЦЭМ!$A$40:$A$783,$A314,СВЦЭМ!$B$40:$B$783,X$296)+'СЕТ СН'!$F$15</f>
        <v>0</v>
      </c>
      <c r="Y314" s="36">
        <f>SUMIFS(СВЦЭМ!$H$40:$H$783,СВЦЭМ!$A$40:$A$783,$A314,СВЦЭМ!$B$40:$B$783,Y$296)+'СЕТ СН'!$F$15</f>
        <v>0</v>
      </c>
    </row>
    <row r="315" spans="1:25" ht="15.75" hidden="1" x14ac:dyDescent="0.2">
      <c r="A315" s="35">
        <f t="shared" si="8"/>
        <v>45065</v>
      </c>
      <c r="B315" s="36">
        <f>SUMIFS(СВЦЭМ!$H$40:$H$783,СВЦЭМ!$A$40:$A$783,$A315,СВЦЭМ!$B$40:$B$783,B$296)+'СЕТ СН'!$F$15</f>
        <v>0</v>
      </c>
      <c r="C315" s="36">
        <f>SUMIFS(СВЦЭМ!$H$40:$H$783,СВЦЭМ!$A$40:$A$783,$A315,СВЦЭМ!$B$40:$B$783,C$296)+'СЕТ СН'!$F$15</f>
        <v>0</v>
      </c>
      <c r="D315" s="36">
        <f>SUMIFS(СВЦЭМ!$H$40:$H$783,СВЦЭМ!$A$40:$A$783,$A315,СВЦЭМ!$B$40:$B$783,D$296)+'СЕТ СН'!$F$15</f>
        <v>0</v>
      </c>
      <c r="E315" s="36">
        <f>SUMIFS(СВЦЭМ!$H$40:$H$783,СВЦЭМ!$A$40:$A$783,$A315,СВЦЭМ!$B$40:$B$783,E$296)+'СЕТ СН'!$F$15</f>
        <v>0</v>
      </c>
      <c r="F315" s="36">
        <f>SUMIFS(СВЦЭМ!$H$40:$H$783,СВЦЭМ!$A$40:$A$783,$A315,СВЦЭМ!$B$40:$B$783,F$296)+'СЕТ СН'!$F$15</f>
        <v>0</v>
      </c>
      <c r="G315" s="36">
        <f>SUMIFS(СВЦЭМ!$H$40:$H$783,СВЦЭМ!$A$40:$A$783,$A315,СВЦЭМ!$B$40:$B$783,G$296)+'СЕТ СН'!$F$15</f>
        <v>0</v>
      </c>
      <c r="H315" s="36">
        <f>SUMIFS(СВЦЭМ!$H$40:$H$783,СВЦЭМ!$A$40:$A$783,$A315,СВЦЭМ!$B$40:$B$783,H$296)+'СЕТ СН'!$F$15</f>
        <v>0</v>
      </c>
      <c r="I315" s="36">
        <f>SUMIFS(СВЦЭМ!$H$40:$H$783,СВЦЭМ!$A$40:$A$783,$A315,СВЦЭМ!$B$40:$B$783,I$296)+'СЕТ СН'!$F$15</f>
        <v>0</v>
      </c>
      <c r="J315" s="36">
        <f>SUMIFS(СВЦЭМ!$H$40:$H$783,СВЦЭМ!$A$40:$A$783,$A315,СВЦЭМ!$B$40:$B$783,J$296)+'СЕТ СН'!$F$15</f>
        <v>0</v>
      </c>
      <c r="K315" s="36">
        <f>SUMIFS(СВЦЭМ!$H$40:$H$783,СВЦЭМ!$A$40:$A$783,$A315,СВЦЭМ!$B$40:$B$783,K$296)+'СЕТ СН'!$F$15</f>
        <v>0</v>
      </c>
      <c r="L315" s="36">
        <f>SUMIFS(СВЦЭМ!$H$40:$H$783,СВЦЭМ!$A$40:$A$783,$A315,СВЦЭМ!$B$40:$B$783,L$296)+'СЕТ СН'!$F$15</f>
        <v>0</v>
      </c>
      <c r="M315" s="36">
        <f>SUMIFS(СВЦЭМ!$H$40:$H$783,СВЦЭМ!$A$40:$A$783,$A315,СВЦЭМ!$B$40:$B$783,M$296)+'СЕТ СН'!$F$15</f>
        <v>0</v>
      </c>
      <c r="N315" s="36">
        <f>SUMIFS(СВЦЭМ!$H$40:$H$783,СВЦЭМ!$A$40:$A$783,$A315,СВЦЭМ!$B$40:$B$783,N$296)+'СЕТ СН'!$F$15</f>
        <v>0</v>
      </c>
      <c r="O315" s="36">
        <f>SUMIFS(СВЦЭМ!$H$40:$H$783,СВЦЭМ!$A$40:$A$783,$A315,СВЦЭМ!$B$40:$B$783,O$296)+'СЕТ СН'!$F$15</f>
        <v>0</v>
      </c>
      <c r="P315" s="36">
        <f>SUMIFS(СВЦЭМ!$H$40:$H$783,СВЦЭМ!$A$40:$A$783,$A315,СВЦЭМ!$B$40:$B$783,P$296)+'СЕТ СН'!$F$15</f>
        <v>0</v>
      </c>
      <c r="Q315" s="36">
        <f>SUMIFS(СВЦЭМ!$H$40:$H$783,СВЦЭМ!$A$40:$A$783,$A315,СВЦЭМ!$B$40:$B$783,Q$296)+'СЕТ СН'!$F$15</f>
        <v>0</v>
      </c>
      <c r="R315" s="36">
        <f>SUMIFS(СВЦЭМ!$H$40:$H$783,СВЦЭМ!$A$40:$A$783,$A315,СВЦЭМ!$B$40:$B$783,R$296)+'СЕТ СН'!$F$15</f>
        <v>0</v>
      </c>
      <c r="S315" s="36">
        <f>SUMIFS(СВЦЭМ!$H$40:$H$783,СВЦЭМ!$A$40:$A$783,$A315,СВЦЭМ!$B$40:$B$783,S$296)+'СЕТ СН'!$F$15</f>
        <v>0</v>
      </c>
      <c r="T315" s="36">
        <f>SUMIFS(СВЦЭМ!$H$40:$H$783,СВЦЭМ!$A$40:$A$783,$A315,СВЦЭМ!$B$40:$B$783,T$296)+'СЕТ СН'!$F$15</f>
        <v>0</v>
      </c>
      <c r="U315" s="36">
        <f>SUMIFS(СВЦЭМ!$H$40:$H$783,СВЦЭМ!$A$40:$A$783,$A315,СВЦЭМ!$B$40:$B$783,U$296)+'СЕТ СН'!$F$15</f>
        <v>0</v>
      </c>
      <c r="V315" s="36">
        <f>SUMIFS(СВЦЭМ!$H$40:$H$783,СВЦЭМ!$A$40:$A$783,$A315,СВЦЭМ!$B$40:$B$783,V$296)+'СЕТ СН'!$F$15</f>
        <v>0</v>
      </c>
      <c r="W315" s="36">
        <f>SUMIFS(СВЦЭМ!$H$40:$H$783,СВЦЭМ!$A$40:$A$783,$A315,СВЦЭМ!$B$40:$B$783,W$296)+'СЕТ СН'!$F$15</f>
        <v>0</v>
      </c>
      <c r="X315" s="36">
        <f>SUMIFS(СВЦЭМ!$H$40:$H$783,СВЦЭМ!$A$40:$A$783,$A315,СВЦЭМ!$B$40:$B$783,X$296)+'СЕТ СН'!$F$15</f>
        <v>0</v>
      </c>
      <c r="Y315" s="36">
        <f>SUMIFS(СВЦЭМ!$H$40:$H$783,СВЦЭМ!$A$40:$A$783,$A315,СВЦЭМ!$B$40:$B$783,Y$296)+'СЕТ СН'!$F$15</f>
        <v>0</v>
      </c>
    </row>
    <row r="316" spans="1:25" ht="15.75" hidden="1" x14ac:dyDescent="0.2">
      <c r="A316" s="35">
        <f t="shared" si="8"/>
        <v>45066</v>
      </c>
      <c r="B316" s="36">
        <f>SUMIFS(СВЦЭМ!$H$40:$H$783,СВЦЭМ!$A$40:$A$783,$A316,СВЦЭМ!$B$40:$B$783,B$296)+'СЕТ СН'!$F$15</f>
        <v>0</v>
      </c>
      <c r="C316" s="36">
        <f>SUMIFS(СВЦЭМ!$H$40:$H$783,СВЦЭМ!$A$40:$A$783,$A316,СВЦЭМ!$B$40:$B$783,C$296)+'СЕТ СН'!$F$15</f>
        <v>0</v>
      </c>
      <c r="D316" s="36">
        <f>SUMIFS(СВЦЭМ!$H$40:$H$783,СВЦЭМ!$A$40:$A$783,$A316,СВЦЭМ!$B$40:$B$783,D$296)+'СЕТ СН'!$F$15</f>
        <v>0</v>
      </c>
      <c r="E316" s="36">
        <f>SUMIFS(СВЦЭМ!$H$40:$H$783,СВЦЭМ!$A$40:$A$783,$A316,СВЦЭМ!$B$40:$B$783,E$296)+'СЕТ СН'!$F$15</f>
        <v>0</v>
      </c>
      <c r="F316" s="36">
        <f>SUMIFS(СВЦЭМ!$H$40:$H$783,СВЦЭМ!$A$40:$A$783,$A316,СВЦЭМ!$B$40:$B$783,F$296)+'СЕТ СН'!$F$15</f>
        <v>0</v>
      </c>
      <c r="G316" s="36">
        <f>SUMIFS(СВЦЭМ!$H$40:$H$783,СВЦЭМ!$A$40:$A$783,$A316,СВЦЭМ!$B$40:$B$783,G$296)+'СЕТ СН'!$F$15</f>
        <v>0</v>
      </c>
      <c r="H316" s="36">
        <f>SUMIFS(СВЦЭМ!$H$40:$H$783,СВЦЭМ!$A$40:$A$783,$A316,СВЦЭМ!$B$40:$B$783,H$296)+'СЕТ СН'!$F$15</f>
        <v>0</v>
      </c>
      <c r="I316" s="36">
        <f>SUMIFS(СВЦЭМ!$H$40:$H$783,СВЦЭМ!$A$40:$A$783,$A316,СВЦЭМ!$B$40:$B$783,I$296)+'СЕТ СН'!$F$15</f>
        <v>0</v>
      </c>
      <c r="J316" s="36">
        <f>SUMIFS(СВЦЭМ!$H$40:$H$783,СВЦЭМ!$A$40:$A$783,$A316,СВЦЭМ!$B$40:$B$783,J$296)+'СЕТ СН'!$F$15</f>
        <v>0</v>
      </c>
      <c r="K316" s="36">
        <f>SUMIFS(СВЦЭМ!$H$40:$H$783,СВЦЭМ!$A$40:$A$783,$A316,СВЦЭМ!$B$40:$B$783,K$296)+'СЕТ СН'!$F$15</f>
        <v>0</v>
      </c>
      <c r="L316" s="36">
        <f>SUMIFS(СВЦЭМ!$H$40:$H$783,СВЦЭМ!$A$40:$A$783,$A316,СВЦЭМ!$B$40:$B$783,L$296)+'СЕТ СН'!$F$15</f>
        <v>0</v>
      </c>
      <c r="M316" s="36">
        <f>SUMIFS(СВЦЭМ!$H$40:$H$783,СВЦЭМ!$A$40:$A$783,$A316,СВЦЭМ!$B$40:$B$783,M$296)+'СЕТ СН'!$F$15</f>
        <v>0</v>
      </c>
      <c r="N316" s="36">
        <f>SUMIFS(СВЦЭМ!$H$40:$H$783,СВЦЭМ!$A$40:$A$783,$A316,СВЦЭМ!$B$40:$B$783,N$296)+'СЕТ СН'!$F$15</f>
        <v>0</v>
      </c>
      <c r="O316" s="36">
        <f>SUMIFS(СВЦЭМ!$H$40:$H$783,СВЦЭМ!$A$40:$A$783,$A316,СВЦЭМ!$B$40:$B$783,O$296)+'СЕТ СН'!$F$15</f>
        <v>0</v>
      </c>
      <c r="P316" s="36">
        <f>SUMIFS(СВЦЭМ!$H$40:$H$783,СВЦЭМ!$A$40:$A$783,$A316,СВЦЭМ!$B$40:$B$783,P$296)+'СЕТ СН'!$F$15</f>
        <v>0</v>
      </c>
      <c r="Q316" s="36">
        <f>SUMIFS(СВЦЭМ!$H$40:$H$783,СВЦЭМ!$A$40:$A$783,$A316,СВЦЭМ!$B$40:$B$783,Q$296)+'СЕТ СН'!$F$15</f>
        <v>0</v>
      </c>
      <c r="R316" s="36">
        <f>SUMIFS(СВЦЭМ!$H$40:$H$783,СВЦЭМ!$A$40:$A$783,$A316,СВЦЭМ!$B$40:$B$783,R$296)+'СЕТ СН'!$F$15</f>
        <v>0</v>
      </c>
      <c r="S316" s="36">
        <f>SUMIFS(СВЦЭМ!$H$40:$H$783,СВЦЭМ!$A$40:$A$783,$A316,СВЦЭМ!$B$40:$B$783,S$296)+'СЕТ СН'!$F$15</f>
        <v>0</v>
      </c>
      <c r="T316" s="36">
        <f>SUMIFS(СВЦЭМ!$H$40:$H$783,СВЦЭМ!$A$40:$A$783,$A316,СВЦЭМ!$B$40:$B$783,T$296)+'СЕТ СН'!$F$15</f>
        <v>0</v>
      </c>
      <c r="U316" s="36">
        <f>SUMIFS(СВЦЭМ!$H$40:$H$783,СВЦЭМ!$A$40:$A$783,$A316,СВЦЭМ!$B$40:$B$783,U$296)+'СЕТ СН'!$F$15</f>
        <v>0</v>
      </c>
      <c r="V316" s="36">
        <f>SUMIFS(СВЦЭМ!$H$40:$H$783,СВЦЭМ!$A$40:$A$783,$A316,СВЦЭМ!$B$40:$B$783,V$296)+'СЕТ СН'!$F$15</f>
        <v>0</v>
      </c>
      <c r="W316" s="36">
        <f>SUMIFS(СВЦЭМ!$H$40:$H$783,СВЦЭМ!$A$40:$A$783,$A316,СВЦЭМ!$B$40:$B$783,W$296)+'СЕТ СН'!$F$15</f>
        <v>0</v>
      </c>
      <c r="X316" s="36">
        <f>SUMIFS(СВЦЭМ!$H$40:$H$783,СВЦЭМ!$A$40:$A$783,$A316,СВЦЭМ!$B$40:$B$783,X$296)+'СЕТ СН'!$F$15</f>
        <v>0</v>
      </c>
      <c r="Y316" s="36">
        <f>SUMIFS(СВЦЭМ!$H$40:$H$783,СВЦЭМ!$A$40:$A$783,$A316,СВЦЭМ!$B$40:$B$783,Y$296)+'СЕТ СН'!$F$15</f>
        <v>0</v>
      </c>
    </row>
    <row r="317" spans="1:25" ht="15.75" hidden="1" x14ac:dyDescent="0.2">
      <c r="A317" s="35">
        <f t="shared" si="8"/>
        <v>45067</v>
      </c>
      <c r="B317" s="36">
        <f>SUMIFS(СВЦЭМ!$H$40:$H$783,СВЦЭМ!$A$40:$A$783,$A317,СВЦЭМ!$B$40:$B$783,B$296)+'СЕТ СН'!$F$15</f>
        <v>0</v>
      </c>
      <c r="C317" s="36">
        <f>SUMIFS(СВЦЭМ!$H$40:$H$783,СВЦЭМ!$A$40:$A$783,$A317,СВЦЭМ!$B$40:$B$783,C$296)+'СЕТ СН'!$F$15</f>
        <v>0</v>
      </c>
      <c r="D317" s="36">
        <f>SUMIFS(СВЦЭМ!$H$40:$H$783,СВЦЭМ!$A$40:$A$783,$A317,СВЦЭМ!$B$40:$B$783,D$296)+'СЕТ СН'!$F$15</f>
        <v>0</v>
      </c>
      <c r="E317" s="36">
        <f>SUMIFS(СВЦЭМ!$H$40:$H$783,СВЦЭМ!$A$40:$A$783,$A317,СВЦЭМ!$B$40:$B$783,E$296)+'СЕТ СН'!$F$15</f>
        <v>0</v>
      </c>
      <c r="F317" s="36">
        <f>SUMIFS(СВЦЭМ!$H$40:$H$783,СВЦЭМ!$A$40:$A$783,$A317,СВЦЭМ!$B$40:$B$783,F$296)+'СЕТ СН'!$F$15</f>
        <v>0</v>
      </c>
      <c r="G317" s="36">
        <f>SUMIFS(СВЦЭМ!$H$40:$H$783,СВЦЭМ!$A$40:$A$783,$A317,СВЦЭМ!$B$40:$B$783,G$296)+'СЕТ СН'!$F$15</f>
        <v>0</v>
      </c>
      <c r="H317" s="36">
        <f>SUMIFS(СВЦЭМ!$H$40:$H$783,СВЦЭМ!$A$40:$A$783,$A317,СВЦЭМ!$B$40:$B$783,H$296)+'СЕТ СН'!$F$15</f>
        <v>0</v>
      </c>
      <c r="I317" s="36">
        <f>SUMIFS(СВЦЭМ!$H$40:$H$783,СВЦЭМ!$A$40:$A$783,$A317,СВЦЭМ!$B$40:$B$783,I$296)+'СЕТ СН'!$F$15</f>
        <v>0</v>
      </c>
      <c r="J317" s="36">
        <f>SUMIFS(СВЦЭМ!$H$40:$H$783,СВЦЭМ!$A$40:$A$783,$A317,СВЦЭМ!$B$40:$B$783,J$296)+'СЕТ СН'!$F$15</f>
        <v>0</v>
      </c>
      <c r="K317" s="36">
        <f>SUMIFS(СВЦЭМ!$H$40:$H$783,СВЦЭМ!$A$40:$A$783,$A317,СВЦЭМ!$B$40:$B$783,K$296)+'СЕТ СН'!$F$15</f>
        <v>0</v>
      </c>
      <c r="L317" s="36">
        <f>SUMIFS(СВЦЭМ!$H$40:$H$783,СВЦЭМ!$A$40:$A$783,$A317,СВЦЭМ!$B$40:$B$783,L$296)+'СЕТ СН'!$F$15</f>
        <v>0</v>
      </c>
      <c r="M317" s="36">
        <f>SUMIFS(СВЦЭМ!$H$40:$H$783,СВЦЭМ!$A$40:$A$783,$A317,СВЦЭМ!$B$40:$B$783,M$296)+'СЕТ СН'!$F$15</f>
        <v>0</v>
      </c>
      <c r="N317" s="36">
        <f>SUMIFS(СВЦЭМ!$H$40:$H$783,СВЦЭМ!$A$40:$A$783,$A317,СВЦЭМ!$B$40:$B$783,N$296)+'СЕТ СН'!$F$15</f>
        <v>0</v>
      </c>
      <c r="O317" s="36">
        <f>SUMIFS(СВЦЭМ!$H$40:$H$783,СВЦЭМ!$A$40:$A$783,$A317,СВЦЭМ!$B$40:$B$783,O$296)+'СЕТ СН'!$F$15</f>
        <v>0</v>
      </c>
      <c r="P317" s="36">
        <f>SUMIFS(СВЦЭМ!$H$40:$H$783,СВЦЭМ!$A$40:$A$783,$A317,СВЦЭМ!$B$40:$B$783,P$296)+'СЕТ СН'!$F$15</f>
        <v>0</v>
      </c>
      <c r="Q317" s="36">
        <f>SUMIFS(СВЦЭМ!$H$40:$H$783,СВЦЭМ!$A$40:$A$783,$A317,СВЦЭМ!$B$40:$B$783,Q$296)+'СЕТ СН'!$F$15</f>
        <v>0</v>
      </c>
      <c r="R317" s="36">
        <f>SUMIFS(СВЦЭМ!$H$40:$H$783,СВЦЭМ!$A$40:$A$783,$A317,СВЦЭМ!$B$40:$B$783,R$296)+'СЕТ СН'!$F$15</f>
        <v>0</v>
      </c>
      <c r="S317" s="36">
        <f>SUMIFS(СВЦЭМ!$H$40:$H$783,СВЦЭМ!$A$40:$A$783,$A317,СВЦЭМ!$B$40:$B$783,S$296)+'СЕТ СН'!$F$15</f>
        <v>0</v>
      </c>
      <c r="T317" s="36">
        <f>SUMIFS(СВЦЭМ!$H$40:$H$783,СВЦЭМ!$A$40:$A$783,$A317,СВЦЭМ!$B$40:$B$783,T$296)+'СЕТ СН'!$F$15</f>
        <v>0</v>
      </c>
      <c r="U317" s="36">
        <f>SUMIFS(СВЦЭМ!$H$40:$H$783,СВЦЭМ!$A$40:$A$783,$A317,СВЦЭМ!$B$40:$B$783,U$296)+'СЕТ СН'!$F$15</f>
        <v>0</v>
      </c>
      <c r="V317" s="36">
        <f>SUMIFS(СВЦЭМ!$H$40:$H$783,СВЦЭМ!$A$40:$A$783,$A317,СВЦЭМ!$B$40:$B$783,V$296)+'СЕТ СН'!$F$15</f>
        <v>0</v>
      </c>
      <c r="W317" s="36">
        <f>SUMIFS(СВЦЭМ!$H$40:$H$783,СВЦЭМ!$A$40:$A$783,$A317,СВЦЭМ!$B$40:$B$783,W$296)+'СЕТ СН'!$F$15</f>
        <v>0</v>
      </c>
      <c r="X317" s="36">
        <f>SUMIFS(СВЦЭМ!$H$40:$H$783,СВЦЭМ!$A$40:$A$783,$A317,СВЦЭМ!$B$40:$B$783,X$296)+'СЕТ СН'!$F$15</f>
        <v>0</v>
      </c>
      <c r="Y317" s="36">
        <f>SUMIFS(СВЦЭМ!$H$40:$H$783,СВЦЭМ!$A$40:$A$783,$A317,СВЦЭМ!$B$40:$B$783,Y$296)+'СЕТ СН'!$F$15</f>
        <v>0</v>
      </c>
    </row>
    <row r="318" spans="1:25" ht="15.75" hidden="1" x14ac:dyDescent="0.2">
      <c r="A318" s="35">
        <f t="shared" si="8"/>
        <v>45068</v>
      </c>
      <c r="B318" s="36">
        <f>SUMIFS(СВЦЭМ!$H$40:$H$783,СВЦЭМ!$A$40:$A$783,$A318,СВЦЭМ!$B$40:$B$783,B$296)+'СЕТ СН'!$F$15</f>
        <v>0</v>
      </c>
      <c r="C318" s="36">
        <f>SUMIFS(СВЦЭМ!$H$40:$H$783,СВЦЭМ!$A$40:$A$783,$A318,СВЦЭМ!$B$40:$B$783,C$296)+'СЕТ СН'!$F$15</f>
        <v>0</v>
      </c>
      <c r="D318" s="36">
        <f>SUMIFS(СВЦЭМ!$H$40:$H$783,СВЦЭМ!$A$40:$A$783,$A318,СВЦЭМ!$B$40:$B$783,D$296)+'СЕТ СН'!$F$15</f>
        <v>0</v>
      </c>
      <c r="E318" s="36">
        <f>SUMIFS(СВЦЭМ!$H$40:$H$783,СВЦЭМ!$A$40:$A$783,$A318,СВЦЭМ!$B$40:$B$783,E$296)+'СЕТ СН'!$F$15</f>
        <v>0</v>
      </c>
      <c r="F318" s="36">
        <f>SUMIFS(СВЦЭМ!$H$40:$H$783,СВЦЭМ!$A$40:$A$783,$A318,СВЦЭМ!$B$40:$B$783,F$296)+'СЕТ СН'!$F$15</f>
        <v>0</v>
      </c>
      <c r="G318" s="36">
        <f>SUMIFS(СВЦЭМ!$H$40:$H$783,СВЦЭМ!$A$40:$A$783,$A318,СВЦЭМ!$B$40:$B$783,G$296)+'СЕТ СН'!$F$15</f>
        <v>0</v>
      </c>
      <c r="H318" s="36">
        <f>SUMIFS(СВЦЭМ!$H$40:$H$783,СВЦЭМ!$A$40:$A$783,$A318,СВЦЭМ!$B$40:$B$783,H$296)+'СЕТ СН'!$F$15</f>
        <v>0</v>
      </c>
      <c r="I318" s="36">
        <f>SUMIFS(СВЦЭМ!$H$40:$H$783,СВЦЭМ!$A$40:$A$783,$A318,СВЦЭМ!$B$40:$B$783,I$296)+'СЕТ СН'!$F$15</f>
        <v>0</v>
      </c>
      <c r="J318" s="36">
        <f>SUMIFS(СВЦЭМ!$H$40:$H$783,СВЦЭМ!$A$40:$A$783,$A318,СВЦЭМ!$B$40:$B$783,J$296)+'СЕТ СН'!$F$15</f>
        <v>0</v>
      </c>
      <c r="K318" s="36">
        <f>SUMIFS(СВЦЭМ!$H$40:$H$783,СВЦЭМ!$A$40:$A$783,$A318,СВЦЭМ!$B$40:$B$783,K$296)+'СЕТ СН'!$F$15</f>
        <v>0</v>
      </c>
      <c r="L318" s="36">
        <f>SUMIFS(СВЦЭМ!$H$40:$H$783,СВЦЭМ!$A$40:$A$783,$A318,СВЦЭМ!$B$40:$B$783,L$296)+'СЕТ СН'!$F$15</f>
        <v>0</v>
      </c>
      <c r="M318" s="36">
        <f>SUMIFS(СВЦЭМ!$H$40:$H$783,СВЦЭМ!$A$40:$A$783,$A318,СВЦЭМ!$B$40:$B$783,M$296)+'СЕТ СН'!$F$15</f>
        <v>0</v>
      </c>
      <c r="N318" s="36">
        <f>SUMIFS(СВЦЭМ!$H$40:$H$783,СВЦЭМ!$A$40:$A$783,$A318,СВЦЭМ!$B$40:$B$783,N$296)+'СЕТ СН'!$F$15</f>
        <v>0</v>
      </c>
      <c r="O318" s="36">
        <f>SUMIFS(СВЦЭМ!$H$40:$H$783,СВЦЭМ!$A$40:$A$783,$A318,СВЦЭМ!$B$40:$B$783,O$296)+'СЕТ СН'!$F$15</f>
        <v>0</v>
      </c>
      <c r="P318" s="36">
        <f>SUMIFS(СВЦЭМ!$H$40:$H$783,СВЦЭМ!$A$40:$A$783,$A318,СВЦЭМ!$B$40:$B$783,P$296)+'СЕТ СН'!$F$15</f>
        <v>0</v>
      </c>
      <c r="Q318" s="36">
        <f>SUMIFS(СВЦЭМ!$H$40:$H$783,СВЦЭМ!$A$40:$A$783,$A318,СВЦЭМ!$B$40:$B$783,Q$296)+'СЕТ СН'!$F$15</f>
        <v>0</v>
      </c>
      <c r="R318" s="36">
        <f>SUMIFS(СВЦЭМ!$H$40:$H$783,СВЦЭМ!$A$40:$A$783,$A318,СВЦЭМ!$B$40:$B$783,R$296)+'СЕТ СН'!$F$15</f>
        <v>0</v>
      </c>
      <c r="S318" s="36">
        <f>SUMIFS(СВЦЭМ!$H$40:$H$783,СВЦЭМ!$A$40:$A$783,$A318,СВЦЭМ!$B$40:$B$783,S$296)+'СЕТ СН'!$F$15</f>
        <v>0</v>
      </c>
      <c r="T318" s="36">
        <f>SUMIFS(СВЦЭМ!$H$40:$H$783,СВЦЭМ!$A$40:$A$783,$A318,СВЦЭМ!$B$40:$B$783,T$296)+'СЕТ СН'!$F$15</f>
        <v>0</v>
      </c>
      <c r="U318" s="36">
        <f>SUMIFS(СВЦЭМ!$H$40:$H$783,СВЦЭМ!$A$40:$A$783,$A318,СВЦЭМ!$B$40:$B$783,U$296)+'СЕТ СН'!$F$15</f>
        <v>0</v>
      </c>
      <c r="V318" s="36">
        <f>SUMIFS(СВЦЭМ!$H$40:$H$783,СВЦЭМ!$A$40:$A$783,$A318,СВЦЭМ!$B$40:$B$783,V$296)+'СЕТ СН'!$F$15</f>
        <v>0</v>
      </c>
      <c r="W318" s="36">
        <f>SUMIFS(СВЦЭМ!$H$40:$H$783,СВЦЭМ!$A$40:$A$783,$A318,СВЦЭМ!$B$40:$B$783,W$296)+'СЕТ СН'!$F$15</f>
        <v>0</v>
      </c>
      <c r="X318" s="36">
        <f>SUMIFS(СВЦЭМ!$H$40:$H$783,СВЦЭМ!$A$40:$A$783,$A318,СВЦЭМ!$B$40:$B$783,X$296)+'СЕТ СН'!$F$15</f>
        <v>0</v>
      </c>
      <c r="Y318" s="36">
        <f>SUMIFS(СВЦЭМ!$H$40:$H$783,СВЦЭМ!$A$40:$A$783,$A318,СВЦЭМ!$B$40:$B$783,Y$296)+'СЕТ СН'!$F$15</f>
        <v>0</v>
      </c>
    </row>
    <row r="319" spans="1:25" ht="15.75" hidden="1" x14ac:dyDescent="0.2">
      <c r="A319" s="35">
        <f t="shared" si="8"/>
        <v>45069</v>
      </c>
      <c r="B319" s="36">
        <f>SUMIFS(СВЦЭМ!$H$40:$H$783,СВЦЭМ!$A$40:$A$783,$A319,СВЦЭМ!$B$40:$B$783,B$296)+'СЕТ СН'!$F$15</f>
        <v>0</v>
      </c>
      <c r="C319" s="36">
        <f>SUMIFS(СВЦЭМ!$H$40:$H$783,СВЦЭМ!$A$40:$A$783,$A319,СВЦЭМ!$B$40:$B$783,C$296)+'СЕТ СН'!$F$15</f>
        <v>0</v>
      </c>
      <c r="D319" s="36">
        <f>SUMIFS(СВЦЭМ!$H$40:$H$783,СВЦЭМ!$A$40:$A$783,$A319,СВЦЭМ!$B$40:$B$783,D$296)+'СЕТ СН'!$F$15</f>
        <v>0</v>
      </c>
      <c r="E319" s="36">
        <f>SUMIFS(СВЦЭМ!$H$40:$H$783,СВЦЭМ!$A$40:$A$783,$A319,СВЦЭМ!$B$40:$B$783,E$296)+'СЕТ СН'!$F$15</f>
        <v>0</v>
      </c>
      <c r="F319" s="36">
        <f>SUMIFS(СВЦЭМ!$H$40:$H$783,СВЦЭМ!$A$40:$A$783,$A319,СВЦЭМ!$B$40:$B$783,F$296)+'СЕТ СН'!$F$15</f>
        <v>0</v>
      </c>
      <c r="G319" s="36">
        <f>SUMIFS(СВЦЭМ!$H$40:$H$783,СВЦЭМ!$A$40:$A$783,$A319,СВЦЭМ!$B$40:$B$783,G$296)+'СЕТ СН'!$F$15</f>
        <v>0</v>
      </c>
      <c r="H319" s="36">
        <f>SUMIFS(СВЦЭМ!$H$40:$H$783,СВЦЭМ!$A$40:$A$783,$A319,СВЦЭМ!$B$40:$B$783,H$296)+'СЕТ СН'!$F$15</f>
        <v>0</v>
      </c>
      <c r="I319" s="36">
        <f>SUMIFS(СВЦЭМ!$H$40:$H$783,СВЦЭМ!$A$40:$A$783,$A319,СВЦЭМ!$B$40:$B$783,I$296)+'СЕТ СН'!$F$15</f>
        <v>0</v>
      </c>
      <c r="J319" s="36">
        <f>SUMIFS(СВЦЭМ!$H$40:$H$783,СВЦЭМ!$A$40:$A$783,$A319,СВЦЭМ!$B$40:$B$783,J$296)+'СЕТ СН'!$F$15</f>
        <v>0</v>
      </c>
      <c r="K319" s="36">
        <f>SUMIFS(СВЦЭМ!$H$40:$H$783,СВЦЭМ!$A$40:$A$783,$A319,СВЦЭМ!$B$40:$B$783,K$296)+'СЕТ СН'!$F$15</f>
        <v>0</v>
      </c>
      <c r="L319" s="36">
        <f>SUMIFS(СВЦЭМ!$H$40:$H$783,СВЦЭМ!$A$40:$A$783,$A319,СВЦЭМ!$B$40:$B$783,L$296)+'СЕТ СН'!$F$15</f>
        <v>0</v>
      </c>
      <c r="M319" s="36">
        <f>SUMIFS(СВЦЭМ!$H$40:$H$783,СВЦЭМ!$A$40:$A$783,$A319,СВЦЭМ!$B$40:$B$783,M$296)+'СЕТ СН'!$F$15</f>
        <v>0</v>
      </c>
      <c r="N319" s="36">
        <f>SUMIFS(СВЦЭМ!$H$40:$H$783,СВЦЭМ!$A$40:$A$783,$A319,СВЦЭМ!$B$40:$B$783,N$296)+'СЕТ СН'!$F$15</f>
        <v>0</v>
      </c>
      <c r="O319" s="36">
        <f>SUMIFS(СВЦЭМ!$H$40:$H$783,СВЦЭМ!$A$40:$A$783,$A319,СВЦЭМ!$B$40:$B$783,O$296)+'СЕТ СН'!$F$15</f>
        <v>0</v>
      </c>
      <c r="P319" s="36">
        <f>SUMIFS(СВЦЭМ!$H$40:$H$783,СВЦЭМ!$A$40:$A$783,$A319,СВЦЭМ!$B$40:$B$783,P$296)+'СЕТ СН'!$F$15</f>
        <v>0</v>
      </c>
      <c r="Q319" s="36">
        <f>SUMIFS(СВЦЭМ!$H$40:$H$783,СВЦЭМ!$A$40:$A$783,$A319,СВЦЭМ!$B$40:$B$783,Q$296)+'СЕТ СН'!$F$15</f>
        <v>0</v>
      </c>
      <c r="R319" s="36">
        <f>SUMIFS(СВЦЭМ!$H$40:$H$783,СВЦЭМ!$A$40:$A$783,$A319,СВЦЭМ!$B$40:$B$783,R$296)+'СЕТ СН'!$F$15</f>
        <v>0</v>
      </c>
      <c r="S319" s="36">
        <f>SUMIFS(СВЦЭМ!$H$40:$H$783,СВЦЭМ!$A$40:$A$783,$A319,СВЦЭМ!$B$40:$B$783,S$296)+'СЕТ СН'!$F$15</f>
        <v>0</v>
      </c>
      <c r="T319" s="36">
        <f>SUMIFS(СВЦЭМ!$H$40:$H$783,СВЦЭМ!$A$40:$A$783,$A319,СВЦЭМ!$B$40:$B$783,T$296)+'СЕТ СН'!$F$15</f>
        <v>0</v>
      </c>
      <c r="U319" s="36">
        <f>SUMIFS(СВЦЭМ!$H$40:$H$783,СВЦЭМ!$A$40:$A$783,$A319,СВЦЭМ!$B$40:$B$783,U$296)+'СЕТ СН'!$F$15</f>
        <v>0</v>
      </c>
      <c r="V319" s="36">
        <f>SUMIFS(СВЦЭМ!$H$40:$H$783,СВЦЭМ!$A$40:$A$783,$A319,СВЦЭМ!$B$40:$B$783,V$296)+'СЕТ СН'!$F$15</f>
        <v>0</v>
      </c>
      <c r="W319" s="36">
        <f>SUMIFS(СВЦЭМ!$H$40:$H$783,СВЦЭМ!$A$40:$A$783,$A319,СВЦЭМ!$B$40:$B$783,W$296)+'СЕТ СН'!$F$15</f>
        <v>0</v>
      </c>
      <c r="X319" s="36">
        <f>SUMIFS(СВЦЭМ!$H$40:$H$783,СВЦЭМ!$A$40:$A$783,$A319,СВЦЭМ!$B$40:$B$783,X$296)+'СЕТ СН'!$F$15</f>
        <v>0</v>
      </c>
      <c r="Y319" s="36">
        <f>SUMIFS(СВЦЭМ!$H$40:$H$783,СВЦЭМ!$A$40:$A$783,$A319,СВЦЭМ!$B$40:$B$783,Y$296)+'СЕТ СН'!$F$15</f>
        <v>0</v>
      </c>
    </row>
    <row r="320" spans="1:25" ht="15.75" hidden="1" x14ac:dyDescent="0.2">
      <c r="A320" s="35">
        <f t="shared" si="8"/>
        <v>45070</v>
      </c>
      <c r="B320" s="36">
        <f>SUMIFS(СВЦЭМ!$H$40:$H$783,СВЦЭМ!$A$40:$A$783,$A320,СВЦЭМ!$B$40:$B$783,B$296)+'СЕТ СН'!$F$15</f>
        <v>0</v>
      </c>
      <c r="C320" s="36">
        <f>SUMIFS(СВЦЭМ!$H$40:$H$783,СВЦЭМ!$A$40:$A$783,$A320,СВЦЭМ!$B$40:$B$783,C$296)+'СЕТ СН'!$F$15</f>
        <v>0</v>
      </c>
      <c r="D320" s="36">
        <f>SUMIFS(СВЦЭМ!$H$40:$H$783,СВЦЭМ!$A$40:$A$783,$A320,СВЦЭМ!$B$40:$B$783,D$296)+'СЕТ СН'!$F$15</f>
        <v>0</v>
      </c>
      <c r="E320" s="36">
        <f>SUMIFS(СВЦЭМ!$H$40:$H$783,СВЦЭМ!$A$40:$A$783,$A320,СВЦЭМ!$B$40:$B$783,E$296)+'СЕТ СН'!$F$15</f>
        <v>0</v>
      </c>
      <c r="F320" s="36">
        <f>SUMIFS(СВЦЭМ!$H$40:$H$783,СВЦЭМ!$A$40:$A$783,$A320,СВЦЭМ!$B$40:$B$783,F$296)+'СЕТ СН'!$F$15</f>
        <v>0</v>
      </c>
      <c r="G320" s="36">
        <f>SUMIFS(СВЦЭМ!$H$40:$H$783,СВЦЭМ!$A$40:$A$783,$A320,СВЦЭМ!$B$40:$B$783,G$296)+'СЕТ СН'!$F$15</f>
        <v>0</v>
      </c>
      <c r="H320" s="36">
        <f>SUMIFS(СВЦЭМ!$H$40:$H$783,СВЦЭМ!$A$40:$A$783,$A320,СВЦЭМ!$B$40:$B$783,H$296)+'СЕТ СН'!$F$15</f>
        <v>0</v>
      </c>
      <c r="I320" s="36">
        <f>SUMIFS(СВЦЭМ!$H$40:$H$783,СВЦЭМ!$A$40:$A$783,$A320,СВЦЭМ!$B$40:$B$783,I$296)+'СЕТ СН'!$F$15</f>
        <v>0</v>
      </c>
      <c r="J320" s="36">
        <f>SUMIFS(СВЦЭМ!$H$40:$H$783,СВЦЭМ!$A$40:$A$783,$A320,СВЦЭМ!$B$40:$B$783,J$296)+'СЕТ СН'!$F$15</f>
        <v>0</v>
      </c>
      <c r="K320" s="36">
        <f>SUMIFS(СВЦЭМ!$H$40:$H$783,СВЦЭМ!$A$40:$A$783,$A320,СВЦЭМ!$B$40:$B$783,K$296)+'СЕТ СН'!$F$15</f>
        <v>0</v>
      </c>
      <c r="L320" s="36">
        <f>SUMIFS(СВЦЭМ!$H$40:$H$783,СВЦЭМ!$A$40:$A$783,$A320,СВЦЭМ!$B$40:$B$783,L$296)+'СЕТ СН'!$F$15</f>
        <v>0</v>
      </c>
      <c r="M320" s="36">
        <f>SUMIFS(СВЦЭМ!$H$40:$H$783,СВЦЭМ!$A$40:$A$783,$A320,СВЦЭМ!$B$40:$B$783,M$296)+'СЕТ СН'!$F$15</f>
        <v>0</v>
      </c>
      <c r="N320" s="36">
        <f>SUMIFS(СВЦЭМ!$H$40:$H$783,СВЦЭМ!$A$40:$A$783,$A320,СВЦЭМ!$B$40:$B$783,N$296)+'СЕТ СН'!$F$15</f>
        <v>0</v>
      </c>
      <c r="O320" s="36">
        <f>SUMIFS(СВЦЭМ!$H$40:$H$783,СВЦЭМ!$A$40:$A$783,$A320,СВЦЭМ!$B$40:$B$783,O$296)+'СЕТ СН'!$F$15</f>
        <v>0</v>
      </c>
      <c r="P320" s="36">
        <f>SUMIFS(СВЦЭМ!$H$40:$H$783,СВЦЭМ!$A$40:$A$783,$A320,СВЦЭМ!$B$40:$B$783,P$296)+'СЕТ СН'!$F$15</f>
        <v>0</v>
      </c>
      <c r="Q320" s="36">
        <f>SUMIFS(СВЦЭМ!$H$40:$H$783,СВЦЭМ!$A$40:$A$783,$A320,СВЦЭМ!$B$40:$B$783,Q$296)+'СЕТ СН'!$F$15</f>
        <v>0</v>
      </c>
      <c r="R320" s="36">
        <f>SUMIFS(СВЦЭМ!$H$40:$H$783,СВЦЭМ!$A$40:$A$783,$A320,СВЦЭМ!$B$40:$B$783,R$296)+'СЕТ СН'!$F$15</f>
        <v>0</v>
      </c>
      <c r="S320" s="36">
        <f>SUMIFS(СВЦЭМ!$H$40:$H$783,СВЦЭМ!$A$40:$A$783,$A320,СВЦЭМ!$B$40:$B$783,S$296)+'СЕТ СН'!$F$15</f>
        <v>0</v>
      </c>
      <c r="T320" s="36">
        <f>SUMIFS(СВЦЭМ!$H$40:$H$783,СВЦЭМ!$A$40:$A$783,$A320,СВЦЭМ!$B$40:$B$783,T$296)+'СЕТ СН'!$F$15</f>
        <v>0</v>
      </c>
      <c r="U320" s="36">
        <f>SUMIFS(СВЦЭМ!$H$40:$H$783,СВЦЭМ!$A$40:$A$783,$A320,СВЦЭМ!$B$40:$B$783,U$296)+'СЕТ СН'!$F$15</f>
        <v>0</v>
      </c>
      <c r="V320" s="36">
        <f>SUMIFS(СВЦЭМ!$H$40:$H$783,СВЦЭМ!$A$40:$A$783,$A320,СВЦЭМ!$B$40:$B$783,V$296)+'СЕТ СН'!$F$15</f>
        <v>0</v>
      </c>
      <c r="W320" s="36">
        <f>SUMIFS(СВЦЭМ!$H$40:$H$783,СВЦЭМ!$A$40:$A$783,$A320,СВЦЭМ!$B$40:$B$783,W$296)+'СЕТ СН'!$F$15</f>
        <v>0</v>
      </c>
      <c r="X320" s="36">
        <f>SUMIFS(СВЦЭМ!$H$40:$H$783,СВЦЭМ!$A$40:$A$783,$A320,СВЦЭМ!$B$40:$B$783,X$296)+'СЕТ СН'!$F$15</f>
        <v>0</v>
      </c>
      <c r="Y320" s="36">
        <f>SUMIFS(СВЦЭМ!$H$40:$H$783,СВЦЭМ!$A$40:$A$783,$A320,СВЦЭМ!$B$40:$B$783,Y$296)+'СЕТ СН'!$F$15</f>
        <v>0</v>
      </c>
    </row>
    <row r="321" spans="1:27" ht="15.75" hidden="1" x14ac:dyDescent="0.2">
      <c r="A321" s="35">
        <f t="shared" si="8"/>
        <v>45071</v>
      </c>
      <c r="B321" s="36">
        <f>SUMIFS(СВЦЭМ!$H$40:$H$783,СВЦЭМ!$A$40:$A$783,$A321,СВЦЭМ!$B$40:$B$783,B$296)+'СЕТ СН'!$F$15</f>
        <v>0</v>
      </c>
      <c r="C321" s="36">
        <f>SUMIFS(СВЦЭМ!$H$40:$H$783,СВЦЭМ!$A$40:$A$783,$A321,СВЦЭМ!$B$40:$B$783,C$296)+'СЕТ СН'!$F$15</f>
        <v>0</v>
      </c>
      <c r="D321" s="36">
        <f>SUMIFS(СВЦЭМ!$H$40:$H$783,СВЦЭМ!$A$40:$A$783,$A321,СВЦЭМ!$B$40:$B$783,D$296)+'СЕТ СН'!$F$15</f>
        <v>0</v>
      </c>
      <c r="E321" s="36">
        <f>SUMIFS(СВЦЭМ!$H$40:$H$783,СВЦЭМ!$A$40:$A$783,$A321,СВЦЭМ!$B$40:$B$783,E$296)+'СЕТ СН'!$F$15</f>
        <v>0</v>
      </c>
      <c r="F321" s="36">
        <f>SUMIFS(СВЦЭМ!$H$40:$H$783,СВЦЭМ!$A$40:$A$783,$A321,СВЦЭМ!$B$40:$B$783,F$296)+'СЕТ СН'!$F$15</f>
        <v>0</v>
      </c>
      <c r="G321" s="36">
        <f>SUMIFS(СВЦЭМ!$H$40:$H$783,СВЦЭМ!$A$40:$A$783,$A321,СВЦЭМ!$B$40:$B$783,G$296)+'СЕТ СН'!$F$15</f>
        <v>0</v>
      </c>
      <c r="H321" s="36">
        <f>SUMIFS(СВЦЭМ!$H$40:$H$783,СВЦЭМ!$A$40:$A$783,$A321,СВЦЭМ!$B$40:$B$783,H$296)+'СЕТ СН'!$F$15</f>
        <v>0</v>
      </c>
      <c r="I321" s="36">
        <f>SUMIFS(СВЦЭМ!$H$40:$H$783,СВЦЭМ!$A$40:$A$783,$A321,СВЦЭМ!$B$40:$B$783,I$296)+'СЕТ СН'!$F$15</f>
        <v>0</v>
      </c>
      <c r="J321" s="36">
        <f>SUMIFS(СВЦЭМ!$H$40:$H$783,СВЦЭМ!$A$40:$A$783,$A321,СВЦЭМ!$B$40:$B$783,J$296)+'СЕТ СН'!$F$15</f>
        <v>0</v>
      </c>
      <c r="K321" s="36">
        <f>SUMIFS(СВЦЭМ!$H$40:$H$783,СВЦЭМ!$A$40:$A$783,$A321,СВЦЭМ!$B$40:$B$783,K$296)+'СЕТ СН'!$F$15</f>
        <v>0</v>
      </c>
      <c r="L321" s="36">
        <f>SUMIFS(СВЦЭМ!$H$40:$H$783,СВЦЭМ!$A$40:$A$783,$A321,СВЦЭМ!$B$40:$B$783,L$296)+'СЕТ СН'!$F$15</f>
        <v>0</v>
      </c>
      <c r="M321" s="36">
        <f>SUMIFS(СВЦЭМ!$H$40:$H$783,СВЦЭМ!$A$40:$A$783,$A321,СВЦЭМ!$B$40:$B$783,M$296)+'СЕТ СН'!$F$15</f>
        <v>0</v>
      </c>
      <c r="N321" s="36">
        <f>SUMIFS(СВЦЭМ!$H$40:$H$783,СВЦЭМ!$A$40:$A$783,$A321,СВЦЭМ!$B$40:$B$783,N$296)+'СЕТ СН'!$F$15</f>
        <v>0</v>
      </c>
      <c r="O321" s="36">
        <f>SUMIFS(СВЦЭМ!$H$40:$H$783,СВЦЭМ!$A$40:$A$783,$A321,СВЦЭМ!$B$40:$B$783,O$296)+'СЕТ СН'!$F$15</f>
        <v>0</v>
      </c>
      <c r="P321" s="36">
        <f>SUMIFS(СВЦЭМ!$H$40:$H$783,СВЦЭМ!$A$40:$A$783,$A321,СВЦЭМ!$B$40:$B$783,P$296)+'СЕТ СН'!$F$15</f>
        <v>0</v>
      </c>
      <c r="Q321" s="36">
        <f>SUMIFS(СВЦЭМ!$H$40:$H$783,СВЦЭМ!$A$40:$A$783,$A321,СВЦЭМ!$B$40:$B$783,Q$296)+'СЕТ СН'!$F$15</f>
        <v>0</v>
      </c>
      <c r="R321" s="36">
        <f>SUMIFS(СВЦЭМ!$H$40:$H$783,СВЦЭМ!$A$40:$A$783,$A321,СВЦЭМ!$B$40:$B$783,R$296)+'СЕТ СН'!$F$15</f>
        <v>0</v>
      </c>
      <c r="S321" s="36">
        <f>SUMIFS(СВЦЭМ!$H$40:$H$783,СВЦЭМ!$A$40:$A$783,$A321,СВЦЭМ!$B$40:$B$783,S$296)+'СЕТ СН'!$F$15</f>
        <v>0</v>
      </c>
      <c r="T321" s="36">
        <f>SUMIFS(СВЦЭМ!$H$40:$H$783,СВЦЭМ!$A$40:$A$783,$A321,СВЦЭМ!$B$40:$B$783,T$296)+'СЕТ СН'!$F$15</f>
        <v>0</v>
      </c>
      <c r="U321" s="36">
        <f>SUMIFS(СВЦЭМ!$H$40:$H$783,СВЦЭМ!$A$40:$A$783,$A321,СВЦЭМ!$B$40:$B$783,U$296)+'СЕТ СН'!$F$15</f>
        <v>0</v>
      </c>
      <c r="V321" s="36">
        <f>SUMIFS(СВЦЭМ!$H$40:$H$783,СВЦЭМ!$A$40:$A$783,$A321,СВЦЭМ!$B$40:$B$783,V$296)+'СЕТ СН'!$F$15</f>
        <v>0</v>
      </c>
      <c r="W321" s="36">
        <f>SUMIFS(СВЦЭМ!$H$40:$H$783,СВЦЭМ!$A$40:$A$783,$A321,СВЦЭМ!$B$40:$B$783,W$296)+'СЕТ СН'!$F$15</f>
        <v>0</v>
      </c>
      <c r="X321" s="36">
        <f>SUMIFS(СВЦЭМ!$H$40:$H$783,СВЦЭМ!$A$40:$A$783,$A321,СВЦЭМ!$B$40:$B$783,X$296)+'СЕТ СН'!$F$15</f>
        <v>0</v>
      </c>
      <c r="Y321" s="36">
        <f>SUMIFS(СВЦЭМ!$H$40:$H$783,СВЦЭМ!$A$40:$A$783,$A321,СВЦЭМ!$B$40:$B$783,Y$296)+'СЕТ СН'!$F$15</f>
        <v>0</v>
      </c>
    </row>
    <row r="322" spans="1:27" ht="15.75" hidden="1" x14ac:dyDescent="0.2">
      <c r="A322" s="35">
        <f t="shared" si="8"/>
        <v>45072</v>
      </c>
      <c r="B322" s="36">
        <f>SUMIFS(СВЦЭМ!$H$40:$H$783,СВЦЭМ!$A$40:$A$783,$A322,СВЦЭМ!$B$40:$B$783,B$296)+'СЕТ СН'!$F$15</f>
        <v>0</v>
      </c>
      <c r="C322" s="36">
        <f>SUMIFS(СВЦЭМ!$H$40:$H$783,СВЦЭМ!$A$40:$A$783,$A322,СВЦЭМ!$B$40:$B$783,C$296)+'СЕТ СН'!$F$15</f>
        <v>0</v>
      </c>
      <c r="D322" s="36">
        <f>SUMIFS(СВЦЭМ!$H$40:$H$783,СВЦЭМ!$A$40:$A$783,$A322,СВЦЭМ!$B$40:$B$783,D$296)+'СЕТ СН'!$F$15</f>
        <v>0</v>
      </c>
      <c r="E322" s="36">
        <f>SUMIFS(СВЦЭМ!$H$40:$H$783,СВЦЭМ!$A$40:$A$783,$A322,СВЦЭМ!$B$40:$B$783,E$296)+'СЕТ СН'!$F$15</f>
        <v>0</v>
      </c>
      <c r="F322" s="36">
        <f>SUMIFS(СВЦЭМ!$H$40:$H$783,СВЦЭМ!$A$40:$A$783,$A322,СВЦЭМ!$B$40:$B$783,F$296)+'СЕТ СН'!$F$15</f>
        <v>0</v>
      </c>
      <c r="G322" s="36">
        <f>SUMIFS(СВЦЭМ!$H$40:$H$783,СВЦЭМ!$A$40:$A$783,$A322,СВЦЭМ!$B$40:$B$783,G$296)+'СЕТ СН'!$F$15</f>
        <v>0</v>
      </c>
      <c r="H322" s="36">
        <f>SUMIFS(СВЦЭМ!$H$40:$H$783,СВЦЭМ!$A$40:$A$783,$A322,СВЦЭМ!$B$40:$B$783,H$296)+'СЕТ СН'!$F$15</f>
        <v>0</v>
      </c>
      <c r="I322" s="36">
        <f>SUMIFS(СВЦЭМ!$H$40:$H$783,СВЦЭМ!$A$40:$A$783,$A322,СВЦЭМ!$B$40:$B$783,I$296)+'СЕТ СН'!$F$15</f>
        <v>0</v>
      </c>
      <c r="J322" s="36">
        <f>SUMIFS(СВЦЭМ!$H$40:$H$783,СВЦЭМ!$A$40:$A$783,$A322,СВЦЭМ!$B$40:$B$783,J$296)+'СЕТ СН'!$F$15</f>
        <v>0</v>
      </c>
      <c r="K322" s="36">
        <f>SUMIFS(СВЦЭМ!$H$40:$H$783,СВЦЭМ!$A$40:$A$783,$A322,СВЦЭМ!$B$40:$B$783,K$296)+'СЕТ СН'!$F$15</f>
        <v>0</v>
      </c>
      <c r="L322" s="36">
        <f>SUMIFS(СВЦЭМ!$H$40:$H$783,СВЦЭМ!$A$40:$A$783,$A322,СВЦЭМ!$B$40:$B$783,L$296)+'СЕТ СН'!$F$15</f>
        <v>0</v>
      </c>
      <c r="M322" s="36">
        <f>SUMIFS(СВЦЭМ!$H$40:$H$783,СВЦЭМ!$A$40:$A$783,$A322,СВЦЭМ!$B$40:$B$783,M$296)+'СЕТ СН'!$F$15</f>
        <v>0</v>
      </c>
      <c r="N322" s="36">
        <f>SUMIFS(СВЦЭМ!$H$40:$H$783,СВЦЭМ!$A$40:$A$783,$A322,СВЦЭМ!$B$40:$B$783,N$296)+'СЕТ СН'!$F$15</f>
        <v>0</v>
      </c>
      <c r="O322" s="36">
        <f>SUMIFS(СВЦЭМ!$H$40:$H$783,СВЦЭМ!$A$40:$A$783,$A322,СВЦЭМ!$B$40:$B$783,O$296)+'СЕТ СН'!$F$15</f>
        <v>0</v>
      </c>
      <c r="P322" s="36">
        <f>SUMIFS(СВЦЭМ!$H$40:$H$783,СВЦЭМ!$A$40:$A$783,$A322,СВЦЭМ!$B$40:$B$783,P$296)+'СЕТ СН'!$F$15</f>
        <v>0</v>
      </c>
      <c r="Q322" s="36">
        <f>SUMIFS(СВЦЭМ!$H$40:$H$783,СВЦЭМ!$A$40:$A$783,$A322,СВЦЭМ!$B$40:$B$783,Q$296)+'СЕТ СН'!$F$15</f>
        <v>0</v>
      </c>
      <c r="R322" s="36">
        <f>SUMIFS(СВЦЭМ!$H$40:$H$783,СВЦЭМ!$A$40:$A$783,$A322,СВЦЭМ!$B$40:$B$783,R$296)+'СЕТ СН'!$F$15</f>
        <v>0</v>
      </c>
      <c r="S322" s="36">
        <f>SUMIFS(СВЦЭМ!$H$40:$H$783,СВЦЭМ!$A$40:$A$783,$A322,СВЦЭМ!$B$40:$B$783,S$296)+'СЕТ СН'!$F$15</f>
        <v>0</v>
      </c>
      <c r="T322" s="36">
        <f>SUMIFS(СВЦЭМ!$H$40:$H$783,СВЦЭМ!$A$40:$A$783,$A322,СВЦЭМ!$B$40:$B$783,T$296)+'СЕТ СН'!$F$15</f>
        <v>0</v>
      </c>
      <c r="U322" s="36">
        <f>SUMIFS(СВЦЭМ!$H$40:$H$783,СВЦЭМ!$A$40:$A$783,$A322,СВЦЭМ!$B$40:$B$783,U$296)+'СЕТ СН'!$F$15</f>
        <v>0</v>
      </c>
      <c r="V322" s="36">
        <f>SUMIFS(СВЦЭМ!$H$40:$H$783,СВЦЭМ!$A$40:$A$783,$A322,СВЦЭМ!$B$40:$B$783,V$296)+'СЕТ СН'!$F$15</f>
        <v>0</v>
      </c>
      <c r="W322" s="36">
        <f>SUMIFS(СВЦЭМ!$H$40:$H$783,СВЦЭМ!$A$40:$A$783,$A322,СВЦЭМ!$B$40:$B$783,W$296)+'СЕТ СН'!$F$15</f>
        <v>0</v>
      </c>
      <c r="X322" s="36">
        <f>SUMIFS(СВЦЭМ!$H$40:$H$783,СВЦЭМ!$A$40:$A$783,$A322,СВЦЭМ!$B$40:$B$783,X$296)+'СЕТ СН'!$F$15</f>
        <v>0</v>
      </c>
      <c r="Y322" s="36">
        <f>SUMIFS(СВЦЭМ!$H$40:$H$783,СВЦЭМ!$A$40:$A$783,$A322,СВЦЭМ!$B$40:$B$783,Y$296)+'СЕТ СН'!$F$15</f>
        <v>0</v>
      </c>
    </row>
    <row r="323" spans="1:27" ht="15.75" hidden="1" x14ac:dyDescent="0.2">
      <c r="A323" s="35">
        <f t="shared" si="8"/>
        <v>45073</v>
      </c>
      <c r="B323" s="36">
        <f>SUMIFS(СВЦЭМ!$H$40:$H$783,СВЦЭМ!$A$40:$A$783,$A323,СВЦЭМ!$B$40:$B$783,B$296)+'СЕТ СН'!$F$15</f>
        <v>0</v>
      </c>
      <c r="C323" s="36">
        <f>SUMIFS(СВЦЭМ!$H$40:$H$783,СВЦЭМ!$A$40:$A$783,$A323,СВЦЭМ!$B$40:$B$783,C$296)+'СЕТ СН'!$F$15</f>
        <v>0</v>
      </c>
      <c r="D323" s="36">
        <f>SUMIFS(СВЦЭМ!$H$40:$H$783,СВЦЭМ!$A$40:$A$783,$A323,СВЦЭМ!$B$40:$B$783,D$296)+'СЕТ СН'!$F$15</f>
        <v>0</v>
      </c>
      <c r="E323" s="36">
        <f>SUMIFS(СВЦЭМ!$H$40:$H$783,СВЦЭМ!$A$40:$A$783,$A323,СВЦЭМ!$B$40:$B$783,E$296)+'СЕТ СН'!$F$15</f>
        <v>0</v>
      </c>
      <c r="F323" s="36">
        <f>SUMIFS(СВЦЭМ!$H$40:$H$783,СВЦЭМ!$A$40:$A$783,$A323,СВЦЭМ!$B$40:$B$783,F$296)+'СЕТ СН'!$F$15</f>
        <v>0</v>
      </c>
      <c r="G323" s="36">
        <f>SUMIFS(СВЦЭМ!$H$40:$H$783,СВЦЭМ!$A$40:$A$783,$A323,СВЦЭМ!$B$40:$B$783,G$296)+'СЕТ СН'!$F$15</f>
        <v>0</v>
      </c>
      <c r="H323" s="36">
        <f>SUMIFS(СВЦЭМ!$H$40:$H$783,СВЦЭМ!$A$40:$A$783,$A323,СВЦЭМ!$B$40:$B$783,H$296)+'СЕТ СН'!$F$15</f>
        <v>0</v>
      </c>
      <c r="I323" s="36">
        <f>SUMIFS(СВЦЭМ!$H$40:$H$783,СВЦЭМ!$A$40:$A$783,$A323,СВЦЭМ!$B$40:$B$783,I$296)+'СЕТ СН'!$F$15</f>
        <v>0</v>
      </c>
      <c r="J323" s="36">
        <f>SUMIFS(СВЦЭМ!$H$40:$H$783,СВЦЭМ!$A$40:$A$783,$A323,СВЦЭМ!$B$40:$B$783,J$296)+'СЕТ СН'!$F$15</f>
        <v>0</v>
      </c>
      <c r="K323" s="36">
        <f>SUMIFS(СВЦЭМ!$H$40:$H$783,СВЦЭМ!$A$40:$A$783,$A323,СВЦЭМ!$B$40:$B$783,K$296)+'СЕТ СН'!$F$15</f>
        <v>0</v>
      </c>
      <c r="L323" s="36">
        <f>SUMIFS(СВЦЭМ!$H$40:$H$783,СВЦЭМ!$A$40:$A$783,$A323,СВЦЭМ!$B$40:$B$783,L$296)+'СЕТ СН'!$F$15</f>
        <v>0</v>
      </c>
      <c r="M323" s="36">
        <f>SUMIFS(СВЦЭМ!$H$40:$H$783,СВЦЭМ!$A$40:$A$783,$A323,СВЦЭМ!$B$40:$B$783,M$296)+'СЕТ СН'!$F$15</f>
        <v>0</v>
      </c>
      <c r="N323" s="36">
        <f>SUMIFS(СВЦЭМ!$H$40:$H$783,СВЦЭМ!$A$40:$A$783,$A323,СВЦЭМ!$B$40:$B$783,N$296)+'СЕТ СН'!$F$15</f>
        <v>0</v>
      </c>
      <c r="O323" s="36">
        <f>SUMIFS(СВЦЭМ!$H$40:$H$783,СВЦЭМ!$A$40:$A$783,$A323,СВЦЭМ!$B$40:$B$783,O$296)+'СЕТ СН'!$F$15</f>
        <v>0</v>
      </c>
      <c r="P323" s="36">
        <f>SUMIFS(СВЦЭМ!$H$40:$H$783,СВЦЭМ!$A$40:$A$783,$A323,СВЦЭМ!$B$40:$B$783,P$296)+'СЕТ СН'!$F$15</f>
        <v>0</v>
      </c>
      <c r="Q323" s="36">
        <f>SUMIFS(СВЦЭМ!$H$40:$H$783,СВЦЭМ!$A$40:$A$783,$A323,СВЦЭМ!$B$40:$B$783,Q$296)+'СЕТ СН'!$F$15</f>
        <v>0</v>
      </c>
      <c r="R323" s="36">
        <f>SUMIFS(СВЦЭМ!$H$40:$H$783,СВЦЭМ!$A$40:$A$783,$A323,СВЦЭМ!$B$40:$B$783,R$296)+'СЕТ СН'!$F$15</f>
        <v>0</v>
      </c>
      <c r="S323" s="36">
        <f>SUMIFS(СВЦЭМ!$H$40:$H$783,СВЦЭМ!$A$40:$A$783,$A323,СВЦЭМ!$B$40:$B$783,S$296)+'СЕТ СН'!$F$15</f>
        <v>0</v>
      </c>
      <c r="T323" s="36">
        <f>SUMIFS(СВЦЭМ!$H$40:$H$783,СВЦЭМ!$A$40:$A$783,$A323,СВЦЭМ!$B$40:$B$783,T$296)+'СЕТ СН'!$F$15</f>
        <v>0</v>
      </c>
      <c r="U323" s="36">
        <f>SUMIFS(СВЦЭМ!$H$40:$H$783,СВЦЭМ!$A$40:$A$783,$A323,СВЦЭМ!$B$40:$B$783,U$296)+'СЕТ СН'!$F$15</f>
        <v>0</v>
      </c>
      <c r="V323" s="36">
        <f>SUMIFS(СВЦЭМ!$H$40:$H$783,СВЦЭМ!$A$40:$A$783,$A323,СВЦЭМ!$B$40:$B$783,V$296)+'СЕТ СН'!$F$15</f>
        <v>0</v>
      </c>
      <c r="W323" s="36">
        <f>SUMIFS(СВЦЭМ!$H$40:$H$783,СВЦЭМ!$A$40:$A$783,$A323,СВЦЭМ!$B$40:$B$783,W$296)+'СЕТ СН'!$F$15</f>
        <v>0</v>
      </c>
      <c r="X323" s="36">
        <f>SUMIFS(СВЦЭМ!$H$40:$H$783,СВЦЭМ!$A$40:$A$783,$A323,СВЦЭМ!$B$40:$B$783,X$296)+'СЕТ СН'!$F$15</f>
        <v>0</v>
      </c>
      <c r="Y323" s="36">
        <f>SUMIFS(СВЦЭМ!$H$40:$H$783,СВЦЭМ!$A$40:$A$783,$A323,СВЦЭМ!$B$40:$B$783,Y$296)+'СЕТ СН'!$F$15</f>
        <v>0</v>
      </c>
    </row>
    <row r="324" spans="1:27" ht="15.75" hidden="1" x14ac:dyDescent="0.2">
      <c r="A324" s="35">
        <f t="shared" si="8"/>
        <v>45074</v>
      </c>
      <c r="B324" s="36">
        <f>SUMIFS(СВЦЭМ!$H$40:$H$783,СВЦЭМ!$A$40:$A$783,$A324,СВЦЭМ!$B$40:$B$783,B$296)+'СЕТ СН'!$F$15</f>
        <v>0</v>
      </c>
      <c r="C324" s="36">
        <f>SUMIFS(СВЦЭМ!$H$40:$H$783,СВЦЭМ!$A$40:$A$783,$A324,СВЦЭМ!$B$40:$B$783,C$296)+'СЕТ СН'!$F$15</f>
        <v>0</v>
      </c>
      <c r="D324" s="36">
        <f>SUMIFS(СВЦЭМ!$H$40:$H$783,СВЦЭМ!$A$40:$A$783,$A324,СВЦЭМ!$B$40:$B$783,D$296)+'СЕТ СН'!$F$15</f>
        <v>0</v>
      </c>
      <c r="E324" s="36">
        <f>SUMIFS(СВЦЭМ!$H$40:$H$783,СВЦЭМ!$A$40:$A$783,$A324,СВЦЭМ!$B$40:$B$783,E$296)+'СЕТ СН'!$F$15</f>
        <v>0</v>
      </c>
      <c r="F324" s="36">
        <f>SUMIFS(СВЦЭМ!$H$40:$H$783,СВЦЭМ!$A$40:$A$783,$A324,СВЦЭМ!$B$40:$B$783,F$296)+'СЕТ СН'!$F$15</f>
        <v>0</v>
      </c>
      <c r="G324" s="36">
        <f>SUMIFS(СВЦЭМ!$H$40:$H$783,СВЦЭМ!$A$40:$A$783,$A324,СВЦЭМ!$B$40:$B$783,G$296)+'СЕТ СН'!$F$15</f>
        <v>0</v>
      </c>
      <c r="H324" s="36">
        <f>SUMIFS(СВЦЭМ!$H$40:$H$783,СВЦЭМ!$A$40:$A$783,$A324,СВЦЭМ!$B$40:$B$783,H$296)+'СЕТ СН'!$F$15</f>
        <v>0</v>
      </c>
      <c r="I324" s="36">
        <f>SUMIFS(СВЦЭМ!$H$40:$H$783,СВЦЭМ!$A$40:$A$783,$A324,СВЦЭМ!$B$40:$B$783,I$296)+'СЕТ СН'!$F$15</f>
        <v>0</v>
      </c>
      <c r="J324" s="36">
        <f>SUMIFS(СВЦЭМ!$H$40:$H$783,СВЦЭМ!$A$40:$A$783,$A324,СВЦЭМ!$B$40:$B$783,J$296)+'СЕТ СН'!$F$15</f>
        <v>0</v>
      </c>
      <c r="K324" s="36">
        <f>SUMIFS(СВЦЭМ!$H$40:$H$783,СВЦЭМ!$A$40:$A$783,$A324,СВЦЭМ!$B$40:$B$783,K$296)+'СЕТ СН'!$F$15</f>
        <v>0</v>
      </c>
      <c r="L324" s="36">
        <f>SUMIFS(СВЦЭМ!$H$40:$H$783,СВЦЭМ!$A$40:$A$783,$A324,СВЦЭМ!$B$40:$B$783,L$296)+'СЕТ СН'!$F$15</f>
        <v>0</v>
      </c>
      <c r="M324" s="36">
        <f>SUMIFS(СВЦЭМ!$H$40:$H$783,СВЦЭМ!$A$40:$A$783,$A324,СВЦЭМ!$B$40:$B$783,M$296)+'СЕТ СН'!$F$15</f>
        <v>0</v>
      </c>
      <c r="N324" s="36">
        <f>SUMIFS(СВЦЭМ!$H$40:$H$783,СВЦЭМ!$A$40:$A$783,$A324,СВЦЭМ!$B$40:$B$783,N$296)+'СЕТ СН'!$F$15</f>
        <v>0</v>
      </c>
      <c r="O324" s="36">
        <f>SUMIFS(СВЦЭМ!$H$40:$H$783,СВЦЭМ!$A$40:$A$783,$A324,СВЦЭМ!$B$40:$B$783,O$296)+'СЕТ СН'!$F$15</f>
        <v>0</v>
      </c>
      <c r="P324" s="36">
        <f>SUMIFS(СВЦЭМ!$H$40:$H$783,СВЦЭМ!$A$40:$A$783,$A324,СВЦЭМ!$B$40:$B$783,P$296)+'СЕТ СН'!$F$15</f>
        <v>0</v>
      </c>
      <c r="Q324" s="36">
        <f>SUMIFS(СВЦЭМ!$H$40:$H$783,СВЦЭМ!$A$40:$A$783,$A324,СВЦЭМ!$B$40:$B$783,Q$296)+'СЕТ СН'!$F$15</f>
        <v>0</v>
      </c>
      <c r="R324" s="36">
        <f>SUMIFS(СВЦЭМ!$H$40:$H$783,СВЦЭМ!$A$40:$A$783,$A324,СВЦЭМ!$B$40:$B$783,R$296)+'СЕТ СН'!$F$15</f>
        <v>0</v>
      </c>
      <c r="S324" s="36">
        <f>SUMIFS(СВЦЭМ!$H$40:$H$783,СВЦЭМ!$A$40:$A$783,$A324,СВЦЭМ!$B$40:$B$783,S$296)+'СЕТ СН'!$F$15</f>
        <v>0</v>
      </c>
      <c r="T324" s="36">
        <f>SUMIFS(СВЦЭМ!$H$40:$H$783,СВЦЭМ!$A$40:$A$783,$A324,СВЦЭМ!$B$40:$B$783,T$296)+'СЕТ СН'!$F$15</f>
        <v>0</v>
      </c>
      <c r="U324" s="36">
        <f>SUMIFS(СВЦЭМ!$H$40:$H$783,СВЦЭМ!$A$40:$A$783,$A324,СВЦЭМ!$B$40:$B$783,U$296)+'СЕТ СН'!$F$15</f>
        <v>0</v>
      </c>
      <c r="V324" s="36">
        <f>SUMIFS(СВЦЭМ!$H$40:$H$783,СВЦЭМ!$A$40:$A$783,$A324,СВЦЭМ!$B$40:$B$783,V$296)+'СЕТ СН'!$F$15</f>
        <v>0</v>
      </c>
      <c r="W324" s="36">
        <f>SUMIFS(СВЦЭМ!$H$40:$H$783,СВЦЭМ!$A$40:$A$783,$A324,СВЦЭМ!$B$40:$B$783,W$296)+'СЕТ СН'!$F$15</f>
        <v>0</v>
      </c>
      <c r="X324" s="36">
        <f>SUMIFS(СВЦЭМ!$H$40:$H$783,СВЦЭМ!$A$40:$A$783,$A324,СВЦЭМ!$B$40:$B$783,X$296)+'СЕТ СН'!$F$15</f>
        <v>0</v>
      </c>
      <c r="Y324" s="36">
        <f>SUMIFS(СВЦЭМ!$H$40:$H$783,СВЦЭМ!$A$40:$A$783,$A324,СВЦЭМ!$B$40:$B$783,Y$296)+'СЕТ СН'!$F$15</f>
        <v>0</v>
      </c>
    </row>
    <row r="325" spans="1:27" ht="15.75" hidden="1" x14ac:dyDescent="0.2">
      <c r="A325" s="35">
        <f t="shared" si="8"/>
        <v>45075</v>
      </c>
      <c r="B325" s="36">
        <f>SUMIFS(СВЦЭМ!$H$40:$H$783,СВЦЭМ!$A$40:$A$783,$A325,СВЦЭМ!$B$40:$B$783,B$296)+'СЕТ СН'!$F$15</f>
        <v>0</v>
      </c>
      <c r="C325" s="36">
        <f>SUMIFS(СВЦЭМ!$H$40:$H$783,СВЦЭМ!$A$40:$A$783,$A325,СВЦЭМ!$B$40:$B$783,C$296)+'СЕТ СН'!$F$15</f>
        <v>0</v>
      </c>
      <c r="D325" s="36">
        <f>SUMIFS(СВЦЭМ!$H$40:$H$783,СВЦЭМ!$A$40:$A$783,$A325,СВЦЭМ!$B$40:$B$783,D$296)+'СЕТ СН'!$F$15</f>
        <v>0</v>
      </c>
      <c r="E325" s="36">
        <f>SUMIFS(СВЦЭМ!$H$40:$H$783,СВЦЭМ!$A$40:$A$783,$A325,СВЦЭМ!$B$40:$B$783,E$296)+'СЕТ СН'!$F$15</f>
        <v>0</v>
      </c>
      <c r="F325" s="36">
        <f>SUMIFS(СВЦЭМ!$H$40:$H$783,СВЦЭМ!$A$40:$A$783,$A325,СВЦЭМ!$B$40:$B$783,F$296)+'СЕТ СН'!$F$15</f>
        <v>0</v>
      </c>
      <c r="G325" s="36">
        <f>SUMIFS(СВЦЭМ!$H$40:$H$783,СВЦЭМ!$A$40:$A$783,$A325,СВЦЭМ!$B$40:$B$783,G$296)+'СЕТ СН'!$F$15</f>
        <v>0</v>
      </c>
      <c r="H325" s="36">
        <f>SUMIFS(СВЦЭМ!$H$40:$H$783,СВЦЭМ!$A$40:$A$783,$A325,СВЦЭМ!$B$40:$B$783,H$296)+'СЕТ СН'!$F$15</f>
        <v>0</v>
      </c>
      <c r="I325" s="36">
        <f>SUMIFS(СВЦЭМ!$H$40:$H$783,СВЦЭМ!$A$40:$A$783,$A325,СВЦЭМ!$B$40:$B$783,I$296)+'СЕТ СН'!$F$15</f>
        <v>0</v>
      </c>
      <c r="J325" s="36">
        <f>SUMIFS(СВЦЭМ!$H$40:$H$783,СВЦЭМ!$A$40:$A$783,$A325,СВЦЭМ!$B$40:$B$783,J$296)+'СЕТ СН'!$F$15</f>
        <v>0</v>
      </c>
      <c r="K325" s="36">
        <f>SUMIFS(СВЦЭМ!$H$40:$H$783,СВЦЭМ!$A$40:$A$783,$A325,СВЦЭМ!$B$40:$B$783,K$296)+'СЕТ СН'!$F$15</f>
        <v>0</v>
      </c>
      <c r="L325" s="36">
        <f>SUMIFS(СВЦЭМ!$H$40:$H$783,СВЦЭМ!$A$40:$A$783,$A325,СВЦЭМ!$B$40:$B$783,L$296)+'СЕТ СН'!$F$15</f>
        <v>0</v>
      </c>
      <c r="M325" s="36">
        <f>SUMIFS(СВЦЭМ!$H$40:$H$783,СВЦЭМ!$A$40:$A$783,$A325,СВЦЭМ!$B$40:$B$783,M$296)+'СЕТ СН'!$F$15</f>
        <v>0</v>
      </c>
      <c r="N325" s="36">
        <f>SUMIFS(СВЦЭМ!$H$40:$H$783,СВЦЭМ!$A$40:$A$783,$A325,СВЦЭМ!$B$40:$B$783,N$296)+'СЕТ СН'!$F$15</f>
        <v>0</v>
      </c>
      <c r="O325" s="36">
        <f>SUMIFS(СВЦЭМ!$H$40:$H$783,СВЦЭМ!$A$40:$A$783,$A325,СВЦЭМ!$B$40:$B$783,O$296)+'СЕТ СН'!$F$15</f>
        <v>0</v>
      </c>
      <c r="P325" s="36">
        <f>SUMIFS(СВЦЭМ!$H$40:$H$783,СВЦЭМ!$A$40:$A$783,$A325,СВЦЭМ!$B$40:$B$783,P$296)+'СЕТ СН'!$F$15</f>
        <v>0</v>
      </c>
      <c r="Q325" s="36">
        <f>SUMIFS(СВЦЭМ!$H$40:$H$783,СВЦЭМ!$A$40:$A$783,$A325,СВЦЭМ!$B$40:$B$783,Q$296)+'СЕТ СН'!$F$15</f>
        <v>0</v>
      </c>
      <c r="R325" s="36">
        <f>SUMIFS(СВЦЭМ!$H$40:$H$783,СВЦЭМ!$A$40:$A$783,$A325,СВЦЭМ!$B$40:$B$783,R$296)+'СЕТ СН'!$F$15</f>
        <v>0</v>
      </c>
      <c r="S325" s="36">
        <f>SUMIFS(СВЦЭМ!$H$40:$H$783,СВЦЭМ!$A$40:$A$783,$A325,СВЦЭМ!$B$40:$B$783,S$296)+'СЕТ СН'!$F$15</f>
        <v>0</v>
      </c>
      <c r="T325" s="36">
        <f>SUMIFS(СВЦЭМ!$H$40:$H$783,СВЦЭМ!$A$40:$A$783,$A325,СВЦЭМ!$B$40:$B$783,T$296)+'СЕТ СН'!$F$15</f>
        <v>0</v>
      </c>
      <c r="U325" s="36">
        <f>SUMIFS(СВЦЭМ!$H$40:$H$783,СВЦЭМ!$A$40:$A$783,$A325,СВЦЭМ!$B$40:$B$783,U$296)+'СЕТ СН'!$F$15</f>
        <v>0</v>
      </c>
      <c r="V325" s="36">
        <f>SUMIFS(СВЦЭМ!$H$40:$H$783,СВЦЭМ!$A$40:$A$783,$A325,СВЦЭМ!$B$40:$B$783,V$296)+'СЕТ СН'!$F$15</f>
        <v>0</v>
      </c>
      <c r="W325" s="36">
        <f>SUMIFS(СВЦЭМ!$H$40:$H$783,СВЦЭМ!$A$40:$A$783,$A325,СВЦЭМ!$B$40:$B$783,W$296)+'СЕТ СН'!$F$15</f>
        <v>0</v>
      </c>
      <c r="X325" s="36">
        <f>SUMIFS(СВЦЭМ!$H$40:$H$783,СВЦЭМ!$A$40:$A$783,$A325,СВЦЭМ!$B$40:$B$783,X$296)+'СЕТ СН'!$F$15</f>
        <v>0</v>
      </c>
      <c r="Y325" s="36">
        <f>SUMIFS(СВЦЭМ!$H$40:$H$783,СВЦЭМ!$A$40:$A$783,$A325,СВЦЭМ!$B$40:$B$783,Y$296)+'СЕТ СН'!$F$15</f>
        <v>0</v>
      </c>
    </row>
    <row r="326" spans="1:27" ht="15.75" hidden="1" x14ac:dyDescent="0.2">
      <c r="A326" s="35">
        <f t="shared" si="8"/>
        <v>45076</v>
      </c>
      <c r="B326" s="36">
        <f>SUMIFS(СВЦЭМ!$H$40:$H$783,СВЦЭМ!$A$40:$A$783,$A326,СВЦЭМ!$B$40:$B$783,B$296)+'СЕТ СН'!$F$15</f>
        <v>0</v>
      </c>
      <c r="C326" s="36">
        <f>SUMIFS(СВЦЭМ!$H$40:$H$783,СВЦЭМ!$A$40:$A$783,$A326,СВЦЭМ!$B$40:$B$783,C$296)+'СЕТ СН'!$F$15</f>
        <v>0</v>
      </c>
      <c r="D326" s="36">
        <f>SUMIFS(СВЦЭМ!$H$40:$H$783,СВЦЭМ!$A$40:$A$783,$A326,СВЦЭМ!$B$40:$B$783,D$296)+'СЕТ СН'!$F$15</f>
        <v>0</v>
      </c>
      <c r="E326" s="36">
        <f>SUMIFS(СВЦЭМ!$H$40:$H$783,СВЦЭМ!$A$40:$A$783,$A326,СВЦЭМ!$B$40:$B$783,E$296)+'СЕТ СН'!$F$15</f>
        <v>0</v>
      </c>
      <c r="F326" s="36">
        <f>SUMIFS(СВЦЭМ!$H$40:$H$783,СВЦЭМ!$A$40:$A$783,$A326,СВЦЭМ!$B$40:$B$783,F$296)+'СЕТ СН'!$F$15</f>
        <v>0</v>
      </c>
      <c r="G326" s="36">
        <f>SUMIFS(СВЦЭМ!$H$40:$H$783,СВЦЭМ!$A$40:$A$783,$A326,СВЦЭМ!$B$40:$B$783,G$296)+'СЕТ СН'!$F$15</f>
        <v>0</v>
      </c>
      <c r="H326" s="36">
        <f>SUMIFS(СВЦЭМ!$H$40:$H$783,СВЦЭМ!$A$40:$A$783,$A326,СВЦЭМ!$B$40:$B$783,H$296)+'СЕТ СН'!$F$15</f>
        <v>0</v>
      </c>
      <c r="I326" s="36">
        <f>SUMIFS(СВЦЭМ!$H$40:$H$783,СВЦЭМ!$A$40:$A$783,$A326,СВЦЭМ!$B$40:$B$783,I$296)+'СЕТ СН'!$F$15</f>
        <v>0</v>
      </c>
      <c r="J326" s="36">
        <f>SUMIFS(СВЦЭМ!$H$40:$H$783,СВЦЭМ!$A$40:$A$783,$A326,СВЦЭМ!$B$40:$B$783,J$296)+'СЕТ СН'!$F$15</f>
        <v>0</v>
      </c>
      <c r="K326" s="36">
        <f>SUMIFS(СВЦЭМ!$H$40:$H$783,СВЦЭМ!$A$40:$A$783,$A326,СВЦЭМ!$B$40:$B$783,K$296)+'СЕТ СН'!$F$15</f>
        <v>0</v>
      </c>
      <c r="L326" s="36">
        <f>SUMIFS(СВЦЭМ!$H$40:$H$783,СВЦЭМ!$A$40:$A$783,$A326,СВЦЭМ!$B$40:$B$783,L$296)+'СЕТ СН'!$F$15</f>
        <v>0</v>
      </c>
      <c r="M326" s="36">
        <f>SUMIFS(СВЦЭМ!$H$40:$H$783,СВЦЭМ!$A$40:$A$783,$A326,СВЦЭМ!$B$40:$B$783,M$296)+'СЕТ СН'!$F$15</f>
        <v>0</v>
      </c>
      <c r="N326" s="36">
        <f>SUMIFS(СВЦЭМ!$H$40:$H$783,СВЦЭМ!$A$40:$A$783,$A326,СВЦЭМ!$B$40:$B$783,N$296)+'СЕТ СН'!$F$15</f>
        <v>0</v>
      </c>
      <c r="O326" s="36">
        <f>SUMIFS(СВЦЭМ!$H$40:$H$783,СВЦЭМ!$A$40:$A$783,$A326,СВЦЭМ!$B$40:$B$783,O$296)+'СЕТ СН'!$F$15</f>
        <v>0</v>
      </c>
      <c r="P326" s="36">
        <f>SUMIFS(СВЦЭМ!$H$40:$H$783,СВЦЭМ!$A$40:$A$783,$A326,СВЦЭМ!$B$40:$B$783,P$296)+'СЕТ СН'!$F$15</f>
        <v>0</v>
      </c>
      <c r="Q326" s="36">
        <f>SUMIFS(СВЦЭМ!$H$40:$H$783,СВЦЭМ!$A$40:$A$783,$A326,СВЦЭМ!$B$40:$B$783,Q$296)+'СЕТ СН'!$F$15</f>
        <v>0</v>
      </c>
      <c r="R326" s="36">
        <f>SUMIFS(СВЦЭМ!$H$40:$H$783,СВЦЭМ!$A$40:$A$783,$A326,СВЦЭМ!$B$40:$B$783,R$296)+'СЕТ СН'!$F$15</f>
        <v>0</v>
      </c>
      <c r="S326" s="36">
        <f>SUMIFS(СВЦЭМ!$H$40:$H$783,СВЦЭМ!$A$40:$A$783,$A326,СВЦЭМ!$B$40:$B$783,S$296)+'СЕТ СН'!$F$15</f>
        <v>0</v>
      </c>
      <c r="T326" s="36">
        <f>SUMIFS(СВЦЭМ!$H$40:$H$783,СВЦЭМ!$A$40:$A$783,$A326,СВЦЭМ!$B$40:$B$783,T$296)+'СЕТ СН'!$F$15</f>
        <v>0</v>
      </c>
      <c r="U326" s="36">
        <f>SUMIFS(СВЦЭМ!$H$40:$H$783,СВЦЭМ!$A$40:$A$783,$A326,СВЦЭМ!$B$40:$B$783,U$296)+'СЕТ СН'!$F$15</f>
        <v>0</v>
      </c>
      <c r="V326" s="36">
        <f>SUMIFS(СВЦЭМ!$H$40:$H$783,СВЦЭМ!$A$40:$A$783,$A326,СВЦЭМ!$B$40:$B$783,V$296)+'СЕТ СН'!$F$15</f>
        <v>0</v>
      </c>
      <c r="W326" s="36">
        <f>SUMIFS(СВЦЭМ!$H$40:$H$783,СВЦЭМ!$A$40:$A$783,$A326,СВЦЭМ!$B$40:$B$783,W$296)+'СЕТ СН'!$F$15</f>
        <v>0</v>
      </c>
      <c r="X326" s="36">
        <f>SUMIFS(СВЦЭМ!$H$40:$H$783,СВЦЭМ!$A$40:$A$783,$A326,СВЦЭМ!$B$40:$B$783,X$296)+'СЕТ СН'!$F$15</f>
        <v>0</v>
      </c>
      <c r="Y326" s="36">
        <f>SUMIFS(СВЦЭМ!$H$40:$H$783,СВЦЭМ!$A$40:$A$783,$A326,СВЦЭМ!$B$40:$B$783,Y$296)+'СЕТ СН'!$F$15</f>
        <v>0</v>
      </c>
    </row>
    <row r="327" spans="1:27" ht="15.75" hidden="1" x14ac:dyDescent="0.2">
      <c r="A327" s="35">
        <f t="shared" si="8"/>
        <v>45077</v>
      </c>
      <c r="B327" s="36">
        <f>SUMIFS(СВЦЭМ!$H$40:$H$783,СВЦЭМ!$A$40:$A$783,$A327,СВЦЭМ!$B$40:$B$783,B$296)+'СЕТ СН'!$F$15</f>
        <v>0</v>
      </c>
      <c r="C327" s="36">
        <f>SUMIFS(СВЦЭМ!$H$40:$H$783,СВЦЭМ!$A$40:$A$783,$A327,СВЦЭМ!$B$40:$B$783,C$296)+'СЕТ СН'!$F$15</f>
        <v>0</v>
      </c>
      <c r="D327" s="36">
        <f>SUMIFS(СВЦЭМ!$H$40:$H$783,СВЦЭМ!$A$40:$A$783,$A327,СВЦЭМ!$B$40:$B$783,D$296)+'СЕТ СН'!$F$15</f>
        <v>0</v>
      </c>
      <c r="E327" s="36">
        <f>SUMIFS(СВЦЭМ!$H$40:$H$783,СВЦЭМ!$A$40:$A$783,$A327,СВЦЭМ!$B$40:$B$783,E$296)+'СЕТ СН'!$F$15</f>
        <v>0</v>
      </c>
      <c r="F327" s="36">
        <f>SUMIFS(СВЦЭМ!$H$40:$H$783,СВЦЭМ!$A$40:$A$783,$A327,СВЦЭМ!$B$40:$B$783,F$296)+'СЕТ СН'!$F$15</f>
        <v>0</v>
      </c>
      <c r="G327" s="36">
        <f>SUMIFS(СВЦЭМ!$H$40:$H$783,СВЦЭМ!$A$40:$A$783,$A327,СВЦЭМ!$B$40:$B$783,G$296)+'СЕТ СН'!$F$15</f>
        <v>0</v>
      </c>
      <c r="H327" s="36">
        <f>SUMIFS(СВЦЭМ!$H$40:$H$783,СВЦЭМ!$A$40:$A$783,$A327,СВЦЭМ!$B$40:$B$783,H$296)+'СЕТ СН'!$F$15</f>
        <v>0</v>
      </c>
      <c r="I327" s="36">
        <f>SUMIFS(СВЦЭМ!$H$40:$H$783,СВЦЭМ!$A$40:$A$783,$A327,СВЦЭМ!$B$40:$B$783,I$296)+'СЕТ СН'!$F$15</f>
        <v>0</v>
      </c>
      <c r="J327" s="36">
        <f>SUMIFS(СВЦЭМ!$H$40:$H$783,СВЦЭМ!$A$40:$A$783,$A327,СВЦЭМ!$B$40:$B$783,J$296)+'СЕТ СН'!$F$15</f>
        <v>0</v>
      </c>
      <c r="K327" s="36">
        <f>SUMIFS(СВЦЭМ!$H$40:$H$783,СВЦЭМ!$A$40:$A$783,$A327,СВЦЭМ!$B$40:$B$783,K$296)+'СЕТ СН'!$F$15</f>
        <v>0</v>
      </c>
      <c r="L327" s="36">
        <f>SUMIFS(СВЦЭМ!$H$40:$H$783,СВЦЭМ!$A$40:$A$783,$A327,СВЦЭМ!$B$40:$B$783,L$296)+'СЕТ СН'!$F$15</f>
        <v>0</v>
      </c>
      <c r="M327" s="36">
        <f>SUMIFS(СВЦЭМ!$H$40:$H$783,СВЦЭМ!$A$40:$A$783,$A327,СВЦЭМ!$B$40:$B$783,M$296)+'СЕТ СН'!$F$15</f>
        <v>0</v>
      </c>
      <c r="N327" s="36">
        <f>SUMIFS(СВЦЭМ!$H$40:$H$783,СВЦЭМ!$A$40:$A$783,$A327,СВЦЭМ!$B$40:$B$783,N$296)+'СЕТ СН'!$F$15</f>
        <v>0</v>
      </c>
      <c r="O327" s="36">
        <f>SUMIFS(СВЦЭМ!$H$40:$H$783,СВЦЭМ!$A$40:$A$783,$A327,СВЦЭМ!$B$40:$B$783,O$296)+'СЕТ СН'!$F$15</f>
        <v>0</v>
      </c>
      <c r="P327" s="36">
        <f>SUMIFS(СВЦЭМ!$H$40:$H$783,СВЦЭМ!$A$40:$A$783,$A327,СВЦЭМ!$B$40:$B$783,P$296)+'СЕТ СН'!$F$15</f>
        <v>0</v>
      </c>
      <c r="Q327" s="36">
        <f>SUMIFS(СВЦЭМ!$H$40:$H$783,СВЦЭМ!$A$40:$A$783,$A327,СВЦЭМ!$B$40:$B$783,Q$296)+'СЕТ СН'!$F$15</f>
        <v>0</v>
      </c>
      <c r="R327" s="36">
        <f>SUMIFS(СВЦЭМ!$H$40:$H$783,СВЦЭМ!$A$40:$A$783,$A327,СВЦЭМ!$B$40:$B$783,R$296)+'СЕТ СН'!$F$15</f>
        <v>0</v>
      </c>
      <c r="S327" s="36">
        <f>SUMIFS(СВЦЭМ!$H$40:$H$783,СВЦЭМ!$A$40:$A$783,$A327,СВЦЭМ!$B$40:$B$783,S$296)+'СЕТ СН'!$F$15</f>
        <v>0</v>
      </c>
      <c r="T327" s="36">
        <f>SUMIFS(СВЦЭМ!$H$40:$H$783,СВЦЭМ!$A$40:$A$783,$A327,СВЦЭМ!$B$40:$B$783,T$296)+'СЕТ СН'!$F$15</f>
        <v>0</v>
      </c>
      <c r="U327" s="36">
        <f>SUMIFS(СВЦЭМ!$H$40:$H$783,СВЦЭМ!$A$40:$A$783,$A327,СВЦЭМ!$B$40:$B$783,U$296)+'СЕТ СН'!$F$15</f>
        <v>0</v>
      </c>
      <c r="V327" s="36">
        <f>SUMIFS(СВЦЭМ!$H$40:$H$783,СВЦЭМ!$A$40:$A$783,$A327,СВЦЭМ!$B$40:$B$783,V$296)+'СЕТ СН'!$F$15</f>
        <v>0</v>
      </c>
      <c r="W327" s="36">
        <f>SUMIFS(СВЦЭМ!$H$40:$H$783,СВЦЭМ!$A$40:$A$783,$A327,СВЦЭМ!$B$40:$B$783,W$296)+'СЕТ СН'!$F$15</f>
        <v>0</v>
      </c>
      <c r="X327" s="36">
        <f>SUMIFS(СВЦЭМ!$H$40:$H$783,СВЦЭМ!$A$40:$A$783,$A327,СВЦЭМ!$B$40:$B$783,X$296)+'СЕТ СН'!$F$15</f>
        <v>0</v>
      </c>
      <c r="Y327" s="36">
        <f>SUMIFS(СВЦЭМ!$H$40:$H$783,СВЦЭМ!$A$40:$A$783,$A327,СВЦЭМ!$B$40:$B$783,Y$296)+'СЕТ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9" t="s">
        <v>7</v>
      </c>
      <c r="B330" s="132" t="s">
        <v>118</v>
      </c>
      <c r="C330" s="133"/>
      <c r="D330" s="133"/>
      <c r="E330" s="133"/>
      <c r="F330" s="133"/>
      <c r="G330" s="133"/>
      <c r="H330" s="133"/>
      <c r="I330" s="133"/>
      <c r="J330" s="133"/>
      <c r="K330" s="133"/>
      <c r="L330" s="133"/>
      <c r="M330" s="133"/>
      <c r="N330" s="133"/>
      <c r="O330" s="133"/>
      <c r="P330" s="133"/>
      <c r="Q330" s="133"/>
      <c r="R330" s="133"/>
      <c r="S330" s="133"/>
      <c r="T330" s="133"/>
      <c r="U330" s="133"/>
      <c r="V330" s="133"/>
      <c r="W330" s="133"/>
      <c r="X330" s="133"/>
      <c r="Y330" s="134"/>
    </row>
    <row r="331" spans="1:27" ht="12.75" hidden="1" customHeight="1" x14ac:dyDescent="0.2">
      <c r="A331" s="130"/>
      <c r="B331" s="135"/>
      <c r="C331" s="136"/>
      <c r="D331" s="136"/>
      <c r="E331" s="136"/>
      <c r="F331" s="136"/>
      <c r="G331" s="136"/>
      <c r="H331" s="136"/>
      <c r="I331" s="136"/>
      <c r="J331" s="136"/>
      <c r="K331" s="136"/>
      <c r="L331" s="136"/>
      <c r="M331" s="136"/>
      <c r="N331" s="136"/>
      <c r="O331" s="136"/>
      <c r="P331" s="136"/>
      <c r="Q331" s="136"/>
      <c r="R331" s="136"/>
      <c r="S331" s="136"/>
      <c r="T331" s="136"/>
      <c r="U331" s="136"/>
      <c r="V331" s="136"/>
      <c r="W331" s="136"/>
      <c r="X331" s="136"/>
      <c r="Y331" s="137"/>
    </row>
    <row r="332" spans="1:27" s="46" customFormat="1" ht="12.75" hidden="1" customHeight="1" x14ac:dyDescent="0.2">
      <c r="A332" s="131"/>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01.05.2023</v>
      </c>
      <c r="B333" s="36">
        <f>SUMIFS(СВЦЭМ!$I$40:$I$783,СВЦЭМ!$A$40:$A$783,$A333,СВЦЭМ!$B$40:$B$783,B$332)+'СЕТ СН'!$F$16</f>
        <v>0</v>
      </c>
      <c r="C333" s="36">
        <f>SUMIFS(СВЦЭМ!$I$40:$I$783,СВЦЭМ!$A$40:$A$783,$A333,СВЦЭМ!$B$40:$B$783,C$332)+'СЕТ СН'!$F$16</f>
        <v>0</v>
      </c>
      <c r="D333" s="36">
        <f>SUMIFS(СВЦЭМ!$I$40:$I$783,СВЦЭМ!$A$40:$A$783,$A333,СВЦЭМ!$B$40:$B$783,D$332)+'СЕТ СН'!$F$16</f>
        <v>0</v>
      </c>
      <c r="E333" s="36">
        <f>SUMIFS(СВЦЭМ!$I$40:$I$783,СВЦЭМ!$A$40:$A$783,$A333,СВЦЭМ!$B$40:$B$783,E$332)+'СЕТ СН'!$F$16</f>
        <v>0</v>
      </c>
      <c r="F333" s="36">
        <f>SUMIFS(СВЦЭМ!$I$40:$I$783,СВЦЭМ!$A$40:$A$783,$A333,СВЦЭМ!$B$40:$B$783,F$332)+'СЕТ СН'!$F$16</f>
        <v>0</v>
      </c>
      <c r="G333" s="36">
        <f>SUMIFS(СВЦЭМ!$I$40:$I$783,СВЦЭМ!$A$40:$A$783,$A333,СВЦЭМ!$B$40:$B$783,G$332)+'СЕТ СН'!$F$16</f>
        <v>0</v>
      </c>
      <c r="H333" s="36">
        <f>SUMIFS(СВЦЭМ!$I$40:$I$783,СВЦЭМ!$A$40:$A$783,$A333,СВЦЭМ!$B$40:$B$783,H$332)+'СЕТ СН'!$F$16</f>
        <v>0</v>
      </c>
      <c r="I333" s="36">
        <f>SUMIFS(СВЦЭМ!$I$40:$I$783,СВЦЭМ!$A$40:$A$783,$A333,СВЦЭМ!$B$40:$B$783,I$332)+'СЕТ СН'!$F$16</f>
        <v>0</v>
      </c>
      <c r="J333" s="36">
        <f>SUMIFS(СВЦЭМ!$I$40:$I$783,СВЦЭМ!$A$40:$A$783,$A333,СВЦЭМ!$B$40:$B$783,J$332)+'СЕТ СН'!$F$16</f>
        <v>0</v>
      </c>
      <c r="K333" s="36">
        <f>SUMIFS(СВЦЭМ!$I$40:$I$783,СВЦЭМ!$A$40:$A$783,$A333,СВЦЭМ!$B$40:$B$783,K$332)+'СЕТ СН'!$F$16</f>
        <v>0</v>
      </c>
      <c r="L333" s="36">
        <f>SUMIFS(СВЦЭМ!$I$40:$I$783,СВЦЭМ!$A$40:$A$783,$A333,СВЦЭМ!$B$40:$B$783,L$332)+'СЕТ СН'!$F$16</f>
        <v>0</v>
      </c>
      <c r="M333" s="36">
        <f>SUMIFS(СВЦЭМ!$I$40:$I$783,СВЦЭМ!$A$40:$A$783,$A333,СВЦЭМ!$B$40:$B$783,M$332)+'СЕТ СН'!$F$16</f>
        <v>0</v>
      </c>
      <c r="N333" s="36">
        <f>SUMIFS(СВЦЭМ!$I$40:$I$783,СВЦЭМ!$A$40:$A$783,$A333,СВЦЭМ!$B$40:$B$783,N$332)+'СЕТ СН'!$F$16</f>
        <v>0</v>
      </c>
      <c r="O333" s="36">
        <f>SUMIFS(СВЦЭМ!$I$40:$I$783,СВЦЭМ!$A$40:$A$783,$A333,СВЦЭМ!$B$40:$B$783,O$332)+'СЕТ СН'!$F$16</f>
        <v>0</v>
      </c>
      <c r="P333" s="36">
        <f>SUMIFS(СВЦЭМ!$I$40:$I$783,СВЦЭМ!$A$40:$A$783,$A333,СВЦЭМ!$B$40:$B$783,P$332)+'СЕТ СН'!$F$16</f>
        <v>0</v>
      </c>
      <c r="Q333" s="36">
        <f>SUMIFS(СВЦЭМ!$I$40:$I$783,СВЦЭМ!$A$40:$A$783,$A333,СВЦЭМ!$B$40:$B$783,Q$332)+'СЕТ СН'!$F$16</f>
        <v>0</v>
      </c>
      <c r="R333" s="36">
        <f>SUMIFS(СВЦЭМ!$I$40:$I$783,СВЦЭМ!$A$40:$A$783,$A333,СВЦЭМ!$B$40:$B$783,R$332)+'СЕТ СН'!$F$16</f>
        <v>0</v>
      </c>
      <c r="S333" s="36">
        <f>SUMIFS(СВЦЭМ!$I$40:$I$783,СВЦЭМ!$A$40:$A$783,$A333,СВЦЭМ!$B$40:$B$783,S$332)+'СЕТ СН'!$F$16</f>
        <v>0</v>
      </c>
      <c r="T333" s="36">
        <f>SUMIFS(СВЦЭМ!$I$40:$I$783,СВЦЭМ!$A$40:$A$783,$A333,СВЦЭМ!$B$40:$B$783,T$332)+'СЕТ СН'!$F$16</f>
        <v>0</v>
      </c>
      <c r="U333" s="36">
        <f>SUMIFS(СВЦЭМ!$I$40:$I$783,СВЦЭМ!$A$40:$A$783,$A333,СВЦЭМ!$B$40:$B$783,U$332)+'СЕТ СН'!$F$16</f>
        <v>0</v>
      </c>
      <c r="V333" s="36">
        <f>SUMIFS(СВЦЭМ!$I$40:$I$783,СВЦЭМ!$A$40:$A$783,$A333,СВЦЭМ!$B$40:$B$783,V$332)+'СЕТ СН'!$F$16</f>
        <v>0</v>
      </c>
      <c r="W333" s="36">
        <f>SUMIFS(СВЦЭМ!$I$40:$I$783,СВЦЭМ!$A$40:$A$783,$A333,СВЦЭМ!$B$40:$B$783,W$332)+'СЕТ СН'!$F$16</f>
        <v>0</v>
      </c>
      <c r="X333" s="36">
        <f>SUMIFS(СВЦЭМ!$I$40:$I$783,СВЦЭМ!$A$40:$A$783,$A333,СВЦЭМ!$B$40:$B$783,X$332)+'СЕТ СН'!$F$16</f>
        <v>0</v>
      </c>
      <c r="Y333" s="36">
        <f>SUMIFS(СВЦЭМ!$I$40:$I$783,СВЦЭМ!$A$40:$A$783,$A333,СВЦЭМ!$B$40:$B$783,Y$332)+'СЕТ СН'!$F$16</f>
        <v>0</v>
      </c>
      <c r="AA333" s="45"/>
    </row>
    <row r="334" spans="1:27" ht="15.75" hidden="1" x14ac:dyDescent="0.2">
      <c r="A334" s="35">
        <f>A333+1</f>
        <v>45048</v>
      </c>
      <c r="B334" s="36">
        <f>SUMIFS(СВЦЭМ!$I$40:$I$783,СВЦЭМ!$A$40:$A$783,$A334,СВЦЭМ!$B$40:$B$783,B$332)+'СЕТ СН'!$F$16</f>
        <v>0</v>
      </c>
      <c r="C334" s="36">
        <f>SUMIFS(СВЦЭМ!$I$40:$I$783,СВЦЭМ!$A$40:$A$783,$A334,СВЦЭМ!$B$40:$B$783,C$332)+'СЕТ СН'!$F$16</f>
        <v>0</v>
      </c>
      <c r="D334" s="36">
        <f>SUMIFS(СВЦЭМ!$I$40:$I$783,СВЦЭМ!$A$40:$A$783,$A334,СВЦЭМ!$B$40:$B$783,D$332)+'СЕТ СН'!$F$16</f>
        <v>0</v>
      </c>
      <c r="E334" s="36">
        <f>SUMIFS(СВЦЭМ!$I$40:$I$783,СВЦЭМ!$A$40:$A$783,$A334,СВЦЭМ!$B$40:$B$783,E$332)+'СЕТ СН'!$F$16</f>
        <v>0</v>
      </c>
      <c r="F334" s="36">
        <f>SUMIFS(СВЦЭМ!$I$40:$I$783,СВЦЭМ!$A$40:$A$783,$A334,СВЦЭМ!$B$40:$B$783,F$332)+'СЕТ СН'!$F$16</f>
        <v>0</v>
      </c>
      <c r="G334" s="36">
        <f>SUMIFS(СВЦЭМ!$I$40:$I$783,СВЦЭМ!$A$40:$A$783,$A334,СВЦЭМ!$B$40:$B$783,G$332)+'СЕТ СН'!$F$16</f>
        <v>0</v>
      </c>
      <c r="H334" s="36">
        <f>SUMIFS(СВЦЭМ!$I$40:$I$783,СВЦЭМ!$A$40:$A$783,$A334,СВЦЭМ!$B$40:$B$783,H$332)+'СЕТ СН'!$F$16</f>
        <v>0</v>
      </c>
      <c r="I334" s="36">
        <f>SUMIFS(СВЦЭМ!$I$40:$I$783,СВЦЭМ!$A$40:$A$783,$A334,СВЦЭМ!$B$40:$B$783,I$332)+'СЕТ СН'!$F$16</f>
        <v>0</v>
      </c>
      <c r="J334" s="36">
        <f>SUMIFS(СВЦЭМ!$I$40:$I$783,СВЦЭМ!$A$40:$A$783,$A334,СВЦЭМ!$B$40:$B$783,J$332)+'СЕТ СН'!$F$16</f>
        <v>0</v>
      </c>
      <c r="K334" s="36">
        <f>SUMIFS(СВЦЭМ!$I$40:$I$783,СВЦЭМ!$A$40:$A$783,$A334,СВЦЭМ!$B$40:$B$783,K$332)+'СЕТ СН'!$F$16</f>
        <v>0</v>
      </c>
      <c r="L334" s="36">
        <f>SUMIFS(СВЦЭМ!$I$40:$I$783,СВЦЭМ!$A$40:$A$783,$A334,СВЦЭМ!$B$40:$B$783,L$332)+'СЕТ СН'!$F$16</f>
        <v>0</v>
      </c>
      <c r="M334" s="36">
        <f>SUMIFS(СВЦЭМ!$I$40:$I$783,СВЦЭМ!$A$40:$A$783,$A334,СВЦЭМ!$B$40:$B$783,M$332)+'СЕТ СН'!$F$16</f>
        <v>0</v>
      </c>
      <c r="N334" s="36">
        <f>SUMIFS(СВЦЭМ!$I$40:$I$783,СВЦЭМ!$A$40:$A$783,$A334,СВЦЭМ!$B$40:$B$783,N$332)+'СЕТ СН'!$F$16</f>
        <v>0</v>
      </c>
      <c r="O334" s="36">
        <f>SUMIFS(СВЦЭМ!$I$40:$I$783,СВЦЭМ!$A$40:$A$783,$A334,СВЦЭМ!$B$40:$B$783,O$332)+'СЕТ СН'!$F$16</f>
        <v>0</v>
      </c>
      <c r="P334" s="36">
        <f>SUMIFS(СВЦЭМ!$I$40:$I$783,СВЦЭМ!$A$40:$A$783,$A334,СВЦЭМ!$B$40:$B$783,P$332)+'СЕТ СН'!$F$16</f>
        <v>0</v>
      </c>
      <c r="Q334" s="36">
        <f>SUMIFS(СВЦЭМ!$I$40:$I$783,СВЦЭМ!$A$40:$A$783,$A334,СВЦЭМ!$B$40:$B$783,Q$332)+'СЕТ СН'!$F$16</f>
        <v>0</v>
      </c>
      <c r="R334" s="36">
        <f>SUMIFS(СВЦЭМ!$I$40:$I$783,СВЦЭМ!$A$40:$A$783,$A334,СВЦЭМ!$B$40:$B$783,R$332)+'СЕТ СН'!$F$16</f>
        <v>0</v>
      </c>
      <c r="S334" s="36">
        <f>SUMIFS(СВЦЭМ!$I$40:$I$783,СВЦЭМ!$A$40:$A$783,$A334,СВЦЭМ!$B$40:$B$783,S$332)+'СЕТ СН'!$F$16</f>
        <v>0</v>
      </c>
      <c r="T334" s="36">
        <f>SUMIFS(СВЦЭМ!$I$40:$I$783,СВЦЭМ!$A$40:$A$783,$A334,СВЦЭМ!$B$40:$B$783,T$332)+'СЕТ СН'!$F$16</f>
        <v>0</v>
      </c>
      <c r="U334" s="36">
        <f>SUMIFS(СВЦЭМ!$I$40:$I$783,СВЦЭМ!$A$40:$A$783,$A334,СВЦЭМ!$B$40:$B$783,U$332)+'СЕТ СН'!$F$16</f>
        <v>0</v>
      </c>
      <c r="V334" s="36">
        <f>SUMIFS(СВЦЭМ!$I$40:$I$783,СВЦЭМ!$A$40:$A$783,$A334,СВЦЭМ!$B$40:$B$783,V$332)+'СЕТ СН'!$F$16</f>
        <v>0</v>
      </c>
      <c r="W334" s="36">
        <f>SUMIFS(СВЦЭМ!$I$40:$I$783,СВЦЭМ!$A$40:$A$783,$A334,СВЦЭМ!$B$40:$B$783,W$332)+'СЕТ СН'!$F$16</f>
        <v>0</v>
      </c>
      <c r="X334" s="36">
        <f>SUMIFS(СВЦЭМ!$I$40:$I$783,СВЦЭМ!$A$40:$A$783,$A334,СВЦЭМ!$B$40:$B$783,X$332)+'СЕТ СН'!$F$16</f>
        <v>0</v>
      </c>
      <c r="Y334" s="36">
        <f>SUMIFS(СВЦЭМ!$I$40:$I$783,СВЦЭМ!$A$40:$A$783,$A334,СВЦЭМ!$B$40:$B$783,Y$332)+'СЕТ СН'!$F$16</f>
        <v>0</v>
      </c>
    </row>
    <row r="335" spans="1:27" ht="15.75" hidden="1" x14ac:dyDescent="0.2">
      <c r="A335" s="35">
        <f t="shared" ref="A335:A363" si="9">A334+1</f>
        <v>45049</v>
      </c>
      <c r="B335" s="36">
        <f>SUMIFS(СВЦЭМ!$I$40:$I$783,СВЦЭМ!$A$40:$A$783,$A335,СВЦЭМ!$B$40:$B$783,B$332)+'СЕТ СН'!$F$16</f>
        <v>0</v>
      </c>
      <c r="C335" s="36">
        <f>SUMIFS(СВЦЭМ!$I$40:$I$783,СВЦЭМ!$A$40:$A$783,$A335,СВЦЭМ!$B$40:$B$783,C$332)+'СЕТ СН'!$F$16</f>
        <v>0</v>
      </c>
      <c r="D335" s="36">
        <f>SUMIFS(СВЦЭМ!$I$40:$I$783,СВЦЭМ!$A$40:$A$783,$A335,СВЦЭМ!$B$40:$B$783,D$332)+'СЕТ СН'!$F$16</f>
        <v>0</v>
      </c>
      <c r="E335" s="36">
        <f>SUMIFS(СВЦЭМ!$I$40:$I$783,СВЦЭМ!$A$40:$A$783,$A335,СВЦЭМ!$B$40:$B$783,E$332)+'СЕТ СН'!$F$16</f>
        <v>0</v>
      </c>
      <c r="F335" s="36">
        <f>SUMIFS(СВЦЭМ!$I$40:$I$783,СВЦЭМ!$A$40:$A$783,$A335,СВЦЭМ!$B$40:$B$783,F$332)+'СЕТ СН'!$F$16</f>
        <v>0</v>
      </c>
      <c r="G335" s="36">
        <f>SUMIFS(СВЦЭМ!$I$40:$I$783,СВЦЭМ!$A$40:$A$783,$A335,СВЦЭМ!$B$40:$B$783,G$332)+'СЕТ СН'!$F$16</f>
        <v>0</v>
      </c>
      <c r="H335" s="36">
        <f>SUMIFS(СВЦЭМ!$I$40:$I$783,СВЦЭМ!$A$40:$A$783,$A335,СВЦЭМ!$B$40:$B$783,H$332)+'СЕТ СН'!$F$16</f>
        <v>0</v>
      </c>
      <c r="I335" s="36">
        <f>SUMIFS(СВЦЭМ!$I$40:$I$783,СВЦЭМ!$A$40:$A$783,$A335,СВЦЭМ!$B$40:$B$783,I$332)+'СЕТ СН'!$F$16</f>
        <v>0</v>
      </c>
      <c r="J335" s="36">
        <f>SUMIFS(СВЦЭМ!$I$40:$I$783,СВЦЭМ!$A$40:$A$783,$A335,СВЦЭМ!$B$40:$B$783,J$332)+'СЕТ СН'!$F$16</f>
        <v>0</v>
      </c>
      <c r="K335" s="36">
        <f>SUMIFS(СВЦЭМ!$I$40:$I$783,СВЦЭМ!$A$40:$A$783,$A335,СВЦЭМ!$B$40:$B$783,K$332)+'СЕТ СН'!$F$16</f>
        <v>0</v>
      </c>
      <c r="L335" s="36">
        <f>SUMIFS(СВЦЭМ!$I$40:$I$783,СВЦЭМ!$A$40:$A$783,$A335,СВЦЭМ!$B$40:$B$783,L$332)+'СЕТ СН'!$F$16</f>
        <v>0</v>
      </c>
      <c r="M335" s="36">
        <f>SUMIFS(СВЦЭМ!$I$40:$I$783,СВЦЭМ!$A$40:$A$783,$A335,СВЦЭМ!$B$40:$B$783,M$332)+'СЕТ СН'!$F$16</f>
        <v>0</v>
      </c>
      <c r="N335" s="36">
        <f>SUMIFS(СВЦЭМ!$I$40:$I$783,СВЦЭМ!$A$40:$A$783,$A335,СВЦЭМ!$B$40:$B$783,N$332)+'СЕТ СН'!$F$16</f>
        <v>0</v>
      </c>
      <c r="O335" s="36">
        <f>SUMIFS(СВЦЭМ!$I$40:$I$783,СВЦЭМ!$A$40:$A$783,$A335,СВЦЭМ!$B$40:$B$783,O$332)+'СЕТ СН'!$F$16</f>
        <v>0</v>
      </c>
      <c r="P335" s="36">
        <f>SUMIFS(СВЦЭМ!$I$40:$I$783,СВЦЭМ!$A$40:$A$783,$A335,СВЦЭМ!$B$40:$B$783,P$332)+'СЕТ СН'!$F$16</f>
        <v>0</v>
      </c>
      <c r="Q335" s="36">
        <f>SUMIFS(СВЦЭМ!$I$40:$I$783,СВЦЭМ!$A$40:$A$783,$A335,СВЦЭМ!$B$40:$B$783,Q$332)+'СЕТ СН'!$F$16</f>
        <v>0</v>
      </c>
      <c r="R335" s="36">
        <f>SUMIFS(СВЦЭМ!$I$40:$I$783,СВЦЭМ!$A$40:$A$783,$A335,СВЦЭМ!$B$40:$B$783,R$332)+'СЕТ СН'!$F$16</f>
        <v>0</v>
      </c>
      <c r="S335" s="36">
        <f>SUMIFS(СВЦЭМ!$I$40:$I$783,СВЦЭМ!$A$40:$A$783,$A335,СВЦЭМ!$B$40:$B$783,S$332)+'СЕТ СН'!$F$16</f>
        <v>0</v>
      </c>
      <c r="T335" s="36">
        <f>SUMIFS(СВЦЭМ!$I$40:$I$783,СВЦЭМ!$A$40:$A$783,$A335,СВЦЭМ!$B$40:$B$783,T$332)+'СЕТ СН'!$F$16</f>
        <v>0</v>
      </c>
      <c r="U335" s="36">
        <f>SUMIFS(СВЦЭМ!$I$40:$I$783,СВЦЭМ!$A$40:$A$783,$A335,СВЦЭМ!$B$40:$B$783,U$332)+'СЕТ СН'!$F$16</f>
        <v>0</v>
      </c>
      <c r="V335" s="36">
        <f>SUMIFS(СВЦЭМ!$I$40:$I$783,СВЦЭМ!$A$40:$A$783,$A335,СВЦЭМ!$B$40:$B$783,V$332)+'СЕТ СН'!$F$16</f>
        <v>0</v>
      </c>
      <c r="W335" s="36">
        <f>SUMIFS(СВЦЭМ!$I$40:$I$783,СВЦЭМ!$A$40:$A$783,$A335,СВЦЭМ!$B$40:$B$783,W$332)+'СЕТ СН'!$F$16</f>
        <v>0</v>
      </c>
      <c r="X335" s="36">
        <f>SUMIFS(СВЦЭМ!$I$40:$I$783,СВЦЭМ!$A$40:$A$783,$A335,СВЦЭМ!$B$40:$B$783,X$332)+'СЕТ СН'!$F$16</f>
        <v>0</v>
      </c>
      <c r="Y335" s="36">
        <f>SUMIFS(СВЦЭМ!$I$40:$I$783,СВЦЭМ!$A$40:$A$783,$A335,СВЦЭМ!$B$40:$B$783,Y$332)+'СЕТ СН'!$F$16</f>
        <v>0</v>
      </c>
    </row>
    <row r="336" spans="1:27" ht="15.75" hidden="1" x14ac:dyDescent="0.2">
      <c r="A336" s="35">
        <f t="shared" si="9"/>
        <v>45050</v>
      </c>
      <c r="B336" s="36">
        <f>SUMIFS(СВЦЭМ!$I$40:$I$783,СВЦЭМ!$A$40:$A$783,$A336,СВЦЭМ!$B$40:$B$783,B$332)+'СЕТ СН'!$F$16</f>
        <v>0</v>
      </c>
      <c r="C336" s="36">
        <f>SUMIFS(СВЦЭМ!$I$40:$I$783,СВЦЭМ!$A$40:$A$783,$A336,СВЦЭМ!$B$40:$B$783,C$332)+'СЕТ СН'!$F$16</f>
        <v>0</v>
      </c>
      <c r="D336" s="36">
        <f>SUMIFS(СВЦЭМ!$I$40:$I$783,СВЦЭМ!$A$40:$A$783,$A336,СВЦЭМ!$B$40:$B$783,D$332)+'СЕТ СН'!$F$16</f>
        <v>0</v>
      </c>
      <c r="E336" s="36">
        <f>SUMIFS(СВЦЭМ!$I$40:$I$783,СВЦЭМ!$A$40:$A$783,$A336,СВЦЭМ!$B$40:$B$783,E$332)+'СЕТ СН'!$F$16</f>
        <v>0</v>
      </c>
      <c r="F336" s="36">
        <f>SUMIFS(СВЦЭМ!$I$40:$I$783,СВЦЭМ!$A$40:$A$783,$A336,СВЦЭМ!$B$40:$B$783,F$332)+'СЕТ СН'!$F$16</f>
        <v>0</v>
      </c>
      <c r="G336" s="36">
        <f>SUMIFS(СВЦЭМ!$I$40:$I$783,СВЦЭМ!$A$40:$A$783,$A336,СВЦЭМ!$B$40:$B$783,G$332)+'СЕТ СН'!$F$16</f>
        <v>0</v>
      </c>
      <c r="H336" s="36">
        <f>SUMIFS(СВЦЭМ!$I$40:$I$783,СВЦЭМ!$A$40:$A$783,$A336,СВЦЭМ!$B$40:$B$783,H$332)+'СЕТ СН'!$F$16</f>
        <v>0</v>
      </c>
      <c r="I336" s="36">
        <f>SUMIFS(СВЦЭМ!$I$40:$I$783,СВЦЭМ!$A$40:$A$783,$A336,СВЦЭМ!$B$40:$B$783,I$332)+'СЕТ СН'!$F$16</f>
        <v>0</v>
      </c>
      <c r="J336" s="36">
        <f>SUMIFS(СВЦЭМ!$I$40:$I$783,СВЦЭМ!$A$40:$A$783,$A336,СВЦЭМ!$B$40:$B$783,J$332)+'СЕТ СН'!$F$16</f>
        <v>0</v>
      </c>
      <c r="K336" s="36">
        <f>SUMIFS(СВЦЭМ!$I$40:$I$783,СВЦЭМ!$A$40:$A$783,$A336,СВЦЭМ!$B$40:$B$783,K$332)+'СЕТ СН'!$F$16</f>
        <v>0</v>
      </c>
      <c r="L336" s="36">
        <f>SUMIFS(СВЦЭМ!$I$40:$I$783,СВЦЭМ!$A$40:$A$783,$A336,СВЦЭМ!$B$40:$B$783,L$332)+'СЕТ СН'!$F$16</f>
        <v>0</v>
      </c>
      <c r="M336" s="36">
        <f>SUMIFS(СВЦЭМ!$I$40:$I$783,СВЦЭМ!$A$40:$A$783,$A336,СВЦЭМ!$B$40:$B$783,M$332)+'СЕТ СН'!$F$16</f>
        <v>0</v>
      </c>
      <c r="N336" s="36">
        <f>SUMIFS(СВЦЭМ!$I$40:$I$783,СВЦЭМ!$A$40:$A$783,$A336,СВЦЭМ!$B$40:$B$783,N$332)+'СЕТ СН'!$F$16</f>
        <v>0</v>
      </c>
      <c r="O336" s="36">
        <f>SUMIFS(СВЦЭМ!$I$40:$I$783,СВЦЭМ!$A$40:$A$783,$A336,СВЦЭМ!$B$40:$B$783,O$332)+'СЕТ СН'!$F$16</f>
        <v>0</v>
      </c>
      <c r="P336" s="36">
        <f>SUMIFS(СВЦЭМ!$I$40:$I$783,СВЦЭМ!$A$40:$A$783,$A336,СВЦЭМ!$B$40:$B$783,P$332)+'СЕТ СН'!$F$16</f>
        <v>0</v>
      </c>
      <c r="Q336" s="36">
        <f>SUMIFS(СВЦЭМ!$I$40:$I$783,СВЦЭМ!$A$40:$A$783,$A336,СВЦЭМ!$B$40:$B$783,Q$332)+'СЕТ СН'!$F$16</f>
        <v>0</v>
      </c>
      <c r="R336" s="36">
        <f>SUMIFS(СВЦЭМ!$I$40:$I$783,СВЦЭМ!$A$40:$A$783,$A336,СВЦЭМ!$B$40:$B$783,R$332)+'СЕТ СН'!$F$16</f>
        <v>0</v>
      </c>
      <c r="S336" s="36">
        <f>SUMIFS(СВЦЭМ!$I$40:$I$783,СВЦЭМ!$A$40:$A$783,$A336,СВЦЭМ!$B$40:$B$783,S$332)+'СЕТ СН'!$F$16</f>
        <v>0</v>
      </c>
      <c r="T336" s="36">
        <f>SUMIFS(СВЦЭМ!$I$40:$I$783,СВЦЭМ!$A$40:$A$783,$A336,СВЦЭМ!$B$40:$B$783,T$332)+'СЕТ СН'!$F$16</f>
        <v>0</v>
      </c>
      <c r="U336" s="36">
        <f>SUMIFS(СВЦЭМ!$I$40:$I$783,СВЦЭМ!$A$40:$A$783,$A336,СВЦЭМ!$B$40:$B$783,U$332)+'СЕТ СН'!$F$16</f>
        <v>0</v>
      </c>
      <c r="V336" s="36">
        <f>SUMIFS(СВЦЭМ!$I$40:$I$783,СВЦЭМ!$A$40:$A$783,$A336,СВЦЭМ!$B$40:$B$783,V$332)+'СЕТ СН'!$F$16</f>
        <v>0</v>
      </c>
      <c r="W336" s="36">
        <f>SUMIFS(СВЦЭМ!$I$40:$I$783,СВЦЭМ!$A$40:$A$783,$A336,СВЦЭМ!$B$40:$B$783,W$332)+'СЕТ СН'!$F$16</f>
        <v>0</v>
      </c>
      <c r="X336" s="36">
        <f>SUMIFS(СВЦЭМ!$I$40:$I$783,СВЦЭМ!$A$40:$A$783,$A336,СВЦЭМ!$B$40:$B$783,X$332)+'СЕТ СН'!$F$16</f>
        <v>0</v>
      </c>
      <c r="Y336" s="36">
        <f>SUMIFS(СВЦЭМ!$I$40:$I$783,СВЦЭМ!$A$40:$A$783,$A336,СВЦЭМ!$B$40:$B$783,Y$332)+'СЕТ СН'!$F$16</f>
        <v>0</v>
      </c>
    </row>
    <row r="337" spans="1:25" ht="15.75" hidden="1" x14ac:dyDescent="0.2">
      <c r="A337" s="35">
        <f t="shared" si="9"/>
        <v>45051</v>
      </c>
      <c r="B337" s="36">
        <f>SUMIFS(СВЦЭМ!$I$40:$I$783,СВЦЭМ!$A$40:$A$783,$A337,СВЦЭМ!$B$40:$B$783,B$332)+'СЕТ СН'!$F$16</f>
        <v>0</v>
      </c>
      <c r="C337" s="36">
        <f>SUMIFS(СВЦЭМ!$I$40:$I$783,СВЦЭМ!$A$40:$A$783,$A337,СВЦЭМ!$B$40:$B$783,C$332)+'СЕТ СН'!$F$16</f>
        <v>0</v>
      </c>
      <c r="D337" s="36">
        <f>SUMIFS(СВЦЭМ!$I$40:$I$783,СВЦЭМ!$A$40:$A$783,$A337,СВЦЭМ!$B$40:$B$783,D$332)+'СЕТ СН'!$F$16</f>
        <v>0</v>
      </c>
      <c r="E337" s="36">
        <f>SUMIFS(СВЦЭМ!$I$40:$I$783,СВЦЭМ!$A$40:$A$783,$A337,СВЦЭМ!$B$40:$B$783,E$332)+'СЕТ СН'!$F$16</f>
        <v>0</v>
      </c>
      <c r="F337" s="36">
        <f>SUMIFS(СВЦЭМ!$I$40:$I$783,СВЦЭМ!$A$40:$A$783,$A337,СВЦЭМ!$B$40:$B$783,F$332)+'СЕТ СН'!$F$16</f>
        <v>0</v>
      </c>
      <c r="G337" s="36">
        <f>SUMIFS(СВЦЭМ!$I$40:$I$783,СВЦЭМ!$A$40:$A$783,$A337,СВЦЭМ!$B$40:$B$783,G$332)+'СЕТ СН'!$F$16</f>
        <v>0</v>
      </c>
      <c r="H337" s="36">
        <f>SUMIFS(СВЦЭМ!$I$40:$I$783,СВЦЭМ!$A$40:$A$783,$A337,СВЦЭМ!$B$40:$B$783,H$332)+'СЕТ СН'!$F$16</f>
        <v>0</v>
      </c>
      <c r="I337" s="36">
        <f>SUMIFS(СВЦЭМ!$I$40:$I$783,СВЦЭМ!$A$40:$A$783,$A337,СВЦЭМ!$B$40:$B$783,I$332)+'СЕТ СН'!$F$16</f>
        <v>0</v>
      </c>
      <c r="J337" s="36">
        <f>SUMIFS(СВЦЭМ!$I$40:$I$783,СВЦЭМ!$A$40:$A$783,$A337,СВЦЭМ!$B$40:$B$783,J$332)+'СЕТ СН'!$F$16</f>
        <v>0</v>
      </c>
      <c r="K337" s="36">
        <f>SUMIFS(СВЦЭМ!$I$40:$I$783,СВЦЭМ!$A$40:$A$783,$A337,СВЦЭМ!$B$40:$B$783,K$332)+'СЕТ СН'!$F$16</f>
        <v>0</v>
      </c>
      <c r="L337" s="36">
        <f>SUMIFS(СВЦЭМ!$I$40:$I$783,СВЦЭМ!$A$40:$A$783,$A337,СВЦЭМ!$B$40:$B$783,L$332)+'СЕТ СН'!$F$16</f>
        <v>0</v>
      </c>
      <c r="M337" s="36">
        <f>SUMIFS(СВЦЭМ!$I$40:$I$783,СВЦЭМ!$A$40:$A$783,$A337,СВЦЭМ!$B$40:$B$783,M$332)+'СЕТ СН'!$F$16</f>
        <v>0</v>
      </c>
      <c r="N337" s="36">
        <f>SUMIFS(СВЦЭМ!$I$40:$I$783,СВЦЭМ!$A$40:$A$783,$A337,СВЦЭМ!$B$40:$B$783,N$332)+'СЕТ СН'!$F$16</f>
        <v>0</v>
      </c>
      <c r="O337" s="36">
        <f>SUMIFS(СВЦЭМ!$I$40:$I$783,СВЦЭМ!$A$40:$A$783,$A337,СВЦЭМ!$B$40:$B$783,O$332)+'СЕТ СН'!$F$16</f>
        <v>0</v>
      </c>
      <c r="P337" s="36">
        <f>SUMIFS(СВЦЭМ!$I$40:$I$783,СВЦЭМ!$A$40:$A$783,$A337,СВЦЭМ!$B$40:$B$783,P$332)+'СЕТ СН'!$F$16</f>
        <v>0</v>
      </c>
      <c r="Q337" s="36">
        <f>SUMIFS(СВЦЭМ!$I$40:$I$783,СВЦЭМ!$A$40:$A$783,$A337,СВЦЭМ!$B$40:$B$783,Q$332)+'СЕТ СН'!$F$16</f>
        <v>0</v>
      </c>
      <c r="R337" s="36">
        <f>SUMIFS(СВЦЭМ!$I$40:$I$783,СВЦЭМ!$A$40:$A$783,$A337,СВЦЭМ!$B$40:$B$783,R$332)+'СЕТ СН'!$F$16</f>
        <v>0</v>
      </c>
      <c r="S337" s="36">
        <f>SUMIFS(СВЦЭМ!$I$40:$I$783,СВЦЭМ!$A$40:$A$783,$A337,СВЦЭМ!$B$40:$B$783,S$332)+'СЕТ СН'!$F$16</f>
        <v>0</v>
      </c>
      <c r="T337" s="36">
        <f>SUMIFS(СВЦЭМ!$I$40:$I$783,СВЦЭМ!$A$40:$A$783,$A337,СВЦЭМ!$B$40:$B$783,T$332)+'СЕТ СН'!$F$16</f>
        <v>0</v>
      </c>
      <c r="U337" s="36">
        <f>SUMIFS(СВЦЭМ!$I$40:$I$783,СВЦЭМ!$A$40:$A$783,$A337,СВЦЭМ!$B$40:$B$783,U$332)+'СЕТ СН'!$F$16</f>
        <v>0</v>
      </c>
      <c r="V337" s="36">
        <f>SUMIFS(СВЦЭМ!$I$40:$I$783,СВЦЭМ!$A$40:$A$783,$A337,СВЦЭМ!$B$40:$B$783,V$332)+'СЕТ СН'!$F$16</f>
        <v>0</v>
      </c>
      <c r="W337" s="36">
        <f>SUMIFS(СВЦЭМ!$I$40:$I$783,СВЦЭМ!$A$40:$A$783,$A337,СВЦЭМ!$B$40:$B$783,W$332)+'СЕТ СН'!$F$16</f>
        <v>0</v>
      </c>
      <c r="X337" s="36">
        <f>SUMIFS(СВЦЭМ!$I$40:$I$783,СВЦЭМ!$A$40:$A$783,$A337,СВЦЭМ!$B$40:$B$783,X$332)+'СЕТ СН'!$F$16</f>
        <v>0</v>
      </c>
      <c r="Y337" s="36">
        <f>SUMIFS(СВЦЭМ!$I$40:$I$783,СВЦЭМ!$A$40:$A$783,$A337,СВЦЭМ!$B$40:$B$783,Y$332)+'СЕТ СН'!$F$16</f>
        <v>0</v>
      </c>
    </row>
    <row r="338" spans="1:25" ht="15.75" hidden="1" x14ac:dyDescent="0.2">
      <c r="A338" s="35">
        <f t="shared" si="9"/>
        <v>45052</v>
      </c>
      <c r="B338" s="36">
        <f>SUMIFS(СВЦЭМ!$I$40:$I$783,СВЦЭМ!$A$40:$A$783,$A338,СВЦЭМ!$B$40:$B$783,B$332)+'СЕТ СН'!$F$16</f>
        <v>0</v>
      </c>
      <c r="C338" s="36">
        <f>SUMIFS(СВЦЭМ!$I$40:$I$783,СВЦЭМ!$A$40:$A$783,$A338,СВЦЭМ!$B$40:$B$783,C$332)+'СЕТ СН'!$F$16</f>
        <v>0</v>
      </c>
      <c r="D338" s="36">
        <f>SUMIFS(СВЦЭМ!$I$40:$I$783,СВЦЭМ!$A$40:$A$783,$A338,СВЦЭМ!$B$40:$B$783,D$332)+'СЕТ СН'!$F$16</f>
        <v>0</v>
      </c>
      <c r="E338" s="36">
        <f>SUMIFS(СВЦЭМ!$I$40:$I$783,СВЦЭМ!$A$40:$A$783,$A338,СВЦЭМ!$B$40:$B$783,E$332)+'СЕТ СН'!$F$16</f>
        <v>0</v>
      </c>
      <c r="F338" s="36">
        <f>SUMIFS(СВЦЭМ!$I$40:$I$783,СВЦЭМ!$A$40:$A$783,$A338,СВЦЭМ!$B$40:$B$783,F$332)+'СЕТ СН'!$F$16</f>
        <v>0</v>
      </c>
      <c r="G338" s="36">
        <f>SUMIFS(СВЦЭМ!$I$40:$I$783,СВЦЭМ!$A$40:$A$783,$A338,СВЦЭМ!$B$40:$B$783,G$332)+'СЕТ СН'!$F$16</f>
        <v>0</v>
      </c>
      <c r="H338" s="36">
        <f>SUMIFS(СВЦЭМ!$I$40:$I$783,СВЦЭМ!$A$40:$A$783,$A338,СВЦЭМ!$B$40:$B$783,H$332)+'СЕТ СН'!$F$16</f>
        <v>0</v>
      </c>
      <c r="I338" s="36">
        <f>SUMIFS(СВЦЭМ!$I$40:$I$783,СВЦЭМ!$A$40:$A$783,$A338,СВЦЭМ!$B$40:$B$783,I$332)+'СЕТ СН'!$F$16</f>
        <v>0</v>
      </c>
      <c r="J338" s="36">
        <f>SUMIFS(СВЦЭМ!$I$40:$I$783,СВЦЭМ!$A$40:$A$783,$A338,СВЦЭМ!$B$40:$B$783,J$332)+'СЕТ СН'!$F$16</f>
        <v>0</v>
      </c>
      <c r="K338" s="36">
        <f>SUMIFS(СВЦЭМ!$I$40:$I$783,СВЦЭМ!$A$40:$A$783,$A338,СВЦЭМ!$B$40:$B$783,K$332)+'СЕТ СН'!$F$16</f>
        <v>0</v>
      </c>
      <c r="L338" s="36">
        <f>SUMIFS(СВЦЭМ!$I$40:$I$783,СВЦЭМ!$A$40:$A$783,$A338,СВЦЭМ!$B$40:$B$783,L$332)+'СЕТ СН'!$F$16</f>
        <v>0</v>
      </c>
      <c r="M338" s="36">
        <f>SUMIFS(СВЦЭМ!$I$40:$I$783,СВЦЭМ!$A$40:$A$783,$A338,СВЦЭМ!$B$40:$B$783,M$332)+'СЕТ СН'!$F$16</f>
        <v>0</v>
      </c>
      <c r="N338" s="36">
        <f>SUMIFS(СВЦЭМ!$I$40:$I$783,СВЦЭМ!$A$40:$A$783,$A338,СВЦЭМ!$B$40:$B$783,N$332)+'СЕТ СН'!$F$16</f>
        <v>0</v>
      </c>
      <c r="O338" s="36">
        <f>SUMIFS(СВЦЭМ!$I$40:$I$783,СВЦЭМ!$A$40:$A$783,$A338,СВЦЭМ!$B$40:$B$783,O$332)+'СЕТ СН'!$F$16</f>
        <v>0</v>
      </c>
      <c r="P338" s="36">
        <f>SUMIFS(СВЦЭМ!$I$40:$I$783,СВЦЭМ!$A$40:$A$783,$A338,СВЦЭМ!$B$40:$B$783,P$332)+'СЕТ СН'!$F$16</f>
        <v>0</v>
      </c>
      <c r="Q338" s="36">
        <f>SUMIFS(СВЦЭМ!$I$40:$I$783,СВЦЭМ!$A$40:$A$783,$A338,СВЦЭМ!$B$40:$B$783,Q$332)+'СЕТ СН'!$F$16</f>
        <v>0</v>
      </c>
      <c r="R338" s="36">
        <f>SUMIFS(СВЦЭМ!$I$40:$I$783,СВЦЭМ!$A$40:$A$783,$A338,СВЦЭМ!$B$40:$B$783,R$332)+'СЕТ СН'!$F$16</f>
        <v>0</v>
      </c>
      <c r="S338" s="36">
        <f>SUMIFS(СВЦЭМ!$I$40:$I$783,СВЦЭМ!$A$40:$A$783,$A338,СВЦЭМ!$B$40:$B$783,S$332)+'СЕТ СН'!$F$16</f>
        <v>0</v>
      </c>
      <c r="T338" s="36">
        <f>SUMIFS(СВЦЭМ!$I$40:$I$783,СВЦЭМ!$A$40:$A$783,$A338,СВЦЭМ!$B$40:$B$783,T$332)+'СЕТ СН'!$F$16</f>
        <v>0</v>
      </c>
      <c r="U338" s="36">
        <f>SUMIFS(СВЦЭМ!$I$40:$I$783,СВЦЭМ!$A$40:$A$783,$A338,СВЦЭМ!$B$40:$B$783,U$332)+'СЕТ СН'!$F$16</f>
        <v>0</v>
      </c>
      <c r="V338" s="36">
        <f>SUMIFS(СВЦЭМ!$I$40:$I$783,СВЦЭМ!$A$40:$A$783,$A338,СВЦЭМ!$B$40:$B$783,V$332)+'СЕТ СН'!$F$16</f>
        <v>0</v>
      </c>
      <c r="W338" s="36">
        <f>SUMIFS(СВЦЭМ!$I$40:$I$783,СВЦЭМ!$A$40:$A$783,$A338,СВЦЭМ!$B$40:$B$783,W$332)+'СЕТ СН'!$F$16</f>
        <v>0</v>
      </c>
      <c r="X338" s="36">
        <f>SUMIFS(СВЦЭМ!$I$40:$I$783,СВЦЭМ!$A$40:$A$783,$A338,СВЦЭМ!$B$40:$B$783,X$332)+'СЕТ СН'!$F$16</f>
        <v>0</v>
      </c>
      <c r="Y338" s="36">
        <f>SUMIFS(СВЦЭМ!$I$40:$I$783,СВЦЭМ!$A$40:$A$783,$A338,СВЦЭМ!$B$40:$B$783,Y$332)+'СЕТ СН'!$F$16</f>
        <v>0</v>
      </c>
    </row>
    <row r="339" spans="1:25" ht="15.75" hidden="1" x14ac:dyDescent="0.2">
      <c r="A339" s="35">
        <f t="shared" si="9"/>
        <v>45053</v>
      </c>
      <c r="B339" s="36">
        <f>SUMIFS(СВЦЭМ!$I$40:$I$783,СВЦЭМ!$A$40:$A$783,$A339,СВЦЭМ!$B$40:$B$783,B$332)+'СЕТ СН'!$F$16</f>
        <v>0</v>
      </c>
      <c r="C339" s="36">
        <f>SUMIFS(СВЦЭМ!$I$40:$I$783,СВЦЭМ!$A$40:$A$783,$A339,СВЦЭМ!$B$40:$B$783,C$332)+'СЕТ СН'!$F$16</f>
        <v>0</v>
      </c>
      <c r="D339" s="36">
        <f>SUMIFS(СВЦЭМ!$I$40:$I$783,СВЦЭМ!$A$40:$A$783,$A339,СВЦЭМ!$B$40:$B$783,D$332)+'СЕТ СН'!$F$16</f>
        <v>0</v>
      </c>
      <c r="E339" s="36">
        <f>SUMIFS(СВЦЭМ!$I$40:$I$783,СВЦЭМ!$A$40:$A$783,$A339,СВЦЭМ!$B$40:$B$783,E$332)+'СЕТ СН'!$F$16</f>
        <v>0</v>
      </c>
      <c r="F339" s="36">
        <f>SUMIFS(СВЦЭМ!$I$40:$I$783,СВЦЭМ!$A$40:$A$783,$A339,СВЦЭМ!$B$40:$B$783,F$332)+'СЕТ СН'!$F$16</f>
        <v>0</v>
      </c>
      <c r="G339" s="36">
        <f>SUMIFS(СВЦЭМ!$I$40:$I$783,СВЦЭМ!$A$40:$A$783,$A339,СВЦЭМ!$B$40:$B$783,G$332)+'СЕТ СН'!$F$16</f>
        <v>0</v>
      </c>
      <c r="H339" s="36">
        <f>SUMIFS(СВЦЭМ!$I$40:$I$783,СВЦЭМ!$A$40:$A$783,$A339,СВЦЭМ!$B$40:$B$783,H$332)+'СЕТ СН'!$F$16</f>
        <v>0</v>
      </c>
      <c r="I339" s="36">
        <f>SUMIFS(СВЦЭМ!$I$40:$I$783,СВЦЭМ!$A$40:$A$783,$A339,СВЦЭМ!$B$40:$B$783,I$332)+'СЕТ СН'!$F$16</f>
        <v>0</v>
      </c>
      <c r="J339" s="36">
        <f>SUMIFS(СВЦЭМ!$I$40:$I$783,СВЦЭМ!$A$40:$A$783,$A339,СВЦЭМ!$B$40:$B$783,J$332)+'СЕТ СН'!$F$16</f>
        <v>0</v>
      </c>
      <c r="K339" s="36">
        <f>SUMIFS(СВЦЭМ!$I$40:$I$783,СВЦЭМ!$A$40:$A$783,$A339,СВЦЭМ!$B$40:$B$783,K$332)+'СЕТ СН'!$F$16</f>
        <v>0</v>
      </c>
      <c r="L339" s="36">
        <f>SUMIFS(СВЦЭМ!$I$40:$I$783,СВЦЭМ!$A$40:$A$783,$A339,СВЦЭМ!$B$40:$B$783,L$332)+'СЕТ СН'!$F$16</f>
        <v>0</v>
      </c>
      <c r="M339" s="36">
        <f>SUMIFS(СВЦЭМ!$I$40:$I$783,СВЦЭМ!$A$40:$A$783,$A339,СВЦЭМ!$B$40:$B$783,M$332)+'СЕТ СН'!$F$16</f>
        <v>0</v>
      </c>
      <c r="N339" s="36">
        <f>SUMIFS(СВЦЭМ!$I$40:$I$783,СВЦЭМ!$A$40:$A$783,$A339,СВЦЭМ!$B$40:$B$783,N$332)+'СЕТ СН'!$F$16</f>
        <v>0</v>
      </c>
      <c r="O339" s="36">
        <f>SUMIFS(СВЦЭМ!$I$40:$I$783,СВЦЭМ!$A$40:$A$783,$A339,СВЦЭМ!$B$40:$B$783,O$332)+'СЕТ СН'!$F$16</f>
        <v>0</v>
      </c>
      <c r="P339" s="36">
        <f>SUMIFS(СВЦЭМ!$I$40:$I$783,СВЦЭМ!$A$40:$A$783,$A339,СВЦЭМ!$B$40:$B$783,P$332)+'СЕТ СН'!$F$16</f>
        <v>0</v>
      </c>
      <c r="Q339" s="36">
        <f>SUMIFS(СВЦЭМ!$I$40:$I$783,СВЦЭМ!$A$40:$A$783,$A339,СВЦЭМ!$B$40:$B$783,Q$332)+'СЕТ СН'!$F$16</f>
        <v>0</v>
      </c>
      <c r="R339" s="36">
        <f>SUMIFS(СВЦЭМ!$I$40:$I$783,СВЦЭМ!$A$40:$A$783,$A339,СВЦЭМ!$B$40:$B$783,R$332)+'СЕТ СН'!$F$16</f>
        <v>0</v>
      </c>
      <c r="S339" s="36">
        <f>SUMIFS(СВЦЭМ!$I$40:$I$783,СВЦЭМ!$A$40:$A$783,$A339,СВЦЭМ!$B$40:$B$783,S$332)+'СЕТ СН'!$F$16</f>
        <v>0</v>
      </c>
      <c r="T339" s="36">
        <f>SUMIFS(СВЦЭМ!$I$40:$I$783,СВЦЭМ!$A$40:$A$783,$A339,СВЦЭМ!$B$40:$B$783,T$332)+'СЕТ СН'!$F$16</f>
        <v>0</v>
      </c>
      <c r="U339" s="36">
        <f>SUMIFS(СВЦЭМ!$I$40:$I$783,СВЦЭМ!$A$40:$A$783,$A339,СВЦЭМ!$B$40:$B$783,U$332)+'СЕТ СН'!$F$16</f>
        <v>0</v>
      </c>
      <c r="V339" s="36">
        <f>SUMIFS(СВЦЭМ!$I$40:$I$783,СВЦЭМ!$A$40:$A$783,$A339,СВЦЭМ!$B$40:$B$783,V$332)+'СЕТ СН'!$F$16</f>
        <v>0</v>
      </c>
      <c r="W339" s="36">
        <f>SUMIFS(СВЦЭМ!$I$40:$I$783,СВЦЭМ!$A$40:$A$783,$A339,СВЦЭМ!$B$40:$B$783,W$332)+'СЕТ СН'!$F$16</f>
        <v>0</v>
      </c>
      <c r="X339" s="36">
        <f>SUMIFS(СВЦЭМ!$I$40:$I$783,СВЦЭМ!$A$40:$A$783,$A339,СВЦЭМ!$B$40:$B$783,X$332)+'СЕТ СН'!$F$16</f>
        <v>0</v>
      </c>
      <c r="Y339" s="36">
        <f>SUMIFS(СВЦЭМ!$I$40:$I$783,СВЦЭМ!$A$40:$A$783,$A339,СВЦЭМ!$B$40:$B$783,Y$332)+'СЕТ СН'!$F$16</f>
        <v>0</v>
      </c>
    </row>
    <row r="340" spans="1:25" ht="15.75" hidden="1" x14ac:dyDescent="0.2">
      <c r="A340" s="35">
        <f t="shared" si="9"/>
        <v>45054</v>
      </c>
      <c r="B340" s="36">
        <f>SUMIFS(СВЦЭМ!$I$40:$I$783,СВЦЭМ!$A$40:$A$783,$A340,СВЦЭМ!$B$40:$B$783,B$332)+'СЕТ СН'!$F$16</f>
        <v>0</v>
      </c>
      <c r="C340" s="36">
        <f>SUMIFS(СВЦЭМ!$I$40:$I$783,СВЦЭМ!$A$40:$A$783,$A340,СВЦЭМ!$B$40:$B$783,C$332)+'СЕТ СН'!$F$16</f>
        <v>0</v>
      </c>
      <c r="D340" s="36">
        <f>SUMIFS(СВЦЭМ!$I$40:$I$783,СВЦЭМ!$A$40:$A$783,$A340,СВЦЭМ!$B$40:$B$783,D$332)+'СЕТ СН'!$F$16</f>
        <v>0</v>
      </c>
      <c r="E340" s="36">
        <f>SUMIFS(СВЦЭМ!$I$40:$I$783,СВЦЭМ!$A$40:$A$783,$A340,СВЦЭМ!$B$40:$B$783,E$332)+'СЕТ СН'!$F$16</f>
        <v>0</v>
      </c>
      <c r="F340" s="36">
        <f>SUMIFS(СВЦЭМ!$I$40:$I$783,СВЦЭМ!$A$40:$A$783,$A340,СВЦЭМ!$B$40:$B$783,F$332)+'СЕТ СН'!$F$16</f>
        <v>0</v>
      </c>
      <c r="G340" s="36">
        <f>SUMIFS(СВЦЭМ!$I$40:$I$783,СВЦЭМ!$A$40:$A$783,$A340,СВЦЭМ!$B$40:$B$783,G$332)+'СЕТ СН'!$F$16</f>
        <v>0</v>
      </c>
      <c r="H340" s="36">
        <f>SUMIFS(СВЦЭМ!$I$40:$I$783,СВЦЭМ!$A$40:$A$783,$A340,СВЦЭМ!$B$40:$B$783,H$332)+'СЕТ СН'!$F$16</f>
        <v>0</v>
      </c>
      <c r="I340" s="36">
        <f>SUMIFS(СВЦЭМ!$I$40:$I$783,СВЦЭМ!$A$40:$A$783,$A340,СВЦЭМ!$B$40:$B$783,I$332)+'СЕТ СН'!$F$16</f>
        <v>0</v>
      </c>
      <c r="J340" s="36">
        <f>SUMIFS(СВЦЭМ!$I$40:$I$783,СВЦЭМ!$A$40:$A$783,$A340,СВЦЭМ!$B$40:$B$783,J$332)+'СЕТ СН'!$F$16</f>
        <v>0</v>
      </c>
      <c r="K340" s="36">
        <f>SUMIFS(СВЦЭМ!$I$40:$I$783,СВЦЭМ!$A$40:$A$783,$A340,СВЦЭМ!$B$40:$B$783,K$332)+'СЕТ СН'!$F$16</f>
        <v>0</v>
      </c>
      <c r="L340" s="36">
        <f>SUMIFS(СВЦЭМ!$I$40:$I$783,СВЦЭМ!$A$40:$A$783,$A340,СВЦЭМ!$B$40:$B$783,L$332)+'СЕТ СН'!$F$16</f>
        <v>0</v>
      </c>
      <c r="M340" s="36">
        <f>SUMIFS(СВЦЭМ!$I$40:$I$783,СВЦЭМ!$A$40:$A$783,$A340,СВЦЭМ!$B$40:$B$783,M$332)+'СЕТ СН'!$F$16</f>
        <v>0</v>
      </c>
      <c r="N340" s="36">
        <f>SUMIFS(СВЦЭМ!$I$40:$I$783,СВЦЭМ!$A$40:$A$783,$A340,СВЦЭМ!$B$40:$B$783,N$332)+'СЕТ СН'!$F$16</f>
        <v>0</v>
      </c>
      <c r="O340" s="36">
        <f>SUMIFS(СВЦЭМ!$I$40:$I$783,СВЦЭМ!$A$40:$A$783,$A340,СВЦЭМ!$B$40:$B$783,O$332)+'СЕТ СН'!$F$16</f>
        <v>0</v>
      </c>
      <c r="P340" s="36">
        <f>SUMIFS(СВЦЭМ!$I$40:$I$783,СВЦЭМ!$A$40:$A$783,$A340,СВЦЭМ!$B$40:$B$783,P$332)+'СЕТ СН'!$F$16</f>
        <v>0</v>
      </c>
      <c r="Q340" s="36">
        <f>SUMIFS(СВЦЭМ!$I$40:$I$783,СВЦЭМ!$A$40:$A$783,$A340,СВЦЭМ!$B$40:$B$783,Q$332)+'СЕТ СН'!$F$16</f>
        <v>0</v>
      </c>
      <c r="R340" s="36">
        <f>SUMIFS(СВЦЭМ!$I$40:$I$783,СВЦЭМ!$A$40:$A$783,$A340,СВЦЭМ!$B$40:$B$783,R$332)+'СЕТ СН'!$F$16</f>
        <v>0</v>
      </c>
      <c r="S340" s="36">
        <f>SUMIFS(СВЦЭМ!$I$40:$I$783,СВЦЭМ!$A$40:$A$783,$A340,СВЦЭМ!$B$40:$B$783,S$332)+'СЕТ СН'!$F$16</f>
        <v>0</v>
      </c>
      <c r="T340" s="36">
        <f>SUMIFS(СВЦЭМ!$I$40:$I$783,СВЦЭМ!$A$40:$A$783,$A340,СВЦЭМ!$B$40:$B$783,T$332)+'СЕТ СН'!$F$16</f>
        <v>0</v>
      </c>
      <c r="U340" s="36">
        <f>SUMIFS(СВЦЭМ!$I$40:$I$783,СВЦЭМ!$A$40:$A$783,$A340,СВЦЭМ!$B$40:$B$783,U$332)+'СЕТ СН'!$F$16</f>
        <v>0</v>
      </c>
      <c r="V340" s="36">
        <f>SUMIFS(СВЦЭМ!$I$40:$I$783,СВЦЭМ!$A$40:$A$783,$A340,СВЦЭМ!$B$40:$B$783,V$332)+'СЕТ СН'!$F$16</f>
        <v>0</v>
      </c>
      <c r="W340" s="36">
        <f>SUMIFS(СВЦЭМ!$I$40:$I$783,СВЦЭМ!$A$40:$A$783,$A340,СВЦЭМ!$B$40:$B$783,W$332)+'СЕТ СН'!$F$16</f>
        <v>0</v>
      </c>
      <c r="X340" s="36">
        <f>SUMIFS(СВЦЭМ!$I$40:$I$783,СВЦЭМ!$A$40:$A$783,$A340,СВЦЭМ!$B$40:$B$783,X$332)+'СЕТ СН'!$F$16</f>
        <v>0</v>
      </c>
      <c r="Y340" s="36">
        <f>SUMIFS(СВЦЭМ!$I$40:$I$783,СВЦЭМ!$A$40:$A$783,$A340,СВЦЭМ!$B$40:$B$783,Y$332)+'СЕТ СН'!$F$16</f>
        <v>0</v>
      </c>
    </row>
    <row r="341" spans="1:25" ht="15.75" hidden="1" x14ac:dyDescent="0.2">
      <c r="A341" s="35">
        <f t="shared" si="9"/>
        <v>45055</v>
      </c>
      <c r="B341" s="36">
        <f>SUMIFS(СВЦЭМ!$I$40:$I$783,СВЦЭМ!$A$40:$A$783,$A341,СВЦЭМ!$B$40:$B$783,B$332)+'СЕТ СН'!$F$16</f>
        <v>0</v>
      </c>
      <c r="C341" s="36">
        <f>SUMIFS(СВЦЭМ!$I$40:$I$783,СВЦЭМ!$A$40:$A$783,$A341,СВЦЭМ!$B$40:$B$783,C$332)+'СЕТ СН'!$F$16</f>
        <v>0</v>
      </c>
      <c r="D341" s="36">
        <f>SUMIFS(СВЦЭМ!$I$40:$I$783,СВЦЭМ!$A$40:$A$783,$A341,СВЦЭМ!$B$40:$B$783,D$332)+'СЕТ СН'!$F$16</f>
        <v>0</v>
      </c>
      <c r="E341" s="36">
        <f>SUMIFS(СВЦЭМ!$I$40:$I$783,СВЦЭМ!$A$40:$A$783,$A341,СВЦЭМ!$B$40:$B$783,E$332)+'СЕТ СН'!$F$16</f>
        <v>0</v>
      </c>
      <c r="F341" s="36">
        <f>SUMIFS(СВЦЭМ!$I$40:$I$783,СВЦЭМ!$A$40:$A$783,$A341,СВЦЭМ!$B$40:$B$783,F$332)+'СЕТ СН'!$F$16</f>
        <v>0</v>
      </c>
      <c r="G341" s="36">
        <f>SUMIFS(СВЦЭМ!$I$40:$I$783,СВЦЭМ!$A$40:$A$783,$A341,СВЦЭМ!$B$40:$B$783,G$332)+'СЕТ СН'!$F$16</f>
        <v>0</v>
      </c>
      <c r="H341" s="36">
        <f>SUMIFS(СВЦЭМ!$I$40:$I$783,СВЦЭМ!$A$40:$A$783,$A341,СВЦЭМ!$B$40:$B$783,H$332)+'СЕТ СН'!$F$16</f>
        <v>0</v>
      </c>
      <c r="I341" s="36">
        <f>SUMIFS(СВЦЭМ!$I$40:$I$783,СВЦЭМ!$A$40:$A$783,$A341,СВЦЭМ!$B$40:$B$783,I$332)+'СЕТ СН'!$F$16</f>
        <v>0</v>
      </c>
      <c r="J341" s="36">
        <f>SUMIFS(СВЦЭМ!$I$40:$I$783,СВЦЭМ!$A$40:$A$783,$A341,СВЦЭМ!$B$40:$B$783,J$332)+'СЕТ СН'!$F$16</f>
        <v>0</v>
      </c>
      <c r="K341" s="36">
        <f>SUMIFS(СВЦЭМ!$I$40:$I$783,СВЦЭМ!$A$40:$A$783,$A341,СВЦЭМ!$B$40:$B$783,K$332)+'СЕТ СН'!$F$16</f>
        <v>0</v>
      </c>
      <c r="L341" s="36">
        <f>SUMIFS(СВЦЭМ!$I$40:$I$783,СВЦЭМ!$A$40:$A$783,$A341,СВЦЭМ!$B$40:$B$783,L$332)+'СЕТ СН'!$F$16</f>
        <v>0</v>
      </c>
      <c r="M341" s="36">
        <f>SUMIFS(СВЦЭМ!$I$40:$I$783,СВЦЭМ!$A$40:$A$783,$A341,СВЦЭМ!$B$40:$B$783,M$332)+'СЕТ СН'!$F$16</f>
        <v>0</v>
      </c>
      <c r="N341" s="36">
        <f>SUMIFS(СВЦЭМ!$I$40:$I$783,СВЦЭМ!$A$40:$A$783,$A341,СВЦЭМ!$B$40:$B$783,N$332)+'СЕТ СН'!$F$16</f>
        <v>0</v>
      </c>
      <c r="O341" s="36">
        <f>SUMIFS(СВЦЭМ!$I$40:$I$783,СВЦЭМ!$A$40:$A$783,$A341,СВЦЭМ!$B$40:$B$783,O$332)+'СЕТ СН'!$F$16</f>
        <v>0</v>
      </c>
      <c r="P341" s="36">
        <f>SUMIFS(СВЦЭМ!$I$40:$I$783,СВЦЭМ!$A$40:$A$783,$A341,СВЦЭМ!$B$40:$B$783,P$332)+'СЕТ СН'!$F$16</f>
        <v>0</v>
      </c>
      <c r="Q341" s="36">
        <f>SUMIFS(СВЦЭМ!$I$40:$I$783,СВЦЭМ!$A$40:$A$783,$A341,СВЦЭМ!$B$40:$B$783,Q$332)+'СЕТ СН'!$F$16</f>
        <v>0</v>
      </c>
      <c r="R341" s="36">
        <f>SUMIFS(СВЦЭМ!$I$40:$I$783,СВЦЭМ!$A$40:$A$783,$A341,СВЦЭМ!$B$40:$B$783,R$332)+'СЕТ СН'!$F$16</f>
        <v>0</v>
      </c>
      <c r="S341" s="36">
        <f>SUMIFS(СВЦЭМ!$I$40:$I$783,СВЦЭМ!$A$40:$A$783,$A341,СВЦЭМ!$B$40:$B$783,S$332)+'СЕТ СН'!$F$16</f>
        <v>0</v>
      </c>
      <c r="T341" s="36">
        <f>SUMIFS(СВЦЭМ!$I$40:$I$783,СВЦЭМ!$A$40:$A$783,$A341,СВЦЭМ!$B$40:$B$783,T$332)+'СЕТ СН'!$F$16</f>
        <v>0</v>
      </c>
      <c r="U341" s="36">
        <f>SUMIFS(СВЦЭМ!$I$40:$I$783,СВЦЭМ!$A$40:$A$783,$A341,СВЦЭМ!$B$40:$B$783,U$332)+'СЕТ СН'!$F$16</f>
        <v>0</v>
      </c>
      <c r="V341" s="36">
        <f>SUMIFS(СВЦЭМ!$I$40:$I$783,СВЦЭМ!$A$40:$A$783,$A341,СВЦЭМ!$B$40:$B$783,V$332)+'СЕТ СН'!$F$16</f>
        <v>0</v>
      </c>
      <c r="W341" s="36">
        <f>SUMIFS(СВЦЭМ!$I$40:$I$783,СВЦЭМ!$A$40:$A$783,$A341,СВЦЭМ!$B$40:$B$783,W$332)+'СЕТ СН'!$F$16</f>
        <v>0</v>
      </c>
      <c r="X341" s="36">
        <f>SUMIFS(СВЦЭМ!$I$40:$I$783,СВЦЭМ!$A$40:$A$783,$A341,СВЦЭМ!$B$40:$B$783,X$332)+'СЕТ СН'!$F$16</f>
        <v>0</v>
      </c>
      <c r="Y341" s="36">
        <f>SUMIFS(СВЦЭМ!$I$40:$I$783,СВЦЭМ!$A$40:$A$783,$A341,СВЦЭМ!$B$40:$B$783,Y$332)+'СЕТ СН'!$F$16</f>
        <v>0</v>
      </c>
    </row>
    <row r="342" spans="1:25" ht="15.75" hidden="1" x14ac:dyDescent="0.2">
      <c r="A342" s="35">
        <f t="shared" si="9"/>
        <v>45056</v>
      </c>
      <c r="B342" s="36">
        <f>SUMIFS(СВЦЭМ!$I$40:$I$783,СВЦЭМ!$A$40:$A$783,$A342,СВЦЭМ!$B$40:$B$783,B$332)+'СЕТ СН'!$F$16</f>
        <v>0</v>
      </c>
      <c r="C342" s="36">
        <f>SUMIFS(СВЦЭМ!$I$40:$I$783,СВЦЭМ!$A$40:$A$783,$A342,СВЦЭМ!$B$40:$B$783,C$332)+'СЕТ СН'!$F$16</f>
        <v>0</v>
      </c>
      <c r="D342" s="36">
        <f>SUMIFS(СВЦЭМ!$I$40:$I$783,СВЦЭМ!$A$40:$A$783,$A342,СВЦЭМ!$B$40:$B$783,D$332)+'СЕТ СН'!$F$16</f>
        <v>0</v>
      </c>
      <c r="E342" s="36">
        <f>SUMIFS(СВЦЭМ!$I$40:$I$783,СВЦЭМ!$A$40:$A$783,$A342,СВЦЭМ!$B$40:$B$783,E$332)+'СЕТ СН'!$F$16</f>
        <v>0</v>
      </c>
      <c r="F342" s="36">
        <f>SUMIFS(СВЦЭМ!$I$40:$I$783,СВЦЭМ!$A$40:$A$783,$A342,СВЦЭМ!$B$40:$B$783,F$332)+'СЕТ СН'!$F$16</f>
        <v>0</v>
      </c>
      <c r="G342" s="36">
        <f>SUMIFS(СВЦЭМ!$I$40:$I$783,СВЦЭМ!$A$40:$A$783,$A342,СВЦЭМ!$B$40:$B$783,G$332)+'СЕТ СН'!$F$16</f>
        <v>0</v>
      </c>
      <c r="H342" s="36">
        <f>SUMIFS(СВЦЭМ!$I$40:$I$783,СВЦЭМ!$A$40:$A$783,$A342,СВЦЭМ!$B$40:$B$783,H$332)+'СЕТ СН'!$F$16</f>
        <v>0</v>
      </c>
      <c r="I342" s="36">
        <f>SUMIFS(СВЦЭМ!$I$40:$I$783,СВЦЭМ!$A$40:$A$783,$A342,СВЦЭМ!$B$40:$B$783,I$332)+'СЕТ СН'!$F$16</f>
        <v>0</v>
      </c>
      <c r="J342" s="36">
        <f>SUMIFS(СВЦЭМ!$I$40:$I$783,СВЦЭМ!$A$40:$A$783,$A342,СВЦЭМ!$B$40:$B$783,J$332)+'СЕТ СН'!$F$16</f>
        <v>0</v>
      </c>
      <c r="K342" s="36">
        <f>SUMIFS(СВЦЭМ!$I$40:$I$783,СВЦЭМ!$A$40:$A$783,$A342,СВЦЭМ!$B$40:$B$783,K$332)+'СЕТ СН'!$F$16</f>
        <v>0</v>
      </c>
      <c r="L342" s="36">
        <f>SUMIFS(СВЦЭМ!$I$40:$I$783,СВЦЭМ!$A$40:$A$783,$A342,СВЦЭМ!$B$40:$B$783,L$332)+'СЕТ СН'!$F$16</f>
        <v>0</v>
      </c>
      <c r="M342" s="36">
        <f>SUMIFS(СВЦЭМ!$I$40:$I$783,СВЦЭМ!$A$40:$A$783,$A342,СВЦЭМ!$B$40:$B$783,M$332)+'СЕТ СН'!$F$16</f>
        <v>0</v>
      </c>
      <c r="N342" s="36">
        <f>SUMIFS(СВЦЭМ!$I$40:$I$783,СВЦЭМ!$A$40:$A$783,$A342,СВЦЭМ!$B$40:$B$783,N$332)+'СЕТ СН'!$F$16</f>
        <v>0</v>
      </c>
      <c r="O342" s="36">
        <f>SUMIFS(СВЦЭМ!$I$40:$I$783,СВЦЭМ!$A$40:$A$783,$A342,СВЦЭМ!$B$40:$B$783,O$332)+'СЕТ СН'!$F$16</f>
        <v>0</v>
      </c>
      <c r="P342" s="36">
        <f>SUMIFS(СВЦЭМ!$I$40:$I$783,СВЦЭМ!$A$40:$A$783,$A342,СВЦЭМ!$B$40:$B$783,P$332)+'СЕТ СН'!$F$16</f>
        <v>0</v>
      </c>
      <c r="Q342" s="36">
        <f>SUMIFS(СВЦЭМ!$I$40:$I$783,СВЦЭМ!$A$40:$A$783,$A342,СВЦЭМ!$B$40:$B$783,Q$332)+'СЕТ СН'!$F$16</f>
        <v>0</v>
      </c>
      <c r="R342" s="36">
        <f>SUMIFS(СВЦЭМ!$I$40:$I$783,СВЦЭМ!$A$40:$A$783,$A342,СВЦЭМ!$B$40:$B$783,R$332)+'СЕТ СН'!$F$16</f>
        <v>0</v>
      </c>
      <c r="S342" s="36">
        <f>SUMIFS(СВЦЭМ!$I$40:$I$783,СВЦЭМ!$A$40:$A$783,$A342,СВЦЭМ!$B$40:$B$783,S$332)+'СЕТ СН'!$F$16</f>
        <v>0</v>
      </c>
      <c r="T342" s="36">
        <f>SUMIFS(СВЦЭМ!$I$40:$I$783,СВЦЭМ!$A$40:$A$783,$A342,СВЦЭМ!$B$40:$B$783,T$332)+'СЕТ СН'!$F$16</f>
        <v>0</v>
      </c>
      <c r="U342" s="36">
        <f>SUMIFS(СВЦЭМ!$I$40:$I$783,СВЦЭМ!$A$40:$A$783,$A342,СВЦЭМ!$B$40:$B$783,U$332)+'СЕТ СН'!$F$16</f>
        <v>0</v>
      </c>
      <c r="V342" s="36">
        <f>SUMIFS(СВЦЭМ!$I$40:$I$783,СВЦЭМ!$A$40:$A$783,$A342,СВЦЭМ!$B$40:$B$783,V$332)+'СЕТ СН'!$F$16</f>
        <v>0</v>
      </c>
      <c r="W342" s="36">
        <f>SUMIFS(СВЦЭМ!$I$40:$I$783,СВЦЭМ!$A$40:$A$783,$A342,СВЦЭМ!$B$40:$B$783,W$332)+'СЕТ СН'!$F$16</f>
        <v>0</v>
      </c>
      <c r="X342" s="36">
        <f>SUMIFS(СВЦЭМ!$I$40:$I$783,СВЦЭМ!$A$40:$A$783,$A342,СВЦЭМ!$B$40:$B$783,X$332)+'СЕТ СН'!$F$16</f>
        <v>0</v>
      </c>
      <c r="Y342" s="36">
        <f>SUMIFS(СВЦЭМ!$I$40:$I$783,СВЦЭМ!$A$40:$A$783,$A342,СВЦЭМ!$B$40:$B$783,Y$332)+'СЕТ СН'!$F$16</f>
        <v>0</v>
      </c>
    </row>
    <row r="343" spans="1:25" ht="15.75" hidden="1" x14ac:dyDescent="0.2">
      <c r="A343" s="35">
        <f t="shared" si="9"/>
        <v>45057</v>
      </c>
      <c r="B343" s="36">
        <f>SUMIFS(СВЦЭМ!$I$40:$I$783,СВЦЭМ!$A$40:$A$783,$A343,СВЦЭМ!$B$40:$B$783,B$332)+'СЕТ СН'!$F$16</f>
        <v>0</v>
      </c>
      <c r="C343" s="36">
        <f>SUMIFS(СВЦЭМ!$I$40:$I$783,СВЦЭМ!$A$40:$A$783,$A343,СВЦЭМ!$B$40:$B$783,C$332)+'СЕТ СН'!$F$16</f>
        <v>0</v>
      </c>
      <c r="D343" s="36">
        <f>SUMIFS(СВЦЭМ!$I$40:$I$783,СВЦЭМ!$A$40:$A$783,$A343,СВЦЭМ!$B$40:$B$783,D$332)+'СЕТ СН'!$F$16</f>
        <v>0</v>
      </c>
      <c r="E343" s="36">
        <f>SUMIFS(СВЦЭМ!$I$40:$I$783,СВЦЭМ!$A$40:$A$783,$A343,СВЦЭМ!$B$40:$B$783,E$332)+'СЕТ СН'!$F$16</f>
        <v>0</v>
      </c>
      <c r="F343" s="36">
        <f>SUMIFS(СВЦЭМ!$I$40:$I$783,СВЦЭМ!$A$40:$A$783,$A343,СВЦЭМ!$B$40:$B$783,F$332)+'СЕТ СН'!$F$16</f>
        <v>0</v>
      </c>
      <c r="G343" s="36">
        <f>SUMIFS(СВЦЭМ!$I$40:$I$783,СВЦЭМ!$A$40:$A$783,$A343,СВЦЭМ!$B$40:$B$783,G$332)+'СЕТ СН'!$F$16</f>
        <v>0</v>
      </c>
      <c r="H343" s="36">
        <f>SUMIFS(СВЦЭМ!$I$40:$I$783,СВЦЭМ!$A$40:$A$783,$A343,СВЦЭМ!$B$40:$B$783,H$332)+'СЕТ СН'!$F$16</f>
        <v>0</v>
      </c>
      <c r="I343" s="36">
        <f>SUMIFS(СВЦЭМ!$I$40:$I$783,СВЦЭМ!$A$40:$A$783,$A343,СВЦЭМ!$B$40:$B$783,I$332)+'СЕТ СН'!$F$16</f>
        <v>0</v>
      </c>
      <c r="J343" s="36">
        <f>SUMIFS(СВЦЭМ!$I$40:$I$783,СВЦЭМ!$A$40:$A$783,$A343,СВЦЭМ!$B$40:$B$783,J$332)+'СЕТ СН'!$F$16</f>
        <v>0</v>
      </c>
      <c r="K343" s="36">
        <f>SUMIFS(СВЦЭМ!$I$40:$I$783,СВЦЭМ!$A$40:$A$783,$A343,СВЦЭМ!$B$40:$B$783,K$332)+'СЕТ СН'!$F$16</f>
        <v>0</v>
      </c>
      <c r="L343" s="36">
        <f>SUMIFS(СВЦЭМ!$I$40:$I$783,СВЦЭМ!$A$40:$A$783,$A343,СВЦЭМ!$B$40:$B$783,L$332)+'СЕТ СН'!$F$16</f>
        <v>0</v>
      </c>
      <c r="M343" s="36">
        <f>SUMIFS(СВЦЭМ!$I$40:$I$783,СВЦЭМ!$A$40:$A$783,$A343,СВЦЭМ!$B$40:$B$783,M$332)+'СЕТ СН'!$F$16</f>
        <v>0</v>
      </c>
      <c r="N343" s="36">
        <f>SUMIFS(СВЦЭМ!$I$40:$I$783,СВЦЭМ!$A$40:$A$783,$A343,СВЦЭМ!$B$40:$B$783,N$332)+'СЕТ СН'!$F$16</f>
        <v>0</v>
      </c>
      <c r="O343" s="36">
        <f>SUMIFS(СВЦЭМ!$I$40:$I$783,СВЦЭМ!$A$40:$A$783,$A343,СВЦЭМ!$B$40:$B$783,O$332)+'СЕТ СН'!$F$16</f>
        <v>0</v>
      </c>
      <c r="P343" s="36">
        <f>SUMIFS(СВЦЭМ!$I$40:$I$783,СВЦЭМ!$A$40:$A$783,$A343,СВЦЭМ!$B$40:$B$783,P$332)+'СЕТ СН'!$F$16</f>
        <v>0</v>
      </c>
      <c r="Q343" s="36">
        <f>SUMIFS(СВЦЭМ!$I$40:$I$783,СВЦЭМ!$A$40:$A$783,$A343,СВЦЭМ!$B$40:$B$783,Q$332)+'СЕТ СН'!$F$16</f>
        <v>0</v>
      </c>
      <c r="R343" s="36">
        <f>SUMIFS(СВЦЭМ!$I$40:$I$783,СВЦЭМ!$A$40:$A$783,$A343,СВЦЭМ!$B$40:$B$783,R$332)+'СЕТ СН'!$F$16</f>
        <v>0</v>
      </c>
      <c r="S343" s="36">
        <f>SUMIFS(СВЦЭМ!$I$40:$I$783,СВЦЭМ!$A$40:$A$783,$A343,СВЦЭМ!$B$40:$B$783,S$332)+'СЕТ СН'!$F$16</f>
        <v>0</v>
      </c>
      <c r="T343" s="36">
        <f>SUMIFS(СВЦЭМ!$I$40:$I$783,СВЦЭМ!$A$40:$A$783,$A343,СВЦЭМ!$B$40:$B$783,T$332)+'СЕТ СН'!$F$16</f>
        <v>0</v>
      </c>
      <c r="U343" s="36">
        <f>SUMIFS(СВЦЭМ!$I$40:$I$783,СВЦЭМ!$A$40:$A$783,$A343,СВЦЭМ!$B$40:$B$783,U$332)+'СЕТ СН'!$F$16</f>
        <v>0</v>
      </c>
      <c r="V343" s="36">
        <f>SUMIFS(СВЦЭМ!$I$40:$I$783,СВЦЭМ!$A$40:$A$783,$A343,СВЦЭМ!$B$40:$B$783,V$332)+'СЕТ СН'!$F$16</f>
        <v>0</v>
      </c>
      <c r="W343" s="36">
        <f>SUMIFS(СВЦЭМ!$I$40:$I$783,СВЦЭМ!$A$40:$A$783,$A343,СВЦЭМ!$B$40:$B$783,W$332)+'СЕТ СН'!$F$16</f>
        <v>0</v>
      </c>
      <c r="X343" s="36">
        <f>SUMIFS(СВЦЭМ!$I$40:$I$783,СВЦЭМ!$A$40:$A$783,$A343,СВЦЭМ!$B$40:$B$783,X$332)+'СЕТ СН'!$F$16</f>
        <v>0</v>
      </c>
      <c r="Y343" s="36">
        <f>SUMIFS(СВЦЭМ!$I$40:$I$783,СВЦЭМ!$A$40:$A$783,$A343,СВЦЭМ!$B$40:$B$783,Y$332)+'СЕТ СН'!$F$16</f>
        <v>0</v>
      </c>
    </row>
    <row r="344" spans="1:25" ht="15.75" hidden="1" x14ac:dyDescent="0.2">
      <c r="A344" s="35">
        <f t="shared" si="9"/>
        <v>45058</v>
      </c>
      <c r="B344" s="36">
        <f>SUMIFS(СВЦЭМ!$I$40:$I$783,СВЦЭМ!$A$40:$A$783,$A344,СВЦЭМ!$B$40:$B$783,B$332)+'СЕТ СН'!$F$16</f>
        <v>0</v>
      </c>
      <c r="C344" s="36">
        <f>SUMIFS(СВЦЭМ!$I$40:$I$783,СВЦЭМ!$A$40:$A$783,$A344,СВЦЭМ!$B$40:$B$783,C$332)+'СЕТ СН'!$F$16</f>
        <v>0</v>
      </c>
      <c r="D344" s="36">
        <f>SUMIFS(СВЦЭМ!$I$40:$I$783,СВЦЭМ!$A$40:$A$783,$A344,СВЦЭМ!$B$40:$B$783,D$332)+'СЕТ СН'!$F$16</f>
        <v>0</v>
      </c>
      <c r="E344" s="36">
        <f>SUMIFS(СВЦЭМ!$I$40:$I$783,СВЦЭМ!$A$40:$A$783,$A344,СВЦЭМ!$B$40:$B$783,E$332)+'СЕТ СН'!$F$16</f>
        <v>0</v>
      </c>
      <c r="F344" s="36">
        <f>SUMIFS(СВЦЭМ!$I$40:$I$783,СВЦЭМ!$A$40:$A$783,$A344,СВЦЭМ!$B$40:$B$783,F$332)+'СЕТ СН'!$F$16</f>
        <v>0</v>
      </c>
      <c r="G344" s="36">
        <f>SUMIFS(СВЦЭМ!$I$40:$I$783,СВЦЭМ!$A$40:$A$783,$A344,СВЦЭМ!$B$40:$B$783,G$332)+'СЕТ СН'!$F$16</f>
        <v>0</v>
      </c>
      <c r="H344" s="36">
        <f>SUMIFS(СВЦЭМ!$I$40:$I$783,СВЦЭМ!$A$40:$A$783,$A344,СВЦЭМ!$B$40:$B$783,H$332)+'СЕТ СН'!$F$16</f>
        <v>0</v>
      </c>
      <c r="I344" s="36">
        <f>SUMIFS(СВЦЭМ!$I$40:$I$783,СВЦЭМ!$A$40:$A$783,$A344,СВЦЭМ!$B$40:$B$783,I$332)+'СЕТ СН'!$F$16</f>
        <v>0</v>
      </c>
      <c r="J344" s="36">
        <f>SUMIFS(СВЦЭМ!$I$40:$I$783,СВЦЭМ!$A$40:$A$783,$A344,СВЦЭМ!$B$40:$B$783,J$332)+'СЕТ СН'!$F$16</f>
        <v>0</v>
      </c>
      <c r="K344" s="36">
        <f>SUMIFS(СВЦЭМ!$I$40:$I$783,СВЦЭМ!$A$40:$A$783,$A344,СВЦЭМ!$B$40:$B$783,K$332)+'СЕТ СН'!$F$16</f>
        <v>0</v>
      </c>
      <c r="L344" s="36">
        <f>SUMIFS(СВЦЭМ!$I$40:$I$783,СВЦЭМ!$A$40:$A$783,$A344,СВЦЭМ!$B$40:$B$783,L$332)+'СЕТ СН'!$F$16</f>
        <v>0</v>
      </c>
      <c r="M344" s="36">
        <f>SUMIFS(СВЦЭМ!$I$40:$I$783,СВЦЭМ!$A$40:$A$783,$A344,СВЦЭМ!$B$40:$B$783,M$332)+'СЕТ СН'!$F$16</f>
        <v>0</v>
      </c>
      <c r="N344" s="36">
        <f>SUMIFS(СВЦЭМ!$I$40:$I$783,СВЦЭМ!$A$40:$A$783,$A344,СВЦЭМ!$B$40:$B$783,N$332)+'СЕТ СН'!$F$16</f>
        <v>0</v>
      </c>
      <c r="O344" s="36">
        <f>SUMIFS(СВЦЭМ!$I$40:$I$783,СВЦЭМ!$A$40:$A$783,$A344,СВЦЭМ!$B$40:$B$783,O$332)+'СЕТ СН'!$F$16</f>
        <v>0</v>
      </c>
      <c r="P344" s="36">
        <f>SUMIFS(СВЦЭМ!$I$40:$I$783,СВЦЭМ!$A$40:$A$783,$A344,СВЦЭМ!$B$40:$B$783,P$332)+'СЕТ СН'!$F$16</f>
        <v>0</v>
      </c>
      <c r="Q344" s="36">
        <f>SUMIFS(СВЦЭМ!$I$40:$I$783,СВЦЭМ!$A$40:$A$783,$A344,СВЦЭМ!$B$40:$B$783,Q$332)+'СЕТ СН'!$F$16</f>
        <v>0</v>
      </c>
      <c r="R344" s="36">
        <f>SUMIFS(СВЦЭМ!$I$40:$I$783,СВЦЭМ!$A$40:$A$783,$A344,СВЦЭМ!$B$40:$B$783,R$332)+'СЕТ СН'!$F$16</f>
        <v>0</v>
      </c>
      <c r="S344" s="36">
        <f>SUMIFS(СВЦЭМ!$I$40:$I$783,СВЦЭМ!$A$40:$A$783,$A344,СВЦЭМ!$B$40:$B$783,S$332)+'СЕТ СН'!$F$16</f>
        <v>0</v>
      </c>
      <c r="T344" s="36">
        <f>SUMIFS(СВЦЭМ!$I$40:$I$783,СВЦЭМ!$A$40:$A$783,$A344,СВЦЭМ!$B$40:$B$783,T$332)+'СЕТ СН'!$F$16</f>
        <v>0</v>
      </c>
      <c r="U344" s="36">
        <f>SUMIFS(СВЦЭМ!$I$40:$I$783,СВЦЭМ!$A$40:$A$783,$A344,СВЦЭМ!$B$40:$B$783,U$332)+'СЕТ СН'!$F$16</f>
        <v>0</v>
      </c>
      <c r="V344" s="36">
        <f>SUMIFS(СВЦЭМ!$I$40:$I$783,СВЦЭМ!$A$40:$A$783,$A344,СВЦЭМ!$B$40:$B$783,V$332)+'СЕТ СН'!$F$16</f>
        <v>0</v>
      </c>
      <c r="W344" s="36">
        <f>SUMIFS(СВЦЭМ!$I$40:$I$783,СВЦЭМ!$A$40:$A$783,$A344,СВЦЭМ!$B$40:$B$783,W$332)+'СЕТ СН'!$F$16</f>
        <v>0</v>
      </c>
      <c r="X344" s="36">
        <f>SUMIFS(СВЦЭМ!$I$40:$I$783,СВЦЭМ!$A$40:$A$783,$A344,СВЦЭМ!$B$40:$B$783,X$332)+'СЕТ СН'!$F$16</f>
        <v>0</v>
      </c>
      <c r="Y344" s="36">
        <f>SUMIFS(СВЦЭМ!$I$40:$I$783,СВЦЭМ!$A$40:$A$783,$A344,СВЦЭМ!$B$40:$B$783,Y$332)+'СЕТ СН'!$F$16</f>
        <v>0</v>
      </c>
    </row>
    <row r="345" spans="1:25" ht="15.75" hidden="1" x14ac:dyDescent="0.2">
      <c r="A345" s="35">
        <f t="shared" si="9"/>
        <v>45059</v>
      </c>
      <c r="B345" s="36">
        <f>SUMIFS(СВЦЭМ!$I$40:$I$783,СВЦЭМ!$A$40:$A$783,$A345,СВЦЭМ!$B$40:$B$783,B$332)+'СЕТ СН'!$F$16</f>
        <v>0</v>
      </c>
      <c r="C345" s="36">
        <f>SUMIFS(СВЦЭМ!$I$40:$I$783,СВЦЭМ!$A$40:$A$783,$A345,СВЦЭМ!$B$40:$B$783,C$332)+'СЕТ СН'!$F$16</f>
        <v>0</v>
      </c>
      <c r="D345" s="36">
        <f>SUMIFS(СВЦЭМ!$I$40:$I$783,СВЦЭМ!$A$40:$A$783,$A345,СВЦЭМ!$B$40:$B$783,D$332)+'СЕТ СН'!$F$16</f>
        <v>0</v>
      </c>
      <c r="E345" s="36">
        <f>SUMIFS(СВЦЭМ!$I$40:$I$783,СВЦЭМ!$A$40:$A$783,$A345,СВЦЭМ!$B$40:$B$783,E$332)+'СЕТ СН'!$F$16</f>
        <v>0</v>
      </c>
      <c r="F345" s="36">
        <f>SUMIFS(СВЦЭМ!$I$40:$I$783,СВЦЭМ!$A$40:$A$783,$A345,СВЦЭМ!$B$40:$B$783,F$332)+'СЕТ СН'!$F$16</f>
        <v>0</v>
      </c>
      <c r="G345" s="36">
        <f>SUMIFS(СВЦЭМ!$I$40:$I$783,СВЦЭМ!$A$40:$A$783,$A345,СВЦЭМ!$B$40:$B$783,G$332)+'СЕТ СН'!$F$16</f>
        <v>0</v>
      </c>
      <c r="H345" s="36">
        <f>SUMIFS(СВЦЭМ!$I$40:$I$783,СВЦЭМ!$A$40:$A$783,$A345,СВЦЭМ!$B$40:$B$783,H$332)+'СЕТ СН'!$F$16</f>
        <v>0</v>
      </c>
      <c r="I345" s="36">
        <f>SUMIFS(СВЦЭМ!$I$40:$I$783,СВЦЭМ!$A$40:$A$783,$A345,СВЦЭМ!$B$40:$B$783,I$332)+'СЕТ СН'!$F$16</f>
        <v>0</v>
      </c>
      <c r="J345" s="36">
        <f>SUMIFS(СВЦЭМ!$I$40:$I$783,СВЦЭМ!$A$40:$A$783,$A345,СВЦЭМ!$B$40:$B$783,J$332)+'СЕТ СН'!$F$16</f>
        <v>0</v>
      </c>
      <c r="K345" s="36">
        <f>SUMIFS(СВЦЭМ!$I$40:$I$783,СВЦЭМ!$A$40:$A$783,$A345,СВЦЭМ!$B$40:$B$783,K$332)+'СЕТ СН'!$F$16</f>
        <v>0</v>
      </c>
      <c r="L345" s="36">
        <f>SUMIFS(СВЦЭМ!$I$40:$I$783,СВЦЭМ!$A$40:$A$783,$A345,СВЦЭМ!$B$40:$B$783,L$332)+'СЕТ СН'!$F$16</f>
        <v>0</v>
      </c>
      <c r="M345" s="36">
        <f>SUMIFS(СВЦЭМ!$I$40:$I$783,СВЦЭМ!$A$40:$A$783,$A345,СВЦЭМ!$B$40:$B$783,M$332)+'СЕТ СН'!$F$16</f>
        <v>0</v>
      </c>
      <c r="N345" s="36">
        <f>SUMIFS(СВЦЭМ!$I$40:$I$783,СВЦЭМ!$A$40:$A$783,$A345,СВЦЭМ!$B$40:$B$783,N$332)+'СЕТ СН'!$F$16</f>
        <v>0</v>
      </c>
      <c r="O345" s="36">
        <f>SUMIFS(СВЦЭМ!$I$40:$I$783,СВЦЭМ!$A$40:$A$783,$A345,СВЦЭМ!$B$40:$B$783,O$332)+'СЕТ СН'!$F$16</f>
        <v>0</v>
      </c>
      <c r="P345" s="36">
        <f>SUMIFS(СВЦЭМ!$I$40:$I$783,СВЦЭМ!$A$40:$A$783,$A345,СВЦЭМ!$B$40:$B$783,P$332)+'СЕТ СН'!$F$16</f>
        <v>0</v>
      </c>
      <c r="Q345" s="36">
        <f>SUMIFS(СВЦЭМ!$I$40:$I$783,СВЦЭМ!$A$40:$A$783,$A345,СВЦЭМ!$B$40:$B$783,Q$332)+'СЕТ СН'!$F$16</f>
        <v>0</v>
      </c>
      <c r="R345" s="36">
        <f>SUMIFS(СВЦЭМ!$I$40:$I$783,СВЦЭМ!$A$40:$A$783,$A345,СВЦЭМ!$B$40:$B$783,R$332)+'СЕТ СН'!$F$16</f>
        <v>0</v>
      </c>
      <c r="S345" s="36">
        <f>SUMIFS(СВЦЭМ!$I$40:$I$783,СВЦЭМ!$A$40:$A$783,$A345,СВЦЭМ!$B$40:$B$783,S$332)+'СЕТ СН'!$F$16</f>
        <v>0</v>
      </c>
      <c r="T345" s="36">
        <f>SUMIFS(СВЦЭМ!$I$40:$I$783,СВЦЭМ!$A$40:$A$783,$A345,СВЦЭМ!$B$40:$B$783,T$332)+'СЕТ СН'!$F$16</f>
        <v>0</v>
      </c>
      <c r="U345" s="36">
        <f>SUMIFS(СВЦЭМ!$I$40:$I$783,СВЦЭМ!$A$40:$A$783,$A345,СВЦЭМ!$B$40:$B$783,U$332)+'СЕТ СН'!$F$16</f>
        <v>0</v>
      </c>
      <c r="V345" s="36">
        <f>SUMIFS(СВЦЭМ!$I$40:$I$783,СВЦЭМ!$A$40:$A$783,$A345,СВЦЭМ!$B$40:$B$783,V$332)+'СЕТ СН'!$F$16</f>
        <v>0</v>
      </c>
      <c r="W345" s="36">
        <f>SUMIFS(СВЦЭМ!$I$40:$I$783,СВЦЭМ!$A$40:$A$783,$A345,СВЦЭМ!$B$40:$B$783,W$332)+'СЕТ СН'!$F$16</f>
        <v>0</v>
      </c>
      <c r="X345" s="36">
        <f>SUMIFS(СВЦЭМ!$I$40:$I$783,СВЦЭМ!$A$40:$A$783,$A345,СВЦЭМ!$B$40:$B$783,X$332)+'СЕТ СН'!$F$16</f>
        <v>0</v>
      </c>
      <c r="Y345" s="36">
        <f>SUMIFS(СВЦЭМ!$I$40:$I$783,СВЦЭМ!$A$40:$A$783,$A345,СВЦЭМ!$B$40:$B$783,Y$332)+'СЕТ СН'!$F$16</f>
        <v>0</v>
      </c>
    </row>
    <row r="346" spans="1:25" ht="15.75" hidden="1" x14ac:dyDescent="0.2">
      <c r="A346" s="35">
        <f t="shared" si="9"/>
        <v>45060</v>
      </c>
      <c r="B346" s="36">
        <f>SUMIFS(СВЦЭМ!$I$40:$I$783,СВЦЭМ!$A$40:$A$783,$A346,СВЦЭМ!$B$40:$B$783,B$332)+'СЕТ СН'!$F$16</f>
        <v>0</v>
      </c>
      <c r="C346" s="36">
        <f>SUMIFS(СВЦЭМ!$I$40:$I$783,СВЦЭМ!$A$40:$A$783,$A346,СВЦЭМ!$B$40:$B$783,C$332)+'СЕТ СН'!$F$16</f>
        <v>0</v>
      </c>
      <c r="D346" s="36">
        <f>SUMIFS(СВЦЭМ!$I$40:$I$783,СВЦЭМ!$A$40:$A$783,$A346,СВЦЭМ!$B$40:$B$783,D$332)+'СЕТ СН'!$F$16</f>
        <v>0</v>
      </c>
      <c r="E346" s="36">
        <f>SUMIFS(СВЦЭМ!$I$40:$I$783,СВЦЭМ!$A$40:$A$783,$A346,СВЦЭМ!$B$40:$B$783,E$332)+'СЕТ СН'!$F$16</f>
        <v>0</v>
      </c>
      <c r="F346" s="36">
        <f>SUMIFS(СВЦЭМ!$I$40:$I$783,СВЦЭМ!$A$40:$A$783,$A346,СВЦЭМ!$B$40:$B$783,F$332)+'СЕТ СН'!$F$16</f>
        <v>0</v>
      </c>
      <c r="G346" s="36">
        <f>SUMIFS(СВЦЭМ!$I$40:$I$783,СВЦЭМ!$A$40:$A$783,$A346,СВЦЭМ!$B$40:$B$783,G$332)+'СЕТ СН'!$F$16</f>
        <v>0</v>
      </c>
      <c r="H346" s="36">
        <f>SUMIFS(СВЦЭМ!$I$40:$I$783,СВЦЭМ!$A$40:$A$783,$A346,СВЦЭМ!$B$40:$B$783,H$332)+'СЕТ СН'!$F$16</f>
        <v>0</v>
      </c>
      <c r="I346" s="36">
        <f>SUMIFS(СВЦЭМ!$I$40:$I$783,СВЦЭМ!$A$40:$A$783,$A346,СВЦЭМ!$B$40:$B$783,I$332)+'СЕТ СН'!$F$16</f>
        <v>0</v>
      </c>
      <c r="J346" s="36">
        <f>SUMIFS(СВЦЭМ!$I$40:$I$783,СВЦЭМ!$A$40:$A$783,$A346,СВЦЭМ!$B$40:$B$783,J$332)+'СЕТ СН'!$F$16</f>
        <v>0</v>
      </c>
      <c r="K346" s="36">
        <f>SUMIFS(СВЦЭМ!$I$40:$I$783,СВЦЭМ!$A$40:$A$783,$A346,СВЦЭМ!$B$40:$B$783,K$332)+'СЕТ СН'!$F$16</f>
        <v>0</v>
      </c>
      <c r="L346" s="36">
        <f>SUMIFS(СВЦЭМ!$I$40:$I$783,СВЦЭМ!$A$40:$A$783,$A346,СВЦЭМ!$B$40:$B$783,L$332)+'СЕТ СН'!$F$16</f>
        <v>0</v>
      </c>
      <c r="M346" s="36">
        <f>SUMIFS(СВЦЭМ!$I$40:$I$783,СВЦЭМ!$A$40:$A$783,$A346,СВЦЭМ!$B$40:$B$783,M$332)+'СЕТ СН'!$F$16</f>
        <v>0</v>
      </c>
      <c r="N346" s="36">
        <f>SUMIFS(СВЦЭМ!$I$40:$I$783,СВЦЭМ!$A$40:$A$783,$A346,СВЦЭМ!$B$40:$B$783,N$332)+'СЕТ СН'!$F$16</f>
        <v>0</v>
      </c>
      <c r="O346" s="36">
        <f>SUMIFS(СВЦЭМ!$I$40:$I$783,СВЦЭМ!$A$40:$A$783,$A346,СВЦЭМ!$B$40:$B$783,O$332)+'СЕТ СН'!$F$16</f>
        <v>0</v>
      </c>
      <c r="P346" s="36">
        <f>SUMIFS(СВЦЭМ!$I$40:$I$783,СВЦЭМ!$A$40:$A$783,$A346,СВЦЭМ!$B$40:$B$783,P$332)+'СЕТ СН'!$F$16</f>
        <v>0</v>
      </c>
      <c r="Q346" s="36">
        <f>SUMIFS(СВЦЭМ!$I$40:$I$783,СВЦЭМ!$A$40:$A$783,$A346,СВЦЭМ!$B$40:$B$783,Q$332)+'СЕТ СН'!$F$16</f>
        <v>0</v>
      </c>
      <c r="R346" s="36">
        <f>SUMIFS(СВЦЭМ!$I$40:$I$783,СВЦЭМ!$A$40:$A$783,$A346,СВЦЭМ!$B$40:$B$783,R$332)+'СЕТ СН'!$F$16</f>
        <v>0</v>
      </c>
      <c r="S346" s="36">
        <f>SUMIFS(СВЦЭМ!$I$40:$I$783,СВЦЭМ!$A$40:$A$783,$A346,СВЦЭМ!$B$40:$B$783,S$332)+'СЕТ СН'!$F$16</f>
        <v>0</v>
      </c>
      <c r="T346" s="36">
        <f>SUMIFS(СВЦЭМ!$I$40:$I$783,СВЦЭМ!$A$40:$A$783,$A346,СВЦЭМ!$B$40:$B$783,T$332)+'СЕТ СН'!$F$16</f>
        <v>0</v>
      </c>
      <c r="U346" s="36">
        <f>SUMIFS(СВЦЭМ!$I$40:$I$783,СВЦЭМ!$A$40:$A$783,$A346,СВЦЭМ!$B$40:$B$783,U$332)+'СЕТ СН'!$F$16</f>
        <v>0</v>
      </c>
      <c r="V346" s="36">
        <f>SUMIFS(СВЦЭМ!$I$40:$I$783,СВЦЭМ!$A$40:$A$783,$A346,СВЦЭМ!$B$40:$B$783,V$332)+'СЕТ СН'!$F$16</f>
        <v>0</v>
      </c>
      <c r="W346" s="36">
        <f>SUMIFS(СВЦЭМ!$I$40:$I$783,СВЦЭМ!$A$40:$A$783,$A346,СВЦЭМ!$B$40:$B$783,W$332)+'СЕТ СН'!$F$16</f>
        <v>0</v>
      </c>
      <c r="X346" s="36">
        <f>SUMIFS(СВЦЭМ!$I$40:$I$783,СВЦЭМ!$A$40:$A$783,$A346,СВЦЭМ!$B$40:$B$783,X$332)+'СЕТ СН'!$F$16</f>
        <v>0</v>
      </c>
      <c r="Y346" s="36">
        <f>SUMIFS(СВЦЭМ!$I$40:$I$783,СВЦЭМ!$A$40:$A$783,$A346,СВЦЭМ!$B$40:$B$783,Y$332)+'СЕТ СН'!$F$16</f>
        <v>0</v>
      </c>
    </row>
    <row r="347" spans="1:25" ht="15.75" hidden="1" x14ac:dyDescent="0.2">
      <c r="A347" s="35">
        <f t="shared" si="9"/>
        <v>45061</v>
      </c>
      <c r="B347" s="36">
        <f>SUMIFS(СВЦЭМ!$I$40:$I$783,СВЦЭМ!$A$40:$A$783,$A347,СВЦЭМ!$B$40:$B$783,B$332)+'СЕТ СН'!$F$16</f>
        <v>0</v>
      </c>
      <c r="C347" s="36">
        <f>SUMIFS(СВЦЭМ!$I$40:$I$783,СВЦЭМ!$A$40:$A$783,$A347,СВЦЭМ!$B$40:$B$783,C$332)+'СЕТ СН'!$F$16</f>
        <v>0</v>
      </c>
      <c r="D347" s="36">
        <f>SUMIFS(СВЦЭМ!$I$40:$I$783,СВЦЭМ!$A$40:$A$783,$A347,СВЦЭМ!$B$40:$B$783,D$332)+'СЕТ СН'!$F$16</f>
        <v>0</v>
      </c>
      <c r="E347" s="36">
        <f>SUMIFS(СВЦЭМ!$I$40:$I$783,СВЦЭМ!$A$40:$A$783,$A347,СВЦЭМ!$B$40:$B$783,E$332)+'СЕТ СН'!$F$16</f>
        <v>0</v>
      </c>
      <c r="F347" s="36">
        <f>SUMIFS(СВЦЭМ!$I$40:$I$783,СВЦЭМ!$A$40:$A$783,$A347,СВЦЭМ!$B$40:$B$783,F$332)+'СЕТ СН'!$F$16</f>
        <v>0</v>
      </c>
      <c r="G347" s="36">
        <f>SUMIFS(СВЦЭМ!$I$40:$I$783,СВЦЭМ!$A$40:$A$783,$A347,СВЦЭМ!$B$40:$B$783,G$332)+'СЕТ СН'!$F$16</f>
        <v>0</v>
      </c>
      <c r="H347" s="36">
        <f>SUMIFS(СВЦЭМ!$I$40:$I$783,СВЦЭМ!$A$40:$A$783,$A347,СВЦЭМ!$B$40:$B$783,H$332)+'СЕТ СН'!$F$16</f>
        <v>0</v>
      </c>
      <c r="I347" s="36">
        <f>SUMIFS(СВЦЭМ!$I$40:$I$783,СВЦЭМ!$A$40:$A$783,$A347,СВЦЭМ!$B$40:$B$783,I$332)+'СЕТ СН'!$F$16</f>
        <v>0</v>
      </c>
      <c r="J347" s="36">
        <f>SUMIFS(СВЦЭМ!$I$40:$I$783,СВЦЭМ!$A$40:$A$783,$A347,СВЦЭМ!$B$40:$B$783,J$332)+'СЕТ СН'!$F$16</f>
        <v>0</v>
      </c>
      <c r="K347" s="36">
        <f>SUMIFS(СВЦЭМ!$I$40:$I$783,СВЦЭМ!$A$40:$A$783,$A347,СВЦЭМ!$B$40:$B$783,K$332)+'СЕТ СН'!$F$16</f>
        <v>0</v>
      </c>
      <c r="L347" s="36">
        <f>SUMIFS(СВЦЭМ!$I$40:$I$783,СВЦЭМ!$A$40:$A$783,$A347,СВЦЭМ!$B$40:$B$783,L$332)+'СЕТ СН'!$F$16</f>
        <v>0</v>
      </c>
      <c r="M347" s="36">
        <f>SUMIFS(СВЦЭМ!$I$40:$I$783,СВЦЭМ!$A$40:$A$783,$A347,СВЦЭМ!$B$40:$B$783,M$332)+'СЕТ СН'!$F$16</f>
        <v>0</v>
      </c>
      <c r="N347" s="36">
        <f>SUMIFS(СВЦЭМ!$I$40:$I$783,СВЦЭМ!$A$40:$A$783,$A347,СВЦЭМ!$B$40:$B$783,N$332)+'СЕТ СН'!$F$16</f>
        <v>0</v>
      </c>
      <c r="O347" s="36">
        <f>SUMIFS(СВЦЭМ!$I$40:$I$783,СВЦЭМ!$A$40:$A$783,$A347,СВЦЭМ!$B$40:$B$783,O$332)+'СЕТ СН'!$F$16</f>
        <v>0</v>
      </c>
      <c r="P347" s="36">
        <f>SUMIFS(СВЦЭМ!$I$40:$I$783,СВЦЭМ!$A$40:$A$783,$A347,СВЦЭМ!$B$40:$B$783,P$332)+'СЕТ СН'!$F$16</f>
        <v>0</v>
      </c>
      <c r="Q347" s="36">
        <f>SUMIFS(СВЦЭМ!$I$40:$I$783,СВЦЭМ!$A$40:$A$783,$A347,СВЦЭМ!$B$40:$B$783,Q$332)+'СЕТ СН'!$F$16</f>
        <v>0</v>
      </c>
      <c r="R347" s="36">
        <f>SUMIFS(СВЦЭМ!$I$40:$I$783,СВЦЭМ!$A$40:$A$783,$A347,СВЦЭМ!$B$40:$B$783,R$332)+'СЕТ СН'!$F$16</f>
        <v>0</v>
      </c>
      <c r="S347" s="36">
        <f>SUMIFS(СВЦЭМ!$I$40:$I$783,СВЦЭМ!$A$40:$A$783,$A347,СВЦЭМ!$B$40:$B$783,S$332)+'СЕТ СН'!$F$16</f>
        <v>0</v>
      </c>
      <c r="T347" s="36">
        <f>SUMIFS(СВЦЭМ!$I$40:$I$783,СВЦЭМ!$A$40:$A$783,$A347,СВЦЭМ!$B$40:$B$783,T$332)+'СЕТ СН'!$F$16</f>
        <v>0</v>
      </c>
      <c r="U347" s="36">
        <f>SUMIFS(СВЦЭМ!$I$40:$I$783,СВЦЭМ!$A$40:$A$783,$A347,СВЦЭМ!$B$40:$B$783,U$332)+'СЕТ СН'!$F$16</f>
        <v>0</v>
      </c>
      <c r="V347" s="36">
        <f>SUMIFS(СВЦЭМ!$I$40:$I$783,СВЦЭМ!$A$40:$A$783,$A347,СВЦЭМ!$B$40:$B$783,V$332)+'СЕТ СН'!$F$16</f>
        <v>0</v>
      </c>
      <c r="W347" s="36">
        <f>SUMIFS(СВЦЭМ!$I$40:$I$783,СВЦЭМ!$A$40:$A$783,$A347,СВЦЭМ!$B$40:$B$783,W$332)+'СЕТ СН'!$F$16</f>
        <v>0</v>
      </c>
      <c r="X347" s="36">
        <f>SUMIFS(СВЦЭМ!$I$40:$I$783,СВЦЭМ!$A$40:$A$783,$A347,СВЦЭМ!$B$40:$B$783,X$332)+'СЕТ СН'!$F$16</f>
        <v>0</v>
      </c>
      <c r="Y347" s="36">
        <f>SUMIFS(СВЦЭМ!$I$40:$I$783,СВЦЭМ!$A$40:$A$783,$A347,СВЦЭМ!$B$40:$B$783,Y$332)+'СЕТ СН'!$F$16</f>
        <v>0</v>
      </c>
    </row>
    <row r="348" spans="1:25" ht="15.75" hidden="1" x14ac:dyDescent="0.2">
      <c r="A348" s="35">
        <f t="shared" si="9"/>
        <v>45062</v>
      </c>
      <c r="B348" s="36">
        <f>SUMIFS(СВЦЭМ!$I$40:$I$783,СВЦЭМ!$A$40:$A$783,$A348,СВЦЭМ!$B$40:$B$783,B$332)+'СЕТ СН'!$F$16</f>
        <v>0</v>
      </c>
      <c r="C348" s="36">
        <f>SUMIFS(СВЦЭМ!$I$40:$I$783,СВЦЭМ!$A$40:$A$783,$A348,СВЦЭМ!$B$40:$B$783,C$332)+'СЕТ СН'!$F$16</f>
        <v>0</v>
      </c>
      <c r="D348" s="36">
        <f>SUMIFS(СВЦЭМ!$I$40:$I$783,СВЦЭМ!$A$40:$A$783,$A348,СВЦЭМ!$B$40:$B$783,D$332)+'СЕТ СН'!$F$16</f>
        <v>0</v>
      </c>
      <c r="E348" s="36">
        <f>SUMIFS(СВЦЭМ!$I$40:$I$783,СВЦЭМ!$A$40:$A$783,$A348,СВЦЭМ!$B$40:$B$783,E$332)+'СЕТ СН'!$F$16</f>
        <v>0</v>
      </c>
      <c r="F348" s="36">
        <f>SUMIFS(СВЦЭМ!$I$40:$I$783,СВЦЭМ!$A$40:$A$783,$A348,СВЦЭМ!$B$40:$B$783,F$332)+'СЕТ СН'!$F$16</f>
        <v>0</v>
      </c>
      <c r="G348" s="36">
        <f>SUMIFS(СВЦЭМ!$I$40:$I$783,СВЦЭМ!$A$40:$A$783,$A348,СВЦЭМ!$B$40:$B$783,G$332)+'СЕТ СН'!$F$16</f>
        <v>0</v>
      </c>
      <c r="H348" s="36">
        <f>SUMIFS(СВЦЭМ!$I$40:$I$783,СВЦЭМ!$A$40:$A$783,$A348,СВЦЭМ!$B$40:$B$783,H$332)+'СЕТ СН'!$F$16</f>
        <v>0</v>
      </c>
      <c r="I348" s="36">
        <f>SUMIFS(СВЦЭМ!$I$40:$I$783,СВЦЭМ!$A$40:$A$783,$A348,СВЦЭМ!$B$40:$B$783,I$332)+'СЕТ СН'!$F$16</f>
        <v>0</v>
      </c>
      <c r="J348" s="36">
        <f>SUMIFS(СВЦЭМ!$I$40:$I$783,СВЦЭМ!$A$40:$A$783,$A348,СВЦЭМ!$B$40:$B$783,J$332)+'СЕТ СН'!$F$16</f>
        <v>0</v>
      </c>
      <c r="K348" s="36">
        <f>SUMIFS(СВЦЭМ!$I$40:$I$783,СВЦЭМ!$A$40:$A$783,$A348,СВЦЭМ!$B$40:$B$783,K$332)+'СЕТ СН'!$F$16</f>
        <v>0</v>
      </c>
      <c r="L348" s="36">
        <f>SUMIFS(СВЦЭМ!$I$40:$I$783,СВЦЭМ!$A$40:$A$783,$A348,СВЦЭМ!$B$40:$B$783,L$332)+'СЕТ СН'!$F$16</f>
        <v>0</v>
      </c>
      <c r="M348" s="36">
        <f>SUMIFS(СВЦЭМ!$I$40:$I$783,СВЦЭМ!$A$40:$A$783,$A348,СВЦЭМ!$B$40:$B$783,M$332)+'СЕТ СН'!$F$16</f>
        <v>0</v>
      </c>
      <c r="N348" s="36">
        <f>SUMIFS(СВЦЭМ!$I$40:$I$783,СВЦЭМ!$A$40:$A$783,$A348,СВЦЭМ!$B$40:$B$783,N$332)+'СЕТ СН'!$F$16</f>
        <v>0</v>
      </c>
      <c r="O348" s="36">
        <f>SUMIFS(СВЦЭМ!$I$40:$I$783,СВЦЭМ!$A$40:$A$783,$A348,СВЦЭМ!$B$40:$B$783,O$332)+'СЕТ СН'!$F$16</f>
        <v>0</v>
      </c>
      <c r="P348" s="36">
        <f>SUMIFS(СВЦЭМ!$I$40:$I$783,СВЦЭМ!$A$40:$A$783,$A348,СВЦЭМ!$B$40:$B$783,P$332)+'СЕТ СН'!$F$16</f>
        <v>0</v>
      </c>
      <c r="Q348" s="36">
        <f>SUMIFS(СВЦЭМ!$I$40:$I$783,СВЦЭМ!$A$40:$A$783,$A348,СВЦЭМ!$B$40:$B$783,Q$332)+'СЕТ СН'!$F$16</f>
        <v>0</v>
      </c>
      <c r="R348" s="36">
        <f>SUMIFS(СВЦЭМ!$I$40:$I$783,СВЦЭМ!$A$40:$A$783,$A348,СВЦЭМ!$B$40:$B$783,R$332)+'СЕТ СН'!$F$16</f>
        <v>0</v>
      </c>
      <c r="S348" s="36">
        <f>SUMIFS(СВЦЭМ!$I$40:$I$783,СВЦЭМ!$A$40:$A$783,$A348,СВЦЭМ!$B$40:$B$783,S$332)+'СЕТ СН'!$F$16</f>
        <v>0</v>
      </c>
      <c r="T348" s="36">
        <f>SUMIFS(СВЦЭМ!$I$40:$I$783,СВЦЭМ!$A$40:$A$783,$A348,СВЦЭМ!$B$40:$B$783,T$332)+'СЕТ СН'!$F$16</f>
        <v>0</v>
      </c>
      <c r="U348" s="36">
        <f>SUMIFS(СВЦЭМ!$I$40:$I$783,СВЦЭМ!$A$40:$A$783,$A348,СВЦЭМ!$B$40:$B$783,U$332)+'СЕТ СН'!$F$16</f>
        <v>0</v>
      </c>
      <c r="V348" s="36">
        <f>SUMIFS(СВЦЭМ!$I$40:$I$783,СВЦЭМ!$A$40:$A$783,$A348,СВЦЭМ!$B$40:$B$783,V$332)+'СЕТ СН'!$F$16</f>
        <v>0</v>
      </c>
      <c r="W348" s="36">
        <f>SUMIFS(СВЦЭМ!$I$40:$I$783,СВЦЭМ!$A$40:$A$783,$A348,СВЦЭМ!$B$40:$B$783,W$332)+'СЕТ СН'!$F$16</f>
        <v>0</v>
      </c>
      <c r="X348" s="36">
        <f>SUMIFS(СВЦЭМ!$I$40:$I$783,СВЦЭМ!$A$40:$A$783,$A348,СВЦЭМ!$B$40:$B$783,X$332)+'СЕТ СН'!$F$16</f>
        <v>0</v>
      </c>
      <c r="Y348" s="36">
        <f>SUMIFS(СВЦЭМ!$I$40:$I$783,СВЦЭМ!$A$40:$A$783,$A348,СВЦЭМ!$B$40:$B$783,Y$332)+'СЕТ СН'!$F$16</f>
        <v>0</v>
      </c>
    </row>
    <row r="349" spans="1:25" ht="15.75" hidden="1" x14ac:dyDescent="0.2">
      <c r="A349" s="35">
        <f t="shared" si="9"/>
        <v>45063</v>
      </c>
      <c r="B349" s="36">
        <f>SUMIFS(СВЦЭМ!$I$40:$I$783,СВЦЭМ!$A$40:$A$783,$A349,СВЦЭМ!$B$40:$B$783,B$332)+'СЕТ СН'!$F$16</f>
        <v>0</v>
      </c>
      <c r="C349" s="36">
        <f>SUMIFS(СВЦЭМ!$I$40:$I$783,СВЦЭМ!$A$40:$A$783,$A349,СВЦЭМ!$B$40:$B$783,C$332)+'СЕТ СН'!$F$16</f>
        <v>0</v>
      </c>
      <c r="D349" s="36">
        <f>SUMIFS(СВЦЭМ!$I$40:$I$783,СВЦЭМ!$A$40:$A$783,$A349,СВЦЭМ!$B$40:$B$783,D$332)+'СЕТ СН'!$F$16</f>
        <v>0</v>
      </c>
      <c r="E349" s="36">
        <f>SUMIFS(СВЦЭМ!$I$40:$I$783,СВЦЭМ!$A$40:$A$783,$A349,СВЦЭМ!$B$40:$B$783,E$332)+'СЕТ СН'!$F$16</f>
        <v>0</v>
      </c>
      <c r="F349" s="36">
        <f>SUMIFS(СВЦЭМ!$I$40:$I$783,СВЦЭМ!$A$40:$A$783,$A349,СВЦЭМ!$B$40:$B$783,F$332)+'СЕТ СН'!$F$16</f>
        <v>0</v>
      </c>
      <c r="G349" s="36">
        <f>SUMIFS(СВЦЭМ!$I$40:$I$783,СВЦЭМ!$A$40:$A$783,$A349,СВЦЭМ!$B$40:$B$783,G$332)+'СЕТ СН'!$F$16</f>
        <v>0</v>
      </c>
      <c r="H349" s="36">
        <f>SUMIFS(СВЦЭМ!$I$40:$I$783,СВЦЭМ!$A$40:$A$783,$A349,СВЦЭМ!$B$40:$B$783,H$332)+'СЕТ СН'!$F$16</f>
        <v>0</v>
      </c>
      <c r="I349" s="36">
        <f>SUMIFS(СВЦЭМ!$I$40:$I$783,СВЦЭМ!$A$40:$A$783,$A349,СВЦЭМ!$B$40:$B$783,I$332)+'СЕТ СН'!$F$16</f>
        <v>0</v>
      </c>
      <c r="J349" s="36">
        <f>SUMIFS(СВЦЭМ!$I$40:$I$783,СВЦЭМ!$A$40:$A$783,$A349,СВЦЭМ!$B$40:$B$783,J$332)+'СЕТ СН'!$F$16</f>
        <v>0</v>
      </c>
      <c r="K349" s="36">
        <f>SUMIFS(СВЦЭМ!$I$40:$I$783,СВЦЭМ!$A$40:$A$783,$A349,СВЦЭМ!$B$40:$B$783,K$332)+'СЕТ СН'!$F$16</f>
        <v>0</v>
      </c>
      <c r="L349" s="36">
        <f>SUMIFS(СВЦЭМ!$I$40:$I$783,СВЦЭМ!$A$40:$A$783,$A349,СВЦЭМ!$B$40:$B$783,L$332)+'СЕТ СН'!$F$16</f>
        <v>0</v>
      </c>
      <c r="M349" s="36">
        <f>SUMIFS(СВЦЭМ!$I$40:$I$783,СВЦЭМ!$A$40:$A$783,$A349,СВЦЭМ!$B$40:$B$783,M$332)+'СЕТ СН'!$F$16</f>
        <v>0</v>
      </c>
      <c r="N349" s="36">
        <f>SUMIFS(СВЦЭМ!$I$40:$I$783,СВЦЭМ!$A$40:$A$783,$A349,СВЦЭМ!$B$40:$B$783,N$332)+'СЕТ СН'!$F$16</f>
        <v>0</v>
      </c>
      <c r="O349" s="36">
        <f>SUMIFS(СВЦЭМ!$I$40:$I$783,СВЦЭМ!$A$40:$A$783,$A349,СВЦЭМ!$B$40:$B$783,O$332)+'СЕТ СН'!$F$16</f>
        <v>0</v>
      </c>
      <c r="P349" s="36">
        <f>SUMIFS(СВЦЭМ!$I$40:$I$783,СВЦЭМ!$A$40:$A$783,$A349,СВЦЭМ!$B$40:$B$783,P$332)+'СЕТ СН'!$F$16</f>
        <v>0</v>
      </c>
      <c r="Q349" s="36">
        <f>SUMIFS(СВЦЭМ!$I$40:$I$783,СВЦЭМ!$A$40:$A$783,$A349,СВЦЭМ!$B$40:$B$783,Q$332)+'СЕТ СН'!$F$16</f>
        <v>0</v>
      </c>
      <c r="R349" s="36">
        <f>SUMIFS(СВЦЭМ!$I$40:$I$783,СВЦЭМ!$A$40:$A$783,$A349,СВЦЭМ!$B$40:$B$783,R$332)+'СЕТ СН'!$F$16</f>
        <v>0</v>
      </c>
      <c r="S349" s="36">
        <f>SUMIFS(СВЦЭМ!$I$40:$I$783,СВЦЭМ!$A$40:$A$783,$A349,СВЦЭМ!$B$40:$B$783,S$332)+'СЕТ СН'!$F$16</f>
        <v>0</v>
      </c>
      <c r="T349" s="36">
        <f>SUMIFS(СВЦЭМ!$I$40:$I$783,СВЦЭМ!$A$40:$A$783,$A349,СВЦЭМ!$B$40:$B$783,T$332)+'СЕТ СН'!$F$16</f>
        <v>0</v>
      </c>
      <c r="U349" s="36">
        <f>SUMIFS(СВЦЭМ!$I$40:$I$783,СВЦЭМ!$A$40:$A$783,$A349,СВЦЭМ!$B$40:$B$783,U$332)+'СЕТ СН'!$F$16</f>
        <v>0</v>
      </c>
      <c r="V349" s="36">
        <f>SUMIFS(СВЦЭМ!$I$40:$I$783,СВЦЭМ!$A$40:$A$783,$A349,СВЦЭМ!$B$40:$B$783,V$332)+'СЕТ СН'!$F$16</f>
        <v>0</v>
      </c>
      <c r="W349" s="36">
        <f>SUMIFS(СВЦЭМ!$I$40:$I$783,СВЦЭМ!$A$40:$A$783,$A349,СВЦЭМ!$B$40:$B$783,W$332)+'СЕТ СН'!$F$16</f>
        <v>0</v>
      </c>
      <c r="X349" s="36">
        <f>SUMIFS(СВЦЭМ!$I$40:$I$783,СВЦЭМ!$A$40:$A$783,$A349,СВЦЭМ!$B$40:$B$783,X$332)+'СЕТ СН'!$F$16</f>
        <v>0</v>
      </c>
      <c r="Y349" s="36">
        <f>SUMIFS(СВЦЭМ!$I$40:$I$783,СВЦЭМ!$A$40:$A$783,$A349,СВЦЭМ!$B$40:$B$783,Y$332)+'СЕТ СН'!$F$16</f>
        <v>0</v>
      </c>
    </row>
    <row r="350" spans="1:25" ht="15.75" hidden="1" x14ac:dyDescent="0.2">
      <c r="A350" s="35">
        <f t="shared" si="9"/>
        <v>45064</v>
      </c>
      <c r="B350" s="36">
        <f>SUMIFS(СВЦЭМ!$I$40:$I$783,СВЦЭМ!$A$40:$A$783,$A350,СВЦЭМ!$B$40:$B$783,B$332)+'СЕТ СН'!$F$16</f>
        <v>0</v>
      </c>
      <c r="C350" s="36">
        <f>SUMIFS(СВЦЭМ!$I$40:$I$783,СВЦЭМ!$A$40:$A$783,$A350,СВЦЭМ!$B$40:$B$783,C$332)+'СЕТ СН'!$F$16</f>
        <v>0</v>
      </c>
      <c r="D350" s="36">
        <f>SUMIFS(СВЦЭМ!$I$40:$I$783,СВЦЭМ!$A$40:$A$783,$A350,СВЦЭМ!$B$40:$B$783,D$332)+'СЕТ СН'!$F$16</f>
        <v>0</v>
      </c>
      <c r="E350" s="36">
        <f>SUMIFS(СВЦЭМ!$I$40:$I$783,СВЦЭМ!$A$40:$A$783,$A350,СВЦЭМ!$B$40:$B$783,E$332)+'СЕТ СН'!$F$16</f>
        <v>0</v>
      </c>
      <c r="F350" s="36">
        <f>SUMIFS(СВЦЭМ!$I$40:$I$783,СВЦЭМ!$A$40:$A$783,$A350,СВЦЭМ!$B$40:$B$783,F$332)+'СЕТ СН'!$F$16</f>
        <v>0</v>
      </c>
      <c r="G350" s="36">
        <f>SUMIFS(СВЦЭМ!$I$40:$I$783,СВЦЭМ!$A$40:$A$783,$A350,СВЦЭМ!$B$40:$B$783,G$332)+'СЕТ СН'!$F$16</f>
        <v>0</v>
      </c>
      <c r="H350" s="36">
        <f>SUMIFS(СВЦЭМ!$I$40:$I$783,СВЦЭМ!$A$40:$A$783,$A350,СВЦЭМ!$B$40:$B$783,H$332)+'СЕТ СН'!$F$16</f>
        <v>0</v>
      </c>
      <c r="I350" s="36">
        <f>SUMIFS(СВЦЭМ!$I$40:$I$783,СВЦЭМ!$A$40:$A$783,$A350,СВЦЭМ!$B$40:$B$783,I$332)+'СЕТ СН'!$F$16</f>
        <v>0</v>
      </c>
      <c r="J350" s="36">
        <f>SUMIFS(СВЦЭМ!$I$40:$I$783,СВЦЭМ!$A$40:$A$783,$A350,СВЦЭМ!$B$40:$B$783,J$332)+'СЕТ СН'!$F$16</f>
        <v>0</v>
      </c>
      <c r="K350" s="36">
        <f>SUMIFS(СВЦЭМ!$I$40:$I$783,СВЦЭМ!$A$40:$A$783,$A350,СВЦЭМ!$B$40:$B$783,K$332)+'СЕТ СН'!$F$16</f>
        <v>0</v>
      </c>
      <c r="L350" s="36">
        <f>SUMIFS(СВЦЭМ!$I$40:$I$783,СВЦЭМ!$A$40:$A$783,$A350,СВЦЭМ!$B$40:$B$783,L$332)+'СЕТ СН'!$F$16</f>
        <v>0</v>
      </c>
      <c r="M350" s="36">
        <f>SUMIFS(СВЦЭМ!$I$40:$I$783,СВЦЭМ!$A$40:$A$783,$A350,СВЦЭМ!$B$40:$B$783,M$332)+'СЕТ СН'!$F$16</f>
        <v>0</v>
      </c>
      <c r="N350" s="36">
        <f>SUMIFS(СВЦЭМ!$I$40:$I$783,СВЦЭМ!$A$40:$A$783,$A350,СВЦЭМ!$B$40:$B$783,N$332)+'СЕТ СН'!$F$16</f>
        <v>0</v>
      </c>
      <c r="O350" s="36">
        <f>SUMIFS(СВЦЭМ!$I$40:$I$783,СВЦЭМ!$A$40:$A$783,$A350,СВЦЭМ!$B$40:$B$783,O$332)+'СЕТ СН'!$F$16</f>
        <v>0</v>
      </c>
      <c r="P350" s="36">
        <f>SUMIFS(СВЦЭМ!$I$40:$I$783,СВЦЭМ!$A$40:$A$783,$A350,СВЦЭМ!$B$40:$B$783,P$332)+'СЕТ СН'!$F$16</f>
        <v>0</v>
      </c>
      <c r="Q350" s="36">
        <f>SUMIFS(СВЦЭМ!$I$40:$I$783,СВЦЭМ!$A$40:$A$783,$A350,СВЦЭМ!$B$40:$B$783,Q$332)+'СЕТ СН'!$F$16</f>
        <v>0</v>
      </c>
      <c r="R350" s="36">
        <f>SUMIFS(СВЦЭМ!$I$40:$I$783,СВЦЭМ!$A$40:$A$783,$A350,СВЦЭМ!$B$40:$B$783,R$332)+'СЕТ СН'!$F$16</f>
        <v>0</v>
      </c>
      <c r="S350" s="36">
        <f>SUMIFS(СВЦЭМ!$I$40:$I$783,СВЦЭМ!$A$40:$A$783,$A350,СВЦЭМ!$B$40:$B$783,S$332)+'СЕТ СН'!$F$16</f>
        <v>0</v>
      </c>
      <c r="T350" s="36">
        <f>SUMIFS(СВЦЭМ!$I$40:$I$783,СВЦЭМ!$A$40:$A$783,$A350,СВЦЭМ!$B$40:$B$783,T$332)+'СЕТ СН'!$F$16</f>
        <v>0</v>
      </c>
      <c r="U350" s="36">
        <f>SUMIFS(СВЦЭМ!$I$40:$I$783,СВЦЭМ!$A$40:$A$783,$A350,СВЦЭМ!$B$40:$B$783,U$332)+'СЕТ СН'!$F$16</f>
        <v>0</v>
      </c>
      <c r="V350" s="36">
        <f>SUMIFS(СВЦЭМ!$I$40:$I$783,СВЦЭМ!$A$40:$A$783,$A350,СВЦЭМ!$B$40:$B$783,V$332)+'СЕТ СН'!$F$16</f>
        <v>0</v>
      </c>
      <c r="W350" s="36">
        <f>SUMIFS(СВЦЭМ!$I$40:$I$783,СВЦЭМ!$A$40:$A$783,$A350,СВЦЭМ!$B$40:$B$783,W$332)+'СЕТ СН'!$F$16</f>
        <v>0</v>
      </c>
      <c r="X350" s="36">
        <f>SUMIFS(СВЦЭМ!$I$40:$I$783,СВЦЭМ!$A$40:$A$783,$A350,СВЦЭМ!$B$40:$B$783,X$332)+'СЕТ СН'!$F$16</f>
        <v>0</v>
      </c>
      <c r="Y350" s="36">
        <f>SUMIFS(СВЦЭМ!$I$40:$I$783,СВЦЭМ!$A$40:$A$783,$A350,СВЦЭМ!$B$40:$B$783,Y$332)+'СЕТ СН'!$F$16</f>
        <v>0</v>
      </c>
    </row>
    <row r="351" spans="1:25" ht="15.75" hidden="1" x14ac:dyDescent="0.2">
      <c r="A351" s="35">
        <f t="shared" si="9"/>
        <v>45065</v>
      </c>
      <c r="B351" s="36">
        <f>SUMIFS(СВЦЭМ!$I$40:$I$783,СВЦЭМ!$A$40:$A$783,$A351,СВЦЭМ!$B$40:$B$783,B$332)+'СЕТ СН'!$F$16</f>
        <v>0</v>
      </c>
      <c r="C351" s="36">
        <f>SUMIFS(СВЦЭМ!$I$40:$I$783,СВЦЭМ!$A$40:$A$783,$A351,СВЦЭМ!$B$40:$B$783,C$332)+'СЕТ СН'!$F$16</f>
        <v>0</v>
      </c>
      <c r="D351" s="36">
        <f>SUMIFS(СВЦЭМ!$I$40:$I$783,СВЦЭМ!$A$40:$A$783,$A351,СВЦЭМ!$B$40:$B$783,D$332)+'СЕТ СН'!$F$16</f>
        <v>0</v>
      </c>
      <c r="E351" s="36">
        <f>SUMIFS(СВЦЭМ!$I$40:$I$783,СВЦЭМ!$A$40:$A$783,$A351,СВЦЭМ!$B$40:$B$783,E$332)+'СЕТ СН'!$F$16</f>
        <v>0</v>
      </c>
      <c r="F351" s="36">
        <f>SUMIFS(СВЦЭМ!$I$40:$I$783,СВЦЭМ!$A$40:$A$783,$A351,СВЦЭМ!$B$40:$B$783,F$332)+'СЕТ СН'!$F$16</f>
        <v>0</v>
      </c>
      <c r="G351" s="36">
        <f>SUMIFS(СВЦЭМ!$I$40:$I$783,СВЦЭМ!$A$40:$A$783,$A351,СВЦЭМ!$B$40:$B$783,G$332)+'СЕТ СН'!$F$16</f>
        <v>0</v>
      </c>
      <c r="H351" s="36">
        <f>SUMIFS(СВЦЭМ!$I$40:$I$783,СВЦЭМ!$A$40:$A$783,$A351,СВЦЭМ!$B$40:$B$783,H$332)+'СЕТ СН'!$F$16</f>
        <v>0</v>
      </c>
      <c r="I351" s="36">
        <f>SUMIFS(СВЦЭМ!$I$40:$I$783,СВЦЭМ!$A$40:$A$783,$A351,СВЦЭМ!$B$40:$B$783,I$332)+'СЕТ СН'!$F$16</f>
        <v>0</v>
      </c>
      <c r="J351" s="36">
        <f>SUMIFS(СВЦЭМ!$I$40:$I$783,СВЦЭМ!$A$40:$A$783,$A351,СВЦЭМ!$B$40:$B$783,J$332)+'СЕТ СН'!$F$16</f>
        <v>0</v>
      </c>
      <c r="K351" s="36">
        <f>SUMIFS(СВЦЭМ!$I$40:$I$783,СВЦЭМ!$A$40:$A$783,$A351,СВЦЭМ!$B$40:$B$783,K$332)+'СЕТ СН'!$F$16</f>
        <v>0</v>
      </c>
      <c r="L351" s="36">
        <f>SUMIFS(СВЦЭМ!$I$40:$I$783,СВЦЭМ!$A$40:$A$783,$A351,СВЦЭМ!$B$40:$B$783,L$332)+'СЕТ СН'!$F$16</f>
        <v>0</v>
      </c>
      <c r="M351" s="36">
        <f>SUMIFS(СВЦЭМ!$I$40:$I$783,СВЦЭМ!$A$40:$A$783,$A351,СВЦЭМ!$B$40:$B$783,M$332)+'СЕТ СН'!$F$16</f>
        <v>0</v>
      </c>
      <c r="N351" s="36">
        <f>SUMIFS(СВЦЭМ!$I$40:$I$783,СВЦЭМ!$A$40:$A$783,$A351,СВЦЭМ!$B$40:$B$783,N$332)+'СЕТ СН'!$F$16</f>
        <v>0</v>
      </c>
      <c r="O351" s="36">
        <f>SUMIFS(СВЦЭМ!$I$40:$I$783,СВЦЭМ!$A$40:$A$783,$A351,СВЦЭМ!$B$40:$B$783,O$332)+'СЕТ СН'!$F$16</f>
        <v>0</v>
      </c>
      <c r="P351" s="36">
        <f>SUMIFS(СВЦЭМ!$I$40:$I$783,СВЦЭМ!$A$40:$A$783,$A351,СВЦЭМ!$B$40:$B$783,P$332)+'СЕТ СН'!$F$16</f>
        <v>0</v>
      </c>
      <c r="Q351" s="36">
        <f>SUMIFS(СВЦЭМ!$I$40:$I$783,СВЦЭМ!$A$40:$A$783,$A351,СВЦЭМ!$B$40:$B$783,Q$332)+'СЕТ СН'!$F$16</f>
        <v>0</v>
      </c>
      <c r="R351" s="36">
        <f>SUMIFS(СВЦЭМ!$I$40:$I$783,СВЦЭМ!$A$40:$A$783,$A351,СВЦЭМ!$B$40:$B$783,R$332)+'СЕТ СН'!$F$16</f>
        <v>0</v>
      </c>
      <c r="S351" s="36">
        <f>SUMIFS(СВЦЭМ!$I$40:$I$783,СВЦЭМ!$A$40:$A$783,$A351,СВЦЭМ!$B$40:$B$783,S$332)+'СЕТ СН'!$F$16</f>
        <v>0</v>
      </c>
      <c r="T351" s="36">
        <f>SUMIFS(СВЦЭМ!$I$40:$I$783,СВЦЭМ!$A$40:$A$783,$A351,СВЦЭМ!$B$40:$B$783,T$332)+'СЕТ СН'!$F$16</f>
        <v>0</v>
      </c>
      <c r="U351" s="36">
        <f>SUMIFS(СВЦЭМ!$I$40:$I$783,СВЦЭМ!$A$40:$A$783,$A351,СВЦЭМ!$B$40:$B$783,U$332)+'СЕТ СН'!$F$16</f>
        <v>0</v>
      </c>
      <c r="V351" s="36">
        <f>SUMIFS(СВЦЭМ!$I$40:$I$783,СВЦЭМ!$A$40:$A$783,$A351,СВЦЭМ!$B$40:$B$783,V$332)+'СЕТ СН'!$F$16</f>
        <v>0</v>
      </c>
      <c r="W351" s="36">
        <f>SUMIFS(СВЦЭМ!$I$40:$I$783,СВЦЭМ!$A$40:$A$783,$A351,СВЦЭМ!$B$40:$B$783,W$332)+'СЕТ СН'!$F$16</f>
        <v>0</v>
      </c>
      <c r="X351" s="36">
        <f>SUMIFS(СВЦЭМ!$I$40:$I$783,СВЦЭМ!$A$40:$A$783,$A351,СВЦЭМ!$B$40:$B$783,X$332)+'СЕТ СН'!$F$16</f>
        <v>0</v>
      </c>
      <c r="Y351" s="36">
        <f>SUMIFS(СВЦЭМ!$I$40:$I$783,СВЦЭМ!$A$40:$A$783,$A351,СВЦЭМ!$B$40:$B$783,Y$332)+'СЕТ СН'!$F$16</f>
        <v>0</v>
      </c>
    </row>
    <row r="352" spans="1:25" ht="15.75" hidden="1" x14ac:dyDescent="0.2">
      <c r="A352" s="35">
        <f t="shared" si="9"/>
        <v>45066</v>
      </c>
      <c r="B352" s="36">
        <f>SUMIFS(СВЦЭМ!$I$40:$I$783,СВЦЭМ!$A$40:$A$783,$A352,СВЦЭМ!$B$40:$B$783,B$332)+'СЕТ СН'!$F$16</f>
        <v>0</v>
      </c>
      <c r="C352" s="36">
        <f>SUMIFS(СВЦЭМ!$I$40:$I$783,СВЦЭМ!$A$40:$A$783,$A352,СВЦЭМ!$B$40:$B$783,C$332)+'СЕТ СН'!$F$16</f>
        <v>0</v>
      </c>
      <c r="D352" s="36">
        <f>SUMIFS(СВЦЭМ!$I$40:$I$783,СВЦЭМ!$A$40:$A$783,$A352,СВЦЭМ!$B$40:$B$783,D$332)+'СЕТ СН'!$F$16</f>
        <v>0</v>
      </c>
      <c r="E352" s="36">
        <f>SUMIFS(СВЦЭМ!$I$40:$I$783,СВЦЭМ!$A$40:$A$783,$A352,СВЦЭМ!$B$40:$B$783,E$332)+'СЕТ СН'!$F$16</f>
        <v>0</v>
      </c>
      <c r="F352" s="36">
        <f>SUMIFS(СВЦЭМ!$I$40:$I$783,СВЦЭМ!$A$40:$A$783,$A352,СВЦЭМ!$B$40:$B$783,F$332)+'СЕТ СН'!$F$16</f>
        <v>0</v>
      </c>
      <c r="G352" s="36">
        <f>SUMIFS(СВЦЭМ!$I$40:$I$783,СВЦЭМ!$A$40:$A$783,$A352,СВЦЭМ!$B$40:$B$783,G$332)+'СЕТ СН'!$F$16</f>
        <v>0</v>
      </c>
      <c r="H352" s="36">
        <f>SUMIFS(СВЦЭМ!$I$40:$I$783,СВЦЭМ!$A$40:$A$783,$A352,СВЦЭМ!$B$40:$B$783,H$332)+'СЕТ СН'!$F$16</f>
        <v>0</v>
      </c>
      <c r="I352" s="36">
        <f>SUMIFS(СВЦЭМ!$I$40:$I$783,СВЦЭМ!$A$40:$A$783,$A352,СВЦЭМ!$B$40:$B$783,I$332)+'СЕТ СН'!$F$16</f>
        <v>0</v>
      </c>
      <c r="J352" s="36">
        <f>SUMIFS(СВЦЭМ!$I$40:$I$783,СВЦЭМ!$A$40:$A$783,$A352,СВЦЭМ!$B$40:$B$783,J$332)+'СЕТ СН'!$F$16</f>
        <v>0</v>
      </c>
      <c r="K352" s="36">
        <f>SUMIFS(СВЦЭМ!$I$40:$I$783,СВЦЭМ!$A$40:$A$783,$A352,СВЦЭМ!$B$40:$B$783,K$332)+'СЕТ СН'!$F$16</f>
        <v>0</v>
      </c>
      <c r="L352" s="36">
        <f>SUMIFS(СВЦЭМ!$I$40:$I$783,СВЦЭМ!$A$40:$A$783,$A352,СВЦЭМ!$B$40:$B$783,L$332)+'СЕТ СН'!$F$16</f>
        <v>0</v>
      </c>
      <c r="M352" s="36">
        <f>SUMIFS(СВЦЭМ!$I$40:$I$783,СВЦЭМ!$A$40:$A$783,$A352,СВЦЭМ!$B$40:$B$783,M$332)+'СЕТ СН'!$F$16</f>
        <v>0</v>
      </c>
      <c r="N352" s="36">
        <f>SUMIFS(СВЦЭМ!$I$40:$I$783,СВЦЭМ!$A$40:$A$783,$A352,СВЦЭМ!$B$40:$B$783,N$332)+'СЕТ СН'!$F$16</f>
        <v>0</v>
      </c>
      <c r="O352" s="36">
        <f>SUMIFS(СВЦЭМ!$I$40:$I$783,СВЦЭМ!$A$40:$A$783,$A352,СВЦЭМ!$B$40:$B$783,O$332)+'СЕТ СН'!$F$16</f>
        <v>0</v>
      </c>
      <c r="P352" s="36">
        <f>SUMIFS(СВЦЭМ!$I$40:$I$783,СВЦЭМ!$A$40:$A$783,$A352,СВЦЭМ!$B$40:$B$783,P$332)+'СЕТ СН'!$F$16</f>
        <v>0</v>
      </c>
      <c r="Q352" s="36">
        <f>SUMIFS(СВЦЭМ!$I$40:$I$783,СВЦЭМ!$A$40:$A$783,$A352,СВЦЭМ!$B$40:$B$783,Q$332)+'СЕТ СН'!$F$16</f>
        <v>0</v>
      </c>
      <c r="R352" s="36">
        <f>SUMIFS(СВЦЭМ!$I$40:$I$783,СВЦЭМ!$A$40:$A$783,$A352,СВЦЭМ!$B$40:$B$783,R$332)+'СЕТ СН'!$F$16</f>
        <v>0</v>
      </c>
      <c r="S352" s="36">
        <f>SUMIFS(СВЦЭМ!$I$40:$I$783,СВЦЭМ!$A$40:$A$783,$A352,СВЦЭМ!$B$40:$B$783,S$332)+'СЕТ СН'!$F$16</f>
        <v>0</v>
      </c>
      <c r="T352" s="36">
        <f>SUMIFS(СВЦЭМ!$I$40:$I$783,СВЦЭМ!$A$40:$A$783,$A352,СВЦЭМ!$B$40:$B$783,T$332)+'СЕТ СН'!$F$16</f>
        <v>0</v>
      </c>
      <c r="U352" s="36">
        <f>SUMIFS(СВЦЭМ!$I$40:$I$783,СВЦЭМ!$A$40:$A$783,$A352,СВЦЭМ!$B$40:$B$783,U$332)+'СЕТ СН'!$F$16</f>
        <v>0</v>
      </c>
      <c r="V352" s="36">
        <f>SUMIFS(СВЦЭМ!$I$40:$I$783,СВЦЭМ!$A$40:$A$783,$A352,СВЦЭМ!$B$40:$B$783,V$332)+'СЕТ СН'!$F$16</f>
        <v>0</v>
      </c>
      <c r="W352" s="36">
        <f>SUMIFS(СВЦЭМ!$I$40:$I$783,СВЦЭМ!$A$40:$A$783,$A352,СВЦЭМ!$B$40:$B$783,W$332)+'СЕТ СН'!$F$16</f>
        <v>0</v>
      </c>
      <c r="X352" s="36">
        <f>SUMIFS(СВЦЭМ!$I$40:$I$783,СВЦЭМ!$A$40:$A$783,$A352,СВЦЭМ!$B$40:$B$783,X$332)+'СЕТ СН'!$F$16</f>
        <v>0</v>
      </c>
      <c r="Y352" s="36">
        <f>SUMIFS(СВЦЭМ!$I$40:$I$783,СВЦЭМ!$A$40:$A$783,$A352,СВЦЭМ!$B$40:$B$783,Y$332)+'СЕТ СН'!$F$16</f>
        <v>0</v>
      </c>
    </row>
    <row r="353" spans="1:27" ht="15.75" hidden="1" x14ac:dyDescent="0.2">
      <c r="A353" s="35">
        <f t="shared" si="9"/>
        <v>45067</v>
      </c>
      <c r="B353" s="36">
        <f>SUMIFS(СВЦЭМ!$I$40:$I$783,СВЦЭМ!$A$40:$A$783,$A353,СВЦЭМ!$B$40:$B$783,B$332)+'СЕТ СН'!$F$16</f>
        <v>0</v>
      </c>
      <c r="C353" s="36">
        <f>SUMIFS(СВЦЭМ!$I$40:$I$783,СВЦЭМ!$A$40:$A$783,$A353,СВЦЭМ!$B$40:$B$783,C$332)+'СЕТ СН'!$F$16</f>
        <v>0</v>
      </c>
      <c r="D353" s="36">
        <f>SUMIFS(СВЦЭМ!$I$40:$I$783,СВЦЭМ!$A$40:$A$783,$A353,СВЦЭМ!$B$40:$B$783,D$332)+'СЕТ СН'!$F$16</f>
        <v>0</v>
      </c>
      <c r="E353" s="36">
        <f>SUMIFS(СВЦЭМ!$I$40:$I$783,СВЦЭМ!$A$40:$A$783,$A353,СВЦЭМ!$B$40:$B$783,E$332)+'СЕТ СН'!$F$16</f>
        <v>0</v>
      </c>
      <c r="F353" s="36">
        <f>SUMIFS(СВЦЭМ!$I$40:$I$783,СВЦЭМ!$A$40:$A$783,$A353,СВЦЭМ!$B$40:$B$783,F$332)+'СЕТ СН'!$F$16</f>
        <v>0</v>
      </c>
      <c r="G353" s="36">
        <f>SUMIFS(СВЦЭМ!$I$40:$I$783,СВЦЭМ!$A$40:$A$783,$A353,СВЦЭМ!$B$40:$B$783,G$332)+'СЕТ СН'!$F$16</f>
        <v>0</v>
      </c>
      <c r="H353" s="36">
        <f>SUMIFS(СВЦЭМ!$I$40:$I$783,СВЦЭМ!$A$40:$A$783,$A353,СВЦЭМ!$B$40:$B$783,H$332)+'СЕТ СН'!$F$16</f>
        <v>0</v>
      </c>
      <c r="I353" s="36">
        <f>SUMIFS(СВЦЭМ!$I$40:$I$783,СВЦЭМ!$A$40:$A$783,$A353,СВЦЭМ!$B$40:$B$783,I$332)+'СЕТ СН'!$F$16</f>
        <v>0</v>
      </c>
      <c r="J353" s="36">
        <f>SUMIFS(СВЦЭМ!$I$40:$I$783,СВЦЭМ!$A$40:$A$783,$A353,СВЦЭМ!$B$40:$B$783,J$332)+'СЕТ СН'!$F$16</f>
        <v>0</v>
      </c>
      <c r="K353" s="36">
        <f>SUMIFS(СВЦЭМ!$I$40:$I$783,СВЦЭМ!$A$40:$A$783,$A353,СВЦЭМ!$B$40:$B$783,K$332)+'СЕТ СН'!$F$16</f>
        <v>0</v>
      </c>
      <c r="L353" s="36">
        <f>SUMIFS(СВЦЭМ!$I$40:$I$783,СВЦЭМ!$A$40:$A$783,$A353,СВЦЭМ!$B$40:$B$783,L$332)+'СЕТ СН'!$F$16</f>
        <v>0</v>
      </c>
      <c r="M353" s="36">
        <f>SUMIFS(СВЦЭМ!$I$40:$I$783,СВЦЭМ!$A$40:$A$783,$A353,СВЦЭМ!$B$40:$B$783,M$332)+'СЕТ СН'!$F$16</f>
        <v>0</v>
      </c>
      <c r="N353" s="36">
        <f>SUMIFS(СВЦЭМ!$I$40:$I$783,СВЦЭМ!$A$40:$A$783,$A353,СВЦЭМ!$B$40:$B$783,N$332)+'СЕТ СН'!$F$16</f>
        <v>0</v>
      </c>
      <c r="O353" s="36">
        <f>SUMIFS(СВЦЭМ!$I$40:$I$783,СВЦЭМ!$A$40:$A$783,$A353,СВЦЭМ!$B$40:$B$783,O$332)+'СЕТ СН'!$F$16</f>
        <v>0</v>
      </c>
      <c r="P353" s="36">
        <f>SUMIFS(СВЦЭМ!$I$40:$I$783,СВЦЭМ!$A$40:$A$783,$A353,СВЦЭМ!$B$40:$B$783,P$332)+'СЕТ СН'!$F$16</f>
        <v>0</v>
      </c>
      <c r="Q353" s="36">
        <f>SUMIFS(СВЦЭМ!$I$40:$I$783,СВЦЭМ!$A$40:$A$783,$A353,СВЦЭМ!$B$40:$B$783,Q$332)+'СЕТ СН'!$F$16</f>
        <v>0</v>
      </c>
      <c r="R353" s="36">
        <f>SUMIFS(СВЦЭМ!$I$40:$I$783,СВЦЭМ!$A$40:$A$783,$A353,СВЦЭМ!$B$40:$B$783,R$332)+'СЕТ СН'!$F$16</f>
        <v>0</v>
      </c>
      <c r="S353" s="36">
        <f>SUMIFS(СВЦЭМ!$I$40:$I$783,СВЦЭМ!$A$40:$A$783,$A353,СВЦЭМ!$B$40:$B$783,S$332)+'СЕТ СН'!$F$16</f>
        <v>0</v>
      </c>
      <c r="T353" s="36">
        <f>SUMIFS(СВЦЭМ!$I$40:$I$783,СВЦЭМ!$A$40:$A$783,$A353,СВЦЭМ!$B$40:$B$783,T$332)+'СЕТ СН'!$F$16</f>
        <v>0</v>
      </c>
      <c r="U353" s="36">
        <f>SUMIFS(СВЦЭМ!$I$40:$I$783,СВЦЭМ!$A$40:$A$783,$A353,СВЦЭМ!$B$40:$B$783,U$332)+'СЕТ СН'!$F$16</f>
        <v>0</v>
      </c>
      <c r="V353" s="36">
        <f>SUMIFS(СВЦЭМ!$I$40:$I$783,СВЦЭМ!$A$40:$A$783,$A353,СВЦЭМ!$B$40:$B$783,V$332)+'СЕТ СН'!$F$16</f>
        <v>0</v>
      </c>
      <c r="W353" s="36">
        <f>SUMIFS(СВЦЭМ!$I$40:$I$783,СВЦЭМ!$A$40:$A$783,$A353,СВЦЭМ!$B$40:$B$783,W$332)+'СЕТ СН'!$F$16</f>
        <v>0</v>
      </c>
      <c r="X353" s="36">
        <f>SUMIFS(СВЦЭМ!$I$40:$I$783,СВЦЭМ!$A$40:$A$783,$A353,СВЦЭМ!$B$40:$B$783,X$332)+'СЕТ СН'!$F$16</f>
        <v>0</v>
      </c>
      <c r="Y353" s="36">
        <f>SUMIFS(СВЦЭМ!$I$40:$I$783,СВЦЭМ!$A$40:$A$783,$A353,СВЦЭМ!$B$40:$B$783,Y$332)+'СЕТ СН'!$F$16</f>
        <v>0</v>
      </c>
    </row>
    <row r="354" spans="1:27" ht="15.75" hidden="1" x14ac:dyDescent="0.2">
      <c r="A354" s="35">
        <f t="shared" si="9"/>
        <v>45068</v>
      </c>
      <c r="B354" s="36">
        <f>SUMIFS(СВЦЭМ!$I$40:$I$783,СВЦЭМ!$A$40:$A$783,$A354,СВЦЭМ!$B$40:$B$783,B$332)+'СЕТ СН'!$F$16</f>
        <v>0</v>
      </c>
      <c r="C354" s="36">
        <f>SUMIFS(СВЦЭМ!$I$40:$I$783,СВЦЭМ!$A$40:$A$783,$A354,СВЦЭМ!$B$40:$B$783,C$332)+'СЕТ СН'!$F$16</f>
        <v>0</v>
      </c>
      <c r="D354" s="36">
        <f>SUMIFS(СВЦЭМ!$I$40:$I$783,СВЦЭМ!$A$40:$A$783,$A354,СВЦЭМ!$B$40:$B$783,D$332)+'СЕТ СН'!$F$16</f>
        <v>0</v>
      </c>
      <c r="E354" s="36">
        <f>SUMIFS(СВЦЭМ!$I$40:$I$783,СВЦЭМ!$A$40:$A$783,$A354,СВЦЭМ!$B$40:$B$783,E$332)+'СЕТ СН'!$F$16</f>
        <v>0</v>
      </c>
      <c r="F354" s="36">
        <f>SUMIFS(СВЦЭМ!$I$40:$I$783,СВЦЭМ!$A$40:$A$783,$A354,СВЦЭМ!$B$40:$B$783,F$332)+'СЕТ СН'!$F$16</f>
        <v>0</v>
      </c>
      <c r="G354" s="36">
        <f>SUMIFS(СВЦЭМ!$I$40:$I$783,СВЦЭМ!$A$40:$A$783,$A354,СВЦЭМ!$B$40:$B$783,G$332)+'СЕТ СН'!$F$16</f>
        <v>0</v>
      </c>
      <c r="H354" s="36">
        <f>SUMIFS(СВЦЭМ!$I$40:$I$783,СВЦЭМ!$A$40:$A$783,$A354,СВЦЭМ!$B$40:$B$783,H$332)+'СЕТ СН'!$F$16</f>
        <v>0</v>
      </c>
      <c r="I354" s="36">
        <f>SUMIFS(СВЦЭМ!$I$40:$I$783,СВЦЭМ!$A$40:$A$783,$A354,СВЦЭМ!$B$40:$B$783,I$332)+'СЕТ СН'!$F$16</f>
        <v>0</v>
      </c>
      <c r="J354" s="36">
        <f>SUMIFS(СВЦЭМ!$I$40:$I$783,СВЦЭМ!$A$40:$A$783,$A354,СВЦЭМ!$B$40:$B$783,J$332)+'СЕТ СН'!$F$16</f>
        <v>0</v>
      </c>
      <c r="K354" s="36">
        <f>SUMIFS(СВЦЭМ!$I$40:$I$783,СВЦЭМ!$A$40:$A$783,$A354,СВЦЭМ!$B$40:$B$783,K$332)+'СЕТ СН'!$F$16</f>
        <v>0</v>
      </c>
      <c r="L354" s="36">
        <f>SUMIFS(СВЦЭМ!$I$40:$I$783,СВЦЭМ!$A$40:$A$783,$A354,СВЦЭМ!$B$40:$B$783,L$332)+'СЕТ СН'!$F$16</f>
        <v>0</v>
      </c>
      <c r="M354" s="36">
        <f>SUMIFS(СВЦЭМ!$I$40:$I$783,СВЦЭМ!$A$40:$A$783,$A354,СВЦЭМ!$B$40:$B$783,M$332)+'СЕТ СН'!$F$16</f>
        <v>0</v>
      </c>
      <c r="N354" s="36">
        <f>SUMIFS(СВЦЭМ!$I$40:$I$783,СВЦЭМ!$A$40:$A$783,$A354,СВЦЭМ!$B$40:$B$783,N$332)+'СЕТ СН'!$F$16</f>
        <v>0</v>
      </c>
      <c r="O354" s="36">
        <f>SUMIFS(СВЦЭМ!$I$40:$I$783,СВЦЭМ!$A$40:$A$783,$A354,СВЦЭМ!$B$40:$B$783,O$332)+'СЕТ СН'!$F$16</f>
        <v>0</v>
      </c>
      <c r="P354" s="36">
        <f>SUMIFS(СВЦЭМ!$I$40:$I$783,СВЦЭМ!$A$40:$A$783,$A354,СВЦЭМ!$B$40:$B$783,P$332)+'СЕТ СН'!$F$16</f>
        <v>0</v>
      </c>
      <c r="Q354" s="36">
        <f>SUMIFS(СВЦЭМ!$I$40:$I$783,СВЦЭМ!$A$40:$A$783,$A354,СВЦЭМ!$B$40:$B$783,Q$332)+'СЕТ СН'!$F$16</f>
        <v>0</v>
      </c>
      <c r="R354" s="36">
        <f>SUMIFS(СВЦЭМ!$I$40:$I$783,СВЦЭМ!$A$40:$A$783,$A354,СВЦЭМ!$B$40:$B$783,R$332)+'СЕТ СН'!$F$16</f>
        <v>0</v>
      </c>
      <c r="S354" s="36">
        <f>SUMIFS(СВЦЭМ!$I$40:$I$783,СВЦЭМ!$A$40:$A$783,$A354,СВЦЭМ!$B$40:$B$783,S$332)+'СЕТ СН'!$F$16</f>
        <v>0</v>
      </c>
      <c r="T354" s="36">
        <f>SUMIFS(СВЦЭМ!$I$40:$I$783,СВЦЭМ!$A$40:$A$783,$A354,СВЦЭМ!$B$40:$B$783,T$332)+'СЕТ СН'!$F$16</f>
        <v>0</v>
      </c>
      <c r="U354" s="36">
        <f>SUMIFS(СВЦЭМ!$I$40:$I$783,СВЦЭМ!$A$40:$A$783,$A354,СВЦЭМ!$B$40:$B$783,U$332)+'СЕТ СН'!$F$16</f>
        <v>0</v>
      </c>
      <c r="V354" s="36">
        <f>SUMIFS(СВЦЭМ!$I$40:$I$783,СВЦЭМ!$A$40:$A$783,$A354,СВЦЭМ!$B$40:$B$783,V$332)+'СЕТ СН'!$F$16</f>
        <v>0</v>
      </c>
      <c r="W354" s="36">
        <f>SUMIFS(СВЦЭМ!$I$40:$I$783,СВЦЭМ!$A$40:$A$783,$A354,СВЦЭМ!$B$40:$B$783,W$332)+'СЕТ СН'!$F$16</f>
        <v>0</v>
      </c>
      <c r="X354" s="36">
        <f>SUMIFS(СВЦЭМ!$I$40:$I$783,СВЦЭМ!$A$40:$A$783,$A354,СВЦЭМ!$B$40:$B$783,X$332)+'СЕТ СН'!$F$16</f>
        <v>0</v>
      </c>
      <c r="Y354" s="36">
        <f>SUMIFS(СВЦЭМ!$I$40:$I$783,СВЦЭМ!$A$40:$A$783,$A354,СВЦЭМ!$B$40:$B$783,Y$332)+'СЕТ СН'!$F$16</f>
        <v>0</v>
      </c>
    </row>
    <row r="355" spans="1:27" ht="15.75" hidden="1" x14ac:dyDescent="0.2">
      <c r="A355" s="35">
        <f t="shared" si="9"/>
        <v>45069</v>
      </c>
      <c r="B355" s="36">
        <f>SUMIFS(СВЦЭМ!$I$40:$I$783,СВЦЭМ!$A$40:$A$783,$A355,СВЦЭМ!$B$40:$B$783,B$332)+'СЕТ СН'!$F$16</f>
        <v>0</v>
      </c>
      <c r="C355" s="36">
        <f>SUMIFS(СВЦЭМ!$I$40:$I$783,СВЦЭМ!$A$40:$A$783,$A355,СВЦЭМ!$B$40:$B$783,C$332)+'СЕТ СН'!$F$16</f>
        <v>0</v>
      </c>
      <c r="D355" s="36">
        <f>SUMIFS(СВЦЭМ!$I$40:$I$783,СВЦЭМ!$A$40:$A$783,$A355,СВЦЭМ!$B$40:$B$783,D$332)+'СЕТ СН'!$F$16</f>
        <v>0</v>
      </c>
      <c r="E355" s="36">
        <f>SUMIFS(СВЦЭМ!$I$40:$I$783,СВЦЭМ!$A$40:$A$783,$A355,СВЦЭМ!$B$40:$B$783,E$332)+'СЕТ СН'!$F$16</f>
        <v>0</v>
      </c>
      <c r="F355" s="36">
        <f>SUMIFS(СВЦЭМ!$I$40:$I$783,СВЦЭМ!$A$40:$A$783,$A355,СВЦЭМ!$B$40:$B$783,F$332)+'СЕТ СН'!$F$16</f>
        <v>0</v>
      </c>
      <c r="G355" s="36">
        <f>SUMIFS(СВЦЭМ!$I$40:$I$783,СВЦЭМ!$A$40:$A$783,$A355,СВЦЭМ!$B$40:$B$783,G$332)+'СЕТ СН'!$F$16</f>
        <v>0</v>
      </c>
      <c r="H355" s="36">
        <f>SUMIFS(СВЦЭМ!$I$40:$I$783,СВЦЭМ!$A$40:$A$783,$A355,СВЦЭМ!$B$40:$B$783,H$332)+'СЕТ СН'!$F$16</f>
        <v>0</v>
      </c>
      <c r="I355" s="36">
        <f>SUMIFS(СВЦЭМ!$I$40:$I$783,СВЦЭМ!$A$40:$A$783,$A355,СВЦЭМ!$B$40:$B$783,I$332)+'СЕТ СН'!$F$16</f>
        <v>0</v>
      </c>
      <c r="J355" s="36">
        <f>SUMIFS(СВЦЭМ!$I$40:$I$783,СВЦЭМ!$A$40:$A$783,$A355,СВЦЭМ!$B$40:$B$783,J$332)+'СЕТ СН'!$F$16</f>
        <v>0</v>
      </c>
      <c r="K355" s="36">
        <f>SUMIFS(СВЦЭМ!$I$40:$I$783,СВЦЭМ!$A$40:$A$783,$A355,СВЦЭМ!$B$40:$B$783,K$332)+'СЕТ СН'!$F$16</f>
        <v>0</v>
      </c>
      <c r="L355" s="36">
        <f>SUMIFS(СВЦЭМ!$I$40:$I$783,СВЦЭМ!$A$40:$A$783,$A355,СВЦЭМ!$B$40:$B$783,L$332)+'СЕТ СН'!$F$16</f>
        <v>0</v>
      </c>
      <c r="M355" s="36">
        <f>SUMIFS(СВЦЭМ!$I$40:$I$783,СВЦЭМ!$A$40:$A$783,$A355,СВЦЭМ!$B$40:$B$783,M$332)+'СЕТ СН'!$F$16</f>
        <v>0</v>
      </c>
      <c r="N355" s="36">
        <f>SUMIFS(СВЦЭМ!$I$40:$I$783,СВЦЭМ!$A$40:$A$783,$A355,СВЦЭМ!$B$40:$B$783,N$332)+'СЕТ СН'!$F$16</f>
        <v>0</v>
      </c>
      <c r="O355" s="36">
        <f>SUMIFS(СВЦЭМ!$I$40:$I$783,СВЦЭМ!$A$40:$A$783,$A355,СВЦЭМ!$B$40:$B$783,O$332)+'СЕТ СН'!$F$16</f>
        <v>0</v>
      </c>
      <c r="P355" s="36">
        <f>SUMIFS(СВЦЭМ!$I$40:$I$783,СВЦЭМ!$A$40:$A$783,$A355,СВЦЭМ!$B$40:$B$783,P$332)+'СЕТ СН'!$F$16</f>
        <v>0</v>
      </c>
      <c r="Q355" s="36">
        <f>SUMIFS(СВЦЭМ!$I$40:$I$783,СВЦЭМ!$A$40:$A$783,$A355,СВЦЭМ!$B$40:$B$783,Q$332)+'СЕТ СН'!$F$16</f>
        <v>0</v>
      </c>
      <c r="R355" s="36">
        <f>SUMIFS(СВЦЭМ!$I$40:$I$783,СВЦЭМ!$A$40:$A$783,$A355,СВЦЭМ!$B$40:$B$783,R$332)+'СЕТ СН'!$F$16</f>
        <v>0</v>
      </c>
      <c r="S355" s="36">
        <f>SUMIFS(СВЦЭМ!$I$40:$I$783,СВЦЭМ!$A$40:$A$783,$A355,СВЦЭМ!$B$40:$B$783,S$332)+'СЕТ СН'!$F$16</f>
        <v>0</v>
      </c>
      <c r="T355" s="36">
        <f>SUMIFS(СВЦЭМ!$I$40:$I$783,СВЦЭМ!$A$40:$A$783,$A355,СВЦЭМ!$B$40:$B$783,T$332)+'СЕТ СН'!$F$16</f>
        <v>0</v>
      </c>
      <c r="U355" s="36">
        <f>SUMIFS(СВЦЭМ!$I$40:$I$783,СВЦЭМ!$A$40:$A$783,$A355,СВЦЭМ!$B$40:$B$783,U$332)+'СЕТ СН'!$F$16</f>
        <v>0</v>
      </c>
      <c r="V355" s="36">
        <f>SUMIFS(СВЦЭМ!$I$40:$I$783,СВЦЭМ!$A$40:$A$783,$A355,СВЦЭМ!$B$40:$B$783,V$332)+'СЕТ СН'!$F$16</f>
        <v>0</v>
      </c>
      <c r="W355" s="36">
        <f>SUMIFS(СВЦЭМ!$I$40:$I$783,СВЦЭМ!$A$40:$A$783,$A355,СВЦЭМ!$B$40:$B$783,W$332)+'СЕТ СН'!$F$16</f>
        <v>0</v>
      </c>
      <c r="X355" s="36">
        <f>SUMIFS(СВЦЭМ!$I$40:$I$783,СВЦЭМ!$A$40:$A$783,$A355,СВЦЭМ!$B$40:$B$783,X$332)+'СЕТ СН'!$F$16</f>
        <v>0</v>
      </c>
      <c r="Y355" s="36">
        <f>SUMIFS(СВЦЭМ!$I$40:$I$783,СВЦЭМ!$A$40:$A$783,$A355,СВЦЭМ!$B$40:$B$783,Y$332)+'СЕТ СН'!$F$16</f>
        <v>0</v>
      </c>
    </row>
    <row r="356" spans="1:27" ht="15.75" hidden="1" x14ac:dyDescent="0.2">
      <c r="A356" s="35">
        <f t="shared" si="9"/>
        <v>45070</v>
      </c>
      <c r="B356" s="36">
        <f>SUMIFS(СВЦЭМ!$I$40:$I$783,СВЦЭМ!$A$40:$A$783,$A356,СВЦЭМ!$B$40:$B$783,B$332)+'СЕТ СН'!$F$16</f>
        <v>0</v>
      </c>
      <c r="C356" s="36">
        <f>SUMIFS(СВЦЭМ!$I$40:$I$783,СВЦЭМ!$A$40:$A$783,$A356,СВЦЭМ!$B$40:$B$783,C$332)+'СЕТ СН'!$F$16</f>
        <v>0</v>
      </c>
      <c r="D356" s="36">
        <f>SUMIFS(СВЦЭМ!$I$40:$I$783,СВЦЭМ!$A$40:$A$783,$A356,СВЦЭМ!$B$40:$B$783,D$332)+'СЕТ СН'!$F$16</f>
        <v>0</v>
      </c>
      <c r="E356" s="36">
        <f>SUMIFS(СВЦЭМ!$I$40:$I$783,СВЦЭМ!$A$40:$A$783,$A356,СВЦЭМ!$B$40:$B$783,E$332)+'СЕТ СН'!$F$16</f>
        <v>0</v>
      </c>
      <c r="F356" s="36">
        <f>SUMIFS(СВЦЭМ!$I$40:$I$783,СВЦЭМ!$A$40:$A$783,$A356,СВЦЭМ!$B$40:$B$783,F$332)+'СЕТ СН'!$F$16</f>
        <v>0</v>
      </c>
      <c r="G356" s="36">
        <f>SUMIFS(СВЦЭМ!$I$40:$I$783,СВЦЭМ!$A$40:$A$783,$A356,СВЦЭМ!$B$40:$B$783,G$332)+'СЕТ СН'!$F$16</f>
        <v>0</v>
      </c>
      <c r="H356" s="36">
        <f>SUMIFS(СВЦЭМ!$I$40:$I$783,СВЦЭМ!$A$40:$A$783,$A356,СВЦЭМ!$B$40:$B$783,H$332)+'СЕТ СН'!$F$16</f>
        <v>0</v>
      </c>
      <c r="I356" s="36">
        <f>SUMIFS(СВЦЭМ!$I$40:$I$783,СВЦЭМ!$A$40:$A$783,$A356,СВЦЭМ!$B$40:$B$783,I$332)+'СЕТ СН'!$F$16</f>
        <v>0</v>
      </c>
      <c r="J356" s="36">
        <f>SUMIFS(СВЦЭМ!$I$40:$I$783,СВЦЭМ!$A$40:$A$783,$A356,СВЦЭМ!$B$40:$B$783,J$332)+'СЕТ СН'!$F$16</f>
        <v>0</v>
      </c>
      <c r="K356" s="36">
        <f>SUMIFS(СВЦЭМ!$I$40:$I$783,СВЦЭМ!$A$40:$A$783,$A356,СВЦЭМ!$B$40:$B$783,K$332)+'СЕТ СН'!$F$16</f>
        <v>0</v>
      </c>
      <c r="L356" s="36">
        <f>SUMIFS(СВЦЭМ!$I$40:$I$783,СВЦЭМ!$A$40:$A$783,$A356,СВЦЭМ!$B$40:$B$783,L$332)+'СЕТ СН'!$F$16</f>
        <v>0</v>
      </c>
      <c r="M356" s="36">
        <f>SUMIFS(СВЦЭМ!$I$40:$I$783,СВЦЭМ!$A$40:$A$783,$A356,СВЦЭМ!$B$40:$B$783,M$332)+'СЕТ СН'!$F$16</f>
        <v>0</v>
      </c>
      <c r="N356" s="36">
        <f>SUMIFS(СВЦЭМ!$I$40:$I$783,СВЦЭМ!$A$40:$A$783,$A356,СВЦЭМ!$B$40:$B$783,N$332)+'СЕТ СН'!$F$16</f>
        <v>0</v>
      </c>
      <c r="O356" s="36">
        <f>SUMIFS(СВЦЭМ!$I$40:$I$783,СВЦЭМ!$A$40:$A$783,$A356,СВЦЭМ!$B$40:$B$783,O$332)+'СЕТ СН'!$F$16</f>
        <v>0</v>
      </c>
      <c r="P356" s="36">
        <f>SUMIFS(СВЦЭМ!$I$40:$I$783,СВЦЭМ!$A$40:$A$783,$A356,СВЦЭМ!$B$40:$B$783,P$332)+'СЕТ СН'!$F$16</f>
        <v>0</v>
      </c>
      <c r="Q356" s="36">
        <f>SUMIFS(СВЦЭМ!$I$40:$I$783,СВЦЭМ!$A$40:$A$783,$A356,СВЦЭМ!$B$40:$B$783,Q$332)+'СЕТ СН'!$F$16</f>
        <v>0</v>
      </c>
      <c r="R356" s="36">
        <f>SUMIFS(СВЦЭМ!$I$40:$I$783,СВЦЭМ!$A$40:$A$783,$A356,СВЦЭМ!$B$40:$B$783,R$332)+'СЕТ СН'!$F$16</f>
        <v>0</v>
      </c>
      <c r="S356" s="36">
        <f>SUMIFS(СВЦЭМ!$I$40:$I$783,СВЦЭМ!$A$40:$A$783,$A356,СВЦЭМ!$B$40:$B$783,S$332)+'СЕТ СН'!$F$16</f>
        <v>0</v>
      </c>
      <c r="T356" s="36">
        <f>SUMIFS(СВЦЭМ!$I$40:$I$783,СВЦЭМ!$A$40:$A$783,$A356,СВЦЭМ!$B$40:$B$783,T$332)+'СЕТ СН'!$F$16</f>
        <v>0</v>
      </c>
      <c r="U356" s="36">
        <f>SUMIFS(СВЦЭМ!$I$40:$I$783,СВЦЭМ!$A$40:$A$783,$A356,СВЦЭМ!$B$40:$B$783,U$332)+'СЕТ СН'!$F$16</f>
        <v>0</v>
      </c>
      <c r="V356" s="36">
        <f>SUMIFS(СВЦЭМ!$I$40:$I$783,СВЦЭМ!$A$40:$A$783,$A356,СВЦЭМ!$B$40:$B$783,V$332)+'СЕТ СН'!$F$16</f>
        <v>0</v>
      </c>
      <c r="W356" s="36">
        <f>SUMIFS(СВЦЭМ!$I$40:$I$783,СВЦЭМ!$A$40:$A$783,$A356,СВЦЭМ!$B$40:$B$783,W$332)+'СЕТ СН'!$F$16</f>
        <v>0</v>
      </c>
      <c r="X356" s="36">
        <f>SUMIFS(СВЦЭМ!$I$40:$I$783,СВЦЭМ!$A$40:$A$783,$A356,СВЦЭМ!$B$40:$B$783,X$332)+'СЕТ СН'!$F$16</f>
        <v>0</v>
      </c>
      <c r="Y356" s="36">
        <f>SUMIFS(СВЦЭМ!$I$40:$I$783,СВЦЭМ!$A$40:$A$783,$A356,СВЦЭМ!$B$40:$B$783,Y$332)+'СЕТ СН'!$F$16</f>
        <v>0</v>
      </c>
    </row>
    <row r="357" spans="1:27" ht="15.75" hidden="1" x14ac:dyDescent="0.2">
      <c r="A357" s="35">
        <f t="shared" si="9"/>
        <v>45071</v>
      </c>
      <c r="B357" s="36">
        <f>SUMIFS(СВЦЭМ!$I$40:$I$783,СВЦЭМ!$A$40:$A$783,$A357,СВЦЭМ!$B$40:$B$783,B$332)+'СЕТ СН'!$F$16</f>
        <v>0</v>
      </c>
      <c r="C357" s="36">
        <f>SUMIFS(СВЦЭМ!$I$40:$I$783,СВЦЭМ!$A$40:$A$783,$A357,СВЦЭМ!$B$40:$B$783,C$332)+'СЕТ СН'!$F$16</f>
        <v>0</v>
      </c>
      <c r="D357" s="36">
        <f>SUMIFS(СВЦЭМ!$I$40:$I$783,СВЦЭМ!$A$40:$A$783,$A357,СВЦЭМ!$B$40:$B$783,D$332)+'СЕТ СН'!$F$16</f>
        <v>0</v>
      </c>
      <c r="E357" s="36">
        <f>SUMIFS(СВЦЭМ!$I$40:$I$783,СВЦЭМ!$A$40:$A$783,$A357,СВЦЭМ!$B$40:$B$783,E$332)+'СЕТ СН'!$F$16</f>
        <v>0</v>
      </c>
      <c r="F357" s="36">
        <f>SUMIFS(СВЦЭМ!$I$40:$I$783,СВЦЭМ!$A$40:$A$783,$A357,СВЦЭМ!$B$40:$B$783,F$332)+'СЕТ СН'!$F$16</f>
        <v>0</v>
      </c>
      <c r="G357" s="36">
        <f>SUMIFS(СВЦЭМ!$I$40:$I$783,СВЦЭМ!$A$40:$A$783,$A357,СВЦЭМ!$B$40:$B$783,G$332)+'СЕТ СН'!$F$16</f>
        <v>0</v>
      </c>
      <c r="H357" s="36">
        <f>SUMIFS(СВЦЭМ!$I$40:$I$783,СВЦЭМ!$A$40:$A$783,$A357,СВЦЭМ!$B$40:$B$783,H$332)+'СЕТ СН'!$F$16</f>
        <v>0</v>
      </c>
      <c r="I357" s="36">
        <f>SUMIFS(СВЦЭМ!$I$40:$I$783,СВЦЭМ!$A$40:$A$783,$A357,СВЦЭМ!$B$40:$B$783,I$332)+'СЕТ СН'!$F$16</f>
        <v>0</v>
      </c>
      <c r="J357" s="36">
        <f>SUMIFS(СВЦЭМ!$I$40:$I$783,СВЦЭМ!$A$40:$A$783,$A357,СВЦЭМ!$B$40:$B$783,J$332)+'СЕТ СН'!$F$16</f>
        <v>0</v>
      </c>
      <c r="K357" s="36">
        <f>SUMIFS(СВЦЭМ!$I$40:$I$783,СВЦЭМ!$A$40:$A$783,$A357,СВЦЭМ!$B$40:$B$783,K$332)+'СЕТ СН'!$F$16</f>
        <v>0</v>
      </c>
      <c r="L357" s="36">
        <f>SUMIFS(СВЦЭМ!$I$40:$I$783,СВЦЭМ!$A$40:$A$783,$A357,СВЦЭМ!$B$40:$B$783,L$332)+'СЕТ СН'!$F$16</f>
        <v>0</v>
      </c>
      <c r="M357" s="36">
        <f>SUMIFS(СВЦЭМ!$I$40:$I$783,СВЦЭМ!$A$40:$A$783,$A357,СВЦЭМ!$B$40:$B$783,M$332)+'СЕТ СН'!$F$16</f>
        <v>0</v>
      </c>
      <c r="N357" s="36">
        <f>SUMIFS(СВЦЭМ!$I$40:$I$783,СВЦЭМ!$A$40:$A$783,$A357,СВЦЭМ!$B$40:$B$783,N$332)+'СЕТ СН'!$F$16</f>
        <v>0</v>
      </c>
      <c r="O357" s="36">
        <f>SUMIFS(СВЦЭМ!$I$40:$I$783,СВЦЭМ!$A$40:$A$783,$A357,СВЦЭМ!$B$40:$B$783,O$332)+'СЕТ СН'!$F$16</f>
        <v>0</v>
      </c>
      <c r="P357" s="36">
        <f>SUMIFS(СВЦЭМ!$I$40:$I$783,СВЦЭМ!$A$40:$A$783,$A357,СВЦЭМ!$B$40:$B$783,P$332)+'СЕТ СН'!$F$16</f>
        <v>0</v>
      </c>
      <c r="Q357" s="36">
        <f>SUMIFS(СВЦЭМ!$I$40:$I$783,СВЦЭМ!$A$40:$A$783,$A357,СВЦЭМ!$B$40:$B$783,Q$332)+'СЕТ СН'!$F$16</f>
        <v>0</v>
      </c>
      <c r="R357" s="36">
        <f>SUMIFS(СВЦЭМ!$I$40:$I$783,СВЦЭМ!$A$40:$A$783,$A357,СВЦЭМ!$B$40:$B$783,R$332)+'СЕТ СН'!$F$16</f>
        <v>0</v>
      </c>
      <c r="S357" s="36">
        <f>SUMIFS(СВЦЭМ!$I$40:$I$783,СВЦЭМ!$A$40:$A$783,$A357,СВЦЭМ!$B$40:$B$783,S$332)+'СЕТ СН'!$F$16</f>
        <v>0</v>
      </c>
      <c r="T357" s="36">
        <f>SUMIFS(СВЦЭМ!$I$40:$I$783,СВЦЭМ!$A$40:$A$783,$A357,СВЦЭМ!$B$40:$B$783,T$332)+'СЕТ СН'!$F$16</f>
        <v>0</v>
      </c>
      <c r="U357" s="36">
        <f>SUMIFS(СВЦЭМ!$I$40:$I$783,СВЦЭМ!$A$40:$A$783,$A357,СВЦЭМ!$B$40:$B$783,U$332)+'СЕТ СН'!$F$16</f>
        <v>0</v>
      </c>
      <c r="V357" s="36">
        <f>SUMIFS(СВЦЭМ!$I$40:$I$783,СВЦЭМ!$A$40:$A$783,$A357,СВЦЭМ!$B$40:$B$783,V$332)+'СЕТ СН'!$F$16</f>
        <v>0</v>
      </c>
      <c r="W357" s="36">
        <f>SUMIFS(СВЦЭМ!$I$40:$I$783,СВЦЭМ!$A$40:$A$783,$A357,СВЦЭМ!$B$40:$B$783,W$332)+'СЕТ СН'!$F$16</f>
        <v>0</v>
      </c>
      <c r="X357" s="36">
        <f>SUMIFS(СВЦЭМ!$I$40:$I$783,СВЦЭМ!$A$40:$A$783,$A357,СВЦЭМ!$B$40:$B$783,X$332)+'СЕТ СН'!$F$16</f>
        <v>0</v>
      </c>
      <c r="Y357" s="36">
        <f>SUMIFS(СВЦЭМ!$I$40:$I$783,СВЦЭМ!$A$40:$A$783,$A357,СВЦЭМ!$B$40:$B$783,Y$332)+'СЕТ СН'!$F$16</f>
        <v>0</v>
      </c>
    </row>
    <row r="358" spans="1:27" ht="15.75" hidden="1" x14ac:dyDescent="0.2">
      <c r="A358" s="35">
        <f t="shared" si="9"/>
        <v>45072</v>
      </c>
      <c r="B358" s="36">
        <f>SUMIFS(СВЦЭМ!$I$40:$I$783,СВЦЭМ!$A$40:$A$783,$A358,СВЦЭМ!$B$40:$B$783,B$332)+'СЕТ СН'!$F$16</f>
        <v>0</v>
      </c>
      <c r="C358" s="36">
        <f>SUMIFS(СВЦЭМ!$I$40:$I$783,СВЦЭМ!$A$40:$A$783,$A358,СВЦЭМ!$B$40:$B$783,C$332)+'СЕТ СН'!$F$16</f>
        <v>0</v>
      </c>
      <c r="D358" s="36">
        <f>SUMIFS(СВЦЭМ!$I$40:$I$783,СВЦЭМ!$A$40:$A$783,$A358,СВЦЭМ!$B$40:$B$783,D$332)+'СЕТ СН'!$F$16</f>
        <v>0</v>
      </c>
      <c r="E358" s="36">
        <f>SUMIFS(СВЦЭМ!$I$40:$I$783,СВЦЭМ!$A$40:$A$783,$A358,СВЦЭМ!$B$40:$B$783,E$332)+'СЕТ СН'!$F$16</f>
        <v>0</v>
      </c>
      <c r="F358" s="36">
        <f>SUMIFS(СВЦЭМ!$I$40:$I$783,СВЦЭМ!$A$40:$A$783,$A358,СВЦЭМ!$B$40:$B$783,F$332)+'СЕТ СН'!$F$16</f>
        <v>0</v>
      </c>
      <c r="G358" s="36">
        <f>SUMIFS(СВЦЭМ!$I$40:$I$783,СВЦЭМ!$A$40:$A$783,$A358,СВЦЭМ!$B$40:$B$783,G$332)+'СЕТ СН'!$F$16</f>
        <v>0</v>
      </c>
      <c r="H358" s="36">
        <f>SUMIFS(СВЦЭМ!$I$40:$I$783,СВЦЭМ!$A$40:$A$783,$A358,СВЦЭМ!$B$40:$B$783,H$332)+'СЕТ СН'!$F$16</f>
        <v>0</v>
      </c>
      <c r="I358" s="36">
        <f>SUMIFS(СВЦЭМ!$I$40:$I$783,СВЦЭМ!$A$40:$A$783,$A358,СВЦЭМ!$B$40:$B$783,I$332)+'СЕТ СН'!$F$16</f>
        <v>0</v>
      </c>
      <c r="J358" s="36">
        <f>SUMIFS(СВЦЭМ!$I$40:$I$783,СВЦЭМ!$A$40:$A$783,$A358,СВЦЭМ!$B$40:$B$783,J$332)+'СЕТ СН'!$F$16</f>
        <v>0</v>
      </c>
      <c r="K358" s="36">
        <f>SUMIFS(СВЦЭМ!$I$40:$I$783,СВЦЭМ!$A$40:$A$783,$A358,СВЦЭМ!$B$40:$B$783,K$332)+'СЕТ СН'!$F$16</f>
        <v>0</v>
      </c>
      <c r="L358" s="36">
        <f>SUMIFS(СВЦЭМ!$I$40:$I$783,СВЦЭМ!$A$40:$A$783,$A358,СВЦЭМ!$B$40:$B$783,L$332)+'СЕТ СН'!$F$16</f>
        <v>0</v>
      </c>
      <c r="M358" s="36">
        <f>SUMIFS(СВЦЭМ!$I$40:$I$783,СВЦЭМ!$A$40:$A$783,$A358,СВЦЭМ!$B$40:$B$783,M$332)+'СЕТ СН'!$F$16</f>
        <v>0</v>
      </c>
      <c r="N358" s="36">
        <f>SUMIFS(СВЦЭМ!$I$40:$I$783,СВЦЭМ!$A$40:$A$783,$A358,СВЦЭМ!$B$40:$B$783,N$332)+'СЕТ СН'!$F$16</f>
        <v>0</v>
      </c>
      <c r="O358" s="36">
        <f>SUMIFS(СВЦЭМ!$I$40:$I$783,СВЦЭМ!$A$40:$A$783,$A358,СВЦЭМ!$B$40:$B$783,O$332)+'СЕТ СН'!$F$16</f>
        <v>0</v>
      </c>
      <c r="P358" s="36">
        <f>SUMIFS(СВЦЭМ!$I$40:$I$783,СВЦЭМ!$A$40:$A$783,$A358,СВЦЭМ!$B$40:$B$783,P$332)+'СЕТ СН'!$F$16</f>
        <v>0</v>
      </c>
      <c r="Q358" s="36">
        <f>SUMIFS(СВЦЭМ!$I$40:$I$783,СВЦЭМ!$A$40:$A$783,$A358,СВЦЭМ!$B$40:$B$783,Q$332)+'СЕТ СН'!$F$16</f>
        <v>0</v>
      </c>
      <c r="R358" s="36">
        <f>SUMIFS(СВЦЭМ!$I$40:$I$783,СВЦЭМ!$A$40:$A$783,$A358,СВЦЭМ!$B$40:$B$783,R$332)+'СЕТ СН'!$F$16</f>
        <v>0</v>
      </c>
      <c r="S358" s="36">
        <f>SUMIFS(СВЦЭМ!$I$40:$I$783,СВЦЭМ!$A$40:$A$783,$A358,СВЦЭМ!$B$40:$B$783,S$332)+'СЕТ СН'!$F$16</f>
        <v>0</v>
      </c>
      <c r="T358" s="36">
        <f>SUMIFS(СВЦЭМ!$I$40:$I$783,СВЦЭМ!$A$40:$A$783,$A358,СВЦЭМ!$B$40:$B$783,T$332)+'СЕТ СН'!$F$16</f>
        <v>0</v>
      </c>
      <c r="U358" s="36">
        <f>SUMIFS(СВЦЭМ!$I$40:$I$783,СВЦЭМ!$A$40:$A$783,$A358,СВЦЭМ!$B$40:$B$783,U$332)+'СЕТ СН'!$F$16</f>
        <v>0</v>
      </c>
      <c r="V358" s="36">
        <f>SUMIFS(СВЦЭМ!$I$40:$I$783,СВЦЭМ!$A$40:$A$783,$A358,СВЦЭМ!$B$40:$B$783,V$332)+'СЕТ СН'!$F$16</f>
        <v>0</v>
      </c>
      <c r="W358" s="36">
        <f>SUMIFS(СВЦЭМ!$I$40:$I$783,СВЦЭМ!$A$40:$A$783,$A358,СВЦЭМ!$B$40:$B$783,W$332)+'СЕТ СН'!$F$16</f>
        <v>0</v>
      </c>
      <c r="X358" s="36">
        <f>SUMIFS(СВЦЭМ!$I$40:$I$783,СВЦЭМ!$A$40:$A$783,$A358,СВЦЭМ!$B$40:$B$783,X$332)+'СЕТ СН'!$F$16</f>
        <v>0</v>
      </c>
      <c r="Y358" s="36">
        <f>SUMIFS(СВЦЭМ!$I$40:$I$783,СВЦЭМ!$A$40:$A$783,$A358,СВЦЭМ!$B$40:$B$783,Y$332)+'СЕТ СН'!$F$16</f>
        <v>0</v>
      </c>
    </row>
    <row r="359" spans="1:27" ht="15.75" hidden="1" x14ac:dyDescent="0.2">
      <c r="A359" s="35">
        <f t="shared" si="9"/>
        <v>45073</v>
      </c>
      <c r="B359" s="36">
        <f>SUMIFS(СВЦЭМ!$I$40:$I$783,СВЦЭМ!$A$40:$A$783,$A359,СВЦЭМ!$B$40:$B$783,B$332)+'СЕТ СН'!$F$16</f>
        <v>0</v>
      </c>
      <c r="C359" s="36">
        <f>SUMIFS(СВЦЭМ!$I$40:$I$783,СВЦЭМ!$A$40:$A$783,$A359,СВЦЭМ!$B$40:$B$783,C$332)+'СЕТ СН'!$F$16</f>
        <v>0</v>
      </c>
      <c r="D359" s="36">
        <f>SUMIFS(СВЦЭМ!$I$40:$I$783,СВЦЭМ!$A$40:$A$783,$A359,СВЦЭМ!$B$40:$B$783,D$332)+'СЕТ СН'!$F$16</f>
        <v>0</v>
      </c>
      <c r="E359" s="36">
        <f>SUMIFS(СВЦЭМ!$I$40:$I$783,СВЦЭМ!$A$40:$A$783,$A359,СВЦЭМ!$B$40:$B$783,E$332)+'СЕТ СН'!$F$16</f>
        <v>0</v>
      </c>
      <c r="F359" s="36">
        <f>SUMIFS(СВЦЭМ!$I$40:$I$783,СВЦЭМ!$A$40:$A$783,$A359,СВЦЭМ!$B$40:$B$783,F$332)+'СЕТ СН'!$F$16</f>
        <v>0</v>
      </c>
      <c r="G359" s="36">
        <f>SUMIFS(СВЦЭМ!$I$40:$I$783,СВЦЭМ!$A$40:$A$783,$A359,СВЦЭМ!$B$40:$B$783,G$332)+'СЕТ СН'!$F$16</f>
        <v>0</v>
      </c>
      <c r="H359" s="36">
        <f>SUMIFS(СВЦЭМ!$I$40:$I$783,СВЦЭМ!$A$40:$A$783,$A359,СВЦЭМ!$B$40:$B$783,H$332)+'СЕТ СН'!$F$16</f>
        <v>0</v>
      </c>
      <c r="I359" s="36">
        <f>SUMIFS(СВЦЭМ!$I$40:$I$783,СВЦЭМ!$A$40:$A$783,$A359,СВЦЭМ!$B$40:$B$783,I$332)+'СЕТ СН'!$F$16</f>
        <v>0</v>
      </c>
      <c r="J359" s="36">
        <f>SUMIFS(СВЦЭМ!$I$40:$I$783,СВЦЭМ!$A$40:$A$783,$A359,СВЦЭМ!$B$40:$B$783,J$332)+'СЕТ СН'!$F$16</f>
        <v>0</v>
      </c>
      <c r="K359" s="36">
        <f>SUMIFS(СВЦЭМ!$I$40:$I$783,СВЦЭМ!$A$40:$A$783,$A359,СВЦЭМ!$B$40:$B$783,K$332)+'СЕТ СН'!$F$16</f>
        <v>0</v>
      </c>
      <c r="L359" s="36">
        <f>SUMIFS(СВЦЭМ!$I$40:$I$783,СВЦЭМ!$A$40:$A$783,$A359,СВЦЭМ!$B$40:$B$783,L$332)+'СЕТ СН'!$F$16</f>
        <v>0</v>
      </c>
      <c r="M359" s="36">
        <f>SUMIFS(СВЦЭМ!$I$40:$I$783,СВЦЭМ!$A$40:$A$783,$A359,СВЦЭМ!$B$40:$B$783,M$332)+'СЕТ СН'!$F$16</f>
        <v>0</v>
      </c>
      <c r="N359" s="36">
        <f>SUMIFS(СВЦЭМ!$I$40:$I$783,СВЦЭМ!$A$40:$A$783,$A359,СВЦЭМ!$B$40:$B$783,N$332)+'СЕТ СН'!$F$16</f>
        <v>0</v>
      </c>
      <c r="O359" s="36">
        <f>SUMIFS(СВЦЭМ!$I$40:$I$783,СВЦЭМ!$A$40:$A$783,$A359,СВЦЭМ!$B$40:$B$783,O$332)+'СЕТ СН'!$F$16</f>
        <v>0</v>
      </c>
      <c r="P359" s="36">
        <f>SUMIFS(СВЦЭМ!$I$40:$I$783,СВЦЭМ!$A$40:$A$783,$A359,СВЦЭМ!$B$40:$B$783,P$332)+'СЕТ СН'!$F$16</f>
        <v>0</v>
      </c>
      <c r="Q359" s="36">
        <f>SUMIFS(СВЦЭМ!$I$40:$I$783,СВЦЭМ!$A$40:$A$783,$A359,СВЦЭМ!$B$40:$B$783,Q$332)+'СЕТ СН'!$F$16</f>
        <v>0</v>
      </c>
      <c r="R359" s="36">
        <f>SUMIFS(СВЦЭМ!$I$40:$I$783,СВЦЭМ!$A$40:$A$783,$A359,СВЦЭМ!$B$40:$B$783,R$332)+'СЕТ СН'!$F$16</f>
        <v>0</v>
      </c>
      <c r="S359" s="36">
        <f>SUMIFS(СВЦЭМ!$I$40:$I$783,СВЦЭМ!$A$40:$A$783,$A359,СВЦЭМ!$B$40:$B$783,S$332)+'СЕТ СН'!$F$16</f>
        <v>0</v>
      </c>
      <c r="T359" s="36">
        <f>SUMIFS(СВЦЭМ!$I$40:$I$783,СВЦЭМ!$A$40:$A$783,$A359,СВЦЭМ!$B$40:$B$783,T$332)+'СЕТ СН'!$F$16</f>
        <v>0</v>
      </c>
      <c r="U359" s="36">
        <f>SUMIFS(СВЦЭМ!$I$40:$I$783,СВЦЭМ!$A$40:$A$783,$A359,СВЦЭМ!$B$40:$B$783,U$332)+'СЕТ СН'!$F$16</f>
        <v>0</v>
      </c>
      <c r="V359" s="36">
        <f>SUMIFS(СВЦЭМ!$I$40:$I$783,СВЦЭМ!$A$40:$A$783,$A359,СВЦЭМ!$B$40:$B$783,V$332)+'СЕТ СН'!$F$16</f>
        <v>0</v>
      </c>
      <c r="W359" s="36">
        <f>SUMIFS(СВЦЭМ!$I$40:$I$783,СВЦЭМ!$A$40:$A$783,$A359,СВЦЭМ!$B$40:$B$783,W$332)+'СЕТ СН'!$F$16</f>
        <v>0</v>
      </c>
      <c r="X359" s="36">
        <f>SUMIFS(СВЦЭМ!$I$40:$I$783,СВЦЭМ!$A$40:$A$783,$A359,СВЦЭМ!$B$40:$B$783,X$332)+'СЕТ СН'!$F$16</f>
        <v>0</v>
      </c>
      <c r="Y359" s="36">
        <f>SUMIFS(СВЦЭМ!$I$40:$I$783,СВЦЭМ!$A$40:$A$783,$A359,СВЦЭМ!$B$40:$B$783,Y$332)+'СЕТ СН'!$F$16</f>
        <v>0</v>
      </c>
    </row>
    <row r="360" spans="1:27" ht="15.75" hidden="1" x14ac:dyDescent="0.2">
      <c r="A360" s="35">
        <f t="shared" si="9"/>
        <v>45074</v>
      </c>
      <c r="B360" s="36">
        <f>SUMIFS(СВЦЭМ!$I$40:$I$783,СВЦЭМ!$A$40:$A$783,$A360,СВЦЭМ!$B$40:$B$783,B$332)+'СЕТ СН'!$F$16</f>
        <v>0</v>
      </c>
      <c r="C360" s="36">
        <f>SUMIFS(СВЦЭМ!$I$40:$I$783,СВЦЭМ!$A$40:$A$783,$A360,СВЦЭМ!$B$40:$B$783,C$332)+'СЕТ СН'!$F$16</f>
        <v>0</v>
      </c>
      <c r="D360" s="36">
        <f>SUMIFS(СВЦЭМ!$I$40:$I$783,СВЦЭМ!$A$40:$A$783,$A360,СВЦЭМ!$B$40:$B$783,D$332)+'СЕТ СН'!$F$16</f>
        <v>0</v>
      </c>
      <c r="E360" s="36">
        <f>SUMIFS(СВЦЭМ!$I$40:$I$783,СВЦЭМ!$A$40:$A$783,$A360,СВЦЭМ!$B$40:$B$783,E$332)+'СЕТ СН'!$F$16</f>
        <v>0</v>
      </c>
      <c r="F360" s="36">
        <f>SUMIFS(СВЦЭМ!$I$40:$I$783,СВЦЭМ!$A$40:$A$783,$A360,СВЦЭМ!$B$40:$B$783,F$332)+'СЕТ СН'!$F$16</f>
        <v>0</v>
      </c>
      <c r="G360" s="36">
        <f>SUMIFS(СВЦЭМ!$I$40:$I$783,СВЦЭМ!$A$40:$A$783,$A360,СВЦЭМ!$B$40:$B$783,G$332)+'СЕТ СН'!$F$16</f>
        <v>0</v>
      </c>
      <c r="H360" s="36">
        <f>SUMIFS(СВЦЭМ!$I$40:$I$783,СВЦЭМ!$A$40:$A$783,$A360,СВЦЭМ!$B$40:$B$783,H$332)+'СЕТ СН'!$F$16</f>
        <v>0</v>
      </c>
      <c r="I360" s="36">
        <f>SUMIFS(СВЦЭМ!$I$40:$I$783,СВЦЭМ!$A$40:$A$783,$A360,СВЦЭМ!$B$40:$B$783,I$332)+'СЕТ СН'!$F$16</f>
        <v>0</v>
      </c>
      <c r="J360" s="36">
        <f>SUMIFS(СВЦЭМ!$I$40:$I$783,СВЦЭМ!$A$40:$A$783,$A360,СВЦЭМ!$B$40:$B$783,J$332)+'СЕТ СН'!$F$16</f>
        <v>0</v>
      </c>
      <c r="K360" s="36">
        <f>SUMIFS(СВЦЭМ!$I$40:$I$783,СВЦЭМ!$A$40:$A$783,$A360,СВЦЭМ!$B$40:$B$783,K$332)+'СЕТ СН'!$F$16</f>
        <v>0</v>
      </c>
      <c r="L360" s="36">
        <f>SUMIFS(СВЦЭМ!$I$40:$I$783,СВЦЭМ!$A$40:$A$783,$A360,СВЦЭМ!$B$40:$B$783,L$332)+'СЕТ СН'!$F$16</f>
        <v>0</v>
      </c>
      <c r="M360" s="36">
        <f>SUMIFS(СВЦЭМ!$I$40:$I$783,СВЦЭМ!$A$40:$A$783,$A360,СВЦЭМ!$B$40:$B$783,M$332)+'СЕТ СН'!$F$16</f>
        <v>0</v>
      </c>
      <c r="N360" s="36">
        <f>SUMIFS(СВЦЭМ!$I$40:$I$783,СВЦЭМ!$A$40:$A$783,$A360,СВЦЭМ!$B$40:$B$783,N$332)+'СЕТ СН'!$F$16</f>
        <v>0</v>
      </c>
      <c r="O360" s="36">
        <f>SUMIFS(СВЦЭМ!$I$40:$I$783,СВЦЭМ!$A$40:$A$783,$A360,СВЦЭМ!$B$40:$B$783,O$332)+'СЕТ СН'!$F$16</f>
        <v>0</v>
      </c>
      <c r="P360" s="36">
        <f>SUMIFS(СВЦЭМ!$I$40:$I$783,СВЦЭМ!$A$40:$A$783,$A360,СВЦЭМ!$B$40:$B$783,P$332)+'СЕТ СН'!$F$16</f>
        <v>0</v>
      </c>
      <c r="Q360" s="36">
        <f>SUMIFS(СВЦЭМ!$I$40:$I$783,СВЦЭМ!$A$40:$A$783,$A360,СВЦЭМ!$B$40:$B$783,Q$332)+'СЕТ СН'!$F$16</f>
        <v>0</v>
      </c>
      <c r="R360" s="36">
        <f>SUMIFS(СВЦЭМ!$I$40:$I$783,СВЦЭМ!$A$40:$A$783,$A360,СВЦЭМ!$B$40:$B$783,R$332)+'СЕТ СН'!$F$16</f>
        <v>0</v>
      </c>
      <c r="S360" s="36">
        <f>SUMIFS(СВЦЭМ!$I$40:$I$783,СВЦЭМ!$A$40:$A$783,$A360,СВЦЭМ!$B$40:$B$783,S$332)+'СЕТ СН'!$F$16</f>
        <v>0</v>
      </c>
      <c r="T360" s="36">
        <f>SUMIFS(СВЦЭМ!$I$40:$I$783,СВЦЭМ!$A$40:$A$783,$A360,СВЦЭМ!$B$40:$B$783,T$332)+'СЕТ СН'!$F$16</f>
        <v>0</v>
      </c>
      <c r="U360" s="36">
        <f>SUMIFS(СВЦЭМ!$I$40:$I$783,СВЦЭМ!$A$40:$A$783,$A360,СВЦЭМ!$B$40:$B$783,U$332)+'СЕТ СН'!$F$16</f>
        <v>0</v>
      </c>
      <c r="V360" s="36">
        <f>SUMIFS(СВЦЭМ!$I$40:$I$783,СВЦЭМ!$A$40:$A$783,$A360,СВЦЭМ!$B$40:$B$783,V$332)+'СЕТ СН'!$F$16</f>
        <v>0</v>
      </c>
      <c r="W360" s="36">
        <f>SUMIFS(СВЦЭМ!$I$40:$I$783,СВЦЭМ!$A$40:$A$783,$A360,СВЦЭМ!$B$40:$B$783,W$332)+'СЕТ СН'!$F$16</f>
        <v>0</v>
      </c>
      <c r="X360" s="36">
        <f>SUMIFS(СВЦЭМ!$I$40:$I$783,СВЦЭМ!$A$40:$A$783,$A360,СВЦЭМ!$B$40:$B$783,X$332)+'СЕТ СН'!$F$16</f>
        <v>0</v>
      </c>
      <c r="Y360" s="36">
        <f>SUMIFS(СВЦЭМ!$I$40:$I$783,СВЦЭМ!$A$40:$A$783,$A360,СВЦЭМ!$B$40:$B$783,Y$332)+'СЕТ СН'!$F$16</f>
        <v>0</v>
      </c>
    </row>
    <row r="361" spans="1:27" ht="15.75" hidden="1" x14ac:dyDescent="0.2">
      <c r="A361" s="35">
        <f t="shared" si="9"/>
        <v>45075</v>
      </c>
      <c r="B361" s="36">
        <f>SUMIFS(СВЦЭМ!$I$40:$I$783,СВЦЭМ!$A$40:$A$783,$A361,СВЦЭМ!$B$40:$B$783,B$332)+'СЕТ СН'!$F$16</f>
        <v>0</v>
      </c>
      <c r="C361" s="36">
        <f>SUMIFS(СВЦЭМ!$I$40:$I$783,СВЦЭМ!$A$40:$A$783,$A361,СВЦЭМ!$B$40:$B$783,C$332)+'СЕТ СН'!$F$16</f>
        <v>0</v>
      </c>
      <c r="D361" s="36">
        <f>SUMIFS(СВЦЭМ!$I$40:$I$783,СВЦЭМ!$A$40:$A$783,$A361,СВЦЭМ!$B$40:$B$783,D$332)+'СЕТ СН'!$F$16</f>
        <v>0</v>
      </c>
      <c r="E361" s="36">
        <f>SUMIFS(СВЦЭМ!$I$40:$I$783,СВЦЭМ!$A$40:$A$783,$A361,СВЦЭМ!$B$40:$B$783,E$332)+'СЕТ СН'!$F$16</f>
        <v>0</v>
      </c>
      <c r="F361" s="36">
        <f>SUMIFS(СВЦЭМ!$I$40:$I$783,СВЦЭМ!$A$40:$A$783,$A361,СВЦЭМ!$B$40:$B$783,F$332)+'СЕТ СН'!$F$16</f>
        <v>0</v>
      </c>
      <c r="G361" s="36">
        <f>SUMIFS(СВЦЭМ!$I$40:$I$783,СВЦЭМ!$A$40:$A$783,$A361,СВЦЭМ!$B$40:$B$783,G$332)+'СЕТ СН'!$F$16</f>
        <v>0</v>
      </c>
      <c r="H361" s="36">
        <f>SUMIFS(СВЦЭМ!$I$40:$I$783,СВЦЭМ!$A$40:$A$783,$A361,СВЦЭМ!$B$40:$B$783,H$332)+'СЕТ СН'!$F$16</f>
        <v>0</v>
      </c>
      <c r="I361" s="36">
        <f>SUMIFS(СВЦЭМ!$I$40:$I$783,СВЦЭМ!$A$40:$A$783,$A361,СВЦЭМ!$B$40:$B$783,I$332)+'СЕТ СН'!$F$16</f>
        <v>0</v>
      </c>
      <c r="J361" s="36">
        <f>SUMIFS(СВЦЭМ!$I$40:$I$783,СВЦЭМ!$A$40:$A$783,$A361,СВЦЭМ!$B$40:$B$783,J$332)+'СЕТ СН'!$F$16</f>
        <v>0</v>
      </c>
      <c r="K361" s="36">
        <f>SUMIFS(СВЦЭМ!$I$40:$I$783,СВЦЭМ!$A$40:$A$783,$A361,СВЦЭМ!$B$40:$B$783,K$332)+'СЕТ СН'!$F$16</f>
        <v>0</v>
      </c>
      <c r="L361" s="36">
        <f>SUMIFS(СВЦЭМ!$I$40:$I$783,СВЦЭМ!$A$40:$A$783,$A361,СВЦЭМ!$B$40:$B$783,L$332)+'СЕТ СН'!$F$16</f>
        <v>0</v>
      </c>
      <c r="M361" s="36">
        <f>SUMIFS(СВЦЭМ!$I$40:$I$783,СВЦЭМ!$A$40:$A$783,$A361,СВЦЭМ!$B$40:$B$783,M$332)+'СЕТ СН'!$F$16</f>
        <v>0</v>
      </c>
      <c r="N361" s="36">
        <f>SUMIFS(СВЦЭМ!$I$40:$I$783,СВЦЭМ!$A$40:$A$783,$A361,СВЦЭМ!$B$40:$B$783,N$332)+'СЕТ СН'!$F$16</f>
        <v>0</v>
      </c>
      <c r="O361" s="36">
        <f>SUMIFS(СВЦЭМ!$I$40:$I$783,СВЦЭМ!$A$40:$A$783,$A361,СВЦЭМ!$B$40:$B$783,O$332)+'СЕТ СН'!$F$16</f>
        <v>0</v>
      </c>
      <c r="P361" s="36">
        <f>SUMIFS(СВЦЭМ!$I$40:$I$783,СВЦЭМ!$A$40:$A$783,$A361,СВЦЭМ!$B$40:$B$783,P$332)+'СЕТ СН'!$F$16</f>
        <v>0</v>
      </c>
      <c r="Q361" s="36">
        <f>SUMIFS(СВЦЭМ!$I$40:$I$783,СВЦЭМ!$A$40:$A$783,$A361,СВЦЭМ!$B$40:$B$783,Q$332)+'СЕТ СН'!$F$16</f>
        <v>0</v>
      </c>
      <c r="R361" s="36">
        <f>SUMIFS(СВЦЭМ!$I$40:$I$783,СВЦЭМ!$A$40:$A$783,$A361,СВЦЭМ!$B$40:$B$783,R$332)+'СЕТ СН'!$F$16</f>
        <v>0</v>
      </c>
      <c r="S361" s="36">
        <f>SUMIFS(СВЦЭМ!$I$40:$I$783,СВЦЭМ!$A$40:$A$783,$A361,СВЦЭМ!$B$40:$B$783,S$332)+'СЕТ СН'!$F$16</f>
        <v>0</v>
      </c>
      <c r="T361" s="36">
        <f>SUMIFS(СВЦЭМ!$I$40:$I$783,СВЦЭМ!$A$40:$A$783,$A361,СВЦЭМ!$B$40:$B$783,T$332)+'СЕТ СН'!$F$16</f>
        <v>0</v>
      </c>
      <c r="U361" s="36">
        <f>SUMIFS(СВЦЭМ!$I$40:$I$783,СВЦЭМ!$A$40:$A$783,$A361,СВЦЭМ!$B$40:$B$783,U$332)+'СЕТ СН'!$F$16</f>
        <v>0</v>
      </c>
      <c r="V361" s="36">
        <f>SUMIFS(СВЦЭМ!$I$40:$I$783,СВЦЭМ!$A$40:$A$783,$A361,СВЦЭМ!$B$40:$B$783,V$332)+'СЕТ СН'!$F$16</f>
        <v>0</v>
      </c>
      <c r="W361" s="36">
        <f>SUMIFS(СВЦЭМ!$I$40:$I$783,СВЦЭМ!$A$40:$A$783,$A361,СВЦЭМ!$B$40:$B$783,W$332)+'СЕТ СН'!$F$16</f>
        <v>0</v>
      </c>
      <c r="X361" s="36">
        <f>SUMIFS(СВЦЭМ!$I$40:$I$783,СВЦЭМ!$A$40:$A$783,$A361,СВЦЭМ!$B$40:$B$783,X$332)+'СЕТ СН'!$F$16</f>
        <v>0</v>
      </c>
      <c r="Y361" s="36">
        <f>SUMIFS(СВЦЭМ!$I$40:$I$783,СВЦЭМ!$A$40:$A$783,$A361,СВЦЭМ!$B$40:$B$783,Y$332)+'СЕТ СН'!$F$16</f>
        <v>0</v>
      </c>
    </row>
    <row r="362" spans="1:27" ht="15.75" hidden="1" x14ac:dyDescent="0.2">
      <c r="A362" s="35">
        <f t="shared" si="9"/>
        <v>45076</v>
      </c>
      <c r="B362" s="36">
        <f>SUMIFS(СВЦЭМ!$I$40:$I$783,СВЦЭМ!$A$40:$A$783,$A362,СВЦЭМ!$B$40:$B$783,B$332)+'СЕТ СН'!$F$16</f>
        <v>0</v>
      </c>
      <c r="C362" s="36">
        <f>SUMIFS(СВЦЭМ!$I$40:$I$783,СВЦЭМ!$A$40:$A$783,$A362,СВЦЭМ!$B$40:$B$783,C$332)+'СЕТ СН'!$F$16</f>
        <v>0</v>
      </c>
      <c r="D362" s="36">
        <f>SUMIFS(СВЦЭМ!$I$40:$I$783,СВЦЭМ!$A$40:$A$783,$A362,СВЦЭМ!$B$40:$B$783,D$332)+'СЕТ СН'!$F$16</f>
        <v>0</v>
      </c>
      <c r="E362" s="36">
        <f>SUMIFS(СВЦЭМ!$I$40:$I$783,СВЦЭМ!$A$40:$A$783,$A362,СВЦЭМ!$B$40:$B$783,E$332)+'СЕТ СН'!$F$16</f>
        <v>0</v>
      </c>
      <c r="F362" s="36">
        <f>SUMIFS(СВЦЭМ!$I$40:$I$783,СВЦЭМ!$A$40:$A$783,$A362,СВЦЭМ!$B$40:$B$783,F$332)+'СЕТ СН'!$F$16</f>
        <v>0</v>
      </c>
      <c r="G362" s="36">
        <f>SUMIFS(СВЦЭМ!$I$40:$I$783,СВЦЭМ!$A$40:$A$783,$A362,СВЦЭМ!$B$40:$B$783,G$332)+'СЕТ СН'!$F$16</f>
        <v>0</v>
      </c>
      <c r="H362" s="36">
        <f>SUMIFS(СВЦЭМ!$I$40:$I$783,СВЦЭМ!$A$40:$A$783,$A362,СВЦЭМ!$B$40:$B$783,H$332)+'СЕТ СН'!$F$16</f>
        <v>0</v>
      </c>
      <c r="I362" s="36">
        <f>SUMIFS(СВЦЭМ!$I$40:$I$783,СВЦЭМ!$A$40:$A$783,$A362,СВЦЭМ!$B$40:$B$783,I$332)+'СЕТ СН'!$F$16</f>
        <v>0</v>
      </c>
      <c r="J362" s="36">
        <f>SUMIFS(СВЦЭМ!$I$40:$I$783,СВЦЭМ!$A$40:$A$783,$A362,СВЦЭМ!$B$40:$B$783,J$332)+'СЕТ СН'!$F$16</f>
        <v>0</v>
      </c>
      <c r="K362" s="36">
        <f>SUMIFS(СВЦЭМ!$I$40:$I$783,СВЦЭМ!$A$40:$A$783,$A362,СВЦЭМ!$B$40:$B$783,K$332)+'СЕТ СН'!$F$16</f>
        <v>0</v>
      </c>
      <c r="L362" s="36">
        <f>SUMIFS(СВЦЭМ!$I$40:$I$783,СВЦЭМ!$A$40:$A$783,$A362,СВЦЭМ!$B$40:$B$783,L$332)+'СЕТ СН'!$F$16</f>
        <v>0</v>
      </c>
      <c r="M362" s="36">
        <f>SUMIFS(СВЦЭМ!$I$40:$I$783,СВЦЭМ!$A$40:$A$783,$A362,СВЦЭМ!$B$40:$B$783,M$332)+'СЕТ СН'!$F$16</f>
        <v>0</v>
      </c>
      <c r="N362" s="36">
        <f>SUMIFS(СВЦЭМ!$I$40:$I$783,СВЦЭМ!$A$40:$A$783,$A362,СВЦЭМ!$B$40:$B$783,N$332)+'СЕТ СН'!$F$16</f>
        <v>0</v>
      </c>
      <c r="O362" s="36">
        <f>SUMIFS(СВЦЭМ!$I$40:$I$783,СВЦЭМ!$A$40:$A$783,$A362,СВЦЭМ!$B$40:$B$783,O$332)+'СЕТ СН'!$F$16</f>
        <v>0</v>
      </c>
      <c r="P362" s="36">
        <f>SUMIFS(СВЦЭМ!$I$40:$I$783,СВЦЭМ!$A$40:$A$783,$A362,СВЦЭМ!$B$40:$B$783,P$332)+'СЕТ СН'!$F$16</f>
        <v>0</v>
      </c>
      <c r="Q362" s="36">
        <f>SUMIFS(СВЦЭМ!$I$40:$I$783,СВЦЭМ!$A$40:$A$783,$A362,СВЦЭМ!$B$40:$B$783,Q$332)+'СЕТ СН'!$F$16</f>
        <v>0</v>
      </c>
      <c r="R362" s="36">
        <f>SUMIFS(СВЦЭМ!$I$40:$I$783,СВЦЭМ!$A$40:$A$783,$A362,СВЦЭМ!$B$40:$B$783,R$332)+'СЕТ СН'!$F$16</f>
        <v>0</v>
      </c>
      <c r="S362" s="36">
        <f>SUMIFS(СВЦЭМ!$I$40:$I$783,СВЦЭМ!$A$40:$A$783,$A362,СВЦЭМ!$B$40:$B$783,S$332)+'СЕТ СН'!$F$16</f>
        <v>0</v>
      </c>
      <c r="T362" s="36">
        <f>SUMIFS(СВЦЭМ!$I$40:$I$783,СВЦЭМ!$A$40:$A$783,$A362,СВЦЭМ!$B$40:$B$783,T$332)+'СЕТ СН'!$F$16</f>
        <v>0</v>
      </c>
      <c r="U362" s="36">
        <f>SUMIFS(СВЦЭМ!$I$40:$I$783,СВЦЭМ!$A$40:$A$783,$A362,СВЦЭМ!$B$40:$B$783,U$332)+'СЕТ СН'!$F$16</f>
        <v>0</v>
      </c>
      <c r="V362" s="36">
        <f>SUMIFS(СВЦЭМ!$I$40:$I$783,СВЦЭМ!$A$40:$A$783,$A362,СВЦЭМ!$B$40:$B$783,V$332)+'СЕТ СН'!$F$16</f>
        <v>0</v>
      </c>
      <c r="W362" s="36">
        <f>SUMIFS(СВЦЭМ!$I$40:$I$783,СВЦЭМ!$A$40:$A$783,$A362,СВЦЭМ!$B$40:$B$783,W$332)+'СЕТ СН'!$F$16</f>
        <v>0</v>
      </c>
      <c r="X362" s="36">
        <f>SUMIFS(СВЦЭМ!$I$40:$I$783,СВЦЭМ!$A$40:$A$783,$A362,СВЦЭМ!$B$40:$B$783,X$332)+'СЕТ СН'!$F$16</f>
        <v>0</v>
      </c>
      <c r="Y362" s="36">
        <f>SUMIFS(СВЦЭМ!$I$40:$I$783,СВЦЭМ!$A$40:$A$783,$A362,СВЦЭМ!$B$40:$B$783,Y$332)+'СЕТ СН'!$F$16</f>
        <v>0</v>
      </c>
    </row>
    <row r="363" spans="1:27" ht="15.75" hidden="1" x14ac:dyDescent="0.2">
      <c r="A363" s="35">
        <f t="shared" si="9"/>
        <v>45077</v>
      </c>
      <c r="B363" s="36">
        <f>SUMIFS(СВЦЭМ!$I$40:$I$783,СВЦЭМ!$A$40:$A$783,$A363,СВЦЭМ!$B$40:$B$783,B$332)+'СЕТ СН'!$F$16</f>
        <v>0</v>
      </c>
      <c r="C363" s="36">
        <f>SUMIFS(СВЦЭМ!$I$40:$I$783,СВЦЭМ!$A$40:$A$783,$A363,СВЦЭМ!$B$40:$B$783,C$332)+'СЕТ СН'!$F$16</f>
        <v>0</v>
      </c>
      <c r="D363" s="36">
        <f>SUMIFS(СВЦЭМ!$I$40:$I$783,СВЦЭМ!$A$40:$A$783,$A363,СВЦЭМ!$B$40:$B$783,D$332)+'СЕТ СН'!$F$16</f>
        <v>0</v>
      </c>
      <c r="E363" s="36">
        <f>SUMIFS(СВЦЭМ!$I$40:$I$783,СВЦЭМ!$A$40:$A$783,$A363,СВЦЭМ!$B$40:$B$783,E$332)+'СЕТ СН'!$F$16</f>
        <v>0</v>
      </c>
      <c r="F363" s="36">
        <f>SUMIFS(СВЦЭМ!$I$40:$I$783,СВЦЭМ!$A$40:$A$783,$A363,СВЦЭМ!$B$40:$B$783,F$332)+'СЕТ СН'!$F$16</f>
        <v>0</v>
      </c>
      <c r="G363" s="36">
        <f>SUMIFS(СВЦЭМ!$I$40:$I$783,СВЦЭМ!$A$40:$A$783,$A363,СВЦЭМ!$B$40:$B$783,G$332)+'СЕТ СН'!$F$16</f>
        <v>0</v>
      </c>
      <c r="H363" s="36">
        <f>SUMIFS(СВЦЭМ!$I$40:$I$783,СВЦЭМ!$A$40:$A$783,$A363,СВЦЭМ!$B$40:$B$783,H$332)+'СЕТ СН'!$F$16</f>
        <v>0</v>
      </c>
      <c r="I363" s="36">
        <f>SUMIFS(СВЦЭМ!$I$40:$I$783,СВЦЭМ!$A$40:$A$783,$A363,СВЦЭМ!$B$40:$B$783,I$332)+'СЕТ СН'!$F$16</f>
        <v>0</v>
      </c>
      <c r="J363" s="36">
        <f>SUMIFS(СВЦЭМ!$I$40:$I$783,СВЦЭМ!$A$40:$A$783,$A363,СВЦЭМ!$B$40:$B$783,J$332)+'СЕТ СН'!$F$16</f>
        <v>0</v>
      </c>
      <c r="K363" s="36">
        <f>SUMIFS(СВЦЭМ!$I$40:$I$783,СВЦЭМ!$A$40:$A$783,$A363,СВЦЭМ!$B$40:$B$783,K$332)+'СЕТ СН'!$F$16</f>
        <v>0</v>
      </c>
      <c r="L363" s="36">
        <f>SUMIFS(СВЦЭМ!$I$40:$I$783,СВЦЭМ!$A$40:$A$783,$A363,СВЦЭМ!$B$40:$B$783,L$332)+'СЕТ СН'!$F$16</f>
        <v>0</v>
      </c>
      <c r="M363" s="36">
        <f>SUMIFS(СВЦЭМ!$I$40:$I$783,СВЦЭМ!$A$40:$A$783,$A363,СВЦЭМ!$B$40:$B$783,M$332)+'СЕТ СН'!$F$16</f>
        <v>0</v>
      </c>
      <c r="N363" s="36">
        <f>SUMIFS(СВЦЭМ!$I$40:$I$783,СВЦЭМ!$A$40:$A$783,$A363,СВЦЭМ!$B$40:$B$783,N$332)+'СЕТ СН'!$F$16</f>
        <v>0</v>
      </c>
      <c r="O363" s="36">
        <f>SUMIFS(СВЦЭМ!$I$40:$I$783,СВЦЭМ!$A$40:$A$783,$A363,СВЦЭМ!$B$40:$B$783,O$332)+'СЕТ СН'!$F$16</f>
        <v>0</v>
      </c>
      <c r="P363" s="36">
        <f>SUMIFS(СВЦЭМ!$I$40:$I$783,СВЦЭМ!$A$40:$A$783,$A363,СВЦЭМ!$B$40:$B$783,P$332)+'СЕТ СН'!$F$16</f>
        <v>0</v>
      </c>
      <c r="Q363" s="36">
        <f>SUMIFS(СВЦЭМ!$I$40:$I$783,СВЦЭМ!$A$40:$A$783,$A363,СВЦЭМ!$B$40:$B$783,Q$332)+'СЕТ СН'!$F$16</f>
        <v>0</v>
      </c>
      <c r="R363" s="36">
        <f>SUMIFS(СВЦЭМ!$I$40:$I$783,СВЦЭМ!$A$40:$A$783,$A363,СВЦЭМ!$B$40:$B$783,R$332)+'СЕТ СН'!$F$16</f>
        <v>0</v>
      </c>
      <c r="S363" s="36">
        <f>SUMIFS(СВЦЭМ!$I$40:$I$783,СВЦЭМ!$A$40:$A$783,$A363,СВЦЭМ!$B$40:$B$783,S$332)+'СЕТ СН'!$F$16</f>
        <v>0</v>
      </c>
      <c r="T363" s="36">
        <f>SUMIFS(СВЦЭМ!$I$40:$I$783,СВЦЭМ!$A$40:$A$783,$A363,СВЦЭМ!$B$40:$B$783,T$332)+'СЕТ СН'!$F$16</f>
        <v>0</v>
      </c>
      <c r="U363" s="36">
        <f>SUMIFS(СВЦЭМ!$I$40:$I$783,СВЦЭМ!$A$40:$A$783,$A363,СВЦЭМ!$B$40:$B$783,U$332)+'СЕТ СН'!$F$16</f>
        <v>0</v>
      </c>
      <c r="V363" s="36">
        <f>SUMIFS(СВЦЭМ!$I$40:$I$783,СВЦЭМ!$A$40:$A$783,$A363,СВЦЭМ!$B$40:$B$783,V$332)+'СЕТ СН'!$F$16</f>
        <v>0</v>
      </c>
      <c r="W363" s="36">
        <f>SUMIFS(СВЦЭМ!$I$40:$I$783,СВЦЭМ!$A$40:$A$783,$A363,СВЦЭМ!$B$40:$B$783,W$332)+'СЕТ СН'!$F$16</f>
        <v>0</v>
      </c>
      <c r="X363" s="36">
        <f>SUMIFS(СВЦЭМ!$I$40:$I$783,СВЦЭМ!$A$40:$A$783,$A363,СВЦЭМ!$B$40:$B$783,X$332)+'СЕТ СН'!$F$16</f>
        <v>0</v>
      </c>
      <c r="Y363" s="36">
        <f>SUMIFS(СВЦЭМ!$I$40:$I$783,СВЦЭМ!$A$40:$A$783,$A363,СВЦЭМ!$B$40:$B$783,Y$332)+'СЕТ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9" t="s">
        <v>7</v>
      </c>
      <c r="B365" s="132" t="s">
        <v>119</v>
      </c>
      <c r="C365" s="133"/>
      <c r="D365" s="133"/>
      <c r="E365" s="133"/>
      <c r="F365" s="133"/>
      <c r="G365" s="133"/>
      <c r="H365" s="133"/>
      <c r="I365" s="133"/>
      <c r="J365" s="133"/>
      <c r="K365" s="133"/>
      <c r="L365" s="133"/>
      <c r="M365" s="133"/>
      <c r="N365" s="133"/>
      <c r="O365" s="133"/>
      <c r="P365" s="133"/>
      <c r="Q365" s="133"/>
      <c r="R365" s="133"/>
      <c r="S365" s="133"/>
      <c r="T365" s="133"/>
      <c r="U365" s="133"/>
      <c r="V365" s="133"/>
      <c r="W365" s="133"/>
      <c r="X365" s="133"/>
      <c r="Y365" s="134"/>
    </row>
    <row r="366" spans="1:27" ht="12.75" hidden="1" customHeight="1" x14ac:dyDescent="0.2">
      <c r="A366" s="130"/>
      <c r="B366" s="135"/>
      <c r="C366" s="136"/>
      <c r="D366" s="136"/>
      <c r="E366" s="136"/>
      <c r="F366" s="136"/>
      <c r="G366" s="136"/>
      <c r="H366" s="136"/>
      <c r="I366" s="136"/>
      <c r="J366" s="136"/>
      <c r="K366" s="136"/>
      <c r="L366" s="136"/>
      <c r="M366" s="136"/>
      <c r="N366" s="136"/>
      <c r="O366" s="136"/>
      <c r="P366" s="136"/>
      <c r="Q366" s="136"/>
      <c r="R366" s="136"/>
      <c r="S366" s="136"/>
      <c r="T366" s="136"/>
      <c r="U366" s="136"/>
      <c r="V366" s="136"/>
      <c r="W366" s="136"/>
      <c r="X366" s="136"/>
      <c r="Y366" s="137"/>
    </row>
    <row r="367" spans="1:27" s="46" customFormat="1" ht="12.75" hidden="1" customHeight="1" x14ac:dyDescent="0.2">
      <c r="A367" s="131"/>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01.05.2023</v>
      </c>
      <c r="B368" s="36">
        <f>SUMIFS(СВЦЭМ!$J$40:$J$783,СВЦЭМ!$A$40:$A$783,$A368,СВЦЭМ!$B$40:$B$783,B$367)+'СЕТ СН'!$F$16</f>
        <v>0</v>
      </c>
      <c r="C368" s="36">
        <f>SUMIFS(СВЦЭМ!$J$40:$J$783,СВЦЭМ!$A$40:$A$783,$A368,СВЦЭМ!$B$40:$B$783,C$367)+'СЕТ СН'!$F$16</f>
        <v>0</v>
      </c>
      <c r="D368" s="36">
        <f>SUMIFS(СВЦЭМ!$J$40:$J$783,СВЦЭМ!$A$40:$A$783,$A368,СВЦЭМ!$B$40:$B$783,D$367)+'СЕТ СН'!$F$16</f>
        <v>0</v>
      </c>
      <c r="E368" s="36">
        <f>SUMIFS(СВЦЭМ!$J$40:$J$783,СВЦЭМ!$A$40:$A$783,$A368,СВЦЭМ!$B$40:$B$783,E$367)+'СЕТ СН'!$F$16</f>
        <v>0</v>
      </c>
      <c r="F368" s="36">
        <f>SUMIFS(СВЦЭМ!$J$40:$J$783,СВЦЭМ!$A$40:$A$783,$A368,СВЦЭМ!$B$40:$B$783,F$367)+'СЕТ СН'!$F$16</f>
        <v>0</v>
      </c>
      <c r="G368" s="36">
        <f>SUMIFS(СВЦЭМ!$J$40:$J$783,СВЦЭМ!$A$40:$A$783,$A368,СВЦЭМ!$B$40:$B$783,G$367)+'СЕТ СН'!$F$16</f>
        <v>0</v>
      </c>
      <c r="H368" s="36">
        <f>SUMIFS(СВЦЭМ!$J$40:$J$783,СВЦЭМ!$A$40:$A$783,$A368,СВЦЭМ!$B$40:$B$783,H$367)+'СЕТ СН'!$F$16</f>
        <v>0</v>
      </c>
      <c r="I368" s="36">
        <f>SUMIFS(СВЦЭМ!$J$40:$J$783,СВЦЭМ!$A$40:$A$783,$A368,СВЦЭМ!$B$40:$B$783,I$367)+'СЕТ СН'!$F$16</f>
        <v>0</v>
      </c>
      <c r="J368" s="36">
        <f>SUMIFS(СВЦЭМ!$J$40:$J$783,СВЦЭМ!$A$40:$A$783,$A368,СВЦЭМ!$B$40:$B$783,J$367)+'СЕТ СН'!$F$16</f>
        <v>0</v>
      </c>
      <c r="K368" s="36">
        <f>SUMIFS(СВЦЭМ!$J$40:$J$783,СВЦЭМ!$A$40:$A$783,$A368,СВЦЭМ!$B$40:$B$783,K$367)+'СЕТ СН'!$F$16</f>
        <v>0</v>
      </c>
      <c r="L368" s="36">
        <f>SUMIFS(СВЦЭМ!$J$40:$J$783,СВЦЭМ!$A$40:$A$783,$A368,СВЦЭМ!$B$40:$B$783,L$367)+'СЕТ СН'!$F$16</f>
        <v>0</v>
      </c>
      <c r="M368" s="36">
        <f>SUMIFS(СВЦЭМ!$J$40:$J$783,СВЦЭМ!$A$40:$A$783,$A368,СВЦЭМ!$B$40:$B$783,M$367)+'СЕТ СН'!$F$16</f>
        <v>0</v>
      </c>
      <c r="N368" s="36">
        <f>SUMIFS(СВЦЭМ!$J$40:$J$783,СВЦЭМ!$A$40:$A$783,$A368,СВЦЭМ!$B$40:$B$783,N$367)+'СЕТ СН'!$F$16</f>
        <v>0</v>
      </c>
      <c r="O368" s="36">
        <f>SUMIFS(СВЦЭМ!$J$40:$J$783,СВЦЭМ!$A$40:$A$783,$A368,СВЦЭМ!$B$40:$B$783,O$367)+'СЕТ СН'!$F$16</f>
        <v>0</v>
      </c>
      <c r="P368" s="36">
        <f>SUMIFS(СВЦЭМ!$J$40:$J$783,СВЦЭМ!$A$40:$A$783,$A368,СВЦЭМ!$B$40:$B$783,P$367)+'СЕТ СН'!$F$16</f>
        <v>0</v>
      </c>
      <c r="Q368" s="36">
        <f>SUMIFS(СВЦЭМ!$J$40:$J$783,СВЦЭМ!$A$40:$A$783,$A368,СВЦЭМ!$B$40:$B$783,Q$367)+'СЕТ СН'!$F$16</f>
        <v>0</v>
      </c>
      <c r="R368" s="36">
        <f>SUMIFS(СВЦЭМ!$J$40:$J$783,СВЦЭМ!$A$40:$A$783,$A368,СВЦЭМ!$B$40:$B$783,R$367)+'СЕТ СН'!$F$16</f>
        <v>0</v>
      </c>
      <c r="S368" s="36">
        <f>SUMIFS(СВЦЭМ!$J$40:$J$783,СВЦЭМ!$A$40:$A$783,$A368,СВЦЭМ!$B$40:$B$783,S$367)+'СЕТ СН'!$F$16</f>
        <v>0</v>
      </c>
      <c r="T368" s="36">
        <f>SUMIFS(СВЦЭМ!$J$40:$J$783,СВЦЭМ!$A$40:$A$783,$A368,СВЦЭМ!$B$40:$B$783,T$367)+'СЕТ СН'!$F$16</f>
        <v>0</v>
      </c>
      <c r="U368" s="36">
        <f>SUMIFS(СВЦЭМ!$J$40:$J$783,СВЦЭМ!$A$40:$A$783,$A368,СВЦЭМ!$B$40:$B$783,U$367)+'СЕТ СН'!$F$16</f>
        <v>0</v>
      </c>
      <c r="V368" s="36">
        <f>SUMIFS(СВЦЭМ!$J$40:$J$783,СВЦЭМ!$A$40:$A$783,$A368,СВЦЭМ!$B$40:$B$783,V$367)+'СЕТ СН'!$F$16</f>
        <v>0</v>
      </c>
      <c r="W368" s="36">
        <f>SUMIFS(СВЦЭМ!$J$40:$J$783,СВЦЭМ!$A$40:$A$783,$A368,СВЦЭМ!$B$40:$B$783,W$367)+'СЕТ СН'!$F$16</f>
        <v>0</v>
      </c>
      <c r="X368" s="36">
        <f>SUMIFS(СВЦЭМ!$J$40:$J$783,СВЦЭМ!$A$40:$A$783,$A368,СВЦЭМ!$B$40:$B$783,X$367)+'СЕТ СН'!$F$16</f>
        <v>0</v>
      </c>
      <c r="Y368" s="36">
        <f>SUMIFS(СВЦЭМ!$J$40:$J$783,СВЦЭМ!$A$40:$A$783,$A368,СВЦЭМ!$B$40:$B$783,Y$367)+'СЕТ СН'!$F$16</f>
        <v>0</v>
      </c>
      <c r="AA368" s="45"/>
    </row>
    <row r="369" spans="1:25" ht="15.75" hidden="1" x14ac:dyDescent="0.2">
      <c r="A369" s="35">
        <f>A368+1</f>
        <v>45048</v>
      </c>
      <c r="B369" s="36">
        <f>SUMIFS(СВЦЭМ!$J$40:$J$783,СВЦЭМ!$A$40:$A$783,$A369,СВЦЭМ!$B$40:$B$783,B$367)+'СЕТ СН'!$F$16</f>
        <v>0</v>
      </c>
      <c r="C369" s="36">
        <f>SUMIFS(СВЦЭМ!$J$40:$J$783,СВЦЭМ!$A$40:$A$783,$A369,СВЦЭМ!$B$40:$B$783,C$367)+'СЕТ СН'!$F$16</f>
        <v>0</v>
      </c>
      <c r="D369" s="36">
        <f>SUMIFS(СВЦЭМ!$J$40:$J$783,СВЦЭМ!$A$40:$A$783,$A369,СВЦЭМ!$B$40:$B$783,D$367)+'СЕТ СН'!$F$16</f>
        <v>0</v>
      </c>
      <c r="E369" s="36">
        <f>SUMIFS(СВЦЭМ!$J$40:$J$783,СВЦЭМ!$A$40:$A$783,$A369,СВЦЭМ!$B$40:$B$783,E$367)+'СЕТ СН'!$F$16</f>
        <v>0</v>
      </c>
      <c r="F369" s="36">
        <f>SUMIFS(СВЦЭМ!$J$40:$J$783,СВЦЭМ!$A$40:$A$783,$A369,СВЦЭМ!$B$40:$B$783,F$367)+'СЕТ СН'!$F$16</f>
        <v>0</v>
      </c>
      <c r="G369" s="36">
        <f>SUMIFS(СВЦЭМ!$J$40:$J$783,СВЦЭМ!$A$40:$A$783,$A369,СВЦЭМ!$B$40:$B$783,G$367)+'СЕТ СН'!$F$16</f>
        <v>0</v>
      </c>
      <c r="H369" s="36">
        <f>SUMIFS(СВЦЭМ!$J$40:$J$783,СВЦЭМ!$A$40:$A$783,$A369,СВЦЭМ!$B$40:$B$783,H$367)+'СЕТ СН'!$F$16</f>
        <v>0</v>
      </c>
      <c r="I369" s="36">
        <f>SUMIFS(СВЦЭМ!$J$40:$J$783,СВЦЭМ!$A$40:$A$783,$A369,СВЦЭМ!$B$40:$B$783,I$367)+'СЕТ СН'!$F$16</f>
        <v>0</v>
      </c>
      <c r="J369" s="36">
        <f>SUMIFS(СВЦЭМ!$J$40:$J$783,СВЦЭМ!$A$40:$A$783,$A369,СВЦЭМ!$B$40:$B$783,J$367)+'СЕТ СН'!$F$16</f>
        <v>0</v>
      </c>
      <c r="K369" s="36">
        <f>SUMIFS(СВЦЭМ!$J$40:$J$783,СВЦЭМ!$A$40:$A$783,$A369,СВЦЭМ!$B$40:$B$783,K$367)+'СЕТ СН'!$F$16</f>
        <v>0</v>
      </c>
      <c r="L369" s="36">
        <f>SUMIFS(СВЦЭМ!$J$40:$J$783,СВЦЭМ!$A$40:$A$783,$A369,СВЦЭМ!$B$40:$B$783,L$367)+'СЕТ СН'!$F$16</f>
        <v>0</v>
      </c>
      <c r="M369" s="36">
        <f>SUMIFS(СВЦЭМ!$J$40:$J$783,СВЦЭМ!$A$40:$A$783,$A369,СВЦЭМ!$B$40:$B$783,M$367)+'СЕТ СН'!$F$16</f>
        <v>0</v>
      </c>
      <c r="N369" s="36">
        <f>SUMIFS(СВЦЭМ!$J$40:$J$783,СВЦЭМ!$A$40:$A$783,$A369,СВЦЭМ!$B$40:$B$783,N$367)+'СЕТ СН'!$F$16</f>
        <v>0</v>
      </c>
      <c r="O369" s="36">
        <f>SUMIFS(СВЦЭМ!$J$40:$J$783,СВЦЭМ!$A$40:$A$783,$A369,СВЦЭМ!$B$40:$B$783,O$367)+'СЕТ СН'!$F$16</f>
        <v>0</v>
      </c>
      <c r="P369" s="36">
        <f>SUMIFS(СВЦЭМ!$J$40:$J$783,СВЦЭМ!$A$40:$A$783,$A369,СВЦЭМ!$B$40:$B$783,P$367)+'СЕТ СН'!$F$16</f>
        <v>0</v>
      </c>
      <c r="Q369" s="36">
        <f>SUMIFS(СВЦЭМ!$J$40:$J$783,СВЦЭМ!$A$40:$A$783,$A369,СВЦЭМ!$B$40:$B$783,Q$367)+'СЕТ СН'!$F$16</f>
        <v>0</v>
      </c>
      <c r="R369" s="36">
        <f>SUMIFS(СВЦЭМ!$J$40:$J$783,СВЦЭМ!$A$40:$A$783,$A369,СВЦЭМ!$B$40:$B$783,R$367)+'СЕТ СН'!$F$16</f>
        <v>0</v>
      </c>
      <c r="S369" s="36">
        <f>SUMIFS(СВЦЭМ!$J$40:$J$783,СВЦЭМ!$A$40:$A$783,$A369,СВЦЭМ!$B$40:$B$783,S$367)+'СЕТ СН'!$F$16</f>
        <v>0</v>
      </c>
      <c r="T369" s="36">
        <f>SUMIFS(СВЦЭМ!$J$40:$J$783,СВЦЭМ!$A$40:$A$783,$A369,СВЦЭМ!$B$40:$B$783,T$367)+'СЕТ СН'!$F$16</f>
        <v>0</v>
      </c>
      <c r="U369" s="36">
        <f>SUMIFS(СВЦЭМ!$J$40:$J$783,СВЦЭМ!$A$40:$A$783,$A369,СВЦЭМ!$B$40:$B$783,U$367)+'СЕТ СН'!$F$16</f>
        <v>0</v>
      </c>
      <c r="V369" s="36">
        <f>SUMIFS(СВЦЭМ!$J$40:$J$783,СВЦЭМ!$A$40:$A$783,$A369,СВЦЭМ!$B$40:$B$783,V$367)+'СЕТ СН'!$F$16</f>
        <v>0</v>
      </c>
      <c r="W369" s="36">
        <f>SUMIFS(СВЦЭМ!$J$40:$J$783,СВЦЭМ!$A$40:$A$783,$A369,СВЦЭМ!$B$40:$B$783,W$367)+'СЕТ СН'!$F$16</f>
        <v>0</v>
      </c>
      <c r="X369" s="36">
        <f>SUMIFS(СВЦЭМ!$J$40:$J$783,СВЦЭМ!$A$40:$A$783,$A369,СВЦЭМ!$B$40:$B$783,X$367)+'СЕТ СН'!$F$16</f>
        <v>0</v>
      </c>
      <c r="Y369" s="36">
        <f>SUMIFS(СВЦЭМ!$J$40:$J$783,СВЦЭМ!$A$40:$A$783,$A369,СВЦЭМ!$B$40:$B$783,Y$367)+'СЕТ СН'!$F$16</f>
        <v>0</v>
      </c>
    </row>
    <row r="370" spans="1:25" ht="15.75" hidden="1" x14ac:dyDescent="0.2">
      <c r="A370" s="35">
        <f t="shared" ref="A370:A398" si="10">A369+1</f>
        <v>45049</v>
      </c>
      <c r="B370" s="36">
        <f>SUMIFS(СВЦЭМ!$J$40:$J$783,СВЦЭМ!$A$40:$A$783,$A370,СВЦЭМ!$B$40:$B$783,B$367)+'СЕТ СН'!$F$16</f>
        <v>0</v>
      </c>
      <c r="C370" s="36">
        <f>SUMIFS(СВЦЭМ!$J$40:$J$783,СВЦЭМ!$A$40:$A$783,$A370,СВЦЭМ!$B$40:$B$783,C$367)+'СЕТ СН'!$F$16</f>
        <v>0</v>
      </c>
      <c r="D370" s="36">
        <f>SUMIFS(СВЦЭМ!$J$40:$J$783,СВЦЭМ!$A$40:$A$783,$A370,СВЦЭМ!$B$40:$B$783,D$367)+'СЕТ СН'!$F$16</f>
        <v>0</v>
      </c>
      <c r="E370" s="36">
        <f>SUMIFS(СВЦЭМ!$J$40:$J$783,СВЦЭМ!$A$40:$A$783,$A370,СВЦЭМ!$B$40:$B$783,E$367)+'СЕТ СН'!$F$16</f>
        <v>0</v>
      </c>
      <c r="F370" s="36">
        <f>SUMIFS(СВЦЭМ!$J$40:$J$783,СВЦЭМ!$A$40:$A$783,$A370,СВЦЭМ!$B$40:$B$783,F$367)+'СЕТ СН'!$F$16</f>
        <v>0</v>
      </c>
      <c r="G370" s="36">
        <f>SUMIFS(СВЦЭМ!$J$40:$J$783,СВЦЭМ!$A$40:$A$783,$A370,СВЦЭМ!$B$40:$B$783,G$367)+'СЕТ СН'!$F$16</f>
        <v>0</v>
      </c>
      <c r="H370" s="36">
        <f>SUMIFS(СВЦЭМ!$J$40:$J$783,СВЦЭМ!$A$40:$A$783,$A370,СВЦЭМ!$B$40:$B$783,H$367)+'СЕТ СН'!$F$16</f>
        <v>0</v>
      </c>
      <c r="I370" s="36">
        <f>SUMIFS(СВЦЭМ!$J$40:$J$783,СВЦЭМ!$A$40:$A$783,$A370,СВЦЭМ!$B$40:$B$783,I$367)+'СЕТ СН'!$F$16</f>
        <v>0</v>
      </c>
      <c r="J370" s="36">
        <f>SUMIFS(СВЦЭМ!$J$40:$J$783,СВЦЭМ!$A$40:$A$783,$A370,СВЦЭМ!$B$40:$B$783,J$367)+'СЕТ СН'!$F$16</f>
        <v>0</v>
      </c>
      <c r="K370" s="36">
        <f>SUMIFS(СВЦЭМ!$J$40:$J$783,СВЦЭМ!$A$40:$A$783,$A370,СВЦЭМ!$B$40:$B$783,K$367)+'СЕТ СН'!$F$16</f>
        <v>0</v>
      </c>
      <c r="L370" s="36">
        <f>SUMIFS(СВЦЭМ!$J$40:$J$783,СВЦЭМ!$A$40:$A$783,$A370,СВЦЭМ!$B$40:$B$783,L$367)+'СЕТ СН'!$F$16</f>
        <v>0</v>
      </c>
      <c r="M370" s="36">
        <f>SUMIFS(СВЦЭМ!$J$40:$J$783,СВЦЭМ!$A$40:$A$783,$A370,СВЦЭМ!$B$40:$B$783,M$367)+'СЕТ СН'!$F$16</f>
        <v>0</v>
      </c>
      <c r="N370" s="36">
        <f>SUMIFS(СВЦЭМ!$J$40:$J$783,СВЦЭМ!$A$40:$A$783,$A370,СВЦЭМ!$B$40:$B$783,N$367)+'СЕТ СН'!$F$16</f>
        <v>0</v>
      </c>
      <c r="O370" s="36">
        <f>SUMIFS(СВЦЭМ!$J$40:$J$783,СВЦЭМ!$A$40:$A$783,$A370,СВЦЭМ!$B$40:$B$783,O$367)+'СЕТ СН'!$F$16</f>
        <v>0</v>
      </c>
      <c r="P370" s="36">
        <f>SUMIFS(СВЦЭМ!$J$40:$J$783,СВЦЭМ!$A$40:$A$783,$A370,СВЦЭМ!$B$40:$B$783,P$367)+'СЕТ СН'!$F$16</f>
        <v>0</v>
      </c>
      <c r="Q370" s="36">
        <f>SUMIFS(СВЦЭМ!$J$40:$J$783,СВЦЭМ!$A$40:$A$783,$A370,СВЦЭМ!$B$40:$B$783,Q$367)+'СЕТ СН'!$F$16</f>
        <v>0</v>
      </c>
      <c r="R370" s="36">
        <f>SUMIFS(СВЦЭМ!$J$40:$J$783,СВЦЭМ!$A$40:$A$783,$A370,СВЦЭМ!$B$40:$B$783,R$367)+'СЕТ СН'!$F$16</f>
        <v>0</v>
      </c>
      <c r="S370" s="36">
        <f>SUMIFS(СВЦЭМ!$J$40:$J$783,СВЦЭМ!$A$40:$A$783,$A370,СВЦЭМ!$B$40:$B$783,S$367)+'СЕТ СН'!$F$16</f>
        <v>0</v>
      </c>
      <c r="T370" s="36">
        <f>SUMIFS(СВЦЭМ!$J$40:$J$783,СВЦЭМ!$A$40:$A$783,$A370,СВЦЭМ!$B$40:$B$783,T$367)+'СЕТ СН'!$F$16</f>
        <v>0</v>
      </c>
      <c r="U370" s="36">
        <f>SUMIFS(СВЦЭМ!$J$40:$J$783,СВЦЭМ!$A$40:$A$783,$A370,СВЦЭМ!$B$40:$B$783,U$367)+'СЕТ СН'!$F$16</f>
        <v>0</v>
      </c>
      <c r="V370" s="36">
        <f>SUMIFS(СВЦЭМ!$J$40:$J$783,СВЦЭМ!$A$40:$A$783,$A370,СВЦЭМ!$B$40:$B$783,V$367)+'СЕТ СН'!$F$16</f>
        <v>0</v>
      </c>
      <c r="W370" s="36">
        <f>SUMIFS(СВЦЭМ!$J$40:$J$783,СВЦЭМ!$A$40:$A$783,$A370,СВЦЭМ!$B$40:$B$783,W$367)+'СЕТ СН'!$F$16</f>
        <v>0</v>
      </c>
      <c r="X370" s="36">
        <f>SUMIFS(СВЦЭМ!$J$40:$J$783,СВЦЭМ!$A$40:$A$783,$A370,СВЦЭМ!$B$40:$B$783,X$367)+'СЕТ СН'!$F$16</f>
        <v>0</v>
      </c>
      <c r="Y370" s="36">
        <f>SUMIFS(СВЦЭМ!$J$40:$J$783,СВЦЭМ!$A$40:$A$783,$A370,СВЦЭМ!$B$40:$B$783,Y$367)+'СЕТ СН'!$F$16</f>
        <v>0</v>
      </c>
    </row>
    <row r="371" spans="1:25" ht="15.75" hidden="1" x14ac:dyDescent="0.2">
      <c r="A371" s="35">
        <f t="shared" si="10"/>
        <v>45050</v>
      </c>
      <c r="B371" s="36">
        <f>SUMIFS(СВЦЭМ!$J$40:$J$783,СВЦЭМ!$A$40:$A$783,$A371,СВЦЭМ!$B$40:$B$783,B$367)+'СЕТ СН'!$F$16</f>
        <v>0</v>
      </c>
      <c r="C371" s="36">
        <f>SUMIFS(СВЦЭМ!$J$40:$J$783,СВЦЭМ!$A$40:$A$783,$A371,СВЦЭМ!$B$40:$B$783,C$367)+'СЕТ СН'!$F$16</f>
        <v>0</v>
      </c>
      <c r="D371" s="36">
        <f>SUMIFS(СВЦЭМ!$J$40:$J$783,СВЦЭМ!$A$40:$A$783,$A371,СВЦЭМ!$B$40:$B$783,D$367)+'СЕТ СН'!$F$16</f>
        <v>0</v>
      </c>
      <c r="E371" s="36">
        <f>SUMIFS(СВЦЭМ!$J$40:$J$783,СВЦЭМ!$A$40:$A$783,$A371,СВЦЭМ!$B$40:$B$783,E$367)+'СЕТ СН'!$F$16</f>
        <v>0</v>
      </c>
      <c r="F371" s="36">
        <f>SUMIFS(СВЦЭМ!$J$40:$J$783,СВЦЭМ!$A$40:$A$783,$A371,СВЦЭМ!$B$40:$B$783,F$367)+'СЕТ СН'!$F$16</f>
        <v>0</v>
      </c>
      <c r="G371" s="36">
        <f>SUMIFS(СВЦЭМ!$J$40:$J$783,СВЦЭМ!$A$40:$A$783,$A371,СВЦЭМ!$B$40:$B$783,G$367)+'СЕТ СН'!$F$16</f>
        <v>0</v>
      </c>
      <c r="H371" s="36">
        <f>SUMIFS(СВЦЭМ!$J$40:$J$783,СВЦЭМ!$A$40:$A$783,$A371,СВЦЭМ!$B$40:$B$783,H$367)+'СЕТ СН'!$F$16</f>
        <v>0</v>
      </c>
      <c r="I371" s="36">
        <f>SUMIFS(СВЦЭМ!$J$40:$J$783,СВЦЭМ!$A$40:$A$783,$A371,СВЦЭМ!$B$40:$B$783,I$367)+'СЕТ СН'!$F$16</f>
        <v>0</v>
      </c>
      <c r="J371" s="36">
        <f>SUMIFS(СВЦЭМ!$J$40:$J$783,СВЦЭМ!$A$40:$A$783,$A371,СВЦЭМ!$B$40:$B$783,J$367)+'СЕТ СН'!$F$16</f>
        <v>0</v>
      </c>
      <c r="K371" s="36">
        <f>SUMIFS(СВЦЭМ!$J$40:$J$783,СВЦЭМ!$A$40:$A$783,$A371,СВЦЭМ!$B$40:$B$783,K$367)+'СЕТ СН'!$F$16</f>
        <v>0</v>
      </c>
      <c r="L371" s="36">
        <f>SUMIFS(СВЦЭМ!$J$40:$J$783,СВЦЭМ!$A$40:$A$783,$A371,СВЦЭМ!$B$40:$B$783,L$367)+'СЕТ СН'!$F$16</f>
        <v>0</v>
      </c>
      <c r="M371" s="36">
        <f>SUMIFS(СВЦЭМ!$J$40:$J$783,СВЦЭМ!$A$40:$A$783,$A371,СВЦЭМ!$B$40:$B$783,M$367)+'СЕТ СН'!$F$16</f>
        <v>0</v>
      </c>
      <c r="N371" s="36">
        <f>SUMIFS(СВЦЭМ!$J$40:$J$783,СВЦЭМ!$A$40:$A$783,$A371,СВЦЭМ!$B$40:$B$783,N$367)+'СЕТ СН'!$F$16</f>
        <v>0</v>
      </c>
      <c r="O371" s="36">
        <f>SUMIFS(СВЦЭМ!$J$40:$J$783,СВЦЭМ!$A$40:$A$783,$A371,СВЦЭМ!$B$40:$B$783,O$367)+'СЕТ СН'!$F$16</f>
        <v>0</v>
      </c>
      <c r="P371" s="36">
        <f>SUMIFS(СВЦЭМ!$J$40:$J$783,СВЦЭМ!$A$40:$A$783,$A371,СВЦЭМ!$B$40:$B$783,P$367)+'СЕТ СН'!$F$16</f>
        <v>0</v>
      </c>
      <c r="Q371" s="36">
        <f>SUMIFS(СВЦЭМ!$J$40:$J$783,СВЦЭМ!$A$40:$A$783,$A371,СВЦЭМ!$B$40:$B$783,Q$367)+'СЕТ СН'!$F$16</f>
        <v>0</v>
      </c>
      <c r="R371" s="36">
        <f>SUMIFS(СВЦЭМ!$J$40:$J$783,СВЦЭМ!$A$40:$A$783,$A371,СВЦЭМ!$B$40:$B$783,R$367)+'СЕТ СН'!$F$16</f>
        <v>0</v>
      </c>
      <c r="S371" s="36">
        <f>SUMIFS(СВЦЭМ!$J$40:$J$783,СВЦЭМ!$A$40:$A$783,$A371,СВЦЭМ!$B$40:$B$783,S$367)+'СЕТ СН'!$F$16</f>
        <v>0</v>
      </c>
      <c r="T371" s="36">
        <f>SUMIFS(СВЦЭМ!$J$40:$J$783,СВЦЭМ!$A$40:$A$783,$A371,СВЦЭМ!$B$40:$B$783,T$367)+'СЕТ СН'!$F$16</f>
        <v>0</v>
      </c>
      <c r="U371" s="36">
        <f>SUMIFS(СВЦЭМ!$J$40:$J$783,СВЦЭМ!$A$40:$A$783,$A371,СВЦЭМ!$B$40:$B$783,U$367)+'СЕТ СН'!$F$16</f>
        <v>0</v>
      </c>
      <c r="V371" s="36">
        <f>SUMIFS(СВЦЭМ!$J$40:$J$783,СВЦЭМ!$A$40:$A$783,$A371,СВЦЭМ!$B$40:$B$783,V$367)+'СЕТ СН'!$F$16</f>
        <v>0</v>
      </c>
      <c r="W371" s="36">
        <f>SUMIFS(СВЦЭМ!$J$40:$J$783,СВЦЭМ!$A$40:$A$783,$A371,СВЦЭМ!$B$40:$B$783,W$367)+'СЕТ СН'!$F$16</f>
        <v>0</v>
      </c>
      <c r="X371" s="36">
        <f>SUMIFS(СВЦЭМ!$J$40:$J$783,СВЦЭМ!$A$40:$A$783,$A371,СВЦЭМ!$B$40:$B$783,X$367)+'СЕТ СН'!$F$16</f>
        <v>0</v>
      </c>
      <c r="Y371" s="36">
        <f>SUMIFS(СВЦЭМ!$J$40:$J$783,СВЦЭМ!$A$40:$A$783,$A371,СВЦЭМ!$B$40:$B$783,Y$367)+'СЕТ СН'!$F$16</f>
        <v>0</v>
      </c>
    </row>
    <row r="372" spans="1:25" ht="15.75" hidden="1" x14ac:dyDescent="0.2">
      <c r="A372" s="35">
        <f t="shared" si="10"/>
        <v>45051</v>
      </c>
      <c r="B372" s="36">
        <f>SUMIFS(СВЦЭМ!$J$40:$J$783,СВЦЭМ!$A$40:$A$783,$A372,СВЦЭМ!$B$40:$B$783,B$367)+'СЕТ СН'!$F$16</f>
        <v>0</v>
      </c>
      <c r="C372" s="36">
        <f>SUMIFS(СВЦЭМ!$J$40:$J$783,СВЦЭМ!$A$40:$A$783,$A372,СВЦЭМ!$B$40:$B$783,C$367)+'СЕТ СН'!$F$16</f>
        <v>0</v>
      </c>
      <c r="D372" s="36">
        <f>SUMIFS(СВЦЭМ!$J$40:$J$783,СВЦЭМ!$A$40:$A$783,$A372,СВЦЭМ!$B$40:$B$783,D$367)+'СЕТ СН'!$F$16</f>
        <v>0</v>
      </c>
      <c r="E372" s="36">
        <f>SUMIFS(СВЦЭМ!$J$40:$J$783,СВЦЭМ!$A$40:$A$783,$A372,СВЦЭМ!$B$40:$B$783,E$367)+'СЕТ СН'!$F$16</f>
        <v>0</v>
      </c>
      <c r="F372" s="36">
        <f>SUMIFS(СВЦЭМ!$J$40:$J$783,СВЦЭМ!$A$40:$A$783,$A372,СВЦЭМ!$B$40:$B$783,F$367)+'СЕТ СН'!$F$16</f>
        <v>0</v>
      </c>
      <c r="G372" s="36">
        <f>SUMIFS(СВЦЭМ!$J$40:$J$783,СВЦЭМ!$A$40:$A$783,$A372,СВЦЭМ!$B$40:$B$783,G$367)+'СЕТ СН'!$F$16</f>
        <v>0</v>
      </c>
      <c r="H372" s="36">
        <f>SUMIFS(СВЦЭМ!$J$40:$J$783,СВЦЭМ!$A$40:$A$783,$A372,СВЦЭМ!$B$40:$B$783,H$367)+'СЕТ СН'!$F$16</f>
        <v>0</v>
      </c>
      <c r="I372" s="36">
        <f>SUMIFS(СВЦЭМ!$J$40:$J$783,СВЦЭМ!$A$40:$A$783,$A372,СВЦЭМ!$B$40:$B$783,I$367)+'СЕТ СН'!$F$16</f>
        <v>0</v>
      </c>
      <c r="J372" s="36">
        <f>SUMIFS(СВЦЭМ!$J$40:$J$783,СВЦЭМ!$A$40:$A$783,$A372,СВЦЭМ!$B$40:$B$783,J$367)+'СЕТ СН'!$F$16</f>
        <v>0</v>
      </c>
      <c r="K372" s="36">
        <f>SUMIFS(СВЦЭМ!$J$40:$J$783,СВЦЭМ!$A$40:$A$783,$A372,СВЦЭМ!$B$40:$B$783,K$367)+'СЕТ СН'!$F$16</f>
        <v>0</v>
      </c>
      <c r="L372" s="36">
        <f>SUMIFS(СВЦЭМ!$J$40:$J$783,СВЦЭМ!$A$40:$A$783,$A372,СВЦЭМ!$B$40:$B$783,L$367)+'СЕТ СН'!$F$16</f>
        <v>0</v>
      </c>
      <c r="M372" s="36">
        <f>SUMIFS(СВЦЭМ!$J$40:$J$783,СВЦЭМ!$A$40:$A$783,$A372,СВЦЭМ!$B$40:$B$783,M$367)+'СЕТ СН'!$F$16</f>
        <v>0</v>
      </c>
      <c r="N372" s="36">
        <f>SUMIFS(СВЦЭМ!$J$40:$J$783,СВЦЭМ!$A$40:$A$783,$A372,СВЦЭМ!$B$40:$B$783,N$367)+'СЕТ СН'!$F$16</f>
        <v>0</v>
      </c>
      <c r="O372" s="36">
        <f>SUMIFS(СВЦЭМ!$J$40:$J$783,СВЦЭМ!$A$40:$A$783,$A372,СВЦЭМ!$B$40:$B$783,O$367)+'СЕТ СН'!$F$16</f>
        <v>0</v>
      </c>
      <c r="P372" s="36">
        <f>SUMIFS(СВЦЭМ!$J$40:$J$783,СВЦЭМ!$A$40:$A$783,$A372,СВЦЭМ!$B$40:$B$783,P$367)+'СЕТ СН'!$F$16</f>
        <v>0</v>
      </c>
      <c r="Q372" s="36">
        <f>SUMIFS(СВЦЭМ!$J$40:$J$783,СВЦЭМ!$A$40:$A$783,$A372,СВЦЭМ!$B$40:$B$783,Q$367)+'СЕТ СН'!$F$16</f>
        <v>0</v>
      </c>
      <c r="R372" s="36">
        <f>SUMIFS(СВЦЭМ!$J$40:$J$783,СВЦЭМ!$A$40:$A$783,$A372,СВЦЭМ!$B$40:$B$783,R$367)+'СЕТ СН'!$F$16</f>
        <v>0</v>
      </c>
      <c r="S372" s="36">
        <f>SUMIFS(СВЦЭМ!$J$40:$J$783,СВЦЭМ!$A$40:$A$783,$A372,СВЦЭМ!$B$40:$B$783,S$367)+'СЕТ СН'!$F$16</f>
        <v>0</v>
      </c>
      <c r="T372" s="36">
        <f>SUMIFS(СВЦЭМ!$J$40:$J$783,СВЦЭМ!$A$40:$A$783,$A372,СВЦЭМ!$B$40:$B$783,T$367)+'СЕТ СН'!$F$16</f>
        <v>0</v>
      </c>
      <c r="U372" s="36">
        <f>SUMIFS(СВЦЭМ!$J$40:$J$783,СВЦЭМ!$A$40:$A$783,$A372,СВЦЭМ!$B$40:$B$783,U$367)+'СЕТ СН'!$F$16</f>
        <v>0</v>
      </c>
      <c r="V372" s="36">
        <f>SUMIFS(СВЦЭМ!$J$40:$J$783,СВЦЭМ!$A$40:$A$783,$A372,СВЦЭМ!$B$40:$B$783,V$367)+'СЕТ СН'!$F$16</f>
        <v>0</v>
      </c>
      <c r="W372" s="36">
        <f>SUMIFS(СВЦЭМ!$J$40:$J$783,СВЦЭМ!$A$40:$A$783,$A372,СВЦЭМ!$B$40:$B$783,W$367)+'СЕТ СН'!$F$16</f>
        <v>0</v>
      </c>
      <c r="X372" s="36">
        <f>SUMIFS(СВЦЭМ!$J$40:$J$783,СВЦЭМ!$A$40:$A$783,$A372,СВЦЭМ!$B$40:$B$783,X$367)+'СЕТ СН'!$F$16</f>
        <v>0</v>
      </c>
      <c r="Y372" s="36">
        <f>SUMIFS(СВЦЭМ!$J$40:$J$783,СВЦЭМ!$A$40:$A$783,$A372,СВЦЭМ!$B$40:$B$783,Y$367)+'СЕТ СН'!$F$16</f>
        <v>0</v>
      </c>
    </row>
    <row r="373" spans="1:25" ht="15.75" hidden="1" x14ac:dyDescent="0.2">
      <c r="A373" s="35">
        <f t="shared" si="10"/>
        <v>45052</v>
      </c>
      <c r="B373" s="36">
        <f>SUMIFS(СВЦЭМ!$J$40:$J$783,СВЦЭМ!$A$40:$A$783,$A373,СВЦЭМ!$B$40:$B$783,B$367)+'СЕТ СН'!$F$16</f>
        <v>0</v>
      </c>
      <c r="C373" s="36">
        <f>SUMIFS(СВЦЭМ!$J$40:$J$783,СВЦЭМ!$A$40:$A$783,$A373,СВЦЭМ!$B$40:$B$783,C$367)+'СЕТ СН'!$F$16</f>
        <v>0</v>
      </c>
      <c r="D373" s="36">
        <f>SUMIFS(СВЦЭМ!$J$40:$J$783,СВЦЭМ!$A$40:$A$783,$A373,СВЦЭМ!$B$40:$B$783,D$367)+'СЕТ СН'!$F$16</f>
        <v>0</v>
      </c>
      <c r="E373" s="36">
        <f>SUMIFS(СВЦЭМ!$J$40:$J$783,СВЦЭМ!$A$40:$A$783,$A373,СВЦЭМ!$B$40:$B$783,E$367)+'СЕТ СН'!$F$16</f>
        <v>0</v>
      </c>
      <c r="F373" s="36">
        <f>SUMIFS(СВЦЭМ!$J$40:$J$783,СВЦЭМ!$A$40:$A$783,$A373,СВЦЭМ!$B$40:$B$783,F$367)+'СЕТ СН'!$F$16</f>
        <v>0</v>
      </c>
      <c r="G373" s="36">
        <f>SUMIFS(СВЦЭМ!$J$40:$J$783,СВЦЭМ!$A$40:$A$783,$A373,СВЦЭМ!$B$40:$B$783,G$367)+'СЕТ СН'!$F$16</f>
        <v>0</v>
      </c>
      <c r="H373" s="36">
        <f>SUMIFS(СВЦЭМ!$J$40:$J$783,СВЦЭМ!$A$40:$A$783,$A373,СВЦЭМ!$B$40:$B$783,H$367)+'СЕТ СН'!$F$16</f>
        <v>0</v>
      </c>
      <c r="I373" s="36">
        <f>SUMIFS(СВЦЭМ!$J$40:$J$783,СВЦЭМ!$A$40:$A$783,$A373,СВЦЭМ!$B$40:$B$783,I$367)+'СЕТ СН'!$F$16</f>
        <v>0</v>
      </c>
      <c r="J373" s="36">
        <f>SUMIFS(СВЦЭМ!$J$40:$J$783,СВЦЭМ!$A$40:$A$783,$A373,СВЦЭМ!$B$40:$B$783,J$367)+'СЕТ СН'!$F$16</f>
        <v>0</v>
      </c>
      <c r="K373" s="36">
        <f>SUMIFS(СВЦЭМ!$J$40:$J$783,СВЦЭМ!$A$40:$A$783,$A373,СВЦЭМ!$B$40:$B$783,K$367)+'СЕТ СН'!$F$16</f>
        <v>0</v>
      </c>
      <c r="L373" s="36">
        <f>SUMIFS(СВЦЭМ!$J$40:$J$783,СВЦЭМ!$A$40:$A$783,$A373,СВЦЭМ!$B$40:$B$783,L$367)+'СЕТ СН'!$F$16</f>
        <v>0</v>
      </c>
      <c r="M373" s="36">
        <f>SUMIFS(СВЦЭМ!$J$40:$J$783,СВЦЭМ!$A$40:$A$783,$A373,СВЦЭМ!$B$40:$B$783,M$367)+'СЕТ СН'!$F$16</f>
        <v>0</v>
      </c>
      <c r="N373" s="36">
        <f>SUMIFS(СВЦЭМ!$J$40:$J$783,СВЦЭМ!$A$40:$A$783,$A373,СВЦЭМ!$B$40:$B$783,N$367)+'СЕТ СН'!$F$16</f>
        <v>0</v>
      </c>
      <c r="O373" s="36">
        <f>SUMIFS(СВЦЭМ!$J$40:$J$783,СВЦЭМ!$A$40:$A$783,$A373,СВЦЭМ!$B$40:$B$783,O$367)+'СЕТ СН'!$F$16</f>
        <v>0</v>
      </c>
      <c r="P373" s="36">
        <f>SUMIFS(СВЦЭМ!$J$40:$J$783,СВЦЭМ!$A$40:$A$783,$A373,СВЦЭМ!$B$40:$B$783,P$367)+'СЕТ СН'!$F$16</f>
        <v>0</v>
      </c>
      <c r="Q373" s="36">
        <f>SUMIFS(СВЦЭМ!$J$40:$J$783,СВЦЭМ!$A$40:$A$783,$A373,СВЦЭМ!$B$40:$B$783,Q$367)+'СЕТ СН'!$F$16</f>
        <v>0</v>
      </c>
      <c r="R373" s="36">
        <f>SUMIFS(СВЦЭМ!$J$40:$J$783,СВЦЭМ!$A$40:$A$783,$A373,СВЦЭМ!$B$40:$B$783,R$367)+'СЕТ СН'!$F$16</f>
        <v>0</v>
      </c>
      <c r="S373" s="36">
        <f>SUMIFS(СВЦЭМ!$J$40:$J$783,СВЦЭМ!$A$40:$A$783,$A373,СВЦЭМ!$B$40:$B$783,S$367)+'СЕТ СН'!$F$16</f>
        <v>0</v>
      </c>
      <c r="T373" s="36">
        <f>SUMIFS(СВЦЭМ!$J$40:$J$783,СВЦЭМ!$A$40:$A$783,$A373,СВЦЭМ!$B$40:$B$783,T$367)+'СЕТ СН'!$F$16</f>
        <v>0</v>
      </c>
      <c r="U373" s="36">
        <f>SUMIFS(СВЦЭМ!$J$40:$J$783,СВЦЭМ!$A$40:$A$783,$A373,СВЦЭМ!$B$40:$B$783,U$367)+'СЕТ СН'!$F$16</f>
        <v>0</v>
      </c>
      <c r="V373" s="36">
        <f>SUMIFS(СВЦЭМ!$J$40:$J$783,СВЦЭМ!$A$40:$A$783,$A373,СВЦЭМ!$B$40:$B$783,V$367)+'СЕТ СН'!$F$16</f>
        <v>0</v>
      </c>
      <c r="W373" s="36">
        <f>SUMIFS(СВЦЭМ!$J$40:$J$783,СВЦЭМ!$A$40:$A$783,$A373,СВЦЭМ!$B$40:$B$783,W$367)+'СЕТ СН'!$F$16</f>
        <v>0</v>
      </c>
      <c r="X373" s="36">
        <f>SUMIFS(СВЦЭМ!$J$40:$J$783,СВЦЭМ!$A$40:$A$783,$A373,СВЦЭМ!$B$40:$B$783,X$367)+'СЕТ СН'!$F$16</f>
        <v>0</v>
      </c>
      <c r="Y373" s="36">
        <f>SUMIFS(СВЦЭМ!$J$40:$J$783,СВЦЭМ!$A$40:$A$783,$A373,СВЦЭМ!$B$40:$B$783,Y$367)+'СЕТ СН'!$F$16</f>
        <v>0</v>
      </c>
    </row>
    <row r="374" spans="1:25" ht="15.75" hidden="1" x14ac:dyDescent="0.2">
      <c r="A374" s="35">
        <f t="shared" si="10"/>
        <v>45053</v>
      </c>
      <c r="B374" s="36">
        <f>SUMIFS(СВЦЭМ!$J$40:$J$783,СВЦЭМ!$A$40:$A$783,$A374,СВЦЭМ!$B$40:$B$783,B$367)+'СЕТ СН'!$F$16</f>
        <v>0</v>
      </c>
      <c r="C374" s="36">
        <f>SUMIFS(СВЦЭМ!$J$40:$J$783,СВЦЭМ!$A$40:$A$783,$A374,СВЦЭМ!$B$40:$B$783,C$367)+'СЕТ СН'!$F$16</f>
        <v>0</v>
      </c>
      <c r="D374" s="36">
        <f>SUMIFS(СВЦЭМ!$J$40:$J$783,СВЦЭМ!$A$40:$A$783,$A374,СВЦЭМ!$B$40:$B$783,D$367)+'СЕТ СН'!$F$16</f>
        <v>0</v>
      </c>
      <c r="E374" s="36">
        <f>SUMIFS(СВЦЭМ!$J$40:$J$783,СВЦЭМ!$A$40:$A$783,$A374,СВЦЭМ!$B$40:$B$783,E$367)+'СЕТ СН'!$F$16</f>
        <v>0</v>
      </c>
      <c r="F374" s="36">
        <f>SUMIFS(СВЦЭМ!$J$40:$J$783,СВЦЭМ!$A$40:$A$783,$A374,СВЦЭМ!$B$40:$B$783,F$367)+'СЕТ СН'!$F$16</f>
        <v>0</v>
      </c>
      <c r="G374" s="36">
        <f>SUMIFS(СВЦЭМ!$J$40:$J$783,СВЦЭМ!$A$40:$A$783,$A374,СВЦЭМ!$B$40:$B$783,G$367)+'СЕТ СН'!$F$16</f>
        <v>0</v>
      </c>
      <c r="H374" s="36">
        <f>SUMIFS(СВЦЭМ!$J$40:$J$783,СВЦЭМ!$A$40:$A$783,$A374,СВЦЭМ!$B$40:$B$783,H$367)+'СЕТ СН'!$F$16</f>
        <v>0</v>
      </c>
      <c r="I374" s="36">
        <f>SUMIFS(СВЦЭМ!$J$40:$J$783,СВЦЭМ!$A$40:$A$783,$A374,СВЦЭМ!$B$40:$B$783,I$367)+'СЕТ СН'!$F$16</f>
        <v>0</v>
      </c>
      <c r="J374" s="36">
        <f>SUMIFS(СВЦЭМ!$J$40:$J$783,СВЦЭМ!$A$40:$A$783,$A374,СВЦЭМ!$B$40:$B$783,J$367)+'СЕТ СН'!$F$16</f>
        <v>0</v>
      </c>
      <c r="K374" s="36">
        <f>SUMIFS(СВЦЭМ!$J$40:$J$783,СВЦЭМ!$A$40:$A$783,$A374,СВЦЭМ!$B$40:$B$783,K$367)+'СЕТ СН'!$F$16</f>
        <v>0</v>
      </c>
      <c r="L374" s="36">
        <f>SUMIFS(СВЦЭМ!$J$40:$J$783,СВЦЭМ!$A$40:$A$783,$A374,СВЦЭМ!$B$40:$B$783,L$367)+'СЕТ СН'!$F$16</f>
        <v>0</v>
      </c>
      <c r="M374" s="36">
        <f>SUMIFS(СВЦЭМ!$J$40:$J$783,СВЦЭМ!$A$40:$A$783,$A374,СВЦЭМ!$B$40:$B$783,M$367)+'СЕТ СН'!$F$16</f>
        <v>0</v>
      </c>
      <c r="N374" s="36">
        <f>SUMIFS(СВЦЭМ!$J$40:$J$783,СВЦЭМ!$A$40:$A$783,$A374,СВЦЭМ!$B$40:$B$783,N$367)+'СЕТ СН'!$F$16</f>
        <v>0</v>
      </c>
      <c r="O374" s="36">
        <f>SUMIFS(СВЦЭМ!$J$40:$J$783,СВЦЭМ!$A$40:$A$783,$A374,СВЦЭМ!$B$40:$B$783,O$367)+'СЕТ СН'!$F$16</f>
        <v>0</v>
      </c>
      <c r="P374" s="36">
        <f>SUMIFS(СВЦЭМ!$J$40:$J$783,СВЦЭМ!$A$40:$A$783,$A374,СВЦЭМ!$B$40:$B$783,P$367)+'СЕТ СН'!$F$16</f>
        <v>0</v>
      </c>
      <c r="Q374" s="36">
        <f>SUMIFS(СВЦЭМ!$J$40:$J$783,СВЦЭМ!$A$40:$A$783,$A374,СВЦЭМ!$B$40:$B$783,Q$367)+'СЕТ СН'!$F$16</f>
        <v>0</v>
      </c>
      <c r="R374" s="36">
        <f>SUMIFS(СВЦЭМ!$J$40:$J$783,СВЦЭМ!$A$40:$A$783,$A374,СВЦЭМ!$B$40:$B$783,R$367)+'СЕТ СН'!$F$16</f>
        <v>0</v>
      </c>
      <c r="S374" s="36">
        <f>SUMIFS(СВЦЭМ!$J$40:$J$783,СВЦЭМ!$A$40:$A$783,$A374,СВЦЭМ!$B$40:$B$783,S$367)+'СЕТ СН'!$F$16</f>
        <v>0</v>
      </c>
      <c r="T374" s="36">
        <f>SUMIFS(СВЦЭМ!$J$40:$J$783,СВЦЭМ!$A$40:$A$783,$A374,СВЦЭМ!$B$40:$B$783,T$367)+'СЕТ СН'!$F$16</f>
        <v>0</v>
      </c>
      <c r="U374" s="36">
        <f>SUMIFS(СВЦЭМ!$J$40:$J$783,СВЦЭМ!$A$40:$A$783,$A374,СВЦЭМ!$B$40:$B$783,U$367)+'СЕТ СН'!$F$16</f>
        <v>0</v>
      </c>
      <c r="V374" s="36">
        <f>SUMIFS(СВЦЭМ!$J$40:$J$783,СВЦЭМ!$A$40:$A$783,$A374,СВЦЭМ!$B$40:$B$783,V$367)+'СЕТ СН'!$F$16</f>
        <v>0</v>
      </c>
      <c r="W374" s="36">
        <f>SUMIFS(СВЦЭМ!$J$40:$J$783,СВЦЭМ!$A$40:$A$783,$A374,СВЦЭМ!$B$40:$B$783,W$367)+'СЕТ СН'!$F$16</f>
        <v>0</v>
      </c>
      <c r="X374" s="36">
        <f>SUMIFS(СВЦЭМ!$J$40:$J$783,СВЦЭМ!$A$40:$A$783,$A374,СВЦЭМ!$B$40:$B$783,X$367)+'СЕТ СН'!$F$16</f>
        <v>0</v>
      </c>
      <c r="Y374" s="36">
        <f>SUMIFS(СВЦЭМ!$J$40:$J$783,СВЦЭМ!$A$40:$A$783,$A374,СВЦЭМ!$B$40:$B$783,Y$367)+'СЕТ СН'!$F$16</f>
        <v>0</v>
      </c>
    </row>
    <row r="375" spans="1:25" ht="15.75" hidden="1" x14ac:dyDescent="0.2">
      <c r="A375" s="35">
        <f t="shared" si="10"/>
        <v>45054</v>
      </c>
      <c r="B375" s="36">
        <f>SUMIFS(СВЦЭМ!$J$40:$J$783,СВЦЭМ!$A$40:$A$783,$A375,СВЦЭМ!$B$40:$B$783,B$367)+'СЕТ СН'!$F$16</f>
        <v>0</v>
      </c>
      <c r="C375" s="36">
        <f>SUMIFS(СВЦЭМ!$J$40:$J$783,СВЦЭМ!$A$40:$A$783,$A375,СВЦЭМ!$B$40:$B$783,C$367)+'СЕТ СН'!$F$16</f>
        <v>0</v>
      </c>
      <c r="D375" s="36">
        <f>SUMIFS(СВЦЭМ!$J$40:$J$783,СВЦЭМ!$A$40:$A$783,$A375,СВЦЭМ!$B$40:$B$783,D$367)+'СЕТ СН'!$F$16</f>
        <v>0</v>
      </c>
      <c r="E375" s="36">
        <f>SUMIFS(СВЦЭМ!$J$40:$J$783,СВЦЭМ!$A$40:$A$783,$A375,СВЦЭМ!$B$40:$B$783,E$367)+'СЕТ СН'!$F$16</f>
        <v>0</v>
      </c>
      <c r="F375" s="36">
        <f>SUMIFS(СВЦЭМ!$J$40:$J$783,СВЦЭМ!$A$40:$A$783,$A375,СВЦЭМ!$B$40:$B$783,F$367)+'СЕТ СН'!$F$16</f>
        <v>0</v>
      </c>
      <c r="G375" s="36">
        <f>SUMIFS(СВЦЭМ!$J$40:$J$783,СВЦЭМ!$A$40:$A$783,$A375,СВЦЭМ!$B$40:$B$783,G$367)+'СЕТ СН'!$F$16</f>
        <v>0</v>
      </c>
      <c r="H375" s="36">
        <f>SUMIFS(СВЦЭМ!$J$40:$J$783,СВЦЭМ!$A$40:$A$783,$A375,СВЦЭМ!$B$40:$B$783,H$367)+'СЕТ СН'!$F$16</f>
        <v>0</v>
      </c>
      <c r="I375" s="36">
        <f>SUMIFS(СВЦЭМ!$J$40:$J$783,СВЦЭМ!$A$40:$A$783,$A375,СВЦЭМ!$B$40:$B$783,I$367)+'СЕТ СН'!$F$16</f>
        <v>0</v>
      </c>
      <c r="J375" s="36">
        <f>SUMIFS(СВЦЭМ!$J$40:$J$783,СВЦЭМ!$A$40:$A$783,$A375,СВЦЭМ!$B$40:$B$783,J$367)+'СЕТ СН'!$F$16</f>
        <v>0</v>
      </c>
      <c r="K375" s="36">
        <f>SUMIFS(СВЦЭМ!$J$40:$J$783,СВЦЭМ!$A$40:$A$783,$A375,СВЦЭМ!$B$40:$B$783,K$367)+'СЕТ СН'!$F$16</f>
        <v>0</v>
      </c>
      <c r="L375" s="36">
        <f>SUMIFS(СВЦЭМ!$J$40:$J$783,СВЦЭМ!$A$40:$A$783,$A375,СВЦЭМ!$B$40:$B$783,L$367)+'СЕТ СН'!$F$16</f>
        <v>0</v>
      </c>
      <c r="M375" s="36">
        <f>SUMIFS(СВЦЭМ!$J$40:$J$783,СВЦЭМ!$A$40:$A$783,$A375,СВЦЭМ!$B$40:$B$783,M$367)+'СЕТ СН'!$F$16</f>
        <v>0</v>
      </c>
      <c r="N375" s="36">
        <f>SUMIFS(СВЦЭМ!$J$40:$J$783,СВЦЭМ!$A$40:$A$783,$A375,СВЦЭМ!$B$40:$B$783,N$367)+'СЕТ СН'!$F$16</f>
        <v>0</v>
      </c>
      <c r="O375" s="36">
        <f>SUMIFS(СВЦЭМ!$J$40:$J$783,СВЦЭМ!$A$40:$A$783,$A375,СВЦЭМ!$B$40:$B$783,O$367)+'СЕТ СН'!$F$16</f>
        <v>0</v>
      </c>
      <c r="P375" s="36">
        <f>SUMIFS(СВЦЭМ!$J$40:$J$783,СВЦЭМ!$A$40:$A$783,$A375,СВЦЭМ!$B$40:$B$783,P$367)+'СЕТ СН'!$F$16</f>
        <v>0</v>
      </c>
      <c r="Q375" s="36">
        <f>SUMIFS(СВЦЭМ!$J$40:$J$783,СВЦЭМ!$A$40:$A$783,$A375,СВЦЭМ!$B$40:$B$783,Q$367)+'СЕТ СН'!$F$16</f>
        <v>0</v>
      </c>
      <c r="R375" s="36">
        <f>SUMIFS(СВЦЭМ!$J$40:$J$783,СВЦЭМ!$A$40:$A$783,$A375,СВЦЭМ!$B$40:$B$783,R$367)+'СЕТ СН'!$F$16</f>
        <v>0</v>
      </c>
      <c r="S375" s="36">
        <f>SUMIFS(СВЦЭМ!$J$40:$J$783,СВЦЭМ!$A$40:$A$783,$A375,СВЦЭМ!$B$40:$B$783,S$367)+'СЕТ СН'!$F$16</f>
        <v>0</v>
      </c>
      <c r="T375" s="36">
        <f>SUMIFS(СВЦЭМ!$J$40:$J$783,СВЦЭМ!$A$40:$A$783,$A375,СВЦЭМ!$B$40:$B$783,T$367)+'СЕТ СН'!$F$16</f>
        <v>0</v>
      </c>
      <c r="U375" s="36">
        <f>SUMIFS(СВЦЭМ!$J$40:$J$783,СВЦЭМ!$A$40:$A$783,$A375,СВЦЭМ!$B$40:$B$783,U$367)+'СЕТ СН'!$F$16</f>
        <v>0</v>
      </c>
      <c r="V375" s="36">
        <f>SUMIFS(СВЦЭМ!$J$40:$J$783,СВЦЭМ!$A$40:$A$783,$A375,СВЦЭМ!$B$40:$B$783,V$367)+'СЕТ СН'!$F$16</f>
        <v>0</v>
      </c>
      <c r="W375" s="36">
        <f>SUMIFS(СВЦЭМ!$J$40:$J$783,СВЦЭМ!$A$40:$A$783,$A375,СВЦЭМ!$B$40:$B$783,W$367)+'СЕТ СН'!$F$16</f>
        <v>0</v>
      </c>
      <c r="X375" s="36">
        <f>SUMIFS(СВЦЭМ!$J$40:$J$783,СВЦЭМ!$A$40:$A$783,$A375,СВЦЭМ!$B$40:$B$783,X$367)+'СЕТ СН'!$F$16</f>
        <v>0</v>
      </c>
      <c r="Y375" s="36">
        <f>SUMIFS(СВЦЭМ!$J$40:$J$783,СВЦЭМ!$A$40:$A$783,$A375,СВЦЭМ!$B$40:$B$783,Y$367)+'СЕТ СН'!$F$16</f>
        <v>0</v>
      </c>
    </row>
    <row r="376" spans="1:25" ht="15.75" hidden="1" x14ac:dyDescent="0.2">
      <c r="A376" s="35">
        <f t="shared" si="10"/>
        <v>45055</v>
      </c>
      <c r="B376" s="36">
        <f>SUMIFS(СВЦЭМ!$J$40:$J$783,СВЦЭМ!$A$40:$A$783,$A376,СВЦЭМ!$B$40:$B$783,B$367)+'СЕТ СН'!$F$16</f>
        <v>0</v>
      </c>
      <c r="C376" s="36">
        <f>SUMIFS(СВЦЭМ!$J$40:$J$783,СВЦЭМ!$A$40:$A$783,$A376,СВЦЭМ!$B$40:$B$783,C$367)+'СЕТ СН'!$F$16</f>
        <v>0</v>
      </c>
      <c r="D376" s="36">
        <f>SUMIFS(СВЦЭМ!$J$40:$J$783,СВЦЭМ!$A$40:$A$783,$A376,СВЦЭМ!$B$40:$B$783,D$367)+'СЕТ СН'!$F$16</f>
        <v>0</v>
      </c>
      <c r="E376" s="36">
        <f>SUMIFS(СВЦЭМ!$J$40:$J$783,СВЦЭМ!$A$40:$A$783,$A376,СВЦЭМ!$B$40:$B$783,E$367)+'СЕТ СН'!$F$16</f>
        <v>0</v>
      </c>
      <c r="F376" s="36">
        <f>SUMIFS(СВЦЭМ!$J$40:$J$783,СВЦЭМ!$A$40:$A$783,$A376,СВЦЭМ!$B$40:$B$783,F$367)+'СЕТ СН'!$F$16</f>
        <v>0</v>
      </c>
      <c r="G376" s="36">
        <f>SUMIFS(СВЦЭМ!$J$40:$J$783,СВЦЭМ!$A$40:$A$783,$A376,СВЦЭМ!$B$40:$B$783,G$367)+'СЕТ СН'!$F$16</f>
        <v>0</v>
      </c>
      <c r="H376" s="36">
        <f>SUMIFS(СВЦЭМ!$J$40:$J$783,СВЦЭМ!$A$40:$A$783,$A376,СВЦЭМ!$B$40:$B$783,H$367)+'СЕТ СН'!$F$16</f>
        <v>0</v>
      </c>
      <c r="I376" s="36">
        <f>SUMIFS(СВЦЭМ!$J$40:$J$783,СВЦЭМ!$A$40:$A$783,$A376,СВЦЭМ!$B$40:$B$783,I$367)+'СЕТ СН'!$F$16</f>
        <v>0</v>
      </c>
      <c r="J376" s="36">
        <f>SUMIFS(СВЦЭМ!$J$40:$J$783,СВЦЭМ!$A$40:$A$783,$A376,СВЦЭМ!$B$40:$B$783,J$367)+'СЕТ СН'!$F$16</f>
        <v>0</v>
      </c>
      <c r="K376" s="36">
        <f>SUMIFS(СВЦЭМ!$J$40:$J$783,СВЦЭМ!$A$40:$A$783,$A376,СВЦЭМ!$B$40:$B$783,K$367)+'СЕТ СН'!$F$16</f>
        <v>0</v>
      </c>
      <c r="L376" s="36">
        <f>SUMIFS(СВЦЭМ!$J$40:$J$783,СВЦЭМ!$A$40:$A$783,$A376,СВЦЭМ!$B$40:$B$783,L$367)+'СЕТ СН'!$F$16</f>
        <v>0</v>
      </c>
      <c r="M376" s="36">
        <f>SUMIFS(СВЦЭМ!$J$40:$J$783,СВЦЭМ!$A$40:$A$783,$A376,СВЦЭМ!$B$40:$B$783,M$367)+'СЕТ СН'!$F$16</f>
        <v>0</v>
      </c>
      <c r="N376" s="36">
        <f>SUMIFS(СВЦЭМ!$J$40:$J$783,СВЦЭМ!$A$40:$A$783,$A376,СВЦЭМ!$B$40:$B$783,N$367)+'СЕТ СН'!$F$16</f>
        <v>0</v>
      </c>
      <c r="O376" s="36">
        <f>SUMIFS(СВЦЭМ!$J$40:$J$783,СВЦЭМ!$A$40:$A$783,$A376,СВЦЭМ!$B$40:$B$783,O$367)+'СЕТ СН'!$F$16</f>
        <v>0</v>
      </c>
      <c r="P376" s="36">
        <f>SUMIFS(СВЦЭМ!$J$40:$J$783,СВЦЭМ!$A$40:$A$783,$A376,СВЦЭМ!$B$40:$B$783,P$367)+'СЕТ СН'!$F$16</f>
        <v>0</v>
      </c>
      <c r="Q376" s="36">
        <f>SUMIFS(СВЦЭМ!$J$40:$J$783,СВЦЭМ!$A$40:$A$783,$A376,СВЦЭМ!$B$40:$B$783,Q$367)+'СЕТ СН'!$F$16</f>
        <v>0</v>
      </c>
      <c r="R376" s="36">
        <f>SUMIFS(СВЦЭМ!$J$40:$J$783,СВЦЭМ!$A$40:$A$783,$A376,СВЦЭМ!$B$40:$B$783,R$367)+'СЕТ СН'!$F$16</f>
        <v>0</v>
      </c>
      <c r="S376" s="36">
        <f>SUMIFS(СВЦЭМ!$J$40:$J$783,СВЦЭМ!$A$40:$A$783,$A376,СВЦЭМ!$B$40:$B$783,S$367)+'СЕТ СН'!$F$16</f>
        <v>0</v>
      </c>
      <c r="T376" s="36">
        <f>SUMIFS(СВЦЭМ!$J$40:$J$783,СВЦЭМ!$A$40:$A$783,$A376,СВЦЭМ!$B$40:$B$783,T$367)+'СЕТ СН'!$F$16</f>
        <v>0</v>
      </c>
      <c r="U376" s="36">
        <f>SUMIFS(СВЦЭМ!$J$40:$J$783,СВЦЭМ!$A$40:$A$783,$A376,СВЦЭМ!$B$40:$B$783,U$367)+'СЕТ СН'!$F$16</f>
        <v>0</v>
      </c>
      <c r="V376" s="36">
        <f>SUMIFS(СВЦЭМ!$J$40:$J$783,СВЦЭМ!$A$40:$A$783,$A376,СВЦЭМ!$B$40:$B$783,V$367)+'СЕТ СН'!$F$16</f>
        <v>0</v>
      </c>
      <c r="W376" s="36">
        <f>SUMIFS(СВЦЭМ!$J$40:$J$783,СВЦЭМ!$A$40:$A$783,$A376,СВЦЭМ!$B$40:$B$783,W$367)+'СЕТ СН'!$F$16</f>
        <v>0</v>
      </c>
      <c r="X376" s="36">
        <f>SUMIFS(СВЦЭМ!$J$40:$J$783,СВЦЭМ!$A$40:$A$783,$A376,СВЦЭМ!$B$40:$B$783,X$367)+'СЕТ СН'!$F$16</f>
        <v>0</v>
      </c>
      <c r="Y376" s="36">
        <f>SUMIFS(СВЦЭМ!$J$40:$J$783,СВЦЭМ!$A$40:$A$783,$A376,СВЦЭМ!$B$40:$B$783,Y$367)+'СЕТ СН'!$F$16</f>
        <v>0</v>
      </c>
    </row>
    <row r="377" spans="1:25" ht="15.75" hidden="1" x14ac:dyDescent="0.2">
      <c r="A377" s="35">
        <f t="shared" si="10"/>
        <v>45056</v>
      </c>
      <c r="B377" s="36">
        <f>SUMIFS(СВЦЭМ!$J$40:$J$783,СВЦЭМ!$A$40:$A$783,$A377,СВЦЭМ!$B$40:$B$783,B$367)+'СЕТ СН'!$F$16</f>
        <v>0</v>
      </c>
      <c r="C377" s="36">
        <f>SUMIFS(СВЦЭМ!$J$40:$J$783,СВЦЭМ!$A$40:$A$783,$A377,СВЦЭМ!$B$40:$B$783,C$367)+'СЕТ СН'!$F$16</f>
        <v>0</v>
      </c>
      <c r="D377" s="36">
        <f>SUMIFS(СВЦЭМ!$J$40:$J$783,СВЦЭМ!$A$40:$A$783,$A377,СВЦЭМ!$B$40:$B$783,D$367)+'СЕТ СН'!$F$16</f>
        <v>0</v>
      </c>
      <c r="E377" s="36">
        <f>SUMIFS(СВЦЭМ!$J$40:$J$783,СВЦЭМ!$A$40:$A$783,$A377,СВЦЭМ!$B$40:$B$783,E$367)+'СЕТ СН'!$F$16</f>
        <v>0</v>
      </c>
      <c r="F377" s="36">
        <f>SUMIFS(СВЦЭМ!$J$40:$J$783,СВЦЭМ!$A$40:$A$783,$A377,СВЦЭМ!$B$40:$B$783,F$367)+'СЕТ СН'!$F$16</f>
        <v>0</v>
      </c>
      <c r="G377" s="36">
        <f>SUMIFS(СВЦЭМ!$J$40:$J$783,СВЦЭМ!$A$40:$A$783,$A377,СВЦЭМ!$B$40:$B$783,G$367)+'СЕТ СН'!$F$16</f>
        <v>0</v>
      </c>
      <c r="H377" s="36">
        <f>SUMIFS(СВЦЭМ!$J$40:$J$783,СВЦЭМ!$A$40:$A$783,$A377,СВЦЭМ!$B$40:$B$783,H$367)+'СЕТ СН'!$F$16</f>
        <v>0</v>
      </c>
      <c r="I377" s="36">
        <f>SUMIFS(СВЦЭМ!$J$40:$J$783,СВЦЭМ!$A$40:$A$783,$A377,СВЦЭМ!$B$40:$B$783,I$367)+'СЕТ СН'!$F$16</f>
        <v>0</v>
      </c>
      <c r="J377" s="36">
        <f>SUMIFS(СВЦЭМ!$J$40:$J$783,СВЦЭМ!$A$40:$A$783,$A377,СВЦЭМ!$B$40:$B$783,J$367)+'СЕТ СН'!$F$16</f>
        <v>0</v>
      </c>
      <c r="K377" s="36">
        <f>SUMIFS(СВЦЭМ!$J$40:$J$783,СВЦЭМ!$A$40:$A$783,$A377,СВЦЭМ!$B$40:$B$783,K$367)+'СЕТ СН'!$F$16</f>
        <v>0</v>
      </c>
      <c r="L377" s="36">
        <f>SUMIFS(СВЦЭМ!$J$40:$J$783,СВЦЭМ!$A$40:$A$783,$A377,СВЦЭМ!$B$40:$B$783,L$367)+'СЕТ СН'!$F$16</f>
        <v>0</v>
      </c>
      <c r="M377" s="36">
        <f>SUMIFS(СВЦЭМ!$J$40:$J$783,СВЦЭМ!$A$40:$A$783,$A377,СВЦЭМ!$B$40:$B$783,M$367)+'СЕТ СН'!$F$16</f>
        <v>0</v>
      </c>
      <c r="N377" s="36">
        <f>SUMIFS(СВЦЭМ!$J$40:$J$783,СВЦЭМ!$A$40:$A$783,$A377,СВЦЭМ!$B$40:$B$783,N$367)+'СЕТ СН'!$F$16</f>
        <v>0</v>
      </c>
      <c r="O377" s="36">
        <f>SUMIFS(СВЦЭМ!$J$40:$J$783,СВЦЭМ!$A$40:$A$783,$A377,СВЦЭМ!$B$40:$B$783,O$367)+'СЕТ СН'!$F$16</f>
        <v>0</v>
      </c>
      <c r="P377" s="36">
        <f>SUMIFS(СВЦЭМ!$J$40:$J$783,СВЦЭМ!$A$40:$A$783,$A377,СВЦЭМ!$B$40:$B$783,P$367)+'СЕТ СН'!$F$16</f>
        <v>0</v>
      </c>
      <c r="Q377" s="36">
        <f>SUMIFS(СВЦЭМ!$J$40:$J$783,СВЦЭМ!$A$40:$A$783,$A377,СВЦЭМ!$B$40:$B$783,Q$367)+'СЕТ СН'!$F$16</f>
        <v>0</v>
      </c>
      <c r="R377" s="36">
        <f>SUMIFS(СВЦЭМ!$J$40:$J$783,СВЦЭМ!$A$40:$A$783,$A377,СВЦЭМ!$B$40:$B$783,R$367)+'СЕТ СН'!$F$16</f>
        <v>0</v>
      </c>
      <c r="S377" s="36">
        <f>SUMIFS(СВЦЭМ!$J$40:$J$783,СВЦЭМ!$A$40:$A$783,$A377,СВЦЭМ!$B$40:$B$783,S$367)+'СЕТ СН'!$F$16</f>
        <v>0</v>
      </c>
      <c r="T377" s="36">
        <f>SUMIFS(СВЦЭМ!$J$40:$J$783,СВЦЭМ!$A$40:$A$783,$A377,СВЦЭМ!$B$40:$B$783,T$367)+'СЕТ СН'!$F$16</f>
        <v>0</v>
      </c>
      <c r="U377" s="36">
        <f>SUMIFS(СВЦЭМ!$J$40:$J$783,СВЦЭМ!$A$40:$A$783,$A377,СВЦЭМ!$B$40:$B$783,U$367)+'СЕТ СН'!$F$16</f>
        <v>0</v>
      </c>
      <c r="V377" s="36">
        <f>SUMIFS(СВЦЭМ!$J$40:$J$783,СВЦЭМ!$A$40:$A$783,$A377,СВЦЭМ!$B$40:$B$783,V$367)+'СЕТ СН'!$F$16</f>
        <v>0</v>
      </c>
      <c r="W377" s="36">
        <f>SUMIFS(СВЦЭМ!$J$40:$J$783,СВЦЭМ!$A$40:$A$783,$A377,СВЦЭМ!$B$40:$B$783,W$367)+'СЕТ СН'!$F$16</f>
        <v>0</v>
      </c>
      <c r="X377" s="36">
        <f>SUMIFS(СВЦЭМ!$J$40:$J$783,СВЦЭМ!$A$40:$A$783,$A377,СВЦЭМ!$B$40:$B$783,X$367)+'СЕТ СН'!$F$16</f>
        <v>0</v>
      </c>
      <c r="Y377" s="36">
        <f>SUMIFS(СВЦЭМ!$J$40:$J$783,СВЦЭМ!$A$40:$A$783,$A377,СВЦЭМ!$B$40:$B$783,Y$367)+'СЕТ СН'!$F$16</f>
        <v>0</v>
      </c>
    </row>
    <row r="378" spans="1:25" ht="15.75" hidden="1" x14ac:dyDescent="0.2">
      <c r="A378" s="35">
        <f t="shared" si="10"/>
        <v>45057</v>
      </c>
      <c r="B378" s="36">
        <f>SUMIFS(СВЦЭМ!$J$40:$J$783,СВЦЭМ!$A$40:$A$783,$A378,СВЦЭМ!$B$40:$B$783,B$367)+'СЕТ СН'!$F$16</f>
        <v>0</v>
      </c>
      <c r="C378" s="36">
        <f>SUMIFS(СВЦЭМ!$J$40:$J$783,СВЦЭМ!$A$40:$A$783,$A378,СВЦЭМ!$B$40:$B$783,C$367)+'СЕТ СН'!$F$16</f>
        <v>0</v>
      </c>
      <c r="D378" s="36">
        <f>SUMIFS(СВЦЭМ!$J$40:$J$783,СВЦЭМ!$A$40:$A$783,$A378,СВЦЭМ!$B$40:$B$783,D$367)+'СЕТ СН'!$F$16</f>
        <v>0</v>
      </c>
      <c r="E378" s="36">
        <f>SUMIFS(СВЦЭМ!$J$40:$J$783,СВЦЭМ!$A$40:$A$783,$A378,СВЦЭМ!$B$40:$B$783,E$367)+'СЕТ СН'!$F$16</f>
        <v>0</v>
      </c>
      <c r="F378" s="36">
        <f>SUMIFS(СВЦЭМ!$J$40:$J$783,СВЦЭМ!$A$40:$A$783,$A378,СВЦЭМ!$B$40:$B$783,F$367)+'СЕТ СН'!$F$16</f>
        <v>0</v>
      </c>
      <c r="G378" s="36">
        <f>SUMIFS(СВЦЭМ!$J$40:$J$783,СВЦЭМ!$A$40:$A$783,$A378,СВЦЭМ!$B$40:$B$783,G$367)+'СЕТ СН'!$F$16</f>
        <v>0</v>
      </c>
      <c r="H378" s="36">
        <f>SUMIFS(СВЦЭМ!$J$40:$J$783,СВЦЭМ!$A$40:$A$783,$A378,СВЦЭМ!$B$40:$B$783,H$367)+'СЕТ СН'!$F$16</f>
        <v>0</v>
      </c>
      <c r="I378" s="36">
        <f>SUMIFS(СВЦЭМ!$J$40:$J$783,СВЦЭМ!$A$40:$A$783,$A378,СВЦЭМ!$B$40:$B$783,I$367)+'СЕТ СН'!$F$16</f>
        <v>0</v>
      </c>
      <c r="J378" s="36">
        <f>SUMIFS(СВЦЭМ!$J$40:$J$783,СВЦЭМ!$A$40:$A$783,$A378,СВЦЭМ!$B$40:$B$783,J$367)+'СЕТ СН'!$F$16</f>
        <v>0</v>
      </c>
      <c r="K378" s="36">
        <f>SUMIFS(СВЦЭМ!$J$40:$J$783,СВЦЭМ!$A$40:$A$783,$A378,СВЦЭМ!$B$40:$B$783,K$367)+'СЕТ СН'!$F$16</f>
        <v>0</v>
      </c>
      <c r="L378" s="36">
        <f>SUMIFS(СВЦЭМ!$J$40:$J$783,СВЦЭМ!$A$40:$A$783,$A378,СВЦЭМ!$B$40:$B$783,L$367)+'СЕТ СН'!$F$16</f>
        <v>0</v>
      </c>
      <c r="M378" s="36">
        <f>SUMIFS(СВЦЭМ!$J$40:$J$783,СВЦЭМ!$A$40:$A$783,$A378,СВЦЭМ!$B$40:$B$783,M$367)+'СЕТ СН'!$F$16</f>
        <v>0</v>
      </c>
      <c r="N378" s="36">
        <f>SUMIFS(СВЦЭМ!$J$40:$J$783,СВЦЭМ!$A$40:$A$783,$A378,СВЦЭМ!$B$40:$B$783,N$367)+'СЕТ СН'!$F$16</f>
        <v>0</v>
      </c>
      <c r="O378" s="36">
        <f>SUMIFS(СВЦЭМ!$J$40:$J$783,СВЦЭМ!$A$40:$A$783,$A378,СВЦЭМ!$B$40:$B$783,O$367)+'СЕТ СН'!$F$16</f>
        <v>0</v>
      </c>
      <c r="P378" s="36">
        <f>SUMIFS(СВЦЭМ!$J$40:$J$783,СВЦЭМ!$A$40:$A$783,$A378,СВЦЭМ!$B$40:$B$783,P$367)+'СЕТ СН'!$F$16</f>
        <v>0</v>
      </c>
      <c r="Q378" s="36">
        <f>SUMIFS(СВЦЭМ!$J$40:$J$783,СВЦЭМ!$A$40:$A$783,$A378,СВЦЭМ!$B$40:$B$783,Q$367)+'СЕТ СН'!$F$16</f>
        <v>0</v>
      </c>
      <c r="R378" s="36">
        <f>SUMIFS(СВЦЭМ!$J$40:$J$783,СВЦЭМ!$A$40:$A$783,$A378,СВЦЭМ!$B$40:$B$783,R$367)+'СЕТ СН'!$F$16</f>
        <v>0</v>
      </c>
      <c r="S378" s="36">
        <f>SUMIFS(СВЦЭМ!$J$40:$J$783,СВЦЭМ!$A$40:$A$783,$A378,СВЦЭМ!$B$40:$B$783,S$367)+'СЕТ СН'!$F$16</f>
        <v>0</v>
      </c>
      <c r="T378" s="36">
        <f>SUMIFS(СВЦЭМ!$J$40:$J$783,СВЦЭМ!$A$40:$A$783,$A378,СВЦЭМ!$B$40:$B$783,T$367)+'СЕТ СН'!$F$16</f>
        <v>0</v>
      </c>
      <c r="U378" s="36">
        <f>SUMIFS(СВЦЭМ!$J$40:$J$783,СВЦЭМ!$A$40:$A$783,$A378,СВЦЭМ!$B$40:$B$783,U$367)+'СЕТ СН'!$F$16</f>
        <v>0</v>
      </c>
      <c r="V378" s="36">
        <f>SUMIFS(СВЦЭМ!$J$40:$J$783,СВЦЭМ!$A$40:$A$783,$A378,СВЦЭМ!$B$40:$B$783,V$367)+'СЕТ СН'!$F$16</f>
        <v>0</v>
      </c>
      <c r="W378" s="36">
        <f>SUMIFS(СВЦЭМ!$J$40:$J$783,СВЦЭМ!$A$40:$A$783,$A378,СВЦЭМ!$B$40:$B$783,W$367)+'СЕТ СН'!$F$16</f>
        <v>0</v>
      </c>
      <c r="X378" s="36">
        <f>SUMIFS(СВЦЭМ!$J$40:$J$783,СВЦЭМ!$A$40:$A$783,$A378,СВЦЭМ!$B$40:$B$783,X$367)+'СЕТ СН'!$F$16</f>
        <v>0</v>
      </c>
      <c r="Y378" s="36">
        <f>SUMIFS(СВЦЭМ!$J$40:$J$783,СВЦЭМ!$A$40:$A$783,$A378,СВЦЭМ!$B$40:$B$783,Y$367)+'СЕТ СН'!$F$16</f>
        <v>0</v>
      </c>
    </row>
    <row r="379" spans="1:25" ht="15.75" hidden="1" x14ac:dyDescent="0.2">
      <c r="A379" s="35">
        <f t="shared" si="10"/>
        <v>45058</v>
      </c>
      <c r="B379" s="36">
        <f>SUMIFS(СВЦЭМ!$J$40:$J$783,СВЦЭМ!$A$40:$A$783,$A379,СВЦЭМ!$B$40:$B$783,B$367)+'СЕТ СН'!$F$16</f>
        <v>0</v>
      </c>
      <c r="C379" s="36">
        <f>SUMIFS(СВЦЭМ!$J$40:$J$783,СВЦЭМ!$A$40:$A$783,$A379,СВЦЭМ!$B$40:$B$783,C$367)+'СЕТ СН'!$F$16</f>
        <v>0</v>
      </c>
      <c r="D379" s="36">
        <f>SUMIFS(СВЦЭМ!$J$40:$J$783,СВЦЭМ!$A$40:$A$783,$A379,СВЦЭМ!$B$40:$B$783,D$367)+'СЕТ СН'!$F$16</f>
        <v>0</v>
      </c>
      <c r="E379" s="36">
        <f>SUMIFS(СВЦЭМ!$J$40:$J$783,СВЦЭМ!$A$40:$A$783,$A379,СВЦЭМ!$B$40:$B$783,E$367)+'СЕТ СН'!$F$16</f>
        <v>0</v>
      </c>
      <c r="F379" s="36">
        <f>SUMIFS(СВЦЭМ!$J$40:$J$783,СВЦЭМ!$A$40:$A$783,$A379,СВЦЭМ!$B$40:$B$783,F$367)+'СЕТ СН'!$F$16</f>
        <v>0</v>
      </c>
      <c r="G379" s="36">
        <f>SUMIFS(СВЦЭМ!$J$40:$J$783,СВЦЭМ!$A$40:$A$783,$A379,СВЦЭМ!$B$40:$B$783,G$367)+'СЕТ СН'!$F$16</f>
        <v>0</v>
      </c>
      <c r="H379" s="36">
        <f>SUMIFS(СВЦЭМ!$J$40:$J$783,СВЦЭМ!$A$40:$A$783,$A379,СВЦЭМ!$B$40:$B$783,H$367)+'СЕТ СН'!$F$16</f>
        <v>0</v>
      </c>
      <c r="I379" s="36">
        <f>SUMIFS(СВЦЭМ!$J$40:$J$783,СВЦЭМ!$A$40:$A$783,$A379,СВЦЭМ!$B$40:$B$783,I$367)+'СЕТ СН'!$F$16</f>
        <v>0</v>
      </c>
      <c r="J379" s="36">
        <f>SUMIFS(СВЦЭМ!$J$40:$J$783,СВЦЭМ!$A$40:$A$783,$A379,СВЦЭМ!$B$40:$B$783,J$367)+'СЕТ СН'!$F$16</f>
        <v>0</v>
      </c>
      <c r="K379" s="36">
        <f>SUMIFS(СВЦЭМ!$J$40:$J$783,СВЦЭМ!$A$40:$A$783,$A379,СВЦЭМ!$B$40:$B$783,K$367)+'СЕТ СН'!$F$16</f>
        <v>0</v>
      </c>
      <c r="L379" s="36">
        <f>SUMIFS(СВЦЭМ!$J$40:$J$783,СВЦЭМ!$A$40:$A$783,$A379,СВЦЭМ!$B$40:$B$783,L$367)+'СЕТ СН'!$F$16</f>
        <v>0</v>
      </c>
      <c r="M379" s="36">
        <f>SUMIFS(СВЦЭМ!$J$40:$J$783,СВЦЭМ!$A$40:$A$783,$A379,СВЦЭМ!$B$40:$B$783,M$367)+'СЕТ СН'!$F$16</f>
        <v>0</v>
      </c>
      <c r="N379" s="36">
        <f>SUMIFS(СВЦЭМ!$J$40:$J$783,СВЦЭМ!$A$40:$A$783,$A379,СВЦЭМ!$B$40:$B$783,N$367)+'СЕТ СН'!$F$16</f>
        <v>0</v>
      </c>
      <c r="O379" s="36">
        <f>SUMIFS(СВЦЭМ!$J$40:$J$783,СВЦЭМ!$A$40:$A$783,$A379,СВЦЭМ!$B$40:$B$783,O$367)+'СЕТ СН'!$F$16</f>
        <v>0</v>
      </c>
      <c r="P379" s="36">
        <f>SUMIFS(СВЦЭМ!$J$40:$J$783,СВЦЭМ!$A$40:$A$783,$A379,СВЦЭМ!$B$40:$B$783,P$367)+'СЕТ СН'!$F$16</f>
        <v>0</v>
      </c>
      <c r="Q379" s="36">
        <f>SUMIFS(СВЦЭМ!$J$40:$J$783,СВЦЭМ!$A$40:$A$783,$A379,СВЦЭМ!$B$40:$B$783,Q$367)+'СЕТ СН'!$F$16</f>
        <v>0</v>
      </c>
      <c r="R379" s="36">
        <f>SUMIFS(СВЦЭМ!$J$40:$J$783,СВЦЭМ!$A$40:$A$783,$A379,СВЦЭМ!$B$40:$B$783,R$367)+'СЕТ СН'!$F$16</f>
        <v>0</v>
      </c>
      <c r="S379" s="36">
        <f>SUMIFS(СВЦЭМ!$J$40:$J$783,СВЦЭМ!$A$40:$A$783,$A379,СВЦЭМ!$B$40:$B$783,S$367)+'СЕТ СН'!$F$16</f>
        <v>0</v>
      </c>
      <c r="T379" s="36">
        <f>SUMIFS(СВЦЭМ!$J$40:$J$783,СВЦЭМ!$A$40:$A$783,$A379,СВЦЭМ!$B$40:$B$783,T$367)+'СЕТ СН'!$F$16</f>
        <v>0</v>
      </c>
      <c r="U379" s="36">
        <f>SUMIFS(СВЦЭМ!$J$40:$J$783,СВЦЭМ!$A$40:$A$783,$A379,СВЦЭМ!$B$40:$B$783,U$367)+'СЕТ СН'!$F$16</f>
        <v>0</v>
      </c>
      <c r="V379" s="36">
        <f>SUMIFS(СВЦЭМ!$J$40:$J$783,СВЦЭМ!$A$40:$A$783,$A379,СВЦЭМ!$B$40:$B$783,V$367)+'СЕТ СН'!$F$16</f>
        <v>0</v>
      </c>
      <c r="W379" s="36">
        <f>SUMIFS(СВЦЭМ!$J$40:$J$783,СВЦЭМ!$A$40:$A$783,$A379,СВЦЭМ!$B$40:$B$783,W$367)+'СЕТ СН'!$F$16</f>
        <v>0</v>
      </c>
      <c r="X379" s="36">
        <f>SUMIFS(СВЦЭМ!$J$40:$J$783,СВЦЭМ!$A$40:$A$783,$A379,СВЦЭМ!$B$40:$B$783,X$367)+'СЕТ СН'!$F$16</f>
        <v>0</v>
      </c>
      <c r="Y379" s="36">
        <f>SUMIFS(СВЦЭМ!$J$40:$J$783,СВЦЭМ!$A$40:$A$783,$A379,СВЦЭМ!$B$40:$B$783,Y$367)+'СЕТ СН'!$F$16</f>
        <v>0</v>
      </c>
    </row>
    <row r="380" spans="1:25" ht="15.75" hidden="1" x14ac:dyDescent="0.2">
      <c r="A380" s="35">
        <f t="shared" si="10"/>
        <v>45059</v>
      </c>
      <c r="B380" s="36">
        <f>SUMIFS(СВЦЭМ!$J$40:$J$783,СВЦЭМ!$A$40:$A$783,$A380,СВЦЭМ!$B$40:$B$783,B$367)+'СЕТ СН'!$F$16</f>
        <v>0</v>
      </c>
      <c r="C380" s="36">
        <f>SUMIFS(СВЦЭМ!$J$40:$J$783,СВЦЭМ!$A$40:$A$783,$A380,СВЦЭМ!$B$40:$B$783,C$367)+'СЕТ СН'!$F$16</f>
        <v>0</v>
      </c>
      <c r="D380" s="36">
        <f>SUMIFS(СВЦЭМ!$J$40:$J$783,СВЦЭМ!$A$40:$A$783,$A380,СВЦЭМ!$B$40:$B$783,D$367)+'СЕТ СН'!$F$16</f>
        <v>0</v>
      </c>
      <c r="E380" s="36">
        <f>SUMIFS(СВЦЭМ!$J$40:$J$783,СВЦЭМ!$A$40:$A$783,$A380,СВЦЭМ!$B$40:$B$783,E$367)+'СЕТ СН'!$F$16</f>
        <v>0</v>
      </c>
      <c r="F380" s="36">
        <f>SUMIFS(СВЦЭМ!$J$40:$J$783,СВЦЭМ!$A$40:$A$783,$A380,СВЦЭМ!$B$40:$B$783,F$367)+'СЕТ СН'!$F$16</f>
        <v>0</v>
      </c>
      <c r="G380" s="36">
        <f>SUMIFS(СВЦЭМ!$J$40:$J$783,СВЦЭМ!$A$40:$A$783,$A380,СВЦЭМ!$B$40:$B$783,G$367)+'СЕТ СН'!$F$16</f>
        <v>0</v>
      </c>
      <c r="H380" s="36">
        <f>SUMIFS(СВЦЭМ!$J$40:$J$783,СВЦЭМ!$A$40:$A$783,$A380,СВЦЭМ!$B$40:$B$783,H$367)+'СЕТ СН'!$F$16</f>
        <v>0</v>
      </c>
      <c r="I380" s="36">
        <f>SUMIFS(СВЦЭМ!$J$40:$J$783,СВЦЭМ!$A$40:$A$783,$A380,СВЦЭМ!$B$40:$B$783,I$367)+'СЕТ СН'!$F$16</f>
        <v>0</v>
      </c>
      <c r="J380" s="36">
        <f>SUMIFS(СВЦЭМ!$J$40:$J$783,СВЦЭМ!$A$40:$A$783,$A380,СВЦЭМ!$B$40:$B$783,J$367)+'СЕТ СН'!$F$16</f>
        <v>0</v>
      </c>
      <c r="K380" s="36">
        <f>SUMIFS(СВЦЭМ!$J$40:$J$783,СВЦЭМ!$A$40:$A$783,$A380,СВЦЭМ!$B$40:$B$783,K$367)+'СЕТ СН'!$F$16</f>
        <v>0</v>
      </c>
      <c r="L380" s="36">
        <f>SUMIFS(СВЦЭМ!$J$40:$J$783,СВЦЭМ!$A$40:$A$783,$A380,СВЦЭМ!$B$40:$B$783,L$367)+'СЕТ СН'!$F$16</f>
        <v>0</v>
      </c>
      <c r="M380" s="36">
        <f>SUMIFS(СВЦЭМ!$J$40:$J$783,СВЦЭМ!$A$40:$A$783,$A380,СВЦЭМ!$B$40:$B$783,M$367)+'СЕТ СН'!$F$16</f>
        <v>0</v>
      </c>
      <c r="N380" s="36">
        <f>SUMIFS(СВЦЭМ!$J$40:$J$783,СВЦЭМ!$A$40:$A$783,$A380,СВЦЭМ!$B$40:$B$783,N$367)+'СЕТ СН'!$F$16</f>
        <v>0</v>
      </c>
      <c r="O380" s="36">
        <f>SUMIFS(СВЦЭМ!$J$40:$J$783,СВЦЭМ!$A$40:$A$783,$A380,СВЦЭМ!$B$40:$B$783,O$367)+'СЕТ СН'!$F$16</f>
        <v>0</v>
      </c>
      <c r="P380" s="36">
        <f>SUMIFS(СВЦЭМ!$J$40:$J$783,СВЦЭМ!$A$40:$A$783,$A380,СВЦЭМ!$B$40:$B$783,P$367)+'СЕТ СН'!$F$16</f>
        <v>0</v>
      </c>
      <c r="Q380" s="36">
        <f>SUMIFS(СВЦЭМ!$J$40:$J$783,СВЦЭМ!$A$40:$A$783,$A380,СВЦЭМ!$B$40:$B$783,Q$367)+'СЕТ СН'!$F$16</f>
        <v>0</v>
      </c>
      <c r="R380" s="36">
        <f>SUMIFS(СВЦЭМ!$J$40:$J$783,СВЦЭМ!$A$40:$A$783,$A380,СВЦЭМ!$B$40:$B$783,R$367)+'СЕТ СН'!$F$16</f>
        <v>0</v>
      </c>
      <c r="S380" s="36">
        <f>SUMIFS(СВЦЭМ!$J$40:$J$783,СВЦЭМ!$A$40:$A$783,$A380,СВЦЭМ!$B$40:$B$783,S$367)+'СЕТ СН'!$F$16</f>
        <v>0</v>
      </c>
      <c r="T380" s="36">
        <f>SUMIFS(СВЦЭМ!$J$40:$J$783,СВЦЭМ!$A$40:$A$783,$A380,СВЦЭМ!$B$40:$B$783,T$367)+'СЕТ СН'!$F$16</f>
        <v>0</v>
      </c>
      <c r="U380" s="36">
        <f>SUMIFS(СВЦЭМ!$J$40:$J$783,СВЦЭМ!$A$40:$A$783,$A380,СВЦЭМ!$B$40:$B$783,U$367)+'СЕТ СН'!$F$16</f>
        <v>0</v>
      </c>
      <c r="V380" s="36">
        <f>SUMIFS(СВЦЭМ!$J$40:$J$783,СВЦЭМ!$A$40:$A$783,$A380,СВЦЭМ!$B$40:$B$783,V$367)+'СЕТ СН'!$F$16</f>
        <v>0</v>
      </c>
      <c r="W380" s="36">
        <f>SUMIFS(СВЦЭМ!$J$40:$J$783,СВЦЭМ!$A$40:$A$783,$A380,СВЦЭМ!$B$40:$B$783,W$367)+'СЕТ СН'!$F$16</f>
        <v>0</v>
      </c>
      <c r="X380" s="36">
        <f>SUMIFS(СВЦЭМ!$J$40:$J$783,СВЦЭМ!$A$40:$A$783,$A380,СВЦЭМ!$B$40:$B$783,X$367)+'СЕТ СН'!$F$16</f>
        <v>0</v>
      </c>
      <c r="Y380" s="36">
        <f>SUMIFS(СВЦЭМ!$J$40:$J$783,СВЦЭМ!$A$40:$A$783,$A380,СВЦЭМ!$B$40:$B$783,Y$367)+'СЕТ СН'!$F$16</f>
        <v>0</v>
      </c>
    </row>
    <row r="381" spans="1:25" ht="15.75" hidden="1" x14ac:dyDescent="0.2">
      <c r="A381" s="35">
        <f t="shared" si="10"/>
        <v>45060</v>
      </c>
      <c r="B381" s="36">
        <f>SUMIFS(СВЦЭМ!$J$40:$J$783,СВЦЭМ!$A$40:$A$783,$A381,СВЦЭМ!$B$40:$B$783,B$367)+'СЕТ СН'!$F$16</f>
        <v>0</v>
      </c>
      <c r="C381" s="36">
        <f>SUMIFS(СВЦЭМ!$J$40:$J$783,СВЦЭМ!$A$40:$A$783,$A381,СВЦЭМ!$B$40:$B$783,C$367)+'СЕТ СН'!$F$16</f>
        <v>0</v>
      </c>
      <c r="D381" s="36">
        <f>SUMIFS(СВЦЭМ!$J$40:$J$783,СВЦЭМ!$A$40:$A$783,$A381,СВЦЭМ!$B$40:$B$783,D$367)+'СЕТ СН'!$F$16</f>
        <v>0</v>
      </c>
      <c r="E381" s="36">
        <f>SUMIFS(СВЦЭМ!$J$40:$J$783,СВЦЭМ!$A$40:$A$783,$A381,СВЦЭМ!$B$40:$B$783,E$367)+'СЕТ СН'!$F$16</f>
        <v>0</v>
      </c>
      <c r="F381" s="36">
        <f>SUMIFS(СВЦЭМ!$J$40:$J$783,СВЦЭМ!$A$40:$A$783,$A381,СВЦЭМ!$B$40:$B$783,F$367)+'СЕТ СН'!$F$16</f>
        <v>0</v>
      </c>
      <c r="G381" s="36">
        <f>SUMIFS(СВЦЭМ!$J$40:$J$783,СВЦЭМ!$A$40:$A$783,$A381,СВЦЭМ!$B$40:$B$783,G$367)+'СЕТ СН'!$F$16</f>
        <v>0</v>
      </c>
      <c r="H381" s="36">
        <f>SUMIFS(СВЦЭМ!$J$40:$J$783,СВЦЭМ!$A$40:$A$783,$A381,СВЦЭМ!$B$40:$B$783,H$367)+'СЕТ СН'!$F$16</f>
        <v>0</v>
      </c>
      <c r="I381" s="36">
        <f>SUMIFS(СВЦЭМ!$J$40:$J$783,СВЦЭМ!$A$40:$A$783,$A381,СВЦЭМ!$B$40:$B$783,I$367)+'СЕТ СН'!$F$16</f>
        <v>0</v>
      </c>
      <c r="J381" s="36">
        <f>SUMIFS(СВЦЭМ!$J$40:$J$783,СВЦЭМ!$A$40:$A$783,$A381,СВЦЭМ!$B$40:$B$783,J$367)+'СЕТ СН'!$F$16</f>
        <v>0</v>
      </c>
      <c r="K381" s="36">
        <f>SUMIFS(СВЦЭМ!$J$40:$J$783,СВЦЭМ!$A$40:$A$783,$A381,СВЦЭМ!$B$40:$B$783,K$367)+'СЕТ СН'!$F$16</f>
        <v>0</v>
      </c>
      <c r="L381" s="36">
        <f>SUMIFS(СВЦЭМ!$J$40:$J$783,СВЦЭМ!$A$40:$A$783,$A381,СВЦЭМ!$B$40:$B$783,L$367)+'СЕТ СН'!$F$16</f>
        <v>0</v>
      </c>
      <c r="M381" s="36">
        <f>SUMIFS(СВЦЭМ!$J$40:$J$783,СВЦЭМ!$A$40:$A$783,$A381,СВЦЭМ!$B$40:$B$783,M$367)+'СЕТ СН'!$F$16</f>
        <v>0</v>
      </c>
      <c r="N381" s="36">
        <f>SUMIFS(СВЦЭМ!$J$40:$J$783,СВЦЭМ!$A$40:$A$783,$A381,СВЦЭМ!$B$40:$B$783,N$367)+'СЕТ СН'!$F$16</f>
        <v>0</v>
      </c>
      <c r="O381" s="36">
        <f>SUMIFS(СВЦЭМ!$J$40:$J$783,СВЦЭМ!$A$40:$A$783,$A381,СВЦЭМ!$B$40:$B$783,O$367)+'СЕТ СН'!$F$16</f>
        <v>0</v>
      </c>
      <c r="P381" s="36">
        <f>SUMIFS(СВЦЭМ!$J$40:$J$783,СВЦЭМ!$A$40:$A$783,$A381,СВЦЭМ!$B$40:$B$783,P$367)+'СЕТ СН'!$F$16</f>
        <v>0</v>
      </c>
      <c r="Q381" s="36">
        <f>SUMIFS(СВЦЭМ!$J$40:$J$783,СВЦЭМ!$A$40:$A$783,$A381,СВЦЭМ!$B$40:$B$783,Q$367)+'СЕТ СН'!$F$16</f>
        <v>0</v>
      </c>
      <c r="R381" s="36">
        <f>SUMIFS(СВЦЭМ!$J$40:$J$783,СВЦЭМ!$A$40:$A$783,$A381,СВЦЭМ!$B$40:$B$783,R$367)+'СЕТ СН'!$F$16</f>
        <v>0</v>
      </c>
      <c r="S381" s="36">
        <f>SUMIFS(СВЦЭМ!$J$40:$J$783,СВЦЭМ!$A$40:$A$783,$A381,СВЦЭМ!$B$40:$B$783,S$367)+'СЕТ СН'!$F$16</f>
        <v>0</v>
      </c>
      <c r="T381" s="36">
        <f>SUMIFS(СВЦЭМ!$J$40:$J$783,СВЦЭМ!$A$40:$A$783,$A381,СВЦЭМ!$B$40:$B$783,T$367)+'СЕТ СН'!$F$16</f>
        <v>0</v>
      </c>
      <c r="U381" s="36">
        <f>SUMIFS(СВЦЭМ!$J$40:$J$783,СВЦЭМ!$A$40:$A$783,$A381,СВЦЭМ!$B$40:$B$783,U$367)+'СЕТ СН'!$F$16</f>
        <v>0</v>
      </c>
      <c r="V381" s="36">
        <f>SUMIFS(СВЦЭМ!$J$40:$J$783,СВЦЭМ!$A$40:$A$783,$A381,СВЦЭМ!$B$40:$B$783,V$367)+'СЕТ СН'!$F$16</f>
        <v>0</v>
      </c>
      <c r="W381" s="36">
        <f>SUMIFS(СВЦЭМ!$J$40:$J$783,СВЦЭМ!$A$40:$A$783,$A381,СВЦЭМ!$B$40:$B$783,W$367)+'СЕТ СН'!$F$16</f>
        <v>0</v>
      </c>
      <c r="X381" s="36">
        <f>SUMIFS(СВЦЭМ!$J$40:$J$783,СВЦЭМ!$A$40:$A$783,$A381,СВЦЭМ!$B$40:$B$783,X$367)+'СЕТ СН'!$F$16</f>
        <v>0</v>
      </c>
      <c r="Y381" s="36">
        <f>SUMIFS(СВЦЭМ!$J$40:$J$783,СВЦЭМ!$A$40:$A$783,$A381,СВЦЭМ!$B$40:$B$783,Y$367)+'СЕТ СН'!$F$16</f>
        <v>0</v>
      </c>
    </row>
    <row r="382" spans="1:25" ht="15.75" hidden="1" x14ac:dyDescent="0.2">
      <c r="A382" s="35">
        <f t="shared" si="10"/>
        <v>45061</v>
      </c>
      <c r="B382" s="36">
        <f>SUMIFS(СВЦЭМ!$J$40:$J$783,СВЦЭМ!$A$40:$A$783,$A382,СВЦЭМ!$B$40:$B$783,B$367)+'СЕТ СН'!$F$16</f>
        <v>0</v>
      </c>
      <c r="C382" s="36">
        <f>SUMIFS(СВЦЭМ!$J$40:$J$783,СВЦЭМ!$A$40:$A$783,$A382,СВЦЭМ!$B$40:$B$783,C$367)+'СЕТ СН'!$F$16</f>
        <v>0</v>
      </c>
      <c r="D382" s="36">
        <f>SUMIFS(СВЦЭМ!$J$40:$J$783,СВЦЭМ!$A$40:$A$783,$A382,СВЦЭМ!$B$40:$B$783,D$367)+'СЕТ СН'!$F$16</f>
        <v>0</v>
      </c>
      <c r="E382" s="36">
        <f>SUMIFS(СВЦЭМ!$J$40:$J$783,СВЦЭМ!$A$40:$A$783,$A382,СВЦЭМ!$B$40:$B$783,E$367)+'СЕТ СН'!$F$16</f>
        <v>0</v>
      </c>
      <c r="F382" s="36">
        <f>SUMIFS(СВЦЭМ!$J$40:$J$783,СВЦЭМ!$A$40:$A$783,$A382,СВЦЭМ!$B$40:$B$783,F$367)+'СЕТ СН'!$F$16</f>
        <v>0</v>
      </c>
      <c r="G382" s="36">
        <f>SUMIFS(СВЦЭМ!$J$40:$J$783,СВЦЭМ!$A$40:$A$783,$A382,СВЦЭМ!$B$40:$B$783,G$367)+'СЕТ СН'!$F$16</f>
        <v>0</v>
      </c>
      <c r="H382" s="36">
        <f>SUMIFS(СВЦЭМ!$J$40:$J$783,СВЦЭМ!$A$40:$A$783,$A382,СВЦЭМ!$B$40:$B$783,H$367)+'СЕТ СН'!$F$16</f>
        <v>0</v>
      </c>
      <c r="I382" s="36">
        <f>SUMIFS(СВЦЭМ!$J$40:$J$783,СВЦЭМ!$A$40:$A$783,$A382,СВЦЭМ!$B$40:$B$783,I$367)+'СЕТ СН'!$F$16</f>
        <v>0</v>
      </c>
      <c r="J382" s="36">
        <f>SUMIFS(СВЦЭМ!$J$40:$J$783,СВЦЭМ!$A$40:$A$783,$A382,СВЦЭМ!$B$40:$B$783,J$367)+'СЕТ СН'!$F$16</f>
        <v>0</v>
      </c>
      <c r="K382" s="36">
        <f>SUMIFS(СВЦЭМ!$J$40:$J$783,СВЦЭМ!$A$40:$A$783,$A382,СВЦЭМ!$B$40:$B$783,K$367)+'СЕТ СН'!$F$16</f>
        <v>0</v>
      </c>
      <c r="L382" s="36">
        <f>SUMIFS(СВЦЭМ!$J$40:$J$783,СВЦЭМ!$A$40:$A$783,$A382,СВЦЭМ!$B$40:$B$783,L$367)+'СЕТ СН'!$F$16</f>
        <v>0</v>
      </c>
      <c r="M382" s="36">
        <f>SUMIFS(СВЦЭМ!$J$40:$J$783,СВЦЭМ!$A$40:$A$783,$A382,СВЦЭМ!$B$40:$B$783,M$367)+'СЕТ СН'!$F$16</f>
        <v>0</v>
      </c>
      <c r="N382" s="36">
        <f>SUMIFS(СВЦЭМ!$J$40:$J$783,СВЦЭМ!$A$40:$A$783,$A382,СВЦЭМ!$B$40:$B$783,N$367)+'СЕТ СН'!$F$16</f>
        <v>0</v>
      </c>
      <c r="O382" s="36">
        <f>SUMIFS(СВЦЭМ!$J$40:$J$783,СВЦЭМ!$A$40:$A$783,$A382,СВЦЭМ!$B$40:$B$783,O$367)+'СЕТ СН'!$F$16</f>
        <v>0</v>
      </c>
      <c r="P382" s="36">
        <f>SUMIFS(СВЦЭМ!$J$40:$J$783,СВЦЭМ!$A$40:$A$783,$A382,СВЦЭМ!$B$40:$B$783,P$367)+'СЕТ СН'!$F$16</f>
        <v>0</v>
      </c>
      <c r="Q382" s="36">
        <f>SUMIFS(СВЦЭМ!$J$40:$J$783,СВЦЭМ!$A$40:$A$783,$A382,СВЦЭМ!$B$40:$B$783,Q$367)+'СЕТ СН'!$F$16</f>
        <v>0</v>
      </c>
      <c r="R382" s="36">
        <f>SUMIFS(СВЦЭМ!$J$40:$J$783,СВЦЭМ!$A$40:$A$783,$A382,СВЦЭМ!$B$40:$B$783,R$367)+'СЕТ СН'!$F$16</f>
        <v>0</v>
      </c>
      <c r="S382" s="36">
        <f>SUMIFS(СВЦЭМ!$J$40:$J$783,СВЦЭМ!$A$40:$A$783,$A382,СВЦЭМ!$B$40:$B$783,S$367)+'СЕТ СН'!$F$16</f>
        <v>0</v>
      </c>
      <c r="T382" s="36">
        <f>SUMIFS(СВЦЭМ!$J$40:$J$783,СВЦЭМ!$A$40:$A$783,$A382,СВЦЭМ!$B$40:$B$783,T$367)+'СЕТ СН'!$F$16</f>
        <v>0</v>
      </c>
      <c r="U382" s="36">
        <f>SUMIFS(СВЦЭМ!$J$40:$J$783,СВЦЭМ!$A$40:$A$783,$A382,СВЦЭМ!$B$40:$B$783,U$367)+'СЕТ СН'!$F$16</f>
        <v>0</v>
      </c>
      <c r="V382" s="36">
        <f>SUMIFS(СВЦЭМ!$J$40:$J$783,СВЦЭМ!$A$40:$A$783,$A382,СВЦЭМ!$B$40:$B$783,V$367)+'СЕТ СН'!$F$16</f>
        <v>0</v>
      </c>
      <c r="W382" s="36">
        <f>SUMIFS(СВЦЭМ!$J$40:$J$783,СВЦЭМ!$A$40:$A$783,$A382,СВЦЭМ!$B$40:$B$783,W$367)+'СЕТ СН'!$F$16</f>
        <v>0</v>
      </c>
      <c r="X382" s="36">
        <f>SUMIFS(СВЦЭМ!$J$40:$J$783,СВЦЭМ!$A$40:$A$783,$A382,СВЦЭМ!$B$40:$B$783,X$367)+'СЕТ СН'!$F$16</f>
        <v>0</v>
      </c>
      <c r="Y382" s="36">
        <f>SUMIFS(СВЦЭМ!$J$40:$J$783,СВЦЭМ!$A$40:$A$783,$A382,СВЦЭМ!$B$40:$B$783,Y$367)+'СЕТ СН'!$F$16</f>
        <v>0</v>
      </c>
    </row>
    <row r="383" spans="1:25" ht="15.75" hidden="1" x14ac:dyDescent="0.2">
      <c r="A383" s="35">
        <f t="shared" si="10"/>
        <v>45062</v>
      </c>
      <c r="B383" s="36">
        <f>SUMIFS(СВЦЭМ!$J$40:$J$783,СВЦЭМ!$A$40:$A$783,$A383,СВЦЭМ!$B$40:$B$783,B$367)+'СЕТ СН'!$F$16</f>
        <v>0</v>
      </c>
      <c r="C383" s="36">
        <f>SUMIFS(СВЦЭМ!$J$40:$J$783,СВЦЭМ!$A$40:$A$783,$A383,СВЦЭМ!$B$40:$B$783,C$367)+'СЕТ СН'!$F$16</f>
        <v>0</v>
      </c>
      <c r="D383" s="36">
        <f>SUMIFS(СВЦЭМ!$J$40:$J$783,СВЦЭМ!$A$40:$A$783,$A383,СВЦЭМ!$B$40:$B$783,D$367)+'СЕТ СН'!$F$16</f>
        <v>0</v>
      </c>
      <c r="E383" s="36">
        <f>SUMIFS(СВЦЭМ!$J$40:$J$783,СВЦЭМ!$A$40:$A$783,$A383,СВЦЭМ!$B$40:$B$783,E$367)+'СЕТ СН'!$F$16</f>
        <v>0</v>
      </c>
      <c r="F383" s="36">
        <f>SUMIFS(СВЦЭМ!$J$40:$J$783,СВЦЭМ!$A$40:$A$783,$A383,СВЦЭМ!$B$40:$B$783,F$367)+'СЕТ СН'!$F$16</f>
        <v>0</v>
      </c>
      <c r="G383" s="36">
        <f>SUMIFS(СВЦЭМ!$J$40:$J$783,СВЦЭМ!$A$40:$A$783,$A383,СВЦЭМ!$B$40:$B$783,G$367)+'СЕТ СН'!$F$16</f>
        <v>0</v>
      </c>
      <c r="H383" s="36">
        <f>SUMIFS(СВЦЭМ!$J$40:$J$783,СВЦЭМ!$A$40:$A$783,$A383,СВЦЭМ!$B$40:$B$783,H$367)+'СЕТ СН'!$F$16</f>
        <v>0</v>
      </c>
      <c r="I383" s="36">
        <f>SUMIFS(СВЦЭМ!$J$40:$J$783,СВЦЭМ!$A$40:$A$783,$A383,СВЦЭМ!$B$40:$B$783,I$367)+'СЕТ СН'!$F$16</f>
        <v>0</v>
      </c>
      <c r="J383" s="36">
        <f>SUMIFS(СВЦЭМ!$J$40:$J$783,СВЦЭМ!$A$40:$A$783,$A383,СВЦЭМ!$B$40:$B$783,J$367)+'СЕТ СН'!$F$16</f>
        <v>0</v>
      </c>
      <c r="K383" s="36">
        <f>SUMIFS(СВЦЭМ!$J$40:$J$783,СВЦЭМ!$A$40:$A$783,$A383,СВЦЭМ!$B$40:$B$783,K$367)+'СЕТ СН'!$F$16</f>
        <v>0</v>
      </c>
      <c r="L383" s="36">
        <f>SUMIFS(СВЦЭМ!$J$40:$J$783,СВЦЭМ!$A$40:$A$783,$A383,СВЦЭМ!$B$40:$B$783,L$367)+'СЕТ СН'!$F$16</f>
        <v>0</v>
      </c>
      <c r="M383" s="36">
        <f>SUMIFS(СВЦЭМ!$J$40:$J$783,СВЦЭМ!$A$40:$A$783,$A383,СВЦЭМ!$B$40:$B$783,M$367)+'СЕТ СН'!$F$16</f>
        <v>0</v>
      </c>
      <c r="N383" s="36">
        <f>SUMIFS(СВЦЭМ!$J$40:$J$783,СВЦЭМ!$A$40:$A$783,$A383,СВЦЭМ!$B$40:$B$783,N$367)+'СЕТ СН'!$F$16</f>
        <v>0</v>
      </c>
      <c r="O383" s="36">
        <f>SUMIFS(СВЦЭМ!$J$40:$J$783,СВЦЭМ!$A$40:$A$783,$A383,СВЦЭМ!$B$40:$B$783,O$367)+'СЕТ СН'!$F$16</f>
        <v>0</v>
      </c>
      <c r="P383" s="36">
        <f>SUMIFS(СВЦЭМ!$J$40:$J$783,СВЦЭМ!$A$40:$A$783,$A383,СВЦЭМ!$B$40:$B$783,P$367)+'СЕТ СН'!$F$16</f>
        <v>0</v>
      </c>
      <c r="Q383" s="36">
        <f>SUMIFS(СВЦЭМ!$J$40:$J$783,СВЦЭМ!$A$40:$A$783,$A383,СВЦЭМ!$B$40:$B$783,Q$367)+'СЕТ СН'!$F$16</f>
        <v>0</v>
      </c>
      <c r="R383" s="36">
        <f>SUMIFS(СВЦЭМ!$J$40:$J$783,СВЦЭМ!$A$40:$A$783,$A383,СВЦЭМ!$B$40:$B$783,R$367)+'СЕТ СН'!$F$16</f>
        <v>0</v>
      </c>
      <c r="S383" s="36">
        <f>SUMIFS(СВЦЭМ!$J$40:$J$783,СВЦЭМ!$A$40:$A$783,$A383,СВЦЭМ!$B$40:$B$783,S$367)+'СЕТ СН'!$F$16</f>
        <v>0</v>
      </c>
      <c r="T383" s="36">
        <f>SUMIFS(СВЦЭМ!$J$40:$J$783,СВЦЭМ!$A$40:$A$783,$A383,СВЦЭМ!$B$40:$B$783,T$367)+'СЕТ СН'!$F$16</f>
        <v>0</v>
      </c>
      <c r="U383" s="36">
        <f>SUMIFS(СВЦЭМ!$J$40:$J$783,СВЦЭМ!$A$40:$A$783,$A383,СВЦЭМ!$B$40:$B$783,U$367)+'СЕТ СН'!$F$16</f>
        <v>0</v>
      </c>
      <c r="V383" s="36">
        <f>SUMIFS(СВЦЭМ!$J$40:$J$783,СВЦЭМ!$A$40:$A$783,$A383,СВЦЭМ!$B$40:$B$783,V$367)+'СЕТ СН'!$F$16</f>
        <v>0</v>
      </c>
      <c r="W383" s="36">
        <f>SUMIFS(СВЦЭМ!$J$40:$J$783,СВЦЭМ!$A$40:$A$783,$A383,СВЦЭМ!$B$40:$B$783,W$367)+'СЕТ СН'!$F$16</f>
        <v>0</v>
      </c>
      <c r="X383" s="36">
        <f>SUMIFS(СВЦЭМ!$J$40:$J$783,СВЦЭМ!$A$40:$A$783,$A383,СВЦЭМ!$B$40:$B$783,X$367)+'СЕТ СН'!$F$16</f>
        <v>0</v>
      </c>
      <c r="Y383" s="36">
        <f>SUMIFS(СВЦЭМ!$J$40:$J$783,СВЦЭМ!$A$40:$A$783,$A383,СВЦЭМ!$B$40:$B$783,Y$367)+'СЕТ СН'!$F$16</f>
        <v>0</v>
      </c>
    </row>
    <row r="384" spans="1:25" ht="15.75" hidden="1" x14ac:dyDescent="0.2">
      <c r="A384" s="35">
        <f t="shared" si="10"/>
        <v>45063</v>
      </c>
      <c r="B384" s="36">
        <f>SUMIFS(СВЦЭМ!$J$40:$J$783,СВЦЭМ!$A$40:$A$783,$A384,СВЦЭМ!$B$40:$B$783,B$367)+'СЕТ СН'!$F$16</f>
        <v>0</v>
      </c>
      <c r="C384" s="36">
        <f>SUMIFS(СВЦЭМ!$J$40:$J$783,СВЦЭМ!$A$40:$A$783,$A384,СВЦЭМ!$B$40:$B$783,C$367)+'СЕТ СН'!$F$16</f>
        <v>0</v>
      </c>
      <c r="D384" s="36">
        <f>SUMIFS(СВЦЭМ!$J$40:$J$783,СВЦЭМ!$A$40:$A$783,$A384,СВЦЭМ!$B$40:$B$783,D$367)+'СЕТ СН'!$F$16</f>
        <v>0</v>
      </c>
      <c r="E384" s="36">
        <f>SUMIFS(СВЦЭМ!$J$40:$J$783,СВЦЭМ!$A$40:$A$783,$A384,СВЦЭМ!$B$40:$B$783,E$367)+'СЕТ СН'!$F$16</f>
        <v>0</v>
      </c>
      <c r="F384" s="36">
        <f>SUMIFS(СВЦЭМ!$J$40:$J$783,СВЦЭМ!$A$40:$A$783,$A384,СВЦЭМ!$B$40:$B$783,F$367)+'СЕТ СН'!$F$16</f>
        <v>0</v>
      </c>
      <c r="G384" s="36">
        <f>SUMIFS(СВЦЭМ!$J$40:$J$783,СВЦЭМ!$A$40:$A$783,$A384,СВЦЭМ!$B$40:$B$783,G$367)+'СЕТ СН'!$F$16</f>
        <v>0</v>
      </c>
      <c r="H384" s="36">
        <f>SUMIFS(СВЦЭМ!$J$40:$J$783,СВЦЭМ!$A$40:$A$783,$A384,СВЦЭМ!$B$40:$B$783,H$367)+'СЕТ СН'!$F$16</f>
        <v>0</v>
      </c>
      <c r="I384" s="36">
        <f>SUMIFS(СВЦЭМ!$J$40:$J$783,СВЦЭМ!$A$40:$A$783,$A384,СВЦЭМ!$B$40:$B$783,I$367)+'СЕТ СН'!$F$16</f>
        <v>0</v>
      </c>
      <c r="J384" s="36">
        <f>SUMIFS(СВЦЭМ!$J$40:$J$783,СВЦЭМ!$A$40:$A$783,$A384,СВЦЭМ!$B$40:$B$783,J$367)+'СЕТ СН'!$F$16</f>
        <v>0</v>
      </c>
      <c r="K384" s="36">
        <f>SUMIFS(СВЦЭМ!$J$40:$J$783,СВЦЭМ!$A$40:$A$783,$A384,СВЦЭМ!$B$40:$B$783,K$367)+'СЕТ СН'!$F$16</f>
        <v>0</v>
      </c>
      <c r="L384" s="36">
        <f>SUMIFS(СВЦЭМ!$J$40:$J$783,СВЦЭМ!$A$40:$A$783,$A384,СВЦЭМ!$B$40:$B$783,L$367)+'СЕТ СН'!$F$16</f>
        <v>0</v>
      </c>
      <c r="M384" s="36">
        <f>SUMIFS(СВЦЭМ!$J$40:$J$783,СВЦЭМ!$A$40:$A$783,$A384,СВЦЭМ!$B$40:$B$783,M$367)+'СЕТ СН'!$F$16</f>
        <v>0</v>
      </c>
      <c r="N384" s="36">
        <f>SUMIFS(СВЦЭМ!$J$40:$J$783,СВЦЭМ!$A$40:$A$783,$A384,СВЦЭМ!$B$40:$B$783,N$367)+'СЕТ СН'!$F$16</f>
        <v>0</v>
      </c>
      <c r="O384" s="36">
        <f>SUMIFS(СВЦЭМ!$J$40:$J$783,СВЦЭМ!$A$40:$A$783,$A384,СВЦЭМ!$B$40:$B$783,O$367)+'СЕТ СН'!$F$16</f>
        <v>0</v>
      </c>
      <c r="P384" s="36">
        <f>SUMIFS(СВЦЭМ!$J$40:$J$783,СВЦЭМ!$A$40:$A$783,$A384,СВЦЭМ!$B$40:$B$783,P$367)+'СЕТ СН'!$F$16</f>
        <v>0</v>
      </c>
      <c r="Q384" s="36">
        <f>SUMIFS(СВЦЭМ!$J$40:$J$783,СВЦЭМ!$A$40:$A$783,$A384,СВЦЭМ!$B$40:$B$783,Q$367)+'СЕТ СН'!$F$16</f>
        <v>0</v>
      </c>
      <c r="R384" s="36">
        <f>SUMIFS(СВЦЭМ!$J$40:$J$783,СВЦЭМ!$A$40:$A$783,$A384,СВЦЭМ!$B$40:$B$783,R$367)+'СЕТ СН'!$F$16</f>
        <v>0</v>
      </c>
      <c r="S384" s="36">
        <f>SUMIFS(СВЦЭМ!$J$40:$J$783,СВЦЭМ!$A$40:$A$783,$A384,СВЦЭМ!$B$40:$B$783,S$367)+'СЕТ СН'!$F$16</f>
        <v>0</v>
      </c>
      <c r="T384" s="36">
        <f>SUMIFS(СВЦЭМ!$J$40:$J$783,СВЦЭМ!$A$40:$A$783,$A384,СВЦЭМ!$B$40:$B$783,T$367)+'СЕТ СН'!$F$16</f>
        <v>0</v>
      </c>
      <c r="U384" s="36">
        <f>SUMIFS(СВЦЭМ!$J$40:$J$783,СВЦЭМ!$A$40:$A$783,$A384,СВЦЭМ!$B$40:$B$783,U$367)+'СЕТ СН'!$F$16</f>
        <v>0</v>
      </c>
      <c r="V384" s="36">
        <f>SUMIFS(СВЦЭМ!$J$40:$J$783,СВЦЭМ!$A$40:$A$783,$A384,СВЦЭМ!$B$40:$B$783,V$367)+'СЕТ СН'!$F$16</f>
        <v>0</v>
      </c>
      <c r="W384" s="36">
        <f>SUMIFS(СВЦЭМ!$J$40:$J$783,СВЦЭМ!$A$40:$A$783,$A384,СВЦЭМ!$B$40:$B$783,W$367)+'СЕТ СН'!$F$16</f>
        <v>0</v>
      </c>
      <c r="X384" s="36">
        <f>SUMIFS(СВЦЭМ!$J$40:$J$783,СВЦЭМ!$A$40:$A$783,$A384,СВЦЭМ!$B$40:$B$783,X$367)+'СЕТ СН'!$F$16</f>
        <v>0</v>
      </c>
      <c r="Y384" s="36">
        <f>SUMIFS(СВЦЭМ!$J$40:$J$783,СВЦЭМ!$A$40:$A$783,$A384,СВЦЭМ!$B$40:$B$783,Y$367)+'СЕТ СН'!$F$16</f>
        <v>0</v>
      </c>
    </row>
    <row r="385" spans="1:26" ht="15.75" hidden="1" x14ac:dyDescent="0.2">
      <c r="A385" s="35">
        <f t="shared" si="10"/>
        <v>45064</v>
      </c>
      <c r="B385" s="36">
        <f>SUMIFS(СВЦЭМ!$J$40:$J$783,СВЦЭМ!$A$40:$A$783,$A385,СВЦЭМ!$B$40:$B$783,B$367)+'СЕТ СН'!$F$16</f>
        <v>0</v>
      </c>
      <c r="C385" s="36">
        <f>SUMIFS(СВЦЭМ!$J$40:$J$783,СВЦЭМ!$A$40:$A$783,$A385,СВЦЭМ!$B$40:$B$783,C$367)+'СЕТ СН'!$F$16</f>
        <v>0</v>
      </c>
      <c r="D385" s="36">
        <f>SUMIFS(СВЦЭМ!$J$40:$J$783,СВЦЭМ!$A$40:$A$783,$A385,СВЦЭМ!$B$40:$B$783,D$367)+'СЕТ СН'!$F$16</f>
        <v>0</v>
      </c>
      <c r="E385" s="36">
        <f>SUMIFS(СВЦЭМ!$J$40:$J$783,СВЦЭМ!$A$40:$A$783,$A385,СВЦЭМ!$B$40:$B$783,E$367)+'СЕТ СН'!$F$16</f>
        <v>0</v>
      </c>
      <c r="F385" s="36">
        <f>SUMIFS(СВЦЭМ!$J$40:$J$783,СВЦЭМ!$A$40:$A$783,$A385,СВЦЭМ!$B$40:$B$783,F$367)+'СЕТ СН'!$F$16</f>
        <v>0</v>
      </c>
      <c r="G385" s="36">
        <f>SUMIFS(СВЦЭМ!$J$40:$J$783,СВЦЭМ!$A$40:$A$783,$A385,СВЦЭМ!$B$40:$B$783,G$367)+'СЕТ СН'!$F$16</f>
        <v>0</v>
      </c>
      <c r="H385" s="36">
        <f>SUMIFS(СВЦЭМ!$J$40:$J$783,СВЦЭМ!$A$40:$A$783,$A385,СВЦЭМ!$B$40:$B$783,H$367)+'СЕТ СН'!$F$16</f>
        <v>0</v>
      </c>
      <c r="I385" s="36">
        <f>SUMIFS(СВЦЭМ!$J$40:$J$783,СВЦЭМ!$A$40:$A$783,$A385,СВЦЭМ!$B$40:$B$783,I$367)+'СЕТ СН'!$F$16</f>
        <v>0</v>
      </c>
      <c r="J385" s="36">
        <f>SUMIFS(СВЦЭМ!$J$40:$J$783,СВЦЭМ!$A$40:$A$783,$A385,СВЦЭМ!$B$40:$B$783,J$367)+'СЕТ СН'!$F$16</f>
        <v>0</v>
      </c>
      <c r="K385" s="36">
        <f>SUMIFS(СВЦЭМ!$J$40:$J$783,СВЦЭМ!$A$40:$A$783,$A385,СВЦЭМ!$B$40:$B$783,K$367)+'СЕТ СН'!$F$16</f>
        <v>0</v>
      </c>
      <c r="L385" s="36">
        <f>SUMIFS(СВЦЭМ!$J$40:$J$783,СВЦЭМ!$A$40:$A$783,$A385,СВЦЭМ!$B$40:$B$783,L$367)+'СЕТ СН'!$F$16</f>
        <v>0</v>
      </c>
      <c r="M385" s="36">
        <f>SUMIFS(СВЦЭМ!$J$40:$J$783,СВЦЭМ!$A$40:$A$783,$A385,СВЦЭМ!$B$40:$B$783,M$367)+'СЕТ СН'!$F$16</f>
        <v>0</v>
      </c>
      <c r="N385" s="36">
        <f>SUMIFS(СВЦЭМ!$J$40:$J$783,СВЦЭМ!$A$40:$A$783,$A385,СВЦЭМ!$B$40:$B$783,N$367)+'СЕТ СН'!$F$16</f>
        <v>0</v>
      </c>
      <c r="O385" s="36">
        <f>SUMIFS(СВЦЭМ!$J$40:$J$783,СВЦЭМ!$A$40:$A$783,$A385,СВЦЭМ!$B$40:$B$783,O$367)+'СЕТ СН'!$F$16</f>
        <v>0</v>
      </c>
      <c r="P385" s="36">
        <f>SUMIFS(СВЦЭМ!$J$40:$J$783,СВЦЭМ!$A$40:$A$783,$A385,СВЦЭМ!$B$40:$B$783,P$367)+'СЕТ СН'!$F$16</f>
        <v>0</v>
      </c>
      <c r="Q385" s="36">
        <f>SUMIFS(СВЦЭМ!$J$40:$J$783,СВЦЭМ!$A$40:$A$783,$A385,СВЦЭМ!$B$40:$B$783,Q$367)+'СЕТ СН'!$F$16</f>
        <v>0</v>
      </c>
      <c r="R385" s="36">
        <f>SUMIFS(СВЦЭМ!$J$40:$J$783,СВЦЭМ!$A$40:$A$783,$A385,СВЦЭМ!$B$40:$B$783,R$367)+'СЕТ СН'!$F$16</f>
        <v>0</v>
      </c>
      <c r="S385" s="36">
        <f>SUMIFS(СВЦЭМ!$J$40:$J$783,СВЦЭМ!$A$40:$A$783,$A385,СВЦЭМ!$B$40:$B$783,S$367)+'СЕТ СН'!$F$16</f>
        <v>0</v>
      </c>
      <c r="T385" s="36">
        <f>SUMIFS(СВЦЭМ!$J$40:$J$783,СВЦЭМ!$A$40:$A$783,$A385,СВЦЭМ!$B$40:$B$783,T$367)+'СЕТ СН'!$F$16</f>
        <v>0</v>
      </c>
      <c r="U385" s="36">
        <f>SUMIFS(СВЦЭМ!$J$40:$J$783,СВЦЭМ!$A$40:$A$783,$A385,СВЦЭМ!$B$40:$B$783,U$367)+'СЕТ СН'!$F$16</f>
        <v>0</v>
      </c>
      <c r="V385" s="36">
        <f>SUMIFS(СВЦЭМ!$J$40:$J$783,СВЦЭМ!$A$40:$A$783,$A385,СВЦЭМ!$B$40:$B$783,V$367)+'СЕТ СН'!$F$16</f>
        <v>0</v>
      </c>
      <c r="W385" s="36">
        <f>SUMIFS(СВЦЭМ!$J$40:$J$783,СВЦЭМ!$A$40:$A$783,$A385,СВЦЭМ!$B$40:$B$783,W$367)+'СЕТ СН'!$F$16</f>
        <v>0</v>
      </c>
      <c r="X385" s="36">
        <f>SUMIFS(СВЦЭМ!$J$40:$J$783,СВЦЭМ!$A$40:$A$783,$A385,СВЦЭМ!$B$40:$B$783,X$367)+'СЕТ СН'!$F$16</f>
        <v>0</v>
      </c>
      <c r="Y385" s="36">
        <f>SUMIFS(СВЦЭМ!$J$40:$J$783,СВЦЭМ!$A$40:$A$783,$A385,СВЦЭМ!$B$40:$B$783,Y$367)+'СЕТ СН'!$F$16</f>
        <v>0</v>
      </c>
    </row>
    <row r="386" spans="1:26" ht="15.75" hidden="1" x14ac:dyDescent="0.2">
      <c r="A386" s="35">
        <f t="shared" si="10"/>
        <v>45065</v>
      </c>
      <c r="B386" s="36">
        <f>SUMIFS(СВЦЭМ!$J$40:$J$783,СВЦЭМ!$A$40:$A$783,$A386,СВЦЭМ!$B$40:$B$783,B$367)+'СЕТ СН'!$F$16</f>
        <v>0</v>
      </c>
      <c r="C386" s="36">
        <f>SUMIFS(СВЦЭМ!$J$40:$J$783,СВЦЭМ!$A$40:$A$783,$A386,СВЦЭМ!$B$40:$B$783,C$367)+'СЕТ СН'!$F$16</f>
        <v>0</v>
      </c>
      <c r="D386" s="36">
        <f>SUMIFS(СВЦЭМ!$J$40:$J$783,СВЦЭМ!$A$40:$A$783,$A386,СВЦЭМ!$B$40:$B$783,D$367)+'СЕТ СН'!$F$16</f>
        <v>0</v>
      </c>
      <c r="E386" s="36">
        <f>SUMIFS(СВЦЭМ!$J$40:$J$783,СВЦЭМ!$A$40:$A$783,$A386,СВЦЭМ!$B$40:$B$783,E$367)+'СЕТ СН'!$F$16</f>
        <v>0</v>
      </c>
      <c r="F386" s="36">
        <f>SUMIFS(СВЦЭМ!$J$40:$J$783,СВЦЭМ!$A$40:$A$783,$A386,СВЦЭМ!$B$40:$B$783,F$367)+'СЕТ СН'!$F$16</f>
        <v>0</v>
      </c>
      <c r="G386" s="36">
        <f>SUMIFS(СВЦЭМ!$J$40:$J$783,СВЦЭМ!$A$40:$A$783,$A386,СВЦЭМ!$B$40:$B$783,G$367)+'СЕТ СН'!$F$16</f>
        <v>0</v>
      </c>
      <c r="H386" s="36">
        <f>SUMIFS(СВЦЭМ!$J$40:$J$783,СВЦЭМ!$A$40:$A$783,$A386,СВЦЭМ!$B$40:$B$783,H$367)+'СЕТ СН'!$F$16</f>
        <v>0</v>
      </c>
      <c r="I386" s="36">
        <f>SUMIFS(СВЦЭМ!$J$40:$J$783,СВЦЭМ!$A$40:$A$783,$A386,СВЦЭМ!$B$40:$B$783,I$367)+'СЕТ СН'!$F$16</f>
        <v>0</v>
      </c>
      <c r="J386" s="36">
        <f>SUMIFS(СВЦЭМ!$J$40:$J$783,СВЦЭМ!$A$40:$A$783,$A386,СВЦЭМ!$B$40:$B$783,J$367)+'СЕТ СН'!$F$16</f>
        <v>0</v>
      </c>
      <c r="K386" s="36">
        <f>SUMIFS(СВЦЭМ!$J$40:$J$783,СВЦЭМ!$A$40:$A$783,$A386,СВЦЭМ!$B$40:$B$783,K$367)+'СЕТ СН'!$F$16</f>
        <v>0</v>
      </c>
      <c r="L386" s="36">
        <f>SUMIFS(СВЦЭМ!$J$40:$J$783,СВЦЭМ!$A$40:$A$783,$A386,СВЦЭМ!$B$40:$B$783,L$367)+'СЕТ СН'!$F$16</f>
        <v>0</v>
      </c>
      <c r="M386" s="36">
        <f>SUMIFS(СВЦЭМ!$J$40:$J$783,СВЦЭМ!$A$40:$A$783,$A386,СВЦЭМ!$B$40:$B$783,M$367)+'СЕТ СН'!$F$16</f>
        <v>0</v>
      </c>
      <c r="N386" s="36">
        <f>SUMIFS(СВЦЭМ!$J$40:$J$783,СВЦЭМ!$A$40:$A$783,$A386,СВЦЭМ!$B$40:$B$783,N$367)+'СЕТ СН'!$F$16</f>
        <v>0</v>
      </c>
      <c r="O386" s="36">
        <f>SUMIFS(СВЦЭМ!$J$40:$J$783,СВЦЭМ!$A$40:$A$783,$A386,СВЦЭМ!$B$40:$B$783,O$367)+'СЕТ СН'!$F$16</f>
        <v>0</v>
      </c>
      <c r="P386" s="36">
        <f>SUMIFS(СВЦЭМ!$J$40:$J$783,СВЦЭМ!$A$40:$A$783,$A386,СВЦЭМ!$B$40:$B$783,P$367)+'СЕТ СН'!$F$16</f>
        <v>0</v>
      </c>
      <c r="Q386" s="36">
        <f>SUMIFS(СВЦЭМ!$J$40:$J$783,СВЦЭМ!$A$40:$A$783,$A386,СВЦЭМ!$B$40:$B$783,Q$367)+'СЕТ СН'!$F$16</f>
        <v>0</v>
      </c>
      <c r="R386" s="36">
        <f>SUMIFS(СВЦЭМ!$J$40:$J$783,СВЦЭМ!$A$40:$A$783,$A386,СВЦЭМ!$B$40:$B$783,R$367)+'СЕТ СН'!$F$16</f>
        <v>0</v>
      </c>
      <c r="S386" s="36">
        <f>SUMIFS(СВЦЭМ!$J$40:$J$783,СВЦЭМ!$A$40:$A$783,$A386,СВЦЭМ!$B$40:$B$783,S$367)+'СЕТ СН'!$F$16</f>
        <v>0</v>
      </c>
      <c r="T386" s="36">
        <f>SUMIFS(СВЦЭМ!$J$40:$J$783,СВЦЭМ!$A$40:$A$783,$A386,СВЦЭМ!$B$40:$B$783,T$367)+'СЕТ СН'!$F$16</f>
        <v>0</v>
      </c>
      <c r="U386" s="36">
        <f>SUMIFS(СВЦЭМ!$J$40:$J$783,СВЦЭМ!$A$40:$A$783,$A386,СВЦЭМ!$B$40:$B$783,U$367)+'СЕТ СН'!$F$16</f>
        <v>0</v>
      </c>
      <c r="V386" s="36">
        <f>SUMIFS(СВЦЭМ!$J$40:$J$783,СВЦЭМ!$A$40:$A$783,$A386,СВЦЭМ!$B$40:$B$783,V$367)+'СЕТ СН'!$F$16</f>
        <v>0</v>
      </c>
      <c r="W386" s="36">
        <f>SUMIFS(СВЦЭМ!$J$40:$J$783,СВЦЭМ!$A$40:$A$783,$A386,СВЦЭМ!$B$40:$B$783,W$367)+'СЕТ СН'!$F$16</f>
        <v>0</v>
      </c>
      <c r="X386" s="36">
        <f>SUMIFS(СВЦЭМ!$J$40:$J$783,СВЦЭМ!$A$40:$A$783,$A386,СВЦЭМ!$B$40:$B$783,X$367)+'СЕТ СН'!$F$16</f>
        <v>0</v>
      </c>
      <c r="Y386" s="36">
        <f>SUMIFS(СВЦЭМ!$J$40:$J$783,СВЦЭМ!$A$40:$A$783,$A386,СВЦЭМ!$B$40:$B$783,Y$367)+'СЕТ СН'!$F$16</f>
        <v>0</v>
      </c>
    </row>
    <row r="387" spans="1:26" ht="15.75" hidden="1" x14ac:dyDescent="0.2">
      <c r="A387" s="35">
        <f t="shared" si="10"/>
        <v>45066</v>
      </c>
      <c r="B387" s="36">
        <f>SUMIFS(СВЦЭМ!$J$40:$J$783,СВЦЭМ!$A$40:$A$783,$A387,СВЦЭМ!$B$40:$B$783,B$367)+'СЕТ СН'!$F$16</f>
        <v>0</v>
      </c>
      <c r="C387" s="36">
        <f>SUMIFS(СВЦЭМ!$J$40:$J$783,СВЦЭМ!$A$40:$A$783,$A387,СВЦЭМ!$B$40:$B$783,C$367)+'СЕТ СН'!$F$16</f>
        <v>0</v>
      </c>
      <c r="D387" s="36">
        <f>SUMIFS(СВЦЭМ!$J$40:$J$783,СВЦЭМ!$A$40:$A$783,$A387,СВЦЭМ!$B$40:$B$783,D$367)+'СЕТ СН'!$F$16</f>
        <v>0</v>
      </c>
      <c r="E387" s="36">
        <f>SUMIFS(СВЦЭМ!$J$40:$J$783,СВЦЭМ!$A$40:$A$783,$A387,СВЦЭМ!$B$40:$B$783,E$367)+'СЕТ СН'!$F$16</f>
        <v>0</v>
      </c>
      <c r="F387" s="36">
        <f>SUMIFS(СВЦЭМ!$J$40:$J$783,СВЦЭМ!$A$40:$A$783,$A387,СВЦЭМ!$B$40:$B$783,F$367)+'СЕТ СН'!$F$16</f>
        <v>0</v>
      </c>
      <c r="G387" s="36">
        <f>SUMIFS(СВЦЭМ!$J$40:$J$783,СВЦЭМ!$A$40:$A$783,$A387,СВЦЭМ!$B$40:$B$783,G$367)+'СЕТ СН'!$F$16</f>
        <v>0</v>
      </c>
      <c r="H387" s="36">
        <f>SUMIFS(СВЦЭМ!$J$40:$J$783,СВЦЭМ!$A$40:$A$783,$A387,СВЦЭМ!$B$40:$B$783,H$367)+'СЕТ СН'!$F$16</f>
        <v>0</v>
      </c>
      <c r="I387" s="36">
        <f>SUMIFS(СВЦЭМ!$J$40:$J$783,СВЦЭМ!$A$40:$A$783,$A387,СВЦЭМ!$B$40:$B$783,I$367)+'СЕТ СН'!$F$16</f>
        <v>0</v>
      </c>
      <c r="J387" s="36">
        <f>SUMIFS(СВЦЭМ!$J$40:$J$783,СВЦЭМ!$A$40:$A$783,$A387,СВЦЭМ!$B$40:$B$783,J$367)+'СЕТ СН'!$F$16</f>
        <v>0</v>
      </c>
      <c r="K387" s="36">
        <f>SUMIFS(СВЦЭМ!$J$40:$J$783,СВЦЭМ!$A$40:$A$783,$A387,СВЦЭМ!$B$40:$B$783,K$367)+'СЕТ СН'!$F$16</f>
        <v>0</v>
      </c>
      <c r="L387" s="36">
        <f>SUMIFS(СВЦЭМ!$J$40:$J$783,СВЦЭМ!$A$40:$A$783,$A387,СВЦЭМ!$B$40:$B$783,L$367)+'СЕТ СН'!$F$16</f>
        <v>0</v>
      </c>
      <c r="M387" s="36">
        <f>SUMIFS(СВЦЭМ!$J$40:$J$783,СВЦЭМ!$A$40:$A$783,$A387,СВЦЭМ!$B$40:$B$783,M$367)+'СЕТ СН'!$F$16</f>
        <v>0</v>
      </c>
      <c r="N387" s="36">
        <f>SUMIFS(СВЦЭМ!$J$40:$J$783,СВЦЭМ!$A$40:$A$783,$A387,СВЦЭМ!$B$40:$B$783,N$367)+'СЕТ СН'!$F$16</f>
        <v>0</v>
      </c>
      <c r="O387" s="36">
        <f>SUMIFS(СВЦЭМ!$J$40:$J$783,СВЦЭМ!$A$40:$A$783,$A387,СВЦЭМ!$B$40:$B$783,O$367)+'СЕТ СН'!$F$16</f>
        <v>0</v>
      </c>
      <c r="P387" s="36">
        <f>SUMIFS(СВЦЭМ!$J$40:$J$783,СВЦЭМ!$A$40:$A$783,$A387,СВЦЭМ!$B$40:$B$783,P$367)+'СЕТ СН'!$F$16</f>
        <v>0</v>
      </c>
      <c r="Q387" s="36">
        <f>SUMIFS(СВЦЭМ!$J$40:$J$783,СВЦЭМ!$A$40:$A$783,$A387,СВЦЭМ!$B$40:$B$783,Q$367)+'СЕТ СН'!$F$16</f>
        <v>0</v>
      </c>
      <c r="R387" s="36">
        <f>SUMIFS(СВЦЭМ!$J$40:$J$783,СВЦЭМ!$A$40:$A$783,$A387,СВЦЭМ!$B$40:$B$783,R$367)+'СЕТ СН'!$F$16</f>
        <v>0</v>
      </c>
      <c r="S387" s="36">
        <f>SUMIFS(СВЦЭМ!$J$40:$J$783,СВЦЭМ!$A$40:$A$783,$A387,СВЦЭМ!$B$40:$B$783,S$367)+'СЕТ СН'!$F$16</f>
        <v>0</v>
      </c>
      <c r="T387" s="36">
        <f>SUMIFS(СВЦЭМ!$J$40:$J$783,СВЦЭМ!$A$40:$A$783,$A387,СВЦЭМ!$B$40:$B$783,T$367)+'СЕТ СН'!$F$16</f>
        <v>0</v>
      </c>
      <c r="U387" s="36">
        <f>SUMIFS(СВЦЭМ!$J$40:$J$783,СВЦЭМ!$A$40:$A$783,$A387,СВЦЭМ!$B$40:$B$783,U$367)+'СЕТ СН'!$F$16</f>
        <v>0</v>
      </c>
      <c r="V387" s="36">
        <f>SUMIFS(СВЦЭМ!$J$40:$J$783,СВЦЭМ!$A$40:$A$783,$A387,СВЦЭМ!$B$40:$B$783,V$367)+'СЕТ СН'!$F$16</f>
        <v>0</v>
      </c>
      <c r="W387" s="36">
        <f>SUMIFS(СВЦЭМ!$J$40:$J$783,СВЦЭМ!$A$40:$A$783,$A387,СВЦЭМ!$B$40:$B$783,W$367)+'СЕТ СН'!$F$16</f>
        <v>0</v>
      </c>
      <c r="X387" s="36">
        <f>SUMIFS(СВЦЭМ!$J$40:$J$783,СВЦЭМ!$A$40:$A$783,$A387,СВЦЭМ!$B$40:$B$783,X$367)+'СЕТ СН'!$F$16</f>
        <v>0</v>
      </c>
      <c r="Y387" s="36">
        <f>SUMIFS(СВЦЭМ!$J$40:$J$783,СВЦЭМ!$A$40:$A$783,$A387,СВЦЭМ!$B$40:$B$783,Y$367)+'СЕТ СН'!$F$16</f>
        <v>0</v>
      </c>
    </row>
    <row r="388" spans="1:26" ht="15.75" hidden="1" x14ac:dyDescent="0.2">
      <c r="A388" s="35">
        <f t="shared" si="10"/>
        <v>45067</v>
      </c>
      <c r="B388" s="36">
        <f>SUMIFS(СВЦЭМ!$J$40:$J$783,СВЦЭМ!$A$40:$A$783,$A388,СВЦЭМ!$B$40:$B$783,B$367)+'СЕТ СН'!$F$16</f>
        <v>0</v>
      </c>
      <c r="C388" s="36">
        <f>SUMIFS(СВЦЭМ!$J$40:$J$783,СВЦЭМ!$A$40:$A$783,$A388,СВЦЭМ!$B$40:$B$783,C$367)+'СЕТ СН'!$F$16</f>
        <v>0</v>
      </c>
      <c r="D388" s="36">
        <f>SUMIFS(СВЦЭМ!$J$40:$J$783,СВЦЭМ!$A$40:$A$783,$A388,СВЦЭМ!$B$40:$B$783,D$367)+'СЕТ СН'!$F$16</f>
        <v>0</v>
      </c>
      <c r="E388" s="36">
        <f>SUMIFS(СВЦЭМ!$J$40:$J$783,СВЦЭМ!$A$40:$A$783,$A388,СВЦЭМ!$B$40:$B$783,E$367)+'СЕТ СН'!$F$16</f>
        <v>0</v>
      </c>
      <c r="F388" s="36">
        <f>SUMIFS(СВЦЭМ!$J$40:$J$783,СВЦЭМ!$A$40:$A$783,$A388,СВЦЭМ!$B$40:$B$783,F$367)+'СЕТ СН'!$F$16</f>
        <v>0</v>
      </c>
      <c r="G388" s="36">
        <f>SUMIFS(СВЦЭМ!$J$40:$J$783,СВЦЭМ!$A$40:$A$783,$A388,СВЦЭМ!$B$40:$B$783,G$367)+'СЕТ СН'!$F$16</f>
        <v>0</v>
      </c>
      <c r="H388" s="36">
        <f>SUMIFS(СВЦЭМ!$J$40:$J$783,СВЦЭМ!$A$40:$A$783,$A388,СВЦЭМ!$B$40:$B$783,H$367)+'СЕТ СН'!$F$16</f>
        <v>0</v>
      </c>
      <c r="I388" s="36">
        <f>SUMIFS(СВЦЭМ!$J$40:$J$783,СВЦЭМ!$A$40:$A$783,$A388,СВЦЭМ!$B$40:$B$783,I$367)+'СЕТ СН'!$F$16</f>
        <v>0</v>
      </c>
      <c r="J388" s="36">
        <f>SUMIFS(СВЦЭМ!$J$40:$J$783,СВЦЭМ!$A$40:$A$783,$A388,СВЦЭМ!$B$40:$B$783,J$367)+'СЕТ СН'!$F$16</f>
        <v>0</v>
      </c>
      <c r="K388" s="36">
        <f>SUMIFS(СВЦЭМ!$J$40:$J$783,СВЦЭМ!$A$40:$A$783,$A388,СВЦЭМ!$B$40:$B$783,K$367)+'СЕТ СН'!$F$16</f>
        <v>0</v>
      </c>
      <c r="L388" s="36">
        <f>SUMIFS(СВЦЭМ!$J$40:$J$783,СВЦЭМ!$A$40:$A$783,$A388,СВЦЭМ!$B$40:$B$783,L$367)+'СЕТ СН'!$F$16</f>
        <v>0</v>
      </c>
      <c r="M388" s="36">
        <f>SUMIFS(СВЦЭМ!$J$40:$J$783,СВЦЭМ!$A$40:$A$783,$A388,СВЦЭМ!$B$40:$B$783,M$367)+'СЕТ СН'!$F$16</f>
        <v>0</v>
      </c>
      <c r="N388" s="36">
        <f>SUMIFS(СВЦЭМ!$J$40:$J$783,СВЦЭМ!$A$40:$A$783,$A388,СВЦЭМ!$B$40:$B$783,N$367)+'СЕТ СН'!$F$16</f>
        <v>0</v>
      </c>
      <c r="O388" s="36">
        <f>SUMIFS(СВЦЭМ!$J$40:$J$783,СВЦЭМ!$A$40:$A$783,$A388,СВЦЭМ!$B$40:$B$783,O$367)+'СЕТ СН'!$F$16</f>
        <v>0</v>
      </c>
      <c r="P388" s="36">
        <f>SUMIFS(СВЦЭМ!$J$40:$J$783,СВЦЭМ!$A$40:$A$783,$A388,СВЦЭМ!$B$40:$B$783,P$367)+'СЕТ СН'!$F$16</f>
        <v>0</v>
      </c>
      <c r="Q388" s="36">
        <f>SUMIFS(СВЦЭМ!$J$40:$J$783,СВЦЭМ!$A$40:$A$783,$A388,СВЦЭМ!$B$40:$B$783,Q$367)+'СЕТ СН'!$F$16</f>
        <v>0</v>
      </c>
      <c r="R388" s="36">
        <f>SUMIFS(СВЦЭМ!$J$40:$J$783,СВЦЭМ!$A$40:$A$783,$A388,СВЦЭМ!$B$40:$B$783,R$367)+'СЕТ СН'!$F$16</f>
        <v>0</v>
      </c>
      <c r="S388" s="36">
        <f>SUMIFS(СВЦЭМ!$J$40:$J$783,СВЦЭМ!$A$40:$A$783,$A388,СВЦЭМ!$B$40:$B$783,S$367)+'СЕТ СН'!$F$16</f>
        <v>0</v>
      </c>
      <c r="T388" s="36">
        <f>SUMIFS(СВЦЭМ!$J$40:$J$783,СВЦЭМ!$A$40:$A$783,$A388,СВЦЭМ!$B$40:$B$783,T$367)+'СЕТ СН'!$F$16</f>
        <v>0</v>
      </c>
      <c r="U388" s="36">
        <f>SUMIFS(СВЦЭМ!$J$40:$J$783,СВЦЭМ!$A$40:$A$783,$A388,СВЦЭМ!$B$40:$B$783,U$367)+'СЕТ СН'!$F$16</f>
        <v>0</v>
      </c>
      <c r="V388" s="36">
        <f>SUMIFS(СВЦЭМ!$J$40:$J$783,СВЦЭМ!$A$40:$A$783,$A388,СВЦЭМ!$B$40:$B$783,V$367)+'СЕТ СН'!$F$16</f>
        <v>0</v>
      </c>
      <c r="W388" s="36">
        <f>SUMIFS(СВЦЭМ!$J$40:$J$783,СВЦЭМ!$A$40:$A$783,$A388,СВЦЭМ!$B$40:$B$783,W$367)+'СЕТ СН'!$F$16</f>
        <v>0</v>
      </c>
      <c r="X388" s="36">
        <f>SUMIFS(СВЦЭМ!$J$40:$J$783,СВЦЭМ!$A$40:$A$783,$A388,СВЦЭМ!$B$40:$B$783,X$367)+'СЕТ СН'!$F$16</f>
        <v>0</v>
      </c>
      <c r="Y388" s="36">
        <f>SUMIFS(СВЦЭМ!$J$40:$J$783,СВЦЭМ!$A$40:$A$783,$A388,СВЦЭМ!$B$40:$B$783,Y$367)+'СЕТ СН'!$F$16</f>
        <v>0</v>
      </c>
    </row>
    <row r="389" spans="1:26" ht="15.75" hidden="1" x14ac:dyDescent="0.2">
      <c r="A389" s="35">
        <f t="shared" si="10"/>
        <v>45068</v>
      </c>
      <c r="B389" s="36">
        <f>SUMIFS(СВЦЭМ!$J$40:$J$783,СВЦЭМ!$A$40:$A$783,$A389,СВЦЭМ!$B$40:$B$783,B$367)+'СЕТ СН'!$F$16</f>
        <v>0</v>
      </c>
      <c r="C389" s="36">
        <f>SUMIFS(СВЦЭМ!$J$40:$J$783,СВЦЭМ!$A$40:$A$783,$A389,СВЦЭМ!$B$40:$B$783,C$367)+'СЕТ СН'!$F$16</f>
        <v>0</v>
      </c>
      <c r="D389" s="36">
        <f>SUMIFS(СВЦЭМ!$J$40:$J$783,СВЦЭМ!$A$40:$A$783,$A389,СВЦЭМ!$B$40:$B$783,D$367)+'СЕТ СН'!$F$16</f>
        <v>0</v>
      </c>
      <c r="E389" s="36">
        <f>SUMIFS(СВЦЭМ!$J$40:$J$783,СВЦЭМ!$A$40:$A$783,$A389,СВЦЭМ!$B$40:$B$783,E$367)+'СЕТ СН'!$F$16</f>
        <v>0</v>
      </c>
      <c r="F389" s="36">
        <f>SUMIFS(СВЦЭМ!$J$40:$J$783,СВЦЭМ!$A$40:$A$783,$A389,СВЦЭМ!$B$40:$B$783,F$367)+'СЕТ СН'!$F$16</f>
        <v>0</v>
      </c>
      <c r="G389" s="36">
        <f>SUMIFS(СВЦЭМ!$J$40:$J$783,СВЦЭМ!$A$40:$A$783,$A389,СВЦЭМ!$B$40:$B$783,G$367)+'СЕТ СН'!$F$16</f>
        <v>0</v>
      </c>
      <c r="H389" s="36">
        <f>SUMIFS(СВЦЭМ!$J$40:$J$783,СВЦЭМ!$A$40:$A$783,$A389,СВЦЭМ!$B$40:$B$783,H$367)+'СЕТ СН'!$F$16</f>
        <v>0</v>
      </c>
      <c r="I389" s="36">
        <f>SUMIFS(СВЦЭМ!$J$40:$J$783,СВЦЭМ!$A$40:$A$783,$A389,СВЦЭМ!$B$40:$B$783,I$367)+'СЕТ СН'!$F$16</f>
        <v>0</v>
      </c>
      <c r="J389" s="36">
        <f>SUMIFS(СВЦЭМ!$J$40:$J$783,СВЦЭМ!$A$40:$A$783,$A389,СВЦЭМ!$B$40:$B$783,J$367)+'СЕТ СН'!$F$16</f>
        <v>0</v>
      </c>
      <c r="K389" s="36">
        <f>SUMIFS(СВЦЭМ!$J$40:$J$783,СВЦЭМ!$A$40:$A$783,$A389,СВЦЭМ!$B$40:$B$783,K$367)+'СЕТ СН'!$F$16</f>
        <v>0</v>
      </c>
      <c r="L389" s="36">
        <f>SUMIFS(СВЦЭМ!$J$40:$J$783,СВЦЭМ!$A$40:$A$783,$A389,СВЦЭМ!$B$40:$B$783,L$367)+'СЕТ СН'!$F$16</f>
        <v>0</v>
      </c>
      <c r="M389" s="36">
        <f>SUMIFS(СВЦЭМ!$J$40:$J$783,СВЦЭМ!$A$40:$A$783,$A389,СВЦЭМ!$B$40:$B$783,M$367)+'СЕТ СН'!$F$16</f>
        <v>0</v>
      </c>
      <c r="N389" s="36">
        <f>SUMIFS(СВЦЭМ!$J$40:$J$783,СВЦЭМ!$A$40:$A$783,$A389,СВЦЭМ!$B$40:$B$783,N$367)+'СЕТ СН'!$F$16</f>
        <v>0</v>
      </c>
      <c r="O389" s="36">
        <f>SUMIFS(СВЦЭМ!$J$40:$J$783,СВЦЭМ!$A$40:$A$783,$A389,СВЦЭМ!$B$40:$B$783,O$367)+'СЕТ СН'!$F$16</f>
        <v>0</v>
      </c>
      <c r="P389" s="36">
        <f>SUMIFS(СВЦЭМ!$J$40:$J$783,СВЦЭМ!$A$40:$A$783,$A389,СВЦЭМ!$B$40:$B$783,P$367)+'СЕТ СН'!$F$16</f>
        <v>0</v>
      </c>
      <c r="Q389" s="36">
        <f>SUMIFS(СВЦЭМ!$J$40:$J$783,СВЦЭМ!$A$40:$A$783,$A389,СВЦЭМ!$B$40:$B$783,Q$367)+'СЕТ СН'!$F$16</f>
        <v>0</v>
      </c>
      <c r="R389" s="36">
        <f>SUMIFS(СВЦЭМ!$J$40:$J$783,СВЦЭМ!$A$40:$A$783,$A389,СВЦЭМ!$B$40:$B$783,R$367)+'СЕТ СН'!$F$16</f>
        <v>0</v>
      </c>
      <c r="S389" s="36">
        <f>SUMIFS(СВЦЭМ!$J$40:$J$783,СВЦЭМ!$A$40:$A$783,$A389,СВЦЭМ!$B$40:$B$783,S$367)+'СЕТ СН'!$F$16</f>
        <v>0</v>
      </c>
      <c r="T389" s="36">
        <f>SUMIFS(СВЦЭМ!$J$40:$J$783,СВЦЭМ!$A$40:$A$783,$A389,СВЦЭМ!$B$40:$B$783,T$367)+'СЕТ СН'!$F$16</f>
        <v>0</v>
      </c>
      <c r="U389" s="36">
        <f>SUMIFS(СВЦЭМ!$J$40:$J$783,СВЦЭМ!$A$40:$A$783,$A389,СВЦЭМ!$B$40:$B$783,U$367)+'СЕТ СН'!$F$16</f>
        <v>0</v>
      </c>
      <c r="V389" s="36">
        <f>SUMIFS(СВЦЭМ!$J$40:$J$783,СВЦЭМ!$A$40:$A$783,$A389,СВЦЭМ!$B$40:$B$783,V$367)+'СЕТ СН'!$F$16</f>
        <v>0</v>
      </c>
      <c r="W389" s="36">
        <f>SUMIFS(СВЦЭМ!$J$40:$J$783,СВЦЭМ!$A$40:$A$783,$A389,СВЦЭМ!$B$40:$B$783,W$367)+'СЕТ СН'!$F$16</f>
        <v>0</v>
      </c>
      <c r="X389" s="36">
        <f>SUMIFS(СВЦЭМ!$J$40:$J$783,СВЦЭМ!$A$40:$A$783,$A389,СВЦЭМ!$B$40:$B$783,X$367)+'СЕТ СН'!$F$16</f>
        <v>0</v>
      </c>
      <c r="Y389" s="36">
        <f>SUMIFS(СВЦЭМ!$J$40:$J$783,СВЦЭМ!$A$40:$A$783,$A389,СВЦЭМ!$B$40:$B$783,Y$367)+'СЕТ СН'!$F$16</f>
        <v>0</v>
      </c>
    </row>
    <row r="390" spans="1:26" ht="15.75" hidden="1" x14ac:dyDescent="0.2">
      <c r="A390" s="35">
        <f t="shared" si="10"/>
        <v>45069</v>
      </c>
      <c r="B390" s="36">
        <f>SUMIFS(СВЦЭМ!$J$40:$J$783,СВЦЭМ!$A$40:$A$783,$A390,СВЦЭМ!$B$40:$B$783,B$367)+'СЕТ СН'!$F$16</f>
        <v>0</v>
      </c>
      <c r="C390" s="36">
        <f>SUMIFS(СВЦЭМ!$J$40:$J$783,СВЦЭМ!$A$40:$A$783,$A390,СВЦЭМ!$B$40:$B$783,C$367)+'СЕТ СН'!$F$16</f>
        <v>0</v>
      </c>
      <c r="D390" s="36">
        <f>SUMIFS(СВЦЭМ!$J$40:$J$783,СВЦЭМ!$A$40:$A$783,$A390,СВЦЭМ!$B$40:$B$783,D$367)+'СЕТ СН'!$F$16</f>
        <v>0</v>
      </c>
      <c r="E390" s="36">
        <f>SUMIFS(СВЦЭМ!$J$40:$J$783,СВЦЭМ!$A$40:$A$783,$A390,СВЦЭМ!$B$40:$B$783,E$367)+'СЕТ СН'!$F$16</f>
        <v>0</v>
      </c>
      <c r="F390" s="36">
        <f>SUMIFS(СВЦЭМ!$J$40:$J$783,СВЦЭМ!$A$40:$A$783,$A390,СВЦЭМ!$B$40:$B$783,F$367)+'СЕТ СН'!$F$16</f>
        <v>0</v>
      </c>
      <c r="G390" s="36">
        <f>SUMIFS(СВЦЭМ!$J$40:$J$783,СВЦЭМ!$A$40:$A$783,$A390,СВЦЭМ!$B$40:$B$783,G$367)+'СЕТ СН'!$F$16</f>
        <v>0</v>
      </c>
      <c r="H390" s="36">
        <f>SUMIFS(СВЦЭМ!$J$40:$J$783,СВЦЭМ!$A$40:$A$783,$A390,СВЦЭМ!$B$40:$B$783,H$367)+'СЕТ СН'!$F$16</f>
        <v>0</v>
      </c>
      <c r="I390" s="36">
        <f>SUMIFS(СВЦЭМ!$J$40:$J$783,СВЦЭМ!$A$40:$A$783,$A390,СВЦЭМ!$B$40:$B$783,I$367)+'СЕТ СН'!$F$16</f>
        <v>0</v>
      </c>
      <c r="J390" s="36">
        <f>SUMIFS(СВЦЭМ!$J$40:$J$783,СВЦЭМ!$A$40:$A$783,$A390,СВЦЭМ!$B$40:$B$783,J$367)+'СЕТ СН'!$F$16</f>
        <v>0</v>
      </c>
      <c r="K390" s="36">
        <f>SUMIFS(СВЦЭМ!$J$40:$J$783,СВЦЭМ!$A$40:$A$783,$A390,СВЦЭМ!$B$40:$B$783,K$367)+'СЕТ СН'!$F$16</f>
        <v>0</v>
      </c>
      <c r="L390" s="36">
        <f>SUMIFS(СВЦЭМ!$J$40:$J$783,СВЦЭМ!$A$40:$A$783,$A390,СВЦЭМ!$B$40:$B$783,L$367)+'СЕТ СН'!$F$16</f>
        <v>0</v>
      </c>
      <c r="M390" s="36">
        <f>SUMIFS(СВЦЭМ!$J$40:$J$783,СВЦЭМ!$A$40:$A$783,$A390,СВЦЭМ!$B$40:$B$783,M$367)+'СЕТ СН'!$F$16</f>
        <v>0</v>
      </c>
      <c r="N390" s="36">
        <f>SUMIFS(СВЦЭМ!$J$40:$J$783,СВЦЭМ!$A$40:$A$783,$A390,СВЦЭМ!$B$40:$B$783,N$367)+'СЕТ СН'!$F$16</f>
        <v>0</v>
      </c>
      <c r="O390" s="36">
        <f>SUMIFS(СВЦЭМ!$J$40:$J$783,СВЦЭМ!$A$40:$A$783,$A390,СВЦЭМ!$B$40:$B$783,O$367)+'СЕТ СН'!$F$16</f>
        <v>0</v>
      </c>
      <c r="P390" s="36">
        <f>SUMIFS(СВЦЭМ!$J$40:$J$783,СВЦЭМ!$A$40:$A$783,$A390,СВЦЭМ!$B$40:$B$783,P$367)+'СЕТ СН'!$F$16</f>
        <v>0</v>
      </c>
      <c r="Q390" s="36">
        <f>SUMIFS(СВЦЭМ!$J$40:$J$783,СВЦЭМ!$A$40:$A$783,$A390,СВЦЭМ!$B$40:$B$783,Q$367)+'СЕТ СН'!$F$16</f>
        <v>0</v>
      </c>
      <c r="R390" s="36">
        <f>SUMIFS(СВЦЭМ!$J$40:$J$783,СВЦЭМ!$A$40:$A$783,$A390,СВЦЭМ!$B$40:$B$783,R$367)+'СЕТ СН'!$F$16</f>
        <v>0</v>
      </c>
      <c r="S390" s="36">
        <f>SUMIFS(СВЦЭМ!$J$40:$J$783,СВЦЭМ!$A$40:$A$783,$A390,СВЦЭМ!$B$40:$B$783,S$367)+'СЕТ СН'!$F$16</f>
        <v>0</v>
      </c>
      <c r="T390" s="36">
        <f>SUMIFS(СВЦЭМ!$J$40:$J$783,СВЦЭМ!$A$40:$A$783,$A390,СВЦЭМ!$B$40:$B$783,T$367)+'СЕТ СН'!$F$16</f>
        <v>0</v>
      </c>
      <c r="U390" s="36">
        <f>SUMIFS(СВЦЭМ!$J$40:$J$783,СВЦЭМ!$A$40:$A$783,$A390,СВЦЭМ!$B$40:$B$783,U$367)+'СЕТ СН'!$F$16</f>
        <v>0</v>
      </c>
      <c r="V390" s="36">
        <f>SUMIFS(СВЦЭМ!$J$40:$J$783,СВЦЭМ!$A$40:$A$783,$A390,СВЦЭМ!$B$40:$B$783,V$367)+'СЕТ СН'!$F$16</f>
        <v>0</v>
      </c>
      <c r="W390" s="36">
        <f>SUMIFS(СВЦЭМ!$J$40:$J$783,СВЦЭМ!$A$40:$A$783,$A390,СВЦЭМ!$B$40:$B$783,W$367)+'СЕТ СН'!$F$16</f>
        <v>0</v>
      </c>
      <c r="X390" s="36">
        <f>SUMIFS(СВЦЭМ!$J$40:$J$783,СВЦЭМ!$A$40:$A$783,$A390,СВЦЭМ!$B$40:$B$783,X$367)+'СЕТ СН'!$F$16</f>
        <v>0</v>
      </c>
      <c r="Y390" s="36">
        <f>SUMIFS(СВЦЭМ!$J$40:$J$783,СВЦЭМ!$A$40:$A$783,$A390,СВЦЭМ!$B$40:$B$783,Y$367)+'СЕТ СН'!$F$16</f>
        <v>0</v>
      </c>
    </row>
    <row r="391" spans="1:26" ht="15.75" hidden="1" x14ac:dyDescent="0.2">
      <c r="A391" s="35">
        <f t="shared" si="10"/>
        <v>45070</v>
      </c>
      <c r="B391" s="36">
        <f>SUMIFS(СВЦЭМ!$J$40:$J$783,СВЦЭМ!$A$40:$A$783,$A391,СВЦЭМ!$B$40:$B$783,B$367)+'СЕТ СН'!$F$16</f>
        <v>0</v>
      </c>
      <c r="C391" s="36">
        <f>SUMIFS(СВЦЭМ!$J$40:$J$783,СВЦЭМ!$A$40:$A$783,$A391,СВЦЭМ!$B$40:$B$783,C$367)+'СЕТ СН'!$F$16</f>
        <v>0</v>
      </c>
      <c r="D391" s="36">
        <f>SUMIFS(СВЦЭМ!$J$40:$J$783,СВЦЭМ!$A$40:$A$783,$A391,СВЦЭМ!$B$40:$B$783,D$367)+'СЕТ СН'!$F$16</f>
        <v>0</v>
      </c>
      <c r="E391" s="36">
        <f>SUMIFS(СВЦЭМ!$J$40:$J$783,СВЦЭМ!$A$40:$A$783,$A391,СВЦЭМ!$B$40:$B$783,E$367)+'СЕТ СН'!$F$16</f>
        <v>0</v>
      </c>
      <c r="F391" s="36">
        <f>SUMIFS(СВЦЭМ!$J$40:$J$783,СВЦЭМ!$A$40:$A$783,$A391,СВЦЭМ!$B$40:$B$783,F$367)+'СЕТ СН'!$F$16</f>
        <v>0</v>
      </c>
      <c r="G391" s="36">
        <f>SUMIFS(СВЦЭМ!$J$40:$J$783,СВЦЭМ!$A$40:$A$783,$A391,СВЦЭМ!$B$40:$B$783,G$367)+'СЕТ СН'!$F$16</f>
        <v>0</v>
      </c>
      <c r="H391" s="36">
        <f>SUMIFS(СВЦЭМ!$J$40:$J$783,СВЦЭМ!$A$40:$A$783,$A391,СВЦЭМ!$B$40:$B$783,H$367)+'СЕТ СН'!$F$16</f>
        <v>0</v>
      </c>
      <c r="I391" s="36">
        <f>SUMIFS(СВЦЭМ!$J$40:$J$783,СВЦЭМ!$A$40:$A$783,$A391,СВЦЭМ!$B$40:$B$783,I$367)+'СЕТ СН'!$F$16</f>
        <v>0</v>
      </c>
      <c r="J391" s="36">
        <f>SUMIFS(СВЦЭМ!$J$40:$J$783,СВЦЭМ!$A$40:$A$783,$A391,СВЦЭМ!$B$40:$B$783,J$367)+'СЕТ СН'!$F$16</f>
        <v>0</v>
      </c>
      <c r="K391" s="36">
        <f>SUMIFS(СВЦЭМ!$J$40:$J$783,СВЦЭМ!$A$40:$A$783,$A391,СВЦЭМ!$B$40:$B$783,K$367)+'СЕТ СН'!$F$16</f>
        <v>0</v>
      </c>
      <c r="L391" s="36">
        <f>SUMIFS(СВЦЭМ!$J$40:$J$783,СВЦЭМ!$A$40:$A$783,$A391,СВЦЭМ!$B$40:$B$783,L$367)+'СЕТ СН'!$F$16</f>
        <v>0</v>
      </c>
      <c r="M391" s="36">
        <f>SUMIFS(СВЦЭМ!$J$40:$J$783,СВЦЭМ!$A$40:$A$783,$A391,СВЦЭМ!$B$40:$B$783,M$367)+'СЕТ СН'!$F$16</f>
        <v>0</v>
      </c>
      <c r="N391" s="36">
        <f>SUMIFS(СВЦЭМ!$J$40:$J$783,СВЦЭМ!$A$40:$A$783,$A391,СВЦЭМ!$B$40:$B$783,N$367)+'СЕТ СН'!$F$16</f>
        <v>0</v>
      </c>
      <c r="O391" s="36">
        <f>SUMIFS(СВЦЭМ!$J$40:$J$783,СВЦЭМ!$A$40:$A$783,$A391,СВЦЭМ!$B$40:$B$783,O$367)+'СЕТ СН'!$F$16</f>
        <v>0</v>
      </c>
      <c r="P391" s="36">
        <f>SUMIFS(СВЦЭМ!$J$40:$J$783,СВЦЭМ!$A$40:$A$783,$A391,СВЦЭМ!$B$40:$B$783,P$367)+'СЕТ СН'!$F$16</f>
        <v>0</v>
      </c>
      <c r="Q391" s="36">
        <f>SUMIFS(СВЦЭМ!$J$40:$J$783,СВЦЭМ!$A$40:$A$783,$A391,СВЦЭМ!$B$40:$B$783,Q$367)+'СЕТ СН'!$F$16</f>
        <v>0</v>
      </c>
      <c r="R391" s="36">
        <f>SUMIFS(СВЦЭМ!$J$40:$J$783,СВЦЭМ!$A$40:$A$783,$A391,СВЦЭМ!$B$40:$B$783,R$367)+'СЕТ СН'!$F$16</f>
        <v>0</v>
      </c>
      <c r="S391" s="36">
        <f>SUMIFS(СВЦЭМ!$J$40:$J$783,СВЦЭМ!$A$40:$A$783,$A391,СВЦЭМ!$B$40:$B$783,S$367)+'СЕТ СН'!$F$16</f>
        <v>0</v>
      </c>
      <c r="T391" s="36">
        <f>SUMIFS(СВЦЭМ!$J$40:$J$783,СВЦЭМ!$A$40:$A$783,$A391,СВЦЭМ!$B$40:$B$783,T$367)+'СЕТ СН'!$F$16</f>
        <v>0</v>
      </c>
      <c r="U391" s="36">
        <f>SUMIFS(СВЦЭМ!$J$40:$J$783,СВЦЭМ!$A$40:$A$783,$A391,СВЦЭМ!$B$40:$B$783,U$367)+'СЕТ СН'!$F$16</f>
        <v>0</v>
      </c>
      <c r="V391" s="36">
        <f>SUMIFS(СВЦЭМ!$J$40:$J$783,СВЦЭМ!$A$40:$A$783,$A391,СВЦЭМ!$B$40:$B$783,V$367)+'СЕТ СН'!$F$16</f>
        <v>0</v>
      </c>
      <c r="W391" s="36">
        <f>SUMIFS(СВЦЭМ!$J$40:$J$783,СВЦЭМ!$A$40:$A$783,$A391,СВЦЭМ!$B$40:$B$783,W$367)+'СЕТ СН'!$F$16</f>
        <v>0</v>
      </c>
      <c r="X391" s="36">
        <f>SUMIFS(СВЦЭМ!$J$40:$J$783,СВЦЭМ!$A$40:$A$783,$A391,СВЦЭМ!$B$40:$B$783,X$367)+'СЕТ СН'!$F$16</f>
        <v>0</v>
      </c>
      <c r="Y391" s="36">
        <f>SUMIFS(СВЦЭМ!$J$40:$J$783,СВЦЭМ!$A$40:$A$783,$A391,СВЦЭМ!$B$40:$B$783,Y$367)+'СЕТ СН'!$F$16</f>
        <v>0</v>
      </c>
    </row>
    <row r="392" spans="1:26" ht="15.75" hidden="1" x14ac:dyDescent="0.2">
      <c r="A392" s="35">
        <f t="shared" si="10"/>
        <v>45071</v>
      </c>
      <c r="B392" s="36">
        <f>SUMIFS(СВЦЭМ!$J$40:$J$783,СВЦЭМ!$A$40:$A$783,$A392,СВЦЭМ!$B$40:$B$783,B$367)+'СЕТ СН'!$F$16</f>
        <v>0</v>
      </c>
      <c r="C392" s="36">
        <f>SUMIFS(СВЦЭМ!$J$40:$J$783,СВЦЭМ!$A$40:$A$783,$A392,СВЦЭМ!$B$40:$B$783,C$367)+'СЕТ СН'!$F$16</f>
        <v>0</v>
      </c>
      <c r="D392" s="36">
        <f>SUMIFS(СВЦЭМ!$J$40:$J$783,СВЦЭМ!$A$40:$A$783,$A392,СВЦЭМ!$B$40:$B$783,D$367)+'СЕТ СН'!$F$16</f>
        <v>0</v>
      </c>
      <c r="E392" s="36">
        <f>SUMIFS(СВЦЭМ!$J$40:$J$783,СВЦЭМ!$A$40:$A$783,$A392,СВЦЭМ!$B$40:$B$783,E$367)+'СЕТ СН'!$F$16</f>
        <v>0</v>
      </c>
      <c r="F392" s="36">
        <f>SUMIFS(СВЦЭМ!$J$40:$J$783,СВЦЭМ!$A$40:$A$783,$A392,СВЦЭМ!$B$40:$B$783,F$367)+'СЕТ СН'!$F$16</f>
        <v>0</v>
      </c>
      <c r="G392" s="36">
        <f>SUMIFS(СВЦЭМ!$J$40:$J$783,СВЦЭМ!$A$40:$A$783,$A392,СВЦЭМ!$B$40:$B$783,G$367)+'СЕТ СН'!$F$16</f>
        <v>0</v>
      </c>
      <c r="H392" s="36">
        <f>SUMIFS(СВЦЭМ!$J$40:$J$783,СВЦЭМ!$A$40:$A$783,$A392,СВЦЭМ!$B$40:$B$783,H$367)+'СЕТ СН'!$F$16</f>
        <v>0</v>
      </c>
      <c r="I392" s="36">
        <f>SUMIFS(СВЦЭМ!$J$40:$J$783,СВЦЭМ!$A$40:$A$783,$A392,СВЦЭМ!$B$40:$B$783,I$367)+'СЕТ СН'!$F$16</f>
        <v>0</v>
      </c>
      <c r="J392" s="36">
        <f>SUMIFS(СВЦЭМ!$J$40:$J$783,СВЦЭМ!$A$40:$A$783,$A392,СВЦЭМ!$B$40:$B$783,J$367)+'СЕТ СН'!$F$16</f>
        <v>0</v>
      </c>
      <c r="K392" s="36">
        <f>SUMIFS(СВЦЭМ!$J$40:$J$783,СВЦЭМ!$A$40:$A$783,$A392,СВЦЭМ!$B$40:$B$783,K$367)+'СЕТ СН'!$F$16</f>
        <v>0</v>
      </c>
      <c r="L392" s="36">
        <f>SUMIFS(СВЦЭМ!$J$40:$J$783,СВЦЭМ!$A$40:$A$783,$A392,СВЦЭМ!$B$40:$B$783,L$367)+'СЕТ СН'!$F$16</f>
        <v>0</v>
      </c>
      <c r="M392" s="36">
        <f>SUMIFS(СВЦЭМ!$J$40:$J$783,СВЦЭМ!$A$40:$A$783,$A392,СВЦЭМ!$B$40:$B$783,M$367)+'СЕТ СН'!$F$16</f>
        <v>0</v>
      </c>
      <c r="N392" s="36">
        <f>SUMIFS(СВЦЭМ!$J$40:$J$783,СВЦЭМ!$A$40:$A$783,$A392,СВЦЭМ!$B$40:$B$783,N$367)+'СЕТ СН'!$F$16</f>
        <v>0</v>
      </c>
      <c r="O392" s="36">
        <f>SUMIFS(СВЦЭМ!$J$40:$J$783,СВЦЭМ!$A$40:$A$783,$A392,СВЦЭМ!$B$40:$B$783,O$367)+'СЕТ СН'!$F$16</f>
        <v>0</v>
      </c>
      <c r="P392" s="36">
        <f>SUMIFS(СВЦЭМ!$J$40:$J$783,СВЦЭМ!$A$40:$A$783,$A392,СВЦЭМ!$B$40:$B$783,P$367)+'СЕТ СН'!$F$16</f>
        <v>0</v>
      </c>
      <c r="Q392" s="36">
        <f>SUMIFS(СВЦЭМ!$J$40:$J$783,СВЦЭМ!$A$40:$A$783,$A392,СВЦЭМ!$B$40:$B$783,Q$367)+'СЕТ СН'!$F$16</f>
        <v>0</v>
      </c>
      <c r="R392" s="36">
        <f>SUMIFS(СВЦЭМ!$J$40:$J$783,СВЦЭМ!$A$40:$A$783,$A392,СВЦЭМ!$B$40:$B$783,R$367)+'СЕТ СН'!$F$16</f>
        <v>0</v>
      </c>
      <c r="S392" s="36">
        <f>SUMIFS(СВЦЭМ!$J$40:$J$783,СВЦЭМ!$A$40:$A$783,$A392,СВЦЭМ!$B$40:$B$783,S$367)+'СЕТ СН'!$F$16</f>
        <v>0</v>
      </c>
      <c r="T392" s="36">
        <f>SUMIFS(СВЦЭМ!$J$40:$J$783,СВЦЭМ!$A$40:$A$783,$A392,СВЦЭМ!$B$40:$B$783,T$367)+'СЕТ СН'!$F$16</f>
        <v>0</v>
      </c>
      <c r="U392" s="36">
        <f>SUMIFS(СВЦЭМ!$J$40:$J$783,СВЦЭМ!$A$40:$A$783,$A392,СВЦЭМ!$B$40:$B$783,U$367)+'СЕТ СН'!$F$16</f>
        <v>0</v>
      </c>
      <c r="V392" s="36">
        <f>SUMIFS(СВЦЭМ!$J$40:$J$783,СВЦЭМ!$A$40:$A$783,$A392,СВЦЭМ!$B$40:$B$783,V$367)+'СЕТ СН'!$F$16</f>
        <v>0</v>
      </c>
      <c r="W392" s="36">
        <f>SUMIFS(СВЦЭМ!$J$40:$J$783,СВЦЭМ!$A$40:$A$783,$A392,СВЦЭМ!$B$40:$B$783,W$367)+'СЕТ СН'!$F$16</f>
        <v>0</v>
      </c>
      <c r="X392" s="36">
        <f>SUMIFS(СВЦЭМ!$J$40:$J$783,СВЦЭМ!$A$40:$A$783,$A392,СВЦЭМ!$B$40:$B$783,X$367)+'СЕТ СН'!$F$16</f>
        <v>0</v>
      </c>
      <c r="Y392" s="36">
        <f>SUMIFS(СВЦЭМ!$J$40:$J$783,СВЦЭМ!$A$40:$A$783,$A392,СВЦЭМ!$B$40:$B$783,Y$367)+'СЕТ СН'!$F$16</f>
        <v>0</v>
      </c>
    </row>
    <row r="393" spans="1:26" ht="15.75" hidden="1" x14ac:dyDescent="0.2">
      <c r="A393" s="35">
        <f t="shared" si="10"/>
        <v>45072</v>
      </c>
      <c r="B393" s="36">
        <f>SUMIFS(СВЦЭМ!$J$40:$J$783,СВЦЭМ!$A$40:$A$783,$A393,СВЦЭМ!$B$40:$B$783,B$367)+'СЕТ СН'!$F$16</f>
        <v>0</v>
      </c>
      <c r="C393" s="36">
        <f>SUMIFS(СВЦЭМ!$J$40:$J$783,СВЦЭМ!$A$40:$A$783,$A393,СВЦЭМ!$B$40:$B$783,C$367)+'СЕТ СН'!$F$16</f>
        <v>0</v>
      </c>
      <c r="D393" s="36">
        <f>SUMIFS(СВЦЭМ!$J$40:$J$783,СВЦЭМ!$A$40:$A$783,$A393,СВЦЭМ!$B$40:$B$783,D$367)+'СЕТ СН'!$F$16</f>
        <v>0</v>
      </c>
      <c r="E393" s="36">
        <f>SUMIFS(СВЦЭМ!$J$40:$J$783,СВЦЭМ!$A$40:$A$783,$A393,СВЦЭМ!$B$40:$B$783,E$367)+'СЕТ СН'!$F$16</f>
        <v>0</v>
      </c>
      <c r="F393" s="36">
        <f>SUMIFS(СВЦЭМ!$J$40:$J$783,СВЦЭМ!$A$40:$A$783,$A393,СВЦЭМ!$B$40:$B$783,F$367)+'СЕТ СН'!$F$16</f>
        <v>0</v>
      </c>
      <c r="G393" s="36">
        <f>SUMIFS(СВЦЭМ!$J$40:$J$783,СВЦЭМ!$A$40:$A$783,$A393,СВЦЭМ!$B$40:$B$783,G$367)+'СЕТ СН'!$F$16</f>
        <v>0</v>
      </c>
      <c r="H393" s="36">
        <f>SUMIFS(СВЦЭМ!$J$40:$J$783,СВЦЭМ!$A$40:$A$783,$A393,СВЦЭМ!$B$40:$B$783,H$367)+'СЕТ СН'!$F$16</f>
        <v>0</v>
      </c>
      <c r="I393" s="36">
        <f>SUMIFS(СВЦЭМ!$J$40:$J$783,СВЦЭМ!$A$40:$A$783,$A393,СВЦЭМ!$B$40:$B$783,I$367)+'СЕТ СН'!$F$16</f>
        <v>0</v>
      </c>
      <c r="J393" s="36">
        <f>SUMIFS(СВЦЭМ!$J$40:$J$783,СВЦЭМ!$A$40:$A$783,$A393,СВЦЭМ!$B$40:$B$783,J$367)+'СЕТ СН'!$F$16</f>
        <v>0</v>
      </c>
      <c r="K393" s="36">
        <f>SUMIFS(СВЦЭМ!$J$40:$J$783,СВЦЭМ!$A$40:$A$783,$A393,СВЦЭМ!$B$40:$B$783,K$367)+'СЕТ СН'!$F$16</f>
        <v>0</v>
      </c>
      <c r="L393" s="36">
        <f>SUMIFS(СВЦЭМ!$J$40:$J$783,СВЦЭМ!$A$40:$A$783,$A393,СВЦЭМ!$B$40:$B$783,L$367)+'СЕТ СН'!$F$16</f>
        <v>0</v>
      </c>
      <c r="M393" s="36">
        <f>SUMIFS(СВЦЭМ!$J$40:$J$783,СВЦЭМ!$A$40:$A$783,$A393,СВЦЭМ!$B$40:$B$783,M$367)+'СЕТ СН'!$F$16</f>
        <v>0</v>
      </c>
      <c r="N393" s="36">
        <f>SUMIFS(СВЦЭМ!$J$40:$J$783,СВЦЭМ!$A$40:$A$783,$A393,СВЦЭМ!$B$40:$B$783,N$367)+'СЕТ СН'!$F$16</f>
        <v>0</v>
      </c>
      <c r="O393" s="36">
        <f>SUMIFS(СВЦЭМ!$J$40:$J$783,СВЦЭМ!$A$40:$A$783,$A393,СВЦЭМ!$B$40:$B$783,O$367)+'СЕТ СН'!$F$16</f>
        <v>0</v>
      </c>
      <c r="P393" s="36">
        <f>SUMIFS(СВЦЭМ!$J$40:$J$783,СВЦЭМ!$A$40:$A$783,$A393,СВЦЭМ!$B$40:$B$783,P$367)+'СЕТ СН'!$F$16</f>
        <v>0</v>
      </c>
      <c r="Q393" s="36">
        <f>SUMIFS(СВЦЭМ!$J$40:$J$783,СВЦЭМ!$A$40:$A$783,$A393,СВЦЭМ!$B$40:$B$783,Q$367)+'СЕТ СН'!$F$16</f>
        <v>0</v>
      </c>
      <c r="R393" s="36">
        <f>SUMIFS(СВЦЭМ!$J$40:$J$783,СВЦЭМ!$A$40:$A$783,$A393,СВЦЭМ!$B$40:$B$783,R$367)+'СЕТ СН'!$F$16</f>
        <v>0</v>
      </c>
      <c r="S393" s="36">
        <f>SUMIFS(СВЦЭМ!$J$40:$J$783,СВЦЭМ!$A$40:$A$783,$A393,СВЦЭМ!$B$40:$B$783,S$367)+'СЕТ СН'!$F$16</f>
        <v>0</v>
      </c>
      <c r="T393" s="36">
        <f>SUMIFS(СВЦЭМ!$J$40:$J$783,СВЦЭМ!$A$40:$A$783,$A393,СВЦЭМ!$B$40:$B$783,T$367)+'СЕТ СН'!$F$16</f>
        <v>0</v>
      </c>
      <c r="U393" s="36">
        <f>SUMIFS(СВЦЭМ!$J$40:$J$783,СВЦЭМ!$A$40:$A$783,$A393,СВЦЭМ!$B$40:$B$783,U$367)+'СЕТ СН'!$F$16</f>
        <v>0</v>
      </c>
      <c r="V393" s="36">
        <f>SUMIFS(СВЦЭМ!$J$40:$J$783,СВЦЭМ!$A$40:$A$783,$A393,СВЦЭМ!$B$40:$B$783,V$367)+'СЕТ СН'!$F$16</f>
        <v>0</v>
      </c>
      <c r="W393" s="36">
        <f>SUMIFS(СВЦЭМ!$J$40:$J$783,СВЦЭМ!$A$40:$A$783,$A393,СВЦЭМ!$B$40:$B$783,W$367)+'СЕТ СН'!$F$16</f>
        <v>0</v>
      </c>
      <c r="X393" s="36">
        <f>SUMIFS(СВЦЭМ!$J$40:$J$783,СВЦЭМ!$A$40:$A$783,$A393,СВЦЭМ!$B$40:$B$783,X$367)+'СЕТ СН'!$F$16</f>
        <v>0</v>
      </c>
      <c r="Y393" s="36">
        <f>SUMIFS(СВЦЭМ!$J$40:$J$783,СВЦЭМ!$A$40:$A$783,$A393,СВЦЭМ!$B$40:$B$783,Y$367)+'СЕТ СН'!$F$16</f>
        <v>0</v>
      </c>
    </row>
    <row r="394" spans="1:26" ht="15.75" hidden="1" x14ac:dyDescent="0.2">
      <c r="A394" s="35">
        <f t="shared" si="10"/>
        <v>45073</v>
      </c>
      <c r="B394" s="36">
        <f>SUMIFS(СВЦЭМ!$J$40:$J$783,СВЦЭМ!$A$40:$A$783,$A394,СВЦЭМ!$B$40:$B$783,B$367)+'СЕТ СН'!$F$16</f>
        <v>0</v>
      </c>
      <c r="C394" s="36">
        <f>SUMIFS(СВЦЭМ!$J$40:$J$783,СВЦЭМ!$A$40:$A$783,$A394,СВЦЭМ!$B$40:$B$783,C$367)+'СЕТ СН'!$F$16</f>
        <v>0</v>
      </c>
      <c r="D394" s="36">
        <f>SUMIFS(СВЦЭМ!$J$40:$J$783,СВЦЭМ!$A$40:$A$783,$A394,СВЦЭМ!$B$40:$B$783,D$367)+'СЕТ СН'!$F$16</f>
        <v>0</v>
      </c>
      <c r="E394" s="36">
        <f>SUMIFS(СВЦЭМ!$J$40:$J$783,СВЦЭМ!$A$40:$A$783,$A394,СВЦЭМ!$B$40:$B$783,E$367)+'СЕТ СН'!$F$16</f>
        <v>0</v>
      </c>
      <c r="F394" s="36">
        <f>SUMIFS(СВЦЭМ!$J$40:$J$783,СВЦЭМ!$A$40:$A$783,$A394,СВЦЭМ!$B$40:$B$783,F$367)+'СЕТ СН'!$F$16</f>
        <v>0</v>
      </c>
      <c r="G394" s="36">
        <f>SUMIFS(СВЦЭМ!$J$40:$J$783,СВЦЭМ!$A$40:$A$783,$A394,СВЦЭМ!$B$40:$B$783,G$367)+'СЕТ СН'!$F$16</f>
        <v>0</v>
      </c>
      <c r="H394" s="36">
        <f>SUMIFS(СВЦЭМ!$J$40:$J$783,СВЦЭМ!$A$40:$A$783,$A394,СВЦЭМ!$B$40:$B$783,H$367)+'СЕТ СН'!$F$16</f>
        <v>0</v>
      </c>
      <c r="I394" s="36">
        <f>SUMIFS(СВЦЭМ!$J$40:$J$783,СВЦЭМ!$A$40:$A$783,$A394,СВЦЭМ!$B$40:$B$783,I$367)+'СЕТ СН'!$F$16</f>
        <v>0</v>
      </c>
      <c r="J394" s="36">
        <f>SUMIFS(СВЦЭМ!$J$40:$J$783,СВЦЭМ!$A$40:$A$783,$A394,СВЦЭМ!$B$40:$B$783,J$367)+'СЕТ СН'!$F$16</f>
        <v>0</v>
      </c>
      <c r="K394" s="36">
        <f>SUMIFS(СВЦЭМ!$J$40:$J$783,СВЦЭМ!$A$40:$A$783,$A394,СВЦЭМ!$B$40:$B$783,K$367)+'СЕТ СН'!$F$16</f>
        <v>0</v>
      </c>
      <c r="L394" s="36">
        <f>SUMIFS(СВЦЭМ!$J$40:$J$783,СВЦЭМ!$A$40:$A$783,$A394,СВЦЭМ!$B$40:$B$783,L$367)+'СЕТ СН'!$F$16</f>
        <v>0</v>
      </c>
      <c r="M394" s="36">
        <f>SUMIFS(СВЦЭМ!$J$40:$J$783,СВЦЭМ!$A$40:$A$783,$A394,СВЦЭМ!$B$40:$B$783,M$367)+'СЕТ СН'!$F$16</f>
        <v>0</v>
      </c>
      <c r="N394" s="36">
        <f>SUMIFS(СВЦЭМ!$J$40:$J$783,СВЦЭМ!$A$40:$A$783,$A394,СВЦЭМ!$B$40:$B$783,N$367)+'СЕТ СН'!$F$16</f>
        <v>0</v>
      </c>
      <c r="O394" s="36">
        <f>SUMIFS(СВЦЭМ!$J$40:$J$783,СВЦЭМ!$A$40:$A$783,$A394,СВЦЭМ!$B$40:$B$783,O$367)+'СЕТ СН'!$F$16</f>
        <v>0</v>
      </c>
      <c r="P394" s="36">
        <f>SUMIFS(СВЦЭМ!$J$40:$J$783,СВЦЭМ!$A$40:$A$783,$A394,СВЦЭМ!$B$40:$B$783,P$367)+'СЕТ СН'!$F$16</f>
        <v>0</v>
      </c>
      <c r="Q394" s="36">
        <f>SUMIFS(СВЦЭМ!$J$40:$J$783,СВЦЭМ!$A$40:$A$783,$A394,СВЦЭМ!$B$40:$B$783,Q$367)+'СЕТ СН'!$F$16</f>
        <v>0</v>
      </c>
      <c r="R394" s="36">
        <f>SUMIFS(СВЦЭМ!$J$40:$J$783,СВЦЭМ!$A$40:$A$783,$A394,СВЦЭМ!$B$40:$B$783,R$367)+'СЕТ СН'!$F$16</f>
        <v>0</v>
      </c>
      <c r="S394" s="36">
        <f>SUMIFS(СВЦЭМ!$J$40:$J$783,СВЦЭМ!$A$40:$A$783,$A394,СВЦЭМ!$B$40:$B$783,S$367)+'СЕТ СН'!$F$16</f>
        <v>0</v>
      </c>
      <c r="T394" s="36">
        <f>SUMIFS(СВЦЭМ!$J$40:$J$783,СВЦЭМ!$A$40:$A$783,$A394,СВЦЭМ!$B$40:$B$783,T$367)+'СЕТ СН'!$F$16</f>
        <v>0</v>
      </c>
      <c r="U394" s="36">
        <f>SUMIFS(СВЦЭМ!$J$40:$J$783,СВЦЭМ!$A$40:$A$783,$A394,СВЦЭМ!$B$40:$B$783,U$367)+'СЕТ СН'!$F$16</f>
        <v>0</v>
      </c>
      <c r="V394" s="36">
        <f>SUMIFS(СВЦЭМ!$J$40:$J$783,СВЦЭМ!$A$40:$A$783,$A394,СВЦЭМ!$B$40:$B$783,V$367)+'СЕТ СН'!$F$16</f>
        <v>0</v>
      </c>
      <c r="W394" s="36">
        <f>SUMIFS(СВЦЭМ!$J$40:$J$783,СВЦЭМ!$A$40:$A$783,$A394,СВЦЭМ!$B$40:$B$783,W$367)+'СЕТ СН'!$F$16</f>
        <v>0</v>
      </c>
      <c r="X394" s="36">
        <f>SUMIFS(СВЦЭМ!$J$40:$J$783,СВЦЭМ!$A$40:$A$783,$A394,СВЦЭМ!$B$40:$B$783,X$367)+'СЕТ СН'!$F$16</f>
        <v>0</v>
      </c>
      <c r="Y394" s="36">
        <f>SUMIFS(СВЦЭМ!$J$40:$J$783,СВЦЭМ!$A$40:$A$783,$A394,СВЦЭМ!$B$40:$B$783,Y$367)+'СЕТ СН'!$F$16</f>
        <v>0</v>
      </c>
    </row>
    <row r="395" spans="1:26" ht="15.75" hidden="1" x14ac:dyDescent="0.2">
      <c r="A395" s="35">
        <f t="shared" si="10"/>
        <v>45074</v>
      </c>
      <c r="B395" s="36">
        <f>SUMIFS(СВЦЭМ!$J$40:$J$783,СВЦЭМ!$A$40:$A$783,$A395,СВЦЭМ!$B$40:$B$783,B$367)+'СЕТ СН'!$F$16</f>
        <v>0</v>
      </c>
      <c r="C395" s="36">
        <f>SUMIFS(СВЦЭМ!$J$40:$J$783,СВЦЭМ!$A$40:$A$783,$A395,СВЦЭМ!$B$40:$B$783,C$367)+'СЕТ СН'!$F$16</f>
        <v>0</v>
      </c>
      <c r="D395" s="36">
        <f>SUMIFS(СВЦЭМ!$J$40:$J$783,СВЦЭМ!$A$40:$A$783,$A395,СВЦЭМ!$B$40:$B$783,D$367)+'СЕТ СН'!$F$16</f>
        <v>0</v>
      </c>
      <c r="E395" s="36">
        <f>SUMIFS(СВЦЭМ!$J$40:$J$783,СВЦЭМ!$A$40:$A$783,$A395,СВЦЭМ!$B$40:$B$783,E$367)+'СЕТ СН'!$F$16</f>
        <v>0</v>
      </c>
      <c r="F395" s="36">
        <f>SUMIFS(СВЦЭМ!$J$40:$J$783,СВЦЭМ!$A$40:$A$783,$A395,СВЦЭМ!$B$40:$B$783,F$367)+'СЕТ СН'!$F$16</f>
        <v>0</v>
      </c>
      <c r="G395" s="36">
        <f>SUMIFS(СВЦЭМ!$J$40:$J$783,СВЦЭМ!$A$40:$A$783,$A395,СВЦЭМ!$B$40:$B$783,G$367)+'СЕТ СН'!$F$16</f>
        <v>0</v>
      </c>
      <c r="H395" s="36">
        <f>SUMIFS(СВЦЭМ!$J$40:$J$783,СВЦЭМ!$A$40:$A$783,$A395,СВЦЭМ!$B$40:$B$783,H$367)+'СЕТ СН'!$F$16</f>
        <v>0</v>
      </c>
      <c r="I395" s="36">
        <f>SUMIFS(СВЦЭМ!$J$40:$J$783,СВЦЭМ!$A$40:$A$783,$A395,СВЦЭМ!$B$40:$B$783,I$367)+'СЕТ СН'!$F$16</f>
        <v>0</v>
      </c>
      <c r="J395" s="36">
        <f>SUMIFS(СВЦЭМ!$J$40:$J$783,СВЦЭМ!$A$40:$A$783,$A395,СВЦЭМ!$B$40:$B$783,J$367)+'СЕТ СН'!$F$16</f>
        <v>0</v>
      </c>
      <c r="K395" s="36">
        <f>SUMIFS(СВЦЭМ!$J$40:$J$783,СВЦЭМ!$A$40:$A$783,$A395,СВЦЭМ!$B$40:$B$783,K$367)+'СЕТ СН'!$F$16</f>
        <v>0</v>
      </c>
      <c r="L395" s="36">
        <f>SUMIFS(СВЦЭМ!$J$40:$J$783,СВЦЭМ!$A$40:$A$783,$A395,СВЦЭМ!$B$40:$B$783,L$367)+'СЕТ СН'!$F$16</f>
        <v>0</v>
      </c>
      <c r="M395" s="36">
        <f>SUMIFS(СВЦЭМ!$J$40:$J$783,СВЦЭМ!$A$40:$A$783,$A395,СВЦЭМ!$B$40:$B$783,M$367)+'СЕТ СН'!$F$16</f>
        <v>0</v>
      </c>
      <c r="N395" s="36">
        <f>SUMIFS(СВЦЭМ!$J$40:$J$783,СВЦЭМ!$A$40:$A$783,$A395,СВЦЭМ!$B$40:$B$783,N$367)+'СЕТ СН'!$F$16</f>
        <v>0</v>
      </c>
      <c r="O395" s="36">
        <f>SUMIFS(СВЦЭМ!$J$40:$J$783,СВЦЭМ!$A$40:$A$783,$A395,СВЦЭМ!$B$40:$B$783,O$367)+'СЕТ СН'!$F$16</f>
        <v>0</v>
      </c>
      <c r="P395" s="36">
        <f>SUMIFS(СВЦЭМ!$J$40:$J$783,СВЦЭМ!$A$40:$A$783,$A395,СВЦЭМ!$B$40:$B$783,P$367)+'СЕТ СН'!$F$16</f>
        <v>0</v>
      </c>
      <c r="Q395" s="36">
        <f>SUMIFS(СВЦЭМ!$J$40:$J$783,СВЦЭМ!$A$40:$A$783,$A395,СВЦЭМ!$B$40:$B$783,Q$367)+'СЕТ СН'!$F$16</f>
        <v>0</v>
      </c>
      <c r="R395" s="36">
        <f>SUMIFS(СВЦЭМ!$J$40:$J$783,СВЦЭМ!$A$40:$A$783,$A395,СВЦЭМ!$B$40:$B$783,R$367)+'СЕТ СН'!$F$16</f>
        <v>0</v>
      </c>
      <c r="S395" s="36">
        <f>SUMIFS(СВЦЭМ!$J$40:$J$783,СВЦЭМ!$A$40:$A$783,$A395,СВЦЭМ!$B$40:$B$783,S$367)+'СЕТ СН'!$F$16</f>
        <v>0</v>
      </c>
      <c r="T395" s="36">
        <f>SUMIFS(СВЦЭМ!$J$40:$J$783,СВЦЭМ!$A$40:$A$783,$A395,СВЦЭМ!$B$40:$B$783,T$367)+'СЕТ СН'!$F$16</f>
        <v>0</v>
      </c>
      <c r="U395" s="36">
        <f>SUMIFS(СВЦЭМ!$J$40:$J$783,СВЦЭМ!$A$40:$A$783,$A395,СВЦЭМ!$B$40:$B$783,U$367)+'СЕТ СН'!$F$16</f>
        <v>0</v>
      </c>
      <c r="V395" s="36">
        <f>SUMIFS(СВЦЭМ!$J$40:$J$783,СВЦЭМ!$A$40:$A$783,$A395,СВЦЭМ!$B$40:$B$783,V$367)+'СЕТ СН'!$F$16</f>
        <v>0</v>
      </c>
      <c r="W395" s="36">
        <f>SUMIFS(СВЦЭМ!$J$40:$J$783,СВЦЭМ!$A$40:$A$783,$A395,СВЦЭМ!$B$40:$B$783,W$367)+'СЕТ СН'!$F$16</f>
        <v>0</v>
      </c>
      <c r="X395" s="36">
        <f>SUMIFS(СВЦЭМ!$J$40:$J$783,СВЦЭМ!$A$40:$A$783,$A395,СВЦЭМ!$B$40:$B$783,X$367)+'СЕТ СН'!$F$16</f>
        <v>0</v>
      </c>
      <c r="Y395" s="36">
        <f>SUMIFS(СВЦЭМ!$J$40:$J$783,СВЦЭМ!$A$40:$A$783,$A395,СВЦЭМ!$B$40:$B$783,Y$367)+'СЕТ СН'!$F$16</f>
        <v>0</v>
      </c>
    </row>
    <row r="396" spans="1:26" ht="15.75" hidden="1" x14ac:dyDescent="0.2">
      <c r="A396" s="35">
        <f t="shared" si="10"/>
        <v>45075</v>
      </c>
      <c r="B396" s="36">
        <f>SUMIFS(СВЦЭМ!$J$40:$J$783,СВЦЭМ!$A$40:$A$783,$A396,СВЦЭМ!$B$40:$B$783,B$367)+'СЕТ СН'!$F$16</f>
        <v>0</v>
      </c>
      <c r="C396" s="36">
        <f>SUMIFS(СВЦЭМ!$J$40:$J$783,СВЦЭМ!$A$40:$A$783,$A396,СВЦЭМ!$B$40:$B$783,C$367)+'СЕТ СН'!$F$16</f>
        <v>0</v>
      </c>
      <c r="D396" s="36">
        <f>SUMIFS(СВЦЭМ!$J$40:$J$783,СВЦЭМ!$A$40:$A$783,$A396,СВЦЭМ!$B$40:$B$783,D$367)+'СЕТ СН'!$F$16</f>
        <v>0</v>
      </c>
      <c r="E396" s="36">
        <f>SUMIFS(СВЦЭМ!$J$40:$J$783,СВЦЭМ!$A$40:$A$783,$A396,СВЦЭМ!$B$40:$B$783,E$367)+'СЕТ СН'!$F$16</f>
        <v>0</v>
      </c>
      <c r="F396" s="36">
        <f>SUMIFS(СВЦЭМ!$J$40:$J$783,СВЦЭМ!$A$40:$A$783,$A396,СВЦЭМ!$B$40:$B$783,F$367)+'СЕТ СН'!$F$16</f>
        <v>0</v>
      </c>
      <c r="G396" s="36">
        <f>SUMIFS(СВЦЭМ!$J$40:$J$783,СВЦЭМ!$A$40:$A$783,$A396,СВЦЭМ!$B$40:$B$783,G$367)+'СЕТ СН'!$F$16</f>
        <v>0</v>
      </c>
      <c r="H396" s="36">
        <f>SUMIFS(СВЦЭМ!$J$40:$J$783,СВЦЭМ!$A$40:$A$783,$A396,СВЦЭМ!$B$40:$B$783,H$367)+'СЕТ СН'!$F$16</f>
        <v>0</v>
      </c>
      <c r="I396" s="36">
        <f>SUMIFS(СВЦЭМ!$J$40:$J$783,СВЦЭМ!$A$40:$A$783,$A396,СВЦЭМ!$B$40:$B$783,I$367)+'СЕТ СН'!$F$16</f>
        <v>0</v>
      </c>
      <c r="J396" s="36">
        <f>SUMIFS(СВЦЭМ!$J$40:$J$783,СВЦЭМ!$A$40:$A$783,$A396,СВЦЭМ!$B$40:$B$783,J$367)+'СЕТ СН'!$F$16</f>
        <v>0</v>
      </c>
      <c r="K396" s="36">
        <f>SUMIFS(СВЦЭМ!$J$40:$J$783,СВЦЭМ!$A$40:$A$783,$A396,СВЦЭМ!$B$40:$B$783,K$367)+'СЕТ СН'!$F$16</f>
        <v>0</v>
      </c>
      <c r="L396" s="36">
        <f>SUMIFS(СВЦЭМ!$J$40:$J$783,СВЦЭМ!$A$40:$A$783,$A396,СВЦЭМ!$B$40:$B$783,L$367)+'СЕТ СН'!$F$16</f>
        <v>0</v>
      </c>
      <c r="M396" s="36">
        <f>SUMIFS(СВЦЭМ!$J$40:$J$783,СВЦЭМ!$A$40:$A$783,$A396,СВЦЭМ!$B$40:$B$783,M$367)+'СЕТ СН'!$F$16</f>
        <v>0</v>
      </c>
      <c r="N396" s="36">
        <f>SUMIFS(СВЦЭМ!$J$40:$J$783,СВЦЭМ!$A$40:$A$783,$A396,СВЦЭМ!$B$40:$B$783,N$367)+'СЕТ СН'!$F$16</f>
        <v>0</v>
      </c>
      <c r="O396" s="36">
        <f>SUMIFS(СВЦЭМ!$J$40:$J$783,СВЦЭМ!$A$40:$A$783,$A396,СВЦЭМ!$B$40:$B$783,O$367)+'СЕТ СН'!$F$16</f>
        <v>0</v>
      </c>
      <c r="P396" s="36">
        <f>SUMIFS(СВЦЭМ!$J$40:$J$783,СВЦЭМ!$A$40:$A$783,$A396,СВЦЭМ!$B$40:$B$783,P$367)+'СЕТ СН'!$F$16</f>
        <v>0</v>
      </c>
      <c r="Q396" s="36">
        <f>SUMIFS(СВЦЭМ!$J$40:$J$783,СВЦЭМ!$A$40:$A$783,$A396,СВЦЭМ!$B$40:$B$783,Q$367)+'СЕТ СН'!$F$16</f>
        <v>0</v>
      </c>
      <c r="R396" s="36">
        <f>SUMIFS(СВЦЭМ!$J$40:$J$783,СВЦЭМ!$A$40:$A$783,$A396,СВЦЭМ!$B$40:$B$783,R$367)+'СЕТ СН'!$F$16</f>
        <v>0</v>
      </c>
      <c r="S396" s="36">
        <f>SUMIFS(СВЦЭМ!$J$40:$J$783,СВЦЭМ!$A$40:$A$783,$A396,СВЦЭМ!$B$40:$B$783,S$367)+'СЕТ СН'!$F$16</f>
        <v>0</v>
      </c>
      <c r="T396" s="36">
        <f>SUMIFS(СВЦЭМ!$J$40:$J$783,СВЦЭМ!$A$40:$A$783,$A396,СВЦЭМ!$B$40:$B$783,T$367)+'СЕТ СН'!$F$16</f>
        <v>0</v>
      </c>
      <c r="U396" s="36">
        <f>SUMIFS(СВЦЭМ!$J$40:$J$783,СВЦЭМ!$A$40:$A$783,$A396,СВЦЭМ!$B$40:$B$783,U$367)+'СЕТ СН'!$F$16</f>
        <v>0</v>
      </c>
      <c r="V396" s="36">
        <f>SUMIFS(СВЦЭМ!$J$40:$J$783,СВЦЭМ!$A$40:$A$783,$A396,СВЦЭМ!$B$40:$B$783,V$367)+'СЕТ СН'!$F$16</f>
        <v>0</v>
      </c>
      <c r="W396" s="36">
        <f>SUMIFS(СВЦЭМ!$J$40:$J$783,СВЦЭМ!$A$40:$A$783,$A396,СВЦЭМ!$B$40:$B$783,W$367)+'СЕТ СН'!$F$16</f>
        <v>0</v>
      </c>
      <c r="X396" s="36">
        <f>SUMIFS(СВЦЭМ!$J$40:$J$783,СВЦЭМ!$A$40:$A$783,$A396,СВЦЭМ!$B$40:$B$783,X$367)+'СЕТ СН'!$F$16</f>
        <v>0</v>
      </c>
      <c r="Y396" s="36">
        <f>SUMIFS(СВЦЭМ!$J$40:$J$783,СВЦЭМ!$A$40:$A$783,$A396,СВЦЭМ!$B$40:$B$783,Y$367)+'СЕТ СН'!$F$16</f>
        <v>0</v>
      </c>
    </row>
    <row r="397" spans="1:26" ht="15.75" hidden="1" x14ac:dyDescent="0.2">
      <c r="A397" s="35">
        <f t="shared" si="10"/>
        <v>45076</v>
      </c>
      <c r="B397" s="36">
        <f>SUMIFS(СВЦЭМ!$J$40:$J$783,СВЦЭМ!$A$40:$A$783,$A397,СВЦЭМ!$B$40:$B$783,B$367)+'СЕТ СН'!$F$16</f>
        <v>0</v>
      </c>
      <c r="C397" s="36">
        <f>SUMIFS(СВЦЭМ!$J$40:$J$783,СВЦЭМ!$A$40:$A$783,$A397,СВЦЭМ!$B$40:$B$783,C$367)+'СЕТ СН'!$F$16</f>
        <v>0</v>
      </c>
      <c r="D397" s="36">
        <f>SUMIFS(СВЦЭМ!$J$40:$J$783,СВЦЭМ!$A$40:$A$783,$A397,СВЦЭМ!$B$40:$B$783,D$367)+'СЕТ СН'!$F$16</f>
        <v>0</v>
      </c>
      <c r="E397" s="36">
        <f>SUMIFS(СВЦЭМ!$J$40:$J$783,СВЦЭМ!$A$40:$A$783,$A397,СВЦЭМ!$B$40:$B$783,E$367)+'СЕТ СН'!$F$16</f>
        <v>0</v>
      </c>
      <c r="F397" s="36">
        <f>SUMIFS(СВЦЭМ!$J$40:$J$783,СВЦЭМ!$A$40:$A$783,$A397,СВЦЭМ!$B$40:$B$783,F$367)+'СЕТ СН'!$F$16</f>
        <v>0</v>
      </c>
      <c r="G397" s="36">
        <f>SUMIFS(СВЦЭМ!$J$40:$J$783,СВЦЭМ!$A$40:$A$783,$A397,СВЦЭМ!$B$40:$B$783,G$367)+'СЕТ СН'!$F$16</f>
        <v>0</v>
      </c>
      <c r="H397" s="36">
        <f>SUMIFS(СВЦЭМ!$J$40:$J$783,СВЦЭМ!$A$40:$A$783,$A397,СВЦЭМ!$B$40:$B$783,H$367)+'СЕТ СН'!$F$16</f>
        <v>0</v>
      </c>
      <c r="I397" s="36">
        <f>SUMIFS(СВЦЭМ!$J$40:$J$783,СВЦЭМ!$A$40:$A$783,$A397,СВЦЭМ!$B$40:$B$783,I$367)+'СЕТ СН'!$F$16</f>
        <v>0</v>
      </c>
      <c r="J397" s="36">
        <f>SUMIFS(СВЦЭМ!$J$40:$J$783,СВЦЭМ!$A$40:$A$783,$A397,СВЦЭМ!$B$40:$B$783,J$367)+'СЕТ СН'!$F$16</f>
        <v>0</v>
      </c>
      <c r="K397" s="36">
        <f>SUMIFS(СВЦЭМ!$J$40:$J$783,СВЦЭМ!$A$40:$A$783,$A397,СВЦЭМ!$B$40:$B$783,K$367)+'СЕТ СН'!$F$16</f>
        <v>0</v>
      </c>
      <c r="L397" s="36">
        <f>SUMIFS(СВЦЭМ!$J$40:$J$783,СВЦЭМ!$A$40:$A$783,$A397,СВЦЭМ!$B$40:$B$783,L$367)+'СЕТ СН'!$F$16</f>
        <v>0</v>
      </c>
      <c r="M397" s="36">
        <f>SUMIFS(СВЦЭМ!$J$40:$J$783,СВЦЭМ!$A$40:$A$783,$A397,СВЦЭМ!$B$40:$B$783,M$367)+'СЕТ СН'!$F$16</f>
        <v>0</v>
      </c>
      <c r="N397" s="36">
        <f>SUMIFS(СВЦЭМ!$J$40:$J$783,СВЦЭМ!$A$40:$A$783,$A397,СВЦЭМ!$B$40:$B$783,N$367)+'СЕТ СН'!$F$16</f>
        <v>0</v>
      </c>
      <c r="O397" s="36">
        <f>SUMIFS(СВЦЭМ!$J$40:$J$783,СВЦЭМ!$A$40:$A$783,$A397,СВЦЭМ!$B$40:$B$783,O$367)+'СЕТ СН'!$F$16</f>
        <v>0</v>
      </c>
      <c r="P397" s="36">
        <f>SUMIFS(СВЦЭМ!$J$40:$J$783,СВЦЭМ!$A$40:$A$783,$A397,СВЦЭМ!$B$40:$B$783,P$367)+'СЕТ СН'!$F$16</f>
        <v>0</v>
      </c>
      <c r="Q397" s="36">
        <f>SUMIFS(СВЦЭМ!$J$40:$J$783,СВЦЭМ!$A$40:$A$783,$A397,СВЦЭМ!$B$40:$B$783,Q$367)+'СЕТ СН'!$F$16</f>
        <v>0</v>
      </c>
      <c r="R397" s="36">
        <f>SUMIFS(СВЦЭМ!$J$40:$J$783,СВЦЭМ!$A$40:$A$783,$A397,СВЦЭМ!$B$40:$B$783,R$367)+'СЕТ СН'!$F$16</f>
        <v>0</v>
      </c>
      <c r="S397" s="36">
        <f>SUMIFS(СВЦЭМ!$J$40:$J$783,СВЦЭМ!$A$40:$A$783,$A397,СВЦЭМ!$B$40:$B$783,S$367)+'СЕТ СН'!$F$16</f>
        <v>0</v>
      </c>
      <c r="T397" s="36">
        <f>SUMIFS(СВЦЭМ!$J$40:$J$783,СВЦЭМ!$A$40:$A$783,$A397,СВЦЭМ!$B$40:$B$783,T$367)+'СЕТ СН'!$F$16</f>
        <v>0</v>
      </c>
      <c r="U397" s="36">
        <f>SUMIFS(СВЦЭМ!$J$40:$J$783,СВЦЭМ!$A$40:$A$783,$A397,СВЦЭМ!$B$40:$B$783,U$367)+'СЕТ СН'!$F$16</f>
        <v>0</v>
      </c>
      <c r="V397" s="36">
        <f>SUMIFS(СВЦЭМ!$J$40:$J$783,СВЦЭМ!$A$40:$A$783,$A397,СВЦЭМ!$B$40:$B$783,V$367)+'СЕТ СН'!$F$16</f>
        <v>0</v>
      </c>
      <c r="W397" s="36">
        <f>SUMIFS(СВЦЭМ!$J$40:$J$783,СВЦЭМ!$A$40:$A$783,$A397,СВЦЭМ!$B$40:$B$783,W$367)+'СЕТ СН'!$F$16</f>
        <v>0</v>
      </c>
      <c r="X397" s="36">
        <f>SUMIFS(СВЦЭМ!$J$40:$J$783,СВЦЭМ!$A$40:$A$783,$A397,СВЦЭМ!$B$40:$B$783,X$367)+'СЕТ СН'!$F$16</f>
        <v>0</v>
      </c>
      <c r="Y397" s="36">
        <f>SUMIFS(СВЦЭМ!$J$40:$J$783,СВЦЭМ!$A$40:$A$783,$A397,СВЦЭМ!$B$40:$B$783,Y$367)+'СЕТ СН'!$F$16</f>
        <v>0</v>
      </c>
    </row>
    <row r="398" spans="1:26" ht="15.75" hidden="1" x14ac:dyDescent="0.2">
      <c r="A398" s="35">
        <f t="shared" si="10"/>
        <v>45077</v>
      </c>
      <c r="B398" s="36">
        <f>SUMIFS(СВЦЭМ!$J$40:$J$783,СВЦЭМ!$A$40:$A$783,$A398,СВЦЭМ!$B$40:$B$783,B$367)+'СЕТ СН'!$F$16</f>
        <v>0</v>
      </c>
      <c r="C398" s="36">
        <f>SUMIFS(СВЦЭМ!$J$40:$J$783,СВЦЭМ!$A$40:$A$783,$A398,СВЦЭМ!$B$40:$B$783,C$367)+'СЕТ СН'!$F$16</f>
        <v>0</v>
      </c>
      <c r="D398" s="36">
        <f>SUMIFS(СВЦЭМ!$J$40:$J$783,СВЦЭМ!$A$40:$A$783,$A398,СВЦЭМ!$B$40:$B$783,D$367)+'СЕТ СН'!$F$16</f>
        <v>0</v>
      </c>
      <c r="E398" s="36">
        <f>SUMIFS(СВЦЭМ!$J$40:$J$783,СВЦЭМ!$A$40:$A$783,$A398,СВЦЭМ!$B$40:$B$783,E$367)+'СЕТ СН'!$F$16</f>
        <v>0</v>
      </c>
      <c r="F398" s="36">
        <f>SUMIFS(СВЦЭМ!$J$40:$J$783,СВЦЭМ!$A$40:$A$783,$A398,СВЦЭМ!$B$40:$B$783,F$367)+'СЕТ СН'!$F$16</f>
        <v>0</v>
      </c>
      <c r="G398" s="36">
        <f>SUMIFS(СВЦЭМ!$J$40:$J$783,СВЦЭМ!$A$40:$A$783,$A398,СВЦЭМ!$B$40:$B$783,G$367)+'СЕТ СН'!$F$16</f>
        <v>0</v>
      </c>
      <c r="H398" s="36">
        <f>SUMIFS(СВЦЭМ!$J$40:$J$783,СВЦЭМ!$A$40:$A$783,$A398,СВЦЭМ!$B$40:$B$783,H$367)+'СЕТ СН'!$F$16</f>
        <v>0</v>
      </c>
      <c r="I398" s="36">
        <f>SUMIFS(СВЦЭМ!$J$40:$J$783,СВЦЭМ!$A$40:$A$783,$A398,СВЦЭМ!$B$40:$B$783,I$367)+'СЕТ СН'!$F$16</f>
        <v>0</v>
      </c>
      <c r="J398" s="36">
        <f>SUMIFS(СВЦЭМ!$J$40:$J$783,СВЦЭМ!$A$40:$A$783,$A398,СВЦЭМ!$B$40:$B$783,J$367)+'СЕТ СН'!$F$16</f>
        <v>0</v>
      </c>
      <c r="K398" s="36">
        <f>SUMIFS(СВЦЭМ!$J$40:$J$783,СВЦЭМ!$A$40:$A$783,$A398,СВЦЭМ!$B$40:$B$783,K$367)+'СЕТ СН'!$F$16</f>
        <v>0</v>
      </c>
      <c r="L398" s="36">
        <f>SUMIFS(СВЦЭМ!$J$40:$J$783,СВЦЭМ!$A$40:$A$783,$A398,СВЦЭМ!$B$40:$B$783,L$367)+'СЕТ СН'!$F$16</f>
        <v>0</v>
      </c>
      <c r="M398" s="36">
        <f>SUMIFS(СВЦЭМ!$J$40:$J$783,СВЦЭМ!$A$40:$A$783,$A398,СВЦЭМ!$B$40:$B$783,M$367)+'СЕТ СН'!$F$16</f>
        <v>0</v>
      </c>
      <c r="N398" s="36">
        <f>SUMIFS(СВЦЭМ!$J$40:$J$783,СВЦЭМ!$A$40:$A$783,$A398,СВЦЭМ!$B$40:$B$783,N$367)+'СЕТ СН'!$F$16</f>
        <v>0</v>
      </c>
      <c r="O398" s="36">
        <f>SUMIFS(СВЦЭМ!$J$40:$J$783,СВЦЭМ!$A$40:$A$783,$A398,СВЦЭМ!$B$40:$B$783,O$367)+'СЕТ СН'!$F$16</f>
        <v>0</v>
      </c>
      <c r="P398" s="36">
        <f>SUMIFS(СВЦЭМ!$J$40:$J$783,СВЦЭМ!$A$40:$A$783,$A398,СВЦЭМ!$B$40:$B$783,P$367)+'СЕТ СН'!$F$16</f>
        <v>0</v>
      </c>
      <c r="Q398" s="36">
        <f>SUMIFS(СВЦЭМ!$J$40:$J$783,СВЦЭМ!$A$40:$A$783,$A398,СВЦЭМ!$B$40:$B$783,Q$367)+'СЕТ СН'!$F$16</f>
        <v>0</v>
      </c>
      <c r="R398" s="36">
        <f>SUMIFS(СВЦЭМ!$J$40:$J$783,СВЦЭМ!$A$40:$A$783,$A398,СВЦЭМ!$B$40:$B$783,R$367)+'СЕТ СН'!$F$16</f>
        <v>0</v>
      </c>
      <c r="S398" s="36">
        <f>SUMIFS(СВЦЭМ!$J$40:$J$783,СВЦЭМ!$A$40:$A$783,$A398,СВЦЭМ!$B$40:$B$783,S$367)+'СЕТ СН'!$F$16</f>
        <v>0</v>
      </c>
      <c r="T398" s="36">
        <f>SUMIFS(СВЦЭМ!$J$40:$J$783,СВЦЭМ!$A$40:$A$783,$A398,СВЦЭМ!$B$40:$B$783,T$367)+'СЕТ СН'!$F$16</f>
        <v>0</v>
      </c>
      <c r="U398" s="36">
        <f>SUMIFS(СВЦЭМ!$J$40:$J$783,СВЦЭМ!$A$40:$A$783,$A398,СВЦЭМ!$B$40:$B$783,U$367)+'СЕТ СН'!$F$16</f>
        <v>0</v>
      </c>
      <c r="V398" s="36">
        <f>SUMIFS(СВЦЭМ!$J$40:$J$783,СВЦЭМ!$A$40:$A$783,$A398,СВЦЭМ!$B$40:$B$783,V$367)+'СЕТ СН'!$F$16</f>
        <v>0</v>
      </c>
      <c r="W398" s="36">
        <f>SUMIFS(СВЦЭМ!$J$40:$J$783,СВЦЭМ!$A$40:$A$783,$A398,СВЦЭМ!$B$40:$B$783,W$367)+'СЕТ СН'!$F$16</f>
        <v>0</v>
      </c>
      <c r="X398" s="36">
        <f>SUMIFS(СВЦЭМ!$J$40:$J$783,СВЦЭМ!$A$40:$A$783,$A398,СВЦЭМ!$B$40:$B$783,X$367)+'СЕТ СН'!$F$16</f>
        <v>0</v>
      </c>
      <c r="Y398" s="36">
        <f>SUMIFS(СВЦЭМ!$J$40:$J$783,СВЦЭМ!$A$40:$A$783,$A398,СВЦЭМ!$B$40:$B$783,Y$367)+'СЕТ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9" t="s">
        <v>7</v>
      </c>
      <c r="B400" s="132" t="s">
        <v>120</v>
      </c>
      <c r="C400" s="133"/>
      <c r="D400" s="133"/>
      <c r="E400" s="133"/>
      <c r="F400" s="133"/>
      <c r="G400" s="133"/>
      <c r="H400" s="133"/>
      <c r="I400" s="133"/>
      <c r="J400" s="133"/>
      <c r="K400" s="133"/>
      <c r="L400" s="133"/>
      <c r="M400" s="133"/>
      <c r="N400" s="133"/>
      <c r="O400" s="133"/>
      <c r="P400" s="133"/>
      <c r="Q400" s="133"/>
      <c r="R400" s="133"/>
      <c r="S400" s="133"/>
      <c r="T400" s="133"/>
      <c r="U400" s="133"/>
      <c r="V400" s="133"/>
      <c r="W400" s="133"/>
      <c r="X400" s="133"/>
      <c r="Y400" s="134"/>
    </row>
    <row r="401" spans="1:27" ht="12.75" hidden="1" customHeight="1" x14ac:dyDescent="0.2">
      <c r="A401" s="130"/>
      <c r="B401" s="135"/>
      <c r="C401" s="136"/>
      <c r="D401" s="136"/>
      <c r="E401" s="136"/>
      <c r="F401" s="136"/>
      <c r="G401" s="136"/>
      <c r="H401" s="136"/>
      <c r="I401" s="136"/>
      <c r="J401" s="136"/>
      <c r="K401" s="136"/>
      <c r="L401" s="136"/>
      <c r="M401" s="136"/>
      <c r="N401" s="136"/>
      <c r="O401" s="136"/>
      <c r="P401" s="136"/>
      <c r="Q401" s="136"/>
      <c r="R401" s="136"/>
      <c r="S401" s="136"/>
      <c r="T401" s="136"/>
      <c r="U401" s="136"/>
      <c r="V401" s="136"/>
      <c r="W401" s="136"/>
      <c r="X401" s="136"/>
      <c r="Y401" s="137"/>
    </row>
    <row r="402" spans="1:27" s="46" customFormat="1" ht="12.75" hidden="1" customHeight="1" x14ac:dyDescent="0.2">
      <c r="A402" s="131"/>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01.05.2023</v>
      </c>
      <c r="B403" s="36">
        <f>SUMIFS(СВЦЭМ!$K$40:$K$783,СВЦЭМ!$A$40:$A$783,$A403,СВЦЭМ!$B$40:$B$783,B$402)+'СЕТ СН'!$F$16</f>
        <v>0</v>
      </c>
      <c r="C403" s="36">
        <f>SUMIFS(СВЦЭМ!$K$40:$K$783,СВЦЭМ!$A$40:$A$783,$A403,СВЦЭМ!$B$40:$B$783,C$402)+'СЕТ СН'!$F$16</f>
        <v>0</v>
      </c>
      <c r="D403" s="36">
        <f>SUMIFS(СВЦЭМ!$K$40:$K$783,СВЦЭМ!$A$40:$A$783,$A403,СВЦЭМ!$B$40:$B$783,D$402)+'СЕТ СН'!$F$16</f>
        <v>0</v>
      </c>
      <c r="E403" s="36">
        <f>SUMIFS(СВЦЭМ!$K$40:$K$783,СВЦЭМ!$A$40:$A$783,$A403,СВЦЭМ!$B$40:$B$783,E$402)+'СЕТ СН'!$F$16</f>
        <v>0</v>
      </c>
      <c r="F403" s="36">
        <f>SUMIFS(СВЦЭМ!$K$40:$K$783,СВЦЭМ!$A$40:$A$783,$A403,СВЦЭМ!$B$40:$B$783,F$402)+'СЕТ СН'!$F$16</f>
        <v>0</v>
      </c>
      <c r="G403" s="36">
        <f>SUMIFS(СВЦЭМ!$K$40:$K$783,СВЦЭМ!$A$40:$A$783,$A403,СВЦЭМ!$B$40:$B$783,G$402)+'СЕТ СН'!$F$16</f>
        <v>0</v>
      </c>
      <c r="H403" s="36">
        <f>SUMIFS(СВЦЭМ!$K$40:$K$783,СВЦЭМ!$A$40:$A$783,$A403,СВЦЭМ!$B$40:$B$783,H$402)+'СЕТ СН'!$F$16</f>
        <v>0</v>
      </c>
      <c r="I403" s="36">
        <f>SUMIFS(СВЦЭМ!$K$40:$K$783,СВЦЭМ!$A$40:$A$783,$A403,СВЦЭМ!$B$40:$B$783,I$402)+'СЕТ СН'!$F$16</f>
        <v>0</v>
      </c>
      <c r="J403" s="36">
        <f>SUMIFS(СВЦЭМ!$K$40:$K$783,СВЦЭМ!$A$40:$A$783,$A403,СВЦЭМ!$B$40:$B$783,J$402)+'СЕТ СН'!$F$16</f>
        <v>0</v>
      </c>
      <c r="K403" s="36">
        <f>SUMIFS(СВЦЭМ!$K$40:$K$783,СВЦЭМ!$A$40:$A$783,$A403,СВЦЭМ!$B$40:$B$783,K$402)+'СЕТ СН'!$F$16</f>
        <v>0</v>
      </c>
      <c r="L403" s="36">
        <f>SUMIFS(СВЦЭМ!$K$40:$K$783,СВЦЭМ!$A$40:$A$783,$A403,СВЦЭМ!$B$40:$B$783,L$402)+'СЕТ СН'!$F$16</f>
        <v>0</v>
      </c>
      <c r="M403" s="36">
        <f>SUMIFS(СВЦЭМ!$K$40:$K$783,СВЦЭМ!$A$40:$A$783,$A403,СВЦЭМ!$B$40:$B$783,M$402)+'СЕТ СН'!$F$16</f>
        <v>0</v>
      </c>
      <c r="N403" s="36">
        <f>SUMIFS(СВЦЭМ!$K$40:$K$783,СВЦЭМ!$A$40:$A$783,$A403,СВЦЭМ!$B$40:$B$783,N$402)+'СЕТ СН'!$F$16</f>
        <v>0</v>
      </c>
      <c r="O403" s="36">
        <f>SUMIFS(СВЦЭМ!$K$40:$K$783,СВЦЭМ!$A$40:$A$783,$A403,СВЦЭМ!$B$40:$B$783,O$402)+'СЕТ СН'!$F$16</f>
        <v>0</v>
      </c>
      <c r="P403" s="36">
        <f>SUMIFS(СВЦЭМ!$K$40:$K$783,СВЦЭМ!$A$40:$A$783,$A403,СВЦЭМ!$B$40:$B$783,P$402)+'СЕТ СН'!$F$16</f>
        <v>0</v>
      </c>
      <c r="Q403" s="36">
        <f>SUMIFS(СВЦЭМ!$K$40:$K$783,СВЦЭМ!$A$40:$A$783,$A403,СВЦЭМ!$B$40:$B$783,Q$402)+'СЕТ СН'!$F$16</f>
        <v>0</v>
      </c>
      <c r="R403" s="36">
        <f>SUMIFS(СВЦЭМ!$K$40:$K$783,СВЦЭМ!$A$40:$A$783,$A403,СВЦЭМ!$B$40:$B$783,R$402)+'СЕТ СН'!$F$16</f>
        <v>0</v>
      </c>
      <c r="S403" s="36">
        <f>SUMIFS(СВЦЭМ!$K$40:$K$783,СВЦЭМ!$A$40:$A$783,$A403,СВЦЭМ!$B$40:$B$783,S$402)+'СЕТ СН'!$F$16</f>
        <v>0</v>
      </c>
      <c r="T403" s="36">
        <f>SUMIFS(СВЦЭМ!$K$40:$K$783,СВЦЭМ!$A$40:$A$783,$A403,СВЦЭМ!$B$40:$B$783,T$402)+'СЕТ СН'!$F$16</f>
        <v>0</v>
      </c>
      <c r="U403" s="36">
        <f>SUMIFS(СВЦЭМ!$K$40:$K$783,СВЦЭМ!$A$40:$A$783,$A403,СВЦЭМ!$B$40:$B$783,U$402)+'СЕТ СН'!$F$16</f>
        <v>0</v>
      </c>
      <c r="V403" s="36">
        <f>SUMIFS(СВЦЭМ!$K$40:$K$783,СВЦЭМ!$A$40:$A$783,$A403,СВЦЭМ!$B$40:$B$783,V$402)+'СЕТ СН'!$F$16</f>
        <v>0</v>
      </c>
      <c r="W403" s="36">
        <f>SUMIFS(СВЦЭМ!$K$40:$K$783,СВЦЭМ!$A$40:$A$783,$A403,СВЦЭМ!$B$40:$B$783,W$402)+'СЕТ СН'!$F$16</f>
        <v>0</v>
      </c>
      <c r="X403" s="36">
        <f>SUMIFS(СВЦЭМ!$K$40:$K$783,СВЦЭМ!$A$40:$A$783,$A403,СВЦЭМ!$B$40:$B$783,X$402)+'СЕТ СН'!$F$16</f>
        <v>0</v>
      </c>
      <c r="Y403" s="36">
        <f>SUMIFS(СВЦЭМ!$K$40:$K$783,СВЦЭМ!$A$40:$A$783,$A403,СВЦЭМ!$B$40:$B$783,Y$402)+'СЕТ СН'!$F$16</f>
        <v>0</v>
      </c>
      <c r="AA403" s="45"/>
    </row>
    <row r="404" spans="1:27" ht="15.75" hidden="1" x14ac:dyDescent="0.2">
      <c r="A404" s="35">
        <f>A403+1</f>
        <v>45048</v>
      </c>
      <c r="B404" s="36">
        <f>SUMIFS(СВЦЭМ!$K$40:$K$783,СВЦЭМ!$A$40:$A$783,$A404,СВЦЭМ!$B$40:$B$783,B$402)+'СЕТ СН'!$F$16</f>
        <v>0</v>
      </c>
      <c r="C404" s="36">
        <f>SUMIFS(СВЦЭМ!$K$40:$K$783,СВЦЭМ!$A$40:$A$783,$A404,СВЦЭМ!$B$40:$B$783,C$402)+'СЕТ СН'!$F$16</f>
        <v>0</v>
      </c>
      <c r="D404" s="36">
        <f>SUMIFS(СВЦЭМ!$K$40:$K$783,СВЦЭМ!$A$40:$A$783,$A404,СВЦЭМ!$B$40:$B$783,D$402)+'СЕТ СН'!$F$16</f>
        <v>0</v>
      </c>
      <c r="E404" s="36">
        <f>SUMIFS(СВЦЭМ!$K$40:$K$783,СВЦЭМ!$A$40:$A$783,$A404,СВЦЭМ!$B$40:$B$783,E$402)+'СЕТ СН'!$F$16</f>
        <v>0</v>
      </c>
      <c r="F404" s="36">
        <f>SUMIFS(СВЦЭМ!$K$40:$K$783,СВЦЭМ!$A$40:$A$783,$A404,СВЦЭМ!$B$40:$B$783,F$402)+'СЕТ СН'!$F$16</f>
        <v>0</v>
      </c>
      <c r="G404" s="36">
        <f>SUMIFS(СВЦЭМ!$K$40:$K$783,СВЦЭМ!$A$40:$A$783,$A404,СВЦЭМ!$B$40:$B$783,G$402)+'СЕТ СН'!$F$16</f>
        <v>0</v>
      </c>
      <c r="H404" s="36">
        <f>SUMIFS(СВЦЭМ!$K$40:$K$783,СВЦЭМ!$A$40:$A$783,$A404,СВЦЭМ!$B$40:$B$783,H$402)+'СЕТ СН'!$F$16</f>
        <v>0</v>
      </c>
      <c r="I404" s="36">
        <f>SUMIFS(СВЦЭМ!$K$40:$K$783,СВЦЭМ!$A$40:$A$783,$A404,СВЦЭМ!$B$40:$B$783,I$402)+'СЕТ СН'!$F$16</f>
        <v>0</v>
      </c>
      <c r="J404" s="36">
        <f>SUMIFS(СВЦЭМ!$K$40:$K$783,СВЦЭМ!$A$40:$A$783,$A404,СВЦЭМ!$B$40:$B$783,J$402)+'СЕТ СН'!$F$16</f>
        <v>0</v>
      </c>
      <c r="K404" s="36">
        <f>SUMIFS(СВЦЭМ!$K$40:$K$783,СВЦЭМ!$A$40:$A$783,$A404,СВЦЭМ!$B$40:$B$783,K$402)+'СЕТ СН'!$F$16</f>
        <v>0</v>
      </c>
      <c r="L404" s="36">
        <f>SUMIFS(СВЦЭМ!$K$40:$K$783,СВЦЭМ!$A$40:$A$783,$A404,СВЦЭМ!$B$40:$B$783,L$402)+'СЕТ СН'!$F$16</f>
        <v>0</v>
      </c>
      <c r="M404" s="36">
        <f>SUMIFS(СВЦЭМ!$K$40:$K$783,СВЦЭМ!$A$40:$A$783,$A404,СВЦЭМ!$B$40:$B$783,M$402)+'СЕТ СН'!$F$16</f>
        <v>0</v>
      </c>
      <c r="N404" s="36">
        <f>SUMIFS(СВЦЭМ!$K$40:$K$783,СВЦЭМ!$A$40:$A$783,$A404,СВЦЭМ!$B$40:$B$783,N$402)+'СЕТ СН'!$F$16</f>
        <v>0</v>
      </c>
      <c r="O404" s="36">
        <f>SUMIFS(СВЦЭМ!$K$40:$K$783,СВЦЭМ!$A$40:$A$783,$A404,СВЦЭМ!$B$40:$B$783,O$402)+'СЕТ СН'!$F$16</f>
        <v>0</v>
      </c>
      <c r="P404" s="36">
        <f>SUMIFS(СВЦЭМ!$K$40:$K$783,СВЦЭМ!$A$40:$A$783,$A404,СВЦЭМ!$B$40:$B$783,P$402)+'СЕТ СН'!$F$16</f>
        <v>0</v>
      </c>
      <c r="Q404" s="36">
        <f>SUMIFS(СВЦЭМ!$K$40:$K$783,СВЦЭМ!$A$40:$A$783,$A404,СВЦЭМ!$B$40:$B$783,Q$402)+'СЕТ СН'!$F$16</f>
        <v>0</v>
      </c>
      <c r="R404" s="36">
        <f>SUMIFS(СВЦЭМ!$K$40:$K$783,СВЦЭМ!$A$40:$A$783,$A404,СВЦЭМ!$B$40:$B$783,R$402)+'СЕТ СН'!$F$16</f>
        <v>0</v>
      </c>
      <c r="S404" s="36">
        <f>SUMIFS(СВЦЭМ!$K$40:$K$783,СВЦЭМ!$A$40:$A$783,$A404,СВЦЭМ!$B$40:$B$783,S$402)+'СЕТ СН'!$F$16</f>
        <v>0</v>
      </c>
      <c r="T404" s="36">
        <f>SUMIFS(СВЦЭМ!$K$40:$K$783,СВЦЭМ!$A$40:$A$783,$A404,СВЦЭМ!$B$40:$B$783,T$402)+'СЕТ СН'!$F$16</f>
        <v>0</v>
      </c>
      <c r="U404" s="36">
        <f>SUMIFS(СВЦЭМ!$K$40:$K$783,СВЦЭМ!$A$40:$A$783,$A404,СВЦЭМ!$B$40:$B$783,U$402)+'СЕТ СН'!$F$16</f>
        <v>0</v>
      </c>
      <c r="V404" s="36">
        <f>SUMIFS(СВЦЭМ!$K$40:$K$783,СВЦЭМ!$A$40:$A$783,$A404,СВЦЭМ!$B$40:$B$783,V$402)+'СЕТ СН'!$F$16</f>
        <v>0</v>
      </c>
      <c r="W404" s="36">
        <f>SUMIFS(СВЦЭМ!$K$40:$K$783,СВЦЭМ!$A$40:$A$783,$A404,СВЦЭМ!$B$40:$B$783,W$402)+'СЕТ СН'!$F$16</f>
        <v>0</v>
      </c>
      <c r="X404" s="36">
        <f>SUMIFS(СВЦЭМ!$K$40:$K$783,СВЦЭМ!$A$40:$A$783,$A404,СВЦЭМ!$B$40:$B$783,X$402)+'СЕТ СН'!$F$16</f>
        <v>0</v>
      </c>
      <c r="Y404" s="36">
        <f>SUMIFS(СВЦЭМ!$K$40:$K$783,СВЦЭМ!$A$40:$A$783,$A404,СВЦЭМ!$B$40:$B$783,Y$402)+'СЕТ СН'!$F$16</f>
        <v>0</v>
      </c>
    </row>
    <row r="405" spans="1:27" ht="15.75" hidden="1" x14ac:dyDescent="0.2">
      <c r="A405" s="35">
        <f t="shared" ref="A405:A433" si="11">A404+1</f>
        <v>45049</v>
      </c>
      <c r="B405" s="36">
        <f>SUMIFS(СВЦЭМ!$K$40:$K$783,СВЦЭМ!$A$40:$A$783,$A405,СВЦЭМ!$B$40:$B$783,B$402)+'СЕТ СН'!$F$16</f>
        <v>0</v>
      </c>
      <c r="C405" s="36">
        <f>SUMIFS(СВЦЭМ!$K$40:$K$783,СВЦЭМ!$A$40:$A$783,$A405,СВЦЭМ!$B$40:$B$783,C$402)+'СЕТ СН'!$F$16</f>
        <v>0</v>
      </c>
      <c r="D405" s="36">
        <f>SUMIFS(СВЦЭМ!$K$40:$K$783,СВЦЭМ!$A$40:$A$783,$A405,СВЦЭМ!$B$40:$B$783,D$402)+'СЕТ СН'!$F$16</f>
        <v>0</v>
      </c>
      <c r="E405" s="36">
        <f>SUMIFS(СВЦЭМ!$K$40:$K$783,СВЦЭМ!$A$40:$A$783,$A405,СВЦЭМ!$B$40:$B$783,E$402)+'СЕТ СН'!$F$16</f>
        <v>0</v>
      </c>
      <c r="F405" s="36">
        <f>SUMIFS(СВЦЭМ!$K$40:$K$783,СВЦЭМ!$A$40:$A$783,$A405,СВЦЭМ!$B$40:$B$783,F$402)+'СЕТ СН'!$F$16</f>
        <v>0</v>
      </c>
      <c r="G405" s="36">
        <f>SUMIFS(СВЦЭМ!$K$40:$K$783,СВЦЭМ!$A$40:$A$783,$A405,СВЦЭМ!$B$40:$B$783,G$402)+'СЕТ СН'!$F$16</f>
        <v>0</v>
      </c>
      <c r="H405" s="36">
        <f>SUMIFS(СВЦЭМ!$K$40:$K$783,СВЦЭМ!$A$40:$A$783,$A405,СВЦЭМ!$B$40:$B$783,H$402)+'СЕТ СН'!$F$16</f>
        <v>0</v>
      </c>
      <c r="I405" s="36">
        <f>SUMIFS(СВЦЭМ!$K$40:$K$783,СВЦЭМ!$A$40:$A$783,$A405,СВЦЭМ!$B$40:$B$783,I$402)+'СЕТ СН'!$F$16</f>
        <v>0</v>
      </c>
      <c r="J405" s="36">
        <f>SUMIFS(СВЦЭМ!$K$40:$K$783,СВЦЭМ!$A$40:$A$783,$A405,СВЦЭМ!$B$40:$B$783,J$402)+'СЕТ СН'!$F$16</f>
        <v>0</v>
      </c>
      <c r="K405" s="36">
        <f>SUMIFS(СВЦЭМ!$K$40:$K$783,СВЦЭМ!$A$40:$A$783,$A405,СВЦЭМ!$B$40:$B$783,K$402)+'СЕТ СН'!$F$16</f>
        <v>0</v>
      </c>
      <c r="L405" s="36">
        <f>SUMIFS(СВЦЭМ!$K$40:$K$783,СВЦЭМ!$A$40:$A$783,$A405,СВЦЭМ!$B$40:$B$783,L$402)+'СЕТ СН'!$F$16</f>
        <v>0</v>
      </c>
      <c r="M405" s="36">
        <f>SUMIFS(СВЦЭМ!$K$40:$K$783,СВЦЭМ!$A$40:$A$783,$A405,СВЦЭМ!$B$40:$B$783,M$402)+'СЕТ СН'!$F$16</f>
        <v>0</v>
      </c>
      <c r="N405" s="36">
        <f>SUMIFS(СВЦЭМ!$K$40:$K$783,СВЦЭМ!$A$40:$A$783,$A405,СВЦЭМ!$B$40:$B$783,N$402)+'СЕТ СН'!$F$16</f>
        <v>0</v>
      </c>
      <c r="O405" s="36">
        <f>SUMIFS(СВЦЭМ!$K$40:$K$783,СВЦЭМ!$A$40:$A$783,$A405,СВЦЭМ!$B$40:$B$783,O$402)+'СЕТ СН'!$F$16</f>
        <v>0</v>
      </c>
      <c r="P405" s="36">
        <f>SUMIFS(СВЦЭМ!$K$40:$K$783,СВЦЭМ!$A$40:$A$783,$A405,СВЦЭМ!$B$40:$B$783,P$402)+'СЕТ СН'!$F$16</f>
        <v>0</v>
      </c>
      <c r="Q405" s="36">
        <f>SUMIFS(СВЦЭМ!$K$40:$K$783,СВЦЭМ!$A$40:$A$783,$A405,СВЦЭМ!$B$40:$B$783,Q$402)+'СЕТ СН'!$F$16</f>
        <v>0</v>
      </c>
      <c r="R405" s="36">
        <f>SUMIFS(СВЦЭМ!$K$40:$K$783,СВЦЭМ!$A$40:$A$783,$A405,СВЦЭМ!$B$40:$B$783,R$402)+'СЕТ СН'!$F$16</f>
        <v>0</v>
      </c>
      <c r="S405" s="36">
        <f>SUMIFS(СВЦЭМ!$K$40:$K$783,СВЦЭМ!$A$40:$A$783,$A405,СВЦЭМ!$B$40:$B$783,S$402)+'СЕТ СН'!$F$16</f>
        <v>0</v>
      </c>
      <c r="T405" s="36">
        <f>SUMIFS(СВЦЭМ!$K$40:$K$783,СВЦЭМ!$A$40:$A$783,$A405,СВЦЭМ!$B$40:$B$783,T$402)+'СЕТ СН'!$F$16</f>
        <v>0</v>
      </c>
      <c r="U405" s="36">
        <f>SUMIFS(СВЦЭМ!$K$40:$K$783,СВЦЭМ!$A$40:$A$783,$A405,СВЦЭМ!$B$40:$B$783,U$402)+'СЕТ СН'!$F$16</f>
        <v>0</v>
      </c>
      <c r="V405" s="36">
        <f>SUMIFS(СВЦЭМ!$K$40:$K$783,СВЦЭМ!$A$40:$A$783,$A405,СВЦЭМ!$B$40:$B$783,V$402)+'СЕТ СН'!$F$16</f>
        <v>0</v>
      </c>
      <c r="W405" s="36">
        <f>SUMIFS(СВЦЭМ!$K$40:$K$783,СВЦЭМ!$A$40:$A$783,$A405,СВЦЭМ!$B$40:$B$783,W$402)+'СЕТ СН'!$F$16</f>
        <v>0</v>
      </c>
      <c r="X405" s="36">
        <f>SUMIFS(СВЦЭМ!$K$40:$K$783,СВЦЭМ!$A$40:$A$783,$A405,СВЦЭМ!$B$40:$B$783,X$402)+'СЕТ СН'!$F$16</f>
        <v>0</v>
      </c>
      <c r="Y405" s="36">
        <f>SUMIFS(СВЦЭМ!$K$40:$K$783,СВЦЭМ!$A$40:$A$783,$A405,СВЦЭМ!$B$40:$B$783,Y$402)+'СЕТ СН'!$F$16</f>
        <v>0</v>
      </c>
    </row>
    <row r="406" spans="1:27" ht="15.75" hidden="1" x14ac:dyDescent="0.2">
      <c r="A406" s="35">
        <f t="shared" si="11"/>
        <v>45050</v>
      </c>
      <c r="B406" s="36">
        <f>SUMIFS(СВЦЭМ!$K$40:$K$783,СВЦЭМ!$A$40:$A$783,$A406,СВЦЭМ!$B$40:$B$783,B$402)+'СЕТ СН'!$F$16</f>
        <v>0</v>
      </c>
      <c r="C406" s="36">
        <f>SUMIFS(СВЦЭМ!$K$40:$K$783,СВЦЭМ!$A$40:$A$783,$A406,СВЦЭМ!$B$40:$B$783,C$402)+'СЕТ СН'!$F$16</f>
        <v>0</v>
      </c>
      <c r="D406" s="36">
        <f>SUMIFS(СВЦЭМ!$K$40:$K$783,СВЦЭМ!$A$40:$A$783,$A406,СВЦЭМ!$B$40:$B$783,D$402)+'СЕТ СН'!$F$16</f>
        <v>0</v>
      </c>
      <c r="E406" s="36">
        <f>SUMIFS(СВЦЭМ!$K$40:$K$783,СВЦЭМ!$A$40:$A$783,$A406,СВЦЭМ!$B$40:$B$783,E$402)+'СЕТ СН'!$F$16</f>
        <v>0</v>
      </c>
      <c r="F406" s="36">
        <f>SUMIFS(СВЦЭМ!$K$40:$K$783,СВЦЭМ!$A$40:$A$783,$A406,СВЦЭМ!$B$40:$B$783,F$402)+'СЕТ СН'!$F$16</f>
        <v>0</v>
      </c>
      <c r="G406" s="36">
        <f>SUMIFS(СВЦЭМ!$K$40:$K$783,СВЦЭМ!$A$40:$A$783,$A406,СВЦЭМ!$B$40:$B$783,G$402)+'СЕТ СН'!$F$16</f>
        <v>0</v>
      </c>
      <c r="H406" s="36">
        <f>SUMIFS(СВЦЭМ!$K$40:$K$783,СВЦЭМ!$A$40:$A$783,$A406,СВЦЭМ!$B$40:$B$783,H$402)+'СЕТ СН'!$F$16</f>
        <v>0</v>
      </c>
      <c r="I406" s="36">
        <f>SUMIFS(СВЦЭМ!$K$40:$K$783,СВЦЭМ!$A$40:$A$783,$A406,СВЦЭМ!$B$40:$B$783,I$402)+'СЕТ СН'!$F$16</f>
        <v>0</v>
      </c>
      <c r="J406" s="36">
        <f>SUMIFS(СВЦЭМ!$K$40:$K$783,СВЦЭМ!$A$40:$A$783,$A406,СВЦЭМ!$B$40:$B$783,J$402)+'СЕТ СН'!$F$16</f>
        <v>0</v>
      </c>
      <c r="K406" s="36">
        <f>SUMIFS(СВЦЭМ!$K$40:$K$783,СВЦЭМ!$A$40:$A$783,$A406,СВЦЭМ!$B$40:$B$783,K$402)+'СЕТ СН'!$F$16</f>
        <v>0</v>
      </c>
      <c r="L406" s="36">
        <f>SUMIFS(СВЦЭМ!$K$40:$K$783,СВЦЭМ!$A$40:$A$783,$A406,СВЦЭМ!$B$40:$B$783,L$402)+'СЕТ СН'!$F$16</f>
        <v>0</v>
      </c>
      <c r="M406" s="36">
        <f>SUMIFS(СВЦЭМ!$K$40:$K$783,СВЦЭМ!$A$40:$A$783,$A406,СВЦЭМ!$B$40:$B$783,M$402)+'СЕТ СН'!$F$16</f>
        <v>0</v>
      </c>
      <c r="N406" s="36">
        <f>SUMIFS(СВЦЭМ!$K$40:$K$783,СВЦЭМ!$A$40:$A$783,$A406,СВЦЭМ!$B$40:$B$783,N$402)+'СЕТ СН'!$F$16</f>
        <v>0</v>
      </c>
      <c r="O406" s="36">
        <f>SUMIFS(СВЦЭМ!$K$40:$K$783,СВЦЭМ!$A$40:$A$783,$A406,СВЦЭМ!$B$40:$B$783,O$402)+'СЕТ СН'!$F$16</f>
        <v>0</v>
      </c>
      <c r="P406" s="36">
        <f>SUMIFS(СВЦЭМ!$K$40:$K$783,СВЦЭМ!$A$40:$A$783,$A406,СВЦЭМ!$B$40:$B$783,P$402)+'СЕТ СН'!$F$16</f>
        <v>0</v>
      </c>
      <c r="Q406" s="36">
        <f>SUMIFS(СВЦЭМ!$K$40:$K$783,СВЦЭМ!$A$40:$A$783,$A406,СВЦЭМ!$B$40:$B$783,Q$402)+'СЕТ СН'!$F$16</f>
        <v>0</v>
      </c>
      <c r="R406" s="36">
        <f>SUMIFS(СВЦЭМ!$K$40:$K$783,СВЦЭМ!$A$40:$A$783,$A406,СВЦЭМ!$B$40:$B$783,R$402)+'СЕТ СН'!$F$16</f>
        <v>0</v>
      </c>
      <c r="S406" s="36">
        <f>SUMIFS(СВЦЭМ!$K$40:$K$783,СВЦЭМ!$A$40:$A$783,$A406,СВЦЭМ!$B$40:$B$783,S$402)+'СЕТ СН'!$F$16</f>
        <v>0</v>
      </c>
      <c r="T406" s="36">
        <f>SUMIFS(СВЦЭМ!$K$40:$K$783,СВЦЭМ!$A$40:$A$783,$A406,СВЦЭМ!$B$40:$B$783,T$402)+'СЕТ СН'!$F$16</f>
        <v>0</v>
      </c>
      <c r="U406" s="36">
        <f>SUMIFS(СВЦЭМ!$K$40:$K$783,СВЦЭМ!$A$40:$A$783,$A406,СВЦЭМ!$B$40:$B$783,U$402)+'СЕТ СН'!$F$16</f>
        <v>0</v>
      </c>
      <c r="V406" s="36">
        <f>SUMIFS(СВЦЭМ!$K$40:$K$783,СВЦЭМ!$A$40:$A$783,$A406,СВЦЭМ!$B$40:$B$783,V$402)+'СЕТ СН'!$F$16</f>
        <v>0</v>
      </c>
      <c r="W406" s="36">
        <f>SUMIFS(СВЦЭМ!$K$40:$K$783,СВЦЭМ!$A$40:$A$783,$A406,СВЦЭМ!$B$40:$B$783,W$402)+'СЕТ СН'!$F$16</f>
        <v>0</v>
      </c>
      <c r="X406" s="36">
        <f>SUMIFS(СВЦЭМ!$K$40:$K$783,СВЦЭМ!$A$40:$A$783,$A406,СВЦЭМ!$B$40:$B$783,X$402)+'СЕТ СН'!$F$16</f>
        <v>0</v>
      </c>
      <c r="Y406" s="36">
        <f>SUMIFS(СВЦЭМ!$K$40:$K$783,СВЦЭМ!$A$40:$A$783,$A406,СВЦЭМ!$B$40:$B$783,Y$402)+'СЕТ СН'!$F$16</f>
        <v>0</v>
      </c>
    </row>
    <row r="407" spans="1:27" ht="15.75" hidden="1" x14ac:dyDescent="0.2">
      <c r="A407" s="35">
        <f t="shared" si="11"/>
        <v>45051</v>
      </c>
      <c r="B407" s="36">
        <f>SUMIFS(СВЦЭМ!$K$40:$K$783,СВЦЭМ!$A$40:$A$783,$A407,СВЦЭМ!$B$40:$B$783,B$402)+'СЕТ СН'!$F$16</f>
        <v>0</v>
      </c>
      <c r="C407" s="36">
        <f>SUMIFS(СВЦЭМ!$K$40:$K$783,СВЦЭМ!$A$40:$A$783,$A407,СВЦЭМ!$B$40:$B$783,C$402)+'СЕТ СН'!$F$16</f>
        <v>0</v>
      </c>
      <c r="D407" s="36">
        <f>SUMIFS(СВЦЭМ!$K$40:$K$783,СВЦЭМ!$A$40:$A$783,$A407,СВЦЭМ!$B$40:$B$783,D$402)+'СЕТ СН'!$F$16</f>
        <v>0</v>
      </c>
      <c r="E407" s="36">
        <f>SUMIFS(СВЦЭМ!$K$40:$K$783,СВЦЭМ!$A$40:$A$783,$A407,СВЦЭМ!$B$40:$B$783,E$402)+'СЕТ СН'!$F$16</f>
        <v>0</v>
      </c>
      <c r="F407" s="36">
        <f>SUMIFS(СВЦЭМ!$K$40:$K$783,СВЦЭМ!$A$40:$A$783,$A407,СВЦЭМ!$B$40:$B$783,F$402)+'СЕТ СН'!$F$16</f>
        <v>0</v>
      </c>
      <c r="G407" s="36">
        <f>SUMIFS(СВЦЭМ!$K$40:$K$783,СВЦЭМ!$A$40:$A$783,$A407,СВЦЭМ!$B$40:$B$783,G$402)+'СЕТ СН'!$F$16</f>
        <v>0</v>
      </c>
      <c r="H407" s="36">
        <f>SUMIFS(СВЦЭМ!$K$40:$K$783,СВЦЭМ!$A$40:$A$783,$A407,СВЦЭМ!$B$40:$B$783,H$402)+'СЕТ СН'!$F$16</f>
        <v>0</v>
      </c>
      <c r="I407" s="36">
        <f>SUMIFS(СВЦЭМ!$K$40:$K$783,СВЦЭМ!$A$40:$A$783,$A407,СВЦЭМ!$B$40:$B$783,I$402)+'СЕТ СН'!$F$16</f>
        <v>0</v>
      </c>
      <c r="J407" s="36">
        <f>SUMIFS(СВЦЭМ!$K$40:$K$783,СВЦЭМ!$A$40:$A$783,$A407,СВЦЭМ!$B$40:$B$783,J$402)+'СЕТ СН'!$F$16</f>
        <v>0</v>
      </c>
      <c r="K407" s="36">
        <f>SUMIFS(СВЦЭМ!$K$40:$K$783,СВЦЭМ!$A$40:$A$783,$A407,СВЦЭМ!$B$40:$B$783,K$402)+'СЕТ СН'!$F$16</f>
        <v>0</v>
      </c>
      <c r="L407" s="36">
        <f>SUMIFS(СВЦЭМ!$K$40:$K$783,СВЦЭМ!$A$40:$A$783,$A407,СВЦЭМ!$B$40:$B$783,L$402)+'СЕТ СН'!$F$16</f>
        <v>0</v>
      </c>
      <c r="M407" s="36">
        <f>SUMIFS(СВЦЭМ!$K$40:$K$783,СВЦЭМ!$A$40:$A$783,$A407,СВЦЭМ!$B$40:$B$783,M$402)+'СЕТ СН'!$F$16</f>
        <v>0</v>
      </c>
      <c r="N407" s="36">
        <f>SUMIFS(СВЦЭМ!$K$40:$K$783,СВЦЭМ!$A$40:$A$783,$A407,СВЦЭМ!$B$40:$B$783,N$402)+'СЕТ СН'!$F$16</f>
        <v>0</v>
      </c>
      <c r="O407" s="36">
        <f>SUMIFS(СВЦЭМ!$K$40:$K$783,СВЦЭМ!$A$40:$A$783,$A407,СВЦЭМ!$B$40:$B$783,O$402)+'СЕТ СН'!$F$16</f>
        <v>0</v>
      </c>
      <c r="P407" s="36">
        <f>SUMIFS(СВЦЭМ!$K$40:$K$783,СВЦЭМ!$A$40:$A$783,$A407,СВЦЭМ!$B$40:$B$783,P$402)+'СЕТ СН'!$F$16</f>
        <v>0</v>
      </c>
      <c r="Q407" s="36">
        <f>SUMIFS(СВЦЭМ!$K$40:$K$783,СВЦЭМ!$A$40:$A$783,$A407,СВЦЭМ!$B$40:$B$783,Q$402)+'СЕТ СН'!$F$16</f>
        <v>0</v>
      </c>
      <c r="R407" s="36">
        <f>SUMIFS(СВЦЭМ!$K$40:$K$783,СВЦЭМ!$A$40:$A$783,$A407,СВЦЭМ!$B$40:$B$783,R$402)+'СЕТ СН'!$F$16</f>
        <v>0</v>
      </c>
      <c r="S407" s="36">
        <f>SUMIFS(СВЦЭМ!$K$40:$K$783,СВЦЭМ!$A$40:$A$783,$A407,СВЦЭМ!$B$40:$B$783,S$402)+'СЕТ СН'!$F$16</f>
        <v>0</v>
      </c>
      <c r="T407" s="36">
        <f>SUMIFS(СВЦЭМ!$K$40:$K$783,СВЦЭМ!$A$40:$A$783,$A407,СВЦЭМ!$B$40:$B$783,T$402)+'СЕТ СН'!$F$16</f>
        <v>0</v>
      </c>
      <c r="U407" s="36">
        <f>SUMIFS(СВЦЭМ!$K$40:$K$783,СВЦЭМ!$A$40:$A$783,$A407,СВЦЭМ!$B$40:$B$783,U$402)+'СЕТ СН'!$F$16</f>
        <v>0</v>
      </c>
      <c r="V407" s="36">
        <f>SUMIFS(СВЦЭМ!$K$40:$K$783,СВЦЭМ!$A$40:$A$783,$A407,СВЦЭМ!$B$40:$B$783,V$402)+'СЕТ СН'!$F$16</f>
        <v>0</v>
      </c>
      <c r="W407" s="36">
        <f>SUMIFS(СВЦЭМ!$K$40:$K$783,СВЦЭМ!$A$40:$A$783,$A407,СВЦЭМ!$B$40:$B$783,W$402)+'СЕТ СН'!$F$16</f>
        <v>0</v>
      </c>
      <c r="X407" s="36">
        <f>SUMIFS(СВЦЭМ!$K$40:$K$783,СВЦЭМ!$A$40:$A$783,$A407,СВЦЭМ!$B$40:$B$783,X$402)+'СЕТ СН'!$F$16</f>
        <v>0</v>
      </c>
      <c r="Y407" s="36">
        <f>SUMIFS(СВЦЭМ!$K$40:$K$783,СВЦЭМ!$A$40:$A$783,$A407,СВЦЭМ!$B$40:$B$783,Y$402)+'СЕТ СН'!$F$16</f>
        <v>0</v>
      </c>
    </row>
    <row r="408" spans="1:27" ht="15.75" hidden="1" x14ac:dyDescent="0.2">
      <c r="A408" s="35">
        <f t="shared" si="11"/>
        <v>45052</v>
      </c>
      <c r="B408" s="36">
        <f>SUMIFS(СВЦЭМ!$K$40:$K$783,СВЦЭМ!$A$40:$A$783,$A408,СВЦЭМ!$B$40:$B$783,B$402)+'СЕТ СН'!$F$16</f>
        <v>0</v>
      </c>
      <c r="C408" s="36">
        <f>SUMIFS(СВЦЭМ!$K$40:$K$783,СВЦЭМ!$A$40:$A$783,$A408,СВЦЭМ!$B$40:$B$783,C$402)+'СЕТ СН'!$F$16</f>
        <v>0</v>
      </c>
      <c r="D408" s="36">
        <f>SUMIFS(СВЦЭМ!$K$40:$K$783,СВЦЭМ!$A$40:$A$783,$A408,СВЦЭМ!$B$40:$B$783,D$402)+'СЕТ СН'!$F$16</f>
        <v>0</v>
      </c>
      <c r="E408" s="36">
        <f>SUMIFS(СВЦЭМ!$K$40:$K$783,СВЦЭМ!$A$40:$A$783,$A408,СВЦЭМ!$B$40:$B$783,E$402)+'СЕТ СН'!$F$16</f>
        <v>0</v>
      </c>
      <c r="F408" s="36">
        <f>SUMIFS(СВЦЭМ!$K$40:$K$783,СВЦЭМ!$A$40:$A$783,$A408,СВЦЭМ!$B$40:$B$783,F$402)+'СЕТ СН'!$F$16</f>
        <v>0</v>
      </c>
      <c r="G408" s="36">
        <f>SUMIFS(СВЦЭМ!$K$40:$K$783,СВЦЭМ!$A$40:$A$783,$A408,СВЦЭМ!$B$40:$B$783,G$402)+'СЕТ СН'!$F$16</f>
        <v>0</v>
      </c>
      <c r="H408" s="36">
        <f>SUMIFS(СВЦЭМ!$K$40:$K$783,СВЦЭМ!$A$40:$A$783,$A408,СВЦЭМ!$B$40:$B$783,H$402)+'СЕТ СН'!$F$16</f>
        <v>0</v>
      </c>
      <c r="I408" s="36">
        <f>SUMIFS(СВЦЭМ!$K$40:$K$783,СВЦЭМ!$A$40:$A$783,$A408,СВЦЭМ!$B$40:$B$783,I$402)+'СЕТ СН'!$F$16</f>
        <v>0</v>
      </c>
      <c r="J408" s="36">
        <f>SUMIFS(СВЦЭМ!$K$40:$K$783,СВЦЭМ!$A$40:$A$783,$A408,СВЦЭМ!$B$40:$B$783,J$402)+'СЕТ СН'!$F$16</f>
        <v>0</v>
      </c>
      <c r="K408" s="36">
        <f>SUMIFS(СВЦЭМ!$K$40:$K$783,СВЦЭМ!$A$40:$A$783,$A408,СВЦЭМ!$B$40:$B$783,K$402)+'СЕТ СН'!$F$16</f>
        <v>0</v>
      </c>
      <c r="L408" s="36">
        <f>SUMIFS(СВЦЭМ!$K$40:$K$783,СВЦЭМ!$A$40:$A$783,$A408,СВЦЭМ!$B$40:$B$783,L$402)+'СЕТ СН'!$F$16</f>
        <v>0</v>
      </c>
      <c r="M408" s="36">
        <f>SUMIFS(СВЦЭМ!$K$40:$K$783,СВЦЭМ!$A$40:$A$783,$A408,СВЦЭМ!$B$40:$B$783,M$402)+'СЕТ СН'!$F$16</f>
        <v>0</v>
      </c>
      <c r="N408" s="36">
        <f>SUMIFS(СВЦЭМ!$K$40:$K$783,СВЦЭМ!$A$40:$A$783,$A408,СВЦЭМ!$B$40:$B$783,N$402)+'СЕТ СН'!$F$16</f>
        <v>0</v>
      </c>
      <c r="O408" s="36">
        <f>SUMIFS(СВЦЭМ!$K$40:$K$783,СВЦЭМ!$A$40:$A$783,$A408,СВЦЭМ!$B$40:$B$783,O$402)+'СЕТ СН'!$F$16</f>
        <v>0</v>
      </c>
      <c r="P408" s="36">
        <f>SUMIFS(СВЦЭМ!$K$40:$K$783,СВЦЭМ!$A$40:$A$783,$A408,СВЦЭМ!$B$40:$B$783,P$402)+'СЕТ СН'!$F$16</f>
        <v>0</v>
      </c>
      <c r="Q408" s="36">
        <f>SUMIFS(СВЦЭМ!$K$40:$K$783,СВЦЭМ!$A$40:$A$783,$A408,СВЦЭМ!$B$40:$B$783,Q$402)+'СЕТ СН'!$F$16</f>
        <v>0</v>
      </c>
      <c r="R408" s="36">
        <f>SUMIFS(СВЦЭМ!$K$40:$K$783,СВЦЭМ!$A$40:$A$783,$A408,СВЦЭМ!$B$40:$B$783,R$402)+'СЕТ СН'!$F$16</f>
        <v>0</v>
      </c>
      <c r="S408" s="36">
        <f>SUMIFS(СВЦЭМ!$K$40:$K$783,СВЦЭМ!$A$40:$A$783,$A408,СВЦЭМ!$B$40:$B$783,S$402)+'СЕТ СН'!$F$16</f>
        <v>0</v>
      </c>
      <c r="T408" s="36">
        <f>SUMIFS(СВЦЭМ!$K$40:$K$783,СВЦЭМ!$A$40:$A$783,$A408,СВЦЭМ!$B$40:$B$783,T$402)+'СЕТ СН'!$F$16</f>
        <v>0</v>
      </c>
      <c r="U408" s="36">
        <f>SUMIFS(СВЦЭМ!$K$40:$K$783,СВЦЭМ!$A$40:$A$783,$A408,СВЦЭМ!$B$40:$B$783,U$402)+'СЕТ СН'!$F$16</f>
        <v>0</v>
      </c>
      <c r="V408" s="36">
        <f>SUMIFS(СВЦЭМ!$K$40:$K$783,СВЦЭМ!$A$40:$A$783,$A408,СВЦЭМ!$B$40:$B$783,V$402)+'СЕТ СН'!$F$16</f>
        <v>0</v>
      </c>
      <c r="W408" s="36">
        <f>SUMIFS(СВЦЭМ!$K$40:$K$783,СВЦЭМ!$A$40:$A$783,$A408,СВЦЭМ!$B$40:$B$783,W$402)+'СЕТ СН'!$F$16</f>
        <v>0</v>
      </c>
      <c r="X408" s="36">
        <f>SUMIFS(СВЦЭМ!$K$40:$K$783,СВЦЭМ!$A$40:$A$783,$A408,СВЦЭМ!$B$40:$B$783,X$402)+'СЕТ СН'!$F$16</f>
        <v>0</v>
      </c>
      <c r="Y408" s="36">
        <f>SUMIFS(СВЦЭМ!$K$40:$K$783,СВЦЭМ!$A$40:$A$783,$A408,СВЦЭМ!$B$40:$B$783,Y$402)+'СЕТ СН'!$F$16</f>
        <v>0</v>
      </c>
    </row>
    <row r="409" spans="1:27" ht="15.75" hidden="1" x14ac:dyDescent="0.2">
      <c r="A409" s="35">
        <f t="shared" si="11"/>
        <v>45053</v>
      </c>
      <c r="B409" s="36">
        <f>SUMIFS(СВЦЭМ!$K$40:$K$783,СВЦЭМ!$A$40:$A$783,$A409,СВЦЭМ!$B$40:$B$783,B$402)+'СЕТ СН'!$F$16</f>
        <v>0</v>
      </c>
      <c r="C409" s="36">
        <f>SUMIFS(СВЦЭМ!$K$40:$K$783,СВЦЭМ!$A$40:$A$783,$A409,СВЦЭМ!$B$40:$B$783,C$402)+'СЕТ СН'!$F$16</f>
        <v>0</v>
      </c>
      <c r="D409" s="36">
        <f>SUMIFS(СВЦЭМ!$K$40:$K$783,СВЦЭМ!$A$40:$A$783,$A409,СВЦЭМ!$B$40:$B$783,D$402)+'СЕТ СН'!$F$16</f>
        <v>0</v>
      </c>
      <c r="E409" s="36">
        <f>SUMIFS(СВЦЭМ!$K$40:$K$783,СВЦЭМ!$A$40:$A$783,$A409,СВЦЭМ!$B$40:$B$783,E$402)+'СЕТ СН'!$F$16</f>
        <v>0</v>
      </c>
      <c r="F409" s="36">
        <f>SUMIFS(СВЦЭМ!$K$40:$K$783,СВЦЭМ!$A$40:$A$783,$A409,СВЦЭМ!$B$40:$B$783,F$402)+'СЕТ СН'!$F$16</f>
        <v>0</v>
      </c>
      <c r="G409" s="36">
        <f>SUMIFS(СВЦЭМ!$K$40:$K$783,СВЦЭМ!$A$40:$A$783,$A409,СВЦЭМ!$B$40:$B$783,G$402)+'СЕТ СН'!$F$16</f>
        <v>0</v>
      </c>
      <c r="H409" s="36">
        <f>SUMIFS(СВЦЭМ!$K$40:$K$783,СВЦЭМ!$A$40:$A$783,$A409,СВЦЭМ!$B$40:$B$783,H$402)+'СЕТ СН'!$F$16</f>
        <v>0</v>
      </c>
      <c r="I409" s="36">
        <f>SUMIFS(СВЦЭМ!$K$40:$K$783,СВЦЭМ!$A$40:$A$783,$A409,СВЦЭМ!$B$40:$B$783,I$402)+'СЕТ СН'!$F$16</f>
        <v>0</v>
      </c>
      <c r="J409" s="36">
        <f>SUMIFS(СВЦЭМ!$K$40:$K$783,СВЦЭМ!$A$40:$A$783,$A409,СВЦЭМ!$B$40:$B$783,J$402)+'СЕТ СН'!$F$16</f>
        <v>0</v>
      </c>
      <c r="K409" s="36">
        <f>SUMIFS(СВЦЭМ!$K$40:$K$783,СВЦЭМ!$A$40:$A$783,$A409,СВЦЭМ!$B$40:$B$783,K$402)+'СЕТ СН'!$F$16</f>
        <v>0</v>
      </c>
      <c r="L409" s="36">
        <f>SUMIFS(СВЦЭМ!$K$40:$K$783,СВЦЭМ!$A$40:$A$783,$A409,СВЦЭМ!$B$40:$B$783,L$402)+'СЕТ СН'!$F$16</f>
        <v>0</v>
      </c>
      <c r="M409" s="36">
        <f>SUMIFS(СВЦЭМ!$K$40:$K$783,СВЦЭМ!$A$40:$A$783,$A409,СВЦЭМ!$B$40:$B$783,M$402)+'СЕТ СН'!$F$16</f>
        <v>0</v>
      </c>
      <c r="N409" s="36">
        <f>SUMIFS(СВЦЭМ!$K$40:$K$783,СВЦЭМ!$A$40:$A$783,$A409,СВЦЭМ!$B$40:$B$783,N$402)+'СЕТ СН'!$F$16</f>
        <v>0</v>
      </c>
      <c r="O409" s="36">
        <f>SUMIFS(СВЦЭМ!$K$40:$K$783,СВЦЭМ!$A$40:$A$783,$A409,СВЦЭМ!$B$40:$B$783,O$402)+'СЕТ СН'!$F$16</f>
        <v>0</v>
      </c>
      <c r="P409" s="36">
        <f>SUMIFS(СВЦЭМ!$K$40:$K$783,СВЦЭМ!$A$40:$A$783,$A409,СВЦЭМ!$B$40:$B$783,P$402)+'СЕТ СН'!$F$16</f>
        <v>0</v>
      </c>
      <c r="Q409" s="36">
        <f>SUMIFS(СВЦЭМ!$K$40:$K$783,СВЦЭМ!$A$40:$A$783,$A409,СВЦЭМ!$B$40:$B$783,Q$402)+'СЕТ СН'!$F$16</f>
        <v>0</v>
      </c>
      <c r="R409" s="36">
        <f>SUMIFS(СВЦЭМ!$K$40:$K$783,СВЦЭМ!$A$40:$A$783,$A409,СВЦЭМ!$B$40:$B$783,R$402)+'СЕТ СН'!$F$16</f>
        <v>0</v>
      </c>
      <c r="S409" s="36">
        <f>SUMIFS(СВЦЭМ!$K$40:$K$783,СВЦЭМ!$A$40:$A$783,$A409,СВЦЭМ!$B$40:$B$783,S$402)+'СЕТ СН'!$F$16</f>
        <v>0</v>
      </c>
      <c r="T409" s="36">
        <f>SUMIFS(СВЦЭМ!$K$40:$K$783,СВЦЭМ!$A$40:$A$783,$A409,СВЦЭМ!$B$40:$B$783,T$402)+'СЕТ СН'!$F$16</f>
        <v>0</v>
      </c>
      <c r="U409" s="36">
        <f>SUMIFS(СВЦЭМ!$K$40:$K$783,СВЦЭМ!$A$40:$A$783,$A409,СВЦЭМ!$B$40:$B$783,U$402)+'СЕТ СН'!$F$16</f>
        <v>0</v>
      </c>
      <c r="V409" s="36">
        <f>SUMIFS(СВЦЭМ!$K$40:$K$783,СВЦЭМ!$A$40:$A$783,$A409,СВЦЭМ!$B$40:$B$783,V$402)+'СЕТ СН'!$F$16</f>
        <v>0</v>
      </c>
      <c r="W409" s="36">
        <f>SUMIFS(СВЦЭМ!$K$40:$K$783,СВЦЭМ!$A$40:$A$783,$A409,СВЦЭМ!$B$40:$B$783,W$402)+'СЕТ СН'!$F$16</f>
        <v>0</v>
      </c>
      <c r="X409" s="36">
        <f>SUMIFS(СВЦЭМ!$K$40:$K$783,СВЦЭМ!$A$40:$A$783,$A409,СВЦЭМ!$B$40:$B$783,X$402)+'СЕТ СН'!$F$16</f>
        <v>0</v>
      </c>
      <c r="Y409" s="36">
        <f>SUMIFS(СВЦЭМ!$K$40:$K$783,СВЦЭМ!$A$40:$A$783,$A409,СВЦЭМ!$B$40:$B$783,Y$402)+'СЕТ СН'!$F$16</f>
        <v>0</v>
      </c>
    </row>
    <row r="410" spans="1:27" ht="15.75" hidden="1" x14ac:dyDescent="0.2">
      <c r="A410" s="35">
        <f t="shared" si="11"/>
        <v>45054</v>
      </c>
      <c r="B410" s="36">
        <f>SUMIFS(СВЦЭМ!$K$40:$K$783,СВЦЭМ!$A$40:$A$783,$A410,СВЦЭМ!$B$40:$B$783,B$402)+'СЕТ СН'!$F$16</f>
        <v>0</v>
      </c>
      <c r="C410" s="36">
        <f>SUMIFS(СВЦЭМ!$K$40:$K$783,СВЦЭМ!$A$40:$A$783,$A410,СВЦЭМ!$B$40:$B$783,C$402)+'СЕТ СН'!$F$16</f>
        <v>0</v>
      </c>
      <c r="D410" s="36">
        <f>SUMIFS(СВЦЭМ!$K$40:$K$783,СВЦЭМ!$A$40:$A$783,$A410,СВЦЭМ!$B$40:$B$783,D$402)+'СЕТ СН'!$F$16</f>
        <v>0</v>
      </c>
      <c r="E410" s="36">
        <f>SUMIFS(СВЦЭМ!$K$40:$K$783,СВЦЭМ!$A$40:$A$783,$A410,СВЦЭМ!$B$40:$B$783,E$402)+'СЕТ СН'!$F$16</f>
        <v>0</v>
      </c>
      <c r="F410" s="36">
        <f>SUMIFS(СВЦЭМ!$K$40:$K$783,СВЦЭМ!$A$40:$A$783,$A410,СВЦЭМ!$B$40:$B$783,F$402)+'СЕТ СН'!$F$16</f>
        <v>0</v>
      </c>
      <c r="G410" s="36">
        <f>SUMIFS(СВЦЭМ!$K$40:$K$783,СВЦЭМ!$A$40:$A$783,$A410,СВЦЭМ!$B$40:$B$783,G$402)+'СЕТ СН'!$F$16</f>
        <v>0</v>
      </c>
      <c r="H410" s="36">
        <f>SUMIFS(СВЦЭМ!$K$40:$K$783,СВЦЭМ!$A$40:$A$783,$A410,СВЦЭМ!$B$40:$B$783,H$402)+'СЕТ СН'!$F$16</f>
        <v>0</v>
      </c>
      <c r="I410" s="36">
        <f>SUMIFS(СВЦЭМ!$K$40:$K$783,СВЦЭМ!$A$40:$A$783,$A410,СВЦЭМ!$B$40:$B$783,I$402)+'СЕТ СН'!$F$16</f>
        <v>0</v>
      </c>
      <c r="J410" s="36">
        <f>SUMIFS(СВЦЭМ!$K$40:$K$783,СВЦЭМ!$A$40:$A$783,$A410,СВЦЭМ!$B$40:$B$783,J$402)+'СЕТ СН'!$F$16</f>
        <v>0</v>
      </c>
      <c r="K410" s="36">
        <f>SUMIFS(СВЦЭМ!$K$40:$K$783,СВЦЭМ!$A$40:$A$783,$A410,СВЦЭМ!$B$40:$B$783,K$402)+'СЕТ СН'!$F$16</f>
        <v>0</v>
      </c>
      <c r="L410" s="36">
        <f>SUMIFS(СВЦЭМ!$K$40:$K$783,СВЦЭМ!$A$40:$A$783,$A410,СВЦЭМ!$B$40:$B$783,L$402)+'СЕТ СН'!$F$16</f>
        <v>0</v>
      </c>
      <c r="M410" s="36">
        <f>SUMIFS(СВЦЭМ!$K$40:$K$783,СВЦЭМ!$A$40:$A$783,$A410,СВЦЭМ!$B$40:$B$783,M$402)+'СЕТ СН'!$F$16</f>
        <v>0</v>
      </c>
      <c r="N410" s="36">
        <f>SUMIFS(СВЦЭМ!$K$40:$K$783,СВЦЭМ!$A$40:$A$783,$A410,СВЦЭМ!$B$40:$B$783,N$402)+'СЕТ СН'!$F$16</f>
        <v>0</v>
      </c>
      <c r="O410" s="36">
        <f>SUMIFS(СВЦЭМ!$K$40:$K$783,СВЦЭМ!$A$40:$A$783,$A410,СВЦЭМ!$B$40:$B$783,O$402)+'СЕТ СН'!$F$16</f>
        <v>0</v>
      </c>
      <c r="P410" s="36">
        <f>SUMIFS(СВЦЭМ!$K$40:$K$783,СВЦЭМ!$A$40:$A$783,$A410,СВЦЭМ!$B$40:$B$783,P$402)+'СЕТ СН'!$F$16</f>
        <v>0</v>
      </c>
      <c r="Q410" s="36">
        <f>SUMIFS(СВЦЭМ!$K$40:$K$783,СВЦЭМ!$A$40:$A$783,$A410,СВЦЭМ!$B$40:$B$783,Q$402)+'СЕТ СН'!$F$16</f>
        <v>0</v>
      </c>
      <c r="R410" s="36">
        <f>SUMIFS(СВЦЭМ!$K$40:$K$783,СВЦЭМ!$A$40:$A$783,$A410,СВЦЭМ!$B$40:$B$783,R$402)+'СЕТ СН'!$F$16</f>
        <v>0</v>
      </c>
      <c r="S410" s="36">
        <f>SUMIFS(СВЦЭМ!$K$40:$K$783,СВЦЭМ!$A$40:$A$783,$A410,СВЦЭМ!$B$40:$B$783,S$402)+'СЕТ СН'!$F$16</f>
        <v>0</v>
      </c>
      <c r="T410" s="36">
        <f>SUMIFS(СВЦЭМ!$K$40:$K$783,СВЦЭМ!$A$40:$A$783,$A410,СВЦЭМ!$B$40:$B$783,T$402)+'СЕТ СН'!$F$16</f>
        <v>0</v>
      </c>
      <c r="U410" s="36">
        <f>SUMIFS(СВЦЭМ!$K$40:$K$783,СВЦЭМ!$A$40:$A$783,$A410,СВЦЭМ!$B$40:$B$783,U$402)+'СЕТ СН'!$F$16</f>
        <v>0</v>
      </c>
      <c r="V410" s="36">
        <f>SUMIFS(СВЦЭМ!$K$40:$K$783,СВЦЭМ!$A$40:$A$783,$A410,СВЦЭМ!$B$40:$B$783,V$402)+'СЕТ СН'!$F$16</f>
        <v>0</v>
      </c>
      <c r="W410" s="36">
        <f>SUMIFS(СВЦЭМ!$K$40:$K$783,СВЦЭМ!$A$40:$A$783,$A410,СВЦЭМ!$B$40:$B$783,W$402)+'СЕТ СН'!$F$16</f>
        <v>0</v>
      </c>
      <c r="X410" s="36">
        <f>SUMIFS(СВЦЭМ!$K$40:$K$783,СВЦЭМ!$A$40:$A$783,$A410,СВЦЭМ!$B$40:$B$783,X$402)+'СЕТ СН'!$F$16</f>
        <v>0</v>
      </c>
      <c r="Y410" s="36">
        <f>SUMIFS(СВЦЭМ!$K$40:$K$783,СВЦЭМ!$A$40:$A$783,$A410,СВЦЭМ!$B$40:$B$783,Y$402)+'СЕТ СН'!$F$16</f>
        <v>0</v>
      </c>
    </row>
    <row r="411" spans="1:27" ht="15.75" hidden="1" x14ac:dyDescent="0.2">
      <c r="A411" s="35">
        <f t="shared" si="11"/>
        <v>45055</v>
      </c>
      <c r="B411" s="36">
        <f>SUMIFS(СВЦЭМ!$K$40:$K$783,СВЦЭМ!$A$40:$A$783,$A411,СВЦЭМ!$B$40:$B$783,B$402)+'СЕТ СН'!$F$16</f>
        <v>0</v>
      </c>
      <c r="C411" s="36">
        <f>SUMIFS(СВЦЭМ!$K$40:$K$783,СВЦЭМ!$A$40:$A$783,$A411,СВЦЭМ!$B$40:$B$783,C$402)+'СЕТ СН'!$F$16</f>
        <v>0</v>
      </c>
      <c r="D411" s="36">
        <f>SUMIFS(СВЦЭМ!$K$40:$K$783,СВЦЭМ!$A$40:$A$783,$A411,СВЦЭМ!$B$40:$B$783,D$402)+'СЕТ СН'!$F$16</f>
        <v>0</v>
      </c>
      <c r="E411" s="36">
        <f>SUMIFS(СВЦЭМ!$K$40:$K$783,СВЦЭМ!$A$40:$A$783,$A411,СВЦЭМ!$B$40:$B$783,E$402)+'СЕТ СН'!$F$16</f>
        <v>0</v>
      </c>
      <c r="F411" s="36">
        <f>SUMIFS(СВЦЭМ!$K$40:$K$783,СВЦЭМ!$A$40:$A$783,$A411,СВЦЭМ!$B$40:$B$783,F$402)+'СЕТ СН'!$F$16</f>
        <v>0</v>
      </c>
      <c r="G411" s="36">
        <f>SUMIFS(СВЦЭМ!$K$40:$K$783,СВЦЭМ!$A$40:$A$783,$A411,СВЦЭМ!$B$40:$B$783,G$402)+'СЕТ СН'!$F$16</f>
        <v>0</v>
      </c>
      <c r="H411" s="36">
        <f>SUMIFS(СВЦЭМ!$K$40:$K$783,СВЦЭМ!$A$40:$A$783,$A411,СВЦЭМ!$B$40:$B$783,H$402)+'СЕТ СН'!$F$16</f>
        <v>0</v>
      </c>
      <c r="I411" s="36">
        <f>SUMIFS(СВЦЭМ!$K$40:$K$783,СВЦЭМ!$A$40:$A$783,$A411,СВЦЭМ!$B$40:$B$783,I$402)+'СЕТ СН'!$F$16</f>
        <v>0</v>
      </c>
      <c r="J411" s="36">
        <f>SUMIFS(СВЦЭМ!$K$40:$K$783,СВЦЭМ!$A$40:$A$783,$A411,СВЦЭМ!$B$40:$B$783,J$402)+'СЕТ СН'!$F$16</f>
        <v>0</v>
      </c>
      <c r="K411" s="36">
        <f>SUMIFS(СВЦЭМ!$K$40:$K$783,СВЦЭМ!$A$40:$A$783,$A411,СВЦЭМ!$B$40:$B$783,K$402)+'СЕТ СН'!$F$16</f>
        <v>0</v>
      </c>
      <c r="L411" s="36">
        <f>SUMIFS(СВЦЭМ!$K$40:$K$783,СВЦЭМ!$A$40:$A$783,$A411,СВЦЭМ!$B$40:$B$783,L$402)+'СЕТ СН'!$F$16</f>
        <v>0</v>
      </c>
      <c r="M411" s="36">
        <f>SUMIFS(СВЦЭМ!$K$40:$K$783,СВЦЭМ!$A$40:$A$783,$A411,СВЦЭМ!$B$40:$B$783,M$402)+'СЕТ СН'!$F$16</f>
        <v>0</v>
      </c>
      <c r="N411" s="36">
        <f>SUMIFS(СВЦЭМ!$K$40:$K$783,СВЦЭМ!$A$40:$A$783,$A411,СВЦЭМ!$B$40:$B$783,N$402)+'СЕТ СН'!$F$16</f>
        <v>0</v>
      </c>
      <c r="O411" s="36">
        <f>SUMIFS(СВЦЭМ!$K$40:$K$783,СВЦЭМ!$A$40:$A$783,$A411,СВЦЭМ!$B$40:$B$783,O$402)+'СЕТ СН'!$F$16</f>
        <v>0</v>
      </c>
      <c r="P411" s="36">
        <f>SUMIFS(СВЦЭМ!$K$40:$K$783,СВЦЭМ!$A$40:$A$783,$A411,СВЦЭМ!$B$40:$B$783,P$402)+'СЕТ СН'!$F$16</f>
        <v>0</v>
      </c>
      <c r="Q411" s="36">
        <f>SUMIFS(СВЦЭМ!$K$40:$K$783,СВЦЭМ!$A$40:$A$783,$A411,СВЦЭМ!$B$40:$B$783,Q$402)+'СЕТ СН'!$F$16</f>
        <v>0</v>
      </c>
      <c r="R411" s="36">
        <f>SUMIFS(СВЦЭМ!$K$40:$K$783,СВЦЭМ!$A$40:$A$783,$A411,СВЦЭМ!$B$40:$B$783,R$402)+'СЕТ СН'!$F$16</f>
        <v>0</v>
      </c>
      <c r="S411" s="36">
        <f>SUMIFS(СВЦЭМ!$K$40:$K$783,СВЦЭМ!$A$40:$A$783,$A411,СВЦЭМ!$B$40:$B$783,S$402)+'СЕТ СН'!$F$16</f>
        <v>0</v>
      </c>
      <c r="T411" s="36">
        <f>SUMIFS(СВЦЭМ!$K$40:$K$783,СВЦЭМ!$A$40:$A$783,$A411,СВЦЭМ!$B$40:$B$783,T$402)+'СЕТ СН'!$F$16</f>
        <v>0</v>
      </c>
      <c r="U411" s="36">
        <f>SUMIFS(СВЦЭМ!$K$40:$K$783,СВЦЭМ!$A$40:$A$783,$A411,СВЦЭМ!$B$40:$B$783,U$402)+'СЕТ СН'!$F$16</f>
        <v>0</v>
      </c>
      <c r="V411" s="36">
        <f>SUMIFS(СВЦЭМ!$K$40:$K$783,СВЦЭМ!$A$40:$A$783,$A411,СВЦЭМ!$B$40:$B$783,V$402)+'СЕТ СН'!$F$16</f>
        <v>0</v>
      </c>
      <c r="W411" s="36">
        <f>SUMIFS(СВЦЭМ!$K$40:$K$783,СВЦЭМ!$A$40:$A$783,$A411,СВЦЭМ!$B$40:$B$783,W$402)+'СЕТ СН'!$F$16</f>
        <v>0</v>
      </c>
      <c r="X411" s="36">
        <f>SUMIFS(СВЦЭМ!$K$40:$K$783,СВЦЭМ!$A$40:$A$783,$A411,СВЦЭМ!$B$40:$B$783,X$402)+'СЕТ СН'!$F$16</f>
        <v>0</v>
      </c>
      <c r="Y411" s="36">
        <f>SUMIFS(СВЦЭМ!$K$40:$K$783,СВЦЭМ!$A$40:$A$783,$A411,СВЦЭМ!$B$40:$B$783,Y$402)+'СЕТ СН'!$F$16</f>
        <v>0</v>
      </c>
    </row>
    <row r="412" spans="1:27" ht="15.75" hidden="1" x14ac:dyDescent="0.2">
      <c r="A412" s="35">
        <f t="shared" si="11"/>
        <v>45056</v>
      </c>
      <c r="B412" s="36">
        <f>SUMIFS(СВЦЭМ!$K$40:$K$783,СВЦЭМ!$A$40:$A$783,$A412,СВЦЭМ!$B$40:$B$783,B$402)+'СЕТ СН'!$F$16</f>
        <v>0</v>
      </c>
      <c r="C412" s="36">
        <f>SUMIFS(СВЦЭМ!$K$40:$K$783,СВЦЭМ!$A$40:$A$783,$A412,СВЦЭМ!$B$40:$B$783,C$402)+'СЕТ СН'!$F$16</f>
        <v>0</v>
      </c>
      <c r="D412" s="36">
        <f>SUMIFS(СВЦЭМ!$K$40:$K$783,СВЦЭМ!$A$40:$A$783,$A412,СВЦЭМ!$B$40:$B$783,D$402)+'СЕТ СН'!$F$16</f>
        <v>0</v>
      </c>
      <c r="E412" s="36">
        <f>SUMIFS(СВЦЭМ!$K$40:$K$783,СВЦЭМ!$A$40:$A$783,$A412,СВЦЭМ!$B$40:$B$783,E$402)+'СЕТ СН'!$F$16</f>
        <v>0</v>
      </c>
      <c r="F412" s="36">
        <f>SUMIFS(СВЦЭМ!$K$40:$K$783,СВЦЭМ!$A$40:$A$783,$A412,СВЦЭМ!$B$40:$B$783,F$402)+'СЕТ СН'!$F$16</f>
        <v>0</v>
      </c>
      <c r="G412" s="36">
        <f>SUMIFS(СВЦЭМ!$K$40:$K$783,СВЦЭМ!$A$40:$A$783,$A412,СВЦЭМ!$B$40:$B$783,G$402)+'СЕТ СН'!$F$16</f>
        <v>0</v>
      </c>
      <c r="H412" s="36">
        <f>SUMIFS(СВЦЭМ!$K$40:$K$783,СВЦЭМ!$A$40:$A$783,$A412,СВЦЭМ!$B$40:$B$783,H$402)+'СЕТ СН'!$F$16</f>
        <v>0</v>
      </c>
      <c r="I412" s="36">
        <f>SUMIFS(СВЦЭМ!$K$40:$K$783,СВЦЭМ!$A$40:$A$783,$A412,СВЦЭМ!$B$40:$B$783,I$402)+'СЕТ СН'!$F$16</f>
        <v>0</v>
      </c>
      <c r="J412" s="36">
        <f>SUMIFS(СВЦЭМ!$K$40:$K$783,СВЦЭМ!$A$40:$A$783,$A412,СВЦЭМ!$B$40:$B$783,J$402)+'СЕТ СН'!$F$16</f>
        <v>0</v>
      </c>
      <c r="K412" s="36">
        <f>SUMIFS(СВЦЭМ!$K$40:$K$783,СВЦЭМ!$A$40:$A$783,$A412,СВЦЭМ!$B$40:$B$783,K$402)+'СЕТ СН'!$F$16</f>
        <v>0</v>
      </c>
      <c r="L412" s="36">
        <f>SUMIFS(СВЦЭМ!$K$40:$K$783,СВЦЭМ!$A$40:$A$783,$A412,СВЦЭМ!$B$40:$B$783,L$402)+'СЕТ СН'!$F$16</f>
        <v>0</v>
      </c>
      <c r="M412" s="36">
        <f>SUMIFS(СВЦЭМ!$K$40:$K$783,СВЦЭМ!$A$40:$A$783,$A412,СВЦЭМ!$B$40:$B$783,M$402)+'СЕТ СН'!$F$16</f>
        <v>0</v>
      </c>
      <c r="N412" s="36">
        <f>SUMIFS(СВЦЭМ!$K$40:$K$783,СВЦЭМ!$A$40:$A$783,$A412,СВЦЭМ!$B$40:$B$783,N$402)+'СЕТ СН'!$F$16</f>
        <v>0</v>
      </c>
      <c r="O412" s="36">
        <f>SUMIFS(СВЦЭМ!$K$40:$K$783,СВЦЭМ!$A$40:$A$783,$A412,СВЦЭМ!$B$40:$B$783,O$402)+'СЕТ СН'!$F$16</f>
        <v>0</v>
      </c>
      <c r="P412" s="36">
        <f>SUMIFS(СВЦЭМ!$K$40:$K$783,СВЦЭМ!$A$40:$A$783,$A412,СВЦЭМ!$B$40:$B$783,P$402)+'СЕТ СН'!$F$16</f>
        <v>0</v>
      </c>
      <c r="Q412" s="36">
        <f>SUMIFS(СВЦЭМ!$K$40:$K$783,СВЦЭМ!$A$40:$A$783,$A412,СВЦЭМ!$B$40:$B$783,Q$402)+'СЕТ СН'!$F$16</f>
        <v>0</v>
      </c>
      <c r="R412" s="36">
        <f>SUMIFS(СВЦЭМ!$K$40:$K$783,СВЦЭМ!$A$40:$A$783,$A412,СВЦЭМ!$B$40:$B$783,R$402)+'СЕТ СН'!$F$16</f>
        <v>0</v>
      </c>
      <c r="S412" s="36">
        <f>SUMIFS(СВЦЭМ!$K$40:$K$783,СВЦЭМ!$A$40:$A$783,$A412,СВЦЭМ!$B$40:$B$783,S$402)+'СЕТ СН'!$F$16</f>
        <v>0</v>
      </c>
      <c r="T412" s="36">
        <f>SUMIFS(СВЦЭМ!$K$40:$K$783,СВЦЭМ!$A$40:$A$783,$A412,СВЦЭМ!$B$40:$B$783,T$402)+'СЕТ СН'!$F$16</f>
        <v>0</v>
      </c>
      <c r="U412" s="36">
        <f>SUMIFS(СВЦЭМ!$K$40:$K$783,СВЦЭМ!$A$40:$A$783,$A412,СВЦЭМ!$B$40:$B$783,U$402)+'СЕТ СН'!$F$16</f>
        <v>0</v>
      </c>
      <c r="V412" s="36">
        <f>SUMIFS(СВЦЭМ!$K$40:$K$783,СВЦЭМ!$A$40:$A$783,$A412,СВЦЭМ!$B$40:$B$783,V$402)+'СЕТ СН'!$F$16</f>
        <v>0</v>
      </c>
      <c r="W412" s="36">
        <f>SUMIFS(СВЦЭМ!$K$40:$K$783,СВЦЭМ!$A$40:$A$783,$A412,СВЦЭМ!$B$40:$B$783,W$402)+'СЕТ СН'!$F$16</f>
        <v>0</v>
      </c>
      <c r="X412" s="36">
        <f>SUMIFS(СВЦЭМ!$K$40:$K$783,СВЦЭМ!$A$40:$A$783,$A412,СВЦЭМ!$B$40:$B$783,X$402)+'СЕТ СН'!$F$16</f>
        <v>0</v>
      </c>
      <c r="Y412" s="36">
        <f>SUMIFS(СВЦЭМ!$K$40:$K$783,СВЦЭМ!$A$40:$A$783,$A412,СВЦЭМ!$B$40:$B$783,Y$402)+'СЕТ СН'!$F$16</f>
        <v>0</v>
      </c>
    </row>
    <row r="413" spans="1:27" ht="15.75" hidden="1" x14ac:dyDescent="0.2">
      <c r="A413" s="35">
        <f t="shared" si="11"/>
        <v>45057</v>
      </c>
      <c r="B413" s="36">
        <f>SUMIFS(СВЦЭМ!$K$40:$K$783,СВЦЭМ!$A$40:$A$783,$A413,СВЦЭМ!$B$40:$B$783,B$402)+'СЕТ СН'!$F$16</f>
        <v>0</v>
      </c>
      <c r="C413" s="36">
        <f>SUMIFS(СВЦЭМ!$K$40:$K$783,СВЦЭМ!$A$40:$A$783,$A413,СВЦЭМ!$B$40:$B$783,C$402)+'СЕТ СН'!$F$16</f>
        <v>0</v>
      </c>
      <c r="D413" s="36">
        <f>SUMIFS(СВЦЭМ!$K$40:$K$783,СВЦЭМ!$A$40:$A$783,$A413,СВЦЭМ!$B$40:$B$783,D$402)+'СЕТ СН'!$F$16</f>
        <v>0</v>
      </c>
      <c r="E413" s="36">
        <f>SUMIFS(СВЦЭМ!$K$40:$K$783,СВЦЭМ!$A$40:$A$783,$A413,СВЦЭМ!$B$40:$B$783,E$402)+'СЕТ СН'!$F$16</f>
        <v>0</v>
      </c>
      <c r="F413" s="36">
        <f>SUMIFS(СВЦЭМ!$K$40:$K$783,СВЦЭМ!$A$40:$A$783,$A413,СВЦЭМ!$B$40:$B$783,F$402)+'СЕТ СН'!$F$16</f>
        <v>0</v>
      </c>
      <c r="G413" s="36">
        <f>SUMIFS(СВЦЭМ!$K$40:$K$783,СВЦЭМ!$A$40:$A$783,$A413,СВЦЭМ!$B$40:$B$783,G$402)+'СЕТ СН'!$F$16</f>
        <v>0</v>
      </c>
      <c r="H413" s="36">
        <f>SUMIFS(СВЦЭМ!$K$40:$K$783,СВЦЭМ!$A$40:$A$783,$A413,СВЦЭМ!$B$40:$B$783,H$402)+'СЕТ СН'!$F$16</f>
        <v>0</v>
      </c>
      <c r="I413" s="36">
        <f>SUMIFS(СВЦЭМ!$K$40:$K$783,СВЦЭМ!$A$40:$A$783,$A413,СВЦЭМ!$B$40:$B$783,I$402)+'СЕТ СН'!$F$16</f>
        <v>0</v>
      </c>
      <c r="J413" s="36">
        <f>SUMIFS(СВЦЭМ!$K$40:$K$783,СВЦЭМ!$A$40:$A$783,$A413,СВЦЭМ!$B$40:$B$783,J$402)+'СЕТ СН'!$F$16</f>
        <v>0</v>
      </c>
      <c r="K413" s="36">
        <f>SUMIFS(СВЦЭМ!$K$40:$K$783,СВЦЭМ!$A$40:$A$783,$A413,СВЦЭМ!$B$40:$B$783,K$402)+'СЕТ СН'!$F$16</f>
        <v>0</v>
      </c>
      <c r="L413" s="36">
        <f>SUMIFS(СВЦЭМ!$K$40:$K$783,СВЦЭМ!$A$40:$A$783,$A413,СВЦЭМ!$B$40:$B$783,L$402)+'СЕТ СН'!$F$16</f>
        <v>0</v>
      </c>
      <c r="M413" s="36">
        <f>SUMIFS(СВЦЭМ!$K$40:$K$783,СВЦЭМ!$A$40:$A$783,$A413,СВЦЭМ!$B$40:$B$783,M$402)+'СЕТ СН'!$F$16</f>
        <v>0</v>
      </c>
      <c r="N413" s="36">
        <f>SUMIFS(СВЦЭМ!$K$40:$K$783,СВЦЭМ!$A$40:$A$783,$A413,СВЦЭМ!$B$40:$B$783,N$402)+'СЕТ СН'!$F$16</f>
        <v>0</v>
      </c>
      <c r="O413" s="36">
        <f>SUMIFS(СВЦЭМ!$K$40:$K$783,СВЦЭМ!$A$40:$A$783,$A413,СВЦЭМ!$B$40:$B$783,O$402)+'СЕТ СН'!$F$16</f>
        <v>0</v>
      </c>
      <c r="P413" s="36">
        <f>SUMIFS(СВЦЭМ!$K$40:$K$783,СВЦЭМ!$A$40:$A$783,$A413,СВЦЭМ!$B$40:$B$783,P$402)+'СЕТ СН'!$F$16</f>
        <v>0</v>
      </c>
      <c r="Q413" s="36">
        <f>SUMIFS(СВЦЭМ!$K$40:$K$783,СВЦЭМ!$A$40:$A$783,$A413,СВЦЭМ!$B$40:$B$783,Q$402)+'СЕТ СН'!$F$16</f>
        <v>0</v>
      </c>
      <c r="R413" s="36">
        <f>SUMIFS(СВЦЭМ!$K$40:$K$783,СВЦЭМ!$A$40:$A$783,$A413,СВЦЭМ!$B$40:$B$783,R$402)+'СЕТ СН'!$F$16</f>
        <v>0</v>
      </c>
      <c r="S413" s="36">
        <f>SUMIFS(СВЦЭМ!$K$40:$K$783,СВЦЭМ!$A$40:$A$783,$A413,СВЦЭМ!$B$40:$B$783,S$402)+'СЕТ СН'!$F$16</f>
        <v>0</v>
      </c>
      <c r="T413" s="36">
        <f>SUMIFS(СВЦЭМ!$K$40:$K$783,СВЦЭМ!$A$40:$A$783,$A413,СВЦЭМ!$B$40:$B$783,T$402)+'СЕТ СН'!$F$16</f>
        <v>0</v>
      </c>
      <c r="U413" s="36">
        <f>SUMIFS(СВЦЭМ!$K$40:$K$783,СВЦЭМ!$A$40:$A$783,$A413,СВЦЭМ!$B$40:$B$783,U$402)+'СЕТ СН'!$F$16</f>
        <v>0</v>
      </c>
      <c r="V413" s="36">
        <f>SUMIFS(СВЦЭМ!$K$40:$K$783,СВЦЭМ!$A$40:$A$783,$A413,СВЦЭМ!$B$40:$B$783,V$402)+'СЕТ СН'!$F$16</f>
        <v>0</v>
      </c>
      <c r="W413" s="36">
        <f>SUMIFS(СВЦЭМ!$K$40:$K$783,СВЦЭМ!$A$40:$A$783,$A413,СВЦЭМ!$B$40:$B$783,W$402)+'СЕТ СН'!$F$16</f>
        <v>0</v>
      </c>
      <c r="X413" s="36">
        <f>SUMIFS(СВЦЭМ!$K$40:$K$783,СВЦЭМ!$A$40:$A$783,$A413,СВЦЭМ!$B$40:$B$783,X$402)+'СЕТ СН'!$F$16</f>
        <v>0</v>
      </c>
      <c r="Y413" s="36">
        <f>SUMIFS(СВЦЭМ!$K$40:$K$783,СВЦЭМ!$A$40:$A$783,$A413,СВЦЭМ!$B$40:$B$783,Y$402)+'СЕТ СН'!$F$16</f>
        <v>0</v>
      </c>
    </row>
    <row r="414" spans="1:27" ht="15.75" hidden="1" x14ac:dyDescent="0.2">
      <c r="A414" s="35">
        <f t="shared" si="11"/>
        <v>45058</v>
      </c>
      <c r="B414" s="36">
        <f>SUMIFS(СВЦЭМ!$K$40:$K$783,СВЦЭМ!$A$40:$A$783,$A414,СВЦЭМ!$B$40:$B$783,B$402)+'СЕТ СН'!$F$16</f>
        <v>0</v>
      </c>
      <c r="C414" s="36">
        <f>SUMIFS(СВЦЭМ!$K$40:$K$783,СВЦЭМ!$A$40:$A$783,$A414,СВЦЭМ!$B$40:$B$783,C$402)+'СЕТ СН'!$F$16</f>
        <v>0</v>
      </c>
      <c r="D414" s="36">
        <f>SUMIFS(СВЦЭМ!$K$40:$K$783,СВЦЭМ!$A$40:$A$783,$A414,СВЦЭМ!$B$40:$B$783,D$402)+'СЕТ СН'!$F$16</f>
        <v>0</v>
      </c>
      <c r="E414" s="36">
        <f>SUMIFS(СВЦЭМ!$K$40:$K$783,СВЦЭМ!$A$40:$A$783,$A414,СВЦЭМ!$B$40:$B$783,E$402)+'СЕТ СН'!$F$16</f>
        <v>0</v>
      </c>
      <c r="F414" s="36">
        <f>SUMIFS(СВЦЭМ!$K$40:$K$783,СВЦЭМ!$A$40:$A$783,$A414,СВЦЭМ!$B$40:$B$783,F$402)+'СЕТ СН'!$F$16</f>
        <v>0</v>
      </c>
      <c r="G414" s="36">
        <f>SUMIFS(СВЦЭМ!$K$40:$K$783,СВЦЭМ!$A$40:$A$783,$A414,СВЦЭМ!$B$40:$B$783,G$402)+'СЕТ СН'!$F$16</f>
        <v>0</v>
      </c>
      <c r="H414" s="36">
        <f>SUMIFS(СВЦЭМ!$K$40:$K$783,СВЦЭМ!$A$40:$A$783,$A414,СВЦЭМ!$B$40:$B$783,H$402)+'СЕТ СН'!$F$16</f>
        <v>0</v>
      </c>
      <c r="I414" s="36">
        <f>SUMIFS(СВЦЭМ!$K$40:$K$783,СВЦЭМ!$A$40:$A$783,$A414,СВЦЭМ!$B$40:$B$783,I$402)+'СЕТ СН'!$F$16</f>
        <v>0</v>
      </c>
      <c r="J414" s="36">
        <f>SUMIFS(СВЦЭМ!$K$40:$K$783,СВЦЭМ!$A$40:$A$783,$A414,СВЦЭМ!$B$40:$B$783,J$402)+'СЕТ СН'!$F$16</f>
        <v>0</v>
      </c>
      <c r="K414" s="36">
        <f>SUMIFS(СВЦЭМ!$K$40:$K$783,СВЦЭМ!$A$40:$A$783,$A414,СВЦЭМ!$B$40:$B$783,K$402)+'СЕТ СН'!$F$16</f>
        <v>0</v>
      </c>
      <c r="L414" s="36">
        <f>SUMIFS(СВЦЭМ!$K$40:$K$783,СВЦЭМ!$A$40:$A$783,$A414,СВЦЭМ!$B$40:$B$783,L$402)+'СЕТ СН'!$F$16</f>
        <v>0</v>
      </c>
      <c r="M414" s="36">
        <f>SUMIFS(СВЦЭМ!$K$40:$K$783,СВЦЭМ!$A$40:$A$783,$A414,СВЦЭМ!$B$40:$B$783,M$402)+'СЕТ СН'!$F$16</f>
        <v>0</v>
      </c>
      <c r="N414" s="36">
        <f>SUMIFS(СВЦЭМ!$K$40:$K$783,СВЦЭМ!$A$40:$A$783,$A414,СВЦЭМ!$B$40:$B$783,N$402)+'СЕТ СН'!$F$16</f>
        <v>0</v>
      </c>
      <c r="O414" s="36">
        <f>SUMIFS(СВЦЭМ!$K$40:$K$783,СВЦЭМ!$A$40:$A$783,$A414,СВЦЭМ!$B$40:$B$783,O$402)+'СЕТ СН'!$F$16</f>
        <v>0</v>
      </c>
      <c r="P414" s="36">
        <f>SUMIFS(СВЦЭМ!$K$40:$K$783,СВЦЭМ!$A$40:$A$783,$A414,СВЦЭМ!$B$40:$B$783,P$402)+'СЕТ СН'!$F$16</f>
        <v>0</v>
      </c>
      <c r="Q414" s="36">
        <f>SUMIFS(СВЦЭМ!$K$40:$K$783,СВЦЭМ!$A$40:$A$783,$A414,СВЦЭМ!$B$40:$B$783,Q$402)+'СЕТ СН'!$F$16</f>
        <v>0</v>
      </c>
      <c r="R414" s="36">
        <f>SUMIFS(СВЦЭМ!$K$40:$K$783,СВЦЭМ!$A$40:$A$783,$A414,СВЦЭМ!$B$40:$B$783,R$402)+'СЕТ СН'!$F$16</f>
        <v>0</v>
      </c>
      <c r="S414" s="36">
        <f>SUMIFS(СВЦЭМ!$K$40:$K$783,СВЦЭМ!$A$40:$A$783,$A414,СВЦЭМ!$B$40:$B$783,S$402)+'СЕТ СН'!$F$16</f>
        <v>0</v>
      </c>
      <c r="T414" s="36">
        <f>SUMIFS(СВЦЭМ!$K$40:$K$783,СВЦЭМ!$A$40:$A$783,$A414,СВЦЭМ!$B$40:$B$783,T$402)+'СЕТ СН'!$F$16</f>
        <v>0</v>
      </c>
      <c r="U414" s="36">
        <f>SUMIFS(СВЦЭМ!$K$40:$K$783,СВЦЭМ!$A$40:$A$783,$A414,СВЦЭМ!$B$40:$B$783,U$402)+'СЕТ СН'!$F$16</f>
        <v>0</v>
      </c>
      <c r="V414" s="36">
        <f>SUMIFS(СВЦЭМ!$K$40:$K$783,СВЦЭМ!$A$40:$A$783,$A414,СВЦЭМ!$B$40:$B$783,V$402)+'СЕТ СН'!$F$16</f>
        <v>0</v>
      </c>
      <c r="W414" s="36">
        <f>SUMIFS(СВЦЭМ!$K$40:$K$783,СВЦЭМ!$A$40:$A$783,$A414,СВЦЭМ!$B$40:$B$783,W$402)+'СЕТ СН'!$F$16</f>
        <v>0</v>
      </c>
      <c r="X414" s="36">
        <f>SUMIFS(СВЦЭМ!$K$40:$K$783,СВЦЭМ!$A$40:$A$783,$A414,СВЦЭМ!$B$40:$B$783,X$402)+'СЕТ СН'!$F$16</f>
        <v>0</v>
      </c>
      <c r="Y414" s="36">
        <f>SUMIFS(СВЦЭМ!$K$40:$K$783,СВЦЭМ!$A$40:$A$783,$A414,СВЦЭМ!$B$40:$B$783,Y$402)+'СЕТ СН'!$F$16</f>
        <v>0</v>
      </c>
    </row>
    <row r="415" spans="1:27" ht="15.75" hidden="1" x14ac:dyDescent="0.2">
      <c r="A415" s="35">
        <f t="shared" si="11"/>
        <v>45059</v>
      </c>
      <c r="B415" s="36">
        <f>SUMIFS(СВЦЭМ!$K$40:$K$783,СВЦЭМ!$A$40:$A$783,$A415,СВЦЭМ!$B$40:$B$783,B$402)+'СЕТ СН'!$F$16</f>
        <v>0</v>
      </c>
      <c r="C415" s="36">
        <f>SUMIFS(СВЦЭМ!$K$40:$K$783,СВЦЭМ!$A$40:$A$783,$A415,СВЦЭМ!$B$40:$B$783,C$402)+'СЕТ СН'!$F$16</f>
        <v>0</v>
      </c>
      <c r="D415" s="36">
        <f>SUMIFS(СВЦЭМ!$K$40:$K$783,СВЦЭМ!$A$40:$A$783,$A415,СВЦЭМ!$B$40:$B$783,D$402)+'СЕТ СН'!$F$16</f>
        <v>0</v>
      </c>
      <c r="E415" s="36">
        <f>SUMIFS(СВЦЭМ!$K$40:$K$783,СВЦЭМ!$A$40:$A$783,$A415,СВЦЭМ!$B$40:$B$783,E$402)+'СЕТ СН'!$F$16</f>
        <v>0</v>
      </c>
      <c r="F415" s="36">
        <f>SUMIFS(СВЦЭМ!$K$40:$K$783,СВЦЭМ!$A$40:$A$783,$A415,СВЦЭМ!$B$40:$B$783,F$402)+'СЕТ СН'!$F$16</f>
        <v>0</v>
      </c>
      <c r="G415" s="36">
        <f>SUMIFS(СВЦЭМ!$K$40:$K$783,СВЦЭМ!$A$40:$A$783,$A415,СВЦЭМ!$B$40:$B$783,G$402)+'СЕТ СН'!$F$16</f>
        <v>0</v>
      </c>
      <c r="H415" s="36">
        <f>SUMIFS(СВЦЭМ!$K$40:$K$783,СВЦЭМ!$A$40:$A$783,$A415,СВЦЭМ!$B$40:$B$783,H$402)+'СЕТ СН'!$F$16</f>
        <v>0</v>
      </c>
      <c r="I415" s="36">
        <f>SUMIFS(СВЦЭМ!$K$40:$K$783,СВЦЭМ!$A$40:$A$783,$A415,СВЦЭМ!$B$40:$B$783,I$402)+'СЕТ СН'!$F$16</f>
        <v>0</v>
      </c>
      <c r="J415" s="36">
        <f>SUMIFS(СВЦЭМ!$K$40:$K$783,СВЦЭМ!$A$40:$A$783,$A415,СВЦЭМ!$B$40:$B$783,J$402)+'СЕТ СН'!$F$16</f>
        <v>0</v>
      </c>
      <c r="K415" s="36">
        <f>SUMIFS(СВЦЭМ!$K$40:$K$783,СВЦЭМ!$A$40:$A$783,$A415,СВЦЭМ!$B$40:$B$783,K$402)+'СЕТ СН'!$F$16</f>
        <v>0</v>
      </c>
      <c r="L415" s="36">
        <f>SUMIFS(СВЦЭМ!$K$40:$K$783,СВЦЭМ!$A$40:$A$783,$A415,СВЦЭМ!$B$40:$B$783,L$402)+'СЕТ СН'!$F$16</f>
        <v>0</v>
      </c>
      <c r="M415" s="36">
        <f>SUMIFS(СВЦЭМ!$K$40:$K$783,СВЦЭМ!$A$40:$A$783,$A415,СВЦЭМ!$B$40:$B$783,M$402)+'СЕТ СН'!$F$16</f>
        <v>0</v>
      </c>
      <c r="N415" s="36">
        <f>SUMIFS(СВЦЭМ!$K$40:$K$783,СВЦЭМ!$A$40:$A$783,$A415,СВЦЭМ!$B$40:$B$783,N$402)+'СЕТ СН'!$F$16</f>
        <v>0</v>
      </c>
      <c r="O415" s="36">
        <f>SUMIFS(СВЦЭМ!$K$40:$K$783,СВЦЭМ!$A$40:$A$783,$A415,СВЦЭМ!$B$40:$B$783,O$402)+'СЕТ СН'!$F$16</f>
        <v>0</v>
      </c>
      <c r="P415" s="36">
        <f>SUMIFS(СВЦЭМ!$K$40:$K$783,СВЦЭМ!$A$40:$A$783,$A415,СВЦЭМ!$B$40:$B$783,P$402)+'СЕТ СН'!$F$16</f>
        <v>0</v>
      </c>
      <c r="Q415" s="36">
        <f>SUMIFS(СВЦЭМ!$K$40:$K$783,СВЦЭМ!$A$40:$A$783,$A415,СВЦЭМ!$B$40:$B$783,Q$402)+'СЕТ СН'!$F$16</f>
        <v>0</v>
      </c>
      <c r="R415" s="36">
        <f>SUMIFS(СВЦЭМ!$K$40:$K$783,СВЦЭМ!$A$40:$A$783,$A415,СВЦЭМ!$B$40:$B$783,R$402)+'СЕТ СН'!$F$16</f>
        <v>0</v>
      </c>
      <c r="S415" s="36">
        <f>SUMIFS(СВЦЭМ!$K$40:$K$783,СВЦЭМ!$A$40:$A$783,$A415,СВЦЭМ!$B$40:$B$783,S$402)+'СЕТ СН'!$F$16</f>
        <v>0</v>
      </c>
      <c r="T415" s="36">
        <f>SUMIFS(СВЦЭМ!$K$40:$K$783,СВЦЭМ!$A$40:$A$783,$A415,СВЦЭМ!$B$40:$B$783,T$402)+'СЕТ СН'!$F$16</f>
        <v>0</v>
      </c>
      <c r="U415" s="36">
        <f>SUMIFS(СВЦЭМ!$K$40:$K$783,СВЦЭМ!$A$40:$A$783,$A415,СВЦЭМ!$B$40:$B$783,U$402)+'СЕТ СН'!$F$16</f>
        <v>0</v>
      </c>
      <c r="V415" s="36">
        <f>SUMIFS(СВЦЭМ!$K$40:$K$783,СВЦЭМ!$A$40:$A$783,$A415,СВЦЭМ!$B$40:$B$783,V$402)+'СЕТ СН'!$F$16</f>
        <v>0</v>
      </c>
      <c r="W415" s="36">
        <f>SUMIFS(СВЦЭМ!$K$40:$K$783,СВЦЭМ!$A$40:$A$783,$A415,СВЦЭМ!$B$40:$B$783,W$402)+'СЕТ СН'!$F$16</f>
        <v>0</v>
      </c>
      <c r="X415" s="36">
        <f>SUMIFS(СВЦЭМ!$K$40:$K$783,СВЦЭМ!$A$40:$A$783,$A415,СВЦЭМ!$B$40:$B$783,X$402)+'СЕТ СН'!$F$16</f>
        <v>0</v>
      </c>
      <c r="Y415" s="36">
        <f>SUMIFS(СВЦЭМ!$K$40:$K$783,СВЦЭМ!$A$40:$A$783,$A415,СВЦЭМ!$B$40:$B$783,Y$402)+'СЕТ СН'!$F$16</f>
        <v>0</v>
      </c>
    </row>
    <row r="416" spans="1:27" ht="15.75" hidden="1" x14ac:dyDescent="0.2">
      <c r="A416" s="35">
        <f t="shared" si="11"/>
        <v>45060</v>
      </c>
      <c r="B416" s="36">
        <f>SUMIFS(СВЦЭМ!$K$40:$K$783,СВЦЭМ!$A$40:$A$783,$A416,СВЦЭМ!$B$40:$B$783,B$402)+'СЕТ СН'!$F$16</f>
        <v>0</v>
      </c>
      <c r="C416" s="36">
        <f>SUMIFS(СВЦЭМ!$K$40:$K$783,СВЦЭМ!$A$40:$A$783,$A416,СВЦЭМ!$B$40:$B$783,C$402)+'СЕТ СН'!$F$16</f>
        <v>0</v>
      </c>
      <c r="D416" s="36">
        <f>SUMIFS(СВЦЭМ!$K$40:$K$783,СВЦЭМ!$A$40:$A$783,$A416,СВЦЭМ!$B$40:$B$783,D$402)+'СЕТ СН'!$F$16</f>
        <v>0</v>
      </c>
      <c r="E416" s="36">
        <f>SUMIFS(СВЦЭМ!$K$40:$K$783,СВЦЭМ!$A$40:$A$783,$A416,СВЦЭМ!$B$40:$B$783,E$402)+'СЕТ СН'!$F$16</f>
        <v>0</v>
      </c>
      <c r="F416" s="36">
        <f>SUMIFS(СВЦЭМ!$K$40:$K$783,СВЦЭМ!$A$40:$A$783,$A416,СВЦЭМ!$B$40:$B$783,F$402)+'СЕТ СН'!$F$16</f>
        <v>0</v>
      </c>
      <c r="G416" s="36">
        <f>SUMIFS(СВЦЭМ!$K$40:$K$783,СВЦЭМ!$A$40:$A$783,$A416,СВЦЭМ!$B$40:$B$783,G$402)+'СЕТ СН'!$F$16</f>
        <v>0</v>
      </c>
      <c r="H416" s="36">
        <f>SUMIFS(СВЦЭМ!$K$40:$K$783,СВЦЭМ!$A$40:$A$783,$A416,СВЦЭМ!$B$40:$B$783,H$402)+'СЕТ СН'!$F$16</f>
        <v>0</v>
      </c>
      <c r="I416" s="36">
        <f>SUMIFS(СВЦЭМ!$K$40:$K$783,СВЦЭМ!$A$40:$A$783,$A416,СВЦЭМ!$B$40:$B$783,I$402)+'СЕТ СН'!$F$16</f>
        <v>0</v>
      </c>
      <c r="J416" s="36">
        <f>SUMIFS(СВЦЭМ!$K$40:$K$783,СВЦЭМ!$A$40:$A$783,$A416,СВЦЭМ!$B$40:$B$783,J$402)+'СЕТ СН'!$F$16</f>
        <v>0</v>
      </c>
      <c r="K416" s="36">
        <f>SUMIFS(СВЦЭМ!$K$40:$K$783,СВЦЭМ!$A$40:$A$783,$A416,СВЦЭМ!$B$40:$B$783,K$402)+'СЕТ СН'!$F$16</f>
        <v>0</v>
      </c>
      <c r="L416" s="36">
        <f>SUMIFS(СВЦЭМ!$K$40:$K$783,СВЦЭМ!$A$40:$A$783,$A416,СВЦЭМ!$B$40:$B$783,L$402)+'СЕТ СН'!$F$16</f>
        <v>0</v>
      </c>
      <c r="M416" s="36">
        <f>SUMIFS(СВЦЭМ!$K$40:$K$783,СВЦЭМ!$A$40:$A$783,$A416,СВЦЭМ!$B$40:$B$783,M$402)+'СЕТ СН'!$F$16</f>
        <v>0</v>
      </c>
      <c r="N416" s="36">
        <f>SUMIFS(СВЦЭМ!$K$40:$K$783,СВЦЭМ!$A$40:$A$783,$A416,СВЦЭМ!$B$40:$B$783,N$402)+'СЕТ СН'!$F$16</f>
        <v>0</v>
      </c>
      <c r="O416" s="36">
        <f>SUMIFS(СВЦЭМ!$K$40:$K$783,СВЦЭМ!$A$40:$A$783,$A416,СВЦЭМ!$B$40:$B$783,O$402)+'СЕТ СН'!$F$16</f>
        <v>0</v>
      </c>
      <c r="P416" s="36">
        <f>SUMIFS(СВЦЭМ!$K$40:$K$783,СВЦЭМ!$A$40:$A$783,$A416,СВЦЭМ!$B$40:$B$783,P$402)+'СЕТ СН'!$F$16</f>
        <v>0</v>
      </c>
      <c r="Q416" s="36">
        <f>SUMIFS(СВЦЭМ!$K$40:$K$783,СВЦЭМ!$A$40:$A$783,$A416,СВЦЭМ!$B$40:$B$783,Q$402)+'СЕТ СН'!$F$16</f>
        <v>0</v>
      </c>
      <c r="R416" s="36">
        <f>SUMIFS(СВЦЭМ!$K$40:$K$783,СВЦЭМ!$A$40:$A$783,$A416,СВЦЭМ!$B$40:$B$783,R$402)+'СЕТ СН'!$F$16</f>
        <v>0</v>
      </c>
      <c r="S416" s="36">
        <f>SUMIFS(СВЦЭМ!$K$40:$K$783,СВЦЭМ!$A$40:$A$783,$A416,СВЦЭМ!$B$40:$B$783,S$402)+'СЕТ СН'!$F$16</f>
        <v>0</v>
      </c>
      <c r="T416" s="36">
        <f>SUMIFS(СВЦЭМ!$K$40:$K$783,СВЦЭМ!$A$40:$A$783,$A416,СВЦЭМ!$B$40:$B$783,T$402)+'СЕТ СН'!$F$16</f>
        <v>0</v>
      </c>
      <c r="U416" s="36">
        <f>SUMIFS(СВЦЭМ!$K$40:$K$783,СВЦЭМ!$A$40:$A$783,$A416,СВЦЭМ!$B$40:$B$783,U$402)+'СЕТ СН'!$F$16</f>
        <v>0</v>
      </c>
      <c r="V416" s="36">
        <f>SUMIFS(СВЦЭМ!$K$40:$K$783,СВЦЭМ!$A$40:$A$783,$A416,СВЦЭМ!$B$40:$B$783,V$402)+'СЕТ СН'!$F$16</f>
        <v>0</v>
      </c>
      <c r="W416" s="36">
        <f>SUMIFS(СВЦЭМ!$K$40:$K$783,СВЦЭМ!$A$40:$A$783,$A416,СВЦЭМ!$B$40:$B$783,W$402)+'СЕТ СН'!$F$16</f>
        <v>0</v>
      </c>
      <c r="X416" s="36">
        <f>SUMIFS(СВЦЭМ!$K$40:$K$783,СВЦЭМ!$A$40:$A$783,$A416,СВЦЭМ!$B$40:$B$783,X$402)+'СЕТ СН'!$F$16</f>
        <v>0</v>
      </c>
      <c r="Y416" s="36">
        <f>SUMIFS(СВЦЭМ!$K$40:$K$783,СВЦЭМ!$A$40:$A$783,$A416,СВЦЭМ!$B$40:$B$783,Y$402)+'СЕТ СН'!$F$16</f>
        <v>0</v>
      </c>
    </row>
    <row r="417" spans="1:25" ht="15.75" hidden="1" x14ac:dyDescent="0.2">
      <c r="A417" s="35">
        <f t="shared" si="11"/>
        <v>45061</v>
      </c>
      <c r="B417" s="36">
        <f>SUMIFS(СВЦЭМ!$K$40:$K$783,СВЦЭМ!$A$40:$A$783,$A417,СВЦЭМ!$B$40:$B$783,B$402)+'СЕТ СН'!$F$16</f>
        <v>0</v>
      </c>
      <c r="C417" s="36">
        <f>SUMIFS(СВЦЭМ!$K$40:$K$783,СВЦЭМ!$A$40:$A$783,$A417,СВЦЭМ!$B$40:$B$783,C$402)+'СЕТ СН'!$F$16</f>
        <v>0</v>
      </c>
      <c r="D417" s="36">
        <f>SUMIFS(СВЦЭМ!$K$40:$K$783,СВЦЭМ!$A$40:$A$783,$A417,СВЦЭМ!$B$40:$B$783,D$402)+'СЕТ СН'!$F$16</f>
        <v>0</v>
      </c>
      <c r="E417" s="36">
        <f>SUMIFS(СВЦЭМ!$K$40:$K$783,СВЦЭМ!$A$40:$A$783,$A417,СВЦЭМ!$B$40:$B$783,E$402)+'СЕТ СН'!$F$16</f>
        <v>0</v>
      </c>
      <c r="F417" s="36">
        <f>SUMIFS(СВЦЭМ!$K$40:$K$783,СВЦЭМ!$A$40:$A$783,$A417,СВЦЭМ!$B$40:$B$783,F$402)+'СЕТ СН'!$F$16</f>
        <v>0</v>
      </c>
      <c r="G417" s="36">
        <f>SUMIFS(СВЦЭМ!$K$40:$K$783,СВЦЭМ!$A$40:$A$783,$A417,СВЦЭМ!$B$40:$B$783,G$402)+'СЕТ СН'!$F$16</f>
        <v>0</v>
      </c>
      <c r="H417" s="36">
        <f>SUMIFS(СВЦЭМ!$K$40:$K$783,СВЦЭМ!$A$40:$A$783,$A417,СВЦЭМ!$B$40:$B$783,H$402)+'СЕТ СН'!$F$16</f>
        <v>0</v>
      </c>
      <c r="I417" s="36">
        <f>SUMIFS(СВЦЭМ!$K$40:$K$783,СВЦЭМ!$A$40:$A$783,$A417,СВЦЭМ!$B$40:$B$783,I$402)+'СЕТ СН'!$F$16</f>
        <v>0</v>
      </c>
      <c r="J417" s="36">
        <f>SUMIFS(СВЦЭМ!$K$40:$K$783,СВЦЭМ!$A$40:$A$783,$A417,СВЦЭМ!$B$40:$B$783,J$402)+'СЕТ СН'!$F$16</f>
        <v>0</v>
      </c>
      <c r="K417" s="36">
        <f>SUMIFS(СВЦЭМ!$K$40:$K$783,СВЦЭМ!$A$40:$A$783,$A417,СВЦЭМ!$B$40:$B$783,K$402)+'СЕТ СН'!$F$16</f>
        <v>0</v>
      </c>
      <c r="L417" s="36">
        <f>SUMIFS(СВЦЭМ!$K$40:$K$783,СВЦЭМ!$A$40:$A$783,$A417,СВЦЭМ!$B$40:$B$783,L$402)+'СЕТ СН'!$F$16</f>
        <v>0</v>
      </c>
      <c r="M417" s="36">
        <f>SUMIFS(СВЦЭМ!$K$40:$K$783,СВЦЭМ!$A$40:$A$783,$A417,СВЦЭМ!$B$40:$B$783,M$402)+'СЕТ СН'!$F$16</f>
        <v>0</v>
      </c>
      <c r="N417" s="36">
        <f>SUMIFS(СВЦЭМ!$K$40:$K$783,СВЦЭМ!$A$40:$A$783,$A417,СВЦЭМ!$B$40:$B$783,N$402)+'СЕТ СН'!$F$16</f>
        <v>0</v>
      </c>
      <c r="O417" s="36">
        <f>SUMIFS(СВЦЭМ!$K$40:$K$783,СВЦЭМ!$A$40:$A$783,$A417,СВЦЭМ!$B$40:$B$783,O$402)+'СЕТ СН'!$F$16</f>
        <v>0</v>
      </c>
      <c r="P417" s="36">
        <f>SUMIFS(СВЦЭМ!$K$40:$K$783,СВЦЭМ!$A$40:$A$783,$A417,СВЦЭМ!$B$40:$B$783,P$402)+'СЕТ СН'!$F$16</f>
        <v>0</v>
      </c>
      <c r="Q417" s="36">
        <f>SUMIFS(СВЦЭМ!$K$40:$K$783,СВЦЭМ!$A$40:$A$783,$A417,СВЦЭМ!$B$40:$B$783,Q$402)+'СЕТ СН'!$F$16</f>
        <v>0</v>
      </c>
      <c r="R417" s="36">
        <f>SUMIFS(СВЦЭМ!$K$40:$K$783,СВЦЭМ!$A$40:$A$783,$A417,СВЦЭМ!$B$40:$B$783,R$402)+'СЕТ СН'!$F$16</f>
        <v>0</v>
      </c>
      <c r="S417" s="36">
        <f>SUMIFS(СВЦЭМ!$K$40:$K$783,СВЦЭМ!$A$40:$A$783,$A417,СВЦЭМ!$B$40:$B$783,S$402)+'СЕТ СН'!$F$16</f>
        <v>0</v>
      </c>
      <c r="T417" s="36">
        <f>SUMIFS(СВЦЭМ!$K$40:$K$783,СВЦЭМ!$A$40:$A$783,$A417,СВЦЭМ!$B$40:$B$783,T$402)+'СЕТ СН'!$F$16</f>
        <v>0</v>
      </c>
      <c r="U417" s="36">
        <f>SUMIFS(СВЦЭМ!$K$40:$K$783,СВЦЭМ!$A$40:$A$783,$A417,СВЦЭМ!$B$40:$B$783,U$402)+'СЕТ СН'!$F$16</f>
        <v>0</v>
      </c>
      <c r="V417" s="36">
        <f>SUMIFS(СВЦЭМ!$K$40:$K$783,СВЦЭМ!$A$40:$A$783,$A417,СВЦЭМ!$B$40:$B$783,V$402)+'СЕТ СН'!$F$16</f>
        <v>0</v>
      </c>
      <c r="W417" s="36">
        <f>SUMIFS(СВЦЭМ!$K$40:$K$783,СВЦЭМ!$A$40:$A$783,$A417,СВЦЭМ!$B$40:$B$783,W$402)+'СЕТ СН'!$F$16</f>
        <v>0</v>
      </c>
      <c r="X417" s="36">
        <f>SUMIFS(СВЦЭМ!$K$40:$K$783,СВЦЭМ!$A$40:$A$783,$A417,СВЦЭМ!$B$40:$B$783,X$402)+'СЕТ СН'!$F$16</f>
        <v>0</v>
      </c>
      <c r="Y417" s="36">
        <f>SUMIFS(СВЦЭМ!$K$40:$K$783,СВЦЭМ!$A$40:$A$783,$A417,СВЦЭМ!$B$40:$B$783,Y$402)+'СЕТ СН'!$F$16</f>
        <v>0</v>
      </c>
    </row>
    <row r="418" spans="1:25" ht="15.75" hidden="1" x14ac:dyDescent="0.2">
      <c r="A418" s="35">
        <f t="shared" si="11"/>
        <v>45062</v>
      </c>
      <c r="B418" s="36">
        <f>SUMIFS(СВЦЭМ!$K$40:$K$783,СВЦЭМ!$A$40:$A$783,$A418,СВЦЭМ!$B$40:$B$783,B$402)+'СЕТ СН'!$F$16</f>
        <v>0</v>
      </c>
      <c r="C418" s="36">
        <f>SUMIFS(СВЦЭМ!$K$40:$K$783,СВЦЭМ!$A$40:$A$783,$A418,СВЦЭМ!$B$40:$B$783,C$402)+'СЕТ СН'!$F$16</f>
        <v>0</v>
      </c>
      <c r="D418" s="36">
        <f>SUMIFS(СВЦЭМ!$K$40:$K$783,СВЦЭМ!$A$40:$A$783,$A418,СВЦЭМ!$B$40:$B$783,D$402)+'СЕТ СН'!$F$16</f>
        <v>0</v>
      </c>
      <c r="E418" s="36">
        <f>SUMIFS(СВЦЭМ!$K$40:$K$783,СВЦЭМ!$A$40:$A$783,$A418,СВЦЭМ!$B$40:$B$783,E$402)+'СЕТ СН'!$F$16</f>
        <v>0</v>
      </c>
      <c r="F418" s="36">
        <f>SUMIFS(СВЦЭМ!$K$40:$K$783,СВЦЭМ!$A$40:$A$783,$A418,СВЦЭМ!$B$40:$B$783,F$402)+'СЕТ СН'!$F$16</f>
        <v>0</v>
      </c>
      <c r="G418" s="36">
        <f>SUMIFS(СВЦЭМ!$K$40:$K$783,СВЦЭМ!$A$40:$A$783,$A418,СВЦЭМ!$B$40:$B$783,G$402)+'СЕТ СН'!$F$16</f>
        <v>0</v>
      </c>
      <c r="H418" s="36">
        <f>SUMIFS(СВЦЭМ!$K$40:$K$783,СВЦЭМ!$A$40:$A$783,$A418,СВЦЭМ!$B$40:$B$783,H$402)+'СЕТ СН'!$F$16</f>
        <v>0</v>
      </c>
      <c r="I418" s="36">
        <f>SUMIFS(СВЦЭМ!$K$40:$K$783,СВЦЭМ!$A$40:$A$783,$A418,СВЦЭМ!$B$40:$B$783,I$402)+'СЕТ СН'!$F$16</f>
        <v>0</v>
      </c>
      <c r="J418" s="36">
        <f>SUMIFS(СВЦЭМ!$K$40:$K$783,СВЦЭМ!$A$40:$A$783,$A418,СВЦЭМ!$B$40:$B$783,J$402)+'СЕТ СН'!$F$16</f>
        <v>0</v>
      </c>
      <c r="K418" s="36">
        <f>SUMIFS(СВЦЭМ!$K$40:$K$783,СВЦЭМ!$A$40:$A$783,$A418,СВЦЭМ!$B$40:$B$783,K$402)+'СЕТ СН'!$F$16</f>
        <v>0</v>
      </c>
      <c r="L418" s="36">
        <f>SUMIFS(СВЦЭМ!$K$40:$K$783,СВЦЭМ!$A$40:$A$783,$A418,СВЦЭМ!$B$40:$B$783,L$402)+'СЕТ СН'!$F$16</f>
        <v>0</v>
      </c>
      <c r="M418" s="36">
        <f>SUMIFS(СВЦЭМ!$K$40:$K$783,СВЦЭМ!$A$40:$A$783,$A418,СВЦЭМ!$B$40:$B$783,M$402)+'СЕТ СН'!$F$16</f>
        <v>0</v>
      </c>
      <c r="N418" s="36">
        <f>SUMIFS(СВЦЭМ!$K$40:$K$783,СВЦЭМ!$A$40:$A$783,$A418,СВЦЭМ!$B$40:$B$783,N$402)+'СЕТ СН'!$F$16</f>
        <v>0</v>
      </c>
      <c r="O418" s="36">
        <f>SUMIFS(СВЦЭМ!$K$40:$K$783,СВЦЭМ!$A$40:$A$783,$A418,СВЦЭМ!$B$40:$B$783,O$402)+'СЕТ СН'!$F$16</f>
        <v>0</v>
      </c>
      <c r="P418" s="36">
        <f>SUMIFS(СВЦЭМ!$K$40:$K$783,СВЦЭМ!$A$40:$A$783,$A418,СВЦЭМ!$B$40:$B$783,P$402)+'СЕТ СН'!$F$16</f>
        <v>0</v>
      </c>
      <c r="Q418" s="36">
        <f>SUMIFS(СВЦЭМ!$K$40:$K$783,СВЦЭМ!$A$40:$A$783,$A418,СВЦЭМ!$B$40:$B$783,Q$402)+'СЕТ СН'!$F$16</f>
        <v>0</v>
      </c>
      <c r="R418" s="36">
        <f>SUMIFS(СВЦЭМ!$K$40:$K$783,СВЦЭМ!$A$40:$A$783,$A418,СВЦЭМ!$B$40:$B$783,R$402)+'СЕТ СН'!$F$16</f>
        <v>0</v>
      </c>
      <c r="S418" s="36">
        <f>SUMIFS(СВЦЭМ!$K$40:$K$783,СВЦЭМ!$A$40:$A$783,$A418,СВЦЭМ!$B$40:$B$783,S$402)+'СЕТ СН'!$F$16</f>
        <v>0</v>
      </c>
      <c r="T418" s="36">
        <f>SUMIFS(СВЦЭМ!$K$40:$K$783,СВЦЭМ!$A$40:$A$783,$A418,СВЦЭМ!$B$40:$B$783,T$402)+'СЕТ СН'!$F$16</f>
        <v>0</v>
      </c>
      <c r="U418" s="36">
        <f>SUMIFS(СВЦЭМ!$K$40:$K$783,СВЦЭМ!$A$40:$A$783,$A418,СВЦЭМ!$B$40:$B$783,U$402)+'СЕТ СН'!$F$16</f>
        <v>0</v>
      </c>
      <c r="V418" s="36">
        <f>SUMIFS(СВЦЭМ!$K$40:$K$783,СВЦЭМ!$A$40:$A$783,$A418,СВЦЭМ!$B$40:$B$783,V$402)+'СЕТ СН'!$F$16</f>
        <v>0</v>
      </c>
      <c r="W418" s="36">
        <f>SUMIFS(СВЦЭМ!$K$40:$K$783,СВЦЭМ!$A$40:$A$783,$A418,СВЦЭМ!$B$40:$B$783,W$402)+'СЕТ СН'!$F$16</f>
        <v>0</v>
      </c>
      <c r="X418" s="36">
        <f>SUMIFS(СВЦЭМ!$K$40:$K$783,СВЦЭМ!$A$40:$A$783,$A418,СВЦЭМ!$B$40:$B$783,X$402)+'СЕТ СН'!$F$16</f>
        <v>0</v>
      </c>
      <c r="Y418" s="36">
        <f>SUMIFS(СВЦЭМ!$K$40:$K$783,СВЦЭМ!$A$40:$A$783,$A418,СВЦЭМ!$B$40:$B$783,Y$402)+'СЕТ СН'!$F$16</f>
        <v>0</v>
      </c>
    </row>
    <row r="419" spans="1:25" ht="15.75" hidden="1" x14ac:dyDescent="0.2">
      <c r="A419" s="35">
        <f t="shared" si="11"/>
        <v>45063</v>
      </c>
      <c r="B419" s="36">
        <f>SUMIFS(СВЦЭМ!$K$40:$K$783,СВЦЭМ!$A$40:$A$783,$A419,СВЦЭМ!$B$40:$B$783,B$402)+'СЕТ СН'!$F$16</f>
        <v>0</v>
      </c>
      <c r="C419" s="36">
        <f>SUMIFS(СВЦЭМ!$K$40:$K$783,СВЦЭМ!$A$40:$A$783,$A419,СВЦЭМ!$B$40:$B$783,C$402)+'СЕТ СН'!$F$16</f>
        <v>0</v>
      </c>
      <c r="D419" s="36">
        <f>SUMIFS(СВЦЭМ!$K$40:$K$783,СВЦЭМ!$A$40:$A$783,$A419,СВЦЭМ!$B$40:$B$783,D$402)+'СЕТ СН'!$F$16</f>
        <v>0</v>
      </c>
      <c r="E419" s="36">
        <f>SUMIFS(СВЦЭМ!$K$40:$K$783,СВЦЭМ!$A$40:$A$783,$A419,СВЦЭМ!$B$40:$B$783,E$402)+'СЕТ СН'!$F$16</f>
        <v>0</v>
      </c>
      <c r="F419" s="36">
        <f>SUMIFS(СВЦЭМ!$K$40:$K$783,СВЦЭМ!$A$40:$A$783,$A419,СВЦЭМ!$B$40:$B$783,F$402)+'СЕТ СН'!$F$16</f>
        <v>0</v>
      </c>
      <c r="G419" s="36">
        <f>SUMIFS(СВЦЭМ!$K$40:$K$783,СВЦЭМ!$A$40:$A$783,$A419,СВЦЭМ!$B$40:$B$783,G$402)+'СЕТ СН'!$F$16</f>
        <v>0</v>
      </c>
      <c r="H419" s="36">
        <f>SUMIFS(СВЦЭМ!$K$40:$K$783,СВЦЭМ!$A$40:$A$783,$A419,СВЦЭМ!$B$40:$B$783,H$402)+'СЕТ СН'!$F$16</f>
        <v>0</v>
      </c>
      <c r="I419" s="36">
        <f>SUMIFS(СВЦЭМ!$K$40:$K$783,СВЦЭМ!$A$40:$A$783,$A419,СВЦЭМ!$B$40:$B$783,I$402)+'СЕТ СН'!$F$16</f>
        <v>0</v>
      </c>
      <c r="J419" s="36">
        <f>SUMIFS(СВЦЭМ!$K$40:$K$783,СВЦЭМ!$A$40:$A$783,$A419,СВЦЭМ!$B$40:$B$783,J$402)+'СЕТ СН'!$F$16</f>
        <v>0</v>
      </c>
      <c r="K419" s="36">
        <f>SUMIFS(СВЦЭМ!$K$40:$K$783,СВЦЭМ!$A$40:$A$783,$A419,СВЦЭМ!$B$40:$B$783,K$402)+'СЕТ СН'!$F$16</f>
        <v>0</v>
      </c>
      <c r="L419" s="36">
        <f>SUMIFS(СВЦЭМ!$K$40:$K$783,СВЦЭМ!$A$40:$A$783,$A419,СВЦЭМ!$B$40:$B$783,L$402)+'СЕТ СН'!$F$16</f>
        <v>0</v>
      </c>
      <c r="M419" s="36">
        <f>SUMIFS(СВЦЭМ!$K$40:$K$783,СВЦЭМ!$A$40:$A$783,$A419,СВЦЭМ!$B$40:$B$783,M$402)+'СЕТ СН'!$F$16</f>
        <v>0</v>
      </c>
      <c r="N419" s="36">
        <f>SUMIFS(СВЦЭМ!$K$40:$K$783,СВЦЭМ!$A$40:$A$783,$A419,СВЦЭМ!$B$40:$B$783,N$402)+'СЕТ СН'!$F$16</f>
        <v>0</v>
      </c>
      <c r="O419" s="36">
        <f>SUMIFS(СВЦЭМ!$K$40:$K$783,СВЦЭМ!$A$40:$A$783,$A419,СВЦЭМ!$B$40:$B$783,O$402)+'СЕТ СН'!$F$16</f>
        <v>0</v>
      </c>
      <c r="P419" s="36">
        <f>SUMIFS(СВЦЭМ!$K$40:$K$783,СВЦЭМ!$A$40:$A$783,$A419,СВЦЭМ!$B$40:$B$783,P$402)+'СЕТ СН'!$F$16</f>
        <v>0</v>
      </c>
      <c r="Q419" s="36">
        <f>SUMIFS(СВЦЭМ!$K$40:$K$783,СВЦЭМ!$A$40:$A$783,$A419,СВЦЭМ!$B$40:$B$783,Q$402)+'СЕТ СН'!$F$16</f>
        <v>0</v>
      </c>
      <c r="R419" s="36">
        <f>SUMIFS(СВЦЭМ!$K$40:$K$783,СВЦЭМ!$A$40:$A$783,$A419,СВЦЭМ!$B$40:$B$783,R$402)+'СЕТ СН'!$F$16</f>
        <v>0</v>
      </c>
      <c r="S419" s="36">
        <f>SUMIFS(СВЦЭМ!$K$40:$K$783,СВЦЭМ!$A$40:$A$783,$A419,СВЦЭМ!$B$40:$B$783,S$402)+'СЕТ СН'!$F$16</f>
        <v>0</v>
      </c>
      <c r="T419" s="36">
        <f>SUMIFS(СВЦЭМ!$K$40:$K$783,СВЦЭМ!$A$40:$A$783,$A419,СВЦЭМ!$B$40:$B$783,T$402)+'СЕТ СН'!$F$16</f>
        <v>0</v>
      </c>
      <c r="U419" s="36">
        <f>SUMIFS(СВЦЭМ!$K$40:$K$783,СВЦЭМ!$A$40:$A$783,$A419,СВЦЭМ!$B$40:$B$783,U$402)+'СЕТ СН'!$F$16</f>
        <v>0</v>
      </c>
      <c r="V419" s="36">
        <f>SUMIFS(СВЦЭМ!$K$40:$K$783,СВЦЭМ!$A$40:$A$783,$A419,СВЦЭМ!$B$40:$B$783,V$402)+'СЕТ СН'!$F$16</f>
        <v>0</v>
      </c>
      <c r="W419" s="36">
        <f>SUMIFS(СВЦЭМ!$K$40:$K$783,СВЦЭМ!$A$40:$A$783,$A419,СВЦЭМ!$B$40:$B$783,W$402)+'СЕТ СН'!$F$16</f>
        <v>0</v>
      </c>
      <c r="X419" s="36">
        <f>SUMIFS(СВЦЭМ!$K$40:$K$783,СВЦЭМ!$A$40:$A$783,$A419,СВЦЭМ!$B$40:$B$783,X$402)+'СЕТ СН'!$F$16</f>
        <v>0</v>
      </c>
      <c r="Y419" s="36">
        <f>SUMIFS(СВЦЭМ!$K$40:$K$783,СВЦЭМ!$A$40:$A$783,$A419,СВЦЭМ!$B$40:$B$783,Y$402)+'СЕТ СН'!$F$16</f>
        <v>0</v>
      </c>
    </row>
    <row r="420" spans="1:25" ht="15.75" hidden="1" x14ac:dyDescent="0.2">
      <c r="A420" s="35">
        <f t="shared" si="11"/>
        <v>45064</v>
      </c>
      <c r="B420" s="36">
        <f>SUMIFS(СВЦЭМ!$K$40:$K$783,СВЦЭМ!$A$40:$A$783,$A420,СВЦЭМ!$B$40:$B$783,B$402)+'СЕТ СН'!$F$16</f>
        <v>0</v>
      </c>
      <c r="C420" s="36">
        <f>SUMIFS(СВЦЭМ!$K$40:$K$783,СВЦЭМ!$A$40:$A$783,$A420,СВЦЭМ!$B$40:$B$783,C$402)+'СЕТ СН'!$F$16</f>
        <v>0</v>
      </c>
      <c r="D420" s="36">
        <f>SUMIFS(СВЦЭМ!$K$40:$K$783,СВЦЭМ!$A$40:$A$783,$A420,СВЦЭМ!$B$40:$B$783,D$402)+'СЕТ СН'!$F$16</f>
        <v>0</v>
      </c>
      <c r="E420" s="36">
        <f>SUMIFS(СВЦЭМ!$K$40:$K$783,СВЦЭМ!$A$40:$A$783,$A420,СВЦЭМ!$B$40:$B$783,E$402)+'СЕТ СН'!$F$16</f>
        <v>0</v>
      </c>
      <c r="F420" s="36">
        <f>SUMIFS(СВЦЭМ!$K$40:$K$783,СВЦЭМ!$A$40:$A$783,$A420,СВЦЭМ!$B$40:$B$783,F$402)+'СЕТ СН'!$F$16</f>
        <v>0</v>
      </c>
      <c r="G420" s="36">
        <f>SUMIFS(СВЦЭМ!$K$40:$K$783,СВЦЭМ!$A$40:$A$783,$A420,СВЦЭМ!$B$40:$B$783,G$402)+'СЕТ СН'!$F$16</f>
        <v>0</v>
      </c>
      <c r="H420" s="36">
        <f>SUMIFS(СВЦЭМ!$K$40:$K$783,СВЦЭМ!$A$40:$A$783,$A420,СВЦЭМ!$B$40:$B$783,H$402)+'СЕТ СН'!$F$16</f>
        <v>0</v>
      </c>
      <c r="I420" s="36">
        <f>SUMIFS(СВЦЭМ!$K$40:$K$783,СВЦЭМ!$A$40:$A$783,$A420,СВЦЭМ!$B$40:$B$783,I$402)+'СЕТ СН'!$F$16</f>
        <v>0</v>
      </c>
      <c r="J420" s="36">
        <f>SUMIFS(СВЦЭМ!$K$40:$K$783,СВЦЭМ!$A$40:$A$783,$A420,СВЦЭМ!$B$40:$B$783,J$402)+'СЕТ СН'!$F$16</f>
        <v>0</v>
      </c>
      <c r="K420" s="36">
        <f>SUMIFS(СВЦЭМ!$K$40:$K$783,СВЦЭМ!$A$40:$A$783,$A420,СВЦЭМ!$B$40:$B$783,K$402)+'СЕТ СН'!$F$16</f>
        <v>0</v>
      </c>
      <c r="L420" s="36">
        <f>SUMIFS(СВЦЭМ!$K$40:$K$783,СВЦЭМ!$A$40:$A$783,$A420,СВЦЭМ!$B$40:$B$783,L$402)+'СЕТ СН'!$F$16</f>
        <v>0</v>
      </c>
      <c r="M420" s="36">
        <f>SUMIFS(СВЦЭМ!$K$40:$K$783,СВЦЭМ!$A$40:$A$783,$A420,СВЦЭМ!$B$40:$B$783,M$402)+'СЕТ СН'!$F$16</f>
        <v>0</v>
      </c>
      <c r="N420" s="36">
        <f>SUMIFS(СВЦЭМ!$K$40:$K$783,СВЦЭМ!$A$40:$A$783,$A420,СВЦЭМ!$B$40:$B$783,N$402)+'СЕТ СН'!$F$16</f>
        <v>0</v>
      </c>
      <c r="O420" s="36">
        <f>SUMIFS(СВЦЭМ!$K$40:$K$783,СВЦЭМ!$A$40:$A$783,$A420,СВЦЭМ!$B$40:$B$783,O$402)+'СЕТ СН'!$F$16</f>
        <v>0</v>
      </c>
      <c r="P420" s="36">
        <f>SUMIFS(СВЦЭМ!$K$40:$K$783,СВЦЭМ!$A$40:$A$783,$A420,СВЦЭМ!$B$40:$B$783,P$402)+'СЕТ СН'!$F$16</f>
        <v>0</v>
      </c>
      <c r="Q420" s="36">
        <f>SUMIFS(СВЦЭМ!$K$40:$K$783,СВЦЭМ!$A$40:$A$783,$A420,СВЦЭМ!$B$40:$B$783,Q$402)+'СЕТ СН'!$F$16</f>
        <v>0</v>
      </c>
      <c r="R420" s="36">
        <f>SUMIFS(СВЦЭМ!$K$40:$K$783,СВЦЭМ!$A$40:$A$783,$A420,СВЦЭМ!$B$40:$B$783,R$402)+'СЕТ СН'!$F$16</f>
        <v>0</v>
      </c>
      <c r="S420" s="36">
        <f>SUMIFS(СВЦЭМ!$K$40:$K$783,СВЦЭМ!$A$40:$A$783,$A420,СВЦЭМ!$B$40:$B$783,S$402)+'СЕТ СН'!$F$16</f>
        <v>0</v>
      </c>
      <c r="T420" s="36">
        <f>SUMIFS(СВЦЭМ!$K$40:$K$783,СВЦЭМ!$A$40:$A$783,$A420,СВЦЭМ!$B$40:$B$783,T$402)+'СЕТ СН'!$F$16</f>
        <v>0</v>
      </c>
      <c r="U420" s="36">
        <f>SUMIFS(СВЦЭМ!$K$40:$K$783,СВЦЭМ!$A$40:$A$783,$A420,СВЦЭМ!$B$40:$B$783,U$402)+'СЕТ СН'!$F$16</f>
        <v>0</v>
      </c>
      <c r="V420" s="36">
        <f>SUMIFS(СВЦЭМ!$K$40:$K$783,СВЦЭМ!$A$40:$A$783,$A420,СВЦЭМ!$B$40:$B$783,V$402)+'СЕТ СН'!$F$16</f>
        <v>0</v>
      </c>
      <c r="W420" s="36">
        <f>SUMIFS(СВЦЭМ!$K$40:$K$783,СВЦЭМ!$A$40:$A$783,$A420,СВЦЭМ!$B$40:$B$783,W$402)+'СЕТ СН'!$F$16</f>
        <v>0</v>
      </c>
      <c r="X420" s="36">
        <f>SUMIFS(СВЦЭМ!$K$40:$K$783,СВЦЭМ!$A$40:$A$783,$A420,СВЦЭМ!$B$40:$B$783,X$402)+'СЕТ СН'!$F$16</f>
        <v>0</v>
      </c>
      <c r="Y420" s="36">
        <f>SUMIFS(СВЦЭМ!$K$40:$K$783,СВЦЭМ!$A$40:$A$783,$A420,СВЦЭМ!$B$40:$B$783,Y$402)+'СЕТ СН'!$F$16</f>
        <v>0</v>
      </c>
    </row>
    <row r="421" spans="1:25" ht="15.75" hidden="1" x14ac:dyDescent="0.2">
      <c r="A421" s="35">
        <f t="shared" si="11"/>
        <v>45065</v>
      </c>
      <c r="B421" s="36">
        <f>SUMIFS(СВЦЭМ!$K$40:$K$783,СВЦЭМ!$A$40:$A$783,$A421,СВЦЭМ!$B$40:$B$783,B$402)+'СЕТ СН'!$F$16</f>
        <v>0</v>
      </c>
      <c r="C421" s="36">
        <f>SUMIFS(СВЦЭМ!$K$40:$K$783,СВЦЭМ!$A$40:$A$783,$A421,СВЦЭМ!$B$40:$B$783,C$402)+'СЕТ СН'!$F$16</f>
        <v>0</v>
      </c>
      <c r="D421" s="36">
        <f>SUMIFS(СВЦЭМ!$K$40:$K$783,СВЦЭМ!$A$40:$A$783,$A421,СВЦЭМ!$B$40:$B$783,D$402)+'СЕТ СН'!$F$16</f>
        <v>0</v>
      </c>
      <c r="E421" s="36">
        <f>SUMIFS(СВЦЭМ!$K$40:$K$783,СВЦЭМ!$A$40:$A$783,$A421,СВЦЭМ!$B$40:$B$783,E$402)+'СЕТ СН'!$F$16</f>
        <v>0</v>
      </c>
      <c r="F421" s="36">
        <f>SUMIFS(СВЦЭМ!$K$40:$K$783,СВЦЭМ!$A$40:$A$783,$A421,СВЦЭМ!$B$40:$B$783,F$402)+'СЕТ СН'!$F$16</f>
        <v>0</v>
      </c>
      <c r="G421" s="36">
        <f>SUMIFS(СВЦЭМ!$K$40:$K$783,СВЦЭМ!$A$40:$A$783,$A421,СВЦЭМ!$B$40:$B$783,G$402)+'СЕТ СН'!$F$16</f>
        <v>0</v>
      </c>
      <c r="H421" s="36">
        <f>SUMIFS(СВЦЭМ!$K$40:$K$783,СВЦЭМ!$A$40:$A$783,$A421,СВЦЭМ!$B$40:$B$783,H$402)+'СЕТ СН'!$F$16</f>
        <v>0</v>
      </c>
      <c r="I421" s="36">
        <f>SUMIFS(СВЦЭМ!$K$40:$K$783,СВЦЭМ!$A$40:$A$783,$A421,СВЦЭМ!$B$40:$B$783,I$402)+'СЕТ СН'!$F$16</f>
        <v>0</v>
      </c>
      <c r="J421" s="36">
        <f>SUMIFS(СВЦЭМ!$K$40:$K$783,СВЦЭМ!$A$40:$A$783,$A421,СВЦЭМ!$B$40:$B$783,J$402)+'СЕТ СН'!$F$16</f>
        <v>0</v>
      </c>
      <c r="K421" s="36">
        <f>SUMIFS(СВЦЭМ!$K$40:$K$783,СВЦЭМ!$A$40:$A$783,$A421,СВЦЭМ!$B$40:$B$783,K$402)+'СЕТ СН'!$F$16</f>
        <v>0</v>
      </c>
      <c r="L421" s="36">
        <f>SUMIFS(СВЦЭМ!$K$40:$K$783,СВЦЭМ!$A$40:$A$783,$A421,СВЦЭМ!$B$40:$B$783,L$402)+'СЕТ СН'!$F$16</f>
        <v>0</v>
      </c>
      <c r="M421" s="36">
        <f>SUMIFS(СВЦЭМ!$K$40:$K$783,СВЦЭМ!$A$40:$A$783,$A421,СВЦЭМ!$B$40:$B$783,M$402)+'СЕТ СН'!$F$16</f>
        <v>0</v>
      </c>
      <c r="N421" s="36">
        <f>SUMIFS(СВЦЭМ!$K$40:$K$783,СВЦЭМ!$A$40:$A$783,$A421,СВЦЭМ!$B$40:$B$783,N$402)+'СЕТ СН'!$F$16</f>
        <v>0</v>
      </c>
      <c r="O421" s="36">
        <f>SUMIFS(СВЦЭМ!$K$40:$K$783,СВЦЭМ!$A$40:$A$783,$A421,СВЦЭМ!$B$40:$B$783,O$402)+'СЕТ СН'!$F$16</f>
        <v>0</v>
      </c>
      <c r="P421" s="36">
        <f>SUMIFS(СВЦЭМ!$K$40:$K$783,СВЦЭМ!$A$40:$A$783,$A421,СВЦЭМ!$B$40:$B$783,P$402)+'СЕТ СН'!$F$16</f>
        <v>0</v>
      </c>
      <c r="Q421" s="36">
        <f>SUMIFS(СВЦЭМ!$K$40:$K$783,СВЦЭМ!$A$40:$A$783,$A421,СВЦЭМ!$B$40:$B$783,Q$402)+'СЕТ СН'!$F$16</f>
        <v>0</v>
      </c>
      <c r="R421" s="36">
        <f>SUMIFS(СВЦЭМ!$K$40:$K$783,СВЦЭМ!$A$40:$A$783,$A421,СВЦЭМ!$B$40:$B$783,R$402)+'СЕТ СН'!$F$16</f>
        <v>0</v>
      </c>
      <c r="S421" s="36">
        <f>SUMIFS(СВЦЭМ!$K$40:$K$783,СВЦЭМ!$A$40:$A$783,$A421,СВЦЭМ!$B$40:$B$783,S$402)+'СЕТ СН'!$F$16</f>
        <v>0</v>
      </c>
      <c r="T421" s="36">
        <f>SUMIFS(СВЦЭМ!$K$40:$K$783,СВЦЭМ!$A$40:$A$783,$A421,СВЦЭМ!$B$40:$B$783,T$402)+'СЕТ СН'!$F$16</f>
        <v>0</v>
      </c>
      <c r="U421" s="36">
        <f>SUMIFS(СВЦЭМ!$K$40:$K$783,СВЦЭМ!$A$40:$A$783,$A421,СВЦЭМ!$B$40:$B$783,U$402)+'СЕТ СН'!$F$16</f>
        <v>0</v>
      </c>
      <c r="V421" s="36">
        <f>SUMIFS(СВЦЭМ!$K$40:$K$783,СВЦЭМ!$A$40:$A$783,$A421,СВЦЭМ!$B$40:$B$783,V$402)+'СЕТ СН'!$F$16</f>
        <v>0</v>
      </c>
      <c r="W421" s="36">
        <f>SUMIFS(СВЦЭМ!$K$40:$K$783,СВЦЭМ!$A$40:$A$783,$A421,СВЦЭМ!$B$40:$B$783,W$402)+'СЕТ СН'!$F$16</f>
        <v>0</v>
      </c>
      <c r="X421" s="36">
        <f>SUMIFS(СВЦЭМ!$K$40:$K$783,СВЦЭМ!$A$40:$A$783,$A421,СВЦЭМ!$B$40:$B$783,X$402)+'СЕТ СН'!$F$16</f>
        <v>0</v>
      </c>
      <c r="Y421" s="36">
        <f>SUMIFS(СВЦЭМ!$K$40:$K$783,СВЦЭМ!$A$40:$A$783,$A421,СВЦЭМ!$B$40:$B$783,Y$402)+'СЕТ СН'!$F$16</f>
        <v>0</v>
      </c>
    </row>
    <row r="422" spans="1:25" ht="15.75" hidden="1" x14ac:dyDescent="0.2">
      <c r="A422" s="35">
        <f t="shared" si="11"/>
        <v>45066</v>
      </c>
      <c r="B422" s="36">
        <f>SUMIFS(СВЦЭМ!$K$40:$K$783,СВЦЭМ!$A$40:$A$783,$A422,СВЦЭМ!$B$40:$B$783,B$402)+'СЕТ СН'!$F$16</f>
        <v>0</v>
      </c>
      <c r="C422" s="36">
        <f>SUMIFS(СВЦЭМ!$K$40:$K$783,СВЦЭМ!$A$40:$A$783,$A422,СВЦЭМ!$B$40:$B$783,C$402)+'СЕТ СН'!$F$16</f>
        <v>0</v>
      </c>
      <c r="D422" s="36">
        <f>SUMIFS(СВЦЭМ!$K$40:$K$783,СВЦЭМ!$A$40:$A$783,$A422,СВЦЭМ!$B$40:$B$783,D$402)+'СЕТ СН'!$F$16</f>
        <v>0</v>
      </c>
      <c r="E422" s="36">
        <f>SUMIFS(СВЦЭМ!$K$40:$K$783,СВЦЭМ!$A$40:$A$783,$A422,СВЦЭМ!$B$40:$B$783,E$402)+'СЕТ СН'!$F$16</f>
        <v>0</v>
      </c>
      <c r="F422" s="36">
        <f>SUMIFS(СВЦЭМ!$K$40:$K$783,СВЦЭМ!$A$40:$A$783,$A422,СВЦЭМ!$B$40:$B$783,F$402)+'СЕТ СН'!$F$16</f>
        <v>0</v>
      </c>
      <c r="G422" s="36">
        <f>SUMIFS(СВЦЭМ!$K$40:$K$783,СВЦЭМ!$A$40:$A$783,$A422,СВЦЭМ!$B$40:$B$783,G$402)+'СЕТ СН'!$F$16</f>
        <v>0</v>
      </c>
      <c r="H422" s="36">
        <f>SUMIFS(СВЦЭМ!$K$40:$K$783,СВЦЭМ!$A$40:$A$783,$A422,СВЦЭМ!$B$40:$B$783,H$402)+'СЕТ СН'!$F$16</f>
        <v>0</v>
      </c>
      <c r="I422" s="36">
        <f>SUMIFS(СВЦЭМ!$K$40:$K$783,СВЦЭМ!$A$40:$A$783,$A422,СВЦЭМ!$B$40:$B$783,I$402)+'СЕТ СН'!$F$16</f>
        <v>0</v>
      </c>
      <c r="J422" s="36">
        <f>SUMIFS(СВЦЭМ!$K$40:$K$783,СВЦЭМ!$A$40:$A$783,$A422,СВЦЭМ!$B$40:$B$783,J$402)+'СЕТ СН'!$F$16</f>
        <v>0</v>
      </c>
      <c r="K422" s="36">
        <f>SUMIFS(СВЦЭМ!$K$40:$K$783,СВЦЭМ!$A$40:$A$783,$A422,СВЦЭМ!$B$40:$B$783,K$402)+'СЕТ СН'!$F$16</f>
        <v>0</v>
      </c>
      <c r="L422" s="36">
        <f>SUMIFS(СВЦЭМ!$K$40:$K$783,СВЦЭМ!$A$40:$A$783,$A422,СВЦЭМ!$B$40:$B$783,L$402)+'СЕТ СН'!$F$16</f>
        <v>0</v>
      </c>
      <c r="M422" s="36">
        <f>SUMIFS(СВЦЭМ!$K$40:$K$783,СВЦЭМ!$A$40:$A$783,$A422,СВЦЭМ!$B$40:$B$783,M$402)+'СЕТ СН'!$F$16</f>
        <v>0</v>
      </c>
      <c r="N422" s="36">
        <f>SUMIFS(СВЦЭМ!$K$40:$K$783,СВЦЭМ!$A$40:$A$783,$A422,СВЦЭМ!$B$40:$B$783,N$402)+'СЕТ СН'!$F$16</f>
        <v>0</v>
      </c>
      <c r="O422" s="36">
        <f>SUMIFS(СВЦЭМ!$K$40:$K$783,СВЦЭМ!$A$40:$A$783,$A422,СВЦЭМ!$B$40:$B$783,O$402)+'СЕТ СН'!$F$16</f>
        <v>0</v>
      </c>
      <c r="P422" s="36">
        <f>SUMIFS(СВЦЭМ!$K$40:$K$783,СВЦЭМ!$A$40:$A$783,$A422,СВЦЭМ!$B$40:$B$783,P$402)+'СЕТ СН'!$F$16</f>
        <v>0</v>
      </c>
      <c r="Q422" s="36">
        <f>SUMIFS(СВЦЭМ!$K$40:$K$783,СВЦЭМ!$A$40:$A$783,$A422,СВЦЭМ!$B$40:$B$783,Q$402)+'СЕТ СН'!$F$16</f>
        <v>0</v>
      </c>
      <c r="R422" s="36">
        <f>SUMIFS(СВЦЭМ!$K$40:$K$783,СВЦЭМ!$A$40:$A$783,$A422,СВЦЭМ!$B$40:$B$783,R$402)+'СЕТ СН'!$F$16</f>
        <v>0</v>
      </c>
      <c r="S422" s="36">
        <f>SUMIFS(СВЦЭМ!$K$40:$K$783,СВЦЭМ!$A$40:$A$783,$A422,СВЦЭМ!$B$40:$B$783,S$402)+'СЕТ СН'!$F$16</f>
        <v>0</v>
      </c>
      <c r="T422" s="36">
        <f>SUMIFS(СВЦЭМ!$K$40:$K$783,СВЦЭМ!$A$40:$A$783,$A422,СВЦЭМ!$B$40:$B$783,T$402)+'СЕТ СН'!$F$16</f>
        <v>0</v>
      </c>
      <c r="U422" s="36">
        <f>SUMIFS(СВЦЭМ!$K$40:$K$783,СВЦЭМ!$A$40:$A$783,$A422,СВЦЭМ!$B$40:$B$783,U$402)+'СЕТ СН'!$F$16</f>
        <v>0</v>
      </c>
      <c r="V422" s="36">
        <f>SUMIFS(СВЦЭМ!$K$40:$K$783,СВЦЭМ!$A$40:$A$783,$A422,СВЦЭМ!$B$40:$B$783,V$402)+'СЕТ СН'!$F$16</f>
        <v>0</v>
      </c>
      <c r="W422" s="36">
        <f>SUMIFS(СВЦЭМ!$K$40:$K$783,СВЦЭМ!$A$40:$A$783,$A422,СВЦЭМ!$B$40:$B$783,W$402)+'СЕТ СН'!$F$16</f>
        <v>0</v>
      </c>
      <c r="X422" s="36">
        <f>SUMIFS(СВЦЭМ!$K$40:$K$783,СВЦЭМ!$A$40:$A$783,$A422,СВЦЭМ!$B$40:$B$783,X$402)+'СЕТ СН'!$F$16</f>
        <v>0</v>
      </c>
      <c r="Y422" s="36">
        <f>SUMIFS(СВЦЭМ!$K$40:$K$783,СВЦЭМ!$A$40:$A$783,$A422,СВЦЭМ!$B$40:$B$783,Y$402)+'СЕТ СН'!$F$16</f>
        <v>0</v>
      </c>
    </row>
    <row r="423" spans="1:25" ht="15.75" hidden="1" x14ac:dyDescent="0.2">
      <c r="A423" s="35">
        <f t="shared" si="11"/>
        <v>45067</v>
      </c>
      <c r="B423" s="36">
        <f>SUMIFS(СВЦЭМ!$K$40:$K$783,СВЦЭМ!$A$40:$A$783,$A423,СВЦЭМ!$B$40:$B$783,B$402)+'СЕТ СН'!$F$16</f>
        <v>0</v>
      </c>
      <c r="C423" s="36">
        <f>SUMIFS(СВЦЭМ!$K$40:$K$783,СВЦЭМ!$A$40:$A$783,$A423,СВЦЭМ!$B$40:$B$783,C$402)+'СЕТ СН'!$F$16</f>
        <v>0</v>
      </c>
      <c r="D423" s="36">
        <f>SUMIFS(СВЦЭМ!$K$40:$K$783,СВЦЭМ!$A$40:$A$783,$A423,СВЦЭМ!$B$40:$B$783,D$402)+'СЕТ СН'!$F$16</f>
        <v>0</v>
      </c>
      <c r="E423" s="36">
        <f>SUMIFS(СВЦЭМ!$K$40:$K$783,СВЦЭМ!$A$40:$A$783,$A423,СВЦЭМ!$B$40:$B$783,E$402)+'СЕТ СН'!$F$16</f>
        <v>0</v>
      </c>
      <c r="F423" s="36">
        <f>SUMIFS(СВЦЭМ!$K$40:$K$783,СВЦЭМ!$A$40:$A$783,$A423,СВЦЭМ!$B$40:$B$783,F$402)+'СЕТ СН'!$F$16</f>
        <v>0</v>
      </c>
      <c r="G423" s="36">
        <f>SUMIFS(СВЦЭМ!$K$40:$K$783,СВЦЭМ!$A$40:$A$783,$A423,СВЦЭМ!$B$40:$B$783,G$402)+'СЕТ СН'!$F$16</f>
        <v>0</v>
      </c>
      <c r="H423" s="36">
        <f>SUMIFS(СВЦЭМ!$K$40:$K$783,СВЦЭМ!$A$40:$A$783,$A423,СВЦЭМ!$B$40:$B$783,H$402)+'СЕТ СН'!$F$16</f>
        <v>0</v>
      </c>
      <c r="I423" s="36">
        <f>SUMIFS(СВЦЭМ!$K$40:$K$783,СВЦЭМ!$A$40:$A$783,$A423,СВЦЭМ!$B$40:$B$783,I$402)+'СЕТ СН'!$F$16</f>
        <v>0</v>
      </c>
      <c r="J423" s="36">
        <f>SUMIFS(СВЦЭМ!$K$40:$K$783,СВЦЭМ!$A$40:$A$783,$A423,СВЦЭМ!$B$40:$B$783,J$402)+'СЕТ СН'!$F$16</f>
        <v>0</v>
      </c>
      <c r="K423" s="36">
        <f>SUMIFS(СВЦЭМ!$K$40:$K$783,СВЦЭМ!$A$40:$A$783,$A423,СВЦЭМ!$B$40:$B$783,K$402)+'СЕТ СН'!$F$16</f>
        <v>0</v>
      </c>
      <c r="L423" s="36">
        <f>SUMIFS(СВЦЭМ!$K$40:$K$783,СВЦЭМ!$A$40:$A$783,$A423,СВЦЭМ!$B$40:$B$783,L$402)+'СЕТ СН'!$F$16</f>
        <v>0</v>
      </c>
      <c r="M423" s="36">
        <f>SUMIFS(СВЦЭМ!$K$40:$K$783,СВЦЭМ!$A$40:$A$783,$A423,СВЦЭМ!$B$40:$B$783,M$402)+'СЕТ СН'!$F$16</f>
        <v>0</v>
      </c>
      <c r="N423" s="36">
        <f>SUMIFS(СВЦЭМ!$K$40:$K$783,СВЦЭМ!$A$40:$A$783,$A423,СВЦЭМ!$B$40:$B$783,N$402)+'СЕТ СН'!$F$16</f>
        <v>0</v>
      </c>
      <c r="O423" s="36">
        <f>SUMIFS(СВЦЭМ!$K$40:$K$783,СВЦЭМ!$A$40:$A$783,$A423,СВЦЭМ!$B$40:$B$783,O$402)+'СЕТ СН'!$F$16</f>
        <v>0</v>
      </c>
      <c r="P423" s="36">
        <f>SUMIFS(СВЦЭМ!$K$40:$K$783,СВЦЭМ!$A$40:$A$783,$A423,СВЦЭМ!$B$40:$B$783,P$402)+'СЕТ СН'!$F$16</f>
        <v>0</v>
      </c>
      <c r="Q423" s="36">
        <f>SUMIFS(СВЦЭМ!$K$40:$K$783,СВЦЭМ!$A$40:$A$783,$A423,СВЦЭМ!$B$40:$B$783,Q$402)+'СЕТ СН'!$F$16</f>
        <v>0</v>
      </c>
      <c r="R423" s="36">
        <f>SUMIFS(СВЦЭМ!$K$40:$K$783,СВЦЭМ!$A$40:$A$783,$A423,СВЦЭМ!$B$40:$B$783,R$402)+'СЕТ СН'!$F$16</f>
        <v>0</v>
      </c>
      <c r="S423" s="36">
        <f>SUMIFS(СВЦЭМ!$K$40:$K$783,СВЦЭМ!$A$40:$A$783,$A423,СВЦЭМ!$B$40:$B$783,S$402)+'СЕТ СН'!$F$16</f>
        <v>0</v>
      </c>
      <c r="T423" s="36">
        <f>SUMIFS(СВЦЭМ!$K$40:$K$783,СВЦЭМ!$A$40:$A$783,$A423,СВЦЭМ!$B$40:$B$783,T$402)+'СЕТ СН'!$F$16</f>
        <v>0</v>
      </c>
      <c r="U423" s="36">
        <f>SUMIFS(СВЦЭМ!$K$40:$K$783,СВЦЭМ!$A$40:$A$783,$A423,СВЦЭМ!$B$40:$B$783,U$402)+'СЕТ СН'!$F$16</f>
        <v>0</v>
      </c>
      <c r="V423" s="36">
        <f>SUMIFS(СВЦЭМ!$K$40:$K$783,СВЦЭМ!$A$40:$A$783,$A423,СВЦЭМ!$B$40:$B$783,V$402)+'СЕТ СН'!$F$16</f>
        <v>0</v>
      </c>
      <c r="W423" s="36">
        <f>SUMIFS(СВЦЭМ!$K$40:$K$783,СВЦЭМ!$A$40:$A$783,$A423,СВЦЭМ!$B$40:$B$783,W$402)+'СЕТ СН'!$F$16</f>
        <v>0</v>
      </c>
      <c r="X423" s="36">
        <f>SUMIFS(СВЦЭМ!$K$40:$K$783,СВЦЭМ!$A$40:$A$783,$A423,СВЦЭМ!$B$40:$B$783,X$402)+'СЕТ СН'!$F$16</f>
        <v>0</v>
      </c>
      <c r="Y423" s="36">
        <f>SUMIFS(СВЦЭМ!$K$40:$K$783,СВЦЭМ!$A$40:$A$783,$A423,СВЦЭМ!$B$40:$B$783,Y$402)+'СЕТ СН'!$F$16</f>
        <v>0</v>
      </c>
    </row>
    <row r="424" spans="1:25" ht="15.75" hidden="1" x14ac:dyDescent="0.2">
      <c r="A424" s="35">
        <f t="shared" si="11"/>
        <v>45068</v>
      </c>
      <c r="B424" s="36">
        <f>SUMIFS(СВЦЭМ!$K$40:$K$783,СВЦЭМ!$A$40:$A$783,$A424,СВЦЭМ!$B$40:$B$783,B$402)+'СЕТ СН'!$F$16</f>
        <v>0</v>
      </c>
      <c r="C424" s="36">
        <f>SUMIFS(СВЦЭМ!$K$40:$K$783,СВЦЭМ!$A$40:$A$783,$A424,СВЦЭМ!$B$40:$B$783,C$402)+'СЕТ СН'!$F$16</f>
        <v>0</v>
      </c>
      <c r="D424" s="36">
        <f>SUMIFS(СВЦЭМ!$K$40:$K$783,СВЦЭМ!$A$40:$A$783,$A424,СВЦЭМ!$B$40:$B$783,D$402)+'СЕТ СН'!$F$16</f>
        <v>0</v>
      </c>
      <c r="E424" s="36">
        <f>SUMIFS(СВЦЭМ!$K$40:$K$783,СВЦЭМ!$A$40:$A$783,$A424,СВЦЭМ!$B$40:$B$783,E$402)+'СЕТ СН'!$F$16</f>
        <v>0</v>
      </c>
      <c r="F424" s="36">
        <f>SUMIFS(СВЦЭМ!$K$40:$K$783,СВЦЭМ!$A$40:$A$783,$A424,СВЦЭМ!$B$40:$B$783,F$402)+'СЕТ СН'!$F$16</f>
        <v>0</v>
      </c>
      <c r="G424" s="36">
        <f>SUMIFS(СВЦЭМ!$K$40:$K$783,СВЦЭМ!$A$40:$A$783,$A424,СВЦЭМ!$B$40:$B$783,G$402)+'СЕТ СН'!$F$16</f>
        <v>0</v>
      </c>
      <c r="H424" s="36">
        <f>SUMIFS(СВЦЭМ!$K$40:$K$783,СВЦЭМ!$A$40:$A$783,$A424,СВЦЭМ!$B$40:$B$783,H$402)+'СЕТ СН'!$F$16</f>
        <v>0</v>
      </c>
      <c r="I424" s="36">
        <f>SUMIFS(СВЦЭМ!$K$40:$K$783,СВЦЭМ!$A$40:$A$783,$A424,СВЦЭМ!$B$40:$B$783,I$402)+'СЕТ СН'!$F$16</f>
        <v>0</v>
      </c>
      <c r="J424" s="36">
        <f>SUMIFS(СВЦЭМ!$K$40:$K$783,СВЦЭМ!$A$40:$A$783,$A424,СВЦЭМ!$B$40:$B$783,J$402)+'СЕТ СН'!$F$16</f>
        <v>0</v>
      </c>
      <c r="K424" s="36">
        <f>SUMIFS(СВЦЭМ!$K$40:$K$783,СВЦЭМ!$A$40:$A$783,$A424,СВЦЭМ!$B$40:$B$783,K$402)+'СЕТ СН'!$F$16</f>
        <v>0</v>
      </c>
      <c r="L424" s="36">
        <f>SUMIFS(СВЦЭМ!$K$40:$K$783,СВЦЭМ!$A$40:$A$783,$A424,СВЦЭМ!$B$40:$B$783,L$402)+'СЕТ СН'!$F$16</f>
        <v>0</v>
      </c>
      <c r="M424" s="36">
        <f>SUMIFS(СВЦЭМ!$K$40:$K$783,СВЦЭМ!$A$40:$A$783,$A424,СВЦЭМ!$B$40:$B$783,M$402)+'СЕТ СН'!$F$16</f>
        <v>0</v>
      </c>
      <c r="N424" s="36">
        <f>SUMIFS(СВЦЭМ!$K$40:$K$783,СВЦЭМ!$A$40:$A$783,$A424,СВЦЭМ!$B$40:$B$783,N$402)+'СЕТ СН'!$F$16</f>
        <v>0</v>
      </c>
      <c r="O424" s="36">
        <f>SUMIFS(СВЦЭМ!$K$40:$K$783,СВЦЭМ!$A$40:$A$783,$A424,СВЦЭМ!$B$40:$B$783,O$402)+'СЕТ СН'!$F$16</f>
        <v>0</v>
      </c>
      <c r="P424" s="36">
        <f>SUMIFS(СВЦЭМ!$K$40:$K$783,СВЦЭМ!$A$40:$A$783,$A424,СВЦЭМ!$B$40:$B$783,P$402)+'СЕТ СН'!$F$16</f>
        <v>0</v>
      </c>
      <c r="Q424" s="36">
        <f>SUMIFS(СВЦЭМ!$K$40:$K$783,СВЦЭМ!$A$40:$A$783,$A424,СВЦЭМ!$B$40:$B$783,Q$402)+'СЕТ СН'!$F$16</f>
        <v>0</v>
      </c>
      <c r="R424" s="36">
        <f>SUMIFS(СВЦЭМ!$K$40:$K$783,СВЦЭМ!$A$40:$A$783,$A424,СВЦЭМ!$B$40:$B$783,R$402)+'СЕТ СН'!$F$16</f>
        <v>0</v>
      </c>
      <c r="S424" s="36">
        <f>SUMIFS(СВЦЭМ!$K$40:$K$783,СВЦЭМ!$A$40:$A$783,$A424,СВЦЭМ!$B$40:$B$783,S$402)+'СЕТ СН'!$F$16</f>
        <v>0</v>
      </c>
      <c r="T424" s="36">
        <f>SUMIFS(СВЦЭМ!$K$40:$K$783,СВЦЭМ!$A$40:$A$783,$A424,СВЦЭМ!$B$40:$B$783,T$402)+'СЕТ СН'!$F$16</f>
        <v>0</v>
      </c>
      <c r="U424" s="36">
        <f>SUMIFS(СВЦЭМ!$K$40:$K$783,СВЦЭМ!$A$40:$A$783,$A424,СВЦЭМ!$B$40:$B$783,U$402)+'СЕТ СН'!$F$16</f>
        <v>0</v>
      </c>
      <c r="V424" s="36">
        <f>SUMIFS(СВЦЭМ!$K$40:$K$783,СВЦЭМ!$A$40:$A$783,$A424,СВЦЭМ!$B$40:$B$783,V$402)+'СЕТ СН'!$F$16</f>
        <v>0</v>
      </c>
      <c r="W424" s="36">
        <f>SUMIFS(СВЦЭМ!$K$40:$K$783,СВЦЭМ!$A$40:$A$783,$A424,СВЦЭМ!$B$40:$B$783,W$402)+'СЕТ СН'!$F$16</f>
        <v>0</v>
      </c>
      <c r="X424" s="36">
        <f>SUMIFS(СВЦЭМ!$K$40:$K$783,СВЦЭМ!$A$40:$A$783,$A424,СВЦЭМ!$B$40:$B$783,X$402)+'СЕТ СН'!$F$16</f>
        <v>0</v>
      </c>
      <c r="Y424" s="36">
        <f>SUMIFS(СВЦЭМ!$K$40:$K$783,СВЦЭМ!$A$40:$A$783,$A424,СВЦЭМ!$B$40:$B$783,Y$402)+'СЕТ СН'!$F$16</f>
        <v>0</v>
      </c>
    </row>
    <row r="425" spans="1:25" ht="15.75" hidden="1" x14ac:dyDescent="0.2">
      <c r="A425" s="35">
        <f t="shared" si="11"/>
        <v>45069</v>
      </c>
      <c r="B425" s="36">
        <f>SUMIFS(СВЦЭМ!$K$40:$K$783,СВЦЭМ!$A$40:$A$783,$A425,СВЦЭМ!$B$40:$B$783,B$402)+'СЕТ СН'!$F$16</f>
        <v>0</v>
      </c>
      <c r="C425" s="36">
        <f>SUMIFS(СВЦЭМ!$K$40:$K$783,СВЦЭМ!$A$40:$A$783,$A425,СВЦЭМ!$B$40:$B$783,C$402)+'СЕТ СН'!$F$16</f>
        <v>0</v>
      </c>
      <c r="D425" s="36">
        <f>SUMIFS(СВЦЭМ!$K$40:$K$783,СВЦЭМ!$A$40:$A$783,$A425,СВЦЭМ!$B$40:$B$783,D$402)+'СЕТ СН'!$F$16</f>
        <v>0</v>
      </c>
      <c r="E425" s="36">
        <f>SUMIFS(СВЦЭМ!$K$40:$K$783,СВЦЭМ!$A$40:$A$783,$A425,СВЦЭМ!$B$40:$B$783,E$402)+'СЕТ СН'!$F$16</f>
        <v>0</v>
      </c>
      <c r="F425" s="36">
        <f>SUMIFS(СВЦЭМ!$K$40:$K$783,СВЦЭМ!$A$40:$A$783,$A425,СВЦЭМ!$B$40:$B$783,F$402)+'СЕТ СН'!$F$16</f>
        <v>0</v>
      </c>
      <c r="G425" s="36">
        <f>SUMIFS(СВЦЭМ!$K$40:$K$783,СВЦЭМ!$A$40:$A$783,$A425,СВЦЭМ!$B$40:$B$783,G$402)+'СЕТ СН'!$F$16</f>
        <v>0</v>
      </c>
      <c r="H425" s="36">
        <f>SUMIFS(СВЦЭМ!$K$40:$K$783,СВЦЭМ!$A$40:$A$783,$A425,СВЦЭМ!$B$40:$B$783,H$402)+'СЕТ СН'!$F$16</f>
        <v>0</v>
      </c>
      <c r="I425" s="36">
        <f>SUMIFS(СВЦЭМ!$K$40:$K$783,СВЦЭМ!$A$40:$A$783,$A425,СВЦЭМ!$B$40:$B$783,I$402)+'СЕТ СН'!$F$16</f>
        <v>0</v>
      </c>
      <c r="J425" s="36">
        <f>SUMIFS(СВЦЭМ!$K$40:$K$783,СВЦЭМ!$A$40:$A$783,$A425,СВЦЭМ!$B$40:$B$783,J$402)+'СЕТ СН'!$F$16</f>
        <v>0</v>
      </c>
      <c r="K425" s="36">
        <f>SUMIFS(СВЦЭМ!$K$40:$K$783,СВЦЭМ!$A$40:$A$783,$A425,СВЦЭМ!$B$40:$B$783,K$402)+'СЕТ СН'!$F$16</f>
        <v>0</v>
      </c>
      <c r="L425" s="36">
        <f>SUMIFS(СВЦЭМ!$K$40:$K$783,СВЦЭМ!$A$40:$A$783,$A425,СВЦЭМ!$B$40:$B$783,L$402)+'СЕТ СН'!$F$16</f>
        <v>0</v>
      </c>
      <c r="M425" s="36">
        <f>SUMIFS(СВЦЭМ!$K$40:$K$783,СВЦЭМ!$A$40:$A$783,$A425,СВЦЭМ!$B$40:$B$783,M$402)+'СЕТ СН'!$F$16</f>
        <v>0</v>
      </c>
      <c r="N425" s="36">
        <f>SUMIFS(СВЦЭМ!$K$40:$K$783,СВЦЭМ!$A$40:$A$783,$A425,СВЦЭМ!$B$40:$B$783,N$402)+'СЕТ СН'!$F$16</f>
        <v>0</v>
      </c>
      <c r="O425" s="36">
        <f>SUMIFS(СВЦЭМ!$K$40:$K$783,СВЦЭМ!$A$40:$A$783,$A425,СВЦЭМ!$B$40:$B$783,O$402)+'СЕТ СН'!$F$16</f>
        <v>0</v>
      </c>
      <c r="P425" s="36">
        <f>SUMIFS(СВЦЭМ!$K$40:$K$783,СВЦЭМ!$A$40:$A$783,$A425,СВЦЭМ!$B$40:$B$783,P$402)+'СЕТ СН'!$F$16</f>
        <v>0</v>
      </c>
      <c r="Q425" s="36">
        <f>SUMIFS(СВЦЭМ!$K$40:$K$783,СВЦЭМ!$A$40:$A$783,$A425,СВЦЭМ!$B$40:$B$783,Q$402)+'СЕТ СН'!$F$16</f>
        <v>0</v>
      </c>
      <c r="R425" s="36">
        <f>SUMIFS(СВЦЭМ!$K$40:$K$783,СВЦЭМ!$A$40:$A$783,$A425,СВЦЭМ!$B$40:$B$783,R$402)+'СЕТ СН'!$F$16</f>
        <v>0</v>
      </c>
      <c r="S425" s="36">
        <f>SUMIFS(СВЦЭМ!$K$40:$K$783,СВЦЭМ!$A$40:$A$783,$A425,СВЦЭМ!$B$40:$B$783,S$402)+'СЕТ СН'!$F$16</f>
        <v>0</v>
      </c>
      <c r="T425" s="36">
        <f>SUMIFS(СВЦЭМ!$K$40:$K$783,СВЦЭМ!$A$40:$A$783,$A425,СВЦЭМ!$B$40:$B$783,T$402)+'СЕТ СН'!$F$16</f>
        <v>0</v>
      </c>
      <c r="U425" s="36">
        <f>SUMIFS(СВЦЭМ!$K$40:$K$783,СВЦЭМ!$A$40:$A$783,$A425,СВЦЭМ!$B$40:$B$783,U$402)+'СЕТ СН'!$F$16</f>
        <v>0</v>
      </c>
      <c r="V425" s="36">
        <f>SUMIFS(СВЦЭМ!$K$40:$K$783,СВЦЭМ!$A$40:$A$783,$A425,СВЦЭМ!$B$40:$B$783,V$402)+'СЕТ СН'!$F$16</f>
        <v>0</v>
      </c>
      <c r="W425" s="36">
        <f>SUMIFS(СВЦЭМ!$K$40:$K$783,СВЦЭМ!$A$40:$A$783,$A425,СВЦЭМ!$B$40:$B$783,W$402)+'СЕТ СН'!$F$16</f>
        <v>0</v>
      </c>
      <c r="X425" s="36">
        <f>SUMIFS(СВЦЭМ!$K$40:$K$783,СВЦЭМ!$A$40:$A$783,$A425,СВЦЭМ!$B$40:$B$783,X$402)+'СЕТ СН'!$F$16</f>
        <v>0</v>
      </c>
      <c r="Y425" s="36">
        <f>SUMIFS(СВЦЭМ!$K$40:$K$783,СВЦЭМ!$A$40:$A$783,$A425,СВЦЭМ!$B$40:$B$783,Y$402)+'СЕТ СН'!$F$16</f>
        <v>0</v>
      </c>
    </row>
    <row r="426" spans="1:25" ht="15.75" hidden="1" x14ac:dyDescent="0.2">
      <c r="A426" s="35">
        <f t="shared" si="11"/>
        <v>45070</v>
      </c>
      <c r="B426" s="36">
        <f>SUMIFS(СВЦЭМ!$K$40:$K$783,СВЦЭМ!$A$40:$A$783,$A426,СВЦЭМ!$B$40:$B$783,B$402)+'СЕТ СН'!$F$16</f>
        <v>0</v>
      </c>
      <c r="C426" s="36">
        <f>SUMIFS(СВЦЭМ!$K$40:$K$783,СВЦЭМ!$A$40:$A$783,$A426,СВЦЭМ!$B$40:$B$783,C$402)+'СЕТ СН'!$F$16</f>
        <v>0</v>
      </c>
      <c r="D426" s="36">
        <f>SUMIFS(СВЦЭМ!$K$40:$K$783,СВЦЭМ!$A$40:$A$783,$A426,СВЦЭМ!$B$40:$B$783,D$402)+'СЕТ СН'!$F$16</f>
        <v>0</v>
      </c>
      <c r="E426" s="36">
        <f>SUMIFS(СВЦЭМ!$K$40:$K$783,СВЦЭМ!$A$40:$A$783,$A426,СВЦЭМ!$B$40:$B$783,E$402)+'СЕТ СН'!$F$16</f>
        <v>0</v>
      </c>
      <c r="F426" s="36">
        <f>SUMIFS(СВЦЭМ!$K$40:$K$783,СВЦЭМ!$A$40:$A$783,$A426,СВЦЭМ!$B$40:$B$783,F$402)+'СЕТ СН'!$F$16</f>
        <v>0</v>
      </c>
      <c r="G426" s="36">
        <f>SUMIFS(СВЦЭМ!$K$40:$K$783,СВЦЭМ!$A$40:$A$783,$A426,СВЦЭМ!$B$40:$B$783,G$402)+'СЕТ СН'!$F$16</f>
        <v>0</v>
      </c>
      <c r="H426" s="36">
        <f>SUMIFS(СВЦЭМ!$K$40:$K$783,СВЦЭМ!$A$40:$A$783,$A426,СВЦЭМ!$B$40:$B$783,H$402)+'СЕТ СН'!$F$16</f>
        <v>0</v>
      </c>
      <c r="I426" s="36">
        <f>SUMIFS(СВЦЭМ!$K$40:$K$783,СВЦЭМ!$A$40:$A$783,$A426,СВЦЭМ!$B$40:$B$783,I$402)+'СЕТ СН'!$F$16</f>
        <v>0</v>
      </c>
      <c r="J426" s="36">
        <f>SUMIFS(СВЦЭМ!$K$40:$K$783,СВЦЭМ!$A$40:$A$783,$A426,СВЦЭМ!$B$40:$B$783,J$402)+'СЕТ СН'!$F$16</f>
        <v>0</v>
      </c>
      <c r="K426" s="36">
        <f>SUMIFS(СВЦЭМ!$K$40:$K$783,СВЦЭМ!$A$40:$A$783,$A426,СВЦЭМ!$B$40:$B$783,K$402)+'СЕТ СН'!$F$16</f>
        <v>0</v>
      </c>
      <c r="L426" s="36">
        <f>SUMIFS(СВЦЭМ!$K$40:$K$783,СВЦЭМ!$A$40:$A$783,$A426,СВЦЭМ!$B$40:$B$783,L$402)+'СЕТ СН'!$F$16</f>
        <v>0</v>
      </c>
      <c r="M426" s="36">
        <f>SUMIFS(СВЦЭМ!$K$40:$K$783,СВЦЭМ!$A$40:$A$783,$A426,СВЦЭМ!$B$40:$B$783,M$402)+'СЕТ СН'!$F$16</f>
        <v>0</v>
      </c>
      <c r="N426" s="36">
        <f>SUMIFS(СВЦЭМ!$K$40:$K$783,СВЦЭМ!$A$40:$A$783,$A426,СВЦЭМ!$B$40:$B$783,N$402)+'СЕТ СН'!$F$16</f>
        <v>0</v>
      </c>
      <c r="O426" s="36">
        <f>SUMIFS(СВЦЭМ!$K$40:$K$783,СВЦЭМ!$A$40:$A$783,$A426,СВЦЭМ!$B$40:$B$783,O$402)+'СЕТ СН'!$F$16</f>
        <v>0</v>
      </c>
      <c r="P426" s="36">
        <f>SUMIFS(СВЦЭМ!$K$40:$K$783,СВЦЭМ!$A$40:$A$783,$A426,СВЦЭМ!$B$40:$B$783,P$402)+'СЕТ СН'!$F$16</f>
        <v>0</v>
      </c>
      <c r="Q426" s="36">
        <f>SUMIFS(СВЦЭМ!$K$40:$K$783,СВЦЭМ!$A$40:$A$783,$A426,СВЦЭМ!$B$40:$B$783,Q$402)+'СЕТ СН'!$F$16</f>
        <v>0</v>
      </c>
      <c r="R426" s="36">
        <f>SUMIFS(СВЦЭМ!$K$40:$K$783,СВЦЭМ!$A$40:$A$783,$A426,СВЦЭМ!$B$40:$B$783,R$402)+'СЕТ СН'!$F$16</f>
        <v>0</v>
      </c>
      <c r="S426" s="36">
        <f>SUMIFS(СВЦЭМ!$K$40:$K$783,СВЦЭМ!$A$40:$A$783,$A426,СВЦЭМ!$B$40:$B$783,S$402)+'СЕТ СН'!$F$16</f>
        <v>0</v>
      </c>
      <c r="T426" s="36">
        <f>SUMIFS(СВЦЭМ!$K$40:$K$783,СВЦЭМ!$A$40:$A$783,$A426,СВЦЭМ!$B$40:$B$783,T$402)+'СЕТ СН'!$F$16</f>
        <v>0</v>
      </c>
      <c r="U426" s="36">
        <f>SUMIFS(СВЦЭМ!$K$40:$K$783,СВЦЭМ!$A$40:$A$783,$A426,СВЦЭМ!$B$40:$B$783,U$402)+'СЕТ СН'!$F$16</f>
        <v>0</v>
      </c>
      <c r="V426" s="36">
        <f>SUMIFS(СВЦЭМ!$K$40:$K$783,СВЦЭМ!$A$40:$A$783,$A426,СВЦЭМ!$B$40:$B$783,V$402)+'СЕТ СН'!$F$16</f>
        <v>0</v>
      </c>
      <c r="W426" s="36">
        <f>SUMIFS(СВЦЭМ!$K$40:$K$783,СВЦЭМ!$A$40:$A$783,$A426,СВЦЭМ!$B$40:$B$783,W$402)+'СЕТ СН'!$F$16</f>
        <v>0</v>
      </c>
      <c r="X426" s="36">
        <f>SUMIFS(СВЦЭМ!$K$40:$K$783,СВЦЭМ!$A$40:$A$783,$A426,СВЦЭМ!$B$40:$B$783,X$402)+'СЕТ СН'!$F$16</f>
        <v>0</v>
      </c>
      <c r="Y426" s="36">
        <f>SUMIFS(СВЦЭМ!$K$40:$K$783,СВЦЭМ!$A$40:$A$783,$A426,СВЦЭМ!$B$40:$B$783,Y$402)+'СЕТ СН'!$F$16</f>
        <v>0</v>
      </c>
    </row>
    <row r="427" spans="1:25" ht="15.75" hidden="1" x14ac:dyDescent="0.2">
      <c r="A427" s="35">
        <f t="shared" si="11"/>
        <v>45071</v>
      </c>
      <c r="B427" s="36">
        <f>SUMIFS(СВЦЭМ!$K$40:$K$783,СВЦЭМ!$A$40:$A$783,$A427,СВЦЭМ!$B$40:$B$783,B$402)+'СЕТ СН'!$F$16</f>
        <v>0</v>
      </c>
      <c r="C427" s="36">
        <f>SUMIFS(СВЦЭМ!$K$40:$K$783,СВЦЭМ!$A$40:$A$783,$A427,СВЦЭМ!$B$40:$B$783,C$402)+'СЕТ СН'!$F$16</f>
        <v>0</v>
      </c>
      <c r="D427" s="36">
        <f>SUMIFS(СВЦЭМ!$K$40:$K$783,СВЦЭМ!$A$40:$A$783,$A427,СВЦЭМ!$B$40:$B$783,D$402)+'СЕТ СН'!$F$16</f>
        <v>0</v>
      </c>
      <c r="E427" s="36">
        <f>SUMIFS(СВЦЭМ!$K$40:$K$783,СВЦЭМ!$A$40:$A$783,$A427,СВЦЭМ!$B$40:$B$783,E$402)+'СЕТ СН'!$F$16</f>
        <v>0</v>
      </c>
      <c r="F427" s="36">
        <f>SUMIFS(СВЦЭМ!$K$40:$K$783,СВЦЭМ!$A$40:$A$783,$A427,СВЦЭМ!$B$40:$B$783,F$402)+'СЕТ СН'!$F$16</f>
        <v>0</v>
      </c>
      <c r="G427" s="36">
        <f>SUMIFS(СВЦЭМ!$K$40:$K$783,СВЦЭМ!$A$40:$A$783,$A427,СВЦЭМ!$B$40:$B$783,G$402)+'СЕТ СН'!$F$16</f>
        <v>0</v>
      </c>
      <c r="H427" s="36">
        <f>SUMIFS(СВЦЭМ!$K$40:$K$783,СВЦЭМ!$A$40:$A$783,$A427,СВЦЭМ!$B$40:$B$783,H$402)+'СЕТ СН'!$F$16</f>
        <v>0</v>
      </c>
      <c r="I427" s="36">
        <f>SUMIFS(СВЦЭМ!$K$40:$K$783,СВЦЭМ!$A$40:$A$783,$A427,СВЦЭМ!$B$40:$B$783,I$402)+'СЕТ СН'!$F$16</f>
        <v>0</v>
      </c>
      <c r="J427" s="36">
        <f>SUMIFS(СВЦЭМ!$K$40:$K$783,СВЦЭМ!$A$40:$A$783,$A427,СВЦЭМ!$B$40:$B$783,J$402)+'СЕТ СН'!$F$16</f>
        <v>0</v>
      </c>
      <c r="K427" s="36">
        <f>SUMIFS(СВЦЭМ!$K$40:$K$783,СВЦЭМ!$A$40:$A$783,$A427,СВЦЭМ!$B$40:$B$783,K$402)+'СЕТ СН'!$F$16</f>
        <v>0</v>
      </c>
      <c r="L427" s="36">
        <f>SUMIFS(СВЦЭМ!$K$40:$K$783,СВЦЭМ!$A$40:$A$783,$A427,СВЦЭМ!$B$40:$B$783,L$402)+'СЕТ СН'!$F$16</f>
        <v>0</v>
      </c>
      <c r="M427" s="36">
        <f>SUMIFS(СВЦЭМ!$K$40:$K$783,СВЦЭМ!$A$40:$A$783,$A427,СВЦЭМ!$B$40:$B$783,M$402)+'СЕТ СН'!$F$16</f>
        <v>0</v>
      </c>
      <c r="N427" s="36">
        <f>SUMIFS(СВЦЭМ!$K$40:$K$783,СВЦЭМ!$A$40:$A$783,$A427,СВЦЭМ!$B$40:$B$783,N$402)+'СЕТ СН'!$F$16</f>
        <v>0</v>
      </c>
      <c r="O427" s="36">
        <f>SUMIFS(СВЦЭМ!$K$40:$K$783,СВЦЭМ!$A$40:$A$783,$A427,СВЦЭМ!$B$40:$B$783,O$402)+'СЕТ СН'!$F$16</f>
        <v>0</v>
      </c>
      <c r="P427" s="36">
        <f>SUMIFS(СВЦЭМ!$K$40:$K$783,СВЦЭМ!$A$40:$A$783,$A427,СВЦЭМ!$B$40:$B$783,P$402)+'СЕТ СН'!$F$16</f>
        <v>0</v>
      </c>
      <c r="Q427" s="36">
        <f>SUMIFS(СВЦЭМ!$K$40:$K$783,СВЦЭМ!$A$40:$A$783,$A427,СВЦЭМ!$B$40:$B$783,Q$402)+'СЕТ СН'!$F$16</f>
        <v>0</v>
      </c>
      <c r="R427" s="36">
        <f>SUMIFS(СВЦЭМ!$K$40:$K$783,СВЦЭМ!$A$40:$A$783,$A427,СВЦЭМ!$B$40:$B$783,R$402)+'СЕТ СН'!$F$16</f>
        <v>0</v>
      </c>
      <c r="S427" s="36">
        <f>SUMIFS(СВЦЭМ!$K$40:$K$783,СВЦЭМ!$A$40:$A$783,$A427,СВЦЭМ!$B$40:$B$783,S$402)+'СЕТ СН'!$F$16</f>
        <v>0</v>
      </c>
      <c r="T427" s="36">
        <f>SUMIFS(СВЦЭМ!$K$40:$K$783,СВЦЭМ!$A$40:$A$783,$A427,СВЦЭМ!$B$40:$B$783,T$402)+'СЕТ СН'!$F$16</f>
        <v>0</v>
      </c>
      <c r="U427" s="36">
        <f>SUMIFS(СВЦЭМ!$K$40:$K$783,СВЦЭМ!$A$40:$A$783,$A427,СВЦЭМ!$B$40:$B$783,U$402)+'СЕТ СН'!$F$16</f>
        <v>0</v>
      </c>
      <c r="V427" s="36">
        <f>SUMIFS(СВЦЭМ!$K$40:$K$783,СВЦЭМ!$A$40:$A$783,$A427,СВЦЭМ!$B$40:$B$783,V$402)+'СЕТ СН'!$F$16</f>
        <v>0</v>
      </c>
      <c r="W427" s="36">
        <f>SUMIFS(СВЦЭМ!$K$40:$K$783,СВЦЭМ!$A$40:$A$783,$A427,СВЦЭМ!$B$40:$B$783,W$402)+'СЕТ СН'!$F$16</f>
        <v>0</v>
      </c>
      <c r="X427" s="36">
        <f>SUMIFS(СВЦЭМ!$K$40:$K$783,СВЦЭМ!$A$40:$A$783,$A427,СВЦЭМ!$B$40:$B$783,X$402)+'СЕТ СН'!$F$16</f>
        <v>0</v>
      </c>
      <c r="Y427" s="36">
        <f>SUMIFS(СВЦЭМ!$K$40:$K$783,СВЦЭМ!$A$40:$A$783,$A427,СВЦЭМ!$B$40:$B$783,Y$402)+'СЕТ СН'!$F$16</f>
        <v>0</v>
      </c>
    </row>
    <row r="428" spans="1:25" ht="15.75" hidden="1" x14ac:dyDescent="0.2">
      <c r="A428" s="35">
        <f t="shared" si="11"/>
        <v>45072</v>
      </c>
      <c r="B428" s="36">
        <f>SUMIFS(СВЦЭМ!$K$40:$K$783,СВЦЭМ!$A$40:$A$783,$A428,СВЦЭМ!$B$40:$B$783,B$402)+'СЕТ СН'!$F$16</f>
        <v>0</v>
      </c>
      <c r="C428" s="36">
        <f>SUMIFS(СВЦЭМ!$K$40:$K$783,СВЦЭМ!$A$40:$A$783,$A428,СВЦЭМ!$B$40:$B$783,C$402)+'СЕТ СН'!$F$16</f>
        <v>0</v>
      </c>
      <c r="D428" s="36">
        <f>SUMIFS(СВЦЭМ!$K$40:$K$783,СВЦЭМ!$A$40:$A$783,$A428,СВЦЭМ!$B$40:$B$783,D$402)+'СЕТ СН'!$F$16</f>
        <v>0</v>
      </c>
      <c r="E428" s="36">
        <f>SUMIFS(СВЦЭМ!$K$40:$K$783,СВЦЭМ!$A$40:$A$783,$A428,СВЦЭМ!$B$40:$B$783,E$402)+'СЕТ СН'!$F$16</f>
        <v>0</v>
      </c>
      <c r="F428" s="36">
        <f>SUMIFS(СВЦЭМ!$K$40:$K$783,СВЦЭМ!$A$40:$A$783,$A428,СВЦЭМ!$B$40:$B$783,F$402)+'СЕТ СН'!$F$16</f>
        <v>0</v>
      </c>
      <c r="G428" s="36">
        <f>SUMIFS(СВЦЭМ!$K$40:$K$783,СВЦЭМ!$A$40:$A$783,$A428,СВЦЭМ!$B$40:$B$783,G$402)+'СЕТ СН'!$F$16</f>
        <v>0</v>
      </c>
      <c r="H428" s="36">
        <f>SUMIFS(СВЦЭМ!$K$40:$K$783,СВЦЭМ!$A$40:$A$783,$A428,СВЦЭМ!$B$40:$B$783,H$402)+'СЕТ СН'!$F$16</f>
        <v>0</v>
      </c>
      <c r="I428" s="36">
        <f>SUMIFS(СВЦЭМ!$K$40:$K$783,СВЦЭМ!$A$40:$A$783,$A428,СВЦЭМ!$B$40:$B$783,I$402)+'СЕТ СН'!$F$16</f>
        <v>0</v>
      </c>
      <c r="J428" s="36">
        <f>SUMIFS(СВЦЭМ!$K$40:$K$783,СВЦЭМ!$A$40:$A$783,$A428,СВЦЭМ!$B$40:$B$783,J$402)+'СЕТ СН'!$F$16</f>
        <v>0</v>
      </c>
      <c r="K428" s="36">
        <f>SUMIFS(СВЦЭМ!$K$40:$K$783,СВЦЭМ!$A$40:$A$783,$A428,СВЦЭМ!$B$40:$B$783,K$402)+'СЕТ СН'!$F$16</f>
        <v>0</v>
      </c>
      <c r="L428" s="36">
        <f>SUMIFS(СВЦЭМ!$K$40:$K$783,СВЦЭМ!$A$40:$A$783,$A428,СВЦЭМ!$B$40:$B$783,L$402)+'СЕТ СН'!$F$16</f>
        <v>0</v>
      </c>
      <c r="M428" s="36">
        <f>SUMIFS(СВЦЭМ!$K$40:$K$783,СВЦЭМ!$A$40:$A$783,$A428,СВЦЭМ!$B$40:$B$783,M$402)+'СЕТ СН'!$F$16</f>
        <v>0</v>
      </c>
      <c r="N428" s="36">
        <f>SUMIFS(СВЦЭМ!$K$40:$K$783,СВЦЭМ!$A$40:$A$783,$A428,СВЦЭМ!$B$40:$B$783,N$402)+'СЕТ СН'!$F$16</f>
        <v>0</v>
      </c>
      <c r="O428" s="36">
        <f>SUMIFS(СВЦЭМ!$K$40:$K$783,СВЦЭМ!$A$40:$A$783,$A428,СВЦЭМ!$B$40:$B$783,O$402)+'СЕТ СН'!$F$16</f>
        <v>0</v>
      </c>
      <c r="P428" s="36">
        <f>SUMIFS(СВЦЭМ!$K$40:$K$783,СВЦЭМ!$A$40:$A$783,$A428,СВЦЭМ!$B$40:$B$783,P$402)+'СЕТ СН'!$F$16</f>
        <v>0</v>
      </c>
      <c r="Q428" s="36">
        <f>SUMIFS(СВЦЭМ!$K$40:$K$783,СВЦЭМ!$A$40:$A$783,$A428,СВЦЭМ!$B$40:$B$783,Q$402)+'СЕТ СН'!$F$16</f>
        <v>0</v>
      </c>
      <c r="R428" s="36">
        <f>SUMIFS(СВЦЭМ!$K$40:$K$783,СВЦЭМ!$A$40:$A$783,$A428,СВЦЭМ!$B$40:$B$783,R$402)+'СЕТ СН'!$F$16</f>
        <v>0</v>
      </c>
      <c r="S428" s="36">
        <f>SUMIFS(СВЦЭМ!$K$40:$K$783,СВЦЭМ!$A$40:$A$783,$A428,СВЦЭМ!$B$40:$B$783,S$402)+'СЕТ СН'!$F$16</f>
        <v>0</v>
      </c>
      <c r="T428" s="36">
        <f>SUMIFS(СВЦЭМ!$K$40:$K$783,СВЦЭМ!$A$40:$A$783,$A428,СВЦЭМ!$B$40:$B$783,T$402)+'СЕТ СН'!$F$16</f>
        <v>0</v>
      </c>
      <c r="U428" s="36">
        <f>SUMIFS(СВЦЭМ!$K$40:$K$783,СВЦЭМ!$A$40:$A$783,$A428,СВЦЭМ!$B$40:$B$783,U$402)+'СЕТ СН'!$F$16</f>
        <v>0</v>
      </c>
      <c r="V428" s="36">
        <f>SUMIFS(СВЦЭМ!$K$40:$K$783,СВЦЭМ!$A$40:$A$783,$A428,СВЦЭМ!$B$40:$B$783,V$402)+'СЕТ СН'!$F$16</f>
        <v>0</v>
      </c>
      <c r="W428" s="36">
        <f>SUMIFS(СВЦЭМ!$K$40:$K$783,СВЦЭМ!$A$40:$A$783,$A428,СВЦЭМ!$B$40:$B$783,W$402)+'СЕТ СН'!$F$16</f>
        <v>0</v>
      </c>
      <c r="X428" s="36">
        <f>SUMIFS(СВЦЭМ!$K$40:$K$783,СВЦЭМ!$A$40:$A$783,$A428,СВЦЭМ!$B$40:$B$783,X$402)+'СЕТ СН'!$F$16</f>
        <v>0</v>
      </c>
      <c r="Y428" s="36">
        <f>SUMIFS(СВЦЭМ!$K$40:$K$783,СВЦЭМ!$A$40:$A$783,$A428,СВЦЭМ!$B$40:$B$783,Y$402)+'СЕТ СН'!$F$16</f>
        <v>0</v>
      </c>
    </row>
    <row r="429" spans="1:25" ht="15.75" hidden="1" x14ac:dyDescent="0.2">
      <c r="A429" s="35">
        <f t="shared" si="11"/>
        <v>45073</v>
      </c>
      <c r="B429" s="36">
        <f>SUMIFS(СВЦЭМ!$K$40:$K$783,СВЦЭМ!$A$40:$A$783,$A429,СВЦЭМ!$B$40:$B$783,B$402)+'СЕТ СН'!$F$16</f>
        <v>0</v>
      </c>
      <c r="C429" s="36">
        <f>SUMIFS(СВЦЭМ!$K$40:$K$783,СВЦЭМ!$A$40:$A$783,$A429,СВЦЭМ!$B$40:$B$783,C$402)+'СЕТ СН'!$F$16</f>
        <v>0</v>
      </c>
      <c r="D429" s="36">
        <f>SUMIFS(СВЦЭМ!$K$40:$K$783,СВЦЭМ!$A$40:$A$783,$A429,СВЦЭМ!$B$40:$B$783,D$402)+'СЕТ СН'!$F$16</f>
        <v>0</v>
      </c>
      <c r="E429" s="36">
        <f>SUMIFS(СВЦЭМ!$K$40:$K$783,СВЦЭМ!$A$40:$A$783,$A429,СВЦЭМ!$B$40:$B$783,E$402)+'СЕТ СН'!$F$16</f>
        <v>0</v>
      </c>
      <c r="F429" s="36">
        <f>SUMIFS(СВЦЭМ!$K$40:$K$783,СВЦЭМ!$A$40:$A$783,$A429,СВЦЭМ!$B$40:$B$783,F$402)+'СЕТ СН'!$F$16</f>
        <v>0</v>
      </c>
      <c r="G429" s="36">
        <f>SUMIFS(СВЦЭМ!$K$40:$K$783,СВЦЭМ!$A$40:$A$783,$A429,СВЦЭМ!$B$40:$B$783,G$402)+'СЕТ СН'!$F$16</f>
        <v>0</v>
      </c>
      <c r="H429" s="36">
        <f>SUMIFS(СВЦЭМ!$K$40:$K$783,СВЦЭМ!$A$40:$A$783,$A429,СВЦЭМ!$B$40:$B$783,H$402)+'СЕТ СН'!$F$16</f>
        <v>0</v>
      </c>
      <c r="I429" s="36">
        <f>SUMIFS(СВЦЭМ!$K$40:$K$783,СВЦЭМ!$A$40:$A$783,$A429,СВЦЭМ!$B$40:$B$783,I$402)+'СЕТ СН'!$F$16</f>
        <v>0</v>
      </c>
      <c r="J429" s="36">
        <f>SUMIFS(СВЦЭМ!$K$40:$K$783,СВЦЭМ!$A$40:$A$783,$A429,СВЦЭМ!$B$40:$B$783,J$402)+'СЕТ СН'!$F$16</f>
        <v>0</v>
      </c>
      <c r="K429" s="36">
        <f>SUMIFS(СВЦЭМ!$K$40:$K$783,СВЦЭМ!$A$40:$A$783,$A429,СВЦЭМ!$B$40:$B$783,K$402)+'СЕТ СН'!$F$16</f>
        <v>0</v>
      </c>
      <c r="L429" s="36">
        <f>SUMIFS(СВЦЭМ!$K$40:$K$783,СВЦЭМ!$A$40:$A$783,$A429,СВЦЭМ!$B$40:$B$783,L$402)+'СЕТ СН'!$F$16</f>
        <v>0</v>
      </c>
      <c r="M429" s="36">
        <f>SUMIFS(СВЦЭМ!$K$40:$K$783,СВЦЭМ!$A$40:$A$783,$A429,СВЦЭМ!$B$40:$B$783,M$402)+'СЕТ СН'!$F$16</f>
        <v>0</v>
      </c>
      <c r="N429" s="36">
        <f>SUMIFS(СВЦЭМ!$K$40:$K$783,СВЦЭМ!$A$40:$A$783,$A429,СВЦЭМ!$B$40:$B$783,N$402)+'СЕТ СН'!$F$16</f>
        <v>0</v>
      </c>
      <c r="O429" s="36">
        <f>SUMIFS(СВЦЭМ!$K$40:$K$783,СВЦЭМ!$A$40:$A$783,$A429,СВЦЭМ!$B$40:$B$783,O$402)+'СЕТ СН'!$F$16</f>
        <v>0</v>
      </c>
      <c r="P429" s="36">
        <f>SUMIFS(СВЦЭМ!$K$40:$K$783,СВЦЭМ!$A$40:$A$783,$A429,СВЦЭМ!$B$40:$B$783,P$402)+'СЕТ СН'!$F$16</f>
        <v>0</v>
      </c>
      <c r="Q429" s="36">
        <f>SUMIFS(СВЦЭМ!$K$40:$K$783,СВЦЭМ!$A$40:$A$783,$A429,СВЦЭМ!$B$40:$B$783,Q$402)+'СЕТ СН'!$F$16</f>
        <v>0</v>
      </c>
      <c r="R429" s="36">
        <f>SUMIFS(СВЦЭМ!$K$40:$K$783,СВЦЭМ!$A$40:$A$783,$A429,СВЦЭМ!$B$40:$B$783,R$402)+'СЕТ СН'!$F$16</f>
        <v>0</v>
      </c>
      <c r="S429" s="36">
        <f>SUMIFS(СВЦЭМ!$K$40:$K$783,СВЦЭМ!$A$40:$A$783,$A429,СВЦЭМ!$B$40:$B$783,S$402)+'СЕТ СН'!$F$16</f>
        <v>0</v>
      </c>
      <c r="T429" s="36">
        <f>SUMIFS(СВЦЭМ!$K$40:$K$783,СВЦЭМ!$A$40:$A$783,$A429,СВЦЭМ!$B$40:$B$783,T$402)+'СЕТ СН'!$F$16</f>
        <v>0</v>
      </c>
      <c r="U429" s="36">
        <f>SUMIFS(СВЦЭМ!$K$40:$K$783,СВЦЭМ!$A$40:$A$783,$A429,СВЦЭМ!$B$40:$B$783,U$402)+'СЕТ СН'!$F$16</f>
        <v>0</v>
      </c>
      <c r="V429" s="36">
        <f>SUMIFS(СВЦЭМ!$K$40:$K$783,СВЦЭМ!$A$40:$A$783,$A429,СВЦЭМ!$B$40:$B$783,V$402)+'СЕТ СН'!$F$16</f>
        <v>0</v>
      </c>
      <c r="W429" s="36">
        <f>SUMIFS(СВЦЭМ!$K$40:$K$783,СВЦЭМ!$A$40:$A$783,$A429,СВЦЭМ!$B$40:$B$783,W$402)+'СЕТ СН'!$F$16</f>
        <v>0</v>
      </c>
      <c r="X429" s="36">
        <f>SUMIFS(СВЦЭМ!$K$40:$K$783,СВЦЭМ!$A$40:$A$783,$A429,СВЦЭМ!$B$40:$B$783,X$402)+'СЕТ СН'!$F$16</f>
        <v>0</v>
      </c>
      <c r="Y429" s="36">
        <f>SUMIFS(СВЦЭМ!$K$40:$K$783,СВЦЭМ!$A$40:$A$783,$A429,СВЦЭМ!$B$40:$B$783,Y$402)+'СЕТ СН'!$F$16</f>
        <v>0</v>
      </c>
    </row>
    <row r="430" spans="1:25" ht="15.75" hidden="1" x14ac:dyDescent="0.2">
      <c r="A430" s="35">
        <f t="shared" si="11"/>
        <v>45074</v>
      </c>
      <c r="B430" s="36">
        <f>SUMIFS(СВЦЭМ!$K$40:$K$783,СВЦЭМ!$A$40:$A$783,$A430,СВЦЭМ!$B$40:$B$783,B$402)+'СЕТ СН'!$F$16</f>
        <v>0</v>
      </c>
      <c r="C430" s="36">
        <f>SUMIFS(СВЦЭМ!$K$40:$K$783,СВЦЭМ!$A$40:$A$783,$A430,СВЦЭМ!$B$40:$B$783,C$402)+'СЕТ СН'!$F$16</f>
        <v>0</v>
      </c>
      <c r="D430" s="36">
        <f>SUMIFS(СВЦЭМ!$K$40:$K$783,СВЦЭМ!$A$40:$A$783,$A430,СВЦЭМ!$B$40:$B$783,D$402)+'СЕТ СН'!$F$16</f>
        <v>0</v>
      </c>
      <c r="E430" s="36">
        <f>SUMIFS(СВЦЭМ!$K$40:$K$783,СВЦЭМ!$A$40:$A$783,$A430,СВЦЭМ!$B$40:$B$783,E$402)+'СЕТ СН'!$F$16</f>
        <v>0</v>
      </c>
      <c r="F430" s="36">
        <f>SUMIFS(СВЦЭМ!$K$40:$K$783,СВЦЭМ!$A$40:$A$783,$A430,СВЦЭМ!$B$40:$B$783,F$402)+'СЕТ СН'!$F$16</f>
        <v>0</v>
      </c>
      <c r="G430" s="36">
        <f>SUMIFS(СВЦЭМ!$K$40:$K$783,СВЦЭМ!$A$40:$A$783,$A430,СВЦЭМ!$B$40:$B$783,G$402)+'СЕТ СН'!$F$16</f>
        <v>0</v>
      </c>
      <c r="H430" s="36">
        <f>SUMIFS(СВЦЭМ!$K$40:$K$783,СВЦЭМ!$A$40:$A$783,$A430,СВЦЭМ!$B$40:$B$783,H$402)+'СЕТ СН'!$F$16</f>
        <v>0</v>
      </c>
      <c r="I430" s="36">
        <f>SUMIFS(СВЦЭМ!$K$40:$K$783,СВЦЭМ!$A$40:$A$783,$A430,СВЦЭМ!$B$40:$B$783,I$402)+'СЕТ СН'!$F$16</f>
        <v>0</v>
      </c>
      <c r="J430" s="36">
        <f>SUMIFS(СВЦЭМ!$K$40:$K$783,СВЦЭМ!$A$40:$A$783,$A430,СВЦЭМ!$B$40:$B$783,J$402)+'СЕТ СН'!$F$16</f>
        <v>0</v>
      </c>
      <c r="K430" s="36">
        <f>SUMIFS(СВЦЭМ!$K$40:$K$783,СВЦЭМ!$A$40:$A$783,$A430,СВЦЭМ!$B$40:$B$783,K$402)+'СЕТ СН'!$F$16</f>
        <v>0</v>
      </c>
      <c r="L430" s="36">
        <f>SUMIFS(СВЦЭМ!$K$40:$K$783,СВЦЭМ!$A$40:$A$783,$A430,СВЦЭМ!$B$40:$B$783,L$402)+'СЕТ СН'!$F$16</f>
        <v>0</v>
      </c>
      <c r="M430" s="36">
        <f>SUMIFS(СВЦЭМ!$K$40:$K$783,СВЦЭМ!$A$40:$A$783,$A430,СВЦЭМ!$B$40:$B$783,M$402)+'СЕТ СН'!$F$16</f>
        <v>0</v>
      </c>
      <c r="N430" s="36">
        <f>SUMIFS(СВЦЭМ!$K$40:$K$783,СВЦЭМ!$A$40:$A$783,$A430,СВЦЭМ!$B$40:$B$783,N$402)+'СЕТ СН'!$F$16</f>
        <v>0</v>
      </c>
      <c r="O430" s="36">
        <f>SUMIFS(СВЦЭМ!$K$40:$K$783,СВЦЭМ!$A$40:$A$783,$A430,СВЦЭМ!$B$40:$B$783,O$402)+'СЕТ СН'!$F$16</f>
        <v>0</v>
      </c>
      <c r="P430" s="36">
        <f>SUMIFS(СВЦЭМ!$K$40:$K$783,СВЦЭМ!$A$40:$A$783,$A430,СВЦЭМ!$B$40:$B$783,P$402)+'СЕТ СН'!$F$16</f>
        <v>0</v>
      </c>
      <c r="Q430" s="36">
        <f>SUMIFS(СВЦЭМ!$K$40:$K$783,СВЦЭМ!$A$40:$A$783,$A430,СВЦЭМ!$B$40:$B$783,Q$402)+'СЕТ СН'!$F$16</f>
        <v>0</v>
      </c>
      <c r="R430" s="36">
        <f>SUMIFS(СВЦЭМ!$K$40:$K$783,СВЦЭМ!$A$40:$A$783,$A430,СВЦЭМ!$B$40:$B$783,R$402)+'СЕТ СН'!$F$16</f>
        <v>0</v>
      </c>
      <c r="S430" s="36">
        <f>SUMIFS(СВЦЭМ!$K$40:$K$783,СВЦЭМ!$A$40:$A$783,$A430,СВЦЭМ!$B$40:$B$783,S$402)+'СЕТ СН'!$F$16</f>
        <v>0</v>
      </c>
      <c r="T430" s="36">
        <f>SUMIFS(СВЦЭМ!$K$40:$K$783,СВЦЭМ!$A$40:$A$783,$A430,СВЦЭМ!$B$40:$B$783,T$402)+'СЕТ СН'!$F$16</f>
        <v>0</v>
      </c>
      <c r="U430" s="36">
        <f>SUMIFS(СВЦЭМ!$K$40:$K$783,СВЦЭМ!$A$40:$A$783,$A430,СВЦЭМ!$B$40:$B$783,U$402)+'СЕТ СН'!$F$16</f>
        <v>0</v>
      </c>
      <c r="V430" s="36">
        <f>SUMIFS(СВЦЭМ!$K$40:$K$783,СВЦЭМ!$A$40:$A$783,$A430,СВЦЭМ!$B$40:$B$783,V$402)+'СЕТ СН'!$F$16</f>
        <v>0</v>
      </c>
      <c r="W430" s="36">
        <f>SUMIFS(СВЦЭМ!$K$40:$K$783,СВЦЭМ!$A$40:$A$783,$A430,СВЦЭМ!$B$40:$B$783,W$402)+'СЕТ СН'!$F$16</f>
        <v>0</v>
      </c>
      <c r="X430" s="36">
        <f>SUMIFS(СВЦЭМ!$K$40:$K$783,СВЦЭМ!$A$40:$A$783,$A430,СВЦЭМ!$B$40:$B$783,X$402)+'СЕТ СН'!$F$16</f>
        <v>0</v>
      </c>
      <c r="Y430" s="36">
        <f>SUMIFS(СВЦЭМ!$K$40:$K$783,СВЦЭМ!$A$40:$A$783,$A430,СВЦЭМ!$B$40:$B$783,Y$402)+'СЕТ СН'!$F$16</f>
        <v>0</v>
      </c>
    </row>
    <row r="431" spans="1:25" ht="15.75" hidden="1" x14ac:dyDescent="0.2">
      <c r="A431" s="35">
        <f t="shared" si="11"/>
        <v>45075</v>
      </c>
      <c r="B431" s="36">
        <f>SUMIFS(СВЦЭМ!$K$40:$K$783,СВЦЭМ!$A$40:$A$783,$A431,СВЦЭМ!$B$40:$B$783,B$402)+'СЕТ СН'!$F$16</f>
        <v>0</v>
      </c>
      <c r="C431" s="36">
        <f>SUMIFS(СВЦЭМ!$K$40:$K$783,СВЦЭМ!$A$40:$A$783,$A431,СВЦЭМ!$B$40:$B$783,C$402)+'СЕТ СН'!$F$16</f>
        <v>0</v>
      </c>
      <c r="D431" s="36">
        <f>SUMIFS(СВЦЭМ!$K$40:$K$783,СВЦЭМ!$A$40:$A$783,$A431,СВЦЭМ!$B$40:$B$783,D$402)+'СЕТ СН'!$F$16</f>
        <v>0</v>
      </c>
      <c r="E431" s="36">
        <f>SUMIFS(СВЦЭМ!$K$40:$K$783,СВЦЭМ!$A$40:$A$783,$A431,СВЦЭМ!$B$40:$B$783,E$402)+'СЕТ СН'!$F$16</f>
        <v>0</v>
      </c>
      <c r="F431" s="36">
        <f>SUMIFS(СВЦЭМ!$K$40:$K$783,СВЦЭМ!$A$40:$A$783,$A431,СВЦЭМ!$B$40:$B$783,F$402)+'СЕТ СН'!$F$16</f>
        <v>0</v>
      </c>
      <c r="G431" s="36">
        <f>SUMIFS(СВЦЭМ!$K$40:$K$783,СВЦЭМ!$A$40:$A$783,$A431,СВЦЭМ!$B$40:$B$783,G$402)+'СЕТ СН'!$F$16</f>
        <v>0</v>
      </c>
      <c r="H431" s="36">
        <f>SUMIFS(СВЦЭМ!$K$40:$K$783,СВЦЭМ!$A$40:$A$783,$A431,СВЦЭМ!$B$40:$B$783,H$402)+'СЕТ СН'!$F$16</f>
        <v>0</v>
      </c>
      <c r="I431" s="36">
        <f>SUMIFS(СВЦЭМ!$K$40:$K$783,СВЦЭМ!$A$40:$A$783,$A431,СВЦЭМ!$B$40:$B$783,I$402)+'СЕТ СН'!$F$16</f>
        <v>0</v>
      </c>
      <c r="J431" s="36">
        <f>SUMIFS(СВЦЭМ!$K$40:$K$783,СВЦЭМ!$A$40:$A$783,$A431,СВЦЭМ!$B$40:$B$783,J$402)+'СЕТ СН'!$F$16</f>
        <v>0</v>
      </c>
      <c r="K431" s="36">
        <f>SUMIFS(СВЦЭМ!$K$40:$K$783,СВЦЭМ!$A$40:$A$783,$A431,СВЦЭМ!$B$40:$B$783,K$402)+'СЕТ СН'!$F$16</f>
        <v>0</v>
      </c>
      <c r="L431" s="36">
        <f>SUMIFS(СВЦЭМ!$K$40:$K$783,СВЦЭМ!$A$40:$A$783,$A431,СВЦЭМ!$B$40:$B$783,L$402)+'СЕТ СН'!$F$16</f>
        <v>0</v>
      </c>
      <c r="M431" s="36">
        <f>SUMIFS(СВЦЭМ!$K$40:$K$783,СВЦЭМ!$A$40:$A$783,$A431,СВЦЭМ!$B$40:$B$783,M$402)+'СЕТ СН'!$F$16</f>
        <v>0</v>
      </c>
      <c r="N431" s="36">
        <f>SUMIFS(СВЦЭМ!$K$40:$K$783,СВЦЭМ!$A$40:$A$783,$A431,СВЦЭМ!$B$40:$B$783,N$402)+'СЕТ СН'!$F$16</f>
        <v>0</v>
      </c>
      <c r="O431" s="36">
        <f>SUMIFS(СВЦЭМ!$K$40:$K$783,СВЦЭМ!$A$40:$A$783,$A431,СВЦЭМ!$B$40:$B$783,O$402)+'СЕТ СН'!$F$16</f>
        <v>0</v>
      </c>
      <c r="P431" s="36">
        <f>SUMIFS(СВЦЭМ!$K$40:$K$783,СВЦЭМ!$A$40:$A$783,$A431,СВЦЭМ!$B$40:$B$783,P$402)+'СЕТ СН'!$F$16</f>
        <v>0</v>
      </c>
      <c r="Q431" s="36">
        <f>SUMIFS(СВЦЭМ!$K$40:$K$783,СВЦЭМ!$A$40:$A$783,$A431,СВЦЭМ!$B$40:$B$783,Q$402)+'СЕТ СН'!$F$16</f>
        <v>0</v>
      </c>
      <c r="R431" s="36">
        <f>SUMIFS(СВЦЭМ!$K$40:$K$783,СВЦЭМ!$A$40:$A$783,$A431,СВЦЭМ!$B$40:$B$783,R$402)+'СЕТ СН'!$F$16</f>
        <v>0</v>
      </c>
      <c r="S431" s="36">
        <f>SUMIFS(СВЦЭМ!$K$40:$K$783,СВЦЭМ!$A$40:$A$783,$A431,СВЦЭМ!$B$40:$B$783,S$402)+'СЕТ СН'!$F$16</f>
        <v>0</v>
      </c>
      <c r="T431" s="36">
        <f>SUMIFS(СВЦЭМ!$K$40:$K$783,СВЦЭМ!$A$40:$A$783,$A431,СВЦЭМ!$B$40:$B$783,T$402)+'СЕТ СН'!$F$16</f>
        <v>0</v>
      </c>
      <c r="U431" s="36">
        <f>SUMIFS(СВЦЭМ!$K$40:$K$783,СВЦЭМ!$A$40:$A$783,$A431,СВЦЭМ!$B$40:$B$783,U$402)+'СЕТ СН'!$F$16</f>
        <v>0</v>
      </c>
      <c r="V431" s="36">
        <f>SUMIFS(СВЦЭМ!$K$40:$K$783,СВЦЭМ!$A$40:$A$783,$A431,СВЦЭМ!$B$40:$B$783,V$402)+'СЕТ СН'!$F$16</f>
        <v>0</v>
      </c>
      <c r="W431" s="36">
        <f>SUMIFS(СВЦЭМ!$K$40:$K$783,СВЦЭМ!$A$40:$A$783,$A431,СВЦЭМ!$B$40:$B$783,W$402)+'СЕТ СН'!$F$16</f>
        <v>0</v>
      </c>
      <c r="X431" s="36">
        <f>SUMIFS(СВЦЭМ!$K$40:$K$783,СВЦЭМ!$A$40:$A$783,$A431,СВЦЭМ!$B$40:$B$783,X$402)+'СЕТ СН'!$F$16</f>
        <v>0</v>
      </c>
      <c r="Y431" s="36">
        <f>SUMIFS(СВЦЭМ!$K$40:$K$783,СВЦЭМ!$A$40:$A$783,$A431,СВЦЭМ!$B$40:$B$783,Y$402)+'СЕТ СН'!$F$16</f>
        <v>0</v>
      </c>
    </row>
    <row r="432" spans="1:25" ht="15.75" hidden="1" x14ac:dyDescent="0.2">
      <c r="A432" s="35">
        <f t="shared" si="11"/>
        <v>45076</v>
      </c>
      <c r="B432" s="36">
        <f>SUMIFS(СВЦЭМ!$K$40:$K$783,СВЦЭМ!$A$40:$A$783,$A432,СВЦЭМ!$B$40:$B$783,B$402)+'СЕТ СН'!$F$16</f>
        <v>0</v>
      </c>
      <c r="C432" s="36">
        <f>SUMIFS(СВЦЭМ!$K$40:$K$783,СВЦЭМ!$A$40:$A$783,$A432,СВЦЭМ!$B$40:$B$783,C$402)+'СЕТ СН'!$F$16</f>
        <v>0</v>
      </c>
      <c r="D432" s="36">
        <f>SUMIFS(СВЦЭМ!$K$40:$K$783,СВЦЭМ!$A$40:$A$783,$A432,СВЦЭМ!$B$40:$B$783,D$402)+'СЕТ СН'!$F$16</f>
        <v>0</v>
      </c>
      <c r="E432" s="36">
        <f>SUMIFS(СВЦЭМ!$K$40:$K$783,СВЦЭМ!$A$40:$A$783,$A432,СВЦЭМ!$B$40:$B$783,E$402)+'СЕТ СН'!$F$16</f>
        <v>0</v>
      </c>
      <c r="F432" s="36">
        <f>SUMIFS(СВЦЭМ!$K$40:$K$783,СВЦЭМ!$A$40:$A$783,$A432,СВЦЭМ!$B$40:$B$783,F$402)+'СЕТ СН'!$F$16</f>
        <v>0</v>
      </c>
      <c r="G432" s="36">
        <f>SUMIFS(СВЦЭМ!$K$40:$K$783,СВЦЭМ!$A$40:$A$783,$A432,СВЦЭМ!$B$40:$B$783,G$402)+'СЕТ СН'!$F$16</f>
        <v>0</v>
      </c>
      <c r="H432" s="36">
        <f>SUMIFS(СВЦЭМ!$K$40:$K$783,СВЦЭМ!$A$40:$A$783,$A432,СВЦЭМ!$B$40:$B$783,H$402)+'СЕТ СН'!$F$16</f>
        <v>0</v>
      </c>
      <c r="I432" s="36">
        <f>SUMIFS(СВЦЭМ!$K$40:$K$783,СВЦЭМ!$A$40:$A$783,$A432,СВЦЭМ!$B$40:$B$783,I$402)+'СЕТ СН'!$F$16</f>
        <v>0</v>
      </c>
      <c r="J432" s="36">
        <f>SUMIFS(СВЦЭМ!$K$40:$K$783,СВЦЭМ!$A$40:$A$783,$A432,СВЦЭМ!$B$40:$B$783,J$402)+'СЕТ СН'!$F$16</f>
        <v>0</v>
      </c>
      <c r="K432" s="36">
        <f>SUMIFS(СВЦЭМ!$K$40:$K$783,СВЦЭМ!$A$40:$A$783,$A432,СВЦЭМ!$B$40:$B$783,K$402)+'СЕТ СН'!$F$16</f>
        <v>0</v>
      </c>
      <c r="L432" s="36">
        <f>SUMIFS(СВЦЭМ!$K$40:$K$783,СВЦЭМ!$A$40:$A$783,$A432,СВЦЭМ!$B$40:$B$783,L$402)+'СЕТ СН'!$F$16</f>
        <v>0</v>
      </c>
      <c r="M432" s="36">
        <f>SUMIFS(СВЦЭМ!$K$40:$K$783,СВЦЭМ!$A$40:$A$783,$A432,СВЦЭМ!$B$40:$B$783,M$402)+'СЕТ СН'!$F$16</f>
        <v>0</v>
      </c>
      <c r="N432" s="36">
        <f>SUMIFS(СВЦЭМ!$K$40:$K$783,СВЦЭМ!$A$40:$A$783,$A432,СВЦЭМ!$B$40:$B$783,N$402)+'СЕТ СН'!$F$16</f>
        <v>0</v>
      </c>
      <c r="O432" s="36">
        <f>SUMIFS(СВЦЭМ!$K$40:$K$783,СВЦЭМ!$A$40:$A$783,$A432,СВЦЭМ!$B$40:$B$783,O$402)+'СЕТ СН'!$F$16</f>
        <v>0</v>
      </c>
      <c r="P432" s="36">
        <f>SUMIFS(СВЦЭМ!$K$40:$K$783,СВЦЭМ!$A$40:$A$783,$A432,СВЦЭМ!$B$40:$B$783,P$402)+'СЕТ СН'!$F$16</f>
        <v>0</v>
      </c>
      <c r="Q432" s="36">
        <f>SUMIFS(СВЦЭМ!$K$40:$K$783,СВЦЭМ!$A$40:$A$783,$A432,СВЦЭМ!$B$40:$B$783,Q$402)+'СЕТ СН'!$F$16</f>
        <v>0</v>
      </c>
      <c r="R432" s="36">
        <f>SUMIFS(СВЦЭМ!$K$40:$K$783,СВЦЭМ!$A$40:$A$783,$A432,СВЦЭМ!$B$40:$B$783,R$402)+'СЕТ СН'!$F$16</f>
        <v>0</v>
      </c>
      <c r="S432" s="36">
        <f>SUMIFS(СВЦЭМ!$K$40:$K$783,СВЦЭМ!$A$40:$A$783,$A432,СВЦЭМ!$B$40:$B$783,S$402)+'СЕТ СН'!$F$16</f>
        <v>0</v>
      </c>
      <c r="T432" s="36">
        <f>SUMIFS(СВЦЭМ!$K$40:$K$783,СВЦЭМ!$A$40:$A$783,$A432,СВЦЭМ!$B$40:$B$783,T$402)+'СЕТ СН'!$F$16</f>
        <v>0</v>
      </c>
      <c r="U432" s="36">
        <f>SUMIFS(СВЦЭМ!$K$40:$K$783,СВЦЭМ!$A$40:$A$783,$A432,СВЦЭМ!$B$40:$B$783,U$402)+'СЕТ СН'!$F$16</f>
        <v>0</v>
      </c>
      <c r="V432" s="36">
        <f>SUMIFS(СВЦЭМ!$K$40:$K$783,СВЦЭМ!$A$40:$A$783,$A432,СВЦЭМ!$B$40:$B$783,V$402)+'СЕТ СН'!$F$16</f>
        <v>0</v>
      </c>
      <c r="W432" s="36">
        <f>SUMIFS(СВЦЭМ!$K$40:$K$783,СВЦЭМ!$A$40:$A$783,$A432,СВЦЭМ!$B$40:$B$783,W$402)+'СЕТ СН'!$F$16</f>
        <v>0</v>
      </c>
      <c r="X432" s="36">
        <f>SUMIFS(СВЦЭМ!$K$40:$K$783,СВЦЭМ!$A$40:$A$783,$A432,СВЦЭМ!$B$40:$B$783,X$402)+'СЕТ СН'!$F$16</f>
        <v>0</v>
      </c>
      <c r="Y432" s="36">
        <f>SUMIFS(СВЦЭМ!$K$40:$K$783,СВЦЭМ!$A$40:$A$783,$A432,СВЦЭМ!$B$40:$B$783,Y$402)+'СЕТ СН'!$F$16</f>
        <v>0</v>
      </c>
    </row>
    <row r="433" spans="1:27" ht="15.75" hidden="1" x14ac:dyDescent="0.2">
      <c r="A433" s="35">
        <f t="shared" si="11"/>
        <v>45077</v>
      </c>
      <c r="B433" s="36">
        <f>SUMIFS(СВЦЭМ!$K$40:$K$783,СВЦЭМ!$A$40:$A$783,$A433,СВЦЭМ!$B$40:$B$783,B$402)+'СЕТ СН'!$F$16</f>
        <v>0</v>
      </c>
      <c r="C433" s="36">
        <f>SUMIFS(СВЦЭМ!$K$40:$K$783,СВЦЭМ!$A$40:$A$783,$A433,СВЦЭМ!$B$40:$B$783,C$402)+'СЕТ СН'!$F$16</f>
        <v>0</v>
      </c>
      <c r="D433" s="36">
        <f>SUMIFS(СВЦЭМ!$K$40:$K$783,СВЦЭМ!$A$40:$A$783,$A433,СВЦЭМ!$B$40:$B$783,D$402)+'СЕТ СН'!$F$16</f>
        <v>0</v>
      </c>
      <c r="E433" s="36">
        <f>SUMIFS(СВЦЭМ!$K$40:$K$783,СВЦЭМ!$A$40:$A$783,$A433,СВЦЭМ!$B$40:$B$783,E$402)+'СЕТ СН'!$F$16</f>
        <v>0</v>
      </c>
      <c r="F433" s="36">
        <f>SUMIFS(СВЦЭМ!$K$40:$K$783,СВЦЭМ!$A$40:$A$783,$A433,СВЦЭМ!$B$40:$B$783,F$402)+'СЕТ СН'!$F$16</f>
        <v>0</v>
      </c>
      <c r="G433" s="36">
        <f>SUMIFS(СВЦЭМ!$K$40:$K$783,СВЦЭМ!$A$40:$A$783,$A433,СВЦЭМ!$B$40:$B$783,G$402)+'СЕТ СН'!$F$16</f>
        <v>0</v>
      </c>
      <c r="H433" s="36">
        <f>SUMIFS(СВЦЭМ!$K$40:$K$783,СВЦЭМ!$A$40:$A$783,$A433,СВЦЭМ!$B$40:$B$783,H$402)+'СЕТ СН'!$F$16</f>
        <v>0</v>
      </c>
      <c r="I433" s="36">
        <f>SUMIFS(СВЦЭМ!$K$40:$K$783,СВЦЭМ!$A$40:$A$783,$A433,СВЦЭМ!$B$40:$B$783,I$402)+'СЕТ СН'!$F$16</f>
        <v>0</v>
      </c>
      <c r="J433" s="36">
        <f>SUMIFS(СВЦЭМ!$K$40:$K$783,СВЦЭМ!$A$40:$A$783,$A433,СВЦЭМ!$B$40:$B$783,J$402)+'СЕТ СН'!$F$16</f>
        <v>0</v>
      </c>
      <c r="K433" s="36">
        <f>SUMIFS(СВЦЭМ!$K$40:$K$783,СВЦЭМ!$A$40:$A$783,$A433,СВЦЭМ!$B$40:$B$783,K$402)+'СЕТ СН'!$F$16</f>
        <v>0</v>
      </c>
      <c r="L433" s="36">
        <f>SUMIFS(СВЦЭМ!$K$40:$K$783,СВЦЭМ!$A$40:$A$783,$A433,СВЦЭМ!$B$40:$B$783,L$402)+'СЕТ СН'!$F$16</f>
        <v>0</v>
      </c>
      <c r="M433" s="36">
        <f>SUMIFS(СВЦЭМ!$K$40:$K$783,СВЦЭМ!$A$40:$A$783,$A433,СВЦЭМ!$B$40:$B$783,M$402)+'СЕТ СН'!$F$16</f>
        <v>0</v>
      </c>
      <c r="N433" s="36">
        <f>SUMIFS(СВЦЭМ!$K$40:$K$783,СВЦЭМ!$A$40:$A$783,$A433,СВЦЭМ!$B$40:$B$783,N$402)+'СЕТ СН'!$F$16</f>
        <v>0</v>
      </c>
      <c r="O433" s="36">
        <f>SUMIFS(СВЦЭМ!$K$40:$K$783,СВЦЭМ!$A$40:$A$783,$A433,СВЦЭМ!$B$40:$B$783,O$402)+'СЕТ СН'!$F$16</f>
        <v>0</v>
      </c>
      <c r="P433" s="36">
        <f>SUMIFS(СВЦЭМ!$K$40:$K$783,СВЦЭМ!$A$40:$A$783,$A433,СВЦЭМ!$B$40:$B$783,P$402)+'СЕТ СН'!$F$16</f>
        <v>0</v>
      </c>
      <c r="Q433" s="36">
        <f>SUMIFS(СВЦЭМ!$K$40:$K$783,СВЦЭМ!$A$40:$A$783,$A433,СВЦЭМ!$B$40:$B$783,Q$402)+'СЕТ СН'!$F$16</f>
        <v>0</v>
      </c>
      <c r="R433" s="36">
        <f>SUMIFS(СВЦЭМ!$K$40:$K$783,СВЦЭМ!$A$40:$A$783,$A433,СВЦЭМ!$B$40:$B$783,R$402)+'СЕТ СН'!$F$16</f>
        <v>0</v>
      </c>
      <c r="S433" s="36">
        <f>SUMIFS(СВЦЭМ!$K$40:$K$783,СВЦЭМ!$A$40:$A$783,$A433,СВЦЭМ!$B$40:$B$783,S$402)+'СЕТ СН'!$F$16</f>
        <v>0</v>
      </c>
      <c r="T433" s="36">
        <f>SUMIFS(СВЦЭМ!$K$40:$K$783,СВЦЭМ!$A$40:$A$783,$A433,СВЦЭМ!$B$40:$B$783,T$402)+'СЕТ СН'!$F$16</f>
        <v>0</v>
      </c>
      <c r="U433" s="36">
        <f>SUMIFS(СВЦЭМ!$K$40:$K$783,СВЦЭМ!$A$40:$A$783,$A433,СВЦЭМ!$B$40:$B$783,U$402)+'СЕТ СН'!$F$16</f>
        <v>0</v>
      </c>
      <c r="V433" s="36">
        <f>SUMIFS(СВЦЭМ!$K$40:$K$783,СВЦЭМ!$A$40:$A$783,$A433,СВЦЭМ!$B$40:$B$783,V$402)+'СЕТ СН'!$F$16</f>
        <v>0</v>
      </c>
      <c r="W433" s="36">
        <f>SUMIFS(СВЦЭМ!$K$40:$K$783,СВЦЭМ!$A$40:$A$783,$A433,СВЦЭМ!$B$40:$B$783,W$402)+'СЕТ СН'!$F$16</f>
        <v>0</v>
      </c>
      <c r="X433" s="36">
        <f>SUMIFS(СВЦЭМ!$K$40:$K$783,СВЦЭМ!$A$40:$A$783,$A433,СВЦЭМ!$B$40:$B$783,X$402)+'СЕТ СН'!$F$16</f>
        <v>0</v>
      </c>
      <c r="Y433" s="36">
        <f>SUMIFS(СВЦЭМ!$K$40:$K$783,СВЦЭМ!$A$40:$A$783,$A433,СВЦЭМ!$B$40:$B$783,Y$402)+'СЕТ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9" t="s">
        <v>7</v>
      </c>
      <c r="B435" s="132" t="s">
        <v>121</v>
      </c>
      <c r="C435" s="133"/>
      <c r="D435" s="133"/>
      <c r="E435" s="133"/>
      <c r="F435" s="133"/>
      <c r="G435" s="133"/>
      <c r="H435" s="133"/>
      <c r="I435" s="133"/>
      <c r="J435" s="133"/>
      <c r="K435" s="133"/>
      <c r="L435" s="133"/>
      <c r="M435" s="133"/>
      <c r="N435" s="133"/>
      <c r="O435" s="133"/>
      <c r="P435" s="133"/>
      <c r="Q435" s="133"/>
      <c r="R435" s="133"/>
      <c r="S435" s="133"/>
      <c r="T435" s="133"/>
      <c r="U435" s="133"/>
      <c r="V435" s="133"/>
      <c r="W435" s="133"/>
      <c r="X435" s="133"/>
      <c r="Y435" s="134"/>
    </row>
    <row r="436" spans="1:27" ht="12.75" hidden="1" customHeight="1" x14ac:dyDescent="0.2">
      <c r="A436" s="130"/>
      <c r="B436" s="135"/>
      <c r="C436" s="136"/>
      <c r="D436" s="136"/>
      <c r="E436" s="136"/>
      <c r="F436" s="136"/>
      <c r="G436" s="136"/>
      <c r="H436" s="136"/>
      <c r="I436" s="136"/>
      <c r="J436" s="136"/>
      <c r="K436" s="136"/>
      <c r="L436" s="136"/>
      <c r="M436" s="136"/>
      <c r="N436" s="136"/>
      <c r="O436" s="136"/>
      <c r="P436" s="136"/>
      <c r="Q436" s="136"/>
      <c r="R436" s="136"/>
      <c r="S436" s="136"/>
      <c r="T436" s="136"/>
      <c r="U436" s="136"/>
      <c r="V436" s="136"/>
      <c r="W436" s="136"/>
      <c r="X436" s="136"/>
      <c r="Y436" s="137"/>
    </row>
    <row r="437" spans="1:27" s="46" customFormat="1" ht="12.75" hidden="1" customHeight="1" x14ac:dyDescent="0.2">
      <c r="A437" s="131"/>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01.05.2023</v>
      </c>
      <c r="B438" s="36">
        <f>SUMIFS(СВЦЭМ!$L$40:$L$783,СВЦЭМ!$A$40:$A$783,$A438,СВЦЭМ!$B$40:$B$783,B$437)+'СЕТ СН'!$F$16</f>
        <v>0</v>
      </c>
      <c r="C438" s="36">
        <f>SUMIFS(СВЦЭМ!$L$40:$L$783,СВЦЭМ!$A$40:$A$783,$A438,СВЦЭМ!$B$40:$B$783,C$437)+'СЕТ СН'!$F$16</f>
        <v>0</v>
      </c>
      <c r="D438" s="36">
        <f>SUMIFS(СВЦЭМ!$L$40:$L$783,СВЦЭМ!$A$40:$A$783,$A438,СВЦЭМ!$B$40:$B$783,D$437)+'СЕТ СН'!$F$16</f>
        <v>0</v>
      </c>
      <c r="E438" s="36">
        <f>SUMIFS(СВЦЭМ!$L$40:$L$783,СВЦЭМ!$A$40:$A$783,$A438,СВЦЭМ!$B$40:$B$783,E$437)+'СЕТ СН'!$F$16</f>
        <v>0</v>
      </c>
      <c r="F438" s="36">
        <f>SUMIFS(СВЦЭМ!$L$40:$L$783,СВЦЭМ!$A$40:$A$783,$A438,СВЦЭМ!$B$40:$B$783,F$437)+'СЕТ СН'!$F$16</f>
        <v>0</v>
      </c>
      <c r="G438" s="36">
        <f>SUMIFS(СВЦЭМ!$L$40:$L$783,СВЦЭМ!$A$40:$A$783,$A438,СВЦЭМ!$B$40:$B$783,G$437)+'СЕТ СН'!$F$16</f>
        <v>0</v>
      </c>
      <c r="H438" s="36">
        <f>SUMIFS(СВЦЭМ!$L$40:$L$783,СВЦЭМ!$A$40:$A$783,$A438,СВЦЭМ!$B$40:$B$783,H$437)+'СЕТ СН'!$F$16</f>
        <v>0</v>
      </c>
      <c r="I438" s="36">
        <f>SUMIFS(СВЦЭМ!$L$40:$L$783,СВЦЭМ!$A$40:$A$783,$A438,СВЦЭМ!$B$40:$B$783,I$437)+'СЕТ СН'!$F$16</f>
        <v>0</v>
      </c>
      <c r="J438" s="36">
        <f>SUMIFS(СВЦЭМ!$L$40:$L$783,СВЦЭМ!$A$40:$A$783,$A438,СВЦЭМ!$B$40:$B$783,J$437)+'СЕТ СН'!$F$16</f>
        <v>0</v>
      </c>
      <c r="K438" s="36">
        <f>SUMIFS(СВЦЭМ!$L$40:$L$783,СВЦЭМ!$A$40:$A$783,$A438,СВЦЭМ!$B$40:$B$783,K$437)+'СЕТ СН'!$F$16</f>
        <v>0</v>
      </c>
      <c r="L438" s="36">
        <f>SUMIFS(СВЦЭМ!$L$40:$L$783,СВЦЭМ!$A$40:$A$783,$A438,СВЦЭМ!$B$40:$B$783,L$437)+'СЕТ СН'!$F$16</f>
        <v>0</v>
      </c>
      <c r="M438" s="36">
        <f>SUMIFS(СВЦЭМ!$L$40:$L$783,СВЦЭМ!$A$40:$A$783,$A438,СВЦЭМ!$B$40:$B$783,M$437)+'СЕТ СН'!$F$16</f>
        <v>0</v>
      </c>
      <c r="N438" s="36">
        <f>SUMIFS(СВЦЭМ!$L$40:$L$783,СВЦЭМ!$A$40:$A$783,$A438,СВЦЭМ!$B$40:$B$783,N$437)+'СЕТ СН'!$F$16</f>
        <v>0</v>
      </c>
      <c r="O438" s="36">
        <f>SUMIFS(СВЦЭМ!$L$40:$L$783,СВЦЭМ!$A$40:$A$783,$A438,СВЦЭМ!$B$40:$B$783,O$437)+'СЕТ СН'!$F$16</f>
        <v>0</v>
      </c>
      <c r="P438" s="36">
        <f>SUMIFS(СВЦЭМ!$L$40:$L$783,СВЦЭМ!$A$40:$A$783,$A438,СВЦЭМ!$B$40:$B$783,P$437)+'СЕТ СН'!$F$16</f>
        <v>0</v>
      </c>
      <c r="Q438" s="36">
        <f>SUMIFS(СВЦЭМ!$L$40:$L$783,СВЦЭМ!$A$40:$A$783,$A438,СВЦЭМ!$B$40:$B$783,Q$437)+'СЕТ СН'!$F$16</f>
        <v>0</v>
      </c>
      <c r="R438" s="36">
        <f>SUMIFS(СВЦЭМ!$L$40:$L$783,СВЦЭМ!$A$40:$A$783,$A438,СВЦЭМ!$B$40:$B$783,R$437)+'СЕТ СН'!$F$16</f>
        <v>0</v>
      </c>
      <c r="S438" s="36">
        <f>SUMIFS(СВЦЭМ!$L$40:$L$783,СВЦЭМ!$A$40:$A$783,$A438,СВЦЭМ!$B$40:$B$783,S$437)+'СЕТ СН'!$F$16</f>
        <v>0</v>
      </c>
      <c r="T438" s="36">
        <f>SUMIFS(СВЦЭМ!$L$40:$L$783,СВЦЭМ!$A$40:$A$783,$A438,СВЦЭМ!$B$40:$B$783,T$437)+'СЕТ СН'!$F$16</f>
        <v>0</v>
      </c>
      <c r="U438" s="36">
        <f>SUMIFS(СВЦЭМ!$L$40:$L$783,СВЦЭМ!$A$40:$A$783,$A438,СВЦЭМ!$B$40:$B$783,U$437)+'СЕТ СН'!$F$16</f>
        <v>0</v>
      </c>
      <c r="V438" s="36">
        <f>SUMIFS(СВЦЭМ!$L$40:$L$783,СВЦЭМ!$A$40:$A$783,$A438,СВЦЭМ!$B$40:$B$783,V$437)+'СЕТ СН'!$F$16</f>
        <v>0</v>
      </c>
      <c r="W438" s="36">
        <f>SUMIFS(СВЦЭМ!$L$40:$L$783,СВЦЭМ!$A$40:$A$783,$A438,СВЦЭМ!$B$40:$B$783,W$437)+'СЕТ СН'!$F$16</f>
        <v>0</v>
      </c>
      <c r="X438" s="36">
        <f>SUMIFS(СВЦЭМ!$L$40:$L$783,СВЦЭМ!$A$40:$A$783,$A438,СВЦЭМ!$B$40:$B$783,X$437)+'СЕТ СН'!$F$16</f>
        <v>0</v>
      </c>
      <c r="Y438" s="36">
        <f>SUMIFS(СВЦЭМ!$L$40:$L$783,СВЦЭМ!$A$40:$A$783,$A438,СВЦЭМ!$B$40:$B$783,Y$437)+'СЕТ СН'!$F$16</f>
        <v>0</v>
      </c>
      <c r="AA438" s="45"/>
    </row>
    <row r="439" spans="1:27" ht="15.75" hidden="1" x14ac:dyDescent="0.2">
      <c r="A439" s="35">
        <f>A438+1</f>
        <v>45048</v>
      </c>
      <c r="B439" s="36">
        <f>SUMIFS(СВЦЭМ!$L$40:$L$783,СВЦЭМ!$A$40:$A$783,$A439,СВЦЭМ!$B$40:$B$783,B$437)+'СЕТ СН'!$F$16</f>
        <v>0</v>
      </c>
      <c r="C439" s="36">
        <f>SUMIFS(СВЦЭМ!$L$40:$L$783,СВЦЭМ!$A$40:$A$783,$A439,СВЦЭМ!$B$40:$B$783,C$437)+'СЕТ СН'!$F$16</f>
        <v>0</v>
      </c>
      <c r="D439" s="36">
        <f>SUMIFS(СВЦЭМ!$L$40:$L$783,СВЦЭМ!$A$40:$A$783,$A439,СВЦЭМ!$B$40:$B$783,D$437)+'СЕТ СН'!$F$16</f>
        <v>0</v>
      </c>
      <c r="E439" s="36">
        <f>SUMIFS(СВЦЭМ!$L$40:$L$783,СВЦЭМ!$A$40:$A$783,$A439,СВЦЭМ!$B$40:$B$783,E$437)+'СЕТ СН'!$F$16</f>
        <v>0</v>
      </c>
      <c r="F439" s="36">
        <f>SUMIFS(СВЦЭМ!$L$40:$L$783,СВЦЭМ!$A$40:$A$783,$A439,СВЦЭМ!$B$40:$B$783,F$437)+'СЕТ СН'!$F$16</f>
        <v>0</v>
      </c>
      <c r="G439" s="36">
        <f>SUMIFS(СВЦЭМ!$L$40:$L$783,СВЦЭМ!$A$40:$A$783,$A439,СВЦЭМ!$B$40:$B$783,G$437)+'СЕТ СН'!$F$16</f>
        <v>0</v>
      </c>
      <c r="H439" s="36">
        <f>SUMIFS(СВЦЭМ!$L$40:$L$783,СВЦЭМ!$A$40:$A$783,$A439,СВЦЭМ!$B$40:$B$783,H$437)+'СЕТ СН'!$F$16</f>
        <v>0</v>
      </c>
      <c r="I439" s="36">
        <f>SUMIFS(СВЦЭМ!$L$40:$L$783,СВЦЭМ!$A$40:$A$783,$A439,СВЦЭМ!$B$40:$B$783,I$437)+'СЕТ СН'!$F$16</f>
        <v>0</v>
      </c>
      <c r="J439" s="36">
        <f>SUMIFS(СВЦЭМ!$L$40:$L$783,СВЦЭМ!$A$40:$A$783,$A439,СВЦЭМ!$B$40:$B$783,J$437)+'СЕТ СН'!$F$16</f>
        <v>0</v>
      </c>
      <c r="K439" s="36">
        <f>SUMIFS(СВЦЭМ!$L$40:$L$783,СВЦЭМ!$A$40:$A$783,$A439,СВЦЭМ!$B$40:$B$783,K$437)+'СЕТ СН'!$F$16</f>
        <v>0</v>
      </c>
      <c r="L439" s="36">
        <f>SUMIFS(СВЦЭМ!$L$40:$L$783,СВЦЭМ!$A$40:$A$783,$A439,СВЦЭМ!$B$40:$B$783,L$437)+'СЕТ СН'!$F$16</f>
        <v>0</v>
      </c>
      <c r="M439" s="36">
        <f>SUMIFS(СВЦЭМ!$L$40:$L$783,СВЦЭМ!$A$40:$A$783,$A439,СВЦЭМ!$B$40:$B$783,M$437)+'СЕТ СН'!$F$16</f>
        <v>0</v>
      </c>
      <c r="N439" s="36">
        <f>SUMIFS(СВЦЭМ!$L$40:$L$783,СВЦЭМ!$A$40:$A$783,$A439,СВЦЭМ!$B$40:$B$783,N$437)+'СЕТ СН'!$F$16</f>
        <v>0</v>
      </c>
      <c r="O439" s="36">
        <f>SUMIFS(СВЦЭМ!$L$40:$L$783,СВЦЭМ!$A$40:$A$783,$A439,СВЦЭМ!$B$40:$B$783,O$437)+'СЕТ СН'!$F$16</f>
        <v>0</v>
      </c>
      <c r="P439" s="36">
        <f>SUMIFS(СВЦЭМ!$L$40:$L$783,СВЦЭМ!$A$40:$A$783,$A439,СВЦЭМ!$B$40:$B$783,P$437)+'СЕТ СН'!$F$16</f>
        <v>0</v>
      </c>
      <c r="Q439" s="36">
        <f>SUMIFS(СВЦЭМ!$L$40:$L$783,СВЦЭМ!$A$40:$A$783,$A439,СВЦЭМ!$B$40:$B$783,Q$437)+'СЕТ СН'!$F$16</f>
        <v>0</v>
      </c>
      <c r="R439" s="36">
        <f>SUMIFS(СВЦЭМ!$L$40:$L$783,СВЦЭМ!$A$40:$A$783,$A439,СВЦЭМ!$B$40:$B$783,R$437)+'СЕТ СН'!$F$16</f>
        <v>0</v>
      </c>
      <c r="S439" s="36">
        <f>SUMIFS(СВЦЭМ!$L$40:$L$783,СВЦЭМ!$A$40:$A$783,$A439,СВЦЭМ!$B$40:$B$783,S$437)+'СЕТ СН'!$F$16</f>
        <v>0</v>
      </c>
      <c r="T439" s="36">
        <f>SUMIFS(СВЦЭМ!$L$40:$L$783,СВЦЭМ!$A$40:$A$783,$A439,СВЦЭМ!$B$40:$B$783,T$437)+'СЕТ СН'!$F$16</f>
        <v>0</v>
      </c>
      <c r="U439" s="36">
        <f>SUMIFS(СВЦЭМ!$L$40:$L$783,СВЦЭМ!$A$40:$A$783,$A439,СВЦЭМ!$B$40:$B$783,U$437)+'СЕТ СН'!$F$16</f>
        <v>0</v>
      </c>
      <c r="V439" s="36">
        <f>SUMIFS(СВЦЭМ!$L$40:$L$783,СВЦЭМ!$A$40:$A$783,$A439,СВЦЭМ!$B$40:$B$783,V$437)+'СЕТ СН'!$F$16</f>
        <v>0</v>
      </c>
      <c r="W439" s="36">
        <f>SUMIFS(СВЦЭМ!$L$40:$L$783,СВЦЭМ!$A$40:$A$783,$A439,СВЦЭМ!$B$40:$B$783,W$437)+'СЕТ СН'!$F$16</f>
        <v>0</v>
      </c>
      <c r="X439" s="36">
        <f>SUMIFS(СВЦЭМ!$L$40:$L$783,СВЦЭМ!$A$40:$A$783,$A439,СВЦЭМ!$B$40:$B$783,X$437)+'СЕТ СН'!$F$16</f>
        <v>0</v>
      </c>
      <c r="Y439" s="36">
        <f>SUMIFS(СВЦЭМ!$L$40:$L$783,СВЦЭМ!$A$40:$A$783,$A439,СВЦЭМ!$B$40:$B$783,Y$437)+'СЕТ СН'!$F$16</f>
        <v>0</v>
      </c>
    </row>
    <row r="440" spans="1:27" ht="15.75" hidden="1" x14ac:dyDescent="0.2">
      <c r="A440" s="35">
        <f t="shared" ref="A440:A468" si="12">A439+1</f>
        <v>45049</v>
      </c>
      <c r="B440" s="36">
        <f>SUMIFS(СВЦЭМ!$L$40:$L$783,СВЦЭМ!$A$40:$A$783,$A440,СВЦЭМ!$B$40:$B$783,B$437)+'СЕТ СН'!$F$16</f>
        <v>0</v>
      </c>
      <c r="C440" s="36">
        <f>SUMIFS(СВЦЭМ!$L$40:$L$783,СВЦЭМ!$A$40:$A$783,$A440,СВЦЭМ!$B$40:$B$783,C$437)+'СЕТ СН'!$F$16</f>
        <v>0</v>
      </c>
      <c r="D440" s="36">
        <f>SUMIFS(СВЦЭМ!$L$40:$L$783,СВЦЭМ!$A$40:$A$783,$A440,СВЦЭМ!$B$40:$B$783,D$437)+'СЕТ СН'!$F$16</f>
        <v>0</v>
      </c>
      <c r="E440" s="36">
        <f>SUMIFS(СВЦЭМ!$L$40:$L$783,СВЦЭМ!$A$40:$A$783,$A440,СВЦЭМ!$B$40:$B$783,E$437)+'СЕТ СН'!$F$16</f>
        <v>0</v>
      </c>
      <c r="F440" s="36">
        <f>SUMIFS(СВЦЭМ!$L$40:$L$783,СВЦЭМ!$A$40:$A$783,$A440,СВЦЭМ!$B$40:$B$783,F$437)+'СЕТ СН'!$F$16</f>
        <v>0</v>
      </c>
      <c r="G440" s="36">
        <f>SUMIFS(СВЦЭМ!$L$40:$L$783,СВЦЭМ!$A$40:$A$783,$A440,СВЦЭМ!$B$40:$B$783,G$437)+'СЕТ СН'!$F$16</f>
        <v>0</v>
      </c>
      <c r="H440" s="36">
        <f>SUMIFS(СВЦЭМ!$L$40:$L$783,СВЦЭМ!$A$40:$A$783,$A440,СВЦЭМ!$B$40:$B$783,H$437)+'СЕТ СН'!$F$16</f>
        <v>0</v>
      </c>
      <c r="I440" s="36">
        <f>SUMIFS(СВЦЭМ!$L$40:$L$783,СВЦЭМ!$A$40:$A$783,$A440,СВЦЭМ!$B$40:$B$783,I$437)+'СЕТ СН'!$F$16</f>
        <v>0</v>
      </c>
      <c r="J440" s="36">
        <f>SUMIFS(СВЦЭМ!$L$40:$L$783,СВЦЭМ!$A$40:$A$783,$A440,СВЦЭМ!$B$40:$B$783,J$437)+'СЕТ СН'!$F$16</f>
        <v>0</v>
      </c>
      <c r="K440" s="36">
        <f>SUMIFS(СВЦЭМ!$L$40:$L$783,СВЦЭМ!$A$40:$A$783,$A440,СВЦЭМ!$B$40:$B$783,K$437)+'СЕТ СН'!$F$16</f>
        <v>0</v>
      </c>
      <c r="L440" s="36">
        <f>SUMIFS(СВЦЭМ!$L$40:$L$783,СВЦЭМ!$A$40:$A$783,$A440,СВЦЭМ!$B$40:$B$783,L$437)+'СЕТ СН'!$F$16</f>
        <v>0</v>
      </c>
      <c r="M440" s="36">
        <f>SUMIFS(СВЦЭМ!$L$40:$L$783,СВЦЭМ!$A$40:$A$783,$A440,СВЦЭМ!$B$40:$B$783,M$437)+'СЕТ СН'!$F$16</f>
        <v>0</v>
      </c>
      <c r="N440" s="36">
        <f>SUMIFS(СВЦЭМ!$L$40:$L$783,СВЦЭМ!$A$40:$A$783,$A440,СВЦЭМ!$B$40:$B$783,N$437)+'СЕТ СН'!$F$16</f>
        <v>0</v>
      </c>
      <c r="O440" s="36">
        <f>SUMIFS(СВЦЭМ!$L$40:$L$783,СВЦЭМ!$A$40:$A$783,$A440,СВЦЭМ!$B$40:$B$783,O$437)+'СЕТ СН'!$F$16</f>
        <v>0</v>
      </c>
      <c r="P440" s="36">
        <f>SUMIFS(СВЦЭМ!$L$40:$L$783,СВЦЭМ!$A$40:$A$783,$A440,СВЦЭМ!$B$40:$B$783,P$437)+'СЕТ СН'!$F$16</f>
        <v>0</v>
      </c>
      <c r="Q440" s="36">
        <f>SUMIFS(СВЦЭМ!$L$40:$L$783,СВЦЭМ!$A$40:$A$783,$A440,СВЦЭМ!$B$40:$B$783,Q$437)+'СЕТ СН'!$F$16</f>
        <v>0</v>
      </c>
      <c r="R440" s="36">
        <f>SUMIFS(СВЦЭМ!$L$40:$L$783,СВЦЭМ!$A$40:$A$783,$A440,СВЦЭМ!$B$40:$B$783,R$437)+'СЕТ СН'!$F$16</f>
        <v>0</v>
      </c>
      <c r="S440" s="36">
        <f>SUMIFS(СВЦЭМ!$L$40:$L$783,СВЦЭМ!$A$40:$A$783,$A440,СВЦЭМ!$B$40:$B$783,S$437)+'СЕТ СН'!$F$16</f>
        <v>0</v>
      </c>
      <c r="T440" s="36">
        <f>SUMIFS(СВЦЭМ!$L$40:$L$783,СВЦЭМ!$A$40:$A$783,$A440,СВЦЭМ!$B$40:$B$783,T$437)+'СЕТ СН'!$F$16</f>
        <v>0</v>
      </c>
      <c r="U440" s="36">
        <f>SUMIFS(СВЦЭМ!$L$40:$L$783,СВЦЭМ!$A$40:$A$783,$A440,СВЦЭМ!$B$40:$B$783,U$437)+'СЕТ СН'!$F$16</f>
        <v>0</v>
      </c>
      <c r="V440" s="36">
        <f>SUMIFS(СВЦЭМ!$L$40:$L$783,СВЦЭМ!$A$40:$A$783,$A440,СВЦЭМ!$B$40:$B$783,V$437)+'СЕТ СН'!$F$16</f>
        <v>0</v>
      </c>
      <c r="W440" s="36">
        <f>SUMIFS(СВЦЭМ!$L$40:$L$783,СВЦЭМ!$A$40:$A$783,$A440,СВЦЭМ!$B$40:$B$783,W$437)+'СЕТ СН'!$F$16</f>
        <v>0</v>
      </c>
      <c r="X440" s="36">
        <f>SUMIFS(СВЦЭМ!$L$40:$L$783,СВЦЭМ!$A$40:$A$783,$A440,СВЦЭМ!$B$40:$B$783,X$437)+'СЕТ СН'!$F$16</f>
        <v>0</v>
      </c>
      <c r="Y440" s="36">
        <f>SUMIFS(СВЦЭМ!$L$40:$L$783,СВЦЭМ!$A$40:$A$783,$A440,СВЦЭМ!$B$40:$B$783,Y$437)+'СЕТ СН'!$F$16</f>
        <v>0</v>
      </c>
    </row>
    <row r="441" spans="1:27" ht="15.75" hidden="1" x14ac:dyDescent="0.2">
      <c r="A441" s="35">
        <f t="shared" si="12"/>
        <v>45050</v>
      </c>
      <c r="B441" s="36">
        <f>SUMIFS(СВЦЭМ!$L$40:$L$783,СВЦЭМ!$A$40:$A$783,$A441,СВЦЭМ!$B$40:$B$783,B$437)+'СЕТ СН'!$F$16</f>
        <v>0</v>
      </c>
      <c r="C441" s="36">
        <f>SUMIFS(СВЦЭМ!$L$40:$L$783,СВЦЭМ!$A$40:$A$783,$A441,СВЦЭМ!$B$40:$B$783,C$437)+'СЕТ СН'!$F$16</f>
        <v>0</v>
      </c>
      <c r="D441" s="36">
        <f>SUMIFS(СВЦЭМ!$L$40:$L$783,СВЦЭМ!$A$40:$A$783,$A441,СВЦЭМ!$B$40:$B$783,D$437)+'СЕТ СН'!$F$16</f>
        <v>0</v>
      </c>
      <c r="E441" s="36">
        <f>SUMIFS(СВЦЭМ!$L$40:$L$783,СВЦЭМ!$A$40:$A$783,$A441,СВЦЭМ!$B$40:$B$783,E$437)+'СЕТ СН'!$F$16</f>
        <v>0</v>
      </c>
      <c r="F441" s="36">
        <f>SUMIFS(СВЦЭМ!$L$40:$L$783,СВЦЭМ!$A$40:$A$783,$A441,СВЦЭМ!$B$40:$B$783,F$437)+'СЕТ СН'!$F$16</f>
        <v>0</v>
      </c>
      <c r="G441" s="36">
        <f>SUMIFS(СВЦЭМ!$L$40:$L$783,СВЦЭМ!$A$40:$A$783,$A441,СВЦЭМ!$B$40:$B$783,G$437)+'СЕТ СН'!$F$16</f>
        <v>0</v>
      </c>
      <c r="H441" s="36">
        <f>SUMIFS(СВЦЭМ!$L$40:$L$783,СВЦЭМ!$A$40:$A$783,$A441,СВЦЭМ!$B$40:$B$783,H$437)+'СЕТ СН'!$F$16</f>
        <v>0</v>
      </c>
      <c r="I441" s="36">
        <f>SUMIFS(СВЦЭМ!$L$40:$L$783,СВЦЭМ!$A$40:$A$783,$A441,СВЦЭМ!$B$40:$B$783,I$437)+'СЕТ СН'!$F$16</f>
        <v>0</v>
      </c>
      <c r="J441" s="36">
        <f>SUMIFS(СВЦЭМ!$L$40:$L$783,СВЦЭМ!$A$40:$A$783,$A441,СВЦЭМ!$B$40:$B$783,J$437)+'СЕТ СН'!$F$16</f>
        <v>0</v>
      </c>
      <c r="K441" s="36">
        <f>SUMIFS(СВЦЭМ!$L$40:$L$783,СВЦЭМ!$A$40:$A$783,$A441,СВЦЭМ!$B$40:$B$783,K$437)+'СЕТ СН'!$F$16</f>
        <v>0</v>
      </c>
      <c r="L441" s="36">
        <f>SUMIFS(СВЦЭМ!$L$40:$L$783,СВЦЭМ!$A$40:$A$783,$A441,СВЦЭМ!$B$40:$B$783,L$437)+'СЕТ СН'!$F$16</f>
        <v>0</v>
      </c>
      <c r="M441" s="36">
        <f>SUMIFS(СВЦЭМ!$L$40:$L$783,СВЦЭМ!$A$40:$A$783,$A441,СВЦЭМ!$B$40:$B$783,M$437)+'СЕТ СН'!$F$16</f>
        <v>0</v>
      </c>
      <c r="N441" s="36">
        <f>SUMIFS(СВЦЭМ!$L$40:$L$783,СВЦЭМ!$A$40:$A$783,$A441,СВЦЭМ!$B$40:$B$783,N$437)+'СЕТ СН'!$F$16</f>
        <v>0</v>
      </c>
      <c r="O441" s="36">
        <f>SUMIFS(СВЦЭМ!$L$40:$L$783,СВЦЭМ!$A$40:$A$783,$A441,СВЦЭМ!$B$40:$B$783,O$437)+'СЕТ СН'!$F$16</f>
        <v>0</v>
      </c>
      <c r="P441" s="36">
        <f>SUMIFS(СВЦЭМ!$L$40:$L$783,СВЦЭМ!$A$40:$A$783,$A441,СВЦЭМ!$B$40:$B$783,P$437)+'СЕТ СН'!$F$16</f>
        <v>0</v>
      </c>
      <c r="Q441" s="36">
        <f>SUMIFS(СВЦЭМ!$L$40:$L$783,СВЦЭМ!$A$40:$A$783,$A441,СВЦЭМ!$B$40:$B$783,Q$437)+'СЕТ СН'!$F$16</f>
        <v>0</v>
      </c>
      <c r="R441" s="36">
        <f>SUMIFS(СВЦЭМ!$L$40:$L$783,СВЦЭМ!$A$40:$A$783,$A441,СВЦЭМ!$B$40:$B$783,R$437)+'СЕТ СН'!$F$16</f>
        <v>0</v>
      </c>
      <c r="S441" s="36">
        <f>SUMIFS(СВЦЭМ!$L$40:$L$783,СВЦЭМ!$A$40:$A$783,$A441,СВЦЭМ!$B$40:$B$783,S$437)+'СЕТ СН'!$F$16</f>
        <v>0</v>
      </c>
      <c r="T441" s="36">
        <f>SUMIFS(СВЦЭМ!$L$40:$L$783,СВЦЭМ!$A$40:$A$783,$A441,СВЦЭМ!$B$40:$B$783,T$437)+'СЕТ СН'!$F$16</f>
        <v>0</v>
      </c>
      <c r="U441" s="36">
        <f>SUMIFS(СВЦЭМ!$L$40:$L$783,СВЦЭМ!$A$40:$A$783,$A441,СВЦЭМ!$B$40:$B$783,U$437)+'СЕТ СН'!$F$16</f>
        <v>0</v>
      </c>
      <c r="V441" s="36">
        <f>SUMIFS(СВЦЭМ!$L$40:$L$783,СВЦЭМ!$A$40:$A$783,$A441,СВЦЭМ!$B$40:$B$783,V$437)+'СЕТ СН'!$F$16</f>
        <v>0</v>
      </c>
      <c r="W441" s="36">
        <f>SUMIFS(СВЦЭМ!$L$40:$L$783,СВЦЭМ!$A$40:$A$783,$A441,СВЦЭМ!$B$40:$B$783,W$437)+'СЕТ СН'!$F$16</f>
        <v>0</v>
      </c>
      <c r="X441" s="36">
        <f>SUMIFS(СВЦЭМ!$L$40:$L$783,СВЦЭМ!$A$40:$A$783,$A441,СВЦЭМ!$B$40:$B$783,X$437)+'СЕТ СН'!$F$16</f>
        <v>0</v>
      </c>
      <c r="Y441" s="36">
        <f>SUMIFS(СВЦЭМ!$L$40:$L$783,СВЦЭМ!$A$40:$A$783,$A441,СВЦЭМ!$B$40:$B$783,Y$437)+'СЕТ СН'!$F$16</f>
        <v>0</v>
      </c>
    </row>
    <row r="442" spans="1:27" ht="15.75" hidden="1" x14ac:dyDescent="0.2">
      <c r="A442" s="35">
        <f t="shared" si="12"/>
        <v>45051</v>
      </c>
      <c r="B442" s="36">
        <f>SUMIFS(СВЦЭМ!$L$40:$L$783,СВЦЭМ!$A$40:$A$783,$A442,СВЦЭМ!$B$40:$B$783,B$437)+'СЕТ СН'!$F$16</f>
        <v>0</v>
      </c>
      <c r="C442" s="36">
        <f>SUMIFS(СВЦЭМ!$L$40:$L$783,СВЦЭМ!$A$40:$A$783,$A442,СВЦЭМ!$B$40:$B$783,C$437)+'СЕТ СН'!$F$16</f>
        <v>0</v>
      </c>
      <c r="D442" s="36">
        <f>SUMIFS(СВЦЭМ!$L$40:$L$783,СВЦЭМ!$A$40:$A$783,$A442,СВЦЭМ!$B$40:$B$783,D$437)+'СЕТ СН'!$F$16</f>
        <v>0</v>
      </c>
      <c r="E442" s="36">
        <f>SUMIFS(СВЦЭМ!$L$40:$L$783,СВЦЭМ!$A$40:$A$783,$A442,СВЦЭМ!$B$40:$B$783,E$437)+'СЕТ СН'!$F$16</f>
        <v>0</v>
      </c>
      <c r="F442" s="36">
        <f>SUMIFS(СВЦЭМ!$L$40:$L$783,СВЦЭМ!$A$40:$A$783,$A442,СВЦЭМ!$B$40:$B$783,F$437)+'СЕТ СН'!$F$16</f>
        <v>0</v>
      </c>
      <c r="G442" s="36">
        <f>SUMIFS(СВЦЭМ!$L$40:$L$783,СВЦЭМ!$A$40:$A$783,$A442,СВЦЭМ!$B$40:$B$783,G$437)+'СЕТ СН'!$F$16</f>
        <v>0</v>
      </c>
      <c r="H442" s="36">
        <f>SUMIFS(СВЦЭМ!$L$40:$L$783,СВЦЭМ!$A$40:$A$783,$A442,СВЦЭМ!$B$40:$B$783,H$437)+'СЕТ СН'!$F$16</f>
        <v>0</v>
      </c>
      <c r="I442" s="36">
        <f>SUMIFS(СВЦЭМ!$L$40:$L$783,СВЦЭМ!$A$40:$A$783,$A442,СВЦЭМ!$B$40:$B$783,I$437)+'СЕТ СН'!$F$16</f>
        <v>0</v>
      </c>
      <c r="J442" s="36">
        <f>SUMIFS(СВЦЭМ!$L$40:$L$783,СВЦЭМ!$A$40:$A$783,$A442,СВЦЭМ!$B$40:$B$783,J$437)+'СЕТ СН'!$F$16</f>
        <v>0</v>
      </c>
      <c r="K442" s="36">
        <f>SUMIFS(СВЦЭМ!$L$40:$L$783,СВЦЭМ!$A$40:$A$783,$A442,СВЦЭМ!$B$40:$B$783,K$437)+'СЕТ СН'!$F$16</f>
        <v>0</v>
      </c>
      <c r="L442" s="36">
        <f>SUMIFS(СВЦЭМ!$L$40:$L$783,СВЦЭМ!$A$40:$A$783,$A442,СВЦЭМ!$B$40:$B$783,L$437)+'СЕТ СН'!$F$16</f>
        <v>0</v>
      </c>
      <c r="M442" s="36">
        <f>SUMIFS(СВЦЭМ!$L$40:$L$783,СВЦЭМ!$A$40:$A$783,$A442,СВЦЭМ!$B$40:$B$783,M$437)+'СЕТ СН'!$F$16</f>
        <v>0</v>
      </c>
      <c r="N442" s="36">
        <f>SUMIFS(СВЦЭМ!$L$40:$L$783,СВЦЭМ!$A$40:$A$783,$A442,СВЦЭМ!$B$40:$B$783,N$437)+'СЕТ СН'!$F$16</f>
        <v>0</v>
      </c>
      <c r="O442" s="36">
        <f>SUMIFS(СВЦЭМ!$L$40:$L$783,СВЦЭМ!$A$40:$A$783,$A442,СВЦЭМ!$B$40:$B$783,O$437)+'СЕТ СН'!$F$16</f>
        <v>0</v>
      </c>
      <c r="P442" s="36">
        <f>SUMIFS(СВЦЭМ!$L$40:$L$783,СВЦЭМ!$A$40:$A$783,$A442,СВЦЭМ!$B$40:$B$783,P$437)+'СЕТ СН'!$F$16</f>
        <v>0</v>
      </c>
      <c r="Q442" s="36">
        <f>SUMIFS(СВЦЭМ!$L$40:$L$783,СВЦЭМ!$A$40:$A$783,$A442,СВЦЭМ!$B$40:$B$783,Q$437)+'СЕТ СН'!$F$16</f>
        <v>0</v>
      </c>
      <c r="R442" s="36">
        <f>SUMIFS(СВЦЭМ!$L$40:$L$783,СВЦЭМ!$A$40:$A$783,$A442,СВЦЭМ!$B$40:$B$783,R$437)+'СЕТ СН'!$F$16</f>
        <v>0</v>
      </c>
      <c r="S442" s="36">
        <f>SUMIFS(СВЦЭМ!$L$40:$L$783,СВЦЭМ!$A$40:$A$783,$A442,СВЦЭМ!$B$40:$B$783,S$437)+'СЕТ СН'!$F$16</f>
        <v>0</v>
      </c>
      <c r="T442" s="36">
        <f>SUMIFS(СВЦЭМ!$L$40:$L$783,СВЦЭМ!$A$40:$A$783,$A442,СВЦЭМ!$B$40:$B$783,T$437)+'СЕТ СН'!$F$16</f>
        <v>0</v>
      </c>
      <c r="U442" s="36">
        <f>SUMIFS(СВЦЭМ!$L$40:$L$783,СВЦЭМ!$A$40:$A$783,$A442,СВЦЭМ!$B$40:$B$783,U$437)+'СЕТ СН'!$F$16</f>
        <v>0</v>
      </c>
      <c r="V442" s="36">
        <f>SUMIFS(СВЦЭМ!$L$40:$L$783,СВЦЭМ!$A$40:$A$783,$A442,СВЦЭМ!$B$40:$B$783,V$437)+'СЕТ СН'!$F$16</f>
        <v>0</v>
      </c>
      <c r="W442" s="36">
        <f>SUMIFS(СВЦЭМ!$L$40:$L$783,СВЦЭМ!$A$40:$A$783,$A442,СВЦЭМ!$B$40:$B$783,W$437)+'СЕТ СН'!$F$16</f>
        <v>0</v>
      </c>
      <c r="X442" s="36">
        <f>SUMIFS(СВЦЭМ!$L$40:$L$783,СВЦЭМ!$A$40:$A$783,$A442,СВЦЭМ!$B$40:$B$783,X$437)+'СЕТ СН'!$F$16</f>
        <v>0</v>
      </c>
      <c r="Y442" s="36">
        <f>SUMIFS(СВЦЭМ!$L$40:$L$783,СВЦЭМ!$A$40:$A$783,$A442,СВЦЭМ!$B$40:$B$783,Y$437)+'СЕТ СН'!$F$16</f>
        <v>0</v>
      </c>
    </row>
    <row r="443" spans="1:27" ht="15.75" hidden="1" x14ac:dyDescent="0.2">
      <c r="A443" s="35">
        <f t="shared" si="12"/>
        <v>45052</v>
      </c>
      <c r="B443" s="36">
        <f>SUMIFS(СВЦЭМ!$L$40:$L$783,СВЦЭМ!$A$40:$A$783,$A443,СВЦЭМ!$B$40:$B$783,B$437)+'СЕТ СН'!$F$16</f>
        <v>0</v>
      </c>
      <c r="C443" s="36">
        <f>SUMIFS(СВЦЭМ!$L$40:$L$783,СВЦЭМ!$A$40:$A$783,$A443,СВЦЭМ!$B$40:$B$783,C$437)+'СЕТ СН'!$F$16</f>
        <v>0</v>
      </c>
      <c r="D443" s="36">
        <f>SUMIFS(СВЦЭМ!$L$40:$L$783,СВЦЭМ!$A$40:$A$783,$A443,СВЦЭМ!$B$40:$B$783,D$437)+'СЕТ СН'!$F$16</f>
        <v>0</v>
      </c>
      <c r="E443" s="36">
        <f>SUMIFS(СВЦЭМ!$L$40:$L$783,СВЦЭМ!$A$40:$A$783,$A443,СВЦЭМ!$B$40:$B$783,E$437)+'СЕТ СН'!$F$16</f>
        <v>0</v>
      </c>
      <c r="F443" s="36">
        <f>SUMIFS(СВЦЭМ!$L$40:$L$783,СВЦЭМ!$A$40:$A$783,$A443,СВЦЭМ!$B$40:$B$783,F$437)+'СЕТ СН'!$F$16</f>
        <v>0</v>
      </c>
      <c r="G443" s="36">
        <f>SUMIFS(СВЦЭМ!$L$40:$L$783,СВЦЭМ!$A$40:$A$783,$A443,СВЦЭМ!$B$40:$B$783,G$437)+'СЕТ СН'!$F$16</f>
        <v>0</v>
      </c>
      <c r="H443" s="36">
        <f>SUMIFS(СВЦЭМ!$L$40:$L$783,СВЦЭМ!$A$40:$A$783,$A443,СВЦЭМ!$B$40:$B$783,H$437)+'СЕТ СН'!$F$16</f>
        <v>0</v>
      </c>
      <c r="I443" s="36">
        <f>SUMIFS(СВЦЭМ!$L$40:$L$783,СВЦЭМ!$A$40:$A$783,$A443,СВЦЭМ!$B$40:$B$783,I$437)+'СЕТ СН'!$F$16</f>
        <v>0</v>
      </c>
      <c r="J443" s="36">
        <f>SUMIFS(СВЦЭМ!$L$40:$L$783,СВЦЭМ!$A$40:$A$783,$A443,СВЦЭМ!$B$40:$B$783,J$437)+'СЕТ СН'!$F$16</f>
        <v>0</v>
      </c>
      <c r="K443" s="36">
        <f>SUMIFS(СВЦЭМ!$L$40:$L$783,СВЦЭМ!$A$40:$A$783,$A443,СВЦЭМ!$B$40:$B$783,K$437)+'СЕТ СН'!$F$16</f>
        <v>0</v>
      </c>
      <c r="L443" s="36">
        <f>SUMIFS(СВЦЭМ!$L$40:$L$783,СВЦЭМ!$A$40:$A$783,$A443,СВЦЭМ!$B$40:$B$783,L$437)+'СЕТ СН'!$F$16</f>
        <v>0</v>
      </c>
      <c r="M443" s="36">
        <f>SUMIFS(СВЦЭМ!$L$40:$L$783,СВЦЭМ!$A$40:$A$783,$A443,СВЦЭМ!$B$40:$B$783,M$437)+'СЕТ СН'!$F$16</f>
        <v>0</v>
      </c>
      <c r="N443" s="36">
        <f>SUMIFS(СВЦЭМ!$L$40:$L$783,СВЦЭМ!$A$40:$A$783,$A443,СВЦЭМ!$B$40:$B$783,N$437)+'СЕТ СН'!$F$16</f>
        <v>0</v>
      </c>
      <c r="O443" s="36">
        <f>SUMIFS(СВЦЭМ!$L$40:$L$783,СВЦЭМ!$A$40:$A$783,$A443,СВЦЭМ!$B$40:$B$783,O$437)+'СЕТ СН'!$F$16</f>
        <v>0</v>
      </c>
      <c r="P443" s="36">
        <f>SUMIFS(СВЦЭМ!$L$40:$L$783,СВЦЭМ!$A$40:$A$783,$A443,СВЦЭМ!$B$40:$B$783,P$437)+'СЕТ СН'!$F$16</f>
        <v>0</v>
      </c>
      <c r="Q443" s="36">
        <f>SUMIFS(СВЦЭМ!$L$40:$L$783,СВЦЭМ!$A$40:$A$783,$A443,СВЦЭМ!$B$40:$B$783,Q$437)+'СЕТ СН'!$F$16</f>
        <v>0</v>
      </c>
      <c r="R443" s="36">
        <f>SUMIFS(СВЦЭМ!$L$40:$L$783,СВЦЭМ!$A$40:$A$783,$A443,СВЦЭМ!$B$40:$B$783,R$437)+'СЕТ СН'!$F$16</f>
        <v>0</v>
      </c>
      <c r="S443" s="36">
        <f>SUMIFS(СВЦЭМ!$L$40:$L$783,СВЦЭМ!$A$40:$A$783,$A443,СВЦЭМ!$B$40:$B$783,S$437)+'СЕТ СН'!$F$16</f>
        <v>0</v>
      </c>
      <c r="T443" s="36">
        <f>SUMIFS(СВЦЭМ!$L$40:$L$783,СВЦЭМ!$A$40:$A$783,$A443,СВЦЭМ!$B$40:$B$783,T$437)+'СЕТ СН'!$F$16</f>
        <v>0</v>
      </c>
      <c r="U443" s="36">
        <f>SUMIFS(СВЦЭМ!$L$40:$L$783,СВЦЭМ!$A$40:$A$783,$A443,СВЦЭМ!$B$40:$B$783,U$437)+'СЕТ СН'!$F$16</f>
        <v>0</v>
      </c>
      <c r="V443" s="36">
        <f>SUMIFS(СВЦЭМ!$L$40:$L$783,СВЦЭМ!$A$40:$A$783,$A443,СВЦЭМ!$B$40:$B$783,V$437)+'СЕТ СН'!$F$16</f>
        <v>0</v>
      </c>
      <c r="W443" s="36">
        <f>SUMIFS(СВЦЭМ!$L$40:$L$783,СВЦЭМ!$A$40:$A$783,$A443,СВЦЭМ!$B$40:$B$783,W$437)+'СЕТ СН'!$F$16</f>
        <v>0</v>
      </c>
      <c r="X443" s="36">
        <f>SUMIFS(СВЦЭМ!$L$40:$L$783,СВЦЭМ!$A$40:$A$783,$A443,СВЦЭМ!$B$40:$B$783,X$437)+'СЕТ СН'!$F$16</f>
        <v>0</v>
      </c>
      <c r="Y443" s="36">
        <f>SUMIFS(СВЦЭМ!$L$40:$L$783,СВЦЭМ!$A$40:$A$783,$A443,СВЦЭМ!$B$40:$B$783,Y$437)+'СЕТ СН'!$F$16</f>
        <v>0</v>
      </c>
    </row>
    <row r="444" spans="1:27" ht="15.75" hidden="1" x14ac:dyDescent="0.2">
      <c r="A444" s="35">
        <f t="shared" si="12"/>
        <v>45053</v>
      </c>
      <c r="B444" s="36">
        <f>SUMIFS(СВЦЭМ!$L$40:$L$783,СВЦЭМ!$A$40:$A$783,$A444,СВЦЭМ!$B$40:$B$783,B$437)+'СЕТ СН'!$F$16</f>
        <v>0</v>
      </c>
      <c r="C444" s="36">
        <f>SUMIFS(СВЦЭМ!$L$40:$L$783,СВЦЭМ!$A$40:$A$783,$A444,СВЦЭМ!$B$40:$B$783,C$437)+'СЕТ СН'!$F$16</f>
        <v>0</v>
      </c>
      <c r="D444" s="36">
        <f>SUMIFS(СВЦЭМ!$L$40:$L$783,СВЦЭМ!$A$40:$A$783,$A444,СВЦЭМ!$B$40:$B$783,D$437)+'СЕТ СН'!$F$16</f>
        <v>0</v>
      </c>
      <c r="E444" s="36">
        <f>SUMIFS(СВЦЭМ!$L$40:$L$783,СВЦЭМ!$A$40:$A$783,$A444,СВЦЭМ!$B$40:$B$783,E$437)+'СЕТ СН'!$F$16</f>
        <v>0</v>
      </c>
      <c r="F444" s="36">
        <f>SUMIFS(СВЦЭМ!$L$40:$L$783,СВЦЭМ!$A$40:$A$783,$A444,СВЦЭМ!$B$40:$B$783,F$437)+'СЕТ СН'!$F$16</f>
        <v>0</v>
      </c>
      <c r="G444" s="36">
        <f>SUMIFS(СВЦЭМ!$L$40:$L$783,СВЦЭМ!$A$40:$A$783,$A444,СВЦЭМ!$B$40:$B$783,G$437)+'СЕТ СН'!$F$16</f>
        <v>0</v>
      </c>
      <c r="H444" s="36">
        <f>SUMIFS(СВЦЭМ!$L$40:$L$783,СВЦЭМ!$A$40:$A$783,$A444,СВЦЭМ!$B$40:$B$783,H$437)+'СЕТ СН'!$F$16</f>
        <v>0</v>
      </c>
      <c r="I444" s="36">
        <f>SUMIFS(СВЦЭМ!$L$40:$L$783,СВЦЭМ!$A$40:$A$783,$A444,СВЦЭМ!$B$40:$B$783,I$437)+'СЕТ СН'!$F$16</f>
        <v>0</v>
      </c>
      <c r="J444" s="36">
        <f>SUMIFS(СВЦЭМ!$L$40:$L$783,СВЦЭМ!$A$40:$A$783,$A444,СВЦЭМ!$B$40:$B$783,J$437)+'СЕТ СН'!$F$16</f>
        <v>0</v>
      </c>
      <c r="K444" s="36">
        <f>SUMIFS(СВЦЭМ!$L$40:$L$783,СВЦЭМ!$A$40:$A$783,$A444,СВЦЭМ!$B$40:$B$783,K$437)+'СЕТ СН'!$F$16</f>
        <v>0</v>
      </c>
      <c r="L444" s="36">
        <f>SUMIFS(СВЦЭМ!$L$40:$L$783,СВЦЭМ!$A$40:$A$783,$A444,СВЦЭМ!$B$40:$B$783,L$437)+'СЕТ СН'!$F$16</f>
        <v>0</v>
      </c>
      <c r="M444" s="36">
        <f>SUMIFS(СВЦЭМ!$L$40:$L$783,СВЦЭМ!$A$40:$A$783,$A444,СВЦЭМ!$B$40:$B$783,M$437)+'СЕТ СН'!$F$16</f>
        <v>0</v>
      </c>
      <c r="N444" s="36">
        <f>SUMIFS(СВЦЭМ!$L$40:$L$783,СВЦЭМ!$A$40:$A$783,$A444,СВЦЭМ!$B$40:$B$783,N$437)+'СЕТ СН'!$F$16</f>
        <v>0</v>
      </c>
      <c r="O444" s="36">
        <f>SUMIFS(СВЦЭМ!$L$40:$L$783,СВЦЭМ!$A$40:$A$783,$A444,СВЦЭМ!$B$40:$B$783,O$437)+'СЕТ СН'!$F$16</f>
        <v>0</v>
      </c>
      <c r="P444" s="36">
        <f>SUMIFS(СВЦЭМ!$L$40:$L$783,СВЦЭМ!$A$40:$A$783,$A444,СВЦЭМ!$B$40:$B$783,P$437)+'СЕТ СН'!$F$16</f>
        <v>0</v>
      </c>
      <c r="Q444" s="36">
        <f>SUMIFS(СВЦЭМ!$L$40:$L$783,СВЦЭМ!$A$40:$A$783,$A444,СВЦЭМ!$B$40:$B$783,Q$437)+'СЕТ СН'!$F$16</f>
        <v>0</v>
      </c>
      <c r="R444" s="36">
        <f>SUMIFS(СВЦЭМ!$L$40:$L$783,СВЦЭМ!$A$40:$A$783,$A444,СВЦЭМ!$B$40:$B$783,R$437)+'СЕТ СН'!$F$16</f>
        <v>0</v>
      </c>
      <c r="S444" s="36">
        <f>SUMIFS(СВЦЭМ!$L$40:$L$783,СВЦЭМ!$A$40:$A$783,$A444,СВЦЭМ!$B$40:$B$783,S$437)+'СЕТ СН'!$F$16</f>
        <v>0</v>
      </c>
      <c r="T444" s="36">
        <f>SUMIFS(СВЦЭМ!$L$40:$L$783,СВЦЭМ!$A$40:$A$783,$A444,СВЦЭМ!$B$40:$B$783,T$437)+'СЕТ СН'!$F$16</f>
        <v>0</v>
      </c>
      <c r="U444" s="36">
        <f>SUMIFS(СВЦЭМ!$L$40:$L$783,СВЦЭМ!$A$40:$A$783,$A444,СВЦЭМ!$B$40:$B$783,U$437)+'СЕТ СН'!$F$16</f>
        <v>0</v>
      </c>
      <c r="V444" s="36">
        <f>SUMIFS(СВЦЭМ!$L$40:$L$783,СВЦЭМ!$A$40:$A$783,$A444,СВЦЭМ!$B$40:$B$783,V$437)+'СЕТ СН'!$F$16</f>
        <v>0</v>
      </c>
      <c r="W444" s="36">
        <f>SUMIFS(СВЦЭМ!$L$40:$L$783,СВЦЭМ!$A$40:$A$783,$A444,СВЦЭМ!$B$40:$B$783,W$437)+'СЕТ СН'!$F$16</f>
        <v>0</v>
      </c>
      <c r="X444" s="36">
        <f>SUMIFS(СВЦЭМ!$L$40:$L$783,СВЦЭМ!$A$40:$A$783,$A444,СВЦЭМ!$B$40:$B$783,X$437)+'СЕТ СН'!$F$16</f>
        <v>0</v>
      </c>
      <c r="Y444" s="36">
        <f>SUMIFS(СВЦЭМ!$L$40:$L$783,СВЦЭМ!$A$40:$A$783,$A444,СВЦЭМ!$B$40:$B$783,Y$437)+'СЕТ СН'!$F$16</f>
        <v>0</v>
      </c>
    </row>
    <row r="445" spans="1:27" ht="15.75" hidden="1" x14ac:dyDescent="0.2">
      <c r="A445" s="35">
        <f t="shared" si="12"/>
        <v>45054</v>
      </c>
      <c r="B445" s="36">
        <f>SUMIFS(СВЦЭМ!$L$40:$L$783,СВЦЭМ!$A$40:$A$783,$A445,СВЦЭМ!$B$40:$B$783,B$437)+'СЕТ СН'!$F$16</f>
        <v>0</v>
      </c>
      <c r="C445" s="36">
        <f>SUMIFS(СВЦЭМ!$L$40:$L$783,СВЦЭМ!$A$40:$A$783,$A445,СВЦЭМ!$B$40:$B$783,C$437)+'СЕТ СН'!$F$16</f>
        <v>0</v>
      </c>
      <c r="D445" s="36">
        <f>SUMIFS(СВЦЭМ!$L$40:$L$783,СВЦЭМ!$A$40:$A$783,$A445,СВЦЭМ!$B$40:$B$783,D$437)+'СЕТ СН'!$F$16</f>
        <v>0</v>
      </c>
      <c r="E445" s="36">
        <f>SUMIFS(СВЦЭМ!$L$40:$L$783,СВЦЭМ!$A$40:$A$783,$A445,СВЦЭМ!$B$40:$B$783,E$437)+'СЕТ СН'!$F$16</f>
        <v>0</v>
      </c>
      <c r="F445" s="36">
        <f>SUMIFS(СВЦЭМ!$L$40:$L$783,СВЦЭМ!$A$40:$A$783,$A445,СВЦЭМ!$B$40:$B$783,F$437)+'СЕТ СН'!$F$16</f>
        <v>0</v>
      </c>
      <c r="G445" s="36">
        <f>SUMIFS(СВЦЭМ!$L$40:$L$783,СВЦЭМ!$A$40:$A$783,$A445,СВЦЭМ!$B$40:$B$783,G$437)+'СЕТ СН'!$F$16</f>
        <v>0</v>
      </c>
      <c r="H445" s="36">
        <f>SUMIFS(СВЦЭМ!$L$40:$L$783,СВЦЭМ!$A$40:$A$783,$A445,СВЦЭМ!$B$40:$B$783,H$437)+'СЕТ СН'!$F$16</f>
        <v>0</v>
      </c>
      <c r="I445" s="36">
        <f>SUMIFS(СВЦЭМ!$L$40:$L$783,СВЦЭМ!$A$40:$A$783,$A445,СВЦЭМ!$B$40:$B$783,I$437)+'СЕТ СН'!$F$16</f>
        <v>0</v>
      </c>
      <c r="J445" s="36">
        <f>SUMIFS(СВЦЭМ!$L$40:$L$783,СВЦЭМ!$A$40:$A$783,$A445,СВЦЭМ!$B$40:$B$783,J$437)+'СЕТ СН'!$F$16</f>
        <v>0</v>
      </c>
      <c r="K445" s="36">
        <f>SUMIFS(СВЦЭМ!$L$40:$L$783,СВЦЭМ!$A$40:$A$783,$A445,СВЦЭМ!$B$40:$B$783,K$437)+'СЕТ СН'!$F$16</f>
        <v>0</v>
      </c>
      <c r="L445" s="36">
        <f>SUMIFS(СВЦЭМ!$L$40:$L$783,СВЦЭМ!$A$40:$A$783,$A445,СВЦЭМ!$B$40:$B$783,L$437)+'СЕТ СН'!$F$16</f>
        <v>0</v>
      </c>
      <c r="M445" s="36">
        <f>SUMIFS(СВЦЭМ!$L$40:$L$783,СВЦЭМ!$A$40:$A$783,$A445,СВЦЭМ!$B$40:$B$783,M$437)+'СЕТ СН'!$F$16</f>
        <v>0</v>
      </c>
      <c r="N445" s="36">
        <f>SUMIFS(СВЦЭМ!$L$40:$L$783,СВЦЭМ!$A$40:$A$783,$A445,СВЦЭМ!$B$40:$B$783,N$437)+'СЕТ СН'!$F$16</f>
        <v>0</v>
      </c>
      <c r="O445" s="36">
        <f>SUMIFS(СВЦЭМ!$L$40:$L$783,СВЦЭМ!$A$40:$A$783,$A445,СВЦЭМ!$B$40:$B$783,O$437)+'СЕТ СН'!$F$16</f>
        <v>0</v>
      </c>
      <c r="P445" s="36">
        <f>SUMIFS(СВЦЭМ!$L$40:$L$783,СВЦЭМ!$A$40:$A$783,$A445,СВЦЭМ!$B$40:$B$783,P$437)+'СЕТ СН'!$F$16</f>
        <v>0</v>
      </c>
      <c r="Q445" s="36">
        <f>SUMIFS(СВЦЭМ!$L$40:$L$783,СВЦЭМ!$A$40:$A$783,$A445,СВЦЭМ!$B$40:$B$783,Q$437)+'СЕТ СН'!$F$16</f>
        <v>0</v>
      </c>
      <c r="R445" s="36">
        <f>SUMIFS(СВЦЭМ!$L$40:$L$783,СВЦЭМ!$A$40:$A$783,$A445,СВЦЭМ!$B$40:$B$783,R$437)+'СЕТ СН'!$F$16</f>
        <v>0</v>
      </c>
      <c r="S445" s="36">
        <f>SUMIFS(СВЦЭМ!$L$40:$L$783,СВЦЭМ!$A$40:$A$783,$A445,СВЦЭМ!$B$40:$B$783,S$437)+'СЕТ СН'!$F$16</f>
        <v>0</v>
      </c>
      <c r="T445" s="36">
        <f>SUMIFS(СВЦЭМ!$L$40:$L$783,СВЦЭМ!$A$40:$A$783,$A445,СВЦЭМ!$B$40:$B$783,T$437)+'СЕТ СН'!$F$16</f>
        <v>0</v>
      </c>
      <c r="U445" s="36">
        <f>SUMIFS(СВЦЭМ!$L$40:$L$783,СВЦЭМ!$A$40:$A$783,$A445,СВЦЭМ!$B$40:$B$783,U$437)+'СЕТ СН'!$F$16</f>
        <v>0</v>
      </c>
      <c r="V445" s="36">
        <f>SUMIFS(СВЦЭМ!$L$40:$L$783,СВЦЭМ!$A$40:$A$783,$A445,СВЦЭМ!$B$40:$B$783,V$437)+'СЕТ СН'!$F$16</f>
        <v>0</v>
      </c>
      <c r="W445" s="36">
        <f>SUMIFS(СВЦЭМ!$L$40:$L$783,СВЦЭМ!$A$40:$A$783,$A445,СВЦЭМ!$B$40:$B$783,W$437)+'СЕТ СН'!$F$16</f>
        <v>0</v>
      </c>
      <c r="X445" s="36">
        <f>SUMIFS(СВЦЭМ!$L$40:$L$783,СВЦЭМ!$A$40:$A$783,$A445,СВЦЭМ!$B$40:$B$783,X$437)+'СЕТ СН'!$F$16</f>
        <v>0</v>
      </c>
      <c r="Y445" s="36">
        <f>SUMIFS(СВЦЭМ!$L$40:$L$783,СВЦЭМ!$A$40:$A$783,$A445,СВЦЭМ!$B$40:$B$783,Y$437)+'СЕТ СН'!$F$16</f>
        <v>0</v>
      </c>
    </row>
    <row r="446" spans="1:27" ht="15.75" hidden="1" x14ac:dyDescent="0.2">
      <c r="A446" s="35">
        <f t="shared" si="12"/>
        <v>45055</v>
      </c>
      <c r="B446" s="36">
        <f>SUMIFS(СВЦЭМ!$L$40:$L$783,СВЦЭМ!$A$40:$A$783,$A446,СВЦЭМ!$B$40:$B$783,B$437)+'СЕТ СН'!$F$16</f>
        <v>0</v>
      </c>
      <c r="C446" s="36">
        <f>SUMIFS(СВЦЭМ!$L$40:$L$783,СВЦЭМ!$A$40:$A$783,$A446,СВЦЭМ!$B$40:$B$783,C$437)+'СЕТ СН'!$F$16</f>
        <v>0</v>
      </c>
      <c r="D446" s="36">
        <f>SUMIFS(СВЦЭМ!$L$40:$L$783,СВЦЭМ!$A$40:$A$783,$A446,СВЦЭМ!$B$40:$B$783,D$437)+'СЕТ СН'!$F$16</f>
        <v>0</v>
      </c>
      <c r="E446" s="36">
        <f>SUMIFS(СВЦЭМ!$L$40:$L$783,СВЦЭМ!$A$40:$A$783,$A446,СВЦЭМ!$B$40:$B$783,E$437)+'СЕТ СН'!$F$16</f>
        <v>0</v>
      </c>
      <c r="F446" s="36">
        <f>SUMIFS(СВЦЭМ!$L$40:$L$783,СВЦЭМ!$A$40:$A$783,$A446,СВЦЭМ!$B$40:$B$783,F$437)+'СЕТ СН'!$F$16</f>
        <v>0</v>
      </c>
      <c r="G446" s="36">
        <f>SUMIFS(СВЦЭМ!$L$40:$L$783,СВЦЭМ!$A$40:$A$783,$A446,СВЦЭМ!$B$40:$B$783,G$437)+'СЕТ СН'!$F$16</f>
        <v>0</v>
      </c>
      <c r="H446" s="36">
        <f>SUMIFS(СВЦЭМ!$L$40:$L$783,СВЦЭМ!$A$40:$A$783,$A446,СВЦЭМ!$B$40:$B$783,H$437)+'СЕТ СН'!$F$16</f>
        <v>0</v>
      </c>
      <c r="I446" s="36">
        <f>SUMIFS(СВЦЭМ!$L$40:$L$783,СВЦЭМ!$A$40:$A$783,$A446,СВЦЭМ!$B$40:$B$783,I$437)+'СЕТ СН'!$F$16</f>
        <v>0</v>
      </c>
      <c r="J446" s="36">
        <f>SUMIFS(СВЦЭМ!$L$40:$L$783,СВЦЭМ!$A$40:$A$783,$A446,СВЦЭМ!$B$40:$B$783,J$437)+'СЕТ СН'!$F$16</f>
        <v>0</v>
      </c>
      <c r="K446" s="36">
        <f>SUMIFS(СВЦЭМ!$L$40:$L$783,СВЦЭМ!$A$40:$A$783,$A446,СВЦЭМ!$B$40:$B$783,K$437)+'СЕТ СН'!$F$16</f>
        <v>0</v>
      </c>
      <c r="L446" s="36">
        <f>SUMIFS(СВЦЭМ!$L$40:$L$783,СВЦЭМ!$A$40:$A$783,$A446,СВЦЭМ!$B$40:$B$783,L$437)+'СЕТ СН'!$F$16</f>
        <v>0</v>
      </c>
      <c r="M446" s="36">
        <f>SUMIFS(СВЦЭМ!$L$40:$L$783,СВЦЭМ!$A$40:$A$783,$A446,СВЦЭМ!$B$40:$B$783,M$437)+'СЕТ СН'!$F$16</f>
        <v>0</v>
      </c>
      <c r="N446" s="36">
        <f>SUMIFS(СВЦЭМ!$L$40:$L$783,СВЦЭМ!$A$40:$A$783,$A446,СВЦЭМ!$B$40:$B$783,N$437)+'СЕТ СН'!$F$16</f>
        <v>0</v>
      </c>
      <c r="O446" s="36">
        <f>SUMIFS(СВЦЭМ!$L$40:$L$783,СВЦЭМ!$A$40:$A$783,$A446,СВЦЭМ!$B$40:$B$783,O$437)+'СЕТ СН'!$F$16</f>
        <v>0</v>
      </c>
      <c r="P446" s="36">
        <f>SUMIFS(СВЦЭМ!$L$40:$L$783,СВЦЭМ!$A$40:$A$783,$A446,СВЦЭМ!$B$40:$B$783,P$437)+'СЕТ СН'!$F$16</f>
        <v>0</v>
      </c>
      <c r="Q446" s="36">
        <f>SUMIFS(СВЦЭМ!$L$40:$L$783,СВЦЭМ!$A$40:$A$783,$A446,СВЦЭМ!$B$40:$B$783,Q$437)+'СЕТ СН'!$F$16</f>
        <v>0</v>
      </c>
      <c r="R446" s="36">
        <f>SUMIFS(СВЦЭМ!$L$40:$L$783,СВЦЭМ!$A$40:$A$783,$A446,СВЦЭМ!$B$40:$B$783,R$437)+'СЕТ СН'!$F$16</f>
        <v>0</v>
      </c>
      <c r="S446" s="36">
        <f>SUMIFS(СВЦЭМ!$L$40:$L$783,СВЦЭМ!$A$40:$A$783,$A446,СВЦЭМ!$B$40:$B$783,S$437)+'СЕТ СН'!$F$16</f>
        <v>0</v>
      </c>
      <c r="T446" s="36">
        <f>SUMIFS(СВЦЭМ!$L$40:$L$783,СВЦЭМ!$A$40:$A$783,$A446,СВЦЭМ!$B$40:$B$783,T$437)+'СЕТ СН'!$F$16</f>
        <v>0</v>
      </c>
      <c r="U446" s="36">
        <f>SUMIFS(СВЦЭМ!$L$40:$L$783,СВЦЭМ!$A$40:$A$783,$A446,СВЦЭМ!$B$40:$B$783,U$437)+'СЕТ СН'!$F$16</f>
        <v>0</v>
      </c>
      <c r="V446" s="36">
        <f>SUMIFS(СВЦЭМ!$L$40:$L$783,СВЦЭМ!$A$40:$A$783,$A446,СВЦЭМ!$B$40:$B$783,V$437)+'СЕТ СН'!$F$16</f>
        <v>0</v>
      </c>
      <c r="W446" s="36">
        <f>SUMIFS(СВЦЭМ!$L$40:$L$783,СВЦЭМ!$A$40:$A$783,$A446,СВЦЭМ!$B$40:$B$783,W$437)+'СЕТ СН'!$F$16</f>
        <v>0</v>
      </c>
      <c r="X446" s="36">
        <f>SUMIFS(СВЦЭМ!$L$40:$L$783,СВЦЭМ!$A$40:$A$783,$A446,СВЦЭМ!$B$40:$B$783,X$437)+'СЕТ СН'!$F$16</f>
        <v>0</v>
      </c>
      <c r="Y446" s="36">
        <f>SUMIFS(СВЦЭМ!$L$40:$L$783,СВЦЭМ!$A$40:$A$783,$A446,СВЦЭМ!$B$40:$B$783,Y$437)+'СЕТ СН'!$F$16</f>
        <v>0</v>
      </c>
    </row>
    <row r="447" spans="1:27" ht="15.75" hidden="1" x14ac:dyDescent="0.2">
      <c r="A447" s="35">
        <f t="shared" si="12"/>
        <v>45056</v>
      </c>
      <c r="B447" s="36">
        <f>SUMIFS(СВЦЭМ!$L$40:$L$783,СВЦЭМ!$A$40:$A$783,$A447,СВЦЭМ!$B$40:$B$783,B$437)+'СЕТ СН'!$F$16</f>
        <v>0</v>
      </c>
      <c r="C447" s="36">
        <f>SUMIFS(СВЦЭМ!$L$40:$L$783,СВЦЭМ!$A$40:$A$783,$A447,СВЦЭМ!$B$40:$B$783,C$437)+'СЕТ СН'!$F$16</f>
        <v>0</v>
      </c>
      <c r="D447" s="36">
        <f>SUMIFS(СВЦЭМ!$L$40:$L$783,СВЦЭМ!$A$40:$A$783,$A447,СВЦЭМ!$B$40:$B$783,D$437)+'СЕТ СН'!$F$16</f>
        <v>0</v>
      </c>
      <c r="E447" s="36">
        <f>SUMIFS(СВЦЭМ!$L$40:$L$783,СВЦЭМ!$A$40:$A$783,$A447,СВЦЭМ!$B$40:$B$783,E$437)+'СЕТ СН'!$F$16</f>
        <v>0</v>
      </c>
      <c r="F447" s="36">
        <f>SUMIFS(СВЦЭМ!$L$40:$L$783,СВЦЭМ!$A$40:$A$783,$A447,СВЦЭМ!$B$40:$B$783,F$437)+'СЕТ СН'!$F$16</f>
        <v>0</v>
      </c>
      <c r="G447" s="36">
        <f>SUMIFS(СВЦЭМ!$L$40:$L$783,СВЦЭМ!$A$40:$A$783,$A447,СВЦЭМ!$B$40:$B$783,G$437)+'СЕТ СН'!$F$16</f>
        <v>0</v>
      </c>
      <c r="H447" s="36">
        <f>SUMIFS(СВЦЭМ!$L$40:$L$783,СВЦЭМ!$A$40:$A$783,$A447,СВЦЭМ!$B$40:$B$783,H$437)+'СЕТ СН'!$F$16</f>
        <v>0</v>
      </c>
      <c r="I447" s="36">
        <f>SUMIFS(СВЦЭМ!$L$40:$L$783,СВЦЭМ!$A$40:$A$783,$A447,СВЦЭМ!$B$40:$B$783,I$437)+'СЕТ СН'!$F$16</f>
        <v>0</v>
      </c>
      <c r="J447" s="36">
        <f>SUMIFS(СВЦЭМ!$L$40:$L$783,СВЦЭМ!$A$40:$A$783,$A447,СВЦЭМ!$B$40:$B$783,J$437)+'СЕТ СН'!$F$16</f>
        <v>0</v>
      </c>
      <c r="K447" s="36">
        <f>SUMIFS(СВЦЭМ!$L$40:$L$783,СВЦЭМ!$A$40:$A$783,$A447,СВЦЭМ!$B$40:$B$783,K$437)+'СЕТ СН'!$F$16</f>
        <v>0</v>
      </c>
      <c r="L447" s="36">
        <f>SUMIFS(СВЦЭМ!$L$40:$L$783,СВЦЭМ!$A$40:$A$783,$A447,СВЦЭМ!$B$40:$B$783,L$437)+'СЕТ СН'!$F$16</f>
        <v>0</v>
      </c>
      <c r="M447" s="36">
        <f>SUMIFS(СВЦЭМ!$L$40:$L$783,СВЦЭМ!$A$40:$A$783,$A447,СВЦЭМ!$B$40:$B$783,M$437)+'СЕТ СН'!$F$16</f>
        <v>0</v>
      </c>
      <c r="N447" s="36">
        <f>SUMIFS(СВЦЭМ!$L$40:$L$783,СВЦЭМ!$A$40:$A$783,$A447,СВЦЭМ!$B$40:$B$783,N$437)+'СЕТ СН'!$F$16</f>
        <v>0</v>
      </c>
      <c r="O447" s="36">
        <f>SUMIFS(СВЦЭМ!$L$40:$L$783,СВЦЭМ!$A$40:$A$783,$A447,СВЦЭМ!$B$40:$B$783,O$437)+'СЕТ СН'!$F$16</f>
        <v>0</v>
      </c>
      <c r="P447" s="36">
        <f>SUMIFS(СВЦЭМ!$L$40:$L$783,СВЦЭМ!$A$40:$A$783,$A447,СВЦЭМ!$B$40:$B$783,P$437)+'СЕТ СН'!$F$16</f>
        <v>0</v>
      </c>
      <c r="Q447" s="36">
        <f>SUMIFS(СВЦЭМ!$L$40:$L$783,СВЦЭМ!$A$40:$A$783,$A447,СВЦЭМ!$B$40:$B$783,Q$437)+'СЕТ СН'!$F$16</f>
        <v>0</v>
      </c>
      <c r="R447" s="36">
        <f>SUMIFS(СВЦЭМ!$L$40:$L$783,СВЦЭМ!$A$40:$A$783,$A447,СВЦЭМ!$B$40:$B$783,R$437)+'СЕТ СН'!$F$16</f>
        <v>0</v>
      </c>
      <c r="S447" s="36">
        <f>SUMIFS(СВЦЭМ!$L$40:$L$783,СВЦЭМ!$A$40:$A$783,$A447,СВЦЭМ!$B$40:$B$783,S$437)+'СЕТ СН'!$F$16</f>
        <v>0</v>
      </c>
      <c r="T447" s="36">
        <f>SUMIFS(СВЦЭМ!$L$40:$L$783,СВЦЭМ!$A$40:$A$783,$A447,СВЦЭМ!$B$40:$B$783,T$437)+'СЕТ СН'!$F$16</f>
        <v>0</v>
      </c>
      <c r="U447" s="36">
        <f>SUMIFS(СВЦЭМ!$L$40:$L$783,СВЦЭМ!$A$40:$A$783,$A447,СВЦЭМ!$B$40:$B$783,U$437)+'СЕТ СН'!$F$16</f>
        <v>0</v>
      </c>
      <c r="V447" s="36">
        <f>SUMIFS(СВЦЭМ!$L$40:$L$783,СВЦЭМ!$A$40:$A$783,$A447,СВЦЭМ!$B$40:$B$783,V$437)+'СЕТ СН'!$F$16</f>
        <v>0</v>
      </c>
      <c r="W447" s="36">
        <f>SUMIFS(СВЦЭМ!$L$40:$L$783,СВЦЭМ!$A$40:$A$783,$A447,СВЦЭМ!$B$40:$B$783,W$437)+'СЕТ СН'!$F$16</f>
        <v>0</v>
      </c>
      <c r="X447" s="36">
        <f>SUMIFS(СВЦЭМ!$L$40:$L$783,СВЦЭМ!$A$40:$A$783,$A447,СВЦЭМ!$B$40:$B$783,X$437)+'СЕТ СН'!$F$16</f>
        <v>0</v>
      </c>
      <c r="Y447" s="36">
        <f>SUMIFS(СВЦЭМ!$L$40:$L$783,СВЦЭМ!$A$40:$A$783,$A447,СВЦЭМ!$B$40:$B$783,Y$437)+'СЕТ СН'!$F$16</f>
        <v>0</v>
      </c>
    </row>
    <row r="448" spans="1:27" ht="15.75" hidden="1" x14ac:dyDescent="0.2">
      <c r="A448" s="35">
        <f t="shared" si="12"/>
        <v>45057</v>
      </c>
      <c r="B448" s="36">
        <f>SUMIFS(СВЦЭМ!$L$40:$L$783,СВЦЭМ!$A$40:$A$783,$A448,СВЦЭМ!$B$40:$B$783,B$437)+'СЕТ СН'!$F$16</f>
        <v>0</v>
      </c>
      <c r="C448" s="36">
        <f>SUMIFS(СВЦЭМ!$L$40:$L$783,СВЦЭМ!$A$40:$A$783,$A448,СВЦЭМ!$B$40:$B$783,C$437)+'СЕТ СН'!$F$16</f>
        <v>0</v>
      </c>
      <c r="D448" s="36">
        <f>SUMIFS(СВЦЭМ!$L$40:$L$783,СВЦЭМ!$A$40:$A$783,$A448,СВЦЭМ!$B$40:$B$783,D$437)+'СЕТ СН'!$F$16</f>
        <v>0</v>
      </c>
      <c r="E448" s="36">
        <f>SUMIFS(СВЦЭМ!$L$40:$L$783,СВЦЭМ!$A$40:$A$783,$A448,СВЦЭМ!$B$40:$B$783,E$437)+'СЕТ СН'!$F$16</f>
        <v>0</v>
      </c>
      <c r="F448" s="36">
        <f>SUMIFS(СВЦЭМ!$L$40:$L$783,СВЦЭМ!$A$40:$A$783,$A448,СВЦЭМ!$B$40:$B$783,F$437)+'СЕТ СН'!$F$16</f>
        <v>0</v>
      </c>
      <c r="G448" s="36">
        <f>SUMIFS(СВЦЭМ!$L$40:$L$783,СВЦЭМ!$A$40:$A$783,$A448,СВЦЭМ!$B$40:$B$783,G$437)+'СЕТ СН'!$F$16</f>
        <v>0</v>
      </c>
      <c r="H448" s="36">
        <f>SUMIFS(СВЦЭМ!$L$40:$L$783,СВЦЭМ!$A$40:$A$783,$A448,СВЦЭМ!$B$40:$B$783,H$437)+'СЕТ СН'!$F$16</f>
        <v>0</v>
      </c>
      <c r="I448" s="36">
        <f>SUMIFS(СВЦЭМ!$L$40:$L$783,СВЦЭМ!$A$40:$A$783,$A448,СВЦЭМ!$B$40:$B$783,I$437)+'СЕТ СН'!$F$16</f>
        <v>0</v>
      </c>
      <c r="J448" s="36">
        <f>SUMIFS(СВЦЭМ!$L$40:$L$783,СВЦЭМ!$A$40:$A$783,$A448,СВЦЭМ!$B$40:$B$783,J$437)+'СЕТ СН'!$F$16</f>
        <v>0</v>
      </c>
      <c r="K448" s="36">
        <f>SUMIFS(СВЦЭМ!$L$40:$L$783,СВЦЭМ!$A$40:$A$783,$A448,СВЦЭМ!$B$40:$B$783,K$437)+'СЕТ СН'!$F$16</f>
        <v>0</v>
      </c>
      <c r="L448" s="36">
        <f>SUMIFS(СВЦЭМ!$L$40:$L$783,СВЦЭМ!$A$40:$A$783,$A448,СВЦЭМ!$B$40:$B$783,L$437)+'СЕТ СН'!$F$16</f>
        <v>0</v>
      </c>
      <c r="M448" s="36">
        <f>SUMIFS(СВЦЭМ!$L$40:$L$783,СВЦЭМ!$A$40:$A$783,$A448,СВЦЭМ!$B$40:$B$783,M$437)+'СЕТ СН'!$F$16</f>
        <v>0</v>
      </c>
      <c r="N448" s="36">
        <f>SUMIFS(СВЦЭМ!$L$40:$L$783,СВЦЭМ!$A$40:$A$783,$A448,СВЦЭМ!$B$40:$B$783,N$437)+'СЕТ СН'!$F$16</f>
        <v>0</v>
      </c>
      <c r="O448" s="36">
        <f>SUMIFS(СВЦЭМ!$L$40:$L$783,СВЦЭМ!$A$40:$A$783,$A448,СВЦЭМ!$B$40:$B$783,O$437)+'СЕТ СН'!$F$16</f>
        <v>0</v>
      </c>
      <c r="P448" s="36">
        <f>SUMIFS(СВЦЭМ!$L$40:$L$783,СВЦЭМ!$A$40:$A$783,$A448,СВЦЭМ!$B$40:$B$783,P$437)+'СЕТ СН'!$F$16</f>
        <v>0</v>
      </c>
      <c r="Q448" s="36">
        <f>SUMIFS(СВЦЭМ!$L$40:$L$783,СВЦЭМ!$A$40:$A$783,$A448,СВЦЭМ!$B$40:$B$783,Q$437)+'СЕТ СН'!$F$16</f>
        <v>0</v>
      </c>
      <c r="R448" s="36">
        <f>SUMIFS(СВЦЭМ!$L$40:$L$783,СВЦЭМ!$A$40:$A$783,$A448,СВЦЭМ!$B$40:$B$783,R$437)+'СЕТ СН'!$F$16</f>
        <v>0</v>
      </c>
      <c r="S448" s="36">
        <f>SUMIFS(СВЦЭМ!$L$40:$L$783,СВЦЭМ!$A$40:$A$783,$A448,СВЦЭМ!$B$40:$B$783,S$437)+'СЕТ СН'!$F$16</f>
        <v>0</v>
      </c>
      <c r="T448" s="36">
        <f>SUMIFS(СВЦЭМ!$L$40:$L$783,СВЦЭМ!$A$40:$A$783,$A448,СВЦЭМ!$B$40:$B$783,T$437)+'СЕТ СН'!$F$16</f>
        <v>0</v>
      </c>
      <c r="U448" s="36">
        <f>SUMIFS(СВЦЭМ!$L$40:$L$783,СВЦЭМ!$A$40:$A$783,$A448,СВЦЭМ!$B$40:$B$783,U$437)+'СЕТ СН'!$F$16</f>
        <v>0</v>
      </c>
      <c r="V448" s="36">
        <f>SUMIFS(СВЦЭМ!$L$40:$L$783,СВЦЭМ!$A$40:$A$783,$A448,СВЦЭМ!$B$40:$B$783,V$437)+'СЕТ СН'!$F$16</f>
        <v>0</v>
      </c>
      <c r="W448" s="36">
        <f>SUMIFS(СВЦЭМ!$L$40:$L$783,СВЦЭМ!$A$40:$A$783,$A448,СВЦЭМ!$B$40:$B$783,W$437)+'СЕТ СН'!$F$16</f>
        <v>0</v>
      </c>
      <c r="X448" s="36">
        <f>SUMIFS(СВЦЭМ!$L$40:$L$783,СВЦЭМ!$A$40:$A$783,$A448,СВЦЭМ!$B$40:$B$783,X$437)+'СЕТ СН'!$F$16</f>
        <v>0</v>
      </c>
      <c r="Y448" s="36">
        <f>SUMIFS(СВЦЭМ!$L$40:$L$783,СВЦЭМ!$A$40:$A$783,$A448,СВЦЭМ!$B$40:$B$783,Y$437)+'СЕТ СН'!$F$16</f>
        <v>0</v>
      </c>
    </row>
    <row r="449" spans="1:25" ht="15.75" hidden="1" x14ac:dyDescent="0.2">
      <c r="A449" s="35">
        <f t="shared" si="12"/>
        <v>45058</v>
      </c>
      <c r="B449" s="36">
        <f>SUMIFS(СВЦЭМ!$L$40:$L$783,СВЦЭМ!$A$40:$A$783,$A449,СВЦЭМ!$B$40:$B$783,B$437)+'СЕТ СН'!$F$16</f>
        <v>0</v>
      </c>
      <c r="C449" s="36">
        <f>SUMIFS(СВЦЭМ!$L$40:$L$783,СВЦЭМ!$A$40:$A$783,$A449,СВЦЭМ!$B$40:$B$783,C$437)+'СЕТ СН'!$F$16</f>
        <v>0</v>
      </c>
      <c r="D449" s="36">
        <f>SUMIFS(СВЦЭМ!$L$40:$L$783,СВЦЭМ!$A$40:$A$783,$A449,СВЦЭМ!$B$40:$B$783,D$437)+'СЕТ СН'!$F$16</f>
        <v>0</v>
      </c>
      <c r="E449" s="36">
        <f>SUMIFS(СВЦЭМ!$L$40:$L$783,СВЦЭМ!$A$40:$A$783,$A449,СВЦЭМ!$B$40:$B$783,E$437)+'СЕТ СН'!$F$16</f>
        <v>0</v>
      </c>
      <c r="F449" s="36">
        <f>SUMIFS(СВЦЭМ!$L$40:$L$783,СВЦЭМ!$A$40:$A$783,$A449,СВЦЭМ!$B$40:$B$783,F$437)+'СЕТ СН'!$F$16</f>
        <v>0</v>
      </c>
      <c r="G449" s="36">
        <f>SUMIFS(СВЦЭМ!$L$40:$L$783,СВЦЭМ!$A$40:$A$783,$A449,СВЦЭМ!$B$40:$B$783,G$437)+'СЕТ СН'!$F$16</f>
        <v>0</v>
      </c>
      <c r="H449" s="36">
        <f>SUMIFS(СВЦЭМ!$L$40:$L$783,СВЦЭМ!$A$40:$A$783,$A449,СВЦЭМ!$B$40:$B$783,H$437)+'СЕТ СН'!$F$16</f>
        <v>0</v>
      </c>
      <c r="I449" s="36">
        <f>SUMIFS(СВЦЭМ!$L$40:$L$783,СВЦЭМ!$A$40:$A$783,$A449,СВЦЭМ!$B$40:$B$783,I$437)+'СЕТ СН'!$F$16</f>
        <v>0</v>
      </c>
      <c r="J449" s="36">
        <f>SUMIFS(СВЦЭМ!$L$40:$L$783,СВЦЭМ!$A$40:$A$783,$A449,СВЦЭМ!$B$40:$B$783,J$437)+'СЕТ СН'!$F$16</f>
        <v>0</v>
      </c>
      <c r="K449" s="36">
        <f>SUMIFS(СВЦЭМ!$L$40:$L$783,СВЦЭМ!$A$40:$A$783,$A449,СВЦЭМ!$B$40:$B$783,K$437)+'СЕТ СН'!$F$16</f>
        <v>0</v>
      </c>
      <c r="L449" s="36">
        <f>SUMIFS(СВЦЭМ!$L$40:$L$783,СВЦЭМ!$A$40:$A$783,$A449,СВЦЭМ!$B$40:$B$783,L$437)+'СЕТ СН'!$F$16</f>
        <v>0</v>
      </c>
      <c r="M449" s="36">
        <f>SUMIFS(СВЦЭМ!$L$40:$L$783,СВЦЭМ!$A$40:$A$783,$A449,СВЦЭМ!$B$40:$B$783,M$437)+'СЕТ СН'!$F$16</f>
        <v>0</v>
      </c>
      <c r="N449" s="36">
        <f>SUMIFS(СВЦЭМ!$L$40:$L$783,СВЦЭМ!$A$40:$A$783,$A449,СВЦЭМ!$B$40:$B$783,N$437)+'СЕТ СН'!$F$16</f>
        <v>0</v>
      </c>
      <c r="O449" s="36">
        <f>SUMIFS(СВЦЭМ!$L$40:$L$783,СВЦЭМ!$A$40:$A$783,$A449,СВЦЭМ!$B$40:$B$783,O$437)+'СЕТ СН'!$F$16</f>
        <v>0</v>
      </c>
      <c r="P449" s="36">
        <f>SUMIFS(СВЦЭМ!$L$40:$L$783,СВЦЭМ!$A$40:$A$783,$A449,СВЦЭМ!$B$40:$B$783,P$437)+'СЕТ СН'!$F$16</f>
        <v>0</v>
      </c>
      <c r="Q449" s="36">
        <f>SUMIFS(СВЦЭМ!$L$40:$L$783,СВЦЭМ!$A$40:$A$783,$A449,СВЦЭМ!$B$40:$B$783,Q$437)+'СЕТ СН'!$F$16</f>
        <v>0</v>
      </c>
      <c r="R449" s="36">
        <f>SUMIFS(СВЦЭМ!$L$40:$L$783,СВЦЭМ!$A$40:$A$783,$A449,СВЦЭМ!$B$40:$B$783,R$437)+'СЕТ СН'!$F$16</f>
        <v>0</v>
      </c>
      <c r="S449" s="36">
        <f>SUMIFS(СВЦЭМ!$L$40:$L$783,СВЦЭМ!$A$40:$A$783,$A449,СВЦЭМ!$B$40:$B$783,S$437)+'СЕТ СН'!$F$16</f>
        <v>0</v>
      </c>
      <c r="T449" s="36">
        <f>SUMIFS(СВЦЭМ!$L$40:$L$783,СВЦЭМ!$A$40:$A$783,$A449,СВЦЭМ!$B$40:$B$783,T$437)+'СЕТ СН'!$F$16</f>
        <v>0</v>
      </c>
      <c r="U449" s="36">
        <f>SUMIFS(СВЦЭМ!$L$40:$L$783,СВЦЭМ!$A$40:$A$783,$A449,СВЦЭМ!$B$40:$B$783,U$437)+'СЕТ СН'!$F$16</f>
        <v>0</v>
      </c>
      <c r="V449" s="36">
        <f>SUMIFS(СВЦЭМ!$L$40:$L$783,СВЦЭМ!$A$40:$A$783,$A449,СВЦЭМ!$B$40:$B$783,V$437)+'СЕТ СН'!$F$16</f>
        <v>0</v>
      </c>
      <c r="W449" s="36">
        <f>SUMIFS(СВЦЭМ!$L$40:$L$783,СВЦЭМ!$A$40:$A$783,$A449,СВЦЭМ!$B$40:$B$783,W$437)+'СЕТ СН'!$F$16</f>
        <v>0</v>
      </c>
      <c r="X449" s="36">
        <f>SUMIFS(СВЦЭМ!$L$40:$L$783,СВЦЭМ!$A$40:$A$783,$A449,СВЦЭМ!$B$40:$B$783,X$437)+'СЕТ СН'!$F$16</f>
        <v>0</v>
      </c>
      <c r="Y449" s="36">
        <f>SUMIFS(СВЦЭМ!$L$40:$L$783,СВЦЭМ!$A$40:$A$783,$A449,СВЦЭМ!$B$40:$B$783,Y$437)+'СЕТ СН'!$F$16</f>
        <v>0</v>
      </c>
    </row>
    <row r="450" spans="1:25" ht="15.75" hidden="1" x14ac:dyDescent="0.2">
      <c r="A450" s="35">
        <f t="shared" si="12"/>
        <v>45059</v>
      </c>
      <c r="B450" s="36">
        <f>SUMIFS(СВЦЭМ!$L$40:$L$783,СВЦЭМ!$A$40:$A$783,$A450,СВЦЭМ!$B$40:$B$783,B$437)+'СЕТ СН'!$F$16</f>
        <v>0</v>
      </c>
      <c r="C450" s="36">
        <f>SUMIFS(СВЦЭМ!$L$40:$L$783,СВЦЭМ!$A$40:$A$783,$A450,СВЦЭМ!$B$40:$B$783,C$437)+'СЕТ СН'!$F$16</f>
        <v>0</v>
      </c>
      <c r="D450" s="36">
        <f>SUMIFS(СВЦЭМ!$L$40:$L$783,СВЦЭМ!$A$40:$A$783,$A450,СВЦЭМ!$B$40:$B$783,D$437)+'СЕТ СН'!$F$16</f>
        <v>0</v>
      </c>
      <c r="E450" s="36">
        <f>SUMIFS(СВЦЭМ!$L$40:$L$783,СВЦЭМ!$A$40:$A$783,$A450,СВЦЭМ!$B$40:$B$783,E$437)+'СЕТ СН'!$F$16</f>
        <v>0</v>
      </c>
      <c r="F450" s="36">
        <f>SUMIFS(СВЦЭМ!$L$40:$L$783,СВЦЭМ!$A$40:$A$783,$A450,СВЦЭМ!$B$40:$B$783,F$437)+'СЕТ СН'!$F$16</f>
        <v>0</v>
      </c>
      <c r="G450" s="36">
        <f>SUMIFS(СВЦЭМ!$L$40:$L$783,СВЦЭМ!$A$40:$A$783,$A450,СВЦЭМ!$B$40:$B$783,G$437)+'СЕТ СН'!$F$16</f>
        <v>0</v>
      </c>
      <c r="H450" s="36">
        <f>SUMIFS(СВЦЭМ!$L$40:$L$783,СВЦЭМ!$A$40:$A$783,$A450,СВЦЭМ!$B$40:$B$783,H$437)+'СЕТ СН'!$F$16</f>
        <v>0</v>
      </c>
      <c r="I450" s="36">
        <f>SUMIFS(СВЦЭМ!$L$40:$L$783,СВЦЭМ!$A$40:$A$783,$A450,СВЦЭМ!$B$40:$B$783,I$437)+'СЕТ СН'!$F$16</f>
        <v>0</v>
      </c>
      <c r="J450" s="36">
        <f>SUMIFS(СВЦЭМ!$L$40:$L$783,СВЦЭМ!$A$40:$A$783,$A450,СВЦЭМ!$B$40:$B$783,J$437)+'СЕТ СН'!$F$16</f>
        <v>0</v>
      </c>
      <c r="K450" s="36">
        <f>SUMIFS(СВЦЭМ!$L$40:$L$783,СВЦЭМ!$A$40:$A$783,$A450,СВЦЭМ!$B$40:$B$783,K$437)+'СЕТ СН'!$F$16</f>
        <v>0</v>
      </c>
      <c r="L450" s="36">
        <f>SUMIFS(СВЦЭМ!$L$40:$L$783,СВЦЭМ!$A$40:$A$783,$A450,СВЦЭМ!$B$40:$B$783,L$437)+'СЕТ СН'!$F$16</f>
        <v>0</v>
      </c>
      <c r="M450" s="36">
        <f>SUMIFS(СВЦЭМ!$L$40:$L$783,СВЦЭМ!$A$40:$A$783,$A450,СВЦЭМ!$B$40:$B$783,M$437)+'СЕТ СН'!$F$16</f>
        <v>0</v>
      </c>
      <c r="N450" s="36">
        <f>SUMIFS(СВЦЭМ!$L$40:$L$783,СВЦЭМ!$A$40:$A$783,$A450,СВЦЭМ!$B$40:$B$783,N$437)+'СЕТ СН'!$F$16</f>
        <v>0</v>
      </c>
      <c r="O450" s="36">
        <f>SUMIFS(СВЦЭМ!$L$40:$L$783,СВЦЭМ!$A$40:$A$783,$A450,СВЦЭМ!$B$40:$B$783,O$437)+'СЕТ СН'!$F$16</f>
        <v>0</v>
      </c>
      <c r="P450" s="36">
        <f>SUMIFS(СВЦЭМ!$L$40:$L$783,СВЦЭМ!$A$40:$A$783,$A450,СВЦЭМ!$B$40:$B$783,P$437)+'СЕТ СН'!$F$16</f>
        <v>0</v>
      </c>
      <c r="Q450" s="36">
        <f>SUMIFS(СВЦЭМ!$L$40:$L$783,СВЦЭМ!$A$40:$A$783,$A450,СВЦЭМ!$B$40:$B$783,Q$437)+'СЕТ СН'!$F$16</f>
        <v>0</v>
      </c>
      <c r="R450" s="36">
        <f>SUMIFS(СВЦЭМ!$L$40:$L$783,СВЦЭМ!$A$40:$A$783,$A450,СВЦЭМ!$B$40:$B$783,R$437)+'СЕТ СН'!$F$16</f>
        <v>0</v>
      </c>
      <c r="S450" s="36">
        <f>SUMIFS(СВЦЭМ!$L$40:$L$783,СВЦЭМ!$A$40:$A$783,$A450,СВЦЭМ!$B$40:$B$783,S$437)+'СЕТ СН'!$F$16</f>
        <v>0</v>
      </c>
      <c r="T450" s="36">
        <f>SUMIFS(СВЦЭМ!$L$40:$L$783,СВЦЭМ!$A$40:$A$783,$A450,СВЦЭМ!$B$40:$B$783,T$437)+'СЕТ СН'!$F$16</f>
        <v>0</v>
      </c>
      <c r="U450" s="36">
        <f>SUMIFS(СВЦЭМ!$L$40:$L$783,СВЦЭМ!$A$40:$A$783,$A450,СВЦЭМ!$B$40:$B$783,U$437)+'СЕТ СН'!$F$16</f>
        <v>0</v>
      </c>
      <c r="V450" s="36">
        <f>SUMIFS(СВЦЭМ!$L$40:$L$783,СВЦЭМ!$A$40:$A$783,$A450,СВЦЭМ!$B$40:$B$783,V$437)+'СЕТ СН'!$F$16</f>
        <v>0</v>
      </c>
      <c r="W450" s="36">
        <f>SUMIFS(СВЦЭМ!$L$40:$L$783,СВЦЭМ!$A$40:$A$783,$A450,СВЦЭМ!$B$40:$B$783,W$437)+'СЕТ СН'!$F$16</f>
        <v>0</v>
      </c>
      <c r="X450" s="36">
        <f>SUMIFS(СВЦЭМ!$L$40:$L$783,СВЦЭМ!$A$40:$A$783,$A450,СВЦЭМ!$B$40:$B$783,X$437)+'СЕТ СН'!$F$16</f>
        <v>0</v>
      </c>
      <c r="Y450" s="36">
        <f>SUMIFS(СВЦЭМ!$L$40:$L$783,СВЦЭМ!$A$40:$A$783,$A450,СВЦЭМ!$B$40:$B$783,Y$437)+'СЕТ СН'!$F$16</f>
        <v>0</v>
      </c>
    </row>
    <row r="451" spans="1:25" ht="15.75" hidden="1" x14ac:dyDescent="0.2">
      <c r="A451" s="35">
        <f t="shared" si="12"/>
        <v>45060</v>
      </c>
      <c r="B451" s="36">
        <f>SUMIFS(СВЦЭМ!$L$40:$L$783,СВЦЭМ!$A$40:$A$783,$A451,СВЦЭМ!$B$40:$B$783,B$437)+'СЕТ СН'!$F$16</f>
        <v>0</v>
      </c>
      <c r="C451" s="36">
        <f>SUMIFS(СВЦЭМ!$L$40:$L$783,СВЦЭМ!$A$40:$A$783,$A451,СВЦЭМ!$B$40:$B$783,C$437)+'СЕТ СН'!$F$16</f>
        <v>0</v>
      </c>
      <c r="D451" s="36">
        <f>SUMIFS(СВЦЭМ!$L$40:$L$783,СВЦЭМ!$A$40:$A$783,$A451,СВЦЭМ!$B$40:$B$783,D$437)+'СЕТ СН'!$F$16</f>
        <v>0</v>
      </c>
      <c r="E451" s="36">
        <f>SUMIFS(СВЦЭМ!$L$40:$L$783,СВЦЭМ!$A$40:$A$783,$A451,СВЦЭМ!$B$40:$B$783,E$437)+'СЕТ СН'!$F$16</f>
        <v>0</v>
      </c>
      <c r="F451" s="36">
        <f>SUMIFS(СВЦЭМ!$L$40:$L$783,СВЦЭМ!$A$40:$A$783,$A451,СВЦЭМ!$B$40:$B$783,F$437)+'СЕТ СН'!$F$16</f>
        <v>0</v>
      </c>
      <c r="G451" s="36">
        <f>SUMIFS(СВЦЭМ!$L$40:$L$783,СВЦЭМ!$A$40:$A$783,$A451,СВЦЭМ!$B$40:$B$783,G$437)+'СЕТ СН'!$F$16</f>
        <v>0</v>
      </c>
      <c r="H451" s="36">
        <f>SUMIFS(СВЦЭМ!$L$40:$L$783,СВЦЭМ!$A$40:$A$783,$A451,СВЦЭМ!$B$40:$B$783,H$437)+'СЕТ СН'!$F$16</f>
        <v>0</v>
      </c>
      <c r="I451" s="36">
        <f>SUMIFS(СВЦЭМ!$L$40:$L$783,СВЦЭМ!$A$40:$A$783,$A451,СВЦЭМ!$B$40:$B$783,I$437)+'СЕТ СН'!$F$16</f>
        <v>0</v>
      </c>
      <c r="J451" s="36">
        <f>SUMIFS(СВЦЭМ!$L$40:$L$783,СВЦЭМ!$A$40:$A$783,$A451,СВЦЭМ!$B$40:$B$783,J$437)+'СЕТ СН'!$F$16</f>
        <v>0</v>
      </c>
      <c r="K451" s="36">
        <f>SUMIFS(СВЦЭМ!$L$40:$L$783,СВЦЭМ!$A$40:$A$783,$A451,СВЦЭМ!$B$40:$B$783,K$437)+'СЕТ СН'!$F$16</f>
        <v>0</v>
      </c>
      <c r="L451" s="36">
        <f>SUMIFS(СВЦЭМ!$L$40:$L$783,СВЦЭМ!$A$40:$A$783,$A451,СВЦЭМ!$B$40:$B$783,L$437)+'СЕТ СН'!$F$16</f>
        <v>0</v>
      </c>
      <c r="M451" s="36">
        <f>SUMIFS(СВЦЭМ!$L$40:$L$783,СВЦЭМ!$A$40:$A$783,$A451,СВЦЭМ!$B$40:$B$783,M$437)+'СЕТ СН'!$F$16</f>
        <v>0</v>
      </c>
      <c r="N451" s="36">
        <f>SUMIFS(СВЦЭМ!$L$40:$L$783,СВЦЭМ!$A$40:$A$783,$A451,СВЦЭМ!$B$40:$B$783,N$437)+'СЕТ СН'!$F$16</f>
        <v>0</v>
      </c>
      <c r="O451" s="36">
        <f>SUMIFS(СВЦЭМ!$L$40:$L$783,СВЦЭМ!$A$40:$A$783,$A451,СВЦЭМ!$B$40:$B$783,O$437)+'СЕТ СН'!$F$16</f>
        <v>0</v>
      </c>
      <c r="P451" s="36">
        <f>SUMIFS(СВЦЭМ!$L$40:$L$783,СВЦЭМ!$A$40:$A$783,$A451,СВЦЭМ!$B$40:$B$783,P$437)+'СЕТ СН'!$F$16</f>
        <v>0</v>
      </c>
      <c r="Q451" s="36">
        <f>SUMIFS(СВЦЭМ!$L$40:$L$783,СВЦЭМ!$A$40:$A$783,$A451,СВЦЭМ!$B$40:$B$783,Q$437)+'СЕТ СН'!$F$16</f>
        <v>0</v>
      </c>
      <c r="R451" s="36">
        <f>SUMIFS(СВЦЭМ!$L$40:$L$783,СВЦЭМ!$A$40:$A$783,$A451,СВЦЭМ!$B$40:$B$783,R$437)+'СЕТ СН'!$F$16</f>
        <v>0</v>
      </c>
      <c r="S451" s="36">
        <f>SUMIFS(СВЦЭМ!$L$40:$L$783,СВЦЭМ!$A$40:$A$783,$A451,СВЦЭМ!$B$40:$B$783,S$437)+'СЕТ СН'!$F$16</f>
        <v>0</v>
      </c>
      <c r="T451" s="36">
        <f>SUMIFS(СВЦЭМ!$L$40:$L$783,СВЦЭМ!$A$40:$A$783,$A451,СВЦЭМ!$B$40:$B$783,T$437)+'СЕТ СН'!$F$16</f>
        <v>0</v>
      </c>
      <c r="U451" s="36">
        <f>SUMIFS(СВЦЭМ!$L$40:$L$783,СВЦЭМ!$A$40:$A$783,$A451,СВЦЭМ!$B$40:$B$783,U$437)+'СЕТ СН'!$F$16</f>
        <v>0</v>
      </c>
      <c r="V451" s="36">
        <f>SUMIFS(СВЦЭМ!$L$40:$L$783,СВЦЭМ!$A$40:$A$783,$A451,СВЦЭМ!$B$40:$B$783,V$437)+'СЕТ СН'!$F$16</f>
        <v>0</v>
      </c>
      <c r="W451" s="36">
        <f>SUMIFS(СВЦЭМ!$L$40:$L$783,СВЦЭМ!$A$40:$A$783,$A451,СВЦЭМ!$B$40:$B$783,W$437)+'СЕТ СН'!$F$16</f>
        <v>0</v>
      </c>
      <c r="X451" s="36">
        <f>SUMIFS(СВЦЭМ!$L$40:$L$783,СВЦЭМ!$A$40:$A$783,$A451,СВЦЭМ!$B$40:$B$783,X$437)+'СЕТ СН'!$F$16</f>
        <v>0</v>
      </c>
      <c r="Y451" s="36">
        <f>SUMIFS(СВЦЭМ!$L$40:$L$783,СВЦЭМ!$A$40:$A$783,$A451,СВЦЭМ!$B$40:$B$783,Y$437)+'СЕТ СН'!$F$16</f>
        <v>0</v>
      </c>
    </row>
    <row r="452" spans="1:25" ht="15.75" hidden="1" x14ac:dyDescent="0.2">
      <c r="A452" s="35">
        <f t="shared" si="12"/>
        <v>45061</v>
      </c>
      <c r="B452" s="36">
        <f>SUMIFS(СВЦЭМ!$L$40:$L$783,СВЦЭМ!$A$40:$A$783,$A452,СВЦЭМ!$B$40:$B$783,B$437)+'СЕТ СН'!$F$16</f>
        <v>0</v>
      </c>
      <c r="C452" s="36">
        <f>SUMIFS(СВЦЭМ!$L$40:$L$783,СВЦЭМ!$A$40:$A$783,$A452,СВЦЭМ!$B$40:$B$783,C$437)+'СЕТ СН'!$F$16</f>
        <v>0</v>
      </c>
      <c r="D452" s="36">
        <f>SUMIFS(СВЦЭМ!$L$40:$L$783,СВЦЭМ!$A$40:$A$783,$A452,СВЦЭМ!$B$40:$B$783,D$437)+'СЕТ СН'!$F$16</f>
        <v>0</v>
      </c>
      <c r="E452" s="36">
        <f>SUMIFS(СВЦЭМ!$L$40:$L$783,СВЦЭМ!$A$40:$A$783,$A452,СВЦЭМ!$B$40:$B$783,E$437)+'СЕТ СН'!$F$16</f>
        <v>0</v>
      </c>
      <c r="F452" s="36">
        <f>SUMIFS(СВЦЭМ!$L$40:$L$783,СВЦЭМ!$A$40:$A$783,$A452,СВЦЭМ!$B$40:$B$783,F$437)+'СЕТ СН'!$F$16</f>
        <v>0</v>
      </c>
      <c r="G452" s="36">
        <f>SUMIFS(СВЦЭМ!$L$40:$L$783,СВЦЭМ!$A$40:$A$783,$A452,СВЦЭМ!$B$40:$B$783,G$437)+'СЕТ СН'!$F$16</f>
        <v>0</v>
      </c>
      <c r="H452" s="36">
        <f>SUMIFS(СВЦЭМ!$L$40:$L$783,СВЦЭМ!$A$40:$A$783,$A452,СВЦЭМ!$B$40:$B$783,H$437)+'СЕТ СН'!$F$16</f>
        <v>0</v>
      </c>
      <c r="I452" s="36">
        <f>SUMIFS(СВЦЭМ!$L$40:$L$783,СВЦЭМ!$A$40:$A$783,$A452,СВЦЭМ!$B$40:$B$783,I$437)+'СЕТ СН'!$F$16</f>
        <v>0</v>
      </c>
      <c r="J452" s="36">
        <f>SUMIFS(СВЦЭМ!$L$40:$L$783,СВЦЭМ!$A$40:$A$783,$A452,СВЦЭМ!$B$40:$B$783,J$437)+'СЕТ СН'!$F$16</f>
        <v>0</v>
      </c>
      <c r="K452" s="36">
        <f>SUMIFS(СВЦЭМ!$L$40:$L$783,СВЦЭМ!$A$40:$A$783,$A452,СВЦЭМ!$B$40:$B$783,K$437)+'СЕТ СН'!$F$16</f>
        <v>0</v>
      </c>
      <c r="L452" s="36">
        <f>SUMIFS(СВЦЭМ!$L$40:$L$783,СВЦЭМ!$A$40:$A$783,$A452,СВЦЭМ!$B$40:$B$783,L$437)+'СЕТ СН'!$F$16</f>
        <v>0</v>
      </c>
      <c r="M452" s="36">
        <f>SUMIFS(СВЦЭМ!$L$40:$L$783,СВЦЭМ!$A$40:$A$783,$A452,СВЦЭМ!$B$40:$B$783,M$437)+'СЕТ СН'!$F$16</f>
        <v>0</v>
      </c>
      <c r="N452" s="36">
        <f>SUMIFS(СВЦЭМ!$L$40:$L$783,СВЦЭМ!$A$40:$A$783,$A452,СВЦЭМ!$B$40:$B$783,N$437)+'СЕТ СН'!$F$16</f>
        <v>0</v>
      </c>
      <c r="O452" s="36">
        <f>SUMIFS(СВЦЭМ!$L$40:$L$783,СВЦЭМ!$A$40:$A$783,$A452,СВЦЭМ!$B$40:$B$783,O$437)+'СЕТ СН'!$F$16</f>
        <v>0</v>
      </c>
      <c r="P452" s="36">
        <f>SUMIFS(СВЦЭМ!$L$40:$L$783,СВЦЭМ!$A$40:$A$783,$A452,СВЦЭМ!$B$40:$B$783,P$437)+'СЕТ СН'!$F$16</f>
        <v>0</v>
      </c>
      <c r="Q452" s="36">
        <f>SUMIFS(СВЦЭМ!$L$40:$L$783,СВЦЭМ!$A$40:$A$783,$A452,СВЦЭМ!$B$40:$B$783,Q$437)+'СЕТ СН'!$F$16</f>
        <v>0</v>
      </c>
      <c r="R452" s="36">
        <f>SUMIFS(СВЦЭМ!$L$40:$L$783,СВЦЭМ!$A$40:$A$783,$A452,СВЦЭМ!$B$40:$B$783,R$437)+'СЕТ СН'!$F$16</f>
        <v>0</v>
      </c>
      <c r="S452" s="36">
        <f>SUMIFS(СВЦЭМ!$L$40:$L$783,СВЦЭМ!$A$40:$A$783,$A452,СВЦЭМ!$B$40:$B$783,S$437)+'СЕТ СН'!$F$16</f>
        <v>0</v>
      </c>
      <c r="T452" s="36">
        <f>SUMIFS(СВЦЭМ!$L$40:$L$783,СВЦЭМ!$A$40:$A$783,$A452,СВЦЭМ!$B$40:$B$783,T$437)+'СЕТ СН'!$F$16</f>
        <v>0</v>
      </c>
      <c r="U452" s="36">
        <f>SUMIFS(СВЦЭМ!$L$40:$L$783,СВЦЭМ!$A$40:$A$783,$A452,СВЦЭМ!$B$40:$B$783,U$437)+'СЕТ СН'!$F$16</f>
        <v>0</v>
      </c>
      <c r="V452" s="36">
        <f>SUMIFS(СВЦЭМ!$L$40:$L$783,СВЦЭМ!$A$40:$A$783,$A452,СВЦЭМ!$B$40:$B$783,V$437)+'СЕТ СН'!$F$16</f>
        <v>0</v>
      </c>
      <c r="W452" s="36">
        <f>SUMIFS(СВЦЭМ!$L$40:$L$783,СВЦЭМ!$A$40:$A$783,$A452,СВЦЭМ!$B$40:$B$783,W$437)+'СЕТ СН'!$F$16</f>
        <v>0</v>
      </c>
      <c r="X452" s="36">
        <f>SUMIFS(СВЦЭМ!$L$40:$L$783,СВЦЭМ!$A$40:$A$783,$A452,СВЦЭМ!$B$40:$B$783,X$437)+'СЕТ СН'!$F$16</f>
        <v>0</v>
      </c>
      <c r="Y452" s="36">
        <f>SUMIFS(СВЦЭМ!$L$40:$L$783,СВЦЭМ!$A$40:$A$783,$A452,СВЦЭМ!$B$40:$B$783,Y$437)+'СЕТ СН'!$F$16</f>
        <v>0</v>
      </c>
    </row>
    <row r="453" spans="1:25" ht="15.75" hidden="1" x14ac:dyDescent="0.2">
      <c r="A453" s="35">
        <f t="shared" si="12"/>
        <v>45062</v>
      </c>
      <c r="B453" s="36">
        <f>SUMIFS(СВЦЭМ!$L$40:$L$783,СВЦЭМ!$A$40:$A$783,$A453,СВЦЭМ!$B$40:$B$783,B$437)+'СЕТ СН'!$F$16</f>
        <v>0</v>
      </c>
      <c r="C453" s="36">
        <f>SUMIFS(СВЦЭМ!$L$40:$L$783,СВЦЭМ!$A$40:$A$783,$A453,СВЦЭМ!$B$40:$B$783,C$437)+'СЕТ СН'!$F$16</f>
        <v>0</v>
      </c>
      <c r="D453" s="36">
        <f>SUMIFS(СВЦЭМ!$L$40:$L$783,СВЦЭМ!$A$40:$A$783,$A453,СВЦЭМ!$B$40:$B$783,D$437)+'СЕТ СН'!$F$16</f>
        <v>0</v>
      </c>
      <c r="E453" s="36">
        <f>SUMIFS(СВЦЭМ!$L$40:$L$783,СВЦЭМ!$A$40:$A$783,$A453,СВЦЭМ!$B$40:$B$783,E$437)+'СЕТ СН'!$F$16</f>
        <v>0</v>
      </c>
      <c r="F453" s="36">
        <f>SUMIFS(СВЦЭМ!$L$40:$L$783,СВЦЭМ!$A$40:$A$783,$A453,СВЦЭМ!$B$40:$B$783,F$437)+'СЕТ СН'!$F$16</f>
        <v>0</v>
      </c>
      <c r="G453" s="36">
        <f>SUMIFS(СВЦЭМ!$L$40:$L$783,СВЦЭМ!$A$40:$A$783,$A453,СВЦЭМ!$B$40:$B$783,G$437)+'СЕТ СН'!$F$16</f>
        <v>0</v>
      </c>
      <c r="H453" s="36">
        <f>SUMIFS(СВЦЭМ!$L$40:$L$783,СВЦЭМ!$A$40:$A$783,$A453,СВЦЭМ!$B$40:$B$783,H$437)+'СЕТ СН'!$F$16</f>
        <v>0</v>
      </c>
      <c r="I453" s="36">
        <f>SUMIFS(СВЦЭМ!$L$40:$L$783,СВЦЭМ!$A$40:$A$783,$A453,СВЦЭМ!$B$40:$B$783,I$437)+'СЕТ СН'!$F$16</f>
        <v>0</v>
      </c>
      <c r="J453" s="36">
        <f>SUMIFS(СВЦЭМ!$L$40:$L$783,СВЦЭМ!$A$40:$A$783,$A453,СВЦЭМ!$B$40:$B$783,J$437)+'СЕТ СН'!$F$16</f>
        <v>0</v>
      </c>
      <c r="K453" s="36">
        <f>SUMIFS(СВЦЭМ!$L$40:$L$783,СВЦЭМ!$A$40:$A$783,$A453,СВЦЭМ!$B$40:$B$783,K$437)+'СЕТ СН'!$F$16</f>
        <v>0</v>
      </c>
      <c r="L453" s="36">
        <f>SUMIFS(СВЦЭМ!$L$40:$L$783,СВЦЭМ!$A$40:$A$783,$A453,СВЦЭМ!$B$40:$B$783,L$437)+'СЕТ СН'!$F$16</f>
        <v>0</v>
      </c>
      <c r="M453" s="36">
        <f>SUMIFS(СВЦЭМ!$L$40:$L$783,СВЦЭМ!$A$40:$A$783,$A453,СВЦЭМ!$B$40:$B$783,M$437)+'СЕТ СН'!$F$16</f>
        <v>0</v>
      </c>
      <c r="N453" s="36">
        <f>SUMIFS(СВЦЭМ!$L$40:$L$783,СВЦЭМ!$A$40:$A$783,$A453,СВЦЭМ!$B$40:$B$783,N$437)+'СЕТ СН'!$F$16</f>
        <v>0</v>
      </c>
      <c r="O453" s="36">
        <f>SUMIFS(СВЦЭМ!$L$40:$L$783,СВЦЭМ!$A$40:$A$783,$A453,СВЦЭМ!$B$40:$B$783,O$437)+'СЕТ СН'!$F$16</f>
        <v>0</v>
      </c>
      <c r="P453" s="36">
        <f>SUMIFS(СВЦЭМ!$L$40:$L$783,СВЦЭМ!$A$40:$A$783,$A453,СВЦЭМ!$B$40:$B$783,P$437)+'СЕТ СН'!$F$16</f>
        <v>0</v>
      </c>
      <c r="Q453" s="36">
        <f>SUMIFS(СВЦЭМ!$L$40:$L$783,СВЦЭМ!$A$40:$A$783,$A453,СВЦЭМ!$B$40:$B$783,Q$437)+'СЕТ СН'!$F$16</f>
        <v>0</v>
      </c>
      <c r="R453" s="36">
        <f>SUMIFS(СВЦЭМ!$L$40:$L$783,СВЦЭМ!$A$40:$A$783,$A453,СВЦЭМ!$B$40:$B$783,R$437)+'СЕТ СН'!$F$16</f>
        <v>0</v>
      </c>
      <c r="S453" s="36">
        <f>SUMIFS(СВЦЭМ!$L$40:$L$783,СВЦЭМ!$A$40:$A$783,$A453,СВЦЭМ!$B$40:$B$783,S$437)+'СЕТ СН'!$F$16</f>
        <v>0</v>
      </c>
      <c r="T453" s="36">
        <f>SUMIFS(СВЦЭМ!$L$40:$L$783,СВЦЭМ!$A$40:$A$783,$A453,СВЦЭМ!$B$40:$B$783,T$437)+'СЕТ СН'!$F$16</f>
        <v>0</v>
      </c>
      <c r="U453" s="36">
        <f>SUMIFS(СВЦЭМ!$L$40:$L$783,СВЦЭМ!$A$40:$A$783,$A453,СВЦЭМ!$B$40:$B$783,U$437)+'СЕТ СН'!$F$16</f>
        <v>0</v>
      </c>
      <c r="V453" s="36">
        <f>SUMIFS(СВЦЭМ!$L$40:$L$783,СВЦЭМ!$A$40:$A$783,$A453,СВЦЭМ!$B$40:$B$783,V$437)+'СЕТ СН'!$F$16</f>
        <v>0</v>
      </c>
      <c r="W453" s="36">
        <f>SUMIFS(СВЦЭМ!$L$40:$L$783,СВЦЭМ!$A$40:$A$783,$A453,СВЦЭМ!$B$40:$B$783,W$437)+'СЕТ СН'!$F$16</f>
        <v>0</v>
      </c>
      <c r="X453" s="36">
        <f>SUMIFS(СВЦЭМ!$L$40:$L$783,СВЦЭМ!$A$40:$A$783,$A453,СВЦЭМ!$B$40:$B$783,X$437)+'СЕТ СН'!$F$16</f>
        <v>0</v>
      </c>
      <c r="Y453" s="36">
        <f>SUMIFS(СВЦЭМ!$L$40:$L$783,СВЦЭМ!$A$40:$A$783,$A453,СВЦЭМ!$B$40:$B$783,Y$437)+'СЕТ СН'!$F$16</f>
        <v>0</v>
      </c>
    </row>
    <row r="454" spans="1:25" ht="15.75" hidden="1" x14ac:dyDescent="0.2">
      <c r="A454" s="35">
        <f t="shared" si="12"/>
        <v>45063</v>
      </c>
      <c r="B454" s="36">
        <f>SUMIFS(СВЦЭМ!$L$40:$L$783,СВЦЭМ!$A$40:$A$783,$A454,СВЦЭМ!$B$40:$B$783,B$437)+'СЕТ СН'!$F$16</f>
        <v>0</v>
      </c>
      <c r="C454" s="36">
        <f>SUMIFS(СВЦЭМ!$L$40:$L$783,СВЦЭМ!$A$40:$A$783,$A454,СВЦЭМ!$B$40:$B$783,C$437)+'СЕТ СН'!$F$16</f>
        <v>0</v>
      </c>
      <c r="D454" s="36">
        <f>SUMIFS(СВЦЭМ!$L$40:$L$783,СВЦЭМ!$A$40:$A$783,$A454,СВЦЭМ!$B$40:$B$783,D$437)+'СЕТ СН'!$F$16</f>
        <v>0</v>
      </c>
      <c r="E454" s="36">
        <f>SUMIFS(СВЦЭМ!$L$40:$L$783,СВЦЭМ!$A$40:$A$783,$A454,СВЦЭМ!$B$40:$B$783,E$437)+'СЕТ СН'!$F$16</f>
        <v>0</v>
      </c>
      <c r="F454" s="36">
        <f>SUMIFS(СВЦЭМ!$L$40:$L$783,СВЦЭМ!$A$40:$A$783,$A454,СВЦЭМ!$B$40:$B$783,F$437)+'СЕТ СН'!$F$16</f>
        <v>0</v>
      </c>
      <c r="G454" s="36">
        <f>SUMIFS(СВЦЭМ!$L$40:$L$783,СВЦЭМ!$A$40:$A$783,$A454,СВЦЭМ!$B$40:$B$783,G$437)+'СЕТ СН'!$F$16</f>
        <v>0</v>
      </c>
      <c r="H454" s="36">
        <f>SUMIFS(СВЦЭМ!$L$40:$L$783,СВЦЭМ!$A$40:$A$783,$A454,СВЦЭМ!$B$40:$B$783,H$437)+'СЕТ СН'!$F$16</f>
        <v>0</v>
      </c>
      <c r="I454" s="36">
        <f>SUMIFS(СВЦЭМ!$L$40:$L$783,СВЦЭМ!$A$40:$A$783,$A454,СВЦЭМ!$B$40:$B$783,I$437)+'СЕТ СН'!$F$16</f>
        <v>0</v>
      </c>
      <c r="J454" s="36">
        <f>SUMIFS(СВЦЭМ!$L$40:$L$783,СВЦЭМ!$A$40:$A$783,$A454,СВЦЭМ!$B$40:$B$783,J$437)+'СЕТ СН'!$F$16</f>
        <v>0</v>
      </c>
      <c r="K454" s="36">
        <f>SUMIFS(СВЦЭМ!$L$40:$L$783,СВЦЭМ!$A$40:$A$783,$A454,СВЦЭМ!$B$40:$B$783,K$437)+'СЕТ СН'!$F$16</f>
        <v>0</v>
      </c>
      <c r="L454" s="36">
        <f>SUMIFS(СВЦЭМ!$L$40:$L$783,СВЦЭМ!$A$40:$A$783,$A454,СВЦЭМ!$B$40:$B$783,L$437)+'СЕТ СН'!$F$16</f>
        <v>0</v>
      </c>
      <c r="M454" s="36">
        <f>SUMIFS(СВЦЭМ!$L$40:$L$783,СВЦЭМ!$A$40:$A$783,$A454,СВЦЭМ!$B$40:$B$783,M$437)+'СЕТ СН'!$F$16</f>
        <v>0</v>
      </c>
      <c r="N454" s="36">
        <f>SUMIFS(СВЦЭМ!$L$40:$L$783,СВЦЭМ!$A$40:$A$783,$A454,СВЦЭМ!$B$40:$B$783,N$437)+'СЕТ СН'!$F$16</f>
        <v>0</v>
      </c>
      <c r="O454" s="36">
        <f>SUMIFS(СВЦЭМ!$L$40:$L$783,СВЦЭМ!$A$40:$A$783,$A454,СВЦЭМ!$B$40:$B$783,O$437)+'СЕТ СН'!$F$16</f>
        <v>0</v>
      </c>
      <c r="P454" s="36">
        <f>SUMIFS(СВЦЭМ!$L$40:$L$783,СВЦЭМ!$A$40:$A$783,$A454,СВЦЭМ!$B$40:$B$783,P$437)+'СЕТ СН'!$F$16</f>
        <v>0</v>
      </c>
      <c r="Q454" s="36">
        <f>SUMIFS(СВЦЭМ!$L$40:$L$783,СВЦЭМ!$A$40:$A$783,$A454,СВЦЭМ!$B$40:$B$783,Q$437)+'СЕТ СН'!$F$16</f>
        <v>0</v>
      </c>
      <c r="R454" s="36">
        <f>SUMIFS(СВЦЭМ!$L$40:$L$783,СВЦЭМ!$A$40:$A$783,$A454,СВЦЭМ!$B$40:$B$783,R$437)+'СЕТ СН'!$F$16</f>
        <v>0</v>
      </c>
      <c r="S454" s="36">
        <f>SUMIFS(СВЦЭМ!$L$40:$L$783,СВЦЭМ!$A$40:$A$783,$A454,СВЦЭМ!$B$40:$B$783,S$437)+'СЕТ СН'!$F$16</f>
        <v>0</v>
      </c>
      <c r="T454" s="36">
        <f>SUMIFS(СВЦЭМ!$L$40:$L$783,СВЦЭМ!$A$40:$A$783,$A454,СВЦЭМ!$B$40:$B$783,T$437)+'СЕТ СН'!$F$16</f>
        <v>0</v>
      </c>
      <c r="U454" s="36">
        <f>SUMIFS(СВЦЭМ!$L$40:$L$783,СВЦЭМ!$A$40:$A$783,$A454,СВЦЭМ!$B$40:$B$783,U$437)+'СЕТ СН'!$F$16</f>
        <v>0</v>
      </c>
      <c r="V454" s="36">
        <f>SUMIFS(СВЦЭМ!$L$40:$L$783,СВЦЭМ!$A$40:$A$783,$A454,СВЦЭМ!$B$40:$B$783,V$437)+'СЕТ СН'!$F$16</f>
        <v>0</v>
      </c>
      <c r="W454" s="36">
        <f>SUMIFS(СВЦЭМ!$L$40:$L$783,СВЦЭМ!$A$40:$A$783,$A454,СВЦЭМ!$B$40:$B$783,W$437)+'СЕТ СН'!$F$16</f>
        <v>0</v>
      </c>
      <c r="X454" s="36">
        <f>SUMIFS(СВЦЭМ!$L$40:$L$783,СВЦЭМ!$A$40:$A$783,$A454,СВЦЭМ!$B$40:$B$783,X$437)+'СЕТ СН'!$F$16</f>
        <v>0</v>
      </c>
      <c r="Y454" s="36">
        <f>SUMIFS(СВЦЭМ!$L$40:$L$783,СВЦЭМ!$A$40:$A$783,$A454,СВЦЭМ!$B$40:$B$783,Y$437)+'СЕТ СН'!$F$16</f>
        <v>0</v>
      </c>
    </row>
    <row r="455" spans="1:25" ht="15.75" hidden="1" x14ac:dyDescent="0.2">
      <c r="A455" s="35">
        <f t="shared" si="12"/>
        <v>45064</v>
      </c>
      <c r="B455" s="36">
        <f>SUMIFS(СВЦЭМ!$L$40:$L$783,СВЦЭМ!$A$40:$A$783,$A455,СВЦЭМ!$B$40:$B$783,B$437)+'СЕТ СН'!$F$16</f>
        <v>0</v>
      </c>
      <c r="C455" s="36">
        <f>SUMIFS(СВЦЭМ!$L$40:$L$783,СВЦЭМ!$A$40:$A$783,$A455,СВЦЭМ!$B$40:$B$783,C$437)+'СЕТ СН'!$F$16</f>
        <v>0</v>
      </c>
      <c r="D455" s="36">
        <f>SUMIFS(СВЦЭМ!$L$40:$L$783,СВЦЭМ!$A$40:$A$783,$A455,СВЦЭМ!$B$40:$B$783,D$437)+'СЕТ СН'!$F$16</f>
        <v>0</v>
      </c>
      <c r="E455" s="36">
        <f>SUMIFS(СВЦЭМ!$L$40:$L$783,СВЦЭМ!$A$40:$A$783,$A455,СВЦЭМ!$B$40:$B$783,E$437)+'СЕТ СН'!$F$16</f>
        <v>0</v>
      </c>
      <c r="F455" s="36">
        <f>SUMIFS(СВЦЭМ!$L$40:$L$783,СВЦЭМ!$A$40:$A$783,$A455,СВЦЭМ!$B$40:$B$783,F$437)+'СЕТ СН'!$F$16</f>
        <v>0</v>
      </c>
      <c r="G455" s="36">
        <f>SUMIFS(СВЦЭМ!$L$40:$L$783,СВЦЭМ!$A$40:$A$783,$A455,СВЦЭМ!$B$40:$B$783,G$437)+'СЕТ СН'!$F$16</f>
        <v>0</v>
      </c>
      <c r="H455" s="36">
        <f>SUMIFS(СВЦЭМ!$L$40:$L$783,СВЦЭМ!$A$40:$A$783,$A455,СВЦЭМ!$B$40:$B$783,H$437)+'СЕТ СН'!$F$16</f>
        <v>0</v>
      </c>
      <c r="I455" s="36">
        <f>SUMIFS(СВЦЭМ!$L$40:$L$783,СВЦЭМ!$A$40:$A$783,$A455,СВЦЭМ!$B$40:$B$783,I$437)+'СЕТ СН'!$F$16</f>
        <v>0</v>
      </c>
      <c r="J455" s="36">
        <f>SUMIFS(СВЦЭМ!$L$40:$L$783,СВЦЭМ!$A$40:$A$783,$A455,СВЦЭМ!$B$40:$B$783,J$437)+'СЕТ СН'!$F$16</f>
        <v>0</v>
      </c>
      <c r="K455" s="36">
        <f>SUMIFS(СВЦЭМ!$L$40:$L$783,СВЦЭМ!$A$40:$A$783,$A455,СВЦЭМ!$B$40:$B$783,K$437)+'СЕТ СН'!$F$16</f>
        <v>0</v>
      </c>
      <c r="L455" s="36">
        <f>SUMIFS(СВЦЭМ!$L$40:$L$783,СВЦЭМ!$A$40:$A$783,$A455,СВЦЭМ!$B$40:$B$783,L$437)+'СЕТ СН'!$F$16</f>
        <v>0</v>
      </c>
      <c r="M455" s="36">
        <f>SUMIFS(СВЦЭМ!$L$40:$L$783,СВЦЭМ!$A$40:$A$783,$A455,СВЦЭМ!$B$40:$B$783,M$437)+'СЕТ СН'!$F$16</f>
        <v>0</v>
      </c>
      <c r="N455" s="36">
        <f>SUMIFS(СВЦЭМ!$L$40:$L$783,СВЦЭМ!$A$40:$A$783,$A455,СВЦЭМ!$B$40:$B$783,N$437)+'СЕТ СН'!$F$16</f>
        <v>0</v>
      </c>
      <c r="O455" s="36">
        <f>SUMIFS(СВЦЭМ!$L$40:$L$783,СВЦЭМ!$A$40:$A$783,$A455,СВЦЭМ!$B$40:$B$783,O$437)+'СЕТ СН'!$F$16</f>
        <v>0</v>
      </c>
      <c r="P455" s="36">
        <f>SUMIFS(СВЦЭМ!$L$40:$L$783,СВЦЭМ!$A$40:$A$783,$A455,СВЦЭМ!$B$40:$B$783,P$437)+'СЕТ СН'!$F$16</f>
        <v>0</v>
      </c>
      <c r="Q455" s="36">
        <f>SUMIFS(СВЦЭМ!$L$40:$L$783,СВЦЭМ!$A$40:$A$783,$A455,СВЦЭМ!$B$40:$B$783,Q$437)+'СЕТ СН'!$F$16</f>
        <v>0</v>
      </c>
      <c r="R455" s="36">
        <f>SUMIFS(СВЦЭМ!$L$40:$L$783,СВЦЭМ!$A$40:$A$783,$A455,СВЦЭМ!$B$40:$B$783,R$437)+'СЕТ СН'!$F$16</f>
        <v>0</v>
      </c>
      <c r="S455" s="36">
        <f>SUMIFS(СВЦЭМ!$L$40:$L$783,СВЦЭМ!$A$40:$A$783,$A455,СВЦЭМ!$B$40:$B$783,S$437)+'СЕТ СН'!$F$16</f>
        <v>0</v>
      </c>
      <c r="T455" s="36">
        <f>SUMIFS(СВЦЭМ!$L$40:$L$783,СВЦЭМ!$A$40:$A$783,$A455,СВЦЭМ!$B$40:$B$783,T$437)+'СЕТ СН'!$F$16</f>
        <v>0</v>
      </c>
      <c r="U455" s="36">
        <f>SUMIFS(СВЦЭМ!$L$40:$L$783,СВЦЭМ!$A$40:$A$783,$A455,СВЦЭМ!$B$40:$B$783,U$437)+'СЕТ СН'!$F$16</f>
        <v>0</v>
      </c>
      <c r="V455" s="36">
        <f>SUMIFS(СВЦЭМ!$L$40:$L$783,СВЦЭМ!$A$40:$A$783,$A455,СВЦЭМ!$B$40:$B$783,V$437)+'СЕТ СН'!$F$16</f>
        <v>0</v>
      </c>
      <c r="W455" s="36">
        <f>SUMIFS(СВЦЭМ!$L$40:$L$783,СВЦЭМ!$A$40:$A$783,$A455,СВЦЭМ!$B$40:$B$783,W$437)+'СЕТ СН'!$F$16</f>
        <v>0</v>
      </c>
      <c r="X455" s="36">
        <f>SUMIFS(СВЦЭМ!$L$40:$L$783,СВЦЭМ!$A$40:$A$783,$A455,СВЦЭМ!$B$40:$B$783,X$437)+'СЕТ СН'!$F$16</f>
        <v>0</v>
      </c>
      <c r="Y455" s="36">
        <f>SUMIFS(СВЦЭМ!$L$40:$L$783,СВЦЭМ!$A$40:$A$783,$A455,СВЦЭМ!$B$40:$B$783,Y$437)+'СЕТ СН'!$F$16</f>
        <v>0</v>
      </c>
    </row>
    <row r="456" spans="1:25" ht="15.75" hidden="1" x14ac:dyDescent="0.2">
      <c r="A456" s="35">
        <f t="shared" si="12"/>
        <v>45065</v>
      </c>
      <c r="B456" s="36">
        <f>SUMIFS(СВЦЭМ!$L$40:$L$783,СВЦЭМ!$A$40:$A$783,$A456,СВЦЭМ!$B$40:$B$783,B$437)+'СЕТ СН'!$F$16</f>
        <v>0</v>
      </c>
      <c r="C456" s="36">
        <f>SUMIFS(СВЦЭМ!$L$40:$L$783,СВЦЭМ!$A$40:$A$783,$A456,СВЦЭМ!$B$40:$B$783,C$437)+'СЕТ СН'!$F$16</f>
        <v>0</v>
      </c>
      <c r="D456" s="36">
        <f>SUMIFS(СВЦЭМ!$L$40:$L$783,СВЦЭМ!$A$40:$A$783,$A456,СВЦЭМ!$B$40:$B$783,D$437)+'СЕТ СН'!$F$16</f>
        <v>0</v>
      </c>
      <c r="E456" s="36">
        <f>SUMIFS(СВЦЭМ!$L$40:$L$783,СВЦЭМ!$A$40:$A$783,$A456,СВЦЭМ!$B$40:$B$783,E$437)+'СЕТ СН'!$F$16</f>
        <v>0</v>
      </c>
      <c r="F456" s="36">
        <f>SUMIFS(СВЦЭМ!$L$40:$L$783,СВЦЭМ!$A$40:$A$783,$A456,СВЦЭМ!$B$40:$B$783,F$437)+'СЕТ СН'!$F$16</f>
        <v>0</v>
      </c>
      <c r="G456" s="36">
        <f>SUMIFS(СВЦЭМ!$L$40:$L$783,СВЦЭМ!$A$40:$A$783,$A456,СВЦЭМ!$B$40:$B$783,G$437)+'СЕТ СН'!$F$16</f>
        <v>0</v>
      </c>
      <c r="H456" s="36">
        <f>SUMIFS(СВЦЭМ!$L$40:$L$783,СВЦЭМ!$A$40:$A$783,$A456,СВЦЭМ!$B$40:$B$783,H$437)+'СЕТ СН'!$F$16</f>
        <v>0</v>
      </c>
      <c r="I456" s="36">
        <f>SUMIFS(СВЦЭМ!$L$40:$L$783,СВЦЭМ!$A$40:$A$783,$A456,СВЦЭМ!$B$40:$B$783,I$437)+'СЕТ СН'!$F$16</f>
        <v>0</v>
      </c>
      <c r="J456" s="36">
        <f>SUMIFS(СВЦЭМ!$L$40:$L$783,СВЦЭМ!$A$40:$A$783,$A456,СВЦЭМ!$B$40:$B$783,J$437)+'СЕТ СН'!$F$16</f>
        <v>0</v>
      </c>
      <c r="K456" s="36">
        <f>SUMIFS(СВЦЭМ!$L$40:$L$783,СВЦЭМ!$A$40:$A$783,$A456,СВЦЭМ!$B$40:$B$783,K$437)+'СЕТ СН'!$F$16</f>
        <v>0</v>
      </c>
      <c r="L456" s="36">
        <f>SUMIFS(СВЦЭМ!$L$40:$L$783,СВЦЭМ!$A$40:$A$783,$A456,СВЦЭМ!$B$40:$B$783,L$437)+'СЕТ СН'!$F$16</f>
        <v>0</v>
      </c>
      <c r="M456" s="36">
        <f>SUMIFS(СВЦЭМ!$L$40:$L$783,СВЦЭМ!$A$40:$A$783,$A456,СВЦЭМ!$B$40:$B$783,M$437)+'СЕТ СН'!$F$16</f>
        <v>0</v>
      </c>
      <c r="N456" s="36">
        <f>SUMIFS(СВЦЭМ!$L$40:$L$783,СВЦЭМ!$A$40:$A$783,$A456,СВЦЭМ!$B$40:$B$783,N$437)+'СЕТ СН'!$F$16</f>
        <v>0</v>
      </c>
      <c r="O456" s="36">
        <f>SUMIFS(СВЦЭМ!$L$40:$L$783,СВЦЭМ!$A$40:$A$783,$A456,СВЦЭМ!$B$40:$B$783,O$437)+'СЕТ СН'!$F$16</f>
        <v>0</v>
      </c>
      <c r="P456" s="36">
        <f>SUMIFS(СВЦЭМ!$L$40:$L$783,СВЦЭМ!$A$40:$A$783,$A456,СВЦЭМ!$B$40:$B$783,P$437)+'СЕТ СН'!$F$16</f>
        <v>0</v>
      </c>
      <c r="Q456" s="36">
        <f>SUMIFS(СВЦЭМ!$L$40:$L$783,СВЦЭМ!$A$40:$A$783,$A456,СВЦЭМ!$B$40:$B$783,Q$437)+'СЕТ СН'!$F$16</f>
        <v>0</v>
      </c>
      <c r="R456" s="36">
        <f>SUMIFS(СВЦЭМ!$L$40:$L$783,СВЦЭМ!$A$40:$A$783,$A456,СВЦЭМ!$B$40:$B$783,R$437)+'СЕТ СН'!$F$16</f>
        <v>0</v>
      </c>
      <c r="S456" s="36">
        <f>SUMIFS(СВЦЭМ!$L$40:$L$783,СВЦЭМ!$A$40:$A$783,$A456,СВЦЭМ!$B$40:$B$783,S$437)+'СЕТ СН'!$F$16</f>
        <v>0</v>
      </c>
      <c r="T456" s="36">
        <f>SUMIFS(СВЦЭМ!$L$40:$L$783,СВЦЭМ!$A$40:$A$783,$A456,СВЦЭМ!$B$40:$B$783,T$437)+'СЕТ СН'!$F$16</f>
        <v>0</v>
      </c>
      <c r="U456" s="36">
        <f>SUMIFS(СВЦЭМ!$L$40:$L$783,СВЦЭМ!$A$40:$A$783,$A456,СВЦЭМ!$B$40:$B$783,U$437)+'СЕТ СН'!$F$16</f>
        <v>0</v>
      </c>
      <c r="V456" s="36">
        <f>SUMIFS(СВЦЭМ!$L$40:$L$783,СВЦЭМ!$A$40:$A$783,$A456,СВЦЭМ!$B$40:$B$783,V$437)+'СЕТ СН'!$F$16</f>
        <v>0</v>
      </c>
      <c r="W456" s="36">
        <f>SUMIFS(СВЦЭМ!$L$40:$L$783,СВЦЭМ!$A$40:$A$783,$A456,СВЦЭМ!$B$40:$B$783,W$437)+'СЕТ СН'!$F$16</f>
        <v>0</v>
      </c>
      <c r="X456" s="36">
        <f>SUMIFS(СВЦЭМ!$L$40:$L$783,СВЦЭМ!$A$40:$A$783,$A456,СВЦЭМ!$B$40:$B$783,X$437)+'СЕТ СН'!$F$16</f>
        <v>0</v>
      </c>
      <c r="Y456" s="36">
        <f>SUMIFS(СВЦЭМ!$L$40:$L$783,СВЦЭМ!$A$40:$A$783,$A456,СВЦЭМ!$B$40:$B$783,Y$437)+'СЕТ СН'!$F$16</f>
        <v>0</v>
      </c>
    </row>
    <row r="457" spans="1:25" ht="15.75" hidden="1" x14ac:dyDescent="0.2">
      <c r="A457" s="35">
        <f t="shared" si="12"/>
        <v>45066</v>
      </c>
      <c r="B457" s="36">
        <f>SUMIFS(СВЦЭМ!$L$40:$L$783,СВЦЭМ!$A$40:$A$783,$A457,СВЦЭМ!$B$40:$B$783,B$437)+'СЕТ СН'!$F$16</f>
        <v>0</v>
      </c>
      <c r="C457" s="36">
        <f>SUMIFS(СВЦЭМ!$L$40:$L$783,СВЦЭМ!$A$40:$A$783,$A457,СВЦЭМ!$B$40:$B$783,C$437)+'СЕТ СН'!$F$16</f>
        <v>0</v>
      </c>
      <c r="D457" s="36">
        <f>SUMIFS(СВЦЭМ!$L$40:$L$783,СВЦЭМ!$A$40:$A$783,$A457,СВЦЭМ!$B$40:$B$783,D$437)+'СЕТ СН'!$F$16</f>
        <v>0</v>
      </c>
      <c r="E457" s="36">
        <f>SUMIFS(СВЦЭМ!$L$40:$L$783,СВЦЭМ!$A$40:$A$783,$A457,СВЦЭМ!$B$40:$B$783,E$437)+'СЕТ СН'!$F$16</f>
        <v>0</v>
      </c>
      <c r="F457" s="36">
        <f>SUMIFS(СВЦЭМ!$L$40:$L$783,СВЦЭМ!$A$40:$A$783,$A457,СВЦЭМ!$B$40:$B$783,F$437)+'СЕТ СН'!$F$16</f>
        <v>0</v>
      </c>
      <c r="G457" s="36">
        <f>SUMIFS(СВЦЭМ!$L$40:$L$783,СВЦЭМ!$A$40:$A$783,$A457,СВЦЭМ!$B$40:$B$783,G$437)+'СЕТ СН'!$F$16</f>
        <v>0</v>
      </c>
      <c r="H457" s="36">
        <f>SUMIFS(СВЦЭМ!$L$40:$L$783,СВЦЭМ!$A$40:$A$783,$A457,СВЦЭМ!$B$40:$B$783,H$437)+'СЕТ СН'!$F$16</f>
        <v>0</v>
      </c>
      <c r="I457" s="36">
        <f>SUMIFS(СВЦЭМ!$L$40:$L$783,СВЦЭМ!$A$40:$A$783,$A457,СВЦЭМ!$B$40:$B$783,I$437)+'СЕТ СН'!$F$16</f>
        <v>0</v>
      </c>
      <c r="J457" s="36">
        <f>SUMIFS(СВЦЭМ!$L$40:$L$783,СВЦЭМ!$A$40:$A$783,$A457,СВЦЭМ!$B$40:$B$783,J$437)+'СЕТ СН'!$F$16</f>
        <v>0</v>
      </c>
      <c r="K457" s="36">
        <f>SUMIFS(СВЦЭМ!$L$40:$L$783,СВЦЭМ!$A$40:$A$783,$A457,СВЦЭМ!$B$40:$B$783,K$437)+'СЕТ СН'!$F$16</f>
        <v>0</v>
      </c>
      <c r="L457" s="36">
        <f>SUMIFS(СВЦЭМ!$L$40:$L$783,СВЦЭМ!$A$40:$A$783,$A457,СВЦЭМ!$B$40:$B$783,L$437)+'СЕТ СН'!$F$16</f>
        <v>0</v>
      </c>
      <c r="M457" s="36">
        <f>SUMIFS(СВЦЭМ!$L$40:$L$783,СВЦЭМ!$A$40:$A$783,$A457,СВЦЭМ!$B$40:$B$783,M$437)+'СЕТ СН'!$F$16</f>
        <v>0</v>
      </c>
      <c r="N457" s="36">
        <f>SUMIFS(СВЦЭМ!$L$40:$L$783,СВЦЭМ!$A$40:$A$783,$A457,СВЦЭМ!$B$40:$B$783,N$437)+'СЕТ СН'!$F$16</f>
        <v>0</v>
      </c>
      <c r="O457" s="36">
        <f>SUMIFS(СВЦЭМ!$L$40:$L$783,СВЦЭМ!$A$40:$A$783,$A457,СВЦЭМ!$B$40:$B$783,O$437)+'СЕТ СН'!$F$16</f>
        <v>0</v>
      </c>
      <c r="P457" s="36">
        <f>SUMIFS(СВЦЭМ!$L$40:$L$783,СВЦЭМ!$A$40:$A$783,$A457,СВЦЭМ!$B$40:$B$783,P$437)+'СЕТ СН'!$F$16</f>
        <v>0</v>
      </c>
      <c r="Q457" s="36">
        <f>SUMIFS(СВЦЭМ!$L$40:$L$783,СВЦЭМ!$A$40:$A$783,$A457,СВЦЭМ!$B$40:$B$783,Q$437)+'СЕТ СН'!$F$16</f>
        <v>0</v>
      </c>
      <c r="R457" s="36">
        <f>SUMIFS(СВЦЭМ!$L$40:$L$783,СВЦЭМ!$A$40:$A$783,$A457,СВЦЭМ!$B$40:$B$783,R$437)+'СЕТ СН'!$F$16</f>
        <v>0</v>
      </c>
      <c r="S457" s="36">
        <f>SUMIFS(СВЦЭМ!$L$40:$L$783,СВЦЭМ!$A$40:$A$783,$A457,СВЦЭМ!$B$40:$B$783,S$437)+'СЕТ СН'!$F$16</f>
        <v>0</v>
      </c>
      <c r="T457" s="36">
        <f>SUMIFS(СВЦЭМ!$L$40:$L$783,СВЦЭМ!$A$40:$A$783,$A457,СВЦЭМ!$B$40:$B$783,T$437)+'СЕТ СН'!$F$16</f>
        <v>0</v>
      </c>
      <c r="U457" s="36">
        <f>SUMIFS(СВЦЭМ!$L$40:$L$783,СВЦЭМ!$A$40:$A$783,$A457,СВЦЭМ!$B$40:$B$783,U$437)+'СЕТ СН'!$F$16</f>
        <v>0</v>
      </c>
      <c r="V457" s="36">
        <f>SUMIFS(СВЦЭМ!$L$40:$L$783,СВЦЭМ!$A$40:$A$783,$A457,СВЦЭМ!$B$40:$B$783,V$437)+'СЕТ СН'!$F$16</f>
        <v>0</v>
      </c>
      <c r="W457" s="36">
        <f>SUMIFS(СВЦЭМ!$L$40:$L$783,СВЦЭМ!$A$40:$A$783,$A457,СВЦЭМ!$B$40:$B$783,W$437)+'СЕТ СН'!$F$16</f>
        <v>0</v>
      </c>
      <c r="X457" s="36">
        <f>SUMIFS(СВЦЭМ!$L$40:$L$783,СВЦЭМ!$A$40:$A$783,$A457,СВЦЭМ!$B$40:$B$783,X$437)+'СЕТ СН'!$F$16</f>
        <v>0</v>
      </c>
      <c r="Y457" s="36">
        <f>SUMIFS(СВЦЭМ!$L$40:$L$783,СВЦЭМ!$A$40:$A$783,$A457,СВЦЭМ!$B$40:$B$783,Y$437)+'СЕТ СН'!$F$16</f>
        <v>0</v>
      </c>
    </row>
    <row r="458" spans="1:25" ht="15.75" hidden="1" x14ac:dyDescent="0.2">
      <c r="A458" s="35">
        <f t="shared" si="12"/>
        <v>45067</v>
      </c>
      <c r="B458" s="36">
        <f>SUMIFS(СВЦЭМ!$L$40:$L$783,СВЦЭМ!$A$40:$A$783,$A458,СВЦЭМ!$B$40:$B$783,B$437)+'СЕТ СН'!$F$16</f>
        <v>0</v>
      </c>
      <c r="C458" s="36">
        <f>SUMIFS(СВЦЭМ!$L$40:$L$783,СВЦЭМ!$A$40:$A$783,$A458,СВЦЭМ!$B$40:$B$783,C$437)+'СЕТ СН'!$F$16</f>
        <v>0</v>
      </c>
      <c r="D458" s="36">
        <f>SUMIFS(СВЦЭМ!$L$40:$L$783,СВЦЭМ!$A$40:$A$783,$A458,СВЦЭМ!$B$40:$B$783,D$437)+'СЕТ СН'!$F$16</f>
        <v>0</v>
      </c>
      <c r="E458" s="36">
        <f>SUMIFS(СВЦЭМ!$L$40:$L$783,СВЦЭМ!$A$40:$A$783,$A458,СВЦЭМ!$B$40:$B$783,E$437)+'СЕТ СН'!$F$16</f>
        <v>0</v>
      </c>
      <c r="F458" s="36">
        <f>SUMIFS(СВЦЭМ!$L$40:$L$783,СВЦЭМ!$A$40:$A$783,$A458,СВЦЭМ!$B$40:$B$783,F$437)+'СЕТ СН'!$F$16</f>
        <v>0</v>
      </c>
      <c r="G458" s="36">
        <f>SUMIFS(СВЦЭМ!$L$40:$L$783,СВЦЭМ!$A$40:$A$783,$A458,СВЦЭМ!$B$40:$B$783,G$437)+'СЕТ СН'!$F$16</f>
        <v>0</v>
      </c>
      <c r="H458" s="36">
        <f>SUMIFS(СВЦЭМ!$L$40:$L$783,СВЦЭМ!$A$40:$A$783,$A458,СВЦЭМ!$B$40:$B$783,H$437)+'СЕТ СН'!$F$16</f>
        <v>0</v>
      </c>
      <c r="I458" s="36">
        <f>SUMIFS(СВЦЭМ!$L$40:$L$783,СВЦЭМ!$A$40:$A$783,$A458,СВЦЭМ!$B$40:$B$783,I$437)+'СЕТ СН'!$F$16</f>
        <v>0</v>
      </c>
      <c r="J458" s="36">
        <f>SUMIFS(СВЦЭМ!$L$40:$L$783,СВЦЭМ!$A$40:$A$783,$A458,СВЦЭМ!$B$40:$B$783,J$437)+'СЕТ СН'!$F$16</f>
        <v>0</v>
      </c>
      <c r="K458" s="36">
        <f>SUMIFS(СВЦЭМ!$L$40:$L$783,СВЦЭМ!$A$40:$A$783,$A458,СВЦЭМ!$B$40:$B$783,K$437)+'СЕТ СН'!$F$16</f>
        <v>0</v>
      </c>
      <c r="L458" s="36">
        <f>SUMIFS(СВЦЭМ!$L$40:$L$783,СВЦЭМ!$A$40:$A$783,$A458,СВЦЭМ!$B$40:$B$783,L$437)+'СЕТ СН'!$F$16</f>
        <v>0</v>
      </c>
      <c r="M458" s="36">
        <f>SUMIFS(СВЦЭМ!$L$40:$L$783,СВЦЭМ!$A$40:$A$783,$A458,СВЦЭМ!$B$40:$B$783,M$437)+'СЕТ СН'!$F$16</f>
        <v>0</v>
      </c>
      <c r="N458" s="36">
        <f>SUMIFS(СВЦЭМ!$L$40:$L$783,СВЦЭМ!$A$40:$A$783,$A458,СВЦЭМ!$B$40:$B$783,N$437)+'СЕТ СН'!$F$16</f>
        <v>0</v>
      </c>
      <c r="O458" s="36">
        <f>SUMIFS(СВЦЭМ!$L$40:$L$783,СВЦЭМ!$A$40:$A$783,$A458,СВЦЭМ!$B$40:$B$783,O$437)+'СЕТ СН'!$F$16</f>
        <v>0</v>
      </c>
      <c r="P458" s="36">
        <f>SUMIFS(СВЦЭМ!$L$40:$L$783,СВЦЭМ!$A$40:$A$783,$A458,СВЦЭМ!$B$40:$B$783,P$437)+'СЕТ СН'!$F$16</f>
        <v>0</v>
      </c>
      <c r="Q458" s="36">
        <f>SUMIFS(СВЦЭМ!$L$40:$L$783,СВЦЭМ!$A$40:$A$783,$A458,СВЦЭМ!$B$40:$B$783,Q$437)+'СЕТ СН'!$F$16</f>
        <v>0</v>
      </c>
      <c r="R458" s="36">
        <f>SUMIFS(СВЦЭМ!$L$40:$L$783,СВЦЭМ!$A$40:$A$783,$A458,СВЦЭМ!$B$40:$B$783,R$437)+'СЕТ СН'!$F$16</f>
        <v>0</v>
      </c>
      <c r="S458" s="36">
        <f>SUMIFS(СВЦЭМ!$L$40:$L$783,СВЦЭМ!$A$40:$A$783,$A458,СВЦЭМ!$B$40:$B$783,S$437)+'СЕТ СН'!$F$16</f>
        <v>0</v>
      </c>
      <c r="T458" s="36">
        <f>SUMIFS(СВЦЭМ!$L$40:$L$783,СВЦЭМ!$A$40:$A$783,$A458,СВЦЭМ!$B$40:$B$783,T$437)+'СЕТ СН'!$F$16</f>
        <v>0</v>
      </c>
      <c r="U458" s="36">
        <f>SUMIFS(СВЦЭМ!$L$40:$L$783,СВЦЭМ!$A$40:$A$783,$A458,СВЦЭМ!$B$40:$B$783,U$437)+'СЕТ СН'!$F$16</f>
        <v>0</v>
      </c>
      <c r="V458" s="36">
        <f>SUMIFS(СВЦЭМ!$L$40:$L$783,СВЦЭМ!$A$40:$A$783,$A458,СВЦЭМ!$B$40:$B$783,V$437)+'СЕТ СН'!$F$16</f>
        <v>0</v>
      </c>
      <c r="W458" s="36">
        <f>SUMIFS(СВЦЭМ!$L$40:$L$783,СВЦЭМ!$A$40:$A$783,$A458,СВЦЭМ!$B$40:$B$783,W$437)+'СЕТ СН'!$F$16</f>
        <v>0</v>
      </c>
      <c r="X458" s="36">
        <f>SUMIFS(СВЦЭМ!$L$40:$L$783,СВЦЭМ!$A$40:$A$783,$A458,СВЦЭМ!$B$40:$B$783,X$437)+'СЕТ СН'!$F$16</f>
        <v>0</v>
      </c>
      <c r="Y458" s="36">
        <f>SUMIFS(СВЦЭМ!$L$40:$L$783,СВЦЭМ!$A$40:$A$783,$A458,СВЦЭМ!$B$40:$B$783,Y$437)+'СЕТ СН'!$F$16</f>
        <v>0</v>
      </c>
    </row>
    <row r="459" spans="1:25" ht="15.75" hidden="1" x14ac:dyDescent="0.2">
      <c r="A459" s="35">
        <f t="shared" si="12"/>
        <v>45068</v>
      </c>
      <c r="B459" s="36">
        <f>SUMIFS(СВЦЭМ!$L$40:$L$783,СВЦЭМ!$A$40:$A$783,$A459,СВЦЭМ!$B$40:$B$783,B$437)+'СЕТ СН'!$F$16</f>
        <v>0</v>
      </c>
      <c r="C459" s="36">
        <f>SUMIFS(СВЦЭМ!$L$40:$L$783,СВЦЭМ!$A$40:$A$783,$A459,СВЦЭМ!$B$40:$B$783,C$437)+'СЕТ СН'!$F$16</f>
        <v>0</v>
      </c>
      <c r="D459" s="36">
        <f>SUMIFS(СВЦЭМ!$L$40:$L$783,СВЦЭМ!$A$40:$A$783,$A459,СВЦЭМ!$B$40:$B$783,D$437)+'СЕТ СН'!$F$16</f>
        <v>0</v>
      </c>
      <c r="E459" s="36">
        <f>SUMIFS(СВЦЭМ!$L$40:$L$783,СВЦЭМ!$A$40:$A$783,$A459,СВЦЭМ!$B$40:$B$783,E$437)+'СЕТ СН'!$F$16</f>
        <v>0</v>
      </c>
      <c r="F459" s="36">
        <f>SUMIFS(СВЦЭМ!$L$40:$L$783,СВЦЭМ!$A$40:$A$783,$A459,СВЦЭМ!$B$40:$B$783,F$437)+'СЕТ СН'!$F$16</f>
        <v>0</v>
      </c>
      <c r="G459" s="36">
        <f>SUMIFS(СВЦЭМ!$L$40:$L$783,СВЦЭМ!$A$40:$A$783,$A459,СВЦЭМ!$B$40:$B$783,G$437)+'СЕТ СН'!$F$16</f>
        <v>0</v>
      </c>
      <c r="H459" s="36">
        <f>SUMIFS(СВЦЭМ!$L$40:$L$783,СВЦЭМ!$A$40:$A$783,$A459,СВЦЭМ!$B$40:$B$783,H$437)+'СЕТ СН'!$F$16</f>
        <v>0</v>
      </c>
      <c r="I459" s="36">
        <f>SUMIFS(СВЦЭМ!$L$40:$L$783,СВЦЭМ!$A$40:$A$783,$A459,СВЦЭМ!$B$40:$B$783,I$437)+'СЕТ СН'!$F$16</f>
        <v>0</v>
      </c>
      <c r="J459" s="36">
        <f>SUMIFS(СВЦЭМ!$L$40:$L$783,СВЦЭМ!$A$40:$A$783,$A459,СВЦЭМ!$B$40:$B$783,J$437)+'СЕТ СН'!$F$16</f>
        <v>0</v>
      </c>
      <c r="K459" s="36">
        <f>SUMIFS(СВЦЭМ!$L$40:$L$783,СВЦЭМ!$A$40:$A$783,$A459,СВЦЭМ!$B$40:$B$783,K$437)+'СЕТ СН'!$F$16</f>
        <v>0</v>
      </c>
      <c r="L459" s="36">
        <f>SUMIFS(СВЦЭМ!$L$40:$L$783,СВЦЭМ!$A$40:$A$783,$A459,СВЦЭМ!$B$40:$B$783,L$437)+'СЕТ СН'!$F$16</f>
        <v>0</v>
      </c>
      <c r="M459" s="36">
        <f>SUMIFS(СВЦЭМ!$L$40:$L$783,СВЦЭМ!$A$40:$A$783,$A459,СВЦЭМ!$B$40:$B$783,M$437)+'СЕТ СН'!$F$16</f>
        <v>0</v>
      </c>
      <c r="N459" s="36">
        <f>SUMIFS(СВЦЭМ!$L$40:$L$783,СВЦЭМ!$A$40:$A$783,$A459,СВЦЭМ!$B$40:$B$783,N$437)+'СЕТ СН'!$F$16</f>
        <v>0</v>
      </c>
      <c r="O459" s="36">
        <f>SUMIFS(СВЦЭМ!$L$40:$L$783,СВЦЭМ!$A$40:$A$783,$A459,СВЦЭМ!$B$40:$B$783,O$437)+'СЕТ СН'!$F$16</f>
        <v>0</v>
      </c>
      <c r="P459" s="36">
        <f>SUMIFS(СВЦЭМ!$L$40:$L$783,СВЦЭМ!$A$40:$A$783,$A459,СВЦЭМ!$B$40:$B$783,P$437)+'СЕТ СН'!$F$16</f>
        <v>0</v>
      </c>
      <c r="Q459" s="36">
        <f>SUMIFS(СВЦЭМ!$L$40:$L$783,СВЦЭМ!$A$40:$A$783,$A459,СВЦЭМ!$B$40:$B$783,Q$437)+'СЕТ СН'!$F$16</f>
        <v>0</v>
      </c>
      <c r="R459" s="36">
        <f>SUMIFS(СВЦЭМ!$L$40:$L$783,СВЦЭМ!$A$40:$A$783,$A459,СВЦЭМ!$B$40:$B$783,R$437)+'СЕТ СН'!$F$16</f>
        <v>0</v>
      </c>
      <c r="S459" s="36">
        <f>SUMIFS(СВЦЭМ!$L$40:$L$783,СВЦЭМ!$A$40:$A$783,$A459,СВЦЭМ!$B$40:$B$783,S$437)+'СЕТ СН'!$F$16</f>
        <v>0</v>
      </c>
      <c r="T459" s="36">
        <f>SUMIFS(СВЦЭМ!$L$40:$L$783,СВЦЭМ!$A$40:$A$783,$A459,СВЦЭМ!$B$40:$B$783,T$437)+'СЕТ СН'!$F$16</f>
        <v>0</v>
      </c>
      <c r="U459" s="36">
        <f>SUMIFS(СВЦЭМ!$L$40:$L$783,СВЦЭМ!$A$40:$A$783,$A459,СВЦЭМ!$B$40:$B$783,U$437)+'СЕТ СН'!$F$16</f>
        <v>0</v>
      </c>
      <c r="V459" s="36">
        <f>SUMIFS(СВЦЭМ!$L$40:$L$783,СВЦЭМ!$A$40:$A$783,$A459,СВЦЭМ!$B$40:$B$783,V$437)+'СЕТ СН'!$F$16</f>
        <v>0</v>
      </c>
      <c r="W459" s="36">
        <f>SUMIFS(СВЦЭМ!$L$40:$L$783,СВЦЭМ!$A$40:$A$783,$A459,СВЦЭМ!$B$40:$B$783,W$437)+'СЕТ СН'!$F$16</f>
        <v>0</v>
      </c>
      <c r="X459" s="36">
        <f>SUMIFS(СВЦЭМ!$L$40:$L$783,СВЦЭМ!$A$40:$A$783,$A459,СВЦЭМ!$B$40:$B$783,X$437)+'СЕТ СН'!$F$16</f>
        <v>0</v>
      </c>
      <c r="Y459" s="36">
        <f>SUMIFS(СВЦЭМ!$L$40:$L$783,СВЦЭМ!$A$40:$A$783,$A459,СВЦЭМ!$B$40:$B$783,Y$437)+'СЕТ СН'!$F$16</f>
        <v>0</v>
      </c>
    </row>
    <row r="460" spans="1:25" ht="15.75" hidden="1" x14ac:dyDescent="0.2">
      <c r="A460" s="35">
        <f t="shared" si="12"/>
        <v>45069</v>
      </c>
      <c r="B460" s="36">
        <f>SUMIFS(СВЦЭМ!$L$40:$L$783,СВЦЭМ!$A$40:$A$783,$A460,СВЦЭМ!$B$40:$B$783,B$437)+'СЕТ СН'!$F$16</f>
        <v>0</v>
      </c>
      <c r="C460" s="36">
        <f>SUMIFS(СВЦЭМ!$L$40:$L$783,СВЦЭМ!$A$40:$A$783,$A460,СВЦЭМ!$B$40:$B$783,C$437)+'СЕТ СН'!$F$16</f>
        <v>0</v>
      </c>
      <c r="D460" s="36">
        <f>SUMIFS(СВЦЭМ!$L$40:$L$783,СВЦЭМ!$A$40:$A$783,$A460,СВЦЭМ!$B$40:$B$783,D$437)+'СЕТ СН'!$F$16</f>
        <v>0</v>
      </c>
      <c r="E460" s="36">
        <f>SUMIFS(СВЦЭМ!$L$40:$L$783,СВЦЭМ!$A$40:$A$783,$A460,СВЦЭМ!$B$40:$B$783,E$437)+'СЕТ СН'!$F$16</f>
        <v>0</v>
      </c>
      <c r="F460" s="36">
        <f>SUMIFS(СВЦЭМ!$L$40:$L$783,СВЦЭМ!$A$40:$A$783,$A460,СВЦЭМ!$B$40:$B$783,F$437)+'СЕТ СН'!$F$16</f>
        <v>0</v>
      </c>
      <c r="G460" s="36">
        <f>SUMIFS(СВЦЭМ!$L$40:$L$783,СВЦЭМ!$A$40:$A$783,$A460,СВЦЭМ!$B$40:$B$783,G$437)+'СЕТ СН'!$F$16</f>
        <v>0</v>
      </c>
      <c r="H460" s="36">
        <f>SUMIFS(СВЦЭМ!$L$40:$L$783,СВЦЭМ!$A$40:$A$783,$A460,СВЦЭМ!$B$40:$B$783,H$437)+'СЕТ СН'!$F$16</f>
        <v>0</v>
      </c>
      <c r="I460" s="36">
        <f>SUMIFS(СВЦЭМ!$L$40:$L$783,СВЦЭМ!$A$40:$A$783,$A460,СВЦЭМ!$B$40:$B$783,I$437)+'СЕТ СН'!$F$16</f>
        <v>0</v>
      </c>
      <c r="J460" s="36">
        <f>SUMIFS(СВЦЭМ!$L$40:$L$783,СВЦЭМ!$A$40:$A$783,$A460,СВЦЭМ!$B$40:$B$783,J$437)+'СЕТ СН'!$F$16</f>
        <v>0</v>
      </c>
      <c r="K460" s="36">
        <f>SUMIFS(СВЦЭМ!$L$40:$L$783,СВЦЭМ!$A$40:$A$783,$A460,СВЦЭМ!$B$40:$B$783,K$437)+'СЕТ СН'!$F$16</f>
        <v>0</v>
      </c>
      <c r="L460" s="36">
        <f>SUMIFS(СВЦЭМ!$L$40:$L$783,СВЦЭМ!$A$40:$A$783,$A460,СВЦЭМ!$B$40:$B$783,L$437)+'СЕТ СН'!$F$16</f>
        <v>0</v>
      </c>
      <c r="M460" s="36">
        <f>SUMIFS(СВЦЭМ!$L$40:$L$783,СВЦЭМ!$A$40:$A$783,$A460,СВЦЭМ!$B$40:$B$783,M$437)+'СЕТ СН'!$F$16</f>
        <v>0</v>
      </c>
      <c r="N460" s="36">
        <f>SUMIFS(СВЦЭМ!$L$40:$L$783,СВЦЭМ!$A$40:$A$783,$A460,СВЦЭМ!$B$40:$B$783,N$437)+'СЕТ СН'!$F$16</f>
        <v>0</v>
      </c>
      <c r="O460" s="36">
        <f>SUMIFS(СВЦЭМ!$L$40:$L$783,СВЦЭМ!$A$40:$A$783,$A460,СВЦЭМ!$B$40:$B$783,O$437)+'СЕТ СН'!$F$16</f>
        <v>0</v>
      </c>
      <c r="P460" s="36">
        <f>SUMIFS(СВЦЭМ!$L$40:$L$783,СВЦЭМ!$A$40:$A$783,$A460,СВЦЭМ!$B$40:$B$783,P$437)+'СЕТ СН'!$F$16</f>
        <v>0</v>
      </c>
      <c r="Q460" s="36">
        <f>SUMIFS(СВЦЭМ!$L$40:$L$783,СВЦЭМ!$A$40:$A$783,$A460,СВЦЭМ!$B$40:$B$783,Q$437)+'СЕТ СН'!$F$16</f>
        <v>0</v>
      </c>
      <c r="R460" s="36">
        <f>SUMIFS(СВЦЭМ!$L$40:$L$783,СВЦЭМ!$A$40:$A$783,$A460,СВЦЭМ!$B$40:$B$783,R$437)+'СЕТ СН'!$F$16</f>
        <v>0</v>
      </c>
      <c r="S460" s="36">
        <f>SUMIFS(СВЦЭМ!$L$40:$L$783,СВЦЭМ!$A$40:$A$783,$A460,СВЦЭМ!$B$40:$B$783,S$437)+'СЕТ СН'!$F$16</f>
        <v>0</v>
      </c>
      <c r="T460" s="36">
        <f>SUMIFS(СВЦЭМ!$L$40:$L$783,СВЦЭМ!$A$40:$A$783,$A460,СВЦЭМ!$B$40:$B$783,T$437)+'СЕТ СН'!$F$16</f>
        <v>0</v>
      </c>
      <c r="U460" s="36">
        <f>SUMIFS(СВЦЭМ!$L$40:$L$783,СВЦЭМ!$A$40:$A$783,$A460,СВЦЭМ!$B$40:$B$783,U$437)+'СЕТ СН'!$F$16</f>
        <v>0</v>
      </c>
      <c r="V460" s="36">
        <f>SUMIFS(СВЦЭМ!$L$40:$L$783,СВЦЭМ!$A$40:$A$783,$A460,СВЦЭМ!$B$40:$B$783,V$437)+'СЕТ СН'!$F$16</f>
        <v>0</v>
      </c>
      <c r="W460" s="36">
        <f>SUMIFS(СВЦЭМ!$L$40:$L$783,СВЦЭМ!$A$40:$A$783,$A460,СВЦЭМ!$B$40:$B$783,W$437)+'СЕТ СН'!$F$16</f>
        <v>0</v>
      </c>
      <c r="X460" s="36">
        <f>SUMIFS(СВЦЭМ!$L$40:$L$783,СВЦЭМ!$A$40:$A$783,$A460,СВЦЭМ!$B$40:$B$783,X$437)+'СЕТ СН'!$F$16</f>
        <v>0</v>
      </c>
      <c r="Y460" s="36">
        <f>SUMIFS(СВЦЭМ!$L$40:$L$783,СВЦЭМ!$A$40:$A$783,$A460,СВЦЭМ!$B$40:$B$783,Y$437)+'СЕТ СН'!$F$16</f>
        <v>0</v>
      </c>
    </row>
    <row r="461" spans="1:25" ht="15.75" hidden="1" x14ac:dyDescent="0.2">
      <c r="A461" s="35">
        <f t="shared" si="12"/>
        <v>45070</v>
      </c>
      <c r="B461" s="36">
        <f>SUMIFS(СВЦЭМ!$L$40:$L$783,СВЦЭМ!$A$40:$A$783,$A461,СВЦЭМ!$B$40:$B$783,B$437)+'СЕТ СН'!$F$16</f>
        <v>0</v>
      </c>
      <c r="C461" s="36">
        <f>SUMIFS(СВЦЭМ!$L$40:$L$783,СВЦЭМ!$A$40:$A$783,$A461,СВЦЭМ!$B$40:$B$783,C$437)+'СЕТ СН'!$F$16</f>
        <v>0</v>
      </c>
      <c r="D461" s="36">
        <f>SUMIFS(СВЦЭМ!$L$40:$L$783,СВЦЭМ!$A$40:$A$783,$A461,СВЦЭМ!$B$40:$B$783,D$437)+'СЕТ СН'!$F$16</f>
        <v>0</v>
      </c>
      <c r="E461" s="36">
        <f>SUMIFS(СВЦЭМ!$L$40:$L$783,СВЦЭМ!$A$40:$A$783,$A461,СВЦЭМ!$B$40:$B$783,E$437)+'СЕТ СН'!$F$16</f>
        <v>0</v>
      </c>
      <c r="F461" s="36">
        <f>SUMIFS(СВЦЭМ!$L$40:$L$783,СВЦЭМ!$A$40:$A$783,$A461,СВЦЭМ!$B$40:$B$783,F$437)+'СЕТ СН'!$F$16</f>
        <v>0</v>
      </c>
      <c r="G461" s="36">
        <f>SUMIFS(СВЦЭМ!$L$40:$L$783,СВЦЭМ!$A$40:$A$783,$A461,СВЦЭМ!$B$40:$B$783,G$437)+'СЕТ СН'!$F$16</f>
        <v>0</v>
      </c>
      <c r="H461" s="36">
        <f>SUMIFS(СВЦЭМ!$L$40:$L$783,СВЦЭМ!$A$40:$A$783,$A461,СВЦЭМ!$B$40:$B$783,H$437)+'СЕТ СН'!$F$16</f>
        <v>0</v>
      </c>
      <c r="I461" s="36">
        <f>SUMIFS(СВЦЭМ!$L$40:$L$783,СВЦЭМ!$A$40:$A$783,$A461,СВЦЭМ!$B$40:$B$783,I$437)+'СЕТ СН'!$F$16</f>
        <v>0</v>
      </c>
      <c r="J461" s="36">
        <f>SUMIFS(СВЦЭМ!$L$40:$L$783,СВЦЭМ!$A$40:$A$783,$A461,СВЦЭМ!$B$40:$B$783,J$437)+'СЕТ СН'!$F$16</f>
        <v>0</v>
      </c>
      <c r="K461" s="36">
        <f>SUMIFS(СВЦЭМ!$L$40:$L$783,СВЦЭМ!$A$40:$A$783,$A461,СВЦЭМ!$B$40:$B$783,K$437)+'СЕТ СН'!$F$16</f>
        <v>0</v>
      </c>
      <c r="L461" s="36">
        <f>SUMIFS(СВЦЭМ!$L$40:$L$783,СВЦЭМ!$A$40:$A$783,$A461,СВЦЭМ!$B$40:$B$783,L$437)+'СЕТ СН'!$F$16</f>
        <v>0</v>
      </c>
      <c r="M461" s="36">
        <f>SUMIFS(СВЦЭМ!$L$40:$L$783,СВЦЭМ!$A$40:$A$783,$A461,СВЦЭМ!$B$40:$B$783,M$437)+'СЕТ СН'!$F$16</f>
        <v>0</v>
      </c>
      <c r="N461" s="36">
        <f>SUMIFS(СВЦЭМ!$L$40:$L$783,СВЦЭМ!$A$40:$A$783,$A461,СВЦЭМ!$B$40:$B$783,N$437)+'СЕТ СН'!$F$16</f>
        <v>0</v>
      </c>
      <c r="O461" s="36">
        <f>SUMIFS(СВЦЭМ!$L$40:$L$783,СВЦЭМ!$A$40:$A$783,$A461,СВЦЭМ!$B$40:$B$783,O$437)+'СЕТ СН'!$F$16</f>
        <v>0</v>
      </c>
      <c r="P461" s="36">
        <f>SUMIFS(СВЦЭМ!$L$40:$L$783,СВЦЭМ!$A$40:$A$783,$A461,СВЦЭМ!$B$40:$B$783,P$437)+'СЕТ СН'!$F$16</f>
        <v>0</v>
      </c>
      <c r="Q461" s="36">
        <f>SUMIFS(СВЦЭМ!$L$40:$L$783,СВЦЭМ!$A$40:$A$783,$A461,СВЦЭМ!$B$40:$B$783,Q$437)+'СЕТ СН'!$F$16</f>
        <v>0</v>
      </c>
      <c r="R461" s="36">
        <f>SUMIFS(СВЦЭМ!$L$40:$L$783,СВЦЭМ!$A$40:$A$783,$A461,СВЦЭМ!$B$40:$B$783,R$437)+'СЕТ СН'!$F$16</f>
        <v>0</v>
      </c>
      <c r="S461" s="36">
        <f>SUMIFS(СВЦЭМ!$L$40:$L$783,СВЦЭМ!$A$40:$A$783,$A461,СВЦЭМ!$B$40:$B$783,S$437)+'СЕТ СН'!$F$16</f>
        <v>0</v>
      </c>
      <c r="T461" s="36">
        <f>SUMIFS(СВЦЭМ!$L$40:$L$783,СВЦЭМ!$A$40:$A$783,$A461,СВЦЭМ!$B$40:$B$783,T$437)+'СЕТ СН'!$F$16</f>
        <v>0</v>
      </c>
      <c r="U461" s="36">
        <f>SUMIFS(СВЦЭМ!$L$40:$L$783,СВЦЭМ!$A$40:$A$783,$A461,СВЦЭМ!$B$40:$B$783,U$437)+'СЕТ СН'!$F$16</f>
        <v>0</v>
      </c>
      <c r="V461" s="36">
        <f>SUMIFS(СВЦЭМ!$L$40:$L$783,СВЦЭМ!$A$40:$A$783,$A461,СВЦЭМ!$B$40:$B$783,V$437)+'СЕТ СН'!$F$16</f>
        <v>0</v>
      </c>
      <c r="W461" s="36">
        <f>SUMIFS(СВЦЭМ!$L$40:$L$783,СВЦЭМ!$A$40:$A$783,$A461,СВЦЭМ!$B$40:$B$783,W$437)+'СЕТ СН'!$F$16</f>
        <v>0</v>
      </c>
      <c r="X461" s="36">
        <f>SUMIFS(СВЦЭМ!$L$40:$L$783,СВЦЭМ!$A$40:$A$783,$A461,СВЦЭМ!$B$40:$B$783,X$437)+'СЕТ СН'!$F$16</f>
        <v>0</v>
      </c>
      <c r="Y461" s="36">
        <f>SUMIFS(СВЦЭМ!$L$40:$L$783,СВЦЭМ!$A$40:$A$783,$A461,СВЦЭМ!$B$40:$B$783,Y$437)+'СЕТ СН'!$F$16</f>
        <v>0</v>
      </c>
    </row>
    <row r="462" spans="1:25" ht="15.75" hidden="1" x14ac:dyDescent="0.2">
      <c r="A462" s="35">
        <f t="shared" si="12"/>
        <v>45071</v>
      </c>
      <c r="B462" s="36">
        <f>SUMIFS(СВЦЭМ!$L$40:$L$783,СВЦЭМ!$A$40:$A$783,$A462,СВЦЭМ!$B$40:$B$783,B$437)+'СЕТ СН'!$F$16</f>
        <v>0</v>
      </c>
      <c r="C462" s="36">
        <f>SUMIFS(СВЦЭМ!$L$40:$L$783,СВЦЭМ!$A$40:$A$783,$A462,СВЦЭМ!$B$40:$B$783,C$437)+'СЕТ СН'!$F$16</f>
        <v>0</v>
      </c>
      <c r="D462" s="36">
        <f>SUMIFS(СВЦЭМ!$L$40:$L$783,СВЦЭМ!$A$40:$A$783,$A462,СВЦЭМ!$B$40:$B$783,D$437)+'СЕТ СН'!$F$16</f>
        <v>0</v>
      </c>
      <c r="E462" s="36">
        <f>SUMIFS(СВЦЭМ!$L$40:$L$783,СВЦЭМ!$A$40:$A$783,$A462,СВЦЭМ!$B$40:$B$783,E$437)+'СЕТ СН'!$F$16</f>
        <v>0</v>
      </c>
      <c r="F462" s="36">
        <f>SUMIFS(СВЦЭМ!$L$40:$L$783,СВЦЭМ!$A$40:$A$783,$A462,СВЦЭМ!$B$40:$B$783,F$437)+'СЕТ СН'!$F$16</f>
        <v>0</v>
      </c>
      <c r="G462" s="36">
        <f>SUMIFS(СВЦЭМ!$L$40:$L$783,СВЦЭМ!$A$40:$A$783,$A462,СВЦЭМ!$B$40:$B$783,G$437)+'СЕТ СН'!$F$16</f>
        <v>0</v>
      </c>
      <c r="H462" s="36">
        <f>SUMIFS(СВЦЭМ!$L$40:$L$783,СВЦЭМ!$A$40:$A$783,$A462,СВЦЭМ!$B$40:$B$783,H$437)+'СЕТ СН'!$F$16</f>
        <v>0</v>
      </c>
      <c r="I462" s="36">
        <f>SUMIFS(СВЦЭМ!$L$40:$L$783,СВЦЭМ!$A$40:$A$783,$A462,СВЦЭМ!$B$40:$B$783,I$437)+'СЕТ СН'!$F$16</f>
        <v>0</v>
      </c>
      <c r="J462" s="36">
        <f>SUMIFS(СВЦЭМ!$L$40:$L$783,СВЦЭМ!$A$40:$A$783,$A462,СВЦЭМ!$B$40:$B$783,J$437)+'СЕТ СН'!$F$16</f>
        <v>0</v>
      </c>
      <c r="K462" s="36">
        <f>SUMIFS(СВЦЭМ!$L$40:$L$783,СВЦЭМ!$A$40:$A$783,$A462,СВЦЭМ!$B$40:$B$783,K$437)+'СЕТ СН'!$F$16</f>
        <v>0</v>
      </c>
      <c r="L462" s="36">
        <f>SUMIFS(СВЦЭМ!$L$40:$L$783,СВЦЭМ!$A$40:$A$783,$A462,СВЦЭМ!$B$40:$B$783,L$437)+'СЕТ СН'!$F$16</f>
        <v>0</v>
      </c>
      <c r="M462" s="36">
        <f>SUMIFS(СВЦЭМ!$L$40:$L$783,СВЦЭМ!$A$40:$A$783,$A462,СВЦЭМ!$B$40:$B$783,M$437)+'СЕТ СН'!$F$16</f>
        <v>0</v>
      </c>
      <c r="N462" s="36">
        <f>SUMIFS(СВЦЭМ!$L$40:$L$783,СВЦЭМ!$A$40:$A$783,$A462,СВЦЭМ!$B$40:$B$783,N$437)+'СЕТ СН'!$F$16</f>
        <v>0</v>
      </c>
      <c r="O462" s="36">
        <f>SUMIFS(СВЦЭМ!$L$40:$L$783,СВЦЭМ!$A$40:$A$783,$A462,СВЦЭМ!$B$40:$B$783,O$437)+'СЕТ СН'!$F$16</f>
        <v>0</v>
      </c>
      <c r="P462" s="36">
        <f>SUMIFS(СВЦЭМ!$L$40:$L$783,СВЦЭМ!$A$40:$A$783,$A462,СВЦЭМ!$B$40:$B$783,P$437)+'СЕТ СН'!$F$16</f>
        <v>0</v>
      </c>
      <c r="Q462" s="36">
        <f>SUMIFS(СВЦЭМ!$L$40:$L$783,СВЦЭМ!$A$40:$A$783,$A462,СВЦЭМ!$B$40:$B$783,Q$437)+'СЕТ СН'!$F$16</f>
        <v>0</v>
      </c>
      <c r="R462" s="36">
        <f>SUMIFS(СВЦЭМ!$L$40:$L$783,СВЦЭМ!$A$40:$A$783,$A462,СВЦЭМ!$B$40:$B$783,R$437)+'СЕТ СН'!$F$16</f>
        <v>0</v>
      </c>
      <c r="S462" s="36">
        <f>SUMIFS(СВЦЭМ!$L$40:$L$783,СВЦЭМ!$A$40:$A$783,$A462,СВЦЭМ!$B$40:$B$783,S$437)+'СЕТ СН'!$F$16</f>
        <v>0</v>
      </c>
      <c r="T462" s="36">
        <f>SUMIFS(СВЦЭМ!$L$40:$L$783,СВЦЭМ!$A$40:$A$783,$A462,СВЦЭМ!$B$40:$B$783,T$437)+'СЕТ СН'!$F$16</f>
        <v>0</v>
      </c>
      <c r="U462" s="36">
        <f>SUMIFS(СВЦЭМ!$L$40:$L$783,СВЦЭМ!$A$40:$A$783,$A462,СВЦЭМ!$B$40:$B$783,U$437)+'СЕТ СН'!$F$16</f>
        <v>0</v>
      </c>
      <c r="V462" s="36">
        <f>SUMIFS(СВЦЭМ!$L$40:$L$783,СВЦЭМ!$A$40:$A$783,$A462,СВЦЭМ!$B$40:$B$783,V$437)+'СЕТ СН'!$F$16</f>
        <v>0</v>
      </c>
      <c r="W462" s="36">
        <f>SUMIFS(СВЦЭМ!$L$40:$L$783,СВЦЭМ!$A$40:$A$783,$A462,СВЦЭМ!$B$40:$B$783,W$437)+'СЕТ СН'!$F$16</f>
        <v>0</v>
      </c>
      <c r="X462" s="36">
        <f>SUMIFS(СВЦЭМ!$L$40:$L$783,СВЦЭМ!$A$40:$A$783,$A462,СВЦЭМ!$B$40:$B$783,X$437)+'СЕТ СН'!$F$16</f>
        <v>0</v>
      </c>
      <c r="Y462" s="36">
        <f>SUMIFS(СВЦЭМ!$L$40:$L$783,СВЦЭМ!$A$40:$A$783,$A462,СВЦЭМ!$B$40:$B$783,Y$437)+'СЕТ СН'!$F$16</f>
        <v>0</v>
      </c>
    </row>
    <row r="463" spans="1:25" ht="15.75" hidden="1" x14ac:dyDescent="0.2">
      <c r="A463" s="35">
        <f t="shared" si="12"/>
        <v>45072</v>
      </c>
      <c r="B463" s="36">
        <f>SUMIFS(СВЦЭМ!$L$40:$L$783,СВЦЭМ!$A$40:$A$783,$A463,СВЦЭМ!$B$40:$B$783,B$437)+'СЕТ СН'!$F$16</f>
        <v>0</v>
      </c>
      <c r="C463" s="36">
        <f>SUMIFS(СВЦЭМ!$L$40:$L$783,СВЦЭМ!$A$40:$A$783,$A463,СВЦЭМ!$B$40:$B$783,C$437)+'СЕТ СН'!$F$16</f>
        <v>0</v>
      </c>
      <c r="D463" s="36">
        <f>SUMIFS(СВЦЭМ!$L$40:$L$783,СВЦЭМ!$A$40:$A$783,$A463,СВЦЭМ!$B$40:$B$783,D$437)+'СЕТ СН'!$F$16</f>
        <v>0</v>
      </c>
      <c r="E463" s="36">
        <f>SUMIFS(СВЦЭМ!$L$40:$L$783,СВЦЭМ!$A$40:$A$783,$A463,СВЦЭМ!$B$40:$B$783,E$437)+'СЕТ СН'!$F$16</f>
        <v>0</v>
      </c>
      <c r="F463" s="36">
        <f>SUMIFS(СВЦЭМ!$L$40:$L$783,СВЦЭМ!$A$40:$A$783,$A463,СВЦЭМ!$B$40:$B$783,F$437)+'СЕТ СН'!$F$16</f>
        <v>0</v>
      </c>
      <c r="G463" s="36">
        <f>SUMIFS(СВЦЭМ!$L$40:$L$783,СВЦЭМ!$A$40:$A$783,$A463,СВЦЭМ!$B$40:$B$783,G$437)+'СЕТ СН'!$F$16</f>
        <v>0</v>
      </c>
      <c r="H463" s="36">
        <f>SUMIFS(СВЦЭМ!$L$40:$L$783,СВЦЭМ!$A$40:$A$783,$A463,СВЦЭМ!$B$40:$B$783,H$437)+'СЕТ СН'!$F$16</f>
        <v>0</v>
      </c>
      <c r="I463" s="36">
        <f>SUMIFS(СВЦЭМ!$L$40:$L$783,СВЦЭМ!$A$40:$A$783,$A463,СВЦЭМ!$B$40:$B$783,I$437)+'СЕТ СН'!$F$16</f>
        <v>0</v>
      </c>
      <c r="J463" s="36">
        <f>SUMIFS(СВЦЭМ!$L$40:$L$783,СВЦЭМ!$A$40:$A$783,$A463,СВЦЭМ!$B$40:$B$783,J$437)+'СЕТ СН'!$F$16</f>
        <v>0</v>
      </c>
      <c r="K463" s="36">
        <f>SUMIFS(СВЦЭМ!$L$40:$L$783,СВЦЭМ!$A$40:$A$783,$A463,СВЦЭМ!$B$40:$B$783,K$437)+'СЕТ СН'!$F$16</f>
        <v>0</v>
      </c>
      <c r="L463" s="36">
        <f>SUMIFS(СВЦЭМ!$L$40:$L$783,СВЦЭМ!$A$40:$A$783,$A463,СВЦЭМ!$B$40:$B$783,L$437)+'СЕТ СН'!$F$16</f>
        <v>0</v>
      </c>
      <c r="M463" s="36">
        <f>SUMIFS(СВЦЭМ!$L$40:$L$783,СВЦЭМ!$A$40:$A$783,$A463,СВЦЭМ!$B$40:$B$783,M$437)+'СЕТ СН'!$F$16</f>
        <v>0</v>
      </c>
      <c r="N463" s="36">
        <f>SUMIFS(СВЦЭМ!$L$40:$L$783,СВЦЭМ!$A$40:$A$783,$A463,СВЦЭМ!$B$40:$B$783,N$437)+'СЕТ СН'!$F$16</f>
        <v>0</v>
      </c>
      <c r="O463" s="36">
        <f>SUMIFS(СВЦЭМ!$L$40:$L$783,СВЦЭМ!$A$40:$A$783,$A463,СВЦЭМ!$B$40:$B$783,O$437)+'СЕТ СН'!$F$16</f>
        <v>0</v>
      </c>
      <c r="P463" s="36">
        <f>SUMIFS(СВЦЭМ!$L$40:$L$783,СВЦЭМ!$A$40:$A$783,$A463,СВЦЭМ!$B$40:$B$783,P$437)+'СЕТ СН'!$F$16</f>
        <v>0</v>
      </c>
      <c r="Q463" s="36">
        <f>SUMIFS(СВЦЭМ!$L$40:$L$783,СВЦЭМ!$A$40:$A$783,$A463,СВЦЭМ!$B$40:$B$783,Q$437)+'СЕТ СН'!$F$16</f>
        <v>0</v>
      </c>
      <c r="R463" s="36">
        <f>SUMIFS(СВЦЭМ!$L$40:$L$783,СВЦЭМ!$A$40:$A$783,$A463,СВЦЭМ!$B$40:$B$783,R$437)+'СЕТ СН'!$F$16</f>
        <v>0</v>
      </c>
      <c r="S463" s="36">
        <f>SUMIFS(СВЦЭМ!$L$40:$L$783,СВЦЭМ!$A$40:$A$783,$A463,СВЦЭМ!$B$40:$B$783,S$437)+'СЕТ СН'!$F$16</f>
        <v>0</v>
      </c>
      <c r="T463" s="36">
        <f>SUMIFS(СВЦЭМ!$L$40:$L$783,СВЦЭМ!$A$40:$A$783,$A463,СВЦЭМ!$B$40:$B$783,T$437)+'СЕТ СН'!$F$16</f>
        <v>0</v>
      </c>
      <c r="U463" s="36">
        <f>SUMIFS(СВЦЭМ!$L$40:$L$783,СВЦЭМ!$A$40:$A$783,$A463,СВЦЭМ!$B$40:$B$783,U$437)+'СЕТ СН'!$F$16</f>
        <v>0</v>
      </c>
      <c r="V463" s="36">
        <f>SUMIFS(СВЦЭМ!$L$40:$L$783,СВЦЭМ!$A$40:$A$783,$A463,СВЦЭМ!$B$40:$B$783,V$437)+'СЕТ СН'!$F$16</f>
        <v>0</v>
      </c>
      <c r="W463" s="36">
        <f>SUMIFS(СВЦЭМ!$L$40:$L$783,СВЦЭМ!$A$40:$A$783,$A463,СВЦЭМ!$B$40:$B$783,W$437)+'СЕТ СН'!$F$16</f>
        <v>0</v>
      </c>
      <c r="X463" s="36">
        <f>SUMIFS(СВЦЭМ!$L$40:$L$783,СВЦЭМ!$A$40:$A$783,$A463,СВЦЭМ!$B$40:$B$783,X$437)+'СЕТ СН'!$F$16</f>
        <v>0</v>
      </c>
      <c r="Y463" s="36">
        <f>SUMIFS(СВЦЭМ!$L$40:$L$783,СВЦЭМ!$A$40:$A$783,$A463,СВЦЭМ!$B$40:$B$783,Y$437)+'СЕТ СН'!$F$16</f>
        <v>0</v>
      </c>
    </row>
    <row r="464" spans="1:25" ht="15.75" hidden="1" x14ac:dyDescent="0.2">
      <c r="A464" s="35">
        <f t="shared" si="12"/>
        <v>45073</v>
      </c>
      <c r="B464" s="36">
        <f>SUMIFS(СВЦЭМ!$L$40:$L$783,СВЦЭМ!$A$40:$A$783,$A464,СВЦЭМ!$B$40:$B$783,B$437)+'СЕТ СН'!$F$16</f>
        <v>0</v>
      </c>
      <c r="C464" s="36">
        <f>SUMIFS(СВЦЭМ!$L$40:$L$783,СВЦЭМ!$A$40:$A$783,$A464,СВЦЭМ!$B$40:$B$783,C$437)+'СЕТ СН'!$F$16</f>
        <v>0</v>
      </c>
      <c r="D464" s="36">
        <f>SUMIFS(СВЦЭМ!$L$40:$L$783,СВЦЭМ!$A$40:$A$783,$A464,СВЦЭМ!$B$40:$B$783,D$437)+'СЕТ СН'!$F$16</f>
        <v>0</v>
      </c>
      <c r="E464" s="36">
        <f>SUMIFS(СВЦЭМ!$L$40:$L$783,СВЦЭМ!$A$40:$A$783,$A464,СВЦЭМ!$B$40:$B$783,E$437)+'СЕТ СН'!$F$16</f>
        <v>0</v>
      </c>
      <c r="F464" s="36">
        <f>SUMIFS(СВЦЭМ!$L$40:$L$783,СВЦЭМ!$A$40:$A$783,$A464,СВЦЭМ!$B$40:$B$783,F$437)+'СЕТ СН'!$F$16</f>
        <v>0</v>
      </c>
      <c r="G464" s="36">
        <f>SUMIFS(СВЦЭМ!$L$40:$L$783,СВЦЭМ!$A$40:$A$783,$A464,СВЦЭМ!$B$40:$B$783,G$437)+'СЕТ СН'!$F$16</f>
        <v>0</v>
      </c>
      <c r="H464" s="36">
        <f>SUMIFS(СВЦЭМ!$L$40:$L$783,СВЦЭМ!$A$40:$A$783,$A464,СВЦЭМ!$B$40:$B$783,H$437)+'СЕТ СН'!$F$16</f>
        <v>0</v>
      </c>
      <c r="I464" s="36">
        <f>SUMIFS(СВЦЭМ!$L$40:$L$783,СВЦЭМ!$A$40:$A$783,$A464,СВЦЭМ!$B$40:$B$783,I$437)+'СЕТ СН'!$F$16</f>
        <v>0</v>
      </c>
      <c r="J464" s="36">
        <f>SUMIFS(СВЦЭМ!$L$40:$L$783,СВЦЭМ!$A$40:$A$783,$A464,СВЦЭМ!$B$40:$B$783,J$437)+'СЕТ СН'!$F$16</f>
        <v>0</v>
      </c>
      <c r="K464" s="36">
        <f>SUMIFS(СВЦЭМ!$L$40:$L$783,СВЦЭМ!$A$40:$A$783,$A464,СВЦЭМ!$B$40:$B$783,K$437)+'СЕТ СН'!$F$16</f>
        <v>0</v>
      </c>
      <c r="L464" s="36">
        <f>SUMIFS(СВЦЭМ!$L$40:$L$783,СВЦЭМ!$A$40:$A$783,$A464,СВЦЭМ!$B$40:$B$783,L$437)+'СЕТ СН'!$F$16</f>
        <v>0</v>
      </c>
      <c r="M464" s="36">
        <f>SUMIFS(СВЦЭМ!$L$40:$L$783,СВЦЭМ!$A$40:$A$783,$A464,СВЦЭМ!$B$40:$B$783,M$437)+'СЕТ СН'!$F$16</f>
        <v>0</v>
      </c>
      <c r="N464" s="36">
        <f>SUMIFS(СВЦЭМ!$L$40:$L$783,СВЦЭМ!$A$40:$A$783,$A464,СВЦЭМ!$B$40:$B$783,N$437)+'СЕТ СН'!$F$16</f>
        <v>0</v>
      </c>
      <c r="O464" s="36">
        <f>SUMIFS(СВЦЭМ!$L$40:$L$783,СВЦЭМ!$A$40:$A$783,$A464,СВЦЭМ!$B$40:$B$783,O$437)+'СЕТ СН'!$F$16</f>
        <v>0</v>
      </c>
      <c r="P464" s="36">
        <f>SUMIFS(СВЦЭМ!$L$40:$L$783,СВЦЭМ!$A$40:$A$783,$A464,СВЦЭМ!$B$40:$B$783,P$437)+'СЕТ СН'!$F$16</f>
        <v>0</v>
      </c>
      <c r="Q464" s="36">
        <f>SUMIFS(СВЦЭМ!$L$40:$L$783,СВЦЭМ!$A$40:$A$783,$A464,СВЦЭМ!$B$40:$B$783,Q$437)+'СЕТ СН'!$F$16</f>
        <v>0</v>
      </c>
      <c r="R464" s="36">
        <f>SUMIFS(СВЦЭМ!$L$40:$L$783,СВЦЭМ!$A$40:$A$783,$A464,СВЦЭМ!$B$40:$B$783,R$437)+'СЕТ СН'!$F$16</f>
        <v>0</v>
      </c>
      <c r="S464" s="36">
        <f>SUMIFS(СВЦЭМ!$L$40:$L$783,СВЦЭМ!$A$40:$A$783,$A464,СВЦЭМ!$B$40:$B$783,S$437)+'СЕТ СН'!$F$16</f>
        <v>0</v>
      </c>
      <c r="T464" s="36">
        <f>SUMIFS(СВЦЭМ!$L$40:$L$783,СВЦЭМ!$A$40:$A$783,$A464,СВЦЭМ!$B$40:$B$783,T$437)+'СЕТ СН'!$F$16</f>
        <v>0</v>
      </c>
      <c r="U464" s="36">
        <f>SUMIFS(СВЦЭМ!$L$40:$L$783,СВЦЭМ!$A$40:$A$783,$A464,СВЦЭМ!$B$40:$B$783,U$437)+'СЕТ СН'!$F$16</f>
        <v>0</v>
      </c>
      <c r="V464" s="36">
        <f>SUMIFS(СВЦЭМ!$L$40:$L$783,СВЦЭМ!$A$40:$A$783,$A464,СВЦЭМ!$B$40:$B$783,V$437)+'СЕТ СН'!$F$16</f>
        <v>0</v>
      </c>
      <c r="W464" s="36">
        <f>SUMIFS(СВЦЭМ!$L$40:$L$783,СВЦЭМ!$A$40:$A$783,$A464,СВЦЭМ!$B$40:$B$783,W$437)+'СЕТ СН'!$F$16</f>
        <v>0</v>
      </c>
      <c r="X464" s="36">
        <f>SUMIFS(СВЦЭМ!$L$40:$L$783,СВЦЭМ!$A$40:$A$783,$A464,СВЦЭМ!$B$40:$B$783,X$437)+'СЕТ СН'!$F$16</f>
        <v>0</v>
      </c>
      <c r="Y464" s="36">
        <f>SUMIFS(СВЦЭМ!$L$40:$L$783,СВЦЭМ!$A$40:$A$783,$A464,СВЦЭМ!$B$40:$B$783,Y$437)+'СЕТ СН'!$F$16</f>
        <v>0</v>
      </c>
    </row>
    <row r="465" spans="1:26" ht="15.75" hidden="1" x14ac:dyDescent="0.2">
      <c r="A465" s="35">
        <f t="shared" si="12"/>
        <v>45074</v>
      </c>
      <c r="B465" s="36">
        <f>SUMIFS(СВЦЭМ!$L$40:$L$783,СВЦЭМ!$A$40:$A$783,$A465,СВЦЭМ!$B$40:$B$783,B$437)+'СЕТ СН'!$F$16</f>
        <v>0</v>
      </c>
      <c r="C465" s="36">
        <f>SUMIFS(СВЦЭМ!$L$40:$L$783,СВЦЭМ!$A$40:$A$783,$A465,СВЦЭМ!$B$40:$B$783,C$437)+'СЕТ СН'!$F$16</f>
        <v>0</v>
      </c>
      <c r="D465" s="36">
        <f>SUMIFS(СВЦЭМ!$L$40:$L$783,СВЦЭМ!$A$40:$A$783,$A465,СВЦЭМ!$B$40:$B$783,D$437)+'СЕТ СН'!$F$16</f>
        <v>0</v>
      </c>
      <c r="E465" s="36">
        <f>SUMIFS(СВЦЭМ!$L$40:$L$783,СВЦЭМ!$A$40:$A$783,$A465,СВЦЭМ!$B$40:$B$783,E$437)+'СЕТ СН'!$F$16</f>
        <v>0</v>
      </c>
      <c r="F465" s="36">
        <f>SUMIFS(СВЦЭМ!$L$40:$L$783,СВЦЭМ!$A$40:$A$783,$A465,СВЦЭМ!$B$40:$B$783,F$437)+'СЕТ СН'!$F$16</f>
        <v>0</v>
      </c>
      <c r="G465" s="36">
        <f>SUMIFS(СВЦЭМ!$L$40:$L$783,СВЦЭМ!$A$40:$A$783,$A465,СВЦЭМ!$B$40:$B$783,G$437)+'СЕТ СН'!$F$16</f>
        <v>0</v>
      </c>
      <c r="H465" s="36">
        <f>SUMIFS(СВЦЭМ!$L$40:$L$783,СВЦЭМ!$A$40:$A$783,$A465,СВЦЭМ!$B$40:$B$783,H$437)+'СЕТ СН'!$F$16</f>
        <v>0</v>
      </c>
      <c r="I465" s="36">
        <f>SUMIFS(СВЦЭМ!$L$40:$L$783,СВЦЭМ!$A$40:$A$783,$A465,СВЦЭМ!$B$40:$B$783,I$437)+'СЕТ СН'!$F$16</f>
        <v>0</v>
      </c>
      <c r="J465" s="36">
        <f>SUMIFS(СВЦЭМ!$L$40:$L$783,СВЦЭМ!$A$40:$A$783,$A465,СВЦЭМ!$B$40:$B$783,J$437)+'СЕТ СН'!$F$16</f>
        <v>0</v>
      </c>
      <c r="K465" s="36">
        <f>SUMIFS(СВЦЭМ!$L$40:$L$783,СВЦЭМ!$A$40:$A$783,$A465,СВЦЭМ!$B$40:$B$783,K$437)+'СЕТ СН'!$F$16</f>
        <v>0</v>
      </c>
      <c r="L465" s="36">
        <f>SUMIFS(СВЦЭМ!$L$40:$L$783,СВЦЭМ!$A$40:$A$783,$A465,СВЦЭМ!$B$40:$B$783,L$437)+'СЕТ СН'!$F$16</f>
        <v>0</v>
      </c>
      <c r="M465" s="36">
        <f>SUMIFS(СВЦЭМ!$L$40:$L$783,СВЦЭМ!$A$40:$A$783,$A465,СВЦЭМ!$B$40:$B$783,M$437)+'СЕТ СН'!$F$16</f>
        <v>0</v>
      </c>
      <c r="N465" s="36">
        <f>SUMIFS(СВЦЭМ!$L$40:$L$783,СВЦЭМ!$A$40:$A$783,$A465,СВЦЭМ!$B$40:$B$783,N$437)+'СЕТ СН'!$F$16</f>
        <v>0</v>
      </c>
      <c r="O465" s="36">
        <f>SUMIFS(СВЦЭМ!$L$40:$L$783,СВЦЭМ!$A$40:$A$783,$A465,СВЦЭМ!$B$40:$B$783,O$437)+'СЕТ СН'!$F$16</f>
        <v>0</v>
      </c>
      <c r="P465" s="36">
        <f>SUMIFS(СВЦЭМ!$L$40:$L$783,СВЦЭМ!$A$40:$A$783,$A465,СВЦЭМ!$B$40:$B$783,P$437)+'СЕТ СН'!$F$16</f>
        <v>0</v>
      </c>
      <c r="Q465" s="36">
        <f>SUMIFS(СВЦЭМ!$L$40:$L$783,СВЦЭМ!$A$40:$A$783,$A465,СВЦЭМ!$B$40:$B$783,Q$437)+'СЕТ СН'!$F$16</f>
        <v>0</v>
      </c>
      <c r="R465" s="36">
        <f>SUMIFS(СВЦЭМ!$L$40:$L$783,СВЦЭМ!$A$40:$A$783,$A465,СВЦЭМ!$B$40:$B$783,R$437)+'СЕТ СН'!$F$16</f>
        <v>0</v>
      </c>
      <c r="S465" s="36">
        <f>SUMIFS(СВЦЭМ!$L$40:$L$783,СВЦЭМ!$A$40:$A$783,$A465,СВЦЭМ!$B$40:$B$783,S$437)+'СЕТ СН'!$F$16</f>
        <v>0</v>
      </c>
      <c r="T465" s="36">
        <f>SUMIFS(СВЦЭМ!$L$40:$L$783,СВЦЭМ!$A$40:$A$783,$A465,СВЦЭМ!$B$40:$B$783,T$437)+'СЕТ СН'!$F$16</f>
        <v>0</v>
      </c>
      <c r="U465" s="36">
        <f>SUMIFS(СВЦЭМ!$L$40:$L$783,СВЦЭМ!$A$40:$A$783,$A465,СВЦЭМ!$B$40:$B$783,U$437)+'СЕТ СН'!$F$16</f>
        <v>0</v>
      </c>
      <c r="V465" s="36">
        <f>SUMIFS(СВЦЭМ!$L$40:$L$783,СВЦЭМ!$A$40:$A$783,$A465,СВЦЭМ!$B$40:$B$783,V$437)+'СЕТ СН'!$F$16</f>
        <v>0</v>
      </c>
      <c r="W465" s="36">
        <f>SUMIFS(СВЦЭМ!$L$40:$L$783,СВЦЭМ!$A$40:$A$783,$A465,СВЦЭМ!$B$40:$B$783,W$437)+'СЕТ СН'!$F$16</f>
        <v>0</v>
      </c>
      <c r="X465" s="36">
        <f>SUMIFS(СВЦЭМ!$L$40:$L$783,СВЦЭМ!$A$40:$A$783,$A465,СВЦЭМ!$B$40:$B$783,X$437)+'СЕТ СН'!$F$16</f>
        <v>0</v>
      </c>
      <c r="Y465" s="36">
        <f>SUMIFS(СВЦЭМ!$L$40:$L$783,СВЦЭМ!$A$40:$A$783,$A465,СВЦЭМ!$B$40:$B$783,Y$437)+'СЕТ СН'!$F$16</f>
        <v>0</v>
      </c>
    </row>
    <row r="466" spans="1:26" ht="15.75" hidden="1" x14ac:dyDescent="0.2">
      <c r="A466" s="35">
        <f t="shared" si="12"/>
        <v>45075</v>
      </c>
      <c r="B466" s="36">
        <f>SUMIFS(СВЦЭМ!$L$40:$L$783,СВЦЭМ!$A$40:$A$783,$A466,СВЦЭМ!$B$40:$B$783,B$437)+'СЕТ СН'!$F$16</f>
        <v>0</v>
      </c>
      <c r="C466" s="36">
        <f>SUMIFS(СВЦЭМ!$L$40:$L$783,СВЦЭМ!$A$40:$A$783,$A466,СВЦЭМ!$B$40:$B$783,C$437)+'СЕТ СН'!$F$16</f>
        <v>0</v>
      </c>
      <c r="D466" s="36">
        <f>SUMIFS(СВЦЭМ!$L$40:$L$783,СВЦЭМ!$A$40:$A$783,$A466,СВЦЭМ!$B$40:$B$783,D$437)+'СЕТ СН'!$F$16</f>
        <v>0</v>
      </c>
      <c r="E466" s="36">
        <f>SUMIFS(СВЦЭМ!$L$40:$L$783,СВЦЭМ!$A$40:$A$783,$A466,СВЦЭМ!$B$40:$B$783,E$437)+'СЕТ СН'!$F$16</f>
        <v>0</v>
      </c>
      <c r="F466" s="36">
        <f>SUMIFS(СВЦЭМ!$L$40:$L$783,СВЦЭМ!$A$40:$A$783,$A466,СВЦЭМ!$B$40:$B$783,F$437)+'СЕТ СН'!$F$16</f>
        <v>0</v>
      </c>
      <c r="G466" s="36">
        <f>SUMIFS(СВЦЭМ!$L$40:$L$783,СВЦЭМ!$A$40:$A$783,$A466,СВЦЭМ!$B$40:$B$783,G$437)+'СЕТ СН'!$F$16</f>
        <v>0</v>
      </c>
      <c r="H466" s="36">
        <f>SUMIFS(СВЦЭМ!$L$40:$L$783,СВЦЭМ!$A$40:$A$783,$A466,СВЦЭМ!$B$40:$B$783,H$437)+'СЕТ СН'!$F$16</f>
        <v>0</v>
      </c>
      <c r="I466" s="36">
        <f>SUMIFS(СВЦЭМ!$L$40:$L$783,СВЦЭМ!$A$40:$A$783,$A466,СВЦЭМ!$B$40:$B$783,I$437)+'СЕТ СН'!$F$16</f>
        <v>0</v>
      </c>
      <c r="J466" s="36">
        <f>SUMIFS(СВЦЭМ!$L$40:$L$783,СВЦЭМ!$A$40:$A$783,$A466,СВЦЭМ!$B$40:$B$783,J$437)+'СЕТ СН'!$F$16</f>
        <v>0</v>
      </c>
      <c r="K466" s="36">
        <f>SUMIFS(СВЦЭМ!$L$40:$L$783,СВЦЭМ!$A$40:$A$783,$A466,СВЦЭМ!$B$40:$B$783,K$437)+'СЕТ СН'!$F$16</f>
        <v>0</v>
      </c>
      <c r="L466" s="36">
        <f>SUMIFS(СВЦЭМ!$L$40:$L$783,СВЦЭМ!$A$40:$A$783,$A466,СВЦЭМ!$B$40:$B$783,L$437)+'СЕТ СН'!$F$16</f>
        <v>0</v>
      </c>
      <c r="M466" s="36">
        <f>SUMIFS(СВЦЭМ!$L$40:$L$783,СВЦЭМ!$A$40:$A$783,$A466,СВЦЭМ!$B$40:$B$783,M$437)+'СЕТ СН'!$F$16</f>
        <v>0</v>
      </c>
      <c r="N466" s="36">
        <f>SUMIFS(СВЦЭМ!$L$40:$L$783,СВЦЭМ!$A$40:$A$783,$A466,СВЦЭМ!$B$40:$B$783,N$437)+'СЕТ СН'!$F$16</f>
        <v>0</v>
      </c>
      <c r="O466" s="36">
        <f>SUMIFS(СВЦЭМ!$L$40:$L$783,СВЦЭМ!$A$40:$A$783,$A466,СВЦЭМ!$B$40:$B$783,O$437)+'СЕТ СН'!$F$16</f>
        <v>0</v>
      </c>
      <c r="P466" s="36">
        <f>SUMIFS(СВЦЭМ!$L$40:$L$783,СВЦЭМ!$A$40:$A$783,$A466,СВЦЭМ!$B$40:$B$783,P$437)+'СЕТ СН'!$F$16</f>
        <v>0</v>
      </c>
      <c r="Q466" s="36">
        <f>SUMIFS(СВЦЭМ!$L$40:$L$783,СВЦЭМ!$A$40:$A$783,$A466,СВЦЭМ!$B$40:$B$783,Q$437)+'СЕТ СН'!$F$16</f>
        <v>0</v>
      </c>
      <c r="R466" s="36">
        <f>SUMIFS(СВЦЭМ!$L$40:$L$783,СВЦЭМ!$A$40:$A$783,$A466,СВЦЭМ!$B$40:$B$783,R$437)+'СЕТ СН'!$F$16</f>
        <v>0</v>
      </c>
      <c r="S466" s="36">
        <f>SUMIFS(СВЦЭМ!$L$40:$L$783,СВЦЭМ!$A$40:$A$783,$A466,СВЦЭМ!$B$40:$B$783,S$437)+'СЕТ СН'!$F$16</f>
        <v>0</v>
      </c>
      <c r="T466" s="36">
        <f>SUMIFS(СВЦЭМ!$L$40:$L$783,СВЦЭМ!$A$40:$A$783,$A466,СВЦЭМ!$B$40:$B$783,T$437)+'СЕТ СН'!$F$16</f>
        <v>0</v>
      </c>
      <c r="U466" s="36">
        <f>SUMIFS(СВЦЭМ!$L$40:$L$783,СВЦЭМ!$A$40:$A$783,$A466,СВЦЭМ!$B$40:$B$783,U$437)+'СЕТ СН'!$F$16</f>
        <v>0</v>
      </c>
      <c r="V466" s="36">
        <f>SUMIFS(СВЦЭМ!$L$40:$L$783,СВЦЭМ!$A$40:$A$783,$A466,СВЦЭМ!$B$40:$B$783,V$437)+'СЕТ СН'!$F$16</f>
        <v>0</v>
      </c>
      <c r="W466" s="36">
        <f>SUMIFS(СВЦЭМ!$L$40:$L$783,СВЦЭМ!$A$40:$A$783,$A466,СВЦЭМ!$B$40:$B$783,W$437)+'СЕТ СН'!$F$16</f>
        <v>0</v>
      </c>
      <c r="X466" s="36">
        <f>SUMIFS(СВЦЭМ!$L$40:$L$783,СВЦЭМ!$A$40:$A$783,$A466,СВЦЭМ!$B$40:$B$783,X$437)+'СЕТ СН'!$F$16</f>
        <v>0</v>
      </c>
      <c r="Y466" s="36">
        <f>SUMIFS(СВЦЭМ!$L$40:$L$783,СВЦЭМ!$A$40:$A$783,$A466,СВЦЭМ!$B$40:$B$783,Y$437)+'СЕТ СН'!$F$16</f>
        <v>0</v>
      </c>
    </row>
    <row r="467" spans="1:26" ht="15.75" hidden="1" x14ac:dyDescent="0.2">
      <c r="A467" s="35">
        <f t="shared" si="12"/>
        <v>45076</v>
      </c>
      <c r="B467" s="36">
        <f>SUMIFS(СВЦЭМ!$L$40:$L$783,СВЦЭМ!$A$40:$A$783,$A467,СВЦЭМ!$B$40:$B$783,B$437)+'СЕТ СН'!$F$16</f>
        <v>0</v>
      </c>
      <c r="C467" s="36">
        <f>SUMIFS(СВЦЭМ!$L$40:$L$783,СВЦЭМ!$A$40:$A$783,$A467,СВЦЭМ!$B$40:$B$783,C$437)+'СЕТ СН'!$F$16</f>
        <v>0</v>
      </c>
      <c r="D467" s="36">
        <f>SUMIFS(СВЦЭМ!$L$40:$L$783,СВЦЭМ!$A$40:$A$783,$A467,СВЦЭМ!$B$40:$B$783,D$437)+'СЕТ СН'!$F$16</f>
        <v>0</v>
      </c>
      <c r="E467" s="36">
        <f>SUMIFS(СВЦЭМ!$L$40:$L$783,СВЦЭМ!$A$40:$A$783,$A467,СВЦЭМ!$B$40:$B$783,E$437)+'СЕТ СН'!$F$16</f>
        <v>0</v>
      </c>
      <c r="F467" s="36">
        <f>SUMIFS(СВЦЭМ!$L$40:$L$783,СВЦЭМ!$A$40:$A$783,$A467,СВЦЭМ!$B$40:$B$783,F$437)+'СЕТ СН'!$F$16</f>
        <v>0</v>
      </c>
      <c r="G467" s="36">
        <f>SUMIFS(СВЦЭМ!$L$40:$L$783,СВЦЭМ!$A$40:$A$783,$A467,СВЦЭМ!$B$40:$B$783,G$437)+'СЕТ СН'!$F$16</f>
        <v>0</v>
      </c>
      <c r="H467" s="36">
        <f>SUMIFS(СВЦЭМ!$L$40:$L$783,СВЦЭМ!$A$40:$A$783,$A467,СВЦЭМ!$B$40:$B$783,H$437)+'СЕТ СН'!$F$16</f>
        <v>0</v>
      </c>
      <c r="I467" s="36">
        <f>SUMIFS(СВЦЭМ!$L$40:$L$783,СВЦЭМ!$A$40:$A$783,$A467,СВЦЭМ!$B$40:$B$783,I$437)+'СЕТ СН'!$F$16</f>
        <v>0</v>
      </c>
      <c r="J467" s="36">
        <f>SUMIFS(СВЦЭМ!$L$40:$L$783,СВЦЭМ!$A$40:$A$783,$A467,СВЦЭМ!$B$40:$B$783,J$437)+'СЕТ СН'!$F$16</f>
        <v>0</v>
      </c>
      <c r="K467" s="36">
        <f>SUMIFS(СВЦЭМ!$L$40:$L$783,СВЦЭМ!$A$40:$A$783,$A467,СВЦЭМ!$B$40:$B$783,K$437)+'СЕТ СН'!$F$16</f>
        <v>0</v>
      </c>
      <c r="L467" s="36">
        <f>SUMIFS(СВЦЭМ!$L$40:$L$783,СВЦЭМ!$A$40:$A$783,$A467,СВЦЭМ!$B$40:$B$783,L$437)+'СЕТ СН'!$F$16</f>
        <v>0</v>
      </c>
      <c r="M467" s="36">
        <f>SUMIFS(СВЦЭМ!$L$40:$L$783,СВЦЭМ!$A$40:$A$783,$A467,СВЦЭМ!$B$40:$B$783,M$437)+'СЕТ СН'!$F$16</f>
        <v>0</v>
      </c>
      <c r="N467" s="36">
        <f>SUMIFS(СВЦЭМ!$L$40:$L$783,СВЦЭМ!$A$40:$A$783,$A467,СВЦЭМ!$B$40:$B$783,N$437)+'СЕТ СН'!$F$16</f>
        <v>0</v>
      </c>
      <c r="O467" s="36">
        <f>SUMIFS(СВЦЭМ!$L$40:$L$783,СВЦЭМ!$A$40:$A$783,$A467,СВЦЭМ!$B$40:$B$783,O$437)+'СЕТ СН'!$F$16</f>
        <v>0</v>
      </c>
      <c r="P467" s="36">
        <f>SUMIFS(СВЦЭМ!$L$40:$L$783,СВЦЭМ!$A$40:$A$783,$A467,СВЦЭМ!$B$40:$B$783,P$437)+'СЕТ СН'!$F$16</f>
        <v>0</v>
      </c>
      <c r="Q467" s="36">
        <f>SUMIFS(СВЦЭМ!$L$40:$L$783,СВЦЭМ!$A$40:$A$783,$A467,СВЦЭМ!$B$40:$B$783,Q$437)+'СЕТ СН'!$F$16</f>
        <v>0</v>
      </c>
      <c r="R467" s="36">
        <f>SUMIFS(СВЦЭМ!$L$40:$L$783,СВЦЭМ!$A$40:$A$783,$A467,СВЦЭМ!$B$40:$B$783,R$437)+'СЕТ СН'!$F$16</f>
        <v>0</v>
      </c>
      <c r="S467" s="36">
        <f>SUMIFS(СВЦЭМ!$L$40:$L$783,СВЦЭМ!$A$40:$A$783,$A467,СВЦЭМ!$B$40:$B$783,S$437)+'СЕТ СН'!$F$16</f>
        <v>0</v>
      </c>
      <c r="T467" s="36">
        <f>SUMIFS(СВЦЭМ!$L$40:$L$783,СВЦЭМ!$A$40:$A$783,$A467,СВЦЭМ!$B$40:$B$783,T$437)+'СЕТ СН'!$F$16</f>
        <v>0</v>
      </c>
      <c r="U467" s="36">
        <f>SUMIFS(СВЦЭМ!$L$40:$L$783,СВЦЭМ!$A$40:$A$783,$A467,СВЦЭМ!$B$40:$B$783,U$437)+'СЕТ СН'!$F$16</f>
        <v>0</v>
      </c>
      <c r="V467" s="36">
        <f>SUMIFS(СВЦЭМ!$L$40:$L$783,СВЦЭМ!$A$40:$A$783,$A467,СВЦЭМ!$B$40:$B$783,V$437)+'СЕТ СН'!$F$16</f>
        <v>0</v>
      </c>
      <c r="W467" s="36">
        <f>SUMIFS(СВЦЭМ!$L$40:$L$783,СВЦЭМ!$A$40:$A$783,$A467,СВЦЭМ!$B$40:$B$783,W$437)+'СЕТ СН'!$F$16</f>
        <v>0</v>
      </c>
      <c r="X467" s="36">
        <f>SUMIFS(СВЦЭМ!$L$40:$L$783,СВЦЭМ!$A$40:$A$783,$A467,СВЦЭМ!$B$40:$B$783,X$437)+'СЕТ СН'!$F$16</f>
        <v>0</v>
      </c>
      <c r="Y467" s="36">
        <f>SUMIFS(СВЦЭМ!$L$40:$L$783,СВЦЭМ!$A$40:$A$783,$A467,СВЦЭМ!$B$40:$B$783,Y$437)+'СЕТ СН'!$F$16</f>
        <v>0</v>
      </c>
    </row>
    <row r="468" spans="1:26" ht="15.75" hidden="1" x14ac:dyDescent="0.2">
      <c r="A468" s="35">
        <f t="shared" si="12"/>
        <v>45077</v>
      </c>
      <c r="B468" s="36">
        <f>SUMIFS(СВЦЭМ!$L$40:$L$783,СВЦЭМ!$A$40:$A$783,$A468,СВЦЭМ!$B$40:$B$783,B$437)+'СЕТ СН'!$F$16</f>
        <v>0</v>
      </c>
      <c r="C468" s="36">
        <f>SUMIFS(СВЦЭМ!$L$40:$L$783,СВЦЭМ!$A$40:$A$783,$A468,СВЦЭМ!$B$40:$B$783,C$437)+'СЕТ СН'!$F$16</f>
        <v>0</v>
      </c>
      <c r="D468" s="36">
        <f>SUMIFS(СВЦЭМ!$L$40:$L$783,СВЦЭМ!$A$40:$A$783,$A468,СВЦЭМ!$B$40:$B$783,D$437)+'СЕТ СН'!$F$16</f>
        <v>0</v>
      </c>
      <c r="E468" s="36">
        <f>SUMIFS(СВЦЭМ!$L$40:$L$783,СВЦЭМ!$A$40:$A$783,$A468,СВЦЭМ!$B$40:$B$783,E$437)+'СЕТ СН'!$F$16</f>
        <v>0</v>
      </c>
      <c r="F468" s="36">
        <f>SUMIFS(СВЦЭМ!$L$40:$L$783,СВЦЭМ!$A$40:$A$783,$A468,СВЦЭМ!$B$40:$B$783,F$437)+'СЕТ СН'!$F$16</f>
        <v>0</v>
      </c>
      <c r="G468" s="36">
        <f>SUMIFS(СВЦЭМ!$L$40:$L$783,СВЦЭМ!$A$40:$A$783,$A468,СВЦЭМ!$B$40:$B$783,G$437)+'СЕТ СН'!$F$16</f>
        <v>0</v>
      </c>
      <c r="H468" s="36">
        <f>SUMIFS(СВЦЭМ!$L$40:$L$783,СВЦЭМ!$A$40:$A$783,$A468,СВЦЭМ!$B$40:$B$783,H$437)+'СЕТ СН'!$F$16</f>
        <v>0</v>
      </c>
      <c r="I468" s="36">
        <f>SUMIFS(СВЦЭМ!$L$40:$L$783,СВЦЭМ!$A$40:$A$783,$A468,СВЦЭМ!$B$40:$B$783,I$437)+'СЕТ СН'!$F$16</f>
        <v>0</v>
      </c>
      <c r="J468" s="36">
        <f>SUMIFS(СВЦЭМ!$L$40:$L$783,СВЦЭМ!$A$40:$A$783,$A468,СВЦЭМ!$B$40:$B$783,J$437)+'СЕТ СН'!$F$16</f>
        <v>0</v>
      </c>
      <c r="K468" s="36">
        <f>SUMIFS(СВЦЭМ!$L$40:$L$783,СВЦЭМ!$A$40:$A$783,$A468,СВЦЭМ!$B$40:$B$783,K$437)+'СЕТ СН'!$F$16</f>
        <v>0</v>
      </c>
      <c r="L468" s="36">
        <f>SUMIFS(СВЦЭМ!$L$40:$L$783,СВЦЭМ!$A$40:$A$783,$A468,СВЦЭМ!$B$40:$B$783,L$437)+'СЕТ СН'!$F$16</f>
        <v>0</v>
      </c>
      <c r="M468" s="36">
        <f>SUMIFS(СВЦЭМ!$L$40:$L$783,СВЦЭМ!$A$40:$A$783,$A468,СВЦЭМ!$B$40:$B$783,M$437)+'СЕТ СН'!$F$16</f>
        <v>0</v>
      </c>
      <c r="N468" s="36">
        <f>SUMIFS(СВЦЭМ!$L$40:$L$783,СВЦЭМ!$A$40:$A$783,$A468,СВЦЭМ!$B$40:$B$783,N$437)+'СЕТ СН'!$F$16</f>
        <v>0</v>
      </c>
      <c r="O468" s="36">
        <f>SUMIFS(СВЦЭМ!$L$40:$L$783,СВЦЭМ!$A$40:$A$783,$A468,СВЦЭМ!$B$40:$B$783,O$437)+'СЕТ СН'!$F$16</f>
        <v>0</v>
      </c>
      <c r="P468" s="36">
        <f>SUMIFS(СВЦЭМ!$L$40:$L$783,СВЦЭМ!$A$40:$A$783,$A468,СВЦЭМ!$B$40:$B$783,P$437)+'СЕТ СН'!$F$16</f>
        <v>0</v>
      </c>
      <c r="Q468" s="36">
        <f>SUMIFS(СВЦЭМ!$L$40:$L$783,СВЦЭМ!$A$40:$A$783,$A468,СВЦЭМ!$B$40:$B$783,Q$437)+'СЕТ СН'!$F$16</f>
        <v>0</v>
      </c>
      <c r="R468" s="36">
        <f>SUMIFS(СВЦЭМ!$L$40:$L$783,СВЦЭМ!$A$40:$A$783,$A468,СВЦЭМ!$B$40:$B$783,R$437)+'СЕТ СН'!$F$16</f>
        <v>0</v>
      </c>
      <c r="S468" s="36">
        <f>SUMIFS(СВЦЭМ!$L$40:$L$783,СВЦЭМ!$A$40:$A$783,$A468,СВЦЭМ!$B$40:$B$783,S$437)+'СЕТ СН'!$F$16</f>
        <v>0</v>
      </c>
      <c r="T468" s="36">
        <f>SUMIFS(СВЦЭМ!$L$40:$L$783,СВЦЭМ!$A$40:$A$783,$A468,СВЦЭМ!$B$40:$B$783,T$437)+'СЕТ СН'!$F$16</f>
        <v>0</v>
      </c>
      <c r="U468" s="36">
        <f>SUMIFS(СВЦЭМ!$L$40:$L$783,СВЦЭМ!$A$40:$A$783,$A468,СВЦЭМ!$B$40:$B$783,U$437)+'СЕТ СН'!$F$16</f>
        <v>0</v>
      </c>
      <c r="V468" s="36">
        <f>SUMIFS(СВЦЭМ!$L$40:$L$783,СВЦЭМ!$A$40:$A$783,$A468,СВЦЭМ!$B$40:$B$783,V$437)+'СЕТ СН'!$F$16</f>
        <v>0</v>
      </c>
      <c r="W468" s="36">
        <f>SUMIFS(СВЦЭМ!$L$40:$L$783,СВЦЭМ!$A$40:$A$783,$A468,СВЦЭМ!$B$40:$B$783,W$437)+'СЕТ СН'!$F$16</f>
        <v>0</v>
      </c>
      <c r="X468" s="36">
        <f>SUMIFS(СВЦЭМ!$L$40:$L$783,СВЦЭМ!$A$40:$A$783,$A468,СВЦЭМ!$B$40:$B$783,X$437)+'СЕТ СН'!$F$16</f>
        <v>0</v>
      </c>
      <c r="Y468" s="36">
        <f>SUMIFS(СВЦЭМ!$L$40:$L$783,СВЦЭМ!$A$40:$A$783,$A468,СВЦЭМ!$B$40:$B$783,Y$437)+'СЕТ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8" t="s">
        <v>122</v>
      </c>
      <c r="B471" s="158"/>
      <c r="C471" s="158"/>
      <c r="D471" s="158"/>
      <c r="E471" s="158"/>
      <c r="F471" s="158"/>
      <c r="G471" s="158"/>
      <c r="H471" s="158"/>
      <c r="I471" s="158"/>
      <c r="J471" s="158"/>
      <c r="K471" s="158"/>
      <c r="L471" s="159">
        <f>СВЦЭМ!$D$18+'СЕТ СН'!$F$17</f>
        <v>0</v>
      </c>
      <c r="M471" s="160"/>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40" t="s">
        <v>74</v>
      </c>
      <c r="B473" s="140"/>
      <c r="C473" s="140"/>
      <c r="D473" s="140"/>
      <c r="E473" s="140"/>
      <c r="F473" s="140"/>
      <c r="G473" s="140"/>
      <c r="H473" s="140"/>
      <c r="I473" s="140"/>
      <c r="J473" s="140"/>
      <c r="K473" s="140"/>
      <c r="L473" s="140"/>
      <c r="M473" s="140"/>
      <c r="N473" s="161">
        <f>СВЦЭМ!$D$12+'СЕТ СН'!$F$13</f>
        <v>725499.18548752833</v>
      </c>
      <c r="O473" s="162"/>
      <c r="P473" s="47"/>
      <c r="Q473" s="47"/>
      <c r="R473" s="47"/>
      <c r="S473" s="47"/>
      <c r="T473" s="47"/>
      <c r="U473" s="47"/>
      <c r="V473" s="47"/>
      <c r="W473" s="47"/>
      <c r="X473" s="47"/>
      <c r="Y473" s="47"/>
    </row>
    <row r="474" spans="1:26" ht="15.75" x14ac:dyDescent="0.2">
      <c r="A474" s="140"/>
      <c r="B474" s="140"/>
      <c r="C474" s="140"/>
      <c r="D474" s="140"/>
      <c r="E474" s="140"/>
      <c r="F474" s="140"/>
      <c r="G474" s="140"/>
      <c r="H474" s="140"/>
      <c r="I474" s="140"/>
      <c r="J474" s="140"/>
      <c r="K474" s="140"/>
      <c r="L474" s="140"/>
      <c r="M474" s="140"/>
      <c r="N474" s="163"/>
      <c r="O474" s="164"/>
      <c r="P474" s="47"/>
      <c r="Q474" s="47"/>
      <c r="R474" s="47"/>
      <c r="S474" s="47"/>
      <c r="T474" s="47"/>
      <c r="U474" s="47"/>
      <c r="V474" s="47"/>
      <c r="W474" s="47"/>
      <c r="X474" s="47"/>
      <c r="Y474" s="47"/>
    </row>
    <row r="475" spans="1:26" ht="15.75" x14ac:dyDescent="0.2">
      <c r="A475" s="140"/>
      <c r="B475" s="140"/>
      <c r="C475" s="140"/>
      <c r="D475" s="140"/>
      <c r="E475" s="140"/>
      <c r="F475" s="140"/>
      <c r="G475" s="140"/>
      <c r="H475" s="140"/>
      <c r="I475" s="140"/>
      <c r="J475" s="140"/>
      <c r="K475" s="140"/>
      <c r="L475" s="140"/>
      <c r="M475" s="140"/>
      <c r="N475" s="165"/>
      <c r="O475" s="166"/>
      <c r="P475" s="47"/>
      <c r="Q475" s="47"/>
      <c r="R475" s="47"/>
      <c r="S475" s="47"/>
      <c r="T475" s="47"/>
      <c r="U475" s="47"/>
      <c r="V475" s="47"/>
      <c r="W475" s="47"/>
      <c r="X475" s="47"/>
      <c r="Y475" s="47"/>
    </row>
    <row r="476" spans="1:26" ht="30" customHeight="1" x14ac:dyDescent="0.25"/>
    <row r="477" spans="1:26" ht="15.75" x14ac:dyDescent="0.25">
      <c r="A477" s="149" t="s">
        <v>135</v>
      </c>
      <c r="B477" s="150"/>
      <c r="C477" s="150"/>
      <c r="D477" s="150"/>
      <c r="E477" s="150"/>
      <c r="F477" s="150"/>
      <c r="G477" s="150"/>
      <c r="H477" s="150"/>
      <c r="I477" s="150"/>
      <c r="J477" s="150"/>
      <c r="K477" s="150"/>
      <c r="L477" s="150"/>
      <c r="M477" s="151"/>
      <c r="N477" s="141" t="s">
        <v>29</v>
      </c>
      <c r="O477" s="141"/>
      <c r="P477" s="141"/>
      <c r="Q477" s="141"/>
      <c r="R477" s="141"/>
      <c r="S477" s="141"/>
      <c r="T477" s="141"/>
      <c r="U477" s="141"/>
    </row>
    <row r="478" spans="1:26" ht="15.75" x14ac:dyDescent="0.25">
      <c r="A478" s="152"/>
      <c r="B478" s="153"/>
      <c r="C478" s="153"/>
      <c r="D478" s="153"/>
      <c r="E478" s="153"/>
      <c r="F478" s="153"/>
      <c r="G478" s="153"/>
      <c r="H478" s="153"/>
      <c r="I478" s="153"/>
      <c r="J478" s="153"/>
      <c r="K478" s="153"/>
      <c r="L478" s="153"/>
      <c r="M478" s="154"/>
      <c r="N478" s="142" t="s">
        <v>0</v>
      </c>
      <c r="O478" s="142"/>
      <c r="P478" s="142" t="s">
        <v>1</v>
      </c>
      <c r="Q478" s="142"/>
      <c r="R478" s="142" t="s">
        <v>2</v>
      </c>
      <c r="S478" s="142"/>
      <c r="T478" s="142" t="s">
        <v>3</v>
      </c>
      <c r="U478" s="142"/>
    </row>
    <row r="479" spans="1:26" ht="15.75" x14ac:dyDescent="0.25">
      <c r="A479" s="155"/>
      <c r="B479" s="156"/>
      <c r="C479" s="156"/>
      <c r="D479" s="156"/>
      <c r="E479" s="156"/>
      <c r="F479" s="156"/>
      <c r="G479" s="156"/>
      <c r="H479" s="156"/>
      <c r="I479" s="156"/>
      <c r="J479" s="156"/>
      <c r="K479" s="156"/>
      <c r="L479" s="156"/>
      <c r="M479" s="157"/>
      <c r="N479" s="148">
        <f>'СЕТ СН'!$F$7</f>
        <v>1765744.73</v>
      </c>
      <c r="O479" s="148"/>
      <c r="P479" s="148">
        <f>'СЕТ СН'!$G$7</f>
        <v>1442615.09</v>
      </c>
      <c r="Q479" s="148"/>
      <c r="R479" s="148">
        <f>'СЕТ СН'!$H$7</f>
        <v>1841546.13</v>
      </c>
      <c r="S479" s="148"/>
      <c r="T479" s="148">
        <f>'СЕТ СН'!$I$7</f>
        <v>1879310.42</v>
      </c>
      <c r="U479" s="148"/>
    </row>
    <row r="482" spans="1:25" ht="15.75" x14ac:dyDescent="0.25">
      <c r="A482" s="149" t="s">
        <v>136</v>
      </c>
      <c r="B482" s="150"/>
      <c r="C482" s="150"/>
      <c r="D482" s="150"/>
      <c r="E482" s="150"/>
      <c r="F482" s="150"/>
      <c r="G482" s="150"/>
      <c r="H482" s="150"/>
      <c r="I482" s="150"/>
      <c r="J482" s="150"/>
      <c r="K482" s="150"/>
      <c r="L482" s="150"/>
      <c r="M482" s="151"/>
      <c r="N482" s="92" t="s">
        <v>137</v>
      </c>
      <c r="O482" s="93"/>
      <c r="T482" s="42"/>
      <c r="U482" s="42"/>
      <c r="V482" s="42"/>
      <c r="W482" s="42"/>
      <c r="X482" s="42"/>
      <c r="Y482" s="42"/>
    </row>
    <row r="483" spans="1:25" ht="15.75" x14ac:dyDescent="0.25">
      <c r="A483" s="152"/>
      <c r="B483" s="153"/>
      <c r="C483" s="153"/>
      <c r="D483" s="153"/>
      <c r="E483" s="153"/>
      <c r="F483" s="153"/>
      <c r="G483" s="153"/>
      <c r="H483" s="153"/>
      <c r="I483" s="153"/>
      <c r="J483" s="153"/>
      <c r="K483" s="153"/>
      <c r="L483" s="153"/>
      <c r="M483" s="154"/>
      <c r="N483" s="142" t="s">
        <v>142</v>
      </c>
      <c r="O483" s="142"/>
      <c r="T483" s="42"/>
      <c r="U483" s="42"/>
      <c r="V483" s="42"/>
      <c r="W483" s="42"/>
      <c r="X483" s="42"/>
      <c r="Y483" s="42"/>
    </row>
    <row r="484" spans="1:25" ht="15.75" x14ac:dyDescent="0.25">
      <c r="A484" s="155"/>
      <c r="B484" s="156"/>
      <c r="C484" s="156"/>
      <c r="D484" s="156"/>
      <c r="E484" s="156"/>
      <c r="F484" s="156"/>
      <c r="G484" s="156"/>
      <c r="H484" s="156"/>
      <c r="I484" s="156"/>
      <c r="J484" s="156"/>
      <c r="K484" s="156"/>
      <c r="L484" s="156"/>
      <c r="M484" s="157"/>
      <c r="N484" s="148">
        <f>'СЕТ СН'!$F$10</f>
        <v>256086.62</v>
      </c>
      <c r="O484" s="148"/>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70" zoomScaleNormal="70" zoomScaleSheetLayoutView="80" workbookViewId="0">
      <selection activeCell="S9" sqref="S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7" t="s">
        <v>43</v>
      </c>
      <c r="B1" s="167"/>
      <c r="C1" s="167"/>
      <c r="D1" s="167"/>
      <c r="E1" s="167"/>
      <c r="F1" s="167"/>
      <c r="G1" s="167"/>
      <c r="H1" s="167"/>
      <c r="I1" s="167"/>
    </row>
    <row r="2" spans="1:9" x14ac:dyDescent="0.25">
      <c r="A2" s="51"/>
      <c r="B2" s="51"/>
      <c r="C2" s="51"/>
      <c r="D2" s="51"/>
      <c r="E2" s="51"/>
      <c r="F2" s="51"/>
      <c r="G2" s="51"/>
      <c r="H2" s="51"/>
      <c r="I2" s="51"/>
    </row>
    <row r="3" spans="1:9" ht="39" customHeight="1" x14ac:dyDescent="0.2">
      <c r="A3" s="168" t="s">
        <v>15</v>
      </c>
      <c r="B3" s="169" t="s">
        <v>16</v>
      </c>
      <c r="C3" s="169" t="s">
        <v>17</v>
      </c>
      <c r="D3" s="169" t="s">
        <v>18</v>
      </c>
      <c r="E3" s="169" t="s">
        <v>11</v>
      </c>
      <c r="F3" s="169" t="s">
        <v>19</v>
      </c>
      <c r="G3" s="169"/>
      <c r="H3" s="169"/>
      <c r="I3" s="169"/>
    </row>
    <row r="4" spans="1:9" x14ac:dyDescent="0.2">
      <c r="A4" s="168"/>
      <c r="B4" s="169"/>
      <c r="C4" s="169"/>
      <c r="D4" s="169"/>
      <c r="E4" s="169"/>
      <c r="F4" s="52" t="s">
        <v>0</v>
      </c>
      <c r="G4" s="52" t="s">
        <v>1</v>
      </c>
      <c r="H4" s="52" t="s">
        <v>2</v>
      </c>
      <c r="I4" s="52" t="s">
        <v>3</v>
      </c>
    </row>
    <row r="5" spans="1:9" ht="45" x14ac:dyDescent="0.2">
      <c r="A5" s="53" t="s">
        <v>144</v>
      </c>
      <c r="B5" s="99" t="s">
        <v>157</v>
      </c>
      <c r="C5" s="54">
        <v>44896</v>
      </c>
      <c r="D5" s="54">
        <v>45291</v>
      </c>
      <c r="E5" s="52" t="s">
        <v>20</v>
      </c>
      <c r="F5" s="103">
        <v>3088.11</v>
      </c>
      <c r="G5" s="103">
        <v>3468.55</v>
      </c>
      <c r="H5" s="103">
        <v>3591.32</v>
      </c>
      <c r="I5" s="103">
        <v>3843.34</v>
      </c>
    </row>
    <row r="6" spans="1:9" ht="60" x14ac:dyDescent="0.2">
      <c r="A6" s="53" t="s">
        <v>145</v>
      </c>
      <c r="B6" s="99" t="s">
        <v>157</v>
      </c>
      <c r="C6" s="54">
        <v>44896</v>
      </c>
      <c r="D6" s="54">
        <v>45291</v>
      </c>
      <c r="E6" s="52" t="s">
        <v>20</v>
      </c>
      <c r="F6" s="103">
        <v>183.87</v>
      </c>
      <c r="G6" s="103">
        <v>328.65</v>
      </c>
      <c r="H6" s="103">
        <v>372.02</v>
      </c>
      <c r="I6" s="103">
        <v>842.21</v>
      </c>
    </row>
    <row r="7" spans="1:9" ht="60" x14ac:dyDescent="0.2">
      <c r="A7" s="53" t="s">
        <v>146</v>
      </c>
      <c r="B7" s="99" t="s">
        <v>157</v>
      </c>
      <c r="C7" s="54">
        <v>44896</v>
      </c>
      <c r="D7" s="54">
        <v>45291</v>
      </c>
      <c r="E7" s="52" t="s">
        <v>21</v>
      </c>
      <c r="F7" s="103">
        <v>1765744.73</v>
      </c>
      <c r="G7" s="103">
        <v>1442615.09</v>
      </c>
      <c r="H7" s="103">
        <v>1841546.13</v>
      </c>
      <c r="I7" s="103">
        <v>1879310.42</v>
      </c>
    </row>
    <row r="8" spans="1:9" ht="90" x14ac:dyDescent="0.2">
      <c r="A8" s="53" t="s">
        <v>141</v>
      </c>
      <c r="B8" s="91" t="s">
        <v>156</v>
      </c>
      <c r="C8" s="100">
        <v>44927</v>
      </c>
      <c r="D8" s="100">
        <v>45291</v>
      </c>
      <c r="E8" s="91" t="s">
        <v>140</v>
      </c>
      <c r="F8" s="104">
        <v>8.2500000000000004E-2</v>
      </c>
      <c r="G8" s="91"/>
      <c r="H8" s="91"/>
      <c r="I8" s="91"/>
    </row>
    <row r="9" spans="1:9" ht="75" x14ac:dyDescent="0.2">
      <c r="A9" s="53" t="s">
        <v>133</v>
      </c>
      <c r="B9" s="91" t="s">
        <v>138</v>
      </c>
      <c r="C9" s="54">
        <v>45047</v>
      </c>
      <c r="D9" s="54">
        <v>45077</v>
      </c>
      <c r="E9" s="91" t="s">
        <v>20</v>
      </c>
      <c r="F9" s="94" t="s">
        <v>159</v>
      </c>
      <c r="G9" s="91"/>
      <c r="H9" s="91"/>
      <c r="I9" s="91"/>
    </row>
    <row r="10" spans="1:9" ht="45" x14ac:dyDescent="0.2">
      <c r="A10" s="53" t="s">
        <v>139</v>
      </c>
      <c r="B10" s="91" t="s">
        <v>149</v>
      </c>
      <c r="C10" s="54">
        <v>44896</v>
      </c>
      <c r="D10" s="54">
        <v>45291</v>
      </c>
      <c r="E10" s="91" t="s">
        <v>21</v>
      </c>
      <c r="F10" s="103">
        <v>256086.62</v>
      </c>
      <c r="G10" s="91"/>
      <c r="H10" s="91"/>
      <c r="I10" s="91"/>
    </row>
    <row r="11" spans="1:9" ht="30" x14ac:dyDescent="0.2">
      <c r="A11" s="53" t="s">
        <v>113</v>
      </c>
      <c r="B11" s="85"/>
      <c r="C11" s="54"/>
      <c r="D11" s="54"/>
      <c r="E11" s="52" t="s">
        <v>20</v>
      </c>
      <c r="F11" s="90">
        <v>50</v>
      </c>
      <c r="G11" s="90">
        <v>50</v>
      </c>
      <c r="H11" s="90">
        <v>50</v>
      </c>
      <c r="I11" s="90">
        <v>50</v>
      </c>
    </row>
    <row r="12" spans="1:9" ht="30" x14ac:dyDescent="0.2">
      <c r="A12" s="53" t="s">
        <v>114</v>
      </c>
      <c r="B12" s="52"/>
      <c r="C12" s="54"/>
      <c r="D12" s="54"/>
      <c r="E12" s="52" t="s">
        <v>20</v>
      </c>
      <c r="F12" s="90">
        <v>50</v>
      </c>
      <c r="G12" s="90">
        <v>50</v>
      </c>
      <c r="H12" s="90">
        <v>50</v>
      </c>
      <c r="I12" s="90">
        <v>50</v>
      </c>
    </row>
    <row r="13" spans="1:9" ht="30" x14ac:dyDescent="0.2">
      <c r="A13" s="53" t="s">
        <v>80</v>
      </c>
      <c r="B13" s="52"/>
      <c r="C13" s="54"/>
      <c r="D13" s="54"/>
      <c r="E13" s="52" t="s">
        <v>115</v>
      </c>
      <c r="F13" s="90">
        <v>0</v>
      </c>
      <c r="G13" s="90">
        <v>0</v>
      </c>
      <c r="H13" s="90">
        <v>0</v>
      </c>
      <c r="I13" s="90">
        <v>0</v>
      </c>
    </row>
    <row r="14" spans="1:9" ht="30" x14ac:dyDescent="0.2">
      <c r="A14" s="53" t="s">
        <v>76</v>
      </c>
      <c r="B14" s="52"/>
      <c r="C14" s="54"/>
      <c r="D14" s="54"/>
      <c r="E14" s="52" t="s">
        <v>20</v>
      </c>
      <c r="F14" s="90">
        <v>50</v>
      </c>
      <c r="G14" s="90">
        <v>50</v>
      </c>
      <c r="H14" s="90">
        <v>50</v>
      </c>
      <c r="I14" s="90">
        <v>50</v>
      </c>
    </row>
    <row r="15" spans="1:9" ht="30" x14ac:dyDescent="0.2">
      <c r="A15" s="53" t="s">
        <v>77</v>
      </c>
      <c r="B15" s="52"/>
      <c r="C15" s="54"/>
      <c r="D15" s="54"/>
      <c r="E15" s="52" t="s">
        <v>20</v>
      </c>
      <c r="F15" s="90">
        <v>0</v>
      </c>
      <c r="G15" s="90">
        <v>0</v>
      </c>
      <c r="H15" s="90">
        <v>0</v>
      </c>
      <c r="I15" s="90">
        <v>0</v>
      </c>
    </row>
    <row r="16" spans="1:9" ht="30" x14ac:dyDescent="0.2">
      <c r="A16" s="53" t="s">
        <v>78</v>
      </c>
      <c r="B16" s="52"/>
      <c r="C16" s="54"/>
      <c r="D16" s="54"/>
      <c r="E16" s="52" t="s">
        <v>20</v>
      </c>
      <c r="F16" s="90">
        <v>0</v>
      </c>
      <c r="G16" s="90">
        <v>0</v>
      </c>
      <c r="H16" s="90">
        <v>0</v>
      </c>
      <c r="I16" s="90">
        <v>0</v>
      </c>
    </row>
    <row r="17" spans="1:9" ht="30" x14ac:dyDescent="0.2">
      <c r="A17" s="53" t="s">
        <v>79</v>
      </c>
      <c r="B17" s="52"/>
      <c r="C17" s="54"/>
      <c r="D17" s="54"/>
      <c r="E17" s="52" t="s">
        <v>20</v>
      </c>
      <c r="F17" s="90">
        <v>0</v>
      </c>
      <c r="G17" s="90">
        <v>0</v>
      </c>
      <c r="H17" s="90">
        <v>0</v>
      </c>
      <c r="I17" s="90">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P21" sqref="P21"/>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0" t="s">
        <v>84</v>
      </c>
      <c r="B4" s="171"/>
      <c r="C4" s="63"/>
      <c r="D4" s="64" t="s">
        <v>85</v>
      </c>
    </row>
    <row r="5" spans="1:4" ht="15" customHeight="1" x14ac:dyDescent="0.2">
      <c r="A5" s="173" t="s">
        <v>86</v>
      </c>
      <c r="B5" s="174"/>
      <c r="C5" s="65"/>
      <c r="D5" s="66" t="s">
        <v>87</v>
      </c>
    </row>
    <row r="6" spans="1:4" ht="15" customHeight="1" x14ac:dyDescent="0.2">
      <c r="A6" s="170" t="s">
        <v>88</v>
      </c>
      <c r="B6" s="171"/>
      <c r="C6" s="67"/>
      <c r="D6" s="64" t="s">
        <v>143</v>
      </c>
    </row>
    <row r="7" spans="1:4" ht="15" customHeight="1" x14ac:dyDescent="0.2">
      <c r="A7" s="170" t="s">
        <v>89</v>
      </c>
      <c r="B7" s="171"/>
      <c r="C7" s="67"/>
      <c r="D7" s="64" t="s">
        <v>160</v>
      </c>
    </row>
    <row r="8" spans="1:4" ht="15" customHeight="1" x14ac:dyDescent="0.2">
      <c r="A8" s="172" t="s">
        <v>90</v>
      </c>
      <c r="B8" s="172"/>
      <c r="C8" s="101"/>
      <c r="D8" s="68"/>
    </row>
    <row r="9" spans="1:4" ht="15" customHeight="1" x14ac:dyDescent="0.2">
      <c r="A9" s="69" t="s">
        <v>91</v>
      </c>
      <c r="B9" s="70"/>
      <c r="C9" s="71"/>
      <c r="D9" s="72"/>
    </row>
    <row r="10" spans="1:4" ht="30" customHeight="1" x14ac:dyDescent="0.2">
      <c r="A10" s="175" t="s">
        <v>92</v>
      </c>
      <c r="B10" s="176"/>
      <c r="C10" s="73"/>
      <c r="D10" s="74">
        <v>4.4130389299999999</v>
      </c>
    </row>
    <row r="11" spans="1:4" ht="66" customHeight="1" x14ac:dyDescent="0.2">
      <c r="A11" s="175" t="s">
        <v>93</v>
      </c>
      <c r="B11" s="176"/>
      <c r="C11" s="73"/>
      <c r="D11" s="74">
        <v>1658.8795971500001</v>
      </c>
    </row>
    <row r="12" spans="1:4" ht="30" customHeight="1" x14ac:dyDescent="0.2">
      <c r="A12" s="175" t="s">
        <v>94</v>
      </c>
      <c r="B12" s="176"/>
      <c r="C12" s="73"/>
      <c r="D12" s="75">
        <v>725499.18548752833</v>
      </c>
    </row>
    <row r="13" spans="1:4" ht="30" customHeight="1" x14ac:dyDescent="0.2">
      <c r="A13" s="175" t="s">
        <v>95</v>
      </c>
      <c r="B13" s="176"/>
      <c r="C13" s="73"/>
      <c r="D13" s="76"/>
    </row>
    <row r="14" spans="1:4" ht="15" customHeight="1" x14ac:dyDescent="0.2">
      <c r="A14" s="177" t="s">
        <v>96</v>
      </c>
      <c r="B14" s="178"/>
      <c r="C14" s="73"/>
      <c r="D14" s="74">
        <v>1758.90730035</v>
      </c>
    </row>
    <row r="15" spans="1:4" ht="15" customHeight="1" x14ac:dyDescent="0.2">
      <c r="A15" s="177" t="s">
        <v>97</v>
      </c>
      <c r="B15" s="178"/>
      <c r="C15" s="73"/>
      <c r="D15" s="74">
        <v>2685.8151179699998</v>
      </c>
    </row>
    <row r="16" spans="1:4" ht="15" customHeight="1" x14ac:dyDescent="0.2">
      <c r="A16" s="177" t="s">
        <v>98</v>
      </c>
      <c r="B16" s="178"/>
      <c r="C16" s="73"/>
      <c r="D16" s="74">
        <v>4074.99980491</v>
      </c>
    </row>
    <row r="17" spans="1:4" ht="15" customHeight="1" x14ac:dyDescent="0.2">
      <c r="A17" s="177" t="s">
        <v>99</v>
      </c>
      <c r="B17" s="178"/>
      <c r="C17" s="73"/>
      <c r="D17" s="74">
        <v>3233.69267519</v>
      </c>
    </row>
    <row r="18" spans="1:4" ht="52.5" customHeight="1" x14ac:dyDescent="0.2">
      <c r="A18" s="175" t="s">
        <v>100</v>
      </c>
      <c r="B18" s="176"/>
      <c r="C18" s="73"/>
      <c r="D18" s="74">
        <v>0</v>
      </c>
    </row>
    <row r="19" spans="1:4" ht="52.5" customHeight="1" x14ac:dyDescent="0.25">
      <c r="A19" s="175" t="s">
        <v>150</v>
      </c>
      <c r="B19" s="176"/>
      <c r="C19" s="81"/>
      <c r="D19" s="74">
        <v>1648.4123598000001</v>
      </c>
    </row>
    <row r="20" spans="1:4" ht="52.5" customHeight="1" x14ac:dyDescent="0.25">
      <c r="A20" s="175" t="s">
        <v>151</v>
      </c>
      <c r="B20" s="176"/>
      <c r="C20" s="81"/>
      <c r="D20" s="102"/>
    </row>
    <row r="21" spans="1:4" ht="52.5" customHeight="1" x14ac:dyDescent="0.25">
      <c r="A21" s="177" t="s">
        <v>152</v>
      </c>
      <c r="B21" s="178"/>
      <c r="C21" s="81"/>
      <c r="D21" s="74">
        <v>1748.84572579</v>
      </c>
    </row>
    <row r="22" spans="1:4" ht="52.5" customHeight="1" x14ac:dyDescent="0.25">
      <c r="A22" s="177" t="s">
        <v>153</v>
      </c>
      <c r="B22" s="178"/>
      <c r="C22" s="81"/>
      <c r="D22" s="74">
        <v>1611.0325889400001</v>
      </c>
    </row>
    <row r="23" spans="1:4" ht="52.5" customHeight="1" x14ac:dyDescent="0.25">
      <c r="A23" s="177" t="s">
        <v>154</v>
      </c>
      <c r="B23" s="178"/>
      <c r="C23" s="81"/>
      <c r="D23" s="74">
        <v>1571.26324892</v>
      </c>
    </row>
    <row r="24" spans="1:4" ht="52.5" customHeight="1" x14ac:dyDescent="0.25">
      <c r="A24" s="177" t="s">
        <v>155</v>
      </c>
      <c r="B24" s="178"/>
      <c r="C24" s="81"/>
      <c r="D24" s="74">
        <v>1595.3298297599999</v>
      </c>
    </row>
    <row r="25" spans="1:4" ht="15" customHeight="1" x14ac:dyDescent="0.2">
      <c r="A25" s="69" t="s">
        <v>101</v>
      </c>
      <c r="B25" s="70"/>
      <c r="C25" s="77"/>
      <c r="D25" s="78"/>
    </row>
    <row r="26" spans="1:4" ht="30" customHeight="1" x14ac:dyDescent="0.2">
      <c r="A26" s="175" t="s">
        <v>102</v>
      </c>
      <c r="B26" s="176"/>
      <c r="C26" s="73"/>
      <c r="D26" s="79">
        <v>7524.3469999999998</v>
      </c>
    </row>
    <row r="27" spans="1:4" ht="30" customHeight="1" x14ac:dyDescent="0.2">
      <c r="A27" s="175" t="s">
        <v>103</v>
      </c>
      <c r="B27" s="176"/>
      <c r="C27" s="80"/>
      <c r="D27" s="79">
        <v>11.025</v>
      </c>
    </row>
    <row r="28" spans="1:4" ht="15" customHeight="1" x14ac:dyDescent="0.2">
      <c r="A28" s="69" t="s">
        <v>104</v>
      </c>
      <c r="B28" s="70"/>
      <c r="C28" s="77"/>
      <c r="D28" s="78"/>
    </row>
    <row r="29" spans="1:4" ht="15" customHeight="1" x14ac:dyDescent="0.25">
      <c r="A29" s="175" t="s">
        <v>105</v>
      </c>
      <c r="B29" s="176"/>
      <c r="C29" s="81"/>
      <c r="D29" s="76"/>
    </row>
    <row r="30" spans="1:4" ht="15" customHeight="1" x14ac:dyDescent="0.25">
      <c r="A30" s="177" t="s">
        <v>96</v>
      </c>
      <c r="B30" s="178"/>
      <c r="C30" s="81"/>
      <c r="D30" s="82">
        <v>0</v>
      </c>
    </row>
    <row r="31" spans="1:4" ht="15" customHeight="1" x14ac:dyDescent="0.25">
      <c r="A31" s="177" t="s">
        <v>97</v>
      </c>
      <c r="B31" s="178"/>
      <c r="C31" s="81"/>
      <c r="D31" s="82">
        <v>1.466686752868E-3</v>
      </c>
    </row>
    <row r="32" spans="1:4" ht="15" customHeight="1" x14ac:dyDescent="0.25">
      <c r="A32" s="177" t="s">
        <v>98</v>
      </c>
      <c r="B32" s="178"/>
      <c r="C32" s="81"/>
      <c r="D32" s="82">
        <v>3.436370784425E-3</v>
      </c>
    </row>
    <row r="33" spans="1:6" ht="15" customHeight="1" x14ac:dyDescent="0.25">
      <c r="A33" s="177" t="s">
        <v>99</v>
      </c>
      <c r="B33" s="178"/>
      <c r="C33" s="81"/>
      <c r="D33" s="82">
        <v>2.2435313040279998E-3</v>
      </c>
    </row>
    <row r="35" spans="1:6" x14ac:dyDescent="0.2">
      <c r="A35" s="58" t="s">
        <v>106</v>
      </c>
      <c r="B35" s="59"/>
      <c r="C35" s="59"/>
      <c r="D35" s="56"/>
      <c r="E35" s="56"/>
      <c r="F35" s="60"/>
    </row>
    <row r="36" spans="1:6" ht="280.5" customHeight="1" x14ac:dyDescent="0.2">
      <c r="A36" s="179" t="s">
        <v>7</v>
      </c>
      <c r="B36" s="179" t="s">
        <v>107</v>
      </c>
      <c r="C36" s="57" t="s">
        <v>108</v>
      </c>
      <c r="D36" s="57" t="s">
        <v>109</v>
      </c>
      <c r="E36" s="57" t="s">
        <v>110</v>
      </c>
      <c r="F36" s="57" t="s">
        <v>111</v>
      </c>
    </row>
    <row r="37" spans="1:6" x14ac:dyDescent="0.2">
      <c r="A37" s="180"/>
      <c r="B37" s="180"/>
      <c r="C37" s="57" t="s">
        <v>112</v>
      </c>
      <c r="D37" s="57" t="s">
        <v>112</v>
      </c>
      <c r="E37" s="95" t="s">
        <v>112</v>
      </c>
      <c r="F37" s="95" t="s">
        <v>112</v>
      </c>
    </row>
    <row r="38" spans="1:6" ht="30.75" customHeight="1" x14ac:dyDescent="0.2">
      <c r="A38" s="96"/>
      <c r="B38" s="96"/>
      <c r="C38" s="96"/>
      <c r="D38" s="96"/>
      <c r="E38" s="97"/>
      <c r="F38" s="98"/>
    </row>
    <row r="39" spans="1:6" ht="12.75" customHeight="1" x14ac:dyDescent="0.2">
      <c r="A39" s="83" t="s">
        <v>161</v>
      </c>
      <c r="B39" s="83">
        <v>1</v>
      </c>
      <c r="C39" s="84">
        <v>1711.60623633</v>
      </c>
      <c r="D39" s="84">
        <v>1709.2435311300001</v>
      </c>
      <c r="E39" s="84">
        <v>250.65584059</v>
      </c>
      <c r="F39" s="84">
        <v>250.65584059</v>
      </c>
    </row>
    <row r="40" spans="1:6" ht="12.75" customHeight="1" x14ac:dyDescent="0.2">
      <c r="A40" s="83" t="s">
        <v>161</v>
      </c>
      <c r="B40" s="83">
        <v>2</v>
      </c>
      <c r="C40" s="84">
        <v>1824.5014250900001</v>
      </c>
      <c r="D40" s="84">
        <v>1809.97672023</v>
      </c>
      <c r="E40" s="84">
        <v>265.42808441</v>
      </c>
      <c r="F40" s="84">
        <v>265.42808441</v>
      </c>
    </row>
    <row r="41" spans="1:6" ht="12.75" customHeight="1" x14ac:dyDescent="0.2">
      <c r="A41" s="83" t="s">
        <v>161</v>
      </c>
      <c r="B41" s="83">
        <v>3</v>
      </c>
      <c r="C41" s="84">
        <v>1881.9285134899999</v>
      </c>
      <c r="D41" s="84">
        <v>1867.5056161</v>
      </c>
      <c r="E41" s="84">
        <v>273.86453800999999</v>
      </c>
      <c r="F41" s="84">
        <v>273.86453800999999</v>
      </c>
    </row>
    <row r="42" spans="1:6" ht="12.75" customHeight="1" x14ac:dyDescent="0.2">
      <c r="A42" s="83" t="s">
        <v>161</v>
      </c>
      <c r="B42" s="83">
        <v>4</v>
      </c>
      <c r="C42" s="84">
        <v>1902.19668757</v>
      </c>
      <c r="D42" s="84">
        <v>1900.4454845400001</v>
      </c>
      <c r="E42" s="84">
        <v>278.69507869</v>
      </c>
      <c r="F42" s="84">
        <v>278.69507869</v>
      </c>
    </row>
    <row r="43" spans="1:6" ht="12.75" customHeight="1" x14ac:dyDescent="0.2">
      <c r="A43" s="83" t="s">
        <v>161</v>
      </c>
      <c r="B43" s="83">
        <v>5</v>
      </c>
      <c r="C43" s="84">
        <v>1906.3573101100001</v>
      </c>
      <c r="D43" s="84">
        <v>1904.63406493</v>
      </c>
      <c r="E43" s="84">
        <v>279.30932243000001</v>
      </c>
      <c r="F43" s="84">
        <v>279.30932243000001</v>
      </c>
    </row>
    <row r="44" spans="1:6" ht="12.75" customHeight="1" x14ac:dyDescent="0.2">
      <c r="A44" s="83" t="s">
        <v>161</v>
      </c>
      <c r="B44" s="83">
        <v>6</v>
      </c>
      <c r="C44" s="84">
        <v>1896.0630356199999</v>
      </c>
      <c r="D44" s="84">
        <v>1894.2176974500001</v>
      </c>
      <c r="E44" s="84">
        <v>277.78179093</v>
      </c>
      <c r="F44" s="84">
        <v>277.78179093</v>
      </c>
    </row>
    <row r="45" spans="1:6" ht="12.75" customHeight="1" x14ac:dyDescent="0.2">
      <c r="A45" s="83" t="s">
        <v>161</v>
      </c>
      <c r="B45" s="83">
        <v>7</v>
      </c>
      <c r="C45" s="84">
        <v>1910.84094218</v>
      </c>
      <c r="D45" s="84">
        <v>1895.4561935199999</v>
      </c>
      <c r="E45" s="84">
        <v>277.96341295000002</v>
      </c>
      <c r="F45" s="84">
        <v>277.96341295000002</v>
      </c>
    </row>
    <row r="46" spans="1:6" ht="12.75" customHeight="1" x14ac:dyDescent="0.2">
      <c r="A46" s="83" t="s">
        <v>161</v>
      </c>
      <c r="B46" s="83">
        <v>8</v>
      </c>
      <c r="C46" s="84">
        <v>1859.20923582</v>
      </c>
      <c r="D46" s="84">
        <v>1844.27456106</v>
      </c>
      <c r="E46" s="84">
        <v>270.45776798999998</v>
      </c>
      <c r="F46" s="84">
        <v>270.45776798999998</v>
      </c>
    </row>
    <row r="47" spans="1:6" ht="12.75" customHeight="1" x14ac:dyDescent="0.2">
      <c r="A47" s="83" t="s">
        <v>161</v>
      </c>
      <c r="B47" s="83">
        <v>9</v>
      </c>
      <c r="C47" s="84">
        <v>1808.05228216</v>
      </c>
      <c r="D47" s="84">
        <v>1793.8823962500001</v>
      </c>
      <c r="E47" s="84">
        <v>263.06789627000001</v>
      </c>
      <c r="F47" s="84">
        <v>263.06789627000001</v>
      </c>
    </row>
    <row r="48" spans="1:6" ht="12.75" customHeight="1" x14ac:dyDescent="0.2">
      <c r="A48" s="83" t="s">
        <v>161</v>
      </c>
      <c r="B48" s="83">
        <v>10</v>
      </c>
      <c r="C48" s="84">
        <v>1752.5372681399999</v>
      </c>
      <c r="D48" s="84">
        <v>1745.69354911</v>
      </c>
      <c r="E48" s="84">
        <v>256.00113499999998</v>
      </c>
      <c r="F48" s="84">
        <v>256.00113499999998</v>
      </c>
    </row>
    <row r="49" spans="1:6" ht="12.75" customHeight="1" x14ac:dyDescent="0.2">
      <c r="A49" s="83" t="s">
        <v>161</v>
      </c>
      <c r="B49" s="83">
        <v>11</v>
      </c>
      <c r="C49" s="84">
        <v>1713.8318343799999</v>
      </c>
      <c r="D49" s="84">
        <v>1711.8732729999999</v>
      </c>
      <c r="E49" s="84">
        <v>251.04148497</v>
      </c>
      <c r="F49" s="84">
        <v>251.04148497</v>
      </c>
    </row>
    <row r="50" spans="1:6" ht="12.75" customHeight="1" x14ac:dyDescent="0.2">
      <c r="A50" s="83" t="s">
        <v>161</v>
      </c>
      <c r="B50" s="83">
        <v>12</v>
      </c>
      <c r="C50" s="84">
        <v>1718.1484921000001</v>
      </c>
      <c r="D50" s="84">
        <v>1717.3897305800001</v>
      </c>
      <c r="E50" s="84">
        <v>251.85045822999999</v>
      </c>
      <c r="F50" s="84">
        <v>251.85045822999999</v>
      </c>
    </row>
    <row r="51" spans="1:6" ht="12.75" customHeight="1" x14ac:dyDescent="0.2">
      <c r="A51" s="83" t="s">
        <v>161</v>
      </c>
      <c r="B51" s="83">
        <v>13</v>
      </c>
      <c r="C51" s="84">
        <v>1758.09411234</v>
      </c>
      <c r="D51" s="84">
        <v>1750.5022457099999</v>
      </c>
      <c r="E51" s="84">
        <v>256.70631707000001</v>
      </c>
      <c r="F51" s="84">
        <v>256.70631707000001</v>
      </c>
    </row>
    <row r="52" spans="1:6" ht="12.75" customHeight="1" x14ac:dyDescent="0.2">
      <c r="A52" s="83" t="s">
        <v>161</v>
      </c>
      <c r="B52" s="83">
        <v>14</v>
      </c>
      <c r="C52" s="84">
        <v>1775.90590911</v>
      </c>
      <c r="D52" s="84">
        <v>1761.5108247000001</v>
      </c>
      <c r="E52" s="84">
        <v>258.32069475999998</v>
      </c>
      <c r="F52" s="84">
        <v>258.32069475999998</v>
      </c>
    </row>
    <row r="53" spans="1:6" ht="12.75" customHeight="1" x14ac:dyDescent="0.2">
      <c r="A53" s="83" t="s">
        <v>161</v>
      </c>
      <c r="B53" s="83">
        <v>15</v>
      </c>
      <c r="C53" s="84">
        <v>1773.66182617</v>
      </c>
      <c r="D53" s="84">
        <v>1759.5689948700001</v>
      </c>
      <c r="E53" s="84">
        <v>258.03593078</v>
      </c>
      <c r="F53" s="84">
        <v>258.03593078</v>
      </c>
    </row>
    <row r="54" spans="1:6" ht="12.75" customHeight="1" x14ac:dyDescent="0.2">
      <c r="A54" s="83" t="s">
        <v>161</v>
      </c>
      <c r="B54" s="83">
        <v>16</v>
      </c>
      <c r="C54" s="84">
        <v>1782.9597953</v>
      </c>
      <c r="D54" s="84">
        <v>1766.7921509800001</v>
      </c>
      <c r="E54" s="84">
        <v>259.09518666000002</v>
      </c>
      <c r="F54" s="84">
        <v>259.09518666000002</v>
      </c>
    </row>
    <row r="55" spans="1:6" ht="12.75" customHeight="1" x14ac:dyDescent="0.2">
      <c r="A55" s="83" t="s">
        <v>161</v>
      </c>
      <c r="B55" s="83">
        <v>17</v>
      </c>
      <c r="C55" s="84">
        <v>1780.90567407</v>
      </c>
      <c r="D55" s="84">
        <v>1763.5965768999999</v>
      </c>
      <c r="E55" s="84">
        <v>258.62656455000001</v>
      </c>
      <c r="F55" s="84">
        <v>258.62656455000001</v>
      </c>
    </row>
    <row r="56" spans="1:6" ht="12.75" customHeight="1" x14ac:dyDescent="0.2">
      <c r="A56" s="83" t="s">
        <v>161</v>
      </c>
      <c r="B56" s="83">
        <v>18</v>
      </c>
      <c r="C56" s="84">
        <v>1723.4305524500001</v>
      </c>
      <c r="D56" s="84">
        <v>1707.8869011500001</v>
      </c>
      <c r="E56" s="84">
        <v>250.45689454999999</v>
      </c>
      <c r="F56" s="84">
        <v>250.45689454999999</v>
      </c>
    </row>
    <row r="57" spans="1:6" ht="12.75" customHeight="1" x14ac:dyDescent="0.2">
      <c r="A57" s="83" t="s">
        <v>161</v>
      </c>
      <c r="B57" s="83">
        <v>19</v>
      </c>
      <c r="C57" s="84">
        <v>1678.88153347</v>
      </c>
      <c r="D57" s="84">
        <v>1678.03186585</v>
      </c>
      <c r="E57" s="84">
        <v>246.07873612</v>
      </c>
      <c r="F57" s="84">
        <v>246.07873612</v>
      </c>
    </row>
    <row r="58" spans="1:6" ht="12.75" customHeight="1" x14ac:dyDescent="0.2">
      <c r="A58" s="83" t="s">
        <v>161</v>
      </c>
      <c r="B58" s="83">
        <v>20</v>
      </c>
      <c r="C58" s="84">
        <v>1658.1064166199999</v>
      </c>
      <c r="D58" s="84">
        <v>1652.1653887800001</v>
      </c>
      <c r="E58" s="84">
        <v>242.28548874000001</v>
      </c>
      <c r="F58" s="84">
        <v>242.28548874000001</v>
      </c>
    </row>
    <row r="59" spans="1:6" ht="12.75" customHeight="1" x14ac:dyDescent="0.2">
      <c r="A59" s="83" t="s">
        <v>161</v>
      </c>
      <c r="B59" s="83">
        <v>21</v>
      </c>
      <c r="C59" s="84">
        <v>1613.6892768299999</v>
      </c>
      <c r="D59" s="84">
        <v>1600.55990619</v>
      </c>
      <c r="E59" s="84">
        <v>234.71768732000001</v>
      </c>
      <c r="F59" s="84">
        <v>234.71768732000001</v>
      </c>
    </row>
    <row r="60" spans="1:6" ht="12.75" customHeight="1" x14ac:dyDescent="0.2">
      <c r="A60" s="83" t="s">
        <v>161</v>
      </c>
      <c r="B60" s="83">
        <v>22</v>
      </c>
      <c r="C60" s="84">
        <v>1591.8345685500001</v>
      </c>
      <c r="D60" s="84">
        <v>1579.5581185000001</v>
      </c>
      <c r="E60" s="84">
        <v>231.63783319000001</v>
      </c>
      <c r="F60" s="84">
        <v>231.63783319000001</v>
      </c>
    </row>
    <row r="61" spans="1:6" ht="12.75" customHeight="1" x14ac:dyDescent="0.2">
      <c r="A61" s="83" t="s">
        <v>161</v>
      </c>
      <c r="B61" s="83">
        <v>23</v>
      </c>
      <c r="C61" s="84">
        <v>1630.17950969</v>
      </c>
      <c r="D61" s="84">
        <v>1617.57779489</v>
      </c>
      <c r="E61" s="84">
        <v>237.21331366999999</v>
      </c>
      <c r="F61" s="84">
        <v>237.21331366999999</v>
      </c>
    </row>
    <row r="62" spans="1:6" ht="12.75" customHeight="1" x14ac:dyDescent="0.2">
      <c r="A62" s="83" t="s">
        <v>161</v>
      </c>
      <c r="B62" s="83">
        <v>24</v>
      </c>
      <c r="C62" s="84">
        <v>1682.33338531</v>
      </c>
      <c r="D62" s="84">
        <v>1669.2306748999999</v>
      </c>
      <c r="E62" s="84">
        <v>244.78806578999999</v>
      </c>
      <c r="F62" s="84">
        <v>244.78806578999999</v>
      </c>
    </row>
    <row r="63" spans="1:6" ht="12.75" customHeight="1" x14ac:dyDescent="0.2">
      <c r="A63" s="83" t="s">
        <v>162</v>
      </c>
      <c r="B63" s="83">
        <v>1</v>
      </c>
      <c r="C63" s="84">
        <v>1756.8423359000001</v>
      </c>
      <c r="D63" s="84">
        <v>1751.17659951</v>
      </c>
      <c r="E63" s="84">
        <v>256.80520919000003</v>
      </c>
      <c r="F63" s="84">
        <v>256.80520919000003</v>
      </c>
    </row>
    <row r="64" spans="1:6" ht="12.75" customHeight="1" x14ac:dyDescent="0.2">
      <c r="A64" s="83" t="s">
        <v>162</v>
      </c>
      <c r="B64" s="83">
        <v>2</v>
      </c>
      <c r="C64" s="84">
        <v>1817.0246762899999</v>
      </c>
      <c r="D64" s="84">
        <v>1814.5815103</v>
      </c>
      <c r="E64" s="84">
        <v>266.10336415</v>
      </c>
      <c r="F64" s="84">
        <v>266.10336415</v>
      </c>
    </row>
    <row r="65" spans="1:6" ht="12.75" customHeight="1" x14ac:dyDescent="0.2">
      <c r="A65" s="83" t="s">
        <v>162</v>
      </c>
      <c r="B65" s="83">
        <v>3</v>
      </c>
      <c r="C65" s="84">
        <v>1886.14786703</v>
      </c>
      <c r="D65" s="84">
        <v>1869.9770530799999</v>
      </c>
      <c r="E65" s="84">
        <v>274.22696741999999</v>
      </c>
      <c r="F65" s="84">
        <v>274.22696741999999</v>
      </c>
    </row>
    <row r="66" spans="1:6" ht="12.75" customHeight="1" x14ac:dyDescent="0.2">
      <c r="A66" s="83" t="s">
        <v>162</v>
      </c>
      <c r="B66" s="83">
        <v>4</v>
      </c>
      <c r="C66" s="84">
        <v>1885.0094156600001</v>
      </c>
      <c r="D66" s="84">
        <v>1875.9311375</v>
      </c>
      <c r="E66" s="84">
        <v>275.10011744000002</v>
      </c>
      <c r="F66" s="84">
        <v>275.10011744000002</v>
      </c>
    </row>
    <row r="67" spans="1:6" ht="12.75" customHeight="1" x14ac:dyDescent="0.2">
      <c r="A67" s="83" t="s">
        <v>162</v>
      </c>
      <c r="B67" s="83">
        <v>5</v>
      </c>
      <c r="C67" s="84">
        <v>1888.45889758</v>
      </c>
      <c r="D67" s="84">
        <v>1884.15220606</v>
      </c>
      <c r="E67" s="84">
        <v>276.30571443000002</v>
      </c>
      <c r="F67" s="84">
        <v>276.30571443000002</v>
      </c>
    </row>
    <row r="68" spans="1:6" ht="12.75" customHeight="1" x14ac:dyDescent="0.2">
      <c r="A68" s="83" t="s">
        <v>162</v>
      </c>
      <c r="B68" s="83">
        <v>6</v>
      </c>
      <c r="C68" s="84">
        <v>1886.6219952700001</v>
      </c>
      <c r="D68" s="84">
        <v>1880.30747524</v>
      </c>
      <c r="E68" s="84">
        <v>275.74189527999999</v>
      </c>
      <c r="F68" s="84">
        <v>275.74189527999999</v>
      </c>
    </row>
    <row r="69" spans="1:6" ht="12.75" customHeight="1" x14ac:dyDescent="0.2">
      <c r="A69" s="83" t="s">
        <v>162</v>
      </c>
      <c r="B69" s="83">
        <v>7</v>
      </c>
      <c r="C69" s="84">
        <v>1931.3537504599999</v>
      </c>
      <c r="D69" s="84">
        <v>1915.0474514699999</v>
      </c>
      <c r="E69" s="84">
        <v>280.83641678999999</v>
      </c>
      <c r="F69" s="84">
        <v>280.83641678999999</v>
      </c>
    </row>
    <row r="70" spans="1:6" ht="12.75" customHeight="1" x14ac:dyDescent="0.2">
      <c r="A70" s="83" t="s">
        <v>162</v>
      </c>
      <c r="B70" s="83">
        <v>8</v>
      </c>
      <c r="C70" s="84">
        <v>1758.1911583200001</v>
      </c>
      <c r="D70" s="84">
        <v>1743.0128425800001</v>
      </c>
      <c r="E70" s="84">
        <v>255.60801678999999</v>
      </c>
      <c r="F70" s="84">
        <v>255.60801678999999</v>
      </c>
    </row>
    <row r="71" spans="1:6" ht="12.75" customHeight="1" x14ac:dyDescent="0.2">
      <c r="A71" s="83" t="s">
        <v>162</v>
      </c>
      <c r="B71" s="83">
        <v>9</v>
      </c>
      <c r="C71" s="84">
        <v>1730.61637709</v>
      </c>
      <c r="D71" s="84">
        <v>1716.5916889</v>
      </c>
      <c r="E71" s="84">
        <v>251.73342761999999</v>
      </c>
      <c r="F71" s="84">
        <v>251.73342761999999</v>
      </c>
    </row>
    <row r="72" spans="1:6" ht="12.75" customHeight="1" x14ac:dyDescent="0.2">
      <c r="A72" s="83" t="s">
        <v>162</v>
      </c>
      <c r="B72" s="83">
        <v>10</v>
      </c>
      <c r="C72" s="84">
        <v>1712.5339452600001</v>
      </c>
      <c r="D72" s="84">
        <v>1700.68385137</v>
      </c>
      <c r="E72" s="84">
        <v>249.40058719999999</v>
      </c>
      <c r="F72" s="84">
        <v>249.40058719999999</v>
      </c>
    </row>
    <row r="73" spans="1:6" ht="12.75" customHeight="1" x14ac:dyDescent="0.2">
      <c r="A73" s="83" t="s">
        <v>162</v>
      </c>
      <c r="B73" s="83">
        <v>11</v>
      </c>
      <c r="C73" s="84">
        <v>1714.0968304999999</v>
      </c>
      <c r="D73" s="84">
        <v>1700.0861369100001</v>
      </c>
      <c r="E73" s="84">
        <v>249.31293403000001</v>
      </c>
      <c r="F73" s="84">
        <v>249.31293403000001</v>
      </c>
    </row>
    <row r="74" spans="1:6" ht="12.75" customHeight="1" x14ac:dyDescent="0.2">
      <c r="A74" s="83" t="s">
        <v>162</v>
      </c>
      <c r="B74" s="83">
        <v>12</v>
      </c>
      <c r="C74" s="84">
        <v>1722.98337464</v>
      </c>
      <c r="D74" s="84">
        <v>1708.64751241</v>
      </c>
      <c r="E74" s="84">
        <v>250.56843609000001</v>
      </c>
      <c r="F74" s="84">
        <v>250.56843609000001</v>
      </c>
    </row>
    <row r="75" spans="1:6" ht="12.75" customHeight="1" x14ac:dyDescent="0.2">
      <c r="A75" s="83" t="s">
        <v>162</v>
      </c>
      <c r="B75" s="83">
        <v>13</v>
      </c>
      <c r="C75" s="84">
        <v>1744.9475651600001</v>
      </c>
      <c r="D75" s="84">
        <v>1729.86653456</v>
      </c>
      <c r="E75" s="84">
        <v>253.68014704999999</v>
      </c>
      <c r="F75" s="84">
        <v>253.68014704999999</v>
      </c>
    </row>
    <row r="76" spans="1:6" ht="12.75" customHeight="1" x14ac:dyDescent="0.2">
      <c r="A76" s="83" t="s">
        <v>162</v>
      </c>
      <c r="B76" s="83">
        <v>14</v>
      </c>
      <c r="C76" s="84">
        <v>1762.5335935099999</v>
      </c>
      <c r="D76" s="84">
        <v>1747.37315646</v>
      </c>
      <c r="E76" s="84">
        <v>256.24744478000002</v>
      </c>
      <c r="F76" s="84">
        <v>256.24744478000002</v>
      </c>
    </row>
    <row r="77" spans="1:6" ht="12.75" customHeight="1" x14ac:dyDescent="0.2">
      <c r="A77" s="83" t="s">
        <v>162</v>
      </c>
      <c r="B77" s="83">
        <v>15</v>
      </c>
      <c r="C77" s="84">
        <v>1719.46635846</v>
      </c>
      <c r="D77" s="84">
        <v>1700.03582084</v>
      </c>
      <c r="E77" s="84">
        <v>249.30555532</v>
      </c>
      <c r="F77" s="84">
        <v>249.30555532</v>
      </c>
    </row>
    <row r="78" spans="1:6" ht="12.75" customHeight="1" x14ac:dyDescent="0.2">
      <c r="A78" s="83" t="s">
        <v>162</v>
      </c>
      <c r="B78" s="83">
        <v>16</v>
      </c>
      <c r="C78" s="84">
        <v>1668.00293515</v>
      </c>
      <c r="D78" s="84">
        <v>1653.6909793499999</v>
      </c>
      <c r="E78" s="84">
        <v>242.50921238000001</v>
      </c>
      <c r="F78" s="84">
        <v>242.50921238000001</v>
      </c>
    </row>
    <row r="79" spans="1:6" ht="12.75" customHeight="1" x14ac:dyDescent="0.2">
      <c r="A79" s="83" t="s">
        <v>162</v>
      </c>
      <c r="B79" s="83">
        <v>17</v>
      </c>
      <c r="C79" s="84">
        <v>1669.3888462499999</v>
      </c>
      <c r="D79" s="84">
        <v>1655.96038254</v>
      </c>
      <c r="E79" s="84">
        <v>242.84201408999999</v>
      </c>
      <c r="F79" s="84">
        <v>242.84201408999999</v>
      </c>
    </row>
    <row r="80" spans="1:6" ht="12.75" customHeight="1" x14ac:dyDescent="0.2">
      <c r="A80" s="83" t="s">
        <v>162</v>
      </c>
      <c r="B80" s="83">
        <v>18</v>
      </c>
      <c r="C80" s="84">
        <v>1633.5425508799999</v>
      </c>
      <c r="D80" s="84">
        <v>1620.5753787000001</v>
      </c>
      <c r="E80" s="84">
        <v>237.65290106</v>
      </c>
      <c r="F80" s="84">
        <v>237.65290106</v>
      </c>
    </row>
    <row r="81" spans="1:6" ht="12.75" customHeight="1" x14ac:dyDescent="0.2">
      <c r="A81" s="83" t="s">
        <v>162</v>
      </c>
      <c r="B81" s="83">
        <v>19</v>
      </c>
      <c r="C81" s="84">
        <v>1596.3615566999999</v>
      </c>
      <c r="D81" s="84">
        <v>1583.3827127899999</v>
      </c>
      <c r="E81" s="84">
        <v>232.19869937999999</v>
      </c>
      <c r="F81" s="84">
        <v>232.19869937999999</v>
      </c>
    </row>
    <row r="82" spans="1:6" ht="12.75" customHeight="1" x14ac:dyDescent="0.2">
      <c r="A82" s="83" t="s">
        <v>162</v>
      </c>
      <c r="B82" s="83">
        <v>20</v>
      </c>
      <c r="C82" s="84">
        <v>1569.38939807</v>
      </c>
      <c r="D82" s="84">
        <v>1558.35432713</v>
      </c>
      <c r="E82" s="84">
        <v>228.52835578</v>
      </c>
      <c r="F82" s="84">
        <v>228.52835578</v>
      </c>
    </row>
    <row r="83" spans="1:6" ht="12.75" customHeight="1" x14ac:dyDescent="0.2">
      <c r="A83" s="83" t="s">
        <v>162</v>
      </c>
      <c r="B83" s="83">
        <v>21</v>
      </c>
      <c r="C83" s="84">
        <v>1562.5382236299999</v>
      </c>
      <c r="D83" s="84">
        <v>1550.27584299</v>
      </c>
      <c r="E83" s="84">
        <v>227.34366840999999</v>
      </c>
      <c r="F83" s="84">
        <v>227.34366840999999</v>
      </c>
    </row>
    <row r="84" spans="1:6" ht="12.75" customHeight="1" x14ac:dyDescent="0.2">
      <c r="A84" s="83" t="s">
        <v>162</v>
      </c>
      <c r="B84" s="83">
        <v>22</v>
      </c>
      <c r="C84" s="84">
        <v>1537.1733218899999</v>
      </c>
      <c r="D84" s="84">
        <v>1524.0540688599999</v>
      </c>
      <c r="E84" s="84">
        <v>223.49831768999999</v>
      </c>
      <c r="F84" s="84">
        <v>223.49831768999999</v>
      </c>
    </row>
    <row r="85" spans="1:6" ht="12.75" customHeight="1" x14ac:dyDescent="0.2">
      <c r="A85" s="83" t="s">
        <v>162</v>
      </c>
      <c r="B85" s="83">
        <v>23</v>
      </c>
      <c r="C85" s="84">
        <v>1582.1412065899999</v>
      </c>
      <c r="D85" s="84">
        <v>1569.37310587</v>
      </c>
      <c r="E85" s="84">
        <v>230.14422923000001</v>
      </c>
      <c r="F85" s="84">
        <v>230.14422923000001</v>
      </c>
    </row>
    <row r="86" spans="1:6" ht="12.75" customHeight="1" x14ac:dyDescent="0.2">
      <c r="A86" s="83" t="s">
        <v>162</v>
      </c>
      <c r="B86" s="83">
        <v>24</v>
      </c>
      <c r="C86" s="84">
        <v>1615.1964374500001</v>
      </c>
      <c r="D86" s="84">
        <v>1601.01294439</v>
      </c>
      <c r="E86" s="84">
        <v>234.78412412</v>
      </c>
      <c r="F86" s="84">
        <v>234.78412412</v>
      </c>
    </row>
    <row r="87" spans="1:6" ht="12.75" customHeight="1" x14ac:dyDescent="0.2">
      <c r="A87" s="83" t="s">
        <v>163</v>
      </c>
      <c r="B87" s="83">
        <v>1</v>
      </c>
      <c r="C87" s="84">
        <v>1749.5787673100001</v>
      </c>
      <c r="D87" s="84">
        <v>1738.31647673</v>
      </c>
      <c r="E87" s="84">
        <v>254.91930772000001</v>
      </c>
      <c r="F87" s="84">
        <v>254.91930772000001</v>
      </c>
    </row>
    <row r="88" spans="1:6" ht="12.75" customHeight="1" x14ac:dyDescent="0.2">
      <c r="A88" s="83" t="s">
        <v>163</v>
      </c>
      <c r="B88" s="83">
        <v>2</v>
      </c>
      <c r="C88" s="84">
        <v>1815.5176055100001</v>
      </c>
      <c r="D88" s="84">
        <v>1801.25400027</v>
      </c>
      <c r="E88" s="84">
        <v>264.14892163000002</v>
      </c>
      <c r="F88" s="84">
        <v>264.14892163000002</v>
      </c>
    </row>
    <row r="89" spans="1:6" ht="12.75" customHeight="1" x14ac:dyDescent="0.2">
      <c r="A89" s="83" t="s">
        <v>163</v>
      </c>
      <c r="B89" s="83">
        <v>3</v>
      </c>
      <c r="C89" s="84">
        <v>1886.82229233</v>
      </c>
      <c r="D89" s="84">
        <v>1872.2368647799999</v>
      </c>
      <c r="E89" s="84">
        <v>274.55836255999998</v>
      </c>
      <c r="F89" s="84">
        <v>274.55836255999998</v>
      </c>
    </row>
    <row r="90" spans="1:6" ht="12.75" customHeight="1" x14ac:dyDescent="0.2">
      <c r="A90" s="83" t="s">
        <v>163</v>
      </c>
      <c r="B90" s="83">
        <v>4</v>
      </c>
      <c r="C90" s="84">
        <v>1891.7089130300001</v>
      </c>
      <c r="D90" s="84">
        <v>1876.71470129</v>
      </c>
      <c r="E90" s="84">
        <v>275.21502491000001</v>
      </c>
      <c r="F90" s="84">
        <v>275.21502491000001</v>
      </c>
    </row>
    <row r="91" spans="1:6" ht="12.75" customHeight="1" x14ac:dyDescent="0.2">
      <c r="A91" s="83" t="s">
        <v>163</v>
      </c>
      <c r="B91" s="83">
        <v>5</v>
      </c>
      <c r="C91" s="84">
        <v>1905.1034085700001</v>
      </c>
      <c r="D91" s="84">
        <v>1890.38452151</v>
      </c>
      <c r="E91" s="84">
        <v>277.21966627</v>
      </c>
      <c r="F91" s="84">
        <v>277.21966627</v>
      </c>
    </row>
    <row r="92" spans="1:6" ht="12.75" customHeight="1" x14ac:dyDescent="0.2">
      <c r="A92" s="83" t="s">
        <v>163</v>
      </c>
      <c r="B92" s="83">
        <v>6</v>
      </c>
      <c r="C92" s="84">
        <v>1865.4528132099999</v>
      </c>
      <c r="D92" s="84">
        <v>1851.1644504000001</v>
      </c>
      <c r="E92" s="84">
        <v>271.46815121999998</v>
      </c>
      <c r="F92" s="84">
        <v>271.46815121999998</v>
      </c>
    </row>
    <row r="93" spans="1:6" ht="12.75" customHeight="1" x14ac:dyDescent="0.2">
      <c r="A93" s="83" t="s">
        <v>163</v>
      </c>
      <c r="B93" s="83">
        <v>7</v>
      </c>
      <c r="C93" s="84">
        <v>1811.51924145</v>
      </c>
      <c r="D93" s="84">
        <v>1797.40681335</v>
      </c>
      <c r="E93" s="84">
        <v>263.58474230000002</v>
      </c>
      <c r="F93" s="84">
        <v>263.58474230000002</v>
      </c>
    </row>
    <row r="94" spans="1:6" ht="12.75" customHeight="1" x14ac:dyDescent="0.2">
      <c r="A94" s="83" t="s">
        <v>163</v>
      </c>
      <c r="B94" s="83">
        <v>8</v>
      </c>
      <c r="C94" s="84">
        <v>1731.6446694000001</v>
      </c>
      <c r="D94" s="84">
        <v>1717.6353250899999</v>
      </c>
      <c r="E94" s="84">
        <v>251.88647398000001</v>
      </c>
      <c r="F94" s="84">
        <v>251.88647398000001</v>
      </c>
    </row>
    <row r="95" spans="1:6" ht="12.75" customHeight="1" x14ac:dyDescent="0.2">
      <c r="A95" s="83" t="s">
        <v>163</v>
      </c>
      <c r="B95" s="83">
        <v>9</v>
      </c>
      <c r="C95" s="84">
        <v>1690.37218988</v>
      </c>
      <c r="D95" s="84">
        <v>1676.79847208</v>
      </c>
      <c r="E95" s="84">
        <v>245.89786233000001</v>
      </c>
      <c r="F95" s="84">
        <v>245.89786233000001</v>
      </c>
    </row>
    <row r="96" spans="1:6" ht="12.75" customHeight="1" x14ac:dyDescent="0.2">
      <c r="A96" s="83" t="s">
        <v>163</v>
      </c>
      <c r="B96" s="83">
        <v>10</v>
      </c>
      <c r="C96" s="84">
        <v>1642.53928679</v>
      </c>
      <c r="D96" s="84">
        <v>1637.42648394</v>
      </c>
      <c r="E96" s="84">
        <v>240.12406906999999</v>
      </c>
      <c r="F96" s="84">
        <v>240.12406906999999</v>
      </c>
    </row>
    <row r="97" spans="1:6" ht="12.75" customHeight="1" x14ac:dyDescent="0.2">
      <c r="A97" s="83" t="s">
        <v>163</v>
      </c>
      <c r="B97" s="83">
        <v>11</v>
      </c>
      <c r="C97" s="84">
        <v>1640.6623269500001</v>
      </c>
      <c r="D97" s="84">
        <v>1627.5999920500001</v>
      </c>
      <c r="E97" s="84">
        <v>238.68304119000001</v>
      </c>
      <c r="F97" s="84">
        <v>238.68304119000001</v>
      </c>
    </row>
    <row r="98" spans="1:6" ht="12.75" customHeight="1" x14ac:dyDescent="0.2">
      <c r="A98" s="83" t="s">
        <v>163</v>
      </c>
      <c r="B98" s="83">
        <v>12</v>
      </c>
      <c r="C98" s="84">
        <v>1668.9236643300001</v>
      </c>
      <c r="D98" s="84">
        <v>1654.1175724</v>
      </c>
      <c r="E98" s="84">
        <v>242.57177107000001</v>
      </c>
      <c r="F98" s="84">
        <v>242.57177107000001</v>
      </c>
    </row>
    <row r="99" spans="1:6" ht="12.75" customHeight="1" x14ac:dyDescent="0.2">
      <c r="A99" s="83" t="s">
        <v>163</v>
      </c>
      <c r="B99" s="83">
        <v>13</v>
      </c>
      <c r="C99" s="84">
        <v>1712.12695016</v>
      </c>
      <c r="D99" s="84">
        <v>1698.41070627</v>
      </c>
      <c r="E99" s="84">
        <v>249.06723675999999</v>
      </c>
      <c r="F99" s="84">
        <v>249.06723675999999</v>
      </c>
    </row>
    <row r="100" spans="1:6" ht="12.75" customHeight="1" x14ac:dyDescent="0.2">
      <c r="A100" s="83" t="s">
        <v>163</v>
      </c>
      <c r="B100" s="83">
        <v>14</v>
      </c>
      <c r="C100" s="84">
        <v>1722.3008987999999</v>
      </c>
      <c r="D100" s="84">
        <v>1709.02550963</v>
      </c>
      <c r="E100" s="84">
        <v>250.62386834</v>
      </c>
      <c r="F100" s="84">
        <v>250.62386834</v>
      </c>
    </row>
    <row r="101" spans="1:6" ht="12.75" customHeight="1" x14ac:dyDescent="0.2">
      <c r="A101" s="83" t="s">
        <v>163</v>
      </c>
      <c r="B101" s="83">
        <v>15</v>
      </c>
      <c r="C101" s="84">
        <v>1725.1879126599999</v>
      </c>
      <c r="D101" s="84">
        <v>1720.72012451</v>
      </c>
      <c r="E101" s="84">
        <v>252.33885129000001</v>
      </c>
      <c r="F101" s="84">
        <v>252.33885129000001</v>
      </c>
    </row>
    <row r="102" spans="1:6" ht="12.75" customHeight="1" x14ac:dyDescent="0.2">
      <c r="A102" s="83" t="s">
        <v>163</v>
      </c>
      <c r="B102" s="83">
        <v>16</v>
      </c>
      <c r="C102" s="84">
        <v>1751.0515595300001</v>
      </c>
      <c r="D102" s="84">
        <v>1734.9820478199999</v>
      </c>
      <c r="E102" s="84">
        <v>254.43032292999999</v>
      </c>
      <c r="F102" s="84">
        <v>254.43032292999999</v>
      </c>
    </row>
    <row r="103" spans="1:6" ht="12.75" customHeight="1" x14ac:dyDescent="0.2">
      <c r="A103" s="83" t="s">
        <v>163</v>
      </c>
      <c r="B103" s="83">
        <v>17</v>
      </c>
      <c r="C103" s="84">
        <v>1742.1618235999999</v>
      </c>
      <c r="D103" s="84">
        <v>1728.43405702</v>
      </c>
      <c r="E103" s="84">
        <v>253.47007818</v>
      </c>
      <c r="F103" s="84">
        <v>253.47007818</v>
      </c>
    </row>
    <row r="104" spans="1:6" ht="12.75" customHeight="1" x14ac:dyDescent="0.2">
      <c r="A104" s="83" t="s">
        <v>163</v>
      </c>
      <c r="B104" s="83">
        <v>18</v>
      </c>
      <c r="C104" s="84">
        <v>1696.63823153</v>
      </c>
      <c r="D104" s="84">
        <v>1685.7242671399999</v>
      </c>
      <c r="E104" s="84">
        <v>247.20680551999999</v>
      </c>
      <c r="F104" s="84">
        <v>247.20680551999999</v>
      </c>
    </row>
    <row r="105" spans="1:6" ht="12.75" customHeight="1" x14ac:dyDescent="0.2">
      <c r="A105" s="83" t="s">
        <v>163</v>
      </c>
      <c r="B105" s="83">
        <v>19</v>
      </c>
      <c r="C105" s="84">
        <v>1658.00699057</v>
      </c>
      <c r="D105" s="84">
        <v>1647.97940636</v>
      </c>
      <c r="E105" s="84">
        <v>241.67162597999999</v>
      </c>
      <c r="F105" s="84">
        <v>241.67162597999999</v>
      </c>
    </row>
    <row r="106" spans="1:6" ht="12.75" customHeight="1" x14ac:dyDescent="0.2">
      <c r="A106" s="83" t="s">
        <v>163</v>
      </c>
      <c r="B106" s="83">
        <v>20</v>
      </c>
      <c r="C106" s="84">
        <v>1641.07758324</v>
      </c>
      <c r="D106" s="84">
        <v>1630.1316127800001</v>
      </c>
      <c r="E106" s="84">
        <v>239.05429638000001</v>
      </c>
      <c r="F106" s="84">
        <v>239.05429638000001</v>
      </c>
    </row>
    <row r="107" spans="1:6" ht="12.75" customHeight="1" x14ac:dyDescent="0.2">
      <c r="A107" s="83" t="s">
        <v>163</v>
      </c>
      <c r="B107" s="83">
        <v>21</v>
      </c>
      <c r="C107" s="84">
        <v>1606.51307875</v>
      </c>
      <c r="D107" s="84">
        <v>1598.1951713000001</v>
      </c>
      <c r="E107" s="84">
        <v>234.37090548</v>
      </c>
      <c r="F107" s="84">
        <v>234.37090548</v>
      </c>
    </row>
    <row r="108" spans="1:6" ht="12.75" customHeight="1" x14ac:dyDescent="0.2">
      <c r="A108" s="83" t="s">
        <v>163</v>
      </c>
      <c r="B108" s="83">
        <v>22</v>
      </c>
      <c r="C108" s="84">
        <v>1589.40902783</v>
      </c>
      <c r="D108" s="84">
        <v>1582.93326398</v>
      </c>
      <c r="E108" s="84">
        <v>232.13278894999999</v>
      </c>
      <c r="F108" s="84">
        <v>232.13278894999999</v>
      </c>
    </row>
    <row r="109" spans="1:6" ht="12.75" customHeight="1" x14ac:dyDescent="0.2">
      <c r="A109" s="83" t="s">
        <v>163</v>
      </c>
      <c r="B109" s="83">
        <v>23</v>
      </c>
      <c r="C109" s="84">
        <v>1645.61115617</v>
      </c>
      <c r="D109" s="84">
        <v>1632.16683706</v>
      </c>
      <c r="E109" s="84">
        <v>239.35275639</v>
      </c>
      <c r="F109" s="84">
        <v>239.35275639</v>
      </c>
    </row>
    <row r="110" spans="1:6" ht="12.75" customHeight="1" x14ac:dyDescent="0.2">
      <c r="A110" s="83" t="s">
        <v>163</v>
      </c>
      <c r="B110" s="83">
        <v>24</v>
      </c>
      <c r="C110" s="84">
        <v>1702.1629062500001</v>
      </c>
      <c r="D110" s="84">
        <v>1688.24720252</v>
      </c>
      <c r="E110" s="84">
        <v>247.57678702000001</v>
      </c>
      <c r="F110" s="84">
        <v>247.57678702000001</v>
      </c>
    </row>
    <row r="111" spans="1:6" ht="12.75" customHeight="1" x14ac:dyDescent="0.2">
      <c r="A111" s="83" t="s">
        <v>164</v>
      </c>
      <c r="B111" s="83">
        <v>1</v>
      </c>
      <c r="C111" s="84">
        <v>1893.63710782</v>
      </c>
      <c r="D111" s="84">
        <v>1882.8689006699999</v>
      </c>
      <c r="E111" s="84">
        <v>276.11752123999997</v>
      </c>
      <c r="F111" s="84">
        <v>276.11752123999997</v>
      </c>
    </row>
    <row r="112" spans="1:6" ht="12.75" customHeight="1" x14ac:dyDescent="0.2">
      <c r="A112" s="83" t="s">
        <v>164</v>
      </c>
      <c r="B112" s="83">
        <v>2</v>
      </c>
      <c r="C112" s="84">
        <v>1963.76034392</v>
      </c>
      <c r="D112" s="84">
        <v>1962.11235792</v>
      </c>
      <c r="E112" s="84">
        <v>287.73835527</v>
      </c>
      <c r="F112" s="84">
        <v>287.73835527</v>
      </c>
    </row>
    <row r="113" spans="1:6" ht="12.75" customHeight="1" x14ac:dyDescent="0.2">
      <c r="A113" s="83" t="s">
        <v>164</v>
      </c>
      <c r="B113" s="83">
        <v>3</v>
      </c>
      <c r="C113" s="84">
        <v>2033.6352556300001</v>
      </c>
      <c r="D113" s="84">
        <v>2017.7188212599999</v>
      </c>
      <c r="E113" s="84">
        <v>295.89288945999999</v>
      </c>
      <c r="F113" s="84">
        <v>295.89288945999999</v>
      </c>
    </row>
    <row r="114" spans="1:6" ht="12.75" customHeight="1" x14ac:dyDescent="0.2">
      <c r="A114" s="83" t="s">
        <v>164</v>
      </c>
      <c r="B114" s="83">
        <v>4</v>
      </c>
      <c r="C114" s="84">
        <v>2020.1049266699999</v>
      </c>
      <c r="D114" s="84">
        <v>2016.5380714400001</v>
      </c>
      <c r="E114" s="84">
        <v>295.71973575999999</v>
      </c>
      <c r="F114" s="84">
        <v>295.71973575999999</v>
      </c>
    </row>
    <row r="115" spans="1:6" ht="12.75" customHeight="1" x14ac:dyDescent="0.2">
      <c r="A115" s="83" t="s">
        <v>164</v>
      </c>
      <c r="B115" s="83">
        <v>5</v>
      </c>
      <c r="C115" s="84">
        <v>2030.40785684</v>
      </c>
      <c r="D115" s="84">
        <v>2014.8351886299999</v>
      </c>
      <c r="E115" s="84">
        <v>295.47001269999998</v>
      </c>
      <c r="F115" s="84">
        <v>295.47001269999998</v>
      </c>
    </row>
    <row r="116" spans="1:6" ht="12.75" customHeight="1" x14ac:dyDescent="0.2">
      <c r="A116" s="83" t="s">
        <v>164</v>
      </c>
      <c r="B116" s="83">
        <v>6</v>
      </c>
      <c r="C116" s="84">
        <v>2031.1220773299999</v>
      </c>
      <c r="D116" s="84">
        <v>2014.75030526</v>
      </c>
      <c r="E116" s="84">
        <v>295.45756478999999</v>
      </c>
      <c r="F116" s="84">
        <v>295.45756478999999</v>
      </c>
    </row>
    <row r="117" spans="1:6" ht="12.75" customHeight="1" x14ac:dyDescent="0.2">
      <c r="A117" s="83" t="s">
        <v>164</v>
      </c>
      <c r="B117" s="83">
        <v>7</v>
      </c>
      <c r="C117" s="84">
        <v>1993.3886771499999</v>
      </c>
      <c r="D117" s="84">
        <v>1984.0445615399999</v>
      </c>
      <c r="E117" s="84">
        <v>290.95465231999998</v>
      </c>
      <c r="F117" s="84">
        <v>290.95465231999998</v>
      </c>
    </row>
    <row r="118" spans="1:6" ht="12.75" customHeight="1" x14ac:dyDescent="0.2">
      <c r="A118" s="83" t="s">
        <v>164</v>
      </c>
      <c r="B118" s="83">
        <v>8</v>
      </c>
      <c r="C118" s="84">
        <v>1933.1488048000001</v>
      </c>
      <c r="D118" s="84">
        <v>1927.8206844199999</v>
      </c>
      <c r="E118" s="84">
        <v>282.70957611</v>
      </c>
      <c r="F118" s="84">
        <v>282.70957611</v>
      </c>
    </row>
    <row r="119" spans="1:6" ht="12.75" customHeight="1" x14ac:dyDescent="0.2">
      <c r="A119" s="83" t="s">
        <v>164</v>
      </c>
      <c r="B119" s="83">
        <v>9</v>
      </c>
      <c r="C119" s="84">
        <v>1888.15487626</v>
      </c>
      <c r="D119" s="84">
        <v>1873.4279047</v>
      </c>
      <c r="E119" s="84">
        <v>274.73302526999998</v>
      </c>
      <c r="F119" s="84">
        <v>274.73302526999998</v>
      </c>
    </row>
    <row r="120" spans="1:6" ht="12.75" customHeight="1" x14ac:dyDescent="0.2">
      <c r="A120" s="83" t="s">
        <v>164</v>
      </c>
      <c r="B120" s="83">
        <v>10</v>
      </c>
      <c r="C120" s="84">
        <v>1873.2783325400001</v>
      </c>
      <c r="D120" s="84">
        <v>1860.22986823</v>
      </c>
      <c r="E120" s="84">
        <v>272.79756968999999</v>
      </c>
      <c r="F120" s="84">
        <v>272.79756968999999</v>
      </c>
    </row>
    <row r="121" spans="1:6" ht="12.75" customHeight="1" x14ac:dyDescent="0.2">
      <c r="A121" s="83" t="s">
        <v>164</v>
      </c>
      <c r="B121" s="83">
        <v>11</v>
      </c>
      <c r="C121" s="84">
        <v>1850.1760405099999</v>
      </c>
      <c r="D121" s="84">
        <v>1835.96173634</v>
      </c>
      <c r="E121" s="84">
        <v>269.23871521000001</v>
      </c>
      <c r="F121" s="84">
        <v>269.23871521000001</v>
      </c>
    </row>
    <row r="122" spans="1:6" ht="12.75" customHeight="1" x14ac:dyDescent="0.2">
      <c r="A122" s="83" t="s">
        <v>164</v>
      </c>
      <c r="B122" s="83">
        <v>12</v>
      </c>
      <c r="C122" s="84">
        <v>1873.7456464899999</v>
      </c>
      <c r="D122" s="84">
        <v>1859.23025254</v>
      </c>
      <c r="E122" s="84">
        <v>272.65097881000003</v>
      </c>
      <c r="F122" s="84">
        <v>272.65097881000003</v>
      </c>
    </row>
    <row r="123" spans="1:6" ht="12.75" customHeight="1" x14ac:dyDescent="0.2">
      <c r="A123" s="83" t="s">
        <v>164</v>
      </c>
      <c r="B123" s="83">
        <v>13</v>
      </c>
      <c r="C123" s="84">
        <v>1911.83814364</v>
      </c>
      <c r="D123" s="84">
        <v>1896.91200121</v>
      </c>
      <c r="E123" s="84">
        <v>278.17690313000003</v>
      </c>
      <c r="F123" s="84">
        <v>278.17690313000003</v>
      </c>
    </row>
    <row r="124" spans="1:6" ht="12.75" customHeight="1" x14ac:dyDescent="0.2">
      <c r="A124" s="83" t="s">
        <v>164</v>
      </c>
      <c r="B124" s="83">
        <v>14</v>
      </c>
      <c r="C124" s="84">
        <v>1927.18389282</v>
      </c>
      <c r="D124" s="84">
        <v>1912.1880822400001</v>
      </c>
      <c r="E124" s="84">
        <v>280.4170982</v>
      </c>
      <c r="F124" s="84">
        <v>280.4170982</v>
      </c>
    </row>
    <row r="125" spans="1:6" ht="12.75" customHeight="1" x14ac:dyDescent="0.2">
      <c r="A125" s="83" t="s">
        <v>164</v>
      </c>
      <c r="B125" s="83">
        <v>15</v>
      </c>
      <c r="C125" s="84">
        <v>1935.82220912</v>
      </c>
      <c r="D125" s="84">
        <v>1925.9869113100001</v>
      </c>
      <c r="E125" s="84">
        <v>282.44065834999998</v>
      </c>
      <c r="F125" s="84">
        <v>282.44065834999998</v>
      </c>
    </row>
    <row r="126" spans="1:6" ht="12.75" customHeight="1" x14ac:dyDescent="0.2">
      <c r="A126" s="83" t="s">
        <v>164</v>
      </c>
      <c r="B126" s="83">
        <v>16</v>
      </c>
      <c r="C126" s="84">
        <v>1954.2344937600001</v>
      </c>
      <c r="D126" s="84">
        <v>1939.4337498499999</v>
      </c>
      <c r="E126" s="84">
        <v>284.41260005999999</v>
      </c>
      <c r="F126" s="84">
        <v>284.41260005999999</v>
      </c>
    </row>
    <row r="127" spans="1:6" ht="12.75" customHeight="1" x14ac:dyDescent="0.2">
      <c r="A127" s="83" t="s">
        <v>164</v>
      </c>
      <c r="B127" s="83">
        <v>17</v>
      </c>
      <c r="C127" s="84">
        <v>1937.2606254</v>
      </c>
      <c r="D127" s="84">
        <v>1923.87518228</v>
      </c>
      <c r="E127" s="84">
        <v>282.13097912000001</v>
      </c>
      <c r="F127" s="84">
        <v>282.13097912000001</v>
      </c>
    </row>
    <row r="128" spans="1:6" ht="12.75" customHeight="1" x14ac:dyDescent="0.2">
      <c r="A128" s="83" t="s">
        <v>164</v>
      </c>
      <c r="B128" s="83">
        <v>18</v>
      </c>
      <c r="C128" s="84">
        <v>1887.1456736299999</v>
      </c>
      <c r="D128" s="84">
        <v>1874.3226527899999</v>
      </c>
      <c r="E128" s="84">
        <v>274.86423760999998</v>
      </c>
      <c r="F128" s="84">
        <v>274.86423760999998</v>
      </c>
    </row>
    <row r="129" spans="1:6" ht="12.75" customHeight="1" x14ac:dyDescent="0.2">
      <c r="A129" s="83" t="s">
        <v>164</v>
      </c>
      <c r="B129" s="83">
        <v>19</v>
      </c>
      <c r="C129" s="84">
        <v>1842.1658900299999</v>
      </c>
      <c r="D129" s="84">
        <v>1827.6832078899999</v>
      </c>
      <c r="E129" s="84">
        <v>268.02469188999999</v>
      </c>
      <c r="F129" s="84">
        <v>268.02469188999999</v>
      </c>
    </row>
    <row r="130" spans="1:6" ht="12.75" customHeight="1" x14ac:dyDescent="0.2">
      <c r="A130" s="83" t="s">
        <v>164</v>
      </c>
      <c r="B130" s="83">
        <v>20</v>
      </c>
      <c r="C130" s="84">
        <v>1808.48756905</v>
      </c>
      <c r="D130" s="84">
        <v>1800.47167618</v>
      </c>
      <c r="E130" s="84">
        <v>264.03419595999998</v>
      </c>
      <c r="F130" s="84">
        <v>264.03419595999998</v>
      </c>
    </row>
    <row r="131" spans="1:6" ht="12.75" customHeight="1" x14ac:dyDescent="0.2">
      <c r="A131" s="83" t="s">
        <v>164</v>
      </c>
      <c r="B131" s="83">
        <v>21</v>
      </c>
      <c r="C131" s="84">
        <v>1782.3883695300001</v>
      </c>
      <c r="D131" s="84">
        <v>1771.53361632</v>
      </c>
      <c r="E131" s="84">
        <v>259.79050945</v>
      </c>
      <c r="F131" s="84">
        <v>259.79050945</v>
      </c>
    </row>
    <row r="132" spans="1:6" ht="12.75" customHeight="1" x14ac:dyDescent="0.2">
      <c r="A132" s="83" t="s">
        <v>164</v>
      </c>
      <c r="B132" s="83">
        <v>22</v>
      </c>
      <c r="C132" s="84">
        <v>1768.0497849799999</v>
      </c>
      <c r="D132" s="84">
        <v>1758.46794477</v>
      </c>
      <c r="E132" s="84">
        <v>257.87446482000001</v>
      </c>
      <c r="F132" s="84">
        <v>257.87446482000001</v>
      </c>
    </row>
    <row r="133" spans="1:6" ht="12.75" customHeight="1" x14ac:dyDescent="0.2">
      <c r="A133" s="83" t="s">
        <v>164</v>
      </c>
      <c r="B133" s="83">
        <v>23</v>
      </c>
      <c r="C133" s="84">
        <v>1821.4613217399999</v>
      </c>
      <c r="D133" s="84">
        <v>1813.4948374600001</v>
      </c>
      <c r="E133" s="84">
        <v>265.94400658000001</v>
      </c>
      <c r="F133" s="84">
        <v>265.94400658000001</v>
      </c>
    </row>
    <row r="134" spans="1:6" ht="12.75" customHeight="1" x14ac:dyDescent="0.2">
      <c r="A134" s="83" t="s">
        <v>164</v>
      </c>
      <c r="B134" s="83">
        <v>24</v>
      </c>
      <c r="C134" s="84">
        <v>1853.98832017</v>
      </c>
      <c r="D134" s="84">
        <v>1847.33037302</v>
      </c>
      <c r="E134" s="84">
        <v>270.90589437</v>
      </c>
      <c r="F134" s="84">
        <v>270.90589437</v>
      </c>
    </row>
    <row r="135" spans="1:6" ht="12.75" customHeight="1" x14ac:dyDescent="0.2">
      <c r="A135" s="83" t="s">
        <v>165</v>
      </c>
      <c r="B135" s="83">
        <v>1</v>
      </c>
      <c r="C135" s="84">
        <v>1883.69921765</v>
      </c>
      <c r="D135" s="84">
        <v>1869.2532468100001</v>
      </c>
      <c r="E135" s="84">
        <v>274.12082322999998</v>
      </c>
      <c r="F135" s="84">
        <v>274.12082322999998</v>
      </c>
    </row>
    <row r="136" spans="1:6" ht="12.75" customHeight="1" x14ac:dyDescent="0.2">
      <c r="A136" s="83" t="s">
        <v>165</v>
      </c>
      <c r="B136" s="83">
        <v>2</v>
      </c>
      <c r="C136" s="84">
        <v>1900.5534516</v>
      </c>
      <c r="D136" s="84">
        <v>1893.1495050599999</v>
      </c>
      <c r="E136" s="84">
        <v>277.62514347000001</v>
      </c>
      <c r="F136" s="84">
        <v>277.62514347000001</v>
      </c>
    </row>
    <row r="137" spans="1:6" ht="12.75" customHeight="1" x14ac:dyDescent="0.2">
      <c r="A137" s="83" t="s">
        <v>165</v>
      </c>
      <c r="B137" s="83">
        <v>3</v>
      </c>
      <c r="C137" s="84">
        <v>1976.7821936</v>
      </c>
      <c r="D137" s="84">
        <v>1970.9457481699999</v>
      </c>
      <c r="E137" s="84">
        <v>289.03374753999998</v>
      </c>
      <c r="F137" s="84">
        <v>289.03374753999998</v>
      </c>
    </row>
    <row r="138" spans="1:6" ht="12.75" customHeight="1" x14ac:dyDescent="0.2">
      <c r="A138" s="83" t="s">
        <v>165</v>
      </c>
      <c r="B138" s="83">
        <v>4</v>
      </c>
      <c r="C138" s="84">
        <v>1980.13999233</v>
      </c>
      <c r="D138" s="84">
        <v>1966.80692617</v>
      </c>
      <c r="E138" s="84">
        <v>288.42680073000002</v>
      </c>
      <c r="F138" s="84">
        <v>288.42680073000002</v>
      </c>
    </row>
    <row r="139" spans="1:6" ht="12.75" customHeight="1" x14ac:dyDescent="0.2">
      <c r="A139" s="83" t="s">
        <v>165</v>
      </c>
      <c r="B139" s="83">
        <v>5</v>
      </c>
      <c r="C139" s="84">
        <v>1978.6612688</v>
      </c>
      <c r="D139" s="84">
        <v>1971.18066933</v>
      </c>
      <c r="E139" s="84">
        <v>289.06819808</v>
      </c>
      <c r="F139" s="84">
        <v>289.06819808</v>
      </c>
    </row>
    <row r="140" spans="1:6" ht="12.75" customHeight="1" x14ac:dyDescent="0.2">
      <c r="A140" s="83" t="s">
        <v>165</v>
      </c>
      <c r="B140" s="83">
        <v>6</v>
      </c>
      <c r="C140" s="84">
        <v>1969.9698965</v>
      </c>
      <c r="D140" s="84">
        <v>1954.3093456399999</v>
      </c>
      <c r="E140" s="84">
        <v>286.59406508000001</v>
      </c>
      <c r="F140" s="84">
        <v>286.59406508000001</v>
      </c>
    </row>
    <row r="141" spans="1:6" ht="12.75" customHeight="1" x14ac:dyDescent="0.2">
      <c r="A141" s="83" t="s">
        <v>165</v>
      </c>
      <c r="B141" s="83">
        <v>7</v>
      </c>
      <c r="C141" s="84">
        <v>1898.92899203</v>
      </c>
      <c r="D141" s="84">
        <v>1898.68926966</v>
      </c>
      <c r="E141" s="84">
        <v>278.43753464000002</v>
      </c>
      <c r="F141" s="84">
        <v>278.43753464000002</v>
      </c>
    </row>
    <row r="142" spans="1:6" ht="12.75" customHeight="1" x14ac:dyDescent="0.2">
      <c r="A142" s="83" t="s">
        <v>165</v>
      </c>
      <c r="B142" s="83">
        <v>8</v>
      </c>
      <c r="C142" s="84">
        <v>1793.41433641</v>
      </c>
      <c r="D142" s="84">
        <v>1791.69318825</v>
      </c>
      <c r="E142" s="84">
        <v>262.74685497000002</v>
      </c>
      <c r="F142" s="84">
        <v>262.74685497000002</v>
      </c>
    </row>
    <row r="143" spans="1:6" ht="12.75" customHeight="1" x14ac:dyDescent="0.2">
      <c r="A143" s="83" t="s">
        <v>165</v>
      </c>
      <c r="B143" s="83">
        <v>9</v>
      </c>
      <c r="C143" s="84">
        <v>1806.4411109299999</v>
      </c>
      <c r="D143" s="84">
        <v>1803.6840892099999</v>
      </c>
      <c r="E143" s="84">
        <v>264.50528745999998</v>
      </c>
      <c r="F143" s="84">
        <v>264.50528745999998</v>
      </c>
    </row>
    <row r="144" spans="1:6" ht="12.75" customHeight="1" x14ac:dyDescent="0.2">
      <c r="A144" s="83" t="s">
        <v>165</v>
      </c>
      <c r="B144" s="83">
        <v>10</v>
      </c>
      <c r="C144" s="84">
        <v>1776.21539321</v>
      </c>
      <c r="D144" s="84">
        <v>1773.42501363</v>
      </c>
      <c r="E144" s="84">
        <v>260.06787764000001</v>
      </c>
      <c r="F144" s="84">
        <v>260.06787764000001</v>
      </c>
    </row>
    <row r="145" spans="1:6" ht="12.75" customHeight="1" x14ac:dyDescent="0.2">
      <c r="A145" s="83" t="s">
        <v>165</v>
      </c>
      <c r="B145" s="83">
        <v>11</v>
      </c>
      <c r="C145" s="84">
        <v>1763.0982636700001</v>
      </c>
      <c r="D145" s="84">
        <v>1752.81557352</v>
      </c>
      <c r="E145" s="84">
        <v>257.04556020000001</v>
      </c>
      <c r="F145" s="84">
        <v>257.04556020000001</v>
      </c>
    </row>
    <row r="146" spans="1:6" ht="12.75" customHeight="1" x14ac:dyDescent="0.2">
      <c r="A146" s="83" t="s">
        <v>165</v>
      </c>
      <c r="B146" s="83">
        <v>12</v>
      </c>
      <c r="C146" s="84">
        <v>1776.02252589</v>
      </c>
      <c r="D146" s="84">
        <v>1771.0026477199999</v>
      </c>
      <c r="E146" s="84">
        <v>259.71264437000002</v>
      </c>
      <c r="F146" s="84">
        <v>259.71264437000002</v>
      </c>
    </row>
    <row r="147" spans="1:6" ht="12.75" customHeight="1" x14ac:dyDescent="0.2">
      <c r="A147" s="83" t="s">
        <v>165</v>
      </c>
      <c r="B147" s="83">
        <v>13</v>
      </c>
      <c r="C147" s="84">
        <v>1815.0088206200001</v>
      </c>
      <c r="D147" s="84">
        <v>1807.5125896699999</v>
      </c>
      <c r="E147" s="84">
        <v>265.06672646999999</v>
      </c>
      <c r="F147" s="84">
        <v>265.06672646999999</v>
      </c>
    </row>
    <row r="148" spans="1:6" ht="12.75" customHeight="1" x14ac:dyDescent="0.2">
      <c r="A148" s="83" t="s">
        <v>165</v>
      </c>
      <c r="B148" s="83">
        <v>14</v>
      </c>
      <c r="C148" s="84">
        <v>1829.9432306900001</v>
      </c>
      <c r="D148" s="84">
        <v>1817.22724887</v>
      </c>
      <c r="E148" s="84">
        <v>266.49135439999998</v>
      </c>
      <c r="F148" s="84">
        <v>266.49135439999998</v>
      </c>
    </row>
    <row r="149" spans="1:6" ht="12.75" customHeight="1" x14ac:dyDescent="0.2">
      <c r="A149" s="83" t="s">
        <v>165</v>
      </c>
      <c r="B149" s="83">
        <v>15</v>
      </c>
      <c r="C149" s="84">
        <v>1854.9375969</v>
      </c>
      <c r="D149" s="84">
        <v>1839.75771818</v>
      </c>
      <c r="E149" s="84">
        <v>269.79538545999998</v>
      </c>
      <c r="F149" s="84">
        <v>269.79538545999998</v>
      </c>
    </row>
    <row r="150" spans="1:6" ht="12.75" customHeight="1" x14ac:dyDescent="0.2">
      <c r="A150" s="83" t="s">
        <v>165</v>
      </c>
      <c r="B150" s="83">
        <v>16</v>
      </c>
      <c r="C150" s="84">
        <v>1867.6316629299999</v>
      </c>
      <c r="D150" s="84">
        <v>1855.5113609499999</v>
      </c>
      <c r="E150" s="84">
        <v>272.10561364</v>
      </c>
      <c r="F150" s="84">
        <v>272.10561364</v>
      </c>
    </row>
    <row r="151" spans="1:6" ht="12.75" customHeight="1" x14ac:dyDescent="0.2">
      <c r="A151" s="83" t="s">
        <v>165</v>
      </c>
      <c r="B151" s="83">
        <v>17</v>
      </c>
      <c r="C151" s="84">
        <v>1850.1841213499999</v>
      </c>
      <c r="D151" s="84">
        <v>1838.31791653</v>
      </c>
      <c r="E151" s="84">
        <v>269.58424252999998</v>
      </c>
      <c r="F151" s="84">
        <v>269.58424252999998</v>
      </c>
    </row>
    <row r="152" spans="1:6" ht="12.75" customHeight="1" x14ac:dyDescent="0.2">
      <c r="A152" s="83" t="s">
        <v>165</v>
      </c>
      <c r="B152" s="83">
        <v>18</v>
      </c>
      <c r="C152" s="84">
        <v>1785.7232695</v>
      </c>
      <c r="D152" s="84">
        <v>1774.9083869599999</v>
      </c>
      <c r="E152" s="84">
        <v>260.28541023999998</v>
      </c>
      <c r="F152" s="84">
        <v>260.28541023999998</v>
      </c>
    </row>
    <row r="153" spans="1:6" ht="12.75" customHeight="1" x14ac:dyDescent="0.2">
      <c r="A153" s="83" t="s">
        <v>165</v>
      </c>
      <c r="B153" s="83">
        <v>19</v>
      </c>
      <c r="C153" s="84">
        <v>1738.5089940800001</v>
      </c>
      <c r="D153" s="84">
        <v>1727.14812431</v>
      </c>
      <c r="E153" s="84">
        <v>253.28149970000001</v>
      </c>
      <c r="F153" s="84">
        <v>253.28149970000001</v>
      </c>
    </row>
    <row r="154" spans="1:6" ht="12.75" customHeight="1" x14ac:dyDescent="0.2">
      <c r="A154" s="83" t="s">
        <v>165</v>
      </c>
      <c r="B154" s="83">
        <v>20</v>
      </c>
      <c r="C154" s="84">
        <v>1712.46961928</v>
      </c>
      <c r="D154" s="84">
        <v>1709.0685590999999</v>
      </c>
      <c r="E154" s="84">
        <v>250.63018142000001</v>
      </c>
      <c r="F154" s="84">
        <v>250.63018142000001</v>
      </c>
    </row>
    <row r="155" spans="1:6" ht="12.75" customHeight="1" x14ac:dyDescent="0.2">
      <c r="A155" s="83" t="s">
        <v>165</v>
      </c>
      <c r="B155" s="83">
        <v>21</v>
      </c>
      <c r="C155" s="84">
        <v>1698.96259607</v>
      </c>
      <c r="D155" s="84">
        <v>1687.49608244</v>
      </c>
      <c r="E155" s="84">
        <v>247.46663733</v>
      </c>
      <c r="F155" s="84">
        <v>247.46663733</v>
      </c>
    </row>
    <row r="156" spans="1:6" ht="12.75" customHeight="1" x14ac:dyDescent="0.2">
      <c r="A156" s="83" t="s">
        <v>165</v>
      </c>
      <c r="B156" s="83">
        <v>22</v>
      </c>
      <c r="C156" s="84">
        <v>1675.10835256</v>
      </c>
      <c r="D156" s="84">
        <v>1662.2123965599999</v>
      </c>
      <c r="E156" s="84">
        <v>243.75885467000001</v>
      </c>
      <c r="F156" s="84">
        <v>243.75885467000001</v>
      </c>
    </row>
    <row r="157" spans="1:6" ht="12.75" customHeight="1" x14ac:dyDescent="0.2">
      <c r="A157" s="83" t="s">
        <v>165</v>
      </c>
      <c r="B157" s="83">
        <v>23</v>
      </c>
      <c r="C157" s="84">
        <v>1731.9936084999999</v>
      </c>
      <c r="D157" s="84">
        <v>1718.2634556099999</v>
      </c>
      <c r="E157" s="84">
        <v>251.97858758999999</v>
      </c>
      <c r="F157" s="84">
        <v>251.97858758999999</v>
      </c>
    </row>
    <row r="158" spans="1:6" ht="12.75" customHeight="1" x14ac:dyDescent="0.2">
      <c r="A158" s="83" t="s">
        <v>165</v>
      </c>
      <c r="B158" s="83">
        <v>24</v>
      </c>
      <c r="C158" s="84">
        <v>1747.8543875600001</v>
      </c>
      <c r="D158" s="84">
        <v>1746.1307678600001</v>
      </c>
      <c r="E158" s="84">
        <v>256.06525191999998</v>
      </c>
      <c r="F158" s="84">
        <v>256.06525191999998</v>
      </c>
    </row>
    <row r="159" spans="1:6" ht="12.75" customHeight="1" x14ac:dyDescent="0.2">
      <c r="A159" s="83" t="s">
        <v>166</v>
      </c>
      <c r="B159" s="83">
        <v>1</v>
      </c>
      <c r="C159" s="84">
        <v>1737.8701584</v>
      </c>
      <c r="D159" s="84">
        <v>1729.27269325</v>
      </c>
      <c r="E159" s="84">
        <v>253.59306186000001</v>
      </c>
      <c r="F159" s="84">
        <v>253.59306186000001</v>
      </c>
    </row>
    <row r="160" spans="1:6" ht="12.75" customHeight="1" x14ac:dyDescent="0.2">
      <c r="A160" s="83" t="s">
        <v>166</v>
      </c>
      <c r="B160" s="83">
        <v>2</v>
      </c>
      <c r="C160" s="84">
        <v>1864.1005024200001</v>
      </c>
      <c r="D160" s="84">
        <v>1849.8193955300001</v>
      </c>
      <c r="E160" s="84">
        <v>271.27090263999997</v>
      </c>
      <c r="F160" s="84">
        <v>271.27090263999997</v>
      </c>
    </row>
    <row r="161" spans="1:6" ht="12.75" customHeight="1" x14ac:dyDescent="0.2">
      <c r="A161" s="83" t="s">
        <v>166</v>
      </c>
      <c r="B161" s="83">
        <v>3</v>
      </c>
      <c r="C161" s="84">
        <v>1924.24582558</v>
      </c>
      <c r="D161" s="84">
        <v>1919.18106167</v>
      </c>
      <c r="E161" s="84">
        <v>281.44259930999999</v>
      </c>
      <c r="F161" s="84">
        <v>281.44259930999999</v>
      </c>
    </row>
    <row r="162" spans="1:6" ht="12.75" customHeight="1" x14ac:dyDescent="0.2">
      <c r="A162" s="83" t="s">
        <v>166</v>
      </c>
      <c r="B162" s="83">
        <v>4</v>
      </c>
      <c r="C162" s="84">
        <v>1911.2719807599999</v>
      </c>
      <c r="D162" s="84">
        <v>1908.6607313699999</v>
      </c>
      <c r="E162" s="84">
        <v>279.89982193999998</v>
      </c>
      <c r="F162" s="84">
        <v>279.89982193999998</v>
      </c>
    </row>
    <row r="163" spans="1:6" ht="12.75" customHeight="1" x14ac:dyDescent="0.2">
      <c r="A163" s="83" t="s">
        <v>166</v>
      </c>
      <c r="B163" s="83">
        <v>5</v>
      </c>
      <c r="C163" s="84">
        <v>1912.5745166199999</v>
      </c>
      <c r="D163" s="84">
        <v>1906.67424876</v>
      </c>
      <c r="E163" s="84">
        <v>279.60850976</v>
      </c>
      <c r="F163" s="84">
        <v>279.60850976</v>
      </c>
    </row>
    <row r="164" spans="1:6" ht="12.75" customHeight="1" x14ac:dyDescent="0.2">
      <c r="A164" s="83" t="s">
        <v>166</v>
      </c>
      <c r="B164" s="83">
        <v>6</v>
      </c>
      <c r="C164" s="84">
        <v>1920.85658257</v>
      </c>
      <c r="D164" s="84">
        <v>1905.9895032899999</v>
      </c>
      <c r="E164" s="84">
        <v>279.50809371999998</v>
      </c>
      <c r="F164" s="84">
        <v>279.50809371999998</v>
      </c>
    </row>
    <row r="165" spans="1:6" ht="12.75" customHeight="1" x14ac:dyDescent="0.2">
      <c r="A165" s="83" t="s">
        <v>166</v>
      </c>
      <c r="B165" s="83">
        <v>7</v>
      </c>
      <c r="C165" s="84">
        <v>1909.5584812300001</v>
      </c>
      <c r="D165" s="84">
        <v>1898.816112</v>
      </c>
      <c r="E165" s="84">
        <v>278.45613571000001</v>
      </c>
      <c r="F165" s="84">
        <v>278.45613571000001</v>
      </c>
    </row>
    <row r="166" spans="1:6" ht="12.75" customHeight="1" x14ac:dyDescent="0.2">
      <c r="A166" s="83" t="s">
        <v>166</v>
      </c>
      <c r="B166" s="83">
        <v>8</v>
      </c>
      <c r="C166" s="84">
        <v>1831.13440029</v>
      </c>
      <c r="D166" s="84">
        <v>1820.4539367</v>
      </c>
      <c r="E166" s="84">
        <v>266.96453924999997</v>
      </c>
      <c r="F166" s="84">
        <v>266.96453924999997</v>
      </c>
    </row>
    <row r="167" spans="1:6" ht="12.75" customHeight="1" x14ac:dyDescent="0.2">
      <c r="A167" s="83" t="s">
        <v>166</v>
      </c>
      <c r="B167" s="83">
        <v>9</v>
      </c>
      <c r="C167" s="84">
        <v>1754.7010579400001</v>
      </c>
      <c r="D167" s="84">
        <v>1739.9768598400001</v>
      </c>
      <c r="E167" s="84">
        <v>255.16279832000001</v>
      </c>
      <c r="F167" s="84">
        <v>255.16279832000001</v>
      </c>
    </row>
    <row r="168" spans="1:6" ht="12.75" customHeight="1" x14ac:dyDescent="0.2">
      <c r="A168" s="83" t="s">
        <v>166</v>
      </c>
      <c r="B168" s="83">
        <v>10</v>
      </c>
      <c r="C168" s="84">
        <v>1679.7262521099999</v>
      </c>
      <c r="D168" s="84">
        <v>1664.9243070299999</v>
      </c>
      <c r="E168" s="84">
        <v>244.15654884</v>
      </c>
      <c r="F168" s="84">
        <v>244.15654884</v>
      </c>
    </row>
    <row r="169" spans="1:6" ht="12.75" customHeight="1" x14ac:dyDescent="0.2">
      <c r="A169" s="83" t="s">
        <v>166</v>
      </c>
      <c r="B169" s="83">
        <v>11</v>
      </c>
      <c r="C169" s="84">
        <v>1675.2577773200001</v>
      </c>
      <c r="D169" s="84">
        <v>1659.19499539</v>
      </c>
      <c r="E169" s="84">
        <v>243.31636112000001</v>
      </c>
      <c r="F169" s="84">
        <v>243.31636112000001</v>
      </c>
    </row>
    <row r="170" spans="1:6" ht="12.75" customHeight="1" x14ac:dyDescent="0.2">
      <c r="A170" s="83" t="s">
        <v>166</v>
      </c>
      <c r="B170" s="83">
        <v>12</v>
      </c>
      <c r="C170" s="84">
        <v>1673.14546464</v>
      </c>
      <c r="D170" s="84">
        <v>1656.4213030400001</v>
      </c>
      <c r="E170" s="84">
        <v>242.90960680000001</v>
      </c>
      <c r="F170" s="84">
        <v>242.90960680000001</v>
      </c>
    </row>
    <row r="171" spans="1:6" ht="12.75" customHeight="1" x14ac:dyDescent="0.2">
      <c r="A171" s="83" t="s">
        <v>166</v>
      </c>
      <c r="B171" s="83">
        <v>13</v>
      </c>
      <c r="C171" s="84">
        <v>1707.6517996499999</v>
      </c>
      <c r="D171" s="84">
        <v>1692.10390018</v>
      </c>
      <c r="E171" s="84">
        <v>248.14236106999999</v>
      </c>
      <c r="F171" s="84">
        <v>248.14236106999999</v>
      </c>
    </row>
    <row r="172" spans="1:6" ht="12.75" customHeight="1" x14ac:dyDescent="0.2">
      <c r="A172" s="83" t="s">
        <v>166</v>
      </c>
      <c r="B172" s="83">
        <v>14</v>
      </c>
      <c r="C172" s="84">
        <v>1708.6945588999999</v>
      </c>
      <c r="D172" s="84">
        <v>1693.8015385799999</v>
      </c>
      <c r="E172" s="84">
        <v>248.39131505</v>
      </c>
      <c r="F172" s="84">
        <v>248.39131505</v>
      </c>
    </row>
    <row r="173" spans="1:6" ht="12.75" customHeight="1" x14ac:dyDescent="0.2">
      <c r="A173" s="83" t="s">
        <v>166</v>
      </c>
      <c r="B173" s="83">
        <v>15</v>
      </c>
      <c r="C173" s="84">
        <v>1714.67747098</v>
      </c>
      <c r="D173" s="84">
        <v>1699.1259537400001</v>
      </c>
      <c r="E173" s="84">
        <v>249.17212581999999</v>
      </c>
      <c r="F173" s="84">
        <v>249.17212581999999</v>
      </c>
    </row>
    <row r="174" spans="1:6" ht="12.75" customHeight="1" x14ac:dyDescent="0.2">
      <c r="A174" s="83" t="s">
        <v>166</v>
      </c>
      <c r="B174" s="83">
        <v>16</v>
      </c>
      <c r="C174" s="84">
        <v>1679.40338421</v>
      </c>
      <c r="D174" s="84">
        <v>1666.2421391600001</v>
      </c>
      <c r="E174" s="84">
        <v>244.34980528</v>
      </c>
      <c r="F174" s="84">
        <v>244.34980528</v>
      </c>
    </row>
    <row r="175" spans="1:6" ht="12.75" customHeight="1" x14ac:dyDescent="0.2">
      <c r="A175" s="83" t="s">
        <v>166</v>
      </c>
      <c r="B175" s="83">
        <v>17</v>
      </c>
      <c r="C175" s="84">
        <v>1601.3305632199999</v>
      </c>
      <c r="D175" s="84">
        <v>1588.2742122100001</v>
      </c>
      <c r="E175" s="84">
        <v>232.91602424999999</v>
      </c>
      <c r="F175" s="84">
        <v>232.91602424999999</v>
      </c>
    </row>
    <row r="176" spans="1:6" ht="12.75" customHeight="1" x14ac:dyDescent="0.2">
      <c r="A176" s="83" t="s">
        <v>166</v>
      </c>
      <c r="B176" s="83">
        <v>18</v>
      </c>
      <c r="C176" s="84">
        <v>1414.4009076100001</v>
      </c>
      <c r="D176" s="84">
        <v>1402.48192675</v>
      </c>
      <c r="E176" s="84">
        <v>205.67009899999999</v>
      </c>
      <c r="F176" s="84">
        <v>205.67009899999999</v>
      </c>
    </row>
    <row r="177" spans="1:6" ht="12.75" customHeight="1" x14ac:dyDescent="0.2">
      <c r="A177" s="83" t="s">
        <v>166</v>
      </c>
      <c r="B177" s="83">
        <v>19</v>
      </c>
      <c r="C177" s="84">
        <v>1269.3912061399999</v>
      </c>
      <c r="D177" s="84">
        <v>1257.54574968</v>
      </c>
      <c r="E177" s="84">
        <v>184.41560913999999</v>
      </c>
      <c r="F177" s="84">
        <v>184.41560913999999</v>
      </c>
    </row>
    <row r="178" spans="1:6" ht="12.75" customHeight="1" x14ac:dyDescent="0.2">
      <c r="A178" s="83" t="s">
        <v>166</v>
      </c>
      <c r="B178" s="83">
        <v>20</v>
      </c>
      <c r="C178" s="84">
        <v>1273.4444182</v>
      </c>
      <c r="D178" s="84">
        <v>1262.33561579</v>
      </c>
      <c r="E178" s="84">
        <v>185.11802976999999</v>
      </c>
      <c r="F178" s="84">
        <v>185.11802976999999</v>
      </c>
    </row>
    <row r="179" spans="1:6" ht="12.75" customHeight="1" x14ac:dyDescent="0.2">
      <c r="A179" s="83" t="s">
        <v>166</v>
      </c>
      <c r="B179" s="83">
        <v>21</v>
      </c>
      <c r="C179" s="84">
        <v>1255.64212195</v>
      </c>
      <c r="D179" s="84">
        <v>1245.25910813</v>
      </c>
      <c r="E179" s="84">
        <v>182.61380711000001</v>
      </c>
      <c r="F179" s="84">
        <v>182.61380711000001</v>
      </c>
    </row>
    <row r="180" spans="1:6" ht="12.75" customHeight="1" x14ac:dyDescent="0.2">
      <c r="A180" s="83" t="s">
        <v>166</v>
      </c>
      <c r="B180" s="83">
        <v>22</v>
      </c>
      <c r="C180" s="84">
        <v>1248.6188124600001</v>
      </c>
      <c r="D180" s="84">
        <v>1238.5531424200001</v>
      </c>
      <c r="E180" s="84">
        <v>181.63039577000001</v>
      </c>
      <c r="F180" s="84">
        <v>181.63039577000001</v>
      </c>
    </row>
    <row r="181" spans="1:6" ht="12.75" customHeight="1" x14ac:dyDescent="0.2">
      <c r="A181" s="83" t="s">
        <v>166</v>
      </c>
      <c r="B181" s="83">
        <v>23</v>
      </c>
      <c r="C181" s="84">
        <v>1449.00672932</v>
      </c>
      <c r="D181" s="84">
        <v>1436.7011161999999</v>
      </c>
      <c r="E181" s="84">
        <v>210.68824857000001</v>
      </c>
      <c r="F181" s="84">
        <v>210.68824857000001</v>
      </c>
    </row>
    <row r="182" spans="1:6" ht="12.75" customHeight="1" x14ac:dyDescent="0.2">
      <c r="A182" s="83" t="s">
        <v>166</v>
      </c>
      <c r="B182" s="83">
        <v>24</v>
      </c>
      <c r="C182" s="84">
        <v>1701.9311009200001</v>
      </c>
      <c r="D182" s="84">
        <v>1688.2057733199999</v>
      </c>
      <c r="E182" s="84">
        <v>247.57071153999999</v>
      </c>
      <c r="F182" s="84">
        <v>247.57071153999999</v>
      </c>
    </row>
    <row r="183" spans="1:6" ht="12.75" customHeight="1" x14ac:dyDescent="0.2">
      <c r="A183" s="83" t="s">
        <v>167</v>
      </c>
      <c r="B183" s="83">
        <v>1</v>
      </c>
      <c r="C183" s="84">
        <v>1649.4495698400001</v>
      </c>
      <c r="D183" s="84">
        <v>1635.86349193</v>
      </c>
      <c r="E183" s="84">
        <v>239.89486060999999</v>
      </c>
      <c r="F183" s="84">
        <v>239.89486060999999</v>
      </c>
    </row>
    <row r="184" spans="1:6" ht="12.75" customHeight="1" x14ac:dyDescent="0.2">
      <c r="A184" s="83" t="s">
        <v>167</v>
      </c>
      <c r="B184" s="83">
        <v>2</v>
      </c>
      <c r="C184" s="84">
        <v>1732.96404704</v>
      </c>
      <c r="D184" s="84">
        <v>1717.8966989800001</v>
      </c>
      <c r="E184" s="84">
        <v>251.92480373999999</v>
      </c>
      <c r="F184" s="84">
        <v>251.92480373999999</v>
      </c>
    </row>
    <row r="185" spans="1:6" ht="12.75" customHeight="1" x14ac:dyDescent="0.2">
      <c r="A185" s="83" t="s">
        <v>167</v>
      </c>
      <c r="B185" s="83">
        <v>3</v>
      </c>
      <c r="C185" s="84">
        <v>1727.3000956799999</v>
      </c>
      <c r="D185" s="84">
        <v>1725.8004701</v>
      </c>
      <c r="E185" s="84">
        <v>253.08386992999999</v>
      </c>
      <c r="F185" s="84">
        <v>253.08386992999999</v>
      </c>
    </row>
    <row r="186" spans="1:6" ht="12.75" customHeight="1" x14ac:dyDescent="0.2">
      <c r="A186" s="83" t="s">
        <v>167</v>
      </c>
      <c r="B186" s="83">
        <v>4</v>
      </c>
      <c r="C186" s="84">
        <v>1781.25869152</v>
      </c>
      <c r="D186" s="84">
        <v>1768.9794703800001</v>
      </c>
      <c r="E186" s="84">
        <v>259.41595101000001</v>
      </c>
      <c r="F186" s="84">
        <v>259.41595101000001</v>
      </c>
    </row>
    <row r="187" spans="1:6" ht="12.75" customHeight="1" x14ac:dyDescent="0.2">
      <c r="A187" s="83" t="s">
        <v>167</v>
      </c>
      <c r="B187" s="83">
        <v>5</v>
      </c>
      <c r="C187" s="84">
        <v>1779.6550518199999</v>
      </c>
      <c r="D187" s="84">
        <v>1770.24156561</v>
      </c>
      <c r="E187" s="84">
        <v>259.60103378000002</v>
      </c>
      <c r="F187" s="84">
        <v>259.60103378000002</v>
      </c>
    </row>
    <row r="188" spans="1:6" ht="12.75" customHeight="1" x14ac:dyDescent="0.2">
      <c r="A188" s="83" t="s">
        <v>167</v>
      </c>
      <c r="B188" s="83">
        <v>6</v>
      </c>
      <c r="C188" s="84">
        <v>1748.2387948000001</v>
      </c>
      <c r="D188" s="84">
        <v>1747.8990520699999</v>
      </c>
      <c r="E188" s="84">
        <v>256.32456590999999</v>
      </c>
      <c r="F188" s="84">
        <v>256.32456590999999</v>
      </c>
    </row>
    <row r="189" spans="1:6" ht="12.75" customHeight="1" x14ac:dyDescent="0.2">
      <c r="A189" s="83" t="s">
        <v>167</v>
      </c>
      <c r="B189" s="83">
        <v>7</v>
      </c>
      <c r="C189" s="84">
        <v>1725.3657940099999</v>
      </c>
      <c r="D189" s="84">
        <v>1724.3271863499999</v>
      </c>
      <c r="E189" s="84">
        <v>252.86781694000001</v>
      </c>
      <c r="F189" s="84">
        <v>252.86781694000001</v>
      </c>
    </row>
    <row r="190" spans="1:6" ht="12.75" customHeight="1" x14ac:dyDescent="0.2">
      <c r="A190" s="83" t="s">
        <v>167</v>
      </c>
      <c r="B190" s="83">
        <v>8</v>
      </c>
      <c r="C190" s="84">
        <v>1699.78313222</v>
      </c>
      <c r="D190" s="84">
        <v>1690.8727318399999</v>
      </c>
      <c r="E190" s="84">
        <v>247.96181364</v>
      </c>
      <c r="F190" s="84">
        <v>247.96181364</v>
      </c>
    </row>
    <row r="191" spans="1:6" ht="12.75" customHeight="1" x14ac:dyDescent="0.2">
      <c r="A191" s="83" t="s">
        <v>167</v>
      </c>
      <c r="B191" s="83">
        <v>9</v>
      </c>
      <c r="C191" s="84">
        <v>1688.6843414299999</v>
      </c>
      <c r="D191" s="84">
        <v>1675.30830797</v>
      </c>
      <c r="E191" s="84">
        <v>245.67933389000001</v>
      </c>
      <c r="F191" s="84">
        <v>245.67933389000001</v>
      </c>
    </row>
    <row r="192" spans="1:6" ht="12.75" customHeight="1" x14ac:dyDescent="0.2">
      <c r="A192" s="83" t="s">
        <v>167</v>
      </c>
      <c r="B192" s="83">
        <v>10</v>
      </c>
      <c r="C192" s="84">
        <v>1591.3917383600001</v>
      </c>
      <c r="D192" s="84">
        <v>1579.01225387</v>
      </c>
      <c r="E192" s="84">
        <v>231.55778365</v>
      </c>
      <c r="F192" s="84">
        <v>231.55778365</v>
      </c>
    </row>
    <row r="193" spans="1:6" ht="12.75" customHeight="1" x14ac:dyDescent="0.2">
      <c r="A193" s="83" t="s">
        <v>167</v>
      </c>
      <c r="B193" s="83">
        <v>11</v>
      </c>
      <c r="C193" s="84">
        <v>1628.97899839</v>
      </c>
      <c r="D193" s="84">
        <v>1620.22057389</v>
      </c>
      <c r="E193" s="84">
        <v>237.60086991</v>
      </c>
      <c r="F193" s="84">
        <v>237.60086991</v>
      </c>
    </row>
    <row r="194" spans="1:6" ht="12.75" customHeight="1" x14ac:dyDescent="0.2">
      <c r="A194" s="83" t="s">
        <v>167</v>
      </c>
      <c r="B194" s="83">
        <v>12</v>
      </c>
      <c r="C194" s="84">
        <v>1630.88808483</v>
      </c>
      <c r="D194" s="84">
        <v>1622.9499646100001</v>
      </c>
      <c r="E194" s="84">
        <v>238.00112752000001</v>
      </c>
      <c r="F194" s="84">
        <v>238.00112752000001</v>
      </c>
    </row>
    <row r="195" spans="1:6" ht="12.75" customHeight="1" x14ac:dyDescent="0.2">
      <c r="A195" s="83" t="s">
        <v>167</v>
      </c>
      <c r="B195" s="83">
        <v>13</v>
      </c>
      <c r="C195" s="84">
        <v>1665.08868259</v>
      </c>
      <c r="D195" s="84">
        <v>1662.16743589</v>
      </c>
      <c r="E195" s="84">
        <v>243.75226130999999</v>
      </c>
      <c r="F195" s="84">
        <v>243.75226130999999</v>
      </c>
    </row>
    <row r="196" spans="1:6" ht="12.75" customHeight="1" x14ac:dyDescent="0.2">
      <c r="A196" s="83" t="s">
        <v>167</v>
      </c>
      <c r="B196" s="83">
        <v>14</v>
      </c>
      <c r="C196" s="84">
        <v>1698.69586645</v>
      </c>
      <c r="D196" s="84">
        <v>1684.92506798</v>
      </c>
      <c r="E196" s="84">
        <v>247.08960517</v>
      </c>
      <c r="F196" s="84">
        <v>247.08960517</v>
      </c>
    </row>
    <row r="197" spans="1:6" ht="12.75" customHeight="1" x14ac:dyDescent="0.2">
      <c r="A197" s="83" t="s">
        <v>167</v>
      </c>
      <c r="B197" s="83">
        <v>15</v>
      </c>
      <c r="C197" s="84">
        <v>1707.2037176199999</v>
      </c>
      <c r="D197" s="84">
        <v>1697.9228966600001</v>
      </c>
      <c r="E197" s="84">
        <v>248.99570082</v>
      </c>
      <c r="F197" s="84">
        <v>248.99570082</v>
      </c>
    </row>
    <row r="198" spans="1:6" ht="12.75" customHeight="1" x14ac:dyDescent="0.2">
      <c r="A198" s="83" t="s">
        <v>167</v>
      </c>
      <c r="B198" s="83">
        <v>16</v>
      </c>
      <c r="C198" s="84">
        <v>1708.98170592</v>
      </c>
      <c r="D198" s="84">
        <v>1702.1068743400001</v>
      </c>
      <c r="E198" s="84">
        <v>249.60926959</v>
      </c>
      <c r="F198" s="84">
        <v>249.60926959</v>
      </c>
    </row>
    <row r="199" spans="1:6" ht="12.75" customHeight="1" x14ac:dyDescent="0.2">
      <c r="A199" s="83" t="s">
        <v>167</v>
      </c>
      <c r="B199" s="83">
        <v>17</v>
      </c>
      <c r="C199" s="84">
        <v>1677.90187911</v>
      </c>
      <c r="D199" s="84">
        <v>1666.3609537100001</v>
      </c>
      <c r="E199" s="84">
        <v>244.36722911000001</v>
      </c>
      <c r="F199" s="84">
        <v>244.36722911000001</v>
      </c>
    </row>
    <row r="200" spans="1:6" ht="12.75" customHeight="1" x14ac:dyDescent="0.2">
      <c r="A200" s="83" t="s">
        <v>167</v>
      </c>
      <c r="B200" s="83">
        <v>18</v>
      </c>
      <c r="C200" s="84">
        <v>1670.08416278</v>
      </c>
      <c r="D200" s="84">
        <v>1658.8000983699999</v>
      </c>
      <c r="E200" s="84">
        <v>243.25845057000001</v>
      </c>
      <c r="F200" s="84">
        <v>243.25845057000001</v>
      </c>
    </row>
    <row r="201" spans="1:6" ht="12.75" customHeight="1" x14ac:dyDescent="0.2">
      <c r="A201" s="83" t="s">
        <v>167</v>
      </c>
      <c r="B201" s="83">
        <v>19</v>
      </c>
      <c r="C201" s="84">
        <v>1611.4712350499999</v>
      </c>
      <c r="D201" s="84">
        <v>1600.79701189</v>
      </c>
      <c r="E201" s="84">
        <v>234.75245821999999</v>
      </c>
      <c r="F201" s="84">
        <v>234.75245821999999</v>
      </c>
    </row>
    <row r="202" spans="1:6" ht="12.75" customHeight="1" x14ac:dyDescent="0.2">
      <c r="A202" s="83" t="s">
        <v>167</v>
      </c>
      <c r="B202" s="83">
        <v>20</v>
      </c>
      <c r="C202" s="84">
        <v>1620.7990647500001</v>
      </c>
      <c r="D202" s="84">
        <v>1609.8756274</v>
      </c>
      <c r="E202" s="84">
        <v>236.08381209000001</v>
      </c>
      <c r="F202" s="84">
        <v>236.08381209000001</v>
      </c>
    </row>
    <row r="203" spans="1:6" ht="12.75" customHeight="1" x14ac:dyDescent="0.2">
      <c r="A203" s="83" t="s">
        <v>167</v>
      </c>
      <c r="B203" s="83">
        <v>21</v>
      </c>
      <c r="C203" s="84">
        <v>1626.6434776799999</v>
      </c>
      <c r="D203" s="84">
        <v>1618.48603768</v>
      </c>
      <c r="E203" s="84">
        <v>237.34650497000001</v>
      </c>
      <c r="F203" s="84">
        <v>237.34650497000001</v>
      </c>
    </row>
    <row r="204" spans="1:6" ht="12.75" customHeight="1" x14ac:dyDescent="0.2">
      <c r="A204" s="83" t="s">
        <v>167</v>
      </c>
      <c r="B204" s="83">
        <v>22</v>
      </c>
      <c r="C204" s="84">
        <v>1605.56744028</v>
      </c>
      <c r="D204" s="84">
        <v>1595.2165542499999</v>
      </c>
      <c r="E204" s="84">
        <v>233.93409953</v>
      </c>
      <c r="F204" s="84">
        <v>233.93409953</v>
      </c>
    </row>
    <row r="205" spans="1:6" ht="12.75" customHeight="1" x14ac:dyDescent="0.2">
      <c r="A205" s="83" t="s">
        <v>167</v>
      </c>
      <c r="B205" s="83">
        <v>23</v>
      </c>
      <c r="C205" s="84">
        <v>1637.3613057099999</v>
      </c>
      <c r="D205" s="84">
        <v>1626.3945174400001</v>
      </c>
      <c r="E205" s="84">
        <v>238.50626166999999</v>
      </c>
      <c r="F205" s="84">
        <v>238.50626166999999</v>
      </c>
    </row>
    <row r="206" spans="1:6" ht="12.75" customHeight="1" x14ac:dyDescent="0.2">
      <c r="A206" s="83" t="s">
        <v>167</v>
      </c>
      <c r="B206" s="83">
        <v>24</v>
      </c>
      <c r="C206" s="84">
        <v>1651.0314175200001</v>
      </c>
      <c r="D206" s="84">
        <v>1640.83840685</v>
      </c>
      <c r="E206" s="84">
        <v>240.62441813999999</v>
      </c>
      <c r="F206" s="84">
        <v>240.62441813999999</v>
      </c>
    </row>
    <row r="207" spans="1:6" ht="12.75" customHeight="1" x14ac:dyDescent="0.2">
      <c r="A207" s="83" t="s">
        <v>168</v>
      </c>
      <c r="B207" s="83">
        <v>1</v>
      </c>
      <c r="C207" s="84">
        <v>1631.3688486200001</v>
      </c>
      <c r="D207" s="84">
        <v>1627.662699</v>
      </c>
      <c r="E207" s="84">
        <v>238.69223699</v>
      </c>
      <c r="F207" s="84">
        <v>238.69223699</v>
      </c>
    </row>
    <row r="208" spans="1:6" ht="12.75" customHeight="1" x14ac:dyDescent="0.2">
      <c r="A208" s="83" t="s">
        <v>168</v>
      </c>
      <c r="B208" s="83">
        <v>2</v>
      </c>
      <c r="C208" s="84">
        <v>1686.8041695500001</v>
      </c>
      <c r="D208" s="84">
        <v>1679.8356613399999</v>
      </c>
      <c r="E208" s="84">
        <v>246.34325774999999</v>
      </c>
      <c r="F208" s="84">
        <v>246.34325774999999</v>
      </c>
    </row>
    <row r="209" spans="1:6" ht="12.75" customHeight="1" x14ac:dyDescent="0.2">
      <c r="A209" s="83" t="s">
        <v>168</v>
      </c>
      <c r="B209" s="83">
        <v>3</v>
      </c>
      <c r="C209" s="84">
        <v>1769.57414277</v>
      </c>
      <c r="D209" s="84">
        <v>1757.5775145099999</v>
      </c>
      <c r="E209" s="84">
        <v>257.74388569000001</v>
      </c>
      <c r="F209" s="84">
        <v>257.74388569000001</v>
      </c>
    </row>
    <row r="210" spans="1:6" ht="12.75" customHeight="1" x14ac:dyDescent="0.2">
      <c r="A210" s="83" t="s">
        <v>168</v>
      </c>
      <c r="B210" s="83">
        <v>4</v>
      </c>
      <c r="C210" s="84">
        <v>1798.2998814699999</v>
      </c>
      <c r="D210" s="84">
        <v>1786.69971379</v>
      </c>
      <c r="E210" s="84">
        <v>262.01457572999999</v>
      </c>
      <c r="F210" s="84">
        <v>262.01457572999999</v>
      </c>
    </row>
    <row r="211" spans="1:6" ht="12.75" customHeight="1" x14ac:dyDescent="0.2">
      <c r="A211" s="83" t="s">
        <v>168</v>
      </c>
      <c r="B211" s="83">
        <v>5</v>
      </c>
      <c r="C211" s="84">
        <v>1810.43367691</v>
      </c>
      <c r="D211" s="84">
        <v>1798.21892252</v>
      </c>
      <c r="E211" s="84">
        <v>263.70383586000003</v>
      </c>
      <c r="F211" s="84">
        <v>263.70383586000003</v>
      </c>
    </row>
    <row r="212" spans="1:6" ht="12.75" customHeight="1" x14ac:dyDescent="0.2">
      <c r="A212" s="83" t="s">
        <v>168</v>
      </c>
      <c r="B212" s="83">
        <v>6</v>
      </c>
      <c r="C212" s="84">
        <v>1775.56972387</v>
      </c>
      <c r="D212" s="84">
        <v>1763.39059729</v>
      </c>
      <c r="E212" s="84">
        <v>258.59635821000001</v>
      </c>
      <c r="F212" s="84">
        <v>258.59635821000001</v>
      </c>
    </row>
    <row r="213" spans="1:6" ht="12.75" customHeight="1" x14ac:dyDescent="0.2">
      <c r="A213" s="83" t="s">
        <v>168</v>
      </c>
      <c r="B213" s="83">
        <v>7</v>
      </c>
      <c r="C213" s="84">
        <v>1762.3583806500001</v>
      </c>
      <c r="D213" s="84">
        <v>1750.2329694099999</v>
      </c>
      <c r="E213" s="84">
        <v>256.66682844000002</v>
      </c>
      <c r="F213" s="84">
        <v>256.66682844000002</v>
      </c>
    </row>
    <row r="214" spans="1:6" ht="12.75" customHeight="1" x14ac:dyDescent="0.2">
      <c r="A214" s="83" t="s">
        <v>168</v>
      </c>
      <c r="B214" s="83">
        <v>8</v>
      </c>
      <c r="C214" s="84">
        <v>1694.3228514899999</v>
      </c>
      <c r="D214" s="84">
        <v>1688.9100118599999</v>
      </c>
      <c r="E214" s="84">
        <v>247.67398617000001</v>
      </c>
      <c r="F214" s="84">
        <v>247.67398617000001</v>
      </c>
    </row>
    <row r="215" spans="1:6" ht="12.75" customHeight="1" x14ac:dyDescent="0.2">
      <c r="A215" s="83" t="s">
        <v>168</v>
      </c>
      <c r="B215" s="83">
        <v>9</v>
      </c>
      <c r="C215" s="84">
        <v>1664.88690739</v>
      </c>
      <c r="D215" s="84">
        <v>1660.6718136300001</v>
      </c>
      <c r="E215" s="84">
        <v>243.53293244</v>
      </c>
      <c r="F215" s="84">
        <v>243.53293244</v>
      </c>
    </row>
    <row r="216" spans="1:6" ht="12.75" customHeight="1" x14ac:dyDescent="0.2">
      <c r="A216" s="83" t="s">
        <v>168</v>
      </c>
      <c r="B216" s="83">
        <v>10</v>
      </c>
      <c r="C216" s="84">
        <v>1632.90798034</v>
      </c>
      <c r="D216" s="84">
        <v>1620.2721119400001</v>
      </c>
      <c r="E216" s="84">
        <v>237.60842782</v>
      </c>
      <c r="F216" s="84">
        <v>237.60842782</v>
      </c>
    </row>
    <row r="217" spans="1:6" ht="12.75" customHeight="1" x14ac:dyDescent="0.2">
      <c r="A217" s="83" t="s">
        <v>168</v>
      </c>
      <c r="B217" s="83">
        <v>11</v>
      </c>
      <c r="C217" s="84">
        <v>1606.9097736199999</v>
      </c>
      <c r="D217" s="84">
        <v>1595.9759880500001</v>
      </c>
      <c r="E217" s="84">
        <v>234.04546839</v>
      </c>
      <c r="F217" s="84">
        <v>234.04546839</v>
      </c>
    </row>
    <row r="218" spans="1:6" ht="12.75" customHeight="1" x14ac:dyDescent="0.2">
      <c r="A218" s="83" t="s">
        <v>168</v>
      </c>
      <c r="B218" s="83">
        <v>12</v>
      </c>
      <c r="C218" s="84">
        <v>1550.0694807299999</v>
      </c>
      <c r="D218" s="84">
        <v>1540.3215988500001</v>
      </c>
      <c r="E218" s="84">
        <v>225.88390601</v>
      </c>
      <c r="F218" s="84">
        <v>225.88390601</v>
      </c>
    </row>
    <row r="219" spans="1:6" ht="12.75" customHeight="1" x14ac:dyDescent="0.2">
      <c r="A219" s="83" t="s">
        <v>168</v>
      </c>
      <c r="B219" s="83">
        <v>13</v>
      </c>
      <c r="C219" s="84">
        <v>1607.15121602</v>
      </c>
      <c r="D219" s="84">
        <v>1596.2083644700001</v>
      </c>
      <c r="E219" s="84">
        <v>234.07954574999999</v>
      </c>
      <c r="F219" s="84">
        <v>234.07954574999999</v>
      </c>
    </row>
    <row r="220" spans="1:6" ht="12.75" customHeight="1" x14ac:dyDescent="0.2">
      <c r="A220" s="83" t="s">
        <v>168</v>
      </c>
      <c r="B220" s="83">
        <v>14</v>
      </c>
      <c r="C220" s="84">
        <v>1611.9444004699999</v>
      </c>
      <c r="D220" s="84">
        <v>1601.50904431</v>
      </c>
      <c r="E220" s="84">
        <v>234.85687580000001</v>
      </c>
      <c r="F220" s="84">
        <v>234.85687580000001</v>
      </c>
    </row>
    <row r="221" spans="1:6" ht="12.75" customHeight="1" x14ac:dyDescent="0.2">
      <c r="A221" s="83" t="s">
        <v>168</v>
      </c>
      <c r="B221" s="83">
        <v>15</v>
      </c>
      <c r="C221" s="84">
        <v>1615.5691397400001</v>
      </c>
      <c r="D221" s="84">
        <v>1605.05057253</v>
      </c>
      <c r="E221" s="84">
        <v>235.37623113000001</v>
      </c>
      <c r="F221" s="84">
        <v>235.37623113000001</v>
      </c>
    </row>
    <row r="222" spans="1:6" ht="12.75" customHeight="1" x14ac:dyDescent="0.2">
      <c r="A222" s="83" t="s">
        <v>168</v>
      </c>
      <c r="B222" s="83">
        <v>16</v>
      </c>
      <c r="C222" s="84">
        <v>1614.33984584</v>
      </c>
      <c r="D222" s="84">
        <v>1603.89547778</v>
      </c>
      <c r="E222" s="84">
        <v>235.20683968</v>
      </c>
      <c r="F222" s="84">
        <v>235.20683968</v>
      </c>
    </row>
    <row r="223" spans="1:6" ht="12.75" customHeight="1" x14ac:dyDescent="0.2">
      <c r="A223" s="83" t="s">
        <v>168</v>
      </c>
      <c r="B223" s="83">
        <v>17</v>
      </c>
      <c r="C223" s="84">
        <v>1605.1437919299999</v>
      </c>
      <c r="D223" s="84">
        <v>1594.9288721099999</v>
      </c>
      <c r="E223" s="84">
        <v>233.89191173</v>
      </c>
      <c r="F223" s="84">
        <v>233.89191173</v>
      </c>
    </row>
    <row r="224" spans="1:6" ht="12.75" customHeight="1" x14ac:dyDescent="0.2">
      <c r="A224" s="83" t="s">
        <v>168</v>
      </c>
      <c r="B224" s="83">
        <v>18</v>
      </c>
      <c r="C224" s="84">
        <v>1583.4899598500001</v>
      </c>
      <c r="D224" s="84">
        <v>1572.5334948699999</v>
      </c>
      <c r="E224" s="84">
        <v>230.60769155</v>
      </c>
      <c r="F224" s="84">
        <v>230.60769155</v>
      </c>
    </row>
    <row r="225" spans="1:6" ht="12.75" customHeight="1" x14ac:dyDescent="0.2">
      <c r="A225" s="83" t="s">
        <v>168</v>
      </c>
      <c r="B225" s="83">
        <v>19</v>
      </c>
      <c r="C225" s="84">
        <v>1548.52348764</v>
      </c>
      <c r="D225" s="84">
        <v>1538.59656294</v>
      </c>
      <c r="E225" s="84">
        <v>225.63093426</v>
      </c>
      <c r="F225" s="84">
        <v>225.63093426</v>
      </c>
    </row>
    <row r="226" spans="1:6" ht="12.75" customHeight="1" x14ac:dyDescent="0.2">
      <c r="A226" s="83" t="s">
        <v>168</v>
      </c>
      <c r="B226" s="83">
        <v>20</v>
      </c>
      <c r="C226" s="84">
        <v>1536.28432843</v>
      </c>
      <c r="D226" s="84">
        <v>1526.98538747</v>
      </c>
      <c r="E226" s="84">
        <v>223.92818746</v>
      </c>
      <c r="F226" s="84">
        <v>223.92818746</v>
      </c>
    </row>
    <row r="227" spans="1:6" ht="12.75" customHeight="1" x14ac:dyDescent="0.2">
      <c r="A227" s="83" t="s">
        <v>168</v>
      </c>
      <c r="B227" s="83">
        <v>21</v>
      </c>
      <c r="C227" s="84">
        <v>1547.88147398</v>
      </c>
      <c r="D227" s="84">
        <v>1542.5613119100001</v>
      </c>
      <c r="E227" s="84">
        <v>226.21235374</v>
      </c>
      <c r="F227" s="84">
        <v>226.21235374</v>
      </c>
    </row>
    <row r="228" spans="1:6" ht="12.75" customHeight="1" x14ac:dyDescent="0.2">
      <c r="A228" s="83" t="s">
        <v>168</v>
      </c>
      <c r="B228" s="83">
        <v>22</v>
      </c>
      <c r="C228" s="84">
        <v>1550.3493630999999</v>
      </c>
      <c r="D228" s="84">
        <v>1540.1978994200001</v>
      </c>
      <c r="E228" s="84">
        <v>225.86576582999999</v>
      </c>
      <c r="F228" s="84">
        <v>225.86576582999999</v>
      </c>
    </row>
    <row r="229" spans="1:6" ht="12.75" customHeight="1" x14ac:dyDescent="0.2">
      <c r="A229" s="83" t="s">
        <v>168</v>
      </c>
      <c r="B229" s="83">
        <v>23</v>
      </c>
      <c r="C229" s="84">
        <v>1590.09361248</v>
      </c>
      <c r="D229" s="84">
        <v>1579.7788194300001</v>
      </c>
      <c r="E229" s="84">
        <v>231.67019837000001</v>
      </c>
      <c r="F229" s="84">
        <v>231.67019837000001</v>
      </c>
    </row>
    <row r="230" spans="1:6" ht="12.75" customHeight="1" x14ac:dyDescent="0.2">
      <c r="A230" s="83" t="s">
        <v>168</v>
      </c>
      <c r="B230" s="83">
        <v>24</v>
      </c>
      <c r="C230" s="84">
        <v>1572.93019392</v>
      </c>
      <c r="D230" s="84">
        <v>1562.2150780500001</v>
      </c>
      <c r="E230" s="84">
        <v>229.09452424</v>
      </c>
      <c r="F230" s="84">
        <v>229.09452424</v>
      </c>
    </row>
    <row r="231" spans="1:6" ht="12.75" customHeight="1" x14ac:dyDescent="0.2">
      <c r="A231" s="83" t="s">
        <v>169</v>
      </c>
      <c r="B231" s="83">
        <v>1</v>
      </c>
      <c r="C231" s="84">
        <v>1711.3671261300001</v>
      </c>
      <c r="D231" s="84">
        <v>1705.1616613900001</v>
      </c>
      <c r="E231" s="84">
        <v>250.05724566999999</v>
      </c>
      <c r="F231" s="84">
        <v>250.05724566999999</v>
      </c>
    </row>
    <row r="232" spans="1:6" ht="12.75" customHeight="1" x14ac:dyDescent="0.2">
      <c r="A232" s="83" t="s">
        <v>169</v>
      </c>
      <c r="B232" s="83">
        <v>2</v>
      </c>
      <c r="C232" s="84">
        <v>1720.2340164499999</v>
      </c>
      <c r="D232" s="84">
        <v>1712.4873057</v>
      </c>
      <c r="E232" s="84">
        <v>251.13153116000001</v>
      </c>
      <c r="F232" s="84">
        <v>251.13153116000001</v>
      </c>
    </row>
    <row r="233" spans="1:6" ht="12.75" customHeight="1" x14ac:dyDescent="0.2">
      <c r="A233" s="83" t="s">
        <v>169</v>
      </c>
      <c r="B233" s="83">
        <v>3</v>
      </c>
      <c r="C233" s="84">
        <v>1766.25757103</v>
      </c>
      <c r="D233" s="84">
        <v>1754.3683054200001</v>
      </c>
      <c r="E233" s="84">
        <v>257.27326404000002</v>
      </c>
      <c r="F233" s="84">
        <v>257.27326404000002</v>
      </c>
    </row>
    <row r="234" spans="1:6" ht="12.75" customHeight="1" x14ac:dyDescent="0.2">
      <c r="A234" s="83" t="s">
        <v>169</v>
      </c>
      <c r="B234" s="83">
        <v>4</v>
      </c>
      <c r="C234" s="84">
        <v>1759.27271019</v>
      </c>
      <c r="D234" s="84">
        <v>1749.04153522</v>
      </c>
      <c r="E234" s="84">
        <v>256.49210791000002</v>
      </c>
      <c r="F234" s="84">
        <v>256.49210791000002</v>
      </c>
    </row>
    <row r="235" spans="1:6" ht="12.75" customHeight="1" x14ac:dyDescent="0.2">
      <c r="A235" s="83" t="s">
        <v>169</v>
      </c>
      <c r="B235" s="83">
        <v>5</v>
      </c>
      <c r="C235" s="84">
        <v>1748.8495548799999</v>
      </c>
      <c r="D235" s="84">
        <v>1736.91569166</v>
      </c>
      <c r="E235" s="84">
        <v>254.71388646</v>
      </c>
      <c r="F235" s="84">
        <v>254.71388646</v>
      </c>
    </row>
    <row r="236" spans="1:6" ht="12.75" customHeight="1" x14ac:dyDescent="0.2">
      <c r="A236" s="83" t="s">
        <v>169</v>
      </c>
      <c r="B236" s="83">
        <v>6</v>
      </c>
      <c r="C236" s="84">
        <v>1762.9339771699999</v>
      </c>
      <c r="D236" s="84">
        <v>1751.7678816299999</v>
      </c>
      <c r="E236" s="84">
        <v>256.89191907999998</v>
      </c>
      <c r="F236" s="84">
        <v>256.89191907999998</v>
      </c>
    </row>
    <row r="237" spans="1:6" ht="12.75" customHeight="1" x14ac:dyDescent="0.2">
      <c r="A237" s="83" t="s">
        <v>169</v>
      </c>
      <c r="B237" s="83">
        <v>7</v>
      </c>
      <c r="C237" s="84">
        <v>1797.5853671</v>
      </c>
      <c r="D237" s="84">
        <v>1788.19895</v>
      </c>
      <c r="E237" s="84">
        <v>262.23443458000003</v>
      </c>
      <c r="F237" s="84">
        <v>262.23443458000003</v>
      </c>
    </row>
    <row r="238" spans="1:6" ht="12.75" customHeight="1" x14ac:dyDescent="0.2">
      <c r="A238" s="83" t="s">
        <v>169</v>
      </c>
      <c r="B238" s="83">
        <v>8</v>
      </c>
      <c r="C238" s="84">
        <v>1778.1532740600001</v>
      </c>
      <c r="D238" s="84">
        <v>1773.52670126</v>
      </c>
      <c r="E238" s="84">
        <v>260.08278984999998</v>
      </c>
      <c r="F238" s="84">
        <v>260.08278984999998</v>
      </c>
    </row>
    <row r="239" spans="1:6" ht="12.75" customHeight="1" x14ac:dyDescent="0.2">
      <c r="A239" s="83" t="s">
        <v>169</v>
      </c>
      <c r="B239" s="83">
        <v>9</v>
      </c>
      <c r="C239" s="84">
        <v>1743.75517049</v>
      </c>
      <c r="D239" s="84">
        <v>1732.3808441599999</v>
      </c>
      <c r="E239" s="84">
        <v>254.04886361000001</v>
      </c>
      <c r="F239" s="84">
        <v>254.04886361000001</v>
      </c>
    </row>
    <row r="240" spans="1:6" ht="12.75" customHeight="1" x14ac:dyDescent="0.2">
      <c r="A240" s="83" t="s">
        <v>169</v>
      </c>
      <c r="B240" s="83">
        <v>10</v>
      </c>
      <c r="C240" s="84">
        <v>1663.9504640099999</v>
      </c>
      <c r="D240" s="84">
        <v>1658.8532486300001</v>
      </c>
      <c r="E240" s="84">
        <v>243.2662449</v>
      </c>
      <c r="F240" s="84">
        <v>243.2662449</v>
      </c>
    </row>
    <row r="241" spans="1:6" ht="12.75" customHeight="1" x14ac:dyDescent="0.2">
      <c r="A241" s="83" t="s">
        <v>169</v>
      </c>
      <c r="B241" s="83">
        <v>11</v>
      </c>
      <c r="C241" s="84">
        <v>1641.07923719</v>
      </c>
      <c r="D241" s="84">
        <v>1629.98200939</v>
      </c>
      <c r="E241" s="84">
        <v>239.03235745000001</v>
      </c>
      <c r="F241" s="84">
        <v>239.03235745000001</v>
      </c>
    </row>
    <row r="242" spans="1:6" ht="12.75" customHeight="1" x14ac:dyDescent="0.2">
      <c r="A242" s="83" t="s">
        <v>169</v>
      </c>
      <c r="B242" s="83">
        <v>12</v>
      </c>
      <c r="C242" s="84">
        <v>1624.1264996800001</v>
      </c>
      <c r="D242" s="84">
        <v>1613.0399554799999</v>
      </c>
      <c r="E242" s="84">
        <v>236.54785206</v>
      </c>
      <c r="F242" s="84">
        <v>236.54785206</v>
      </c>
    </row>
    <row r="243" spans="1:6" ht="12.75" customHeight="1" x14ac:dyDescent="0.2">
      <c r="A243" s="83" t="s">
        <v>169</v>
      </c>
      <c r="B243" s="83">
        <v>13</v>
      </c>
      <c r="C243" s="84">
        <v>1649.9946079399999</v>
      </c>
      <c r="D243" s="84">
        <v>1640.6460347100001</v>
      </c>
      <c r="E243" s="84">
        <v>240.5962073</v>
      </c>
      <c r="F243" s="84">
        <v>240.5962073</v>
      </c>
    </row>
    <row r="244" spans="1:6" ht="12.75" customHeight="1" x14ac:dyDescent="0.2">
      <c r="A244" s="83" t="s">
        <v>169</v>
      </c>
      <c r="B244" s="83">
        <v>14</v>
      </c>
      <c r="C244" s="84">
        <v>1672.97589627</v>
      </c>
      <c r="D244" s="84">
        <v>1660.03677421</v>
      </c>
      <c r="E244" s="84">
        <v>243.43980565999999</v>
      </c>
      <c r="F244" s="84">
        <v>243.43980565999999</v>
      </c>
    </row>
    <row r="245" spans="1:6" ht="12.75" customHeight="1" x14ac:dyDescent="0.2">
      <c r="A245" s="83" t="s">
        <v>169</v>
      </c>
      <c r="B245" s="83">
        <v>15</v>
      </c>
      <c r="C245" s="84">
        <v>1677.3850137899999</v>
      </c>
      <c r="D245" s="84">
        <v>1677.1908895500001</v>
      </c>
      <c r="E245" s="84">
        <v>245.95540926999999</v>
      </c>
      <c r="F245" s="84">
        <v>245.95540926999999</v>
      </c>
    </row>
    <row r="246" spans="1:6" ht="12.75" customHeight="1" x14ac:dyDescent="0.2">
      <c r="A246" s="83" t="s">
        <v>169</v>
      </c>
      <c r="B246" s="83">
        <v>16</v>
      </c>
      <c r="C246" s="84">
        <v>1701.10364007</v>
      </c>
      <c r="D246" s="84">
        <v>1692.82207698</v>
      </c>
      <c r="E246" s="84">
        <v>248.24767971</v>
      </c>
      <c r="F246" s="84">
        <v>248.24767971</v>
      </c>
    </row>
    <row r="247" spans="1:6" ht="12.75" customHeight="1" x14ac:dyDescent="0.2">
      <c r="A247" s="83" t="s">
        <v>169</v>
      </c>
      <c r="B247" s="83">
        <v>17</v>
      </c>
      <c r="C247" s="84">
        <v>1704.43624789</v>
      </c>
      <c r="D247" s="84">
        <v>1690.8629136699999</v>
      </c>
      <c r="E247" s="84">
        <v>247.96037383000001</v>
      </c>
      <c r="F247" s="84">
        <v>247.96037383000001</v>
      </c>
    </row>
    <row r="248" spans="1:6" ht="12.75" customHeight="1" x14ac:dyDescent="0.2">
      <c r="A248" s="83" t="s">
        <v>169</v>
      </c>
      <c r="B248" s="83">
        <v>18</v>
      </c>
      <c r="C248" s="84">
        <v>1653.9305413699999</v>
      </c>
      <c r="D248" s="84">
        <v>1652.6627159100001</v>
      </c>
      <c r="E248" s="84">
        <v>242.35842038999999</v>
      </c>
      <c r="F248" s="84">
        <v>242.35842038999999</v>
      </c>
    </row>
    <row r="249" spans="1:6" ht="12.75" customHeight="1" x14ac:dyDescent="0.2">
      <c r="A249" s="83" t="s">
        <v>169</v>
      </c>
      <c r="B249" s="83">
        <v>19</v>
      </c>
      <c r="C249" s="84">
        <v>1623.3953307199999</v>
      </c>
      <c r="D249" s="84">
        <v>1613.00075225</v>
      </c>
      <c r="E249" s="84">
        <v>236.54210302000001</v>
      </c>
      <c r="F249" s="84">
        <v>236.54210302000001</v>
      </c>
    </row>
    <row r="250" spans="1:6" ht="12.75" customHeight="1" x14ac:dyDescent="0.2">
      <c r="A250" s="83" t="s">
        <v>169</v>
      </c>
      <c r="B250" s="83">
        <v>20</v>
      </c>
      <c r="C250" s="84">
        <v>1606.7496025299999</v>
      </c>
      <c r="D250" s="84">
        <v>1596.4345350999999</v>
      </c>
      <c r="E250" s="84">
        <v>234.11271305</v>
      </c>
      <c r="F250" s="84">
        <v>234.11271305</v>
      </c>
    </row>
    <row r="251" spans="1:6" ht="12.75" customHeight="1" x14ac:dyDescent="0.2">
      <c r="A251" s="83" t="s">
        <v>169</v>
      </c>
      <c r="B251" s="83">
        <v>21</v>
      </c>
      <c r="C251" s="84">
        <v>1570.95566414</v>
      </c>
      <c r="D251" s="84">
        <v>1558.4520605499999</v>
      </c>
      <c r="E251" s="84">
        <v>228.54268812000001</v>
      </c>
      <c r="F251" s="84">
        <v>228.54268812000001</v>
      </c>
    </row>
    <row r="252" spans="1:6" ht="12.75" customHeight="1" x14ac:dyDescent="0.2">
      <c r="A252" s="83" t="s">
        <v>169</v>
      </c>
      <c r="B252" s="83">
        <v>22</v>
      </c>
      <c r="C252" s="84">
        <v>1533.0931621300001</v>
      </c>
      <c r="D252" s="84">
        <v>1531.01893765</v>
      </c>
      <c r="E252" s="84">
        <v>224.51969645</v>
      </c>
      <c r="F252" s="84">
        <v>224.51969645</v>
      </c>
    </row>
    <row r="253" spans="1:6" ht="12.75" customHeight="1" x14ac:dyDescent="0.2">
      <c r="A253" s="83" t="s">
        <v>169</v>
      </c>
      <c r="B253" s="83">
        <v>23</v>
      </c>
      <c r="C253" s="84">
        <v>1574.1526204500001</v>
      </c>
      <c r="D253" s="84">
        <v>1563.3917099299999</v>
      </c>
      <c r="E253" s="84">
        <v>229.26707404999999</v>
      </c>
      <c r="F253" s="84">
        <v>229.26707404999999</v>
      </c>
    </row>
    <row r="254" spans="1:6" ht="12.75" customHeight="1" x14ac:dyDescent="0.2">
      <c r="A254" s="83" t="s">
        <v>169</v>
      </c>
      <c r="B254" s="83">
        <v>24</v>
      </c>
      <c r="C254" s="84">
        <v>1638.55810797</v>
      </c>
      <c r="D254" s="84">
        <v>1635.7303874300001</v>
      </c>
      <c r="E254" s="84">
        <v>239.87534120999999</v>
      </c>
      <c r="F254" s="84">
        <v>239.87534120999999</v>
      </c>
    </row>
    <row r="255" spans="1:6" ht="12.75" customHeight="1" x14ac:dyDescent="0.2">
      <c r="A255" s="83" t="s">
        <v>170</v>
      </c>
      <c r="B255" s="83">
        <v>1</v>
      </c>
      <c r="C255" s="84">
        <v>1646.4446410999999</v>
      </c>
      <c r="D255" s="84">
        <v>1646.1339843600001</v>
      </c>
      <c r="E255" s="84">
        <v>241.40099995</v>
      </c>
      <c r="F255" s="84">
        <v>241.40099995</v>
      </c>
    </row>
    <row r="256" spans="1:6" ht="12.75" customHeight="1" x14ac:dyDescent="0.2">
      <c r="A256" s="83" t="s">
        <v>170</v>
      </c>
      <c r="B256" s="83">
        <v>2</v>
      </c>
      <c r="C256" s="84">
        <v>1677.4682195800001</v>
      </c>
      <c r="D256" s="84">
        <v>1677.2721081499999</v>
      </c>
      <c r="E256" s="84">
        <v>245.96731976000001</v>
      </c>
      <c r="F256" s="84">
        <v>245.96731976000001</v>
      </c>
    </row>
    <row r="257" spans="1:6" ht="12.75" customHeight="1" x14ac:dyDescent="0.2">
      <c r="A257" s="83" t="s">
        <v>170</v>
      </c>
      <c r="B257" s="83">
        <v>3</v>
      </c>
      <c r="C257" s="84">
        <v>1718.6405448</v>
      </c>
      <c r="D257" s="84">
        <v>1707.8122387999999</v>
      </c>
      <c r="E257" s="84">
        <v>250.44594552000001</v>
      </c>
      <c r="F257" s="84">
        <v>250.44594552000001</v>
      </c>
    </row>
    <row r="258" spans="1:6" ht="12.75" customHeight="1" x14ac:dyDescent="0.2">
      <c r="A258" s="83" t="s">
        <v>170</v>
      </c>
      <c r="B258" s="83">
        <v>4</v>
      </c>
      <c r="C258" s="84">
        <v>1732.4604909300001</v>
      </c>
      <c r="D258" s="84">
        <v>1719.1855376200001</v>
      </c>
      <c r="E258" s="84">
        <v>252.11380836999999</v>
      </c>
      <c r="F258" s="84">
        <v>252.11380836999999</v>
      </c>
    </row>
    <row r="259" spans="1:6" ht="12.75" customHeight="1" x14ac:dyDescent="0.2">
      <c r="A259" s="83" t="s">
        <v>170</v>
      </c>
      <c r="B259" s="83">
        <v>5</v>
      </c>
      <c r="C259" s="84">
        <v>1752.9313146300001</v>
      </c>
      <c r="D259" s="84">
        <v>1741.3208550100001</v>
      </c>
      <c r="E259" s="84">
        <v>255.35989149</v>
      </c>
      <c r="F259" s="84">
        <v>255.35989149</v>
      </c>
    </row>
    <row r="260" spans="1:6" ht="12.75" customHeight="1" x14ac:dyDescent="0.2">
      <c r="A260" s="83" t="s">
        <v>170</v>
      </c>
      <c r="B260" s="83">
        <v>6</v>
      </c>
      <c r="C260" s="84">
        <v>1776.57008817</v>
      </c>
      <c r="D260" s="84">
        <v>1765.4374734800001</v>
      </c>
      <c r="E260" s="84">
        <v>258.89652695000001</v>
      </c>
      <c r="F260" s="84">
        <v>258.89652695000001</v>
      </c>
    </row>
    <row r="261" spans="1:6" ht="12.75" customHeight="1" x14ac:dyDescent="0.2">
      <c r="A261" s="83" t="s">
        <v>170</v>
      </c>
      <c r="B261" s="83">
        <v>7</v>
      </c>
      <c r="C261" s="84">
        <v>1758.3160607100001</v>
      </c>
      <c r="D261" s="84">
        <v>1754.5468495099999</v>
      </c>
      <c r="E261" s="84">
        <v>257.29944704000002</v>
      </c>
      <c r="F261" s="84">
        <v>257.29944704000002</v>
      </c>
    </row>
    <row r="262" spans="1:6" ht="12.75" customHeight="1" x14ac:dyDescent="0.2">
      <c r="A262" s="83" t="s">
        <v>170</v>
      </c>
      <c r="B262" s="83">
        <v>8</v>
      </c>
      <c r="C262" s="84">
        <v>1712.8895064999999</v>
      </c>
      <c r="D262" s="84">
        <v>1701.1419360299999</v>
      </c>
      <c r="E262" s="84">
        <v>249.46776405</v>
      </c>
      <c r="F262" s="84">
        <v>249.46776405</v>
      </c>
    </row>
    <row r="263" spans="1:6" ht="12.75" customHeight="1" x14ac:dyDescent="0.2">
      <c r="A263" s="83" t="s">
        <v>170</v>
      </c>
      <c r="B263" s="83">
        <v>9</v>
      </c>
      <c r="C263" s="84">
        <v>1689.3357551300001</v>
      </c>
      <c r="D263" s="84">
        <v>1678.8399283599999</v>
      </c>
      <c r="E263" s="84">
        <v>246.19723626000001</v>
      </c>
      <c r="F263" s="84">
        <v>246.19723626000001</v>
      </c>
    </row>
    <row r="264" spans="1:6" ht="12.75" customHeight="1" x14ac:dyDescent="0.2">
      <c r="A264" s="83" t="s">
        <v>170</v>
      </c>
      <c r="B264" s="83">
        <v>10</v>
      </c>
      <c r="C264" s="84">
        <v>1651.90726184</v>
      </c>
      <c r="D264" s="84">
        <v>1641.54180916</v>
      </c>
      <c r="E264" s="84">
        <v>240.72757014000001</v>
      </c>
      <c r="F264" s="84">
        <v>240.72757014000001</v>
      </c>
    </row>
    <row r="265" spans="1:6" ht="12.75" customHeight="1" x14ac:dyDescent="0.2">
      <c r="A265" s="83" t="s">
        <v>170</v>
      </c>
      <c r="B265" s="83">
        <v>11</v>
      </c>
      <c r="C265" s="84">
        <v>1638.2895885800001</v>
      </c>
      <c r="D265" s="84">
        <v>1628.09057491</v>
      </c>
      <c r="E265" s="84">
        <v>238.75498381</v>
      </c>
      <c r="F265" s="84">
        <v>238.75498381</v>
      </c>
    </row>
    <row r="266" spans="1:6" ht="12.75" customHeight="1" x14ac:dyDescent="0.2">
      <c r="A266" s="83" t="s">
        <v>170</v>
      </c>
      <c r="B266" s="83">
        <v>12</v>
      </c>
      <c r="C266" s="84">
        <v>1659.6008398700001</v>
      </c>
      <c r="D266" s="84">
        <v>1649.1839798999999</v>
      </c>
      <c r="E266" s="84">
        <v>241.84827336999999</v>
      </c>
      <c r="F266" s="84">
        <v>241.84827336999999</v>
      </c>
    </row>
    <row r="267" spans="1:6" ht="12.75" customHeight="1" x14ac:dyDescent="0.2">
      <c r="A267" s="83" t="s">
        <v>170</v>
      </c>
      <c r="B267" s="83">
        <v>13</v>
      </c>
      <c r="C267" s="84">
        <v>1602.9241730599999</v>
      </c>
      <c r="D267" s="84">
        <v>1592.19940049</v>
      </c>
      <c r="E267" s="84">
        <v>233.49164225999999</v>
      </c>
      <c r="F267" s="84">
        <v>233.49164225999999</v>
      </c>
    </row>
    <row r="268" spans="1:6" ht="12.75" customHeight="1" x14ac:dyDescent="0.2">
      <c r="A268" s="83" t="s">
        <v>170</v>
      </c>
      <c r="B268" s="83">
        <v>14</v>
      </c>
      <c r="C268" s="84">
        <v>1726.99483822</v>
      </c>
      <c r="D268" s="84">
        <v>1715.80344569</v>
      </c>
      <c r="E268" s="84">
        <v>251.61783392999999</v>
      </c>
      <c r="F268" s="84">
        <v>251.61783392999999</v>
      </c>
    </row>
    <row r="269" spans="1:6" ht="12.75" customHeight="1" x14ac:dyDescent="0.2">
      <c r="A269" s="83" t="s">
        <v>170</v>
      </c>
      <c r="B269" s="83">
        <v>15</v>
      </c>
      <c r="C269" s="84">
        <v>1611.4670647400001</v>
      </c>
      <c r="D269" s="84">
        <v>1605.7967668599999</v>
      </c>
      <c r="E269" s="84">
        <v>235.48565847</v>
      </c>
      <c r="F269" s="84">
        <v>235.48565847</v>
      </c>
    </row>
    <row r="270" spans="1:6" ht="12.75" customHeight="1" x14ac:dyDescent="0.2">
      <c r="A270" s="83" t="s">
        <v>170</v>
      </c>
      <c r="B270" s="83">
        <v>16</v>
      </c>
      <c r="C270" s="84">
        <v>1738.50830621</v>
      </c>
      <c r="D270" s="84">
        <v>1727.0408677</v>
      </c>
      <c r="E270" s="84">
        <v>253.26577080999999</v>
      </c>
      <c r="F270" s="84">
        <v>253.26577080999999</v>
      </c>
    </row>
    <row r="271" spans="1:6" ht="12.75" customHeight="1" x14ac:dyDescent="0.2">
      <c r="A271" s="83" t="s">
        <v>170</v>
      </c>
      <c r="B271" s="83">
        <v>17</v>
      </c>
      <c r="C271" s="84">
        <v>1579.9323088599999</v>
      </c>
      <c r="D271" s="84">
        <v>1566.8552757</v>
      </c>
      <c r="E271" s="84">
        <v>229.77499639999999</v>
      </c>
      <c r="F271" s="84">
        <v>229.77499639999999</v>
      </c>
    </row>
    <row r="272" spans="1:6" ht="12.75" customHeight="1" x14ac:dyDescent="0.2">
      <c r="A272" s="83" t="s">
        <v>170</v>
      </c>
      <c r="B272" s="83">
        <v>18</v>
      </c>
      <c r="C272" s="84">
        <v>1694.26992045</v>
      </c>
      <c r="D272" s="84">
        <v>1679.4571411899999</v>
      </c>
      <c r="E272" s="84">
        <v>246.28774881000001</v>
      </c>
      <c r="F272" s="84">
        <v>246.28774881000001</v>
      </c>
    </row>
    <row r="273" spans="1:6" ht="12.75" customHeight="1" x14ac:dyDescent="0.2">
      <c r="A273" s="83" t="s">
        <v>170</v>
      </c>
      <c r="B273" s="83">
        <v>19</v>
      </c>
      <c r="C273" s="84">
        <v>1618.7107490599999</v>
      </c>
      <c r="D273" s="84">
        <v>1608.25929634</v>
      </c>
      <c r="E273" s="84">
        <v>235.84678160999999</v>
      </c>
      <c r="F273" s="84">
        <v>235.84678160999999</v>
      </c>
    </row>
    <row r="274" spans="1:6" ht="12.75" customHeight="1" x14ac:dyDescent="0.2">
      <c r="A274" s="83" t="s">
        <v>170</v>
      </c>
      <c r="B274" s="83">
        <v>20</v>
      </c>
      <c r="C274" s="84">
        <v>1566.7013255500001</v>
      </c>
      <c r="D274" s="84">
        <v>1556.47608399</v>
      </c>
      <c r="E274" s="84">
        <v>228.25291662000001</v>
      </c>
      <c r="F274" s="84">
        <v>228.25291662000001</v>
      </c>
    </row>
    <row r="275" spans="1:6" ht="12.75" customHeight="1" x14ac:dyDescent="0.2">
      <c r="A275" s="83" t="s">
        <v>170</v>
      </c>
      <c r="B275" s="83">
        <v>21</v>
      </c>
      <c r="C275" s="84">
        <v>1553.49694271</v>
      </c>
      <c r="D275" s="84">
        <v>1540.56649556</v>
      </c>
      <c r="E275" s="84">
        <v>225.91981944</v>
      </c>
      <c r="F275" s="84">
        <v>225.91981944</v>
      </c>
    </row>
    <row r="276" spans="1:6" ht="12.75" customHeight="1" x14ac:dyDescent="0.2">
      <c r="A276" s="83" t="s">
        <v>170</v>
      </c>
      <c r="B276" s="83">
        <v>22</v>
      </c>
      <c r="C276" s="84">
        <v>1583.09635714</v>
      </c>
      <c r="D276" s="84">
        <v>1578.29494697</v>
      </c>
      <c r="E276" s="84">
        <v>231.45259257999999</v>
      </c>
      <c r="F276" s="84">
        <v>231.45259257999999</v>
      </c>
    </row>
    <row r="277" spans="1:6" ht="12.75" customHeight="1" x14ac:dyDescent="0.2">
      <c r="A277" s="83" t="s">
        <v>170</v>
      </c>
      <c r="B277" s="83">
        <v>23</v>
      </c>
      <c r="C277" s="84">
        <v>1632.66620089</v>
      </c>
      <c r="D277" s="84">
        <v>1621.9418381200001</v>
      </c>
      <c r="E277" s="84">
        <v>237.85328855</v>
      </c>
      <c r="F277" s="84">
        <v>237.85328855</v>
      </c>
    </row>
    <row r="278" spans="1:6" ht="12.75" customHeight="1" x14ac:dyDescent="0.2">
      <c r="A278" s="83" t="s">
        <v>170</v>
      </c>
      <c r="B278" s="83">
        <v>24</v>
      </c>
      <c r="C278" s="84">
        <v>1638.52704801</v>
      </c>
      <c r="D278" s="84">
        <v>1629.8701789700001</v>
      </c>
      <c r="E278" s="84">
        <v>239.01595782999999</v>
      </c>
      <c r="F278" s="84">
        <v>239.01595782999999</v>
      </c>
    </row>
    <row r="279" spans="1:6" ht="12.75" customHeight="1" x14ac:dyDescent="0.2">
      <c r="A279" s="83" t="s">
        <v>171</v>
      </c>
      <c r="B279" s="83">
        <v>1</v>
      </c>
      <c r="C279" s="84">
        <v>1671.22318539</v>
      </c>
      <c r="D279" s="84">
        <v>1665.97931156</v>
      </c>
      <c r="E279" s="84">
        <v>244.31126234000001</v>
      </c>
      <c r="F279" s="84">
        <v>244.31126234000001</v>
      </c>
    </row>
    <row r="280" spans="1:6" ht="12.75" customHeight="1" x14ac:dyDescent="0.2">
      <c r="A280" s="83" t="s">
        <v>171</v>
      </c>
      <c r="B280" s="83">
        <v>2</v>
      </c>
      <c r="C280" s="84">
        <v>1752.85341629</v>
      </c>
      <c r="D280" s="84">
        <v>1740.7181749399999</v>
      </c>
      <c r="E280" s="84">
        <v>255.27151013</v>
      </c>
      <c r="F280" s="84">
        <v>255.27151013</v>
      </c>
    </row>
    <row r="281" spans="1:6" ht="12.75" customHeight="1" x14ac:dyDescent="0.2">
      <c r="A281" s="83" t="s">
        <v>171</v>
      </c>
      <c r="B281" s="83">
        <v>3</v>
      </c>
      <c r="C281" s="84">
        <v>1822.5823232099999</v>
      </c>
      <c r="D281" s="84">
        <v>1815.65521246</v>
      </c>
      <c r="E281" s="84">
        <v>266.26081959999999</v>
      </c>
      <c r="F281" s="84">
        <v>266.26081959999999</v>
      </c>
    </row>
    <row r="282" spans="1:6" ht="12.75" customHeight="1" x14ac:dyDescent="0.2">
      <c r="A282" s="83" t="s">
        <v>171</v>
      </c>
      <c r="B282" s="83">
        <v>4</v>
      </c>
      <c r="C282" s="84">
        <v>1838.8091614800001</v>
      </c>
      <c r="D282" s="84">
        <v>1834.3874530000001</v>
      </c>
      <c r="E282" s="84">
        <v>269.00785091</v>
      </c>
      <c r="F282" s="84">
        <v>269.00785091</v>
      </c>
    </row>
    <row r="283" spans="1:6" ht="12.75" customHeight="1" x14ac:dyDescent="0.2">
      <c r="A283" s="83" t="s">
        <v>171</v>
      </c>
      <c r="B283" s="83">
        <v>5</v>
      </c>
      <c r="C283" s="84">
        <v>1746.1407733399999</v>
      </c>
      <c r="D283" s="84">
        <v>1742.3673692899999</v>
      </c>
      <c r="E283" s="84">
        <v>255.51335992</v>
      </c>
      <c r="F283" s="84">
        <v>255.51335992</v>
      </c>
    </row>
    <row r="284" spans="1:6" ht="12.75" customHeight="1" x14ac:dyDescent="0.2">
      <c r="A284" s="83" t="s">
        <v>171</v>
      </c>
      <c r="B284" s="83">
        <v>6</v>
      </c>
      <c r="C284" s="84">
        <v>1820.4248835400001</v>
      </c>
      <c r="D284" s="84">
        <v>1808.2269484399999</v>
      </c>
      <c r="E284" s="84">
        <v>265.17148521000001</v>
      </c>
      <c r="F284" s="84">
        <v>265.17148521000001</v>
      </c>
    </row>
    <row r="285" spans="1:6" ht="12.75" customHeight="1" x14ac:dyDescent="0.2">
      <c r="A285" s="83" t="s">
        <v>171</v>
      </c>
      <c r="B285" s="83">
        <v>7</v>
      </c>
      <c r="C285" s="84">
        <v>1736.8491294600001</v>
      </c>
      <c r="D285" s="84">
        <v>1731.6454201199999</v>
      </c>
      <c r="E285" s="84">
        <v>253.94101570000001</v>
      </c>
      <c r="F285" s="84">
        <v>253.94101570000001</v>
      </c>
    </row>
    <row r="286" spans="1:6" ht="12.75" customHeight="1" x14ac:dyDescent="0.2">
      <c r="A286" s="83" t="s">
        <v>171</v>
      </c>
      <c r="B286" s="83">
        <v>8</v>
      </c>
      <c r="C286" s="84">
        <v>1639.2066391799999</v>
      </c>
      <c r="D286" s="84">
        <v>1634.1431902500001</v>
      </c>
      <c r="E286" s="84">
        <v>239.64258312999999</v>
      </c>
      <c r="F286" s="84">
        <v>239.64258312999999</v>
      </c>
    </row>
    <row r="287" spans="1:6" ht="12.75" customHeight="1" x14ac:dyDescent="0.2">
      <c r="A287" s="83" t="s">
        <v>171</v>
      </c>
      <c r="B287" s="83">
        <v>9</v>
      </c>
      <c r="C287" s="84">
        <v>1599.5790449199999</v>
      </c>
      <c r="D287" s="84">
        <v>1588.5097098799999</v>
      </c>
      <c r="E287" s="84">
        <v>232.95055933</v>
      </c>
      <c r="F287" s="84">
        <v>232.95055933</v>
      </c>
    </row>
    <row r="288" spans="1:6" ht="12.75" customHeight="1" x14ac:dyDescent="0.2">
      <c r="A288" s="83" t="s">
        <v>171</v>
      </c>
      <c r="B288" s="83">
        <v>10</v>
      </c>
      <c r="C288" s="84">
        <v>1576.4480569499999</v>
      </c>
      <c r="D288" s="84">
        <v>1565.82680736</v>
      </c>
      <c r="E288" s="84">
        <v>229.62417436000001</v>
      </c>
      <c r="F288" s="84">
        <v>229.62417436000001</v>
      </c>
    </row>
    <row r="289" spans="1:6" ht="12.75" customHeight="1" x14ac:dyDescent="0.2">
      <c r="A289" s="83" t="s">
        <v>171</v>
      </c>
      <c r="B289" s="83">
        <v>11</v>
      </c>
      <c r="C289" s="84">
        <v>1583.7818217700001</v>
      </c>
      <c r="D289" s="84">
        <v>1573.1950225999999</v>
      </c>
      <c r="E289" s="84">
        <v>230.70470276</v>
      </c>
      <c r="F289" s="84">
        <v>230.70470276</v>
      </c>
    </row>
    <row r="290" spans="1:6" ht="12.75" customHeight="1" x14ac:dyDescent="0.2">
      <c r="A290" s="83" t="s">
        <v>171</v>
      </c>
      <c r="B290" s="83">
        <v>12</v>
      </c>
      <c r="C290" s="84">
        <v>1564.8805893799999</v>
      </c>
      <c r="D290" s="84">
        <v>1555.4876831900001</v>
      </c>
      <c r="E290" s="84">
        <v>228.10797037</v>
      </c>
      <c r="F290" s="84">
        <v>228.10797037</v>
      </c>
    </row>
    <row r="291" spans="1:6" ht="12.75" customHeight="1" x14ac:dyDescent="0.2">
      <c r="A291" s="83" t="s">
        <v>171</v>
      </c>
      <c r="B291" s="83">
        <v>13</v>
      </c>
      <c r="C291" s="84">
        <v>1619.54558707</v>
      </c>
      <c r="D291" s="84">
        <v>1617.77260503</v>
      </c>
      <c r="E291" s="84">
        <v>237.24188204000001</v>
      </c>
      <c r="F291" s="84">
        <v>237.24188204000001</v>
      </c>
    </row>
    <row r="292" spans="1:6" ht="12.75" customHeight="1" x14ac:dyDescent="0.2">
      <c r="A292" s="83" t="s">
        <v>171</v>
      </c>
      <c r="B292" s="83">
        <v>14</v>
      </c>
      <c r="C292" s="84">
        <v>1636.4547318499999</v>
      </c>
      <c r="D292" s="84">
        <v>1627.22577439</v>
      </c>
      <c r="E292" s="84">
        <v>238.62816321</v>
      </c>
      <c r="F292" s="84">
        <v>238.62816321</v>
      </c>
    </row>
    <row r="293" spans="1:6" ht="12.75" customHeight="1" x14ac:dyDescent="0.2">
      <c r="A293" s="83" t="s">
        <v>171</v>
      </c>
      <c r="B293" s="83">
        <v>15</v>
      </c>
      <c r="C293" s="84">
        <v>1642.3259569300001</v>
      </c>
      <c r="D293" s="84">
        <v>1627.5444997500001</v>
      </c>
      <c r="E293" s="84">
        <v>238.67490340000001</v>
      </c>
      <c r="F293" s="84">
        <v>238.67490340000001</v>
      </c>
    </row>
    <row r="294" spans="1:6" ht="12.75" customHeight="1" x14ac:dyDescent="0.2">
      <c r="A294" s="83" t="s">
        <v>171</v>
      </c>
      <c r="B294" s="83">
        <v>16</v>
      </c>
      <c r="C294" s="84">
        <v>1633.94312702</v>
      </c>
      <c r="D294" s="84">
        <v>1632.6076885699999</v>
      </c>
      <c r="E294" s="84">
        <v>239.41740605000001</v>
      </c>
      <c r="F294" s="84">
        <v>239.41740605000001</v>
      </c>
    </row>
    <row r="295" spans="1:6" ht="12.75" customHeight="1" x14ac:dyDescent="0.2">
      <c r="A295" s="83" t="s">
        <v>171</v>
      </c>
      <c r="B295" s="83">
        <v>17</v>
      </c>
      <c r="C295" s="84">
        <v>1634.7612687000001</v>
      </c>
      <c r="D295" s="84">
        <v>1621.27852669</v>
      </c>
      <c r="E295" s="84">
        <v>237.75601576</v>
      </c>
      <c r="F295" s="84">
        <v>237.75601576</v>
      </c>
    </row>
    <row r="296" spans="1:6" ht="12.75" customHeight="1" x14ac:dyDescent="0.2">
      <c r="A296" s="83" t="s">
        <v>171</v>
      </c>
      <c r="B296" s="83">
        <v>18</v>
      </c>
      <c r="C296" s="84">
        <v>1583.8007279399999</v>
      </c>
      <c r="D296" s="84">
        <v>1570.1712364299999</v>
      </c>
      <c r="E296" s="84">
        <v>230.26127288000001</v>
      </c>
      <c r="F296" s="84">
        <v>230.26127288000001</v>
      </c>
    </row>
    <row r="297" spans="1:6" ht="12.75" customHeight="1" x14ac:dyDescent="0.2">
      <c r="A297" s="83" t="s">
        <v>171</v>
      </c>
      <c r="B297" s="83">
        <v>19</v>
      </c>
      <c r="C297" s="84">
        <v>1543.2063770499999</v>
      </c>
      <c r="D297" s="84">
        <v>1539.2669883399999</v>
      </c>
      <c r="E297" s="84">
        <v>225.72925029000001</v>
      </c>
      <c r="F297" s="84">
        <v>225.72925029000001</v>
      </c>
    </row>
    <row r="298" spans="1:6" ht="12.75" customHeight="1" x14ac:dyDescent="0.2">
      <c r="A298" s="83" t="s">
        <v>171</v>
      </c>
      <c r="B298" s="83">
        <v>20</v>
      </c>
      <c r="C298" s="84">
        <v>1573.3709604799999</v>
      </c>
      <c r="D298" s="84">
        <v>1560.9931582700001</v>
      </c>
      <c r="E298" s="84">
        <v>228.91533308000001</v>
      </c>
      <c r="F298" s="84">
        <v>228.91533308000001</v>
      </c>
    </row>
    <row r="299" spans="1:6" ht="12.75" customHeight="1" x14ac:dyDescent="0.2">
      <c r="A299" s="83" t="s">
        <v>171</v>
      </c>
      <c r="B299" s="83">
        <v>21</v>
      </c>
      <c r="C299" s="84">
        <v>1556.20488445</v>
      </c>
      <c r="D299" s="84">
        <v>1543.0279367799999</v>
      </c>
      <c r="E299" s="84">
        <v>226.28078299000001</v>
      </c>
      <c r="F299" s="84">
        <v>226.28078299000001</v>
      </c>
    </row>
    <row r="300" spans="1:6" ht="12.75" customHeight="1" x14ac:dyDescent="0.2">
      <c r="A300" s="83" t="s">
        <v>171</v>
      </c>
      <c r="B300" s="83">
        <v>22</v>
      </c>
      <c r="C300" s="84">
        <v>1572.33424982</v>
      </c>
      <c r="D300" s="84">
        <v>1559.2982606400001</v>
      </c>
      <c r="E300" s="84">
        <v>228.66678102</v>
      </c>
      <c r="F300" s="84">
        <v>228.66678102</v>
      </c>
    </row>
    <row r="301" spans="1:6" ht="12.75" customHeight="1" x14ac:dyDescent="0.2">
      <c r="A301" s="83" t="s">
        <v>171</v>
      </c>
      <c r="B301" s="83">
        <v>23</v>
      </c>
      <c r="C301" s="84">
        <v>1580.6444569099999</v>
      </c>
      <c r="D301" s="84">
        <v>1565.6729057099999</v>
      </c>
      <c r="E301" s="84">
        <v>229.60160511000001</v>
      </c>
      <c r="F301" s="84">
        <v>229.60160511000001</v>
      </c>
    </row>
    <row r="302" spans="1:6" ht="12.75" customHeight="1" x14ac:dyDescent="0.2">
      <c r="A302" s="83" t="s">
        <v>171</v>
      </c>
      <c r="B302" s="83">
        <v>24</v>
      </c>
      <c r="C302" s="84">
        <v>1625.72849073</v>
      </c>
      <c r="D302" s="84">
        <v>1611.2328153799999</v>
      </c>
      <c r="E302" s="84">
        <v>236.28283995999999</v>
      </c>
      <c r="F302" s="84">
        <v>236.28283995999999</v>
      </c>
    </row>
    <row r="303" spans="1:6" ht="12.75" customHeight="1" x14ac:dyDescent="0.2">
      <c r="A303" s="83" t="s">
        <v>172</v>
      </c>
      <c r="B303" s="83">
        <v>1</v>
      </c>
      <c r="C303" s="84">
        <v>1776.7602574299999</v>
      </c>
      <c r="D303" s="84">
        <v>1763.1239363499999</v>
      </c>
      <c r="E303" s="84">
        <v>258.55725311999998</v>
      </c>
      <c r="F303" s="84">
        <v>258.55725311999998</v>
      </c>
    </row>
    <row r="304" spans="1:6" ht="12.75" customHeight="1" x14ac:dyDescent="0.2">
      <c r="A304" s="83" t="s">
        <v>172</v>
      </c>
      <c r="B304" s="83">
        <v>2</v>
      </c>
      <c r="C304" s="84">
        <v>1835.7512013400001</v>
      </c>
      <c r="D304" s="84">
        <v>1826.7811395900001</v>
      </c>
      <c r="E304" s="84">
        <v>267.89240606999999</v>
      </c>
      <c r="F304" s="84">
        <v>267.89240606999999</v>
      </c>
    </row>
    <row r="305" spans="1:6" ht="12.75" customHeight="1" x14ac:dyDescent="0.2">
      <c r="A305" s="83" t="s">
        <v>172</v>
      </c>
      <c r="B305" s="83">
        <v>3</v>
      </c>
      <c r="C305" s="84">
        <v>1840.4310891</v>
      </c>
      <c r="D305" s="84">
        <v>1840.3053901200001</v>
      </c>
      <c r="E305" s="84">
        <v>269.87570004000003</v>
      </c>
      <c r="F305" s="84">
        <v>269.87570004000003</v>
      </c>
    </row>
    <row r="306" spans="1:6" ht="12.75" customHeight="1" x14ac:dyDescent="0.2">
      <c r="A306" s="83" t="s">
        <v>172</v>
      </c>
      <c r="B306" s="83">
        <v>4</v>
      </c>
      <c r="C306" s="84">
        <v>1835.3039215199999</v>
      </c>
      <c r="D306" s="84">
        <v>1819.97144639</v>
      </c>
      <c r="E306" s="84">
        <v>266.89378338</v>
      </c>
      <c r="F306" s="84">
        <v>266.89378338</v>
      </c>
    </row>
    <row r="307" spans="1:6" ht="12.75" customHeight="1" x14ac:dyDescent="0.2">
      <c r="A307" s="83" t="s">
        <v>172</v>
      </c>
      <c r="B307" s="83">
        <v>5</v>
      </c>
      <c r="C307" s="84">
        <v>1832.77469268</v>
      </c>
      <c r="D307" s="84">
        <v>1818.5760012000001</v>
      </c>
      <c r="E307" s="84">
        <v>266.68914519999998</v>
      </c>
      <c r="F307" s="84">
        <v>266.68914519999998</v>
      </c>
    </row>
    <row r="308" spans="1:6" ht="12.75" customHeight="1" x14ac:dyDescent="0.2">
      <c r="A308" s="83" t="s">
        <v>172</v>
      </c>
      <c r="B308" s="83">
        <v>6</v>
      </c>
      <c r="C308" s="84">
        <v>1819.81700303</v>
      </c>
      <c r="D308" s="84">
        <v>1813.9127647099999</v>
      </c>
      <c r="E308" s="84">
        <v>266.00529445000001</v>
      </c>
      <c r="F308" s="84">
        <v>266.00529445000001</v>
      </c>
    </row>
    <row r="309" spans="1:6" ht="12.75" customHeight="1" x14ac:dyDescent="0.2">
      <c r="A309" s="83" t="s">
        <v>172</v>
      </c>
      <c r="B309" s="83">
        <v>7</v>
      </c>
      <c r="C309" s="84">
        <v>1675.6794015099999</v>
      </c>
      <c r="D309" s="84">
        <v>1666.0495347999999</v>
      </c>
      <c r="E309" s="84">
        <v>244.32156039</v>
      </c>
      <c r="F309" s="84">
        <v>244.32156039</v>
      </c>
    </row>
    <row r="310" spans="1:6" ht="12.75" customHeight="1" x14ac:dyDescent="0.2">
      <c r="A310" s="83" t="s">
        <v>172</v>
      </c>
      <c r="B310" s="83">
        <v>8</v>
      </c>
      <c r="C310" s="84">
        <v>1630.32017283</v>
      </c>
      <c r="D310" s="84">
        <v>1625.8203946900001</v>
      </c>
      <c r="E310" s="84">
        <v>238.42206816000001</v>
      </c>
      <c r="F310" s="84">
        <v>238.42206816000001</v>
      </c>
    </row>
    <row r="311" spans="1:6" ht="12.75" customHeight="1" x14ac:dyDescent="0.2">
      <c r="A311" s="83" t="s">
        <v>172</v>
      </c>
      <c r="B311" s="83">
        <v>9</v>
      </c>
      <c r="C311" s="84">
        <v>1570.6203180099999</v>
      </c>
      <c r="D311" s="84">
        <v>1558.0185076800001</v>
      </c>
      <c r="E311" s="84">
        <v>228.47910879</v>
      </c>
      <c r="F311" s="84">
        <v>228.47910879</v>
      </c>
    </row>
    <row r="312" spans="1:6" ht="12.75" customHeight="1" x14ac:dyDescent="0.2">
      <c r="A312" s="83" t="s">
        <v>172</v>
      </c>
      <c r="B312" s="83">
        <v>10</v>
      </c>
      <c r="C312" s="84">
        <v>1528.8001011900001</v>
      </c>
      <c r="D312" s="84">
        <v>1516.76430716</v>
      </c>
      <c r="E312" s="84">
        <v>222.42929427999999</v>
      </c>
      <c r="F312" s="84">
        <v>222.42929427999999</v>
      </c>
    </row>
    <row r="313" spans="1:6" ht="12.75" customHeight="1" x14ac:dyDescent="0.2">
      <c r="A313" s="83" t="s">
        <v>172</v>
      </c>
      <c r="B313" s="83">
        <v>11</v>
      </c>
      <c r="C313" s="84">
        <v>1543.6678254200001</v>
      </c>
      <c r="D313" s="84">
        <v>1530.84071576</v>
      </c>
      <c r="E313" s="84">
        <v>224.49356069999999</v>
      </c>
      <c r="F313" s="84">
        <v>224.49356069999999</v>
      </c>
    </row>
    <row r="314" spans="1:6" ht="12.75" customHeight="1" x14ac:dyDescent="0.2">
      <c r="A314" s="83" t="s">
        <v>172</v>
      </c>
      <c r="B314" s="83">
        <v>12</v>
      </c>
      <c r="C314" s="84">
        <v>1581.25880953</v>
      </c>
      <c r="D314" s="84">
        <v>1564.4510678500001</v>
      </c>
      <c r="E314" s="84">
        <v>229.42242596</v>
      </c>
      <c r="F314" s="84">
        <v>229.42242596</v>
      </c>
    </row>
    <row r="315" spans="1:6" ht="12.75" customHeight="1" x14ac:dyDescent="0.2">
      <c r="A315" s="83" t="s">
        <v>172</v>
      </c>
      <c r="B315" s="83">
        <v>13</v>
      </c>
      <c r="C315" s="84">
        <v>1624.8292965999999</v>
      </c>
      <c r="D315" s="84">
        <v>1610.3095064300001</v>
      </c>
      <c r="E315" s="84">
        <v>236.14743924999999</v>
      </c>
      <c r="F315" s="84">
        <v>236.14743924999999</v>
      </c>
    </row>
    <row r="316" spans="1:6" ht="12.75" customHeight="1" x14ac:dyDescent="0.2">
      <c r="A316" s="83" t="s">
        <v>172</v>
      </c>
      <c r="B316" s="83">
        <v>14</v>
      </c>
      <c r="C316" s="84">
        <v>1630.1052059599999</v>
      </c>
      <c r="D316" s="84">
        <v>1613.7321560800001</v>
      </c>
      <c r="E316" s="84">
        <v>236.64936137000001</v>
      </c>
      <c r="F316" s="84">
        <v>236.64936137000001</v>
      </c>
    </row>
    <row r="317" spans="1:6" ht="12.75" customHeight="1" x14ac:dyDescent="0.2">
      <c r="A317" s="83" t="s">
        <v>172</v>
      </c>
      <c r="B317" s="83">
        <v>15</v>
      </c>
      <c r="C317" s="84">
        <v>1656.4991750500001</v>
      </c>
      <c r="D317" s="84">
        <v>1638.49608805</v>
      </c>
      <c r="E317" s="84">
        <v>240.28092355999999</v>
      </c>
      <c r="F317" s="84">
        <v>240.28092355999999</v>
      </c>
    </row>
    <row r="318" spans="1:6" ht="12.75" customHeight="1" x14ac:dyDescent="0.2">
      <c r="A318" s="83" t="s">
        <v>172</v>
      </c>
      <c r="B318" s="83">
        <v>16</v>
      </c>
      <c r="C318" s="84">
        <v>1640.0200718200001</v>
      </c>
      <c r="D318" s="84">
        <v>1627.0162636699999</v>
      </c>
      <c r="E318" s="84">
        <v>238.59743904000001</v>
      </c>
      <c r="F318" s="84">
        <v>238.59743904000001</v>
      </c>
    </row>
    <row r="319" spans="1:6" ht="12.75" customHeight="1" x14ac:dyDescent="0.2">
      <c r="A319" s="83" t="s">
        <v>172</v>
      </c>
      <c r="B319" s="83">
        <v>17</v>
      </c>
      <c r="C319" s="84">
        <v>1607.0785553000001</v>
      </c>
      <c r="D319" s="84">
        <v>1594.7309935000001</v>
      </c>
      <c r="E319" s="84">
        <v>233.86289338</v>
      </c>
      <c r="F319" s="84">
        <v>233.86289338</v>
      </c>
    </row>
    <row r="320" spans="1:6" ht="12.75" customHeight="1" x14ac:dyDescent="0.2">
      <c r="A320" s="83" t="s">
        <v>172</v>
      </c>
      <c r="B320" s="83">
        <v>18</v>
      </c>
      <c r="C320" s="84">
        <v>1573.8731532899999</v>
      </c>
      <c r="D320" s="84">
        <v>1560.3607408299999</v>
      </c>
      <c r="E320" s="84">
        <v>228.82259081000001</v>
      </c>
      <c r="F320" s="84">
        <v>228.82259081000001</v>
      </c>
    </row>
    <row r="321" spans="1:6" ht="12.75" customHeight="1" x14ac:dyDescent="0.2">
      <c r="A321" s="83" t="s">
        <v>172</v>
      </c>
      <c r="B321" s="83">
        <v>19</v>
      </c>
      <c r="C321" s="84">
        <v>1546.8681575400001</v>
      </c>
      <c r="D321" s="84">
        <v>1532.41577796</v>
      </c>
      <c r="E321" s="84">
        <v>224.72453922</v>
      </c>
      <c r="F321" s="84">
        <v>224.72453922</v>
      </c>
    </row>
    <row r="322" spans="1:6" ht="12.75" customHeight="1" x14ac:dyDescent="0.2">
      <c r="A322" s="83" t="s">
        <v>172</v>
      </c>
      <c r="B322" s="83">
        <v>20</v>
      </c>
      <c r="C322" s="84">
        <v>1504.76240422</v>
      </c>
      <c r="D322" s="84">
        <v>1491.6814396899999</v>
      </c>
      <c r="E322" s="84">
        <v>218.75096108</v>
      </c>
      <c r="F322" s="84">
        <v>218.75096108</v>
      </c>
    </row>
    <row r="323" spans="1:6" ht="12.75" customHeight="1" x14ac:dyDescent="0.2">
      <c r="A323" s="83" t="s">
        <v>172</v>
      </c>
      <c r="B323" s="83">
        <v>21</v>
      </c>
      <c r="C323" s="84">
        <v>1493.6392133100001</v>
      </c>
      <c r="D323" s="84">
        <v>1481.3704070199999</v>
      </c>
      <c r="E323" s="84">
        <v>217.23887662999999</v>
      </c>
      <c r="F323" s="84">
        <v>217.23887662999999</v>
      </c>
    </row>
    <row r="324" spans="1:6" ht="12.75" customHeight="1" x14ac:dyDescent="0.2">
      <c r="A324" s="83" t="s">
        <v>172</v>
      </c>
      <c r="B324" s="83">
        <v>22</v>
      </c>
      <c r="C324" s="84">
        <v>1557.66316671</v>
      </c>
      <c r="D324" s="84">
        <v>1545.36740768</v>
      </c>
      <c r="E324" s="84">
        <v>226.62385993000001</v>
      </c>
      <c r="F324" s="84">
        <v>226.62385993000001</v>
      </c>
    </row>
    <row r="325" spans="1:6" ht="12.75" customHeight="1" x14ac:dyDescent="0.2">
      <c r="A325" s="83" t="s">
        <v>172</v>
      </c>
      <c r="B325" s="83">
        <v>23</v>
      </c>
      <c r="C325" s="84">
        <v>1570.1386467499999</v>
      </c>
      <c r="D325" s="84">
        <v>1561.47061758</v>
      </c>
      <c r="E325" s="84">
        <v>228.98535115999999</v>
      </c>
      <c r="F325" s="84">
        <v>228.98535115999999</v>
      </c>
    </row>
    <row r="326" spans="1:6" ht="12.75" customHeight="1" x14ac:dyDescent="0.2">
      <c r="A326" s="83" t="s">
        <v>172</v>
      </c>
      <c r="B326" s="83">
        <v>24</v>
      </c>
      <c r="C326" s="84">
        <v>1628.51680205</v>
      </c>
      <c r="D326" s="84">
        <v>1622.04610151</v>
      </c>
      <c r="E326" s="84">
        <v>237.86857849</v>
      </c>
      <c r="F326" s="84">
        <v>237.86857849</v>
      </c>
    </row>
    <row r="327" spans="1:6" ht="12.75" customHeight="1" x14ac:dyDescent="0.2">
      <c r="A327" s="83" t="s">
        <v>173</v>
      </c>
      <c r="B327" s="83">
        <v>1</v>
      </c>
      <c r="C327" s="84">
        <v>1698.1135618999999</v>
      </c>
      <c r="D327" s="84">
        <v>1696.31048642</v>
      </c>
      <c r="E327" s="84">
        <v>248.75924531999999</v>
      </c>
      <c r="F327" s="84">
        <v>248.75924531999999</v>
      </c>
    </row>
    <row r="328" spans="1:6" ht="12.75" customHeight="1" x14ac:dyDescent="0.2">
      <c r="A328" s="83" t="s">
        <v>173</v>
      </c>
      <c r="B328" s="83">
        <v>2</v>
      </c>
      <c r="C328" s="84">
        <v>1758.3169198200001</v>
      </c>
      <c r="D328" s="84">
        <v>1744.6049015799999</v>
      </c>
      <c r="E328" s="84">
        <v>255.84148784999999</v>
      </c>
      <c r="F328" s="84">
        <v>255.84148784999999</v>
      </c>
    </row>
    <row r="329" spans="1:6" ht="12.75" customHeight="1" x14ac:dyDescent="0.2">
      <c r="A329" s="83" t="s">
        <v>173</v>
      </c>
      <c r="B329" s="83">
        <v>3</v>
      </c>
      <c r="C329" s="84">
        <v>1805.1348063999999</v>
      </c>
      <c r="D329" s="84">
        <v>1791.0375586499999</v>
      </c>
      <c r="E329" s="84">
        <v>262.6507087</v>
      </c>
      <c r="F329" s="84">
        <v>262.6507087</v>
      </c>
    </row>
    <row r="330" spans="1:6" ht="12.75" customHeight="1" x14ac:dyDescent="0.2">
      <c r="A330" s="83" t="s">
        <v>173</v>
      </c>
      <c r="B330" s="83">
        <v>4</v>
      </c>
      <c r="C330" s="84">
        <v>1814.24619403</v>
      </c>
      <c r="D330" s="84">
        <v>1809.38517099</v>
      </c>
      <c r="E330" s="84">
        <v>265.34133535000001</v>
      </c>
      <c r="F330" s="84">
        <v>265.34133535000001</v>
      </c>
    </row>
    <row r="331" spans="1:6" ht="12.75" customHeight="1" x14ac:dyDescent="0.2">
      <c r="A331" s="83" t="s">
        <v>173</v>
      </c>
      <c r="B331" s="83">
        <v>5</v>
      </c>
      <c r="C331" s="84">
        <v>1813.35123948</v>
      </c>
      <c r="D331" s="84">
        <v>1808.94605452</v>
      </c>
      <c r="E331" s="84">
        <v>265.27694013000001</v>
      </c>
      <c r="F331" s="84">
        <v>265.27694013000001</v>
      </c>
    </row>
    <row r="332" spans="1:6" ht="12.75" customHeight="1" x14ac:dyDescent="0.2">
      <c r="A332" s="83" t="s">
        <v>173</v>
      </c>
      <c r="B332" s="83">
        <v>6</v>
      </c>
      <c r="C332" s="84">
        <v>1803.62238587</v>
      </c>
      <c r="D332" s="84">
        <v>1789.70489219</v>
      </c>
      <c r="E332" s="84">
        <v>262.45527684000001</v>
      </c>
      <c r="F332" s="84">
        <v>262.45527684000001</v>
      </c>
    </row>
    <row r="333" spans="1:6" ht="12.75" customHeight="1" x14ac:dyDescent="0.2">
      <c r="A333" s="83" t="s">
        <v>173</v>
      </c>
      <c r="B333" s="83">
        <v>7</v>
      </c>
      <c r="C333" s="84">
        <v>1770.5471547699999</v>
      </c>
      <c r="D333" s="84">
        <v>1768.32619533</v>
      </c>
      <c r="E333" s="84">
        <v>259.32015002999998</v>
      </c>
      <c r="F333" s="84">
        <v>259.32015002999998</v>
      </c>
    </row>
    <row r="334" spans="1:6" ht="12.75" customHeight="1" x14ac:dyDescent="0.2">
      <c r="A334" s="83" t="s">
        <v>173</v>
      </c>
      <c r="B334" s="83">
        <v>8</v>
      </c>
      <c r="C334" s="84">
        <v>1687.4934057</v>
      </c>
      <c r="D334" s="84">
        <v>1685.2413997900001</v>
      </c>
      <c r="E334" s="84">
        <v>247.13599435</v>
      </c>
      <c r="F334" s="84">
        <v>247.13599435</v>
      </c>
    </row>
    <row r="335" spans="1:6" ht="12.75" customHeight="1" x14ac:dyDescent="0.2">
      <c r="A335" s="83" t="s">
        <v>173</v>
      </c>
      <c r="B335" s="83">
        <v>9</v>
      </c>
      <c r="C335" s="84">
        <v>1636.2744765299999</v>
      </c>
      <c r="D335" s="84">
        <v>1624.4097547199999</v>
      </c>
      <c r="E335" s="84">
        <v>238.21520169999999</v>
      </c>
      <c r="F335" s="84">
        <v>238.21520169999999</v>
      </c>
    </row>
    <row r="336" spans="1:6" ht="12.75" customHeight="1" x14ac:dyDescent="0.2">
      <c r="A336" s="83" t="s">
        <v>173</v>
      </c>
      <c r="B336" s="83">
        <v>10</v>
      </c>
      <c r="C336" s="84">
        <v>1634.7570865499999</v>
      </c>
      <c r="D336" s="84">
        <v>1625.8841615900001</v>
      </c>
      <c r="E336" s="84">
        <v>238.43141940000001</v>
      </c>
      <c r="F336" s="84">
        <v>238.43141940000001</v>
      </c>
    </row>
    <row r="337" spans="1:6" ht="12.75" customHeight="1" x14ac:dyDescent="0.2">
      <c r="A337" s="83" t="s">
        <v>173</v>
      </c>
      <c r="B337" s="83">
        <v>11</v>
      </c>
      <c r="C337" s="84">
        <v>1626.23680152</v>
      </c>
      <c r="D337" s="84">
        <v>1613.6217069100001</v>
      </c>
      <c r="E337" s="84">
        <v>236.6331643</v>
      </c>
      <c r="F337" s="84">
        <v>236.6331643</v>
      </c>
    </row>
    <row r="338" spans="1:6" ht="12.75" customHeight="1" x14ac:dyDescent="0.2">
      <c r="A338" s="83" t="s">
        <v>173</v>
      </c>
      <c r="B338" s="83">
        <v>12</v>
      </c>
      <c r="C338" s="84">
        <v>1608.2395945799999</v>
      </c>
      <c r="D338" s="84">
        <v>1595.77043198</v>
      </c>
      <c r="E338" s="84">
        <v>234.01532416000001</v>
      </c>
      <c r="F338" s="84">
        <v>234.01532416000001</v>
      </c>
    </row>
    <row r="339" spans="1:6" ht="12.75" customHeight="1" x14ac:dyDescent="0.2">
      <c r="A339" s="83" t="s">
        <v>173</v>
      </c>
      <c r="B339" s="83">
        <v>13</v>
      </c>
      <c r="C339" s="84">
        <v>1641.8784515499999</v>
      </c>
      <c r="D339" s="84">
        <v>1628.8715084400001</v>
      </c>
      <c r="E339" s="84">
        <v>238.86950555999999</v>
      </c>
      <c r="F339" s="84">
        <v>238.86950555999999</v>
      </c>
    </row>
    <row r="340" spans="1:6" ht="12.75" customHeight="1" x14ac:dyDescent="0.2">
      <c r="A340" s="83" t="s">
        <v>173</v>
      </c>
      <c r="B340" s="83">
        <v>14</v>
      </c>
      <c r="C340" s="84">
        <v>1667.0183135899999</v>
      </c>
      <c r="D340" s="84">
        <v>1654.3976512700001</v>
      </c>
      <c r="E340" s="84">
        <v>242.61284386</v>
      </c>
      <c r="F340" s="84">
        <v>242.61284386</v>
      </c>
    </row>
    <row r="341" spans="1:6" ht="12.75" customHeight="1" x14ac:dyDescent="0.2">
      <c r="A341" s="83" t="s">
        <v>173</v>
      </c>
      <c r="B341" s="83">
        <v>15</v>
      </c>
      <c r="C341" s="84">
        <v>1683.03909294</v>
      </c>
      <c r="D341" s="84">
        <v>1669.7227102500001</v>
      </c>
      <c r="E341" s="84">
        <v>244.86022141999999</v>
      </c>
      <c r="F341" s="84">
        <v>244.86022141999999</v>
      </c>
    </row>
    <row r="342" spans="1:6" ht="12.75" customHeight="1" x14ac:dyDescent="0.2">
      <c r="A342" s="83" t="s">
        <v>173</v>
      </c>
      <c r="B342" s="83">
        <v>16</v>
      </c>
      <c r="C342" s="84">
        <v>1699.11356699</v>
      </c>
      <c r="D342" s="84">
        <v>1691.53247485</v>
      </c>
      <c r="E342" s="84">
        <v>248.05856313000001</v>
      </c>
      <c r="F342" s="84">
        <v>248.05856313000001</v>
      </c>
    </row>
    <row r="343" spans="1:6" ht="12.75" customHeight="1" x14ac:dyDescent="0.2">
      <c r="A343" s="83" t="s">
        <v>173</v>
      </c>
      <c r="B343" s="83">
        <v>17</v>
      </c>
      <c r="C343" s="84">
        <v>1705.23686862</v>
      </c>
      <c r="D343" s="84">
        <v>1691.4023189100001</v>
      </c>
      <c r="E343" s="84">
        <v>248.03947611999999</v>
      </c>
      <c r="F343" s="84">
        <v>248.03947611999999</v>
      </c>
    </row>
    <row r="344" spans="1:6" ht="12.75" customHeight="1" x14ac:dyDescent="0.2">
      <c r="A344" s="83" t="s">
        <v>173</v>
      </c>
      <c r="B344" s="83">
        <v>18</v>
      </c>
      <c r="C344" s="84">
        <v>1679.34524865</v>
      </c>
      <c r="D344" s="84">
        <v>1663.91034756</v>
      </c>
      <c r="E344" s="84">
        <v>244.00785449</v>
      </c>
      <c r="F344" s="84">
        <v>244.00785449</v>
      </c>
    </row>
    <row r="345" spans="1:6" ht="12.75" customHeight="1" x14ac:dyDescent="0.2">
      <c r="A345" s="83" t="s">
        <v>173</v>
      </c>
      <c r="B345" s="83">
        <v>19</v>
      </c>
      <c r="C345" s="84">
        <v>1654.6029101500001</v>
      </c>
      <c r="D345" s="84">
        <v>1637.15416411</v>
      </c>
      <c r="E345" s="84">
        <v>240.08413411999999</v>
      </c>
      <c r="F345" s="84">
        <v>240.08413411999999</v>
      </c>
    </row>
    <row r="346" spans="1:6" ht="12.75" customHeight="1" x14ac:dyDescent="0.2">
      <c r="A346" s="83" t="s">
        <v>173</v>
      </c>
      <c r="B346" s="83">
        <v>20</v>
      </c>
      <c r="C346" s="84">
        <v>1543.7468079</v>
      </c>
      <c r="D346" s="84">
        <v>1530.59704758</v>
      </c>
      <c r="E346" s="84">
        <v>224.45782743999999</v>
      </c>
      <c r="F346" s="84">
        <v>224.45782743999999</v>
      </c>
    </row>
    <row r="347" spans="1:6" ht="12.75" customHeight="1" x14ac:dyDescent="0.2">
      <c r="A347" s="83" t="s">
        <v>173</v>
      </c>
      <c r="B347" s="83">
        <v>21</v>
      </c>
      <c r="C347" s="84">
        <v>1553.2469701800001</v>
      </c>
      <c r="D347" s="84">
        <v>1540.2733484400001</v>
      </c>
      <c r="E347" s="84">
        <v>225.87683021999999</v>
      </c>
      <c r="F347" s="84">
        <v>225.87683021999999</v>
      </c>
    </row>
    <row r="348" spans="1:6" ht="12.75" customHeight="1" x14ac:dyDescent="0.2">
      <c r="A348" s="83" t="s">
        <v>173</v>
      </c>
      <c r="B348" s="83">
        <v>22</v>
      </c>
      <c r="C348" s="84">
        <v>1538.64259765</v>
      </c>
      <c r="D348" s="84">
        <v>1535.8105089000001</v>
      </c>
      <c r="E348" s="84">
        <v>225.22236713000001</v>
      </c>
      <c r="F348" s="84">
        <v>225.22236713000001</v>
      </c>
    </row>
    <row r="349" spans="1:6" ht="12.75" customHeight="1" x14ac:dyDescent="0.2">
      <c r="A349" s="83" t="s">
        <v>173</v>
      </c>
      <c r="B349" s="83">
        <v>23</v>
      </c>
      <c r="C349" s="84">
        <v>1587.5795031099999</v>
      </c>
      <c r="D349" s="84">
        <v>1584.5475117599999</v>
      </c>
      <c r="E349" s="84">
        <v>232.36951393000001</v>
      </c>
      <c r="F349" s="84">
        <v>232.36951393000001</v>
      </c>
    </row>
    <row r="350" spans="1:6" ht="12.75" customHeight="1" x14ac:dyDescent="0.2">
      <c r="A350" s="83" t="s">
        <v>173</v>
      </c>
      <c r="B350" s="83">
        <v>24</v>
      </c>
      <c r="C350" s="84">
        <v>1588.8339973</v>
      </c>
      <c r="D350" s="84">
        <v>1588.69916072</v>
      </c>
      <c r="E350" s="84">
        <v>232.97834176999999</v>
      </c>
      <c r="F350" s="84">
        <v>232.97834176999999</v>
      </c>
    </row>
    <row r="351" spans="1:6" ht="12.75" customHeight="1" x14ac:dyDescent="0.2">
      <c r="A351" s="83" t="s">
        <v>174</v>
      </c>
      <c r="B351" s="83">
        <v>1</v>
      </c>
      <c r="C351" s="84">
        <v>1668.3920109200001</v>
      </c>
      <c r="D351" s="84">
        <v>1655.5951987799999</v>
      </c>
      <c r="E351" s="84">
        <v>242.78846089999999</v>
      </c>
      <c r="F351" s="84">
        <v>242.78846089999999</v>
      </c>
    </row>
    <row r="352" spans="1:6" ht="12.75" customHeight="1" x14ac:dyDescent="0.2">
      <c r="A352" s="83" t="s">
        <v>174</v>
      </c>
      <c r="B352" s="83">
        <v>2</v>
      </c>
      <c r="C352" s="84">
        <v>1744.4546582200001</v>
      </c>
      <c r="D352" s="84">
        <v>1738.0407580399999</v>
      </c>
      <c r="E352" s="84">
        <v>254.87887434000001</v>
      </c>
      <c r="F352" s="84">
        <v>254.87887434000001</v>
      </c>
    </row>
    <row r="353" spans="1:6" ht="12.75" customHeight="1" x14ac:dyDescent="0.2">
      <c r="A353" s="83" t="s">
        <v>174</v>
      </c>
      <c r="B353" s="83">
        <v>3</v>
      </c>
      <c r="C353" s="84">
        <v>1818.0992993100001</v>
      </c>
      <c r="D353" s="84">
        <v>1805.6941561799999</v>
      </c>
      <c r="E353" s="84">
        <v>264.80005821999998</v>
      </c>
      <c r="F353" s="84">
        <v>264.80005821999998</v>
      </c>
    </row>
    <row r="354" spans="1:6" ht="12.75" customHeight="1" x14ac:dyDescent="0.2">
      <c r="A354" s="83" t="s">
        <v>174</v>
      </c>
      <c r="B354" s="83">
        <v>4</v>
      </c>
      <c r="C354" s="84">
        <v>1810.57914091</v>
      </c>
      <c r="D354" s="84">
        <v>1798.15976189</v>
      </c>
      <c r="E354" s="84">
        <v>263.69516012000003</v>
      </c>
      <c r="F354" s="84">
        <v>263.69516012000003</v>
      </c>
    </row>
    <row r="355" spans="1:6" ht="12.75" customHeight="1" x14ac:dyDescent="0.2">
      <c r="A355" s="83" t="s">
        <v>174</v>
      </c>
      <c r="B355" s="83">
        <v>5</v>
      </c>
      <c r="C355" s="84">
        <v>1820.34105703</v>
      </c>
      <c r="D355" s="84">
        <v>1807.7234614900001</v>
      </c>
      <c r="E355" s="84">
        <v>265.09765024000001</v>
      </c>
      <c r="F355" s="84">
        <v>265.09765024000001</v>
      </c>
    </row>
    <row r="356" spans="1:6" ht="12.75" customHeight="1" x14ac:dyDescent="0.2">
      <c r="A356" s="83" t="s">
        <v>174</v>
      </c>
      <c r="B356" s="83">
        <v>6</v>
      </c>
      <c r="C356" s="84">
        <v>1798.2955155699999</v>
      </c>
      <c r="D356" s="84">
        <v>1795.6735421999999</v>
      </c>
      <c r="E356" s="84">
        <v>263.33056286999999</v>
      </c>
      <c r="F356" s="84">
        <v>263.33056286999999</v>
      </c>
    </row>
    <row r="357" spans="1:6" ht="12.75" customHeight="1" x14ac:dyDescent="0.2">
      <c r="A357" s="83" t="s">
        <v>174</v>
      </c>
      <c r="B357" s="83">
        <v>7</v>
      </c>
      <c r="C357" s="84">
        <v>1807.61609709</v>
      </c>
      <c r="D357" s="84">
        <v>1795.42999538</v>
      </c>
      <c r="E357" s="84">
        <v>263.29484740999999</v>
      </c>
      <c r="F357" s="84">
        <v>263.29484740999999</v>
      </c>
    </row>
    <row r="358" spans="1:6" ht="12.75" customHeight="1" x14ac:dyDescent="0.2">
      <c r="A358" s="83" t="s">
        <v>174</v>
      </c>
      <c r="B358" s="83">
        <v>8</v>
      </c>
      <c r="C358" s="84">
        <v>1756.6097299600001</v>
      </c>
      <c r="D358" s="84">
        <v>1744.48062878</v>
      </c>
      <c r="E358" s="84">
        <v>255.82326358</v>
      </c>
      <c r="F358" s="84">
        <v>255.82326358</v>
      </c>
    </row>
    <row r="359" spans="1:6" ht="12.75" customHeight="1" x14ac:dyDescent="0.2">
      <c r="A359" s="83" t="s">
        <v>174</v>
      </c>
      <c r="B359" s="83">
        <v>9</v>
      </c>
      <c r="C359" s="84">
        <v>1670.8453171799999</v>
      </c>
      <c r="D359" s="84">
        <v>1665.5715034899999</v>
      </c>
      <c r="E359" s="84">
        <v>244.25145842000001</v>
      </c>
      <c r="F359" s="84">
        <v>244.25145842000001</v>
      </c>
    </row>
    <row r="360" spans="1:6" ht="12.75" customHeight="1" x14ac:dyDescent="0.2">
      <c r="A360" s="83" t="s">
        <v>174</v>
      </c>
      <c r="B360" s="83">
        <v>10</v>
      </c>
      <c r="C360" s="84">
        <v>1605.0350416399999</v>
      </c>
      <c r="D360" s="84">
        <v>1593.9559448499999</v>
      </c>
      <c r="E360" s="84">
        <v>233.74923464</v>
      </c>
      <c r="F360" s="84">
        <v>233.74923464</v>
      </c>
    </row>
    <row r="361" spans="1:6" ht="12.75" customHeight="1" x14ac:dyDescent="0.2">
      <c r="A361" s="83" t="s">
        <v>174</v>
      </c>
      <c r="B361" s="83">
        <v>11</v>
      </c>
      <c r="C361" s="84">
        <v>1574.9307635600001</v>
      </c>
      <c r="D361" s="84">
        <v>1566.79477112</v>
      </c>
      <c r="E361" s="84">
        <v>229.76612356999999</v>
      </c>
      <c r="F361" s="84">
        <v>229.76612356999999</v>
      </c>
    </row>
    <row r="362" spans="1:6" ht="12.75" customHeight="1" x14ac:dyDescent="0.2">
      <c r="A362" s="83" t="s">
        <v>174</v>
      </c>
      <c r="B362" s="83">
        <v>12</v>
      </c>
      <c r="C362" s="84">
        <v>1557.7369786899999</v>
      </c>
      <c r="D362" s="84">
        <v>1557.0888563000001</v>
      </c>
      <c r="E362" s="84">
        <v>228.34277797999999</v>
      </c>
      <c r="F362" s="84">
        <v>228.34277797999999</v>
      </c>
    </row>
    <row r="363" spans="1:6" ht="12.75" customHeight="1" x14ac:dyDescent="0.2">
      <c r="A363" s="83" t="s">
        <v>174</v>
      </c>
      <c r="B363" s="83">
        <v>13</v>
      </c>
      <c r="C363" s="84">
        <v>1587.27811438</v>
      </c>
      <c r="D363" s="84">
        <v>1578.9842301799999</v>
      </c>
      <c r="E363" s="84">
        <v>231.55367405999999</v>
      </c>
      <c r="F363" s="84">
        <v>231.55367405999999</v>
      </c>
    </row>
    <row r="364" spans="1:6" ht="12.75" customHeight="1" x14ac:dyDescent="0.2">
      <c r="A364" s="83" t="s">
        <v>174</v>
      </c>
      <c r="B364" s="83">
        <v>14</v>
      </c>
      <c r="C364" s="84">
        <v>1612.9947940100001</v>
      </c>
      <c r="D364" s="84">
        <v>1610.7394282400001</v>
      </c>
      <c r="E364" s="84">
        <v>236.2104861</v>
      </c>
      <c r="F364" s="84">
        <v>236.2104861</v>
      </c>
    </row>
    <row r="365" spans="1:6" ht="12.75" customHeight="1" x14ac:dyDescent="0.2">
      <c r="A365" s="83" t="s">
        <v>174</v>
      </c>
      <c r="B365" s="83">
        <v>15</v>
      </c>
      <c r="C365" s="84">
        <v>1635.7146257300001</v>
      </c>
      <c r="D365" s="84">
        <v>1625.9759881499999</v>
      </c>
      <c r="E365" s="84">
        <v>238.44488551000001</v>
      </c>
      <c r="F365" s="84">
        <v>238.44488551000001</v>
      </c>
    </row>
    <row r="366" spans="1:6" ht="12.75" customHeight="1" x14ac:dyDescent="0.2">
      <c r="A366" s="83" t="s">
        <v>174</v>
      </c>
      <c r="B366" s="83">
        <v>16</v>
      </c>
      <c r="C366" s="84">
        <v>1658.27366682</v>
      </c>
      <c r="D366" s="84">
        <v>1644.56085527</v>
      </c>
      <c r="E366" s="84">
        <v>241.17030491</v>
      </c>
      <c r="F366" s="84">
        <v>241.17030491</v>
      </c>
    </row>
    <row r="367" spans="1:6" ht="12.75" customHeight="1" x14ac:dyDescent="0.2">
      <c r="A367" s="83" t="s">
        <v>174</v>
      </c>
      <c r="B367" s="83">
        <v>17</v>
      </c>
      <c r="C367" s="84">
        <v>1638.56778345</v>
      </c>
      <c r="D367" s="84">
        <v>1625.9638169699999</v>
      </c>
      <c r="E367" s="84">
        <v>238.44310064000001</v>
      </c>
      <c r="F367" s="84">
        <v>238.44310064000001</v>
      </c>
    </row>
    <row r="368" spans="1:6" ht="12.75" customHeight="1" x14ac:dyDescent="0.2">
      <c r="A368" s="83" t="s">
        <v>174</v>
      </c>
      <c r="B368" s="83">
        <v>18</v>
      </c>
      <c r="C368" s="84">
        <v>1603.3885491599999</v>
      </c>
      <c r="D368" s="84">
        <v>1592.36085718</v>
      </c>
      <c r="E368" s="84">
        <v>233.51531944000001</v>
      </c>
      <c r="F368" s="84">
        <v>233.51531944000001</v>
      </c>
    </row>
    <row r="369" spans="1:6" ht="12.75" customHeight="1" x14ac:dyDescent="0.2">
      <c r="A369" s="83" t="s">
        <v>174</v>
      </c>
      <c r="B369" s="83">
        <v>19</v>
      </c>
      <c r="C369" s="84">
        <v>1592.0481201299999</v>
      </c>
      <c r="D369" s="84">
        <v>1579.57192502</v>
      </c>
      <c r="E369" s="84">
        <v>231.63985787999999</v>
      </c>
      <c r="F369" s="84">
        <v>231.63985787999999</v>
      </c>
    </row>
    <row r="370" spans="1:6" ht="12.75" customHeight="1" x14ac:dyDescent="0.2">
      <c r="A370" s="83" t="s">
        <v>174</v>
      </c>
      <c r="B370" s="83">
        <v>20</v>
      </c>
      <c r="C370" s="84">
        <v>1551.8753370699999</v>
      </c>
      <c r="D370" s="84">
        <v>1551.85505769</v>
      </c>
      <c r="E370" s="84">
        <v>227.57525587999999</v>
      </c>
      <c r="F370" s="84">
        <v>227.57525587999999</v>
      </c>
    </row>
    <row r="371" spans="1:6" ht="12.75" customHeight="1" x14ac:dyDescent="0.2">
      <c r="A371" s="83" t="s">
        <v>174</v>
      </c>
      <c r="B371" s="83">
        <v>21</v>
      </c>
      <c r="C371" s="84">
        <v>1540.05026415</v>
      </c>
      <c r="D371" s="84">
        <v>1528.0839746199999</v>
      </c>
      <c r="E371" s="84">
        <v>224.08929223000001</v>
      </c>
      <c r="F371" s="84">
        <v>224.08929223000001</v>
      </c>
    </row>
    <row r="372" spans="1:6" ht="12.75" customHeight="1" x14ac:dyDescent="0.2">
      <c r="A372" s="83" t="s">
        <v>174</v>
      </c>
      <c r="B372" s="83">
        <v>22</v>
      </c>
      <c r="C372" s="84">
        <v>1503.1870412599999</v>
      </c>
      <c r="D372" s="84">
        <v>1493.3166421400001</v>
      </c>
      <c r="E372" s="84">
        <v>218.990759</v>
      </c>
      <c r="F372" s="84">
        <v>218.990759</v>
      </c>
    </row>
    <row r="373" spans="1:6" ht="12.75" customHeight="1" x14ac:dyDescent="0.2">
      <c r="A373" s="83" t="s">
        <v>174</v>
      </c>
      <c r="B373" s="83">
        <v>23</v>
      </c>
      <c r="C373" s="84">
        <v>1544.90872971</v>
      </c>
      <c r="D373" s="84">
        <v>1534.5301851300001</v>
      </c>
      <c r="E373" s="84">
        <v>225.03461118999999</v>
      </c>
      <c r="F373" s="84">
        <v>225.03461118999999</v>
      </c>
    </row>
    <row r="374" spans="1:6" ht="12.75" customHeight="1" x14ac:dyDescent="0.2">
      <c r="A374" s="83" t="s">
        <v>174</v>
      </c>
      <c r="B374" s="83">
        <v>24</v>
      </c>
      <c r="C374" s="84">
        <v>1613.94490208</v>
      </c>
      <c r="D374" s="84">
        <v>1602.7976210700001</v>
      </c>
      <c r="E374" s="84">
        <v>235.04584202000001</v>
      </c>
      <c r="F374" s="84">
        <v>235.04584202000001</v>
      </c>
    </row>
    <row r="375" spans="1:6" ht="12.75" customHeight="1" x14ac:dyDescent="0.2">
      <c r="A375" s="83" t="s">
        <v>175</v>
      </c>
      <c r="B375" s="83">
        <v>1</v>
      </c>
      <c r="C375" s="84">
        <v>1702.4229513299999</v>
      </c>
      <c r="D375" s="84">
        <v>1692.56898987</v>
      </c>
      <c r="E375" s="84">
        <v>248.21056519000001</v>
      </c>
      <c r="F375" s="84">
        <v>248.21056519000001</v>
      </c>
    </row>
    <row r="376" spans="1:6" ht="12.75" customHeight="1" x14ac:dyDescent="0.2">
      <c r="A376" s="83" t="s">
        <v>175</v>
      </c>
      <c r="B376" s="83">
        <v>2</v>
      </c>
      <c r="C376" s="84">
        <v>1766.2370780199999</v>
      </c>
      <c r="D376" s="84">
        <v>1761.83101928</v>
      </c>
      <c r="E376" s="84">
        <v>258.36765041000001</v>
      </c>
      <c r="F376" s="84">
        <v>258.36765041000001</v>
      </c>
    </row>
    <row r="377" spans="1:6" ht="12.75" customHeight="1" x14ac:dyDescent="0.2">
      <c r="A377" s="83" t="s">
        <v>175</v>
      </c>
      <c r="B377" s="83">
        <v>3</v>
      </c>
      <c r="C377" s="84">
        <v>1869.6824818800001</v>
      </c>
      <c r="D377" s="84">
        <v>1852.51037443</v>
      </c>
      <c r="E377" s="84">
        <v>271.66552725999998</v>
      </c>
      <c r="F377" s="84">
        <v>271.66552725999998</v>
      </c>
    </row>
    <row r="378" spans="1:6" ht="12.75" customHeight="1" x14ac:dyDescent="0.2">
      <c r="A378" s="83" t="s">
        <v>175</v>
      </c>
      <c r="B378" s="83">
        <v>4</v>
      </c>
      <c r="C378" s="84">
        <v>1863.17550732</v>
      </c>
      <c r="D378" s="84">
        <v>1850.47216153</v>
      </c>
      <c r="E378" s="84">
        <v>271.36662897000002</v>
      </c>
      <c r="F378" s="84">
        <v>271.36662897000002</v>
      </c>
    </row>
    <row r="379" spans="1:6" ht="12.75" customHeight="1" x14ac:dyDescent="0.2">
      <c r="A379" s="83" t="s">
        <v>175</v>
      </c>
      <c r="B379" s="83">
        <v>5</v>
      </c>
      <c r="C379" s="84">
        <v>1848.2964802500001</v>
      </c>
      <c r="D379" s="84">
        <v>1835.7664104800001</v>
      </c>
      <c r="E379" s="84">
        <v>269.21007121999997</v>
      </c>
      <c r="F379" s="84">
        <v>269.21007121999997</v>
      </c>
    </row>
    <row r="380" spans="1:6" ht="12.75" customHeight="1" x14ac:dyDescent="0.2">
      <c r="A380" s="83" t="s">
        <v>175</v>
      </c>
      <c r="B380" s="83">
        <v>6</v>
      </c>
      <c r="C380" s="84">
        <v>1803.75254593</v>
      </c>
      <c r="D380" s="84">
        <v>1801.00440151</v>
      </c>
      <c r="E380" s="84">
        <v>264.11231866000003</v>
      </c>
      <c r="F380" s="84">
        <v>264.11231866000003</v>
      </c>
    </row>
    <row r="381" spans="1:6" ht="12.75" customHeight="1" x14ac:dyDescent="0.2">
      <c r="A381" s="83" t="s">
        <v>175</v>
      </c>
      <c r="B381" s="83">
        <v>7</v>
      </c>
      <c r="C381" s="84">
        <v>1760.3287414399999</v>
      </c>
      <c r="D381" s="84">
        <v>1748.2405120000001</v>
      </c>
      <c r="E381" s="84">
        <v>256.37464007</v>
      </c>
      <c r="F381" s="84">
        <v>256.37464007</v>
      </c>
    </row>
    <row r="382" spans="1:6" ht="12.75" customHeight="1" x14ac:dyDescent="0.2">
      <c r="A382" s="83" t="s">
        <v>175</v>
      </c>
      <c r="B382" s="83">
        <v>8</v>
      </c>
      <c r="C382" s="84">
        <v>1696.8978374799999</v>
      </c>
      <c r="D382" s="84">
        <v>1694.5178024500001</v>
      </c>
      <c r="E382" s="84">
        <v>248.49635316999999</v>
      </c>
      <c r="F382" s="84">
        <v>248.49635316999999</v>
      </c>
    </row>
    <row r="383" spans="1:6" ht="12.75" customHeight="1" x14ac:dyDescent="0.2">
      <c r="A383" s="83" t="s">
        <v>175</v>
      </c>
      <c r="B383" s="83">
        <v>9</v>
      </c>
      <c r="C383" s="84">
        <v>1635.1200068000001</v>
      </c>
      <c r="D383" s="84">
        <v>1622.52827303</v>
      </c>
      <c r="E383" s="84">
        <v>237.93928761000001</v>
      </c>
      <c r="F383" s="84">
        <v>237.93928761000001</v>
      </c>
    </row>
    <row r="384" spans="1:6" ht="12.75" customHeight="1" x14ac:dyDescent="0.2">
      <c r="A384" s="83" t="s">
        <v>175</v>
      </c>
      <c r="B384" s="83">
        <v>10</v>
      </c>
      <c r="C384" s="84">
        <v>1610.18752915</v>
      </c>
      <c r="D384" s="84">
        <v>1604.98793305</v>
      </c>
      <c r="E384" s="84">
        <v>235.36704521999999</v>
      </c>
      <c r="F384" s="84">
        <v>235.36704521999999</v>
      </c>
    </row>
    <row r="385" spans="1:6" ht="12.75" customHeight="1" x14ac:dyDescent="0.2">
      <c r="A385" s="83" t="s">
        <v>175</v>
      </c>
      <c r="B385" s="83">
        <v>11</v>
      </c>
      <c r="C385" s="84">
        <v>1605.0575075700001</v>
      </c>
      <c r="D385" s="84">
        <v>1592.7388376700001</v>
      </c>
      <c r="E385" s="84">
        <v>233.57074924</v>
      </c>
      <c r="F385" s="84">
        <v>233.57074924</v>
      </c>
    </row>
    <row r="386" spans="1:6" ht="12.75" customHeight="1" x14ac:dyDescent="0.2">
      <c r="A386" s="83" t="s">
        <v>175</v>
      </c>
      <c r="B386" s="83">
        <v>12</v>
      </c>
      <c r="C386" s="84">
        <v>1600.9506462300001</v>
      </c>
      <c r="D386" s="84">
        <v>1587.33735925</v>
      </c>
      <c r="E386" s="84">
        <v>232.77863735</v>
      </c>
      <c r="F386" s="84">
        <v>232.77863735</v>
      </c>
    </row>
    <row r="387" spans="1:6" ht="12.75" customHeight="1" x14ac:dyDescent="0.2">
      <c r="A387" s="83" t="s">
        <v>175</v>
      </c>
      <c r="B387" s="83">
        <v>13</v>
      </c>
      <c r="C387" s="84">
        <v>1662.0918160599999</v>
      </c>
      <c r="D387" s="84">
        <v>1649.3372382299999</v>
      </c>
      <c r="E387" s="84">
        <v>241.87074827999999</v>
      </c>
      <c r="F387" s="84">
        <v>241.87074827999999</v>
      </c>
    </row>
    <row r="388" spans="1:6" ht="12.75" customHeight="1" x14ac:dyDescent="0.2">
      <c r="A388" s="83" t="s">
        <v>175</v>
      </c>
      <c r="B388" s="83">
        <v>14</v>
      </c>
      <c r="C388" s="84">
        <v>1664.1198224300001</v>
      </c>
      <c r="D388" s="84">
        <v>1650.1892231100001</v>
      </c>
      <c r="E388" s="84">
        <v>241.9956895</v>
      </c>
      <c r="F388" s="84">
        <v>241.9956895</v>
      </c>
    </row>
    <row r="389" spans="1:6" ht="12.75" customHeight="1" x14ac:dyDescent="0.2">
      <c r="A389" s="83" t="s">
        <v>175</v>
      </c>
      <c r="B389" s="83">
        <v>15</v>
      </c>
      <c r="C389" s="84">
        <v>1652.22652767</v>
      </c>
      <c r="D389" s="84">
        <v>1640.82106772</v>
      </c>
      <c r="E389" s="84">
        <v>240.62187539999999</v>
      </c>
      <c r="F389" s="84">
        <v>240.62187539999999</v>
      </c>
    </row>
    <row r="390" spans="1:6" ht="12.75" customHeight="1" x14ac:dyDescent="0.2">
      <c r="A390" s="83" t="s">
        <v>175</v>
      </c>
      <c r="B390" s="83">
        <v>16</v>
      </c>
      <c r="C390" s="84">
        <v>1652.11553673</v>
      </c>
      <c r="D390" s="84">
        <v>1641.0941656499999</v>
      </c>
      <c r="E390" s="84">
        <v>240.66192445999999</v>
      </c>
      <c r="F390" s="84">
        <v>240.66192445999999</v>
      </c>
    </row>
    <row r="391" spans="1:6" ht="12.75" customHeight="1" x14ac:dyDescent="0.2">
      <c r="A391" s="83" t="s">
        <v>175</v>
      </c>
      <c r="B391" s="83">
        <v>17</v>
      </c>
      <c r="C391" s="84">
        <v>1672.5555796900001</v>
      </c>
      <c r="D391" s="84">
        <v>1661.2108435499999</v>
      </c>
      <c r="E391" s="84">
        <v>243.61197967999999</v>
      </c>
      <c r="F391" s="84">
        <v>243.61197967999999</v>
      </c>
    </row>
    <row r="392" spans="1:6" ht="12.75" customHeight="1" x14ac:dyDescent="0.2">
      <c r="A392" s="83" t="s">
        <v>175</v>
      </c>
      <c r="B392" s="83">
        <v>18</v>
      </c>
      <c r="C392" s="84">
        <v>1617.49133198</v>
      </c>
      <c r="D392" s="84">
        <v>1607.6058161000001</v>
      </c>
      <c r="E392" s="84">
        <v>235.75095053999999</v>
      </c>
      <c r="F392" s="84">
        <v>235.75095053999999</v>
      </c>
    </row>
    <row r="393" spans="1:6" ht="12.75" customHeight="1" x14ac:dyDescent="0.2">
      <c r="A393" s="83" t="s">
        <v>175</v>
      </c>
      <c r="B393" s="83">
        <v>19</v>
      </c>
      <c r="C393" s="84">
        <v>1547.89403251</v>
      </c>
      <c r="D393" s="84">
        <v>1537.2160531699999</v>
      </c>
      <c r="E393" s="84">
        <v>225.42848631999999</v>
      </c>
      <c r="F393" s="84">
        <v>225.42848631999999</v>
      </c>
    </row>
    <row r="394" spans="1:6" ht="12.75" customHeight="1" x14ac:dyDescent="0.2">
      <c r="A394" s="83" t="s">
        <v>175</v>
      </c>
      <c r="B394" s="83">
        <v>20</v>
      </c>
      <c r="C394" s="84">
        <v>1490.02788085</v>
      </c>
      <c r="D394" s="84">
        <v>1487.65216145</v>
      </c>
      <c r="E394" s="84">
        <v>218.16007855999999</v>
      </c>
      <c r="F394" s="84">
        <v>218.16007855999999</v>
      </c>
    </row>
    <row r="395" spans="1:6" ht="12.75" customHeight="1" x14ac:dyDescent="0.2">
      <c r="A395" s="83" t="s">
        <v>175</v>
      </c>
      <c r="B395" s="83">
        <v>21</v>
      </c>
      <c r="C395" s="84">
        <v>1474.30931117</v>
      </c>
      <c r="D395" s="84">
        <v>1464.97624591</v>
      </c>
      <c r="E395" s="84">
        <v>214.83471821000001</v>
      </c>
      <c r="F395" s="84">
        <v>214.83471821000001</v>
      </c>
    </row>
    <row r="396" spans="1:6" ht="12.75" customHeight="1" x14ac:dyDescent="0.2">
      <c r="A396" s="83" t="s">
        <v>175</v>
      </c>
      <c r="B396" s="83">
        <v>22</v>
      </c>
      <c r="C396" s="84">
        <v>1529.2021644900001</v>
      </c>
      <c r="D396" s="84">
        <v>1518.73165793</v>
      </c>
      <c r="E396" s="84">
        <v>222.71780082999999</v>
      </c>
      <c r="F396" s="84">
        <v>222.71780082999999</v>
      </c>
    </row>
    <row r="397" spans="1:6" ht="12.75" customHeight="1" x14ac:dyDescent="0.2">
      <c r="A397" s="83" t="s">
        <v>175</v>
      </c>
      <c r="B397" s="83">
        <v>23</v>
      </c>
      <c r="C397" s="84">
        <v>1577.22008583</v>
      </c>
      <c r="D397" s="84">
        <v>1566.9281980999999</v>
      </c>
      <c r="E397" s="84">
        <v>229.78569027</v>
      </c>
      <c r="F397" s="84">
        <v>229.78569027</v>
      </c>
    </row>
    <row r="398" spans="1:6" ht="12.75" customHeight="1" x14ac:dyDescent="0.2">
      <c r="A398" s="83" t="s">
        <v>175</v>
      </c>
      <c r="B398" s="83">
        <v>24</v>
      </c>
      <c r="C398" s="84">
        <v>1641.9778928799999</v>
      </c>
      <c r="D398" s="84">
        <v>1630.99959773</v>
      </c>
      <c r="E398" s="84">
        <v>239.18158396999999</v>
      </c>
      <c r="F398" s="84">
        <v>239.18158396999999</v>
      </c>
    </row>
    <row r="399" spans="1:6" ht="12.75" customHeight="1" x14ac:dyDescent="0.2">
      <c r="A399" s="83" t="s">
        <v>176</v>
      </c>
      <c r="B399" s="83">
        <v>1</v>
      </c>
      <c r="C399" s="84">
        <v>1768.3000981800001</v>
      </c>
      <c r="D399" s="84">
        <v>1754.37613173</v>
      </c>
      <c r="E399" s="84">
        <v>257.27441175000001</v>
      </c>
      <c r="F399" s="84">
        <v>257.27441175000001</v>
      </c>
    </row>
    <row r="400" spans="1:6" ht="12.75" customHeight="1" x14ac:dyDescent="0.2">
      <c r="A400" s="83" t="s">
        <v>176</v>
      </c>
      <c r="B400" s="83">
        <v>2</v>
      </c>
      <c r="C400" s="84">
        <v>1803.6832832800001</v>
      </c>
      <c r="D400" s="84">
        <v>1789.5002366199999</v>
      </c>
      <c r="E400" s="84">
        <v>262.42526466999999</v>
      </c>
      <c r="F400" s="84">
        <v>262.42526466999999</v>
      </c>
    </row>
    <row r="401" spans="1:6" ht="12.75" customHeight="1" x14ac:dyDescent="0.2">
      <c r="A401" s="83" t="s">
        <v>176</v>
      </c>
      <c r="B401" s="83">
        <v>3</v>
      </c>
      <c r="C401" s="84">
        <v>1825.7854026699999</v>
      </c>
      <c r="D401" s="84">
        <v>1810.3316964999999</v>
      </c>
      <c r="E401" s="84">
        <v>265.48014069999999</v>
      </c>
      <c r="F401" s="84">
        <v>265.48014069999999</v>
      </c>
    </row>
    <row r="402" spans="1:6" ht="12.75" customHeight="1" x14ac:dyDescent="0.2">
      <c r="A402" s="83" t="s">
        <v>176</v>
      </c>
      <c r="B402" s="83">
        <v>4</v>
      </c>
      <c r="C402" s="84">
        <v>1791.6878800899999</v>
      </c>
      <c r="D402" s="84">
        <v>1789.4785484700001</v>
      </c>
      <c r="E402" s="84">
        <v>262.42208416</v>
      </c>
      <c r="F402" s="84">
        <v>262.42208416</v>
      </c>
    </row>
    <row r="403" spans="1:6" ht="12.75" customHeight="1" x14ac:dyDescent="0.2">
      <c r="A403" s="83" t="s">
        <v>176</v>
      </c>
      <c r="B403" s="83">
        <v>5</v>
      </c>
      <c r="C403" s="84">
        <v>1801.32940001</v>
      </c>
      <c r="D403" s="84">
        <v>1789.0320687999999</v>
      </c>
      <c r="E403" s="84">
        <v>262.35660915</v>
      </c>
      <c r="F403" s="84">
        <v>262.35660915</v>
      </c>
    </row>
    <row r="404" spans="1:6" ht="12.75" customHeight="1" x14ac:dyDescent="0.2">
      <c r="A404" s="83" t="s">
        <v>176</v>
      </c>
      <c r="B404" s="83">
        <v>6</v>
      </c>
      <c r="C404" s="84">
        <v>1810.8498732</v>
      </c>
      <c r="D404" s="84">
        <v>1795.95646646</v>
      </c>
      <c r="E404" s="84">
        <v>263.37205293</v>
      </c>
      <c r="F404" s="84">
        <v>263.37205293</v>
      </c>
    </row>
    <row r="405" spans="1:6" ht="12.75" customHeight="1" x14ac:dyDescent="0.2">
      <c r="A405" s="83" t="s">
        <v>176</v>
      </c>
      <c r="B405" s="83">
        <v>7</v>
      </c>
      <c r="C405" s="84">
        <v>1684.7204603</v>
      </c>
      <c r="D405" s="84">
        <v>1670.4760702900001</v>
      </c>
      <c r="E405" s="84">
        <v>244.97069958</v>
      </c>
      <c r="F405" s="84">
        <v>244.97069958</v>
      </c>
    </row>
    <row r="406" spans="1:6" ht="12.75" customHeight="1" x14ac:dyDescent="0.2">
      <c r="A406" s="83" t="s">
        <v>176</v>
      </c>
      <c r="B406" s="83">
        <v>8</v>
      </c>
      <c r="C406" s="84">
        <v>1669.6368606200001</v>
      </c>
      <c r="D406" s="84">
        <v>1656.7848251800001</v>
      </c>
      <c r="E406" s="84">
        <v>242.96291632000001</v>
      </c>
      <c r="F406" s="84">
        <v>242.96291632000001</v>
      </c>
    </row>
    <row r="407" spans="1:6" ht="12.75" customHeight="1" x14ac:dyDescent="0.2">
      <c r="A407" s="83" t="s">
        <v>176</v>
      </c>
      <c r="B407" s="83">
        <v>9</v>
      </c>
      <c r="C407" s="84">
        <v>1579.85511939</v>
      </c>
      <c r="D407" s="84">
        <v>1566.92357573</v>
      </c>
      <c r="E407" s="84">
        <v>229.78501241000001</v>
      </c>
      <c r="F407" s="84">
        <v>229.78501241000001</v>
      </c>
    </row>
    <row r="408" spans="1:6" ht="12.75" customHeight="1" x14ac:dyDescent="0.2">
      <c r="A408" s="83" t="s">
        <v>176</v>
      </c>
      <c r="B408" s="83">
        <v>10</v>
      </c>
      <c r="C408" s="84">
        <v>1574.9855341800001</v>
      </c>
      <c r="D408" s="84">
        <v>1561.08619168</v>
      </c>
      <c r="E408" s="84">
        <v>228.92897617</v>
      </c>
      <c r="F408" s="84">
        <v>228.92897617</v>
      </c>
    </row>
    <row r="409" spans="1:6" ht="12.75" customHeight="1" x14ac:dyDescent="0.2">
      <c r="A409" s="83" t="s">
        <v>176</v>
      </c>
      <c r="B409" s="83">
        <v>11</v>
      </c>
      <c r="C409" s="84">
        <v>1579.96237802</v>
      </c>
      <c r="D409" s="84">
        <v>1566.2280484600001</v>
      </c>
      <c r="E409" s="84">
        <v>229.68301525999999</v>
      </c>
      <c r="F409" s="84">
        <v>229.68301525999999</v>
      </c>
    </row>
    <row r="410" spans="1:6" ht="12.75" customHeight="1" x14ac:dyDescent="0.2">
      <c r="A410" s="83" t="s">
        <v>176</v>
      </c>
      <c r="B410" s="83">
        <v>12</v>
      </c>
      <c r="C410" s="84">
        <v>1605.1096913399999</v>
      </c>
      <c r="D410" s="84">
        <v>1591.9474941799999</v>
      </c>
      <c r="E410" s="84">
        <v>233.45470090000001</v>
      </c>
      <c r="F410" s="84">
        <v>233.45470090000001</v>
      </c>
    </row>
    <row r="411" spans="1:6" ht="12.75" customHeight="1" x14ac:dyDescent="0.2">
      <c r="A411" s="83" t="s">
        <v>176</v>
      </c>
      <c r="B411" s="83">
        <v>13</v>
      </c>
      <c r="C411" s="84">
        <v>1645.52111509</v>
      </c>
      <c r="D411" s="84">
        <v>1632.2164131899999</v>
      </c>
      <c r="E411" s="84">
        <v>239.36002658999999</v>
      </c>
      <c r="F411" s="84">
        <v>239.36002658999999</v>
      </c>
    </row>
    <row r="412" spans="1:6" ht="12.75" customHeight="1" x14ac:dyDescent="0.2">
      <c r="A412" s="83" t="s">
        <v>176</v>
      </c>
      <c r="B412" s="83">
        <v>14</v>
      </c>
      <c r="C412" s="84">
        <v>1660.9841154000001</v>
      </c>
      <c r="D412" s="84">
        <v>1647.2027804300001</v>
      </c>
      <c r="E412" s="84">
        <v>241.55773593999999</v>
      </c>
      <c r="F412" s="84">
        <v>241.55773593999999</v>
      </c>
    </row>
    <row r="413" spans="1:6" ht="12.75" customHeight="1" x14ac:dyDescent="0.2">
      <c r="A413" s="83" t="s">
        <v>176</v>
      </c>
      <c r="B413" s="83">
        <v>15</v>
      </c>
      <c r="C413" s="84">
        <v>1665.9542685500001</v>
      </c>
      <c r="D413" s="84">
        <v>1654.87373344</v>
      </c>
      <c r="E413" s="84">
        <v>242.68266</v>
      </c>
      <c r="F413" s="84">
        <v>242.68266</v>
      </c>
    </row>
    <row r="414" spans="1:6" ht="12.75" customHeight="1" x14ac:dyDescent="0.2">
      <c r="A414" s="83" t="s">
        <v>176</v>
      </c>
      <c r="B414" s="83">
        <v>16</v>
      </c>
      <c r="C414" s="84">
        <v>1660.2467272700001</v>
      </c>
      <c r="D414" s="84">
        <v>1644.7255097499999</v>
      </c>
      <c r="E414" s="84">
        <v>241.19445103999999</v>
      </c>
      <c r="F414" s="84">
        <v>241.19445103999999</v>
      </c>
    </row>
    <row r="415" spans="1:6" ht="12.75" customHeight="1" x14ac:dyDescent="0.2">
      <c r="A415" s="83" t="s">
        <v>176</v>
      </c>
      <c r="B415" s="83">
        <v>17</v>
      </c>
      <c r="C415" s="84">
        <v>1614.3808286799999</v>
      </c>
      <c r="D415" s="84">
        <v>1601.26687902</v>
      </c>
      <c r="E415" s="84">
        <v>234.82136292999999</v>
      </c>
      <c r="F415" s="84">
        <v>234.82136292999999</v>
      </c>
    </row>
    <row r="416" spans="1:6" ht="12.75" customHeight="1" x14ac:dyDescent="0.2">
      <c r="A416" s="83" t="s">
        <v>176</v>
      </c>
      <c r="B416" s="83">
        <v>18</v>
      </c>
      <c r="C416" s="84">
        <v>1578.5865695499999</v>
      </c>
      <c r="D416" s="84">
        <v>1568.7255355299999</v>
      </c>
      <c r="E416" s="84">
        <v>230.04926483</v>
      </c>
      <c r="F416" s="84">
        <v>230.04926483</v>
      </c>
    </row>
    <row r="417" spans="1:6" ht="12.75" customHeight="1" x14ac:dyDescent="0.2">
      <c r="A417" s="83" t="s">
        <v>176</v>
      </c>
      <c r="B417" s="83">
        <v>19</v>
      </c>
      <c r="C417" s="84">
        <v>1467.47295973</v>
      </c>
      <c r="D417" s="84">
        <v>1457.48254776</v>
      </c>
      <c r="E417" s="84">
        <v>213.73578807999999</v>
      </c>
      <c r="F417" s="84">
        <v>213.73578807999999</v>
      </c>
    </row>
    <row r="418" spans="1:6" ht="12.75" customHeight="1" x14ac:dyDescent="0.2">
      <c r="A418" s="83" t="s">
        <v>176</v>
      </c>
      <c r="B418" s="83">
        <v>20</v>
      </c>
      <c r="C418" s="84">
        <v>1390.22712284</v>
      </c>
      <c r="D418" s="84">
        <v>1380.9131292500001</v>
      </c>
      <c r="E418" s="84">
        <v>202.50709445000001</v>
      </c>
      <c r="F418" s="84">
        <v>202.50709445000001</v>
      </c>
    </row>
    <row r="419" spans="1:6" ht="12.75" customHeight="1" x14ac:dyDescent="0.2">
      <c r="A419" s="83" t="s">
        <v>176</v>
      </c>
      <c r="B419" s="83">
        <v>21</v>
      </c>
      <c r="C419" s="84">
        <v>1398.7373024999999</v>
      </c>
      <c r="D419" s="84">
        <v>1387.83582215</v>
      </c>
      <c r="E419" s="84">
        <v>203.52228822999999</v>
      </c>
      <c r="F419" s="84">
        <v>203.52228822999999</v>
      </c>
    </row>
    <row r="420" spans="1:6" ht="12.75" customHeight="1" x14ac:dyDescent="0.2">
      <c r="A420" s="83" t="s">
        <v>176</v>
      </c>
      <c r="B420" s="83">
        <v>22</v>
      </c>
      <c r="C420" s="84">
        <v>1454.0974309000001</v>
      </c>
      <c r="D420" s="84">
        <v>1444.6150052400001</v>
      </c>
      <c r="E420" s="84">
        <v>211.84879853000001</v>
      </c>
      <c r="F420" s="84">
        <v>211.84879853000001</v>
      </c>
    </row>
    <row r="421" spans="1:6" ht="12.75" customHeight="1" x14ac:dyDescent="0.2">
      <c r="A421" s="83" t="s">
        <v>176</v>
      </c>
      <c r="B421" s="83">
        <v>23</v>
      </c>
      <c r="C421" s="84">
        <v>1503.0507034699999</v>
      </c>
      <c r="D421" s="84">
        <v>1493.50443602</v>
      </c>
      <c r="E421" s="84">
        <v>219.01829845</v>
      </c>
      <c r="F421" s="84">
        <v>219.01829845</v>
      </c>
    </row>
    <row r="422" spans="1:6" ht="12.75" customHeight="1" x14ac:dyDescent="0.2">
      <c r="A422" s="83" t="s">
        <v>176</v>
      </c>
      <c r="B422" s="83">
        <v>24</v>
      </c>
      <c r="C422" s="84">
        <v>1599.94326548</v>
      </c>
      <c r="D422" s="84">
        <v>1587.4327286499999</v>
      </c>
      <c r="E422" s="84">
        <v>232.79262301</v>
      </c>
      <c r="F422" s="84">
        <v>232.79262301</v>
      </c>
    </row>
    <row r="423" spans="1:6" ht="12.75" customHeight="1" x14ac:dyDescent="0.2">
      <c r="A423" s="83" t="s">
        <v>177</v>
      </c>
      <c r="B423" s="83">
        <v>1</v>
      </c>
      <c r="C423" s="84">
        <v>1665.6129226099999</v>
      </c>
      <c r="D423" s="84">
        <v>1660.28880611</v>
      </c>
      <c r="E423" s="84">
        <v>243.47676544000001</v>
      </c>
      <c r="F423" s="84">
        <v>243.47676544000001</v>
      </c>
    </row>
    <row r="424" spans="1:6" ht="12.75" customHeight="1" x14ac:dyDescent="0.2">
      <c r="A424" s="83" t="s">
        <v>177</v>
      </c>
      <c r="B424" s="83">
        <v>2</v>
      </c>
      <c r="C424" s="84">
        <v>1766.1931887600001</v>
      </c>
      <c r="D424" s="84">
        <v>1759.35758218</v>
      </c>
      <c r="E424" s="84">
        <v>258.00492768999999</v>
      </c>
      <c r="F424" s="84">
        <v>258.00492768999999</v>
      </c>
    </row>
    <row r="425" spans="1:6" ht="12.75" customHeight="1" x14ac:dyDescent="0.2">
      <c r="A425" s="83" t="s">
        <v>177</v>
      </c>
      <c r="B425" s="83">
        <v>3</v>
      </c>
      <c r="C425" s="84">
        <v>1750.63174409</v>
      </c>
      <c r="D425" s="84">
        <v>1737.1001610799999</v>
      </c>
      <c r="E425" s="84">
        <v>254.74093839</v>
      </c>
      <c r="F425" s="84">
        <v>254.74093839</v>
      </c>
    </row>
    <row r="426" spans="1:6" ht="12.75" customHeight="1" x14ac:dyDescent="0.2">
      <c r="A426" s="83" t="s">
        <v>177</v>
      </c>
      <c r="B426" s="83">
        <v>4</v>
      </c>
      <c r="C426" s="84">
        <v>1823.700341</v>
      </c>
      <c r="D426" s="84">
        <v>1822.0286539799999</v>
      </c>
      <c r="E426" s="84">
        <v>267.19546718999999</v>
      </c>
      <c r="F426" s="84">
        <v>267.19546718999999</v>
      </c>
    </row>
    <row r="427" spans="1:6" ht="12.75" customHeight="1" x14ac:dyDescent="0.2">
      <c r="A427" s="83" t="s">
        <v>177</v>
      </c>
      <c r="B427" s="83">
        <v>5</v>
      </c>
      <c r="C427" s="84">
        <v>1832.4240912600001</v>
      </c>
      <c r="D427" s="84">
        <v>1821.18633417</v>
      </c>
      <c r="E427" s="84">
        <v>267.07194330999999</v>
      </c>
      <c r="F427" s="84">
        <v>267.07194330999999</v>
      </c>
    </row>
    <row r="428" spans="1:6" ht="12.75" customHeight="1" x14ac:dyDescent="0.2">
      <c r="A428" s="83" t="s">
        <v>177</v>
      </c>
      <c r="B428" s="83">
        <v>6</v>
      </c>
      <c r="C428" s="84">
        <v>1744.89433089</v>
      </c>
      <c r="D428" s="84">
        <v>1738.08458868</v>
      </c>
      <c r="E428" s="84">
        <v>254.88530198000001</v>
      </c>
      <c r="F428" s="84">
        <v>254.88530198000001</v>
      </c>
    </row>
    <row r="429" spans="1:6" ht="12.75" customHeight="1" x14ac:dyDescent="0.2">
      <c r="A429" s="83" t="s">
        <v>177</v>
      </c>
      <c r="B429" s="83">
        <v>7</v>
      </c>
      <c r="C429" s="84">
        <v>1696.3160664300001</v>
      </c>
      <c r="D429" s="84">
        <v>1694.48725829</v>
      </c>
      <c r="E429" s="84">
        <v>248.49187395000001</v>
      </c>
      <c r="F429" s="84">
        <v>248.49187395000001</v>
      </c>
    </row>
    <row r="430" spans="1:6" ht="12.75" customHeight="1" x14ac:dyDescent="0.2">
      <c r="A430" s="83" t="s">
        <v>177</v>
      </c>
      <c r="B430" s="83">
        <v>8</v>
      </c>
      <c r="C430" s="84">
        <v>1640.62891737</v>
      </c>
      <c r="D430" s="84">
        <v>1631.90327776</v>
      </c>
      <c r="E430" s="84">
        <v>239.31410614999999</v>
      </c>
      <c r="F430" s="84">
        <v>239.31410614999999</v>
      </c>
    </row>
    <row r="431" spans="1:6" ht="12.75" customHeight="1" x14ac:dyDescent="0.2">
      <c r="A431" s="83" t="s">
        <v>177</v>
      </c>
      <c r="B431" s="83">
        <v>9</v>
      </c>
      <c r="C431" s="84">
        <v>1616.1443563</v>
      </c>
      <c r="D431" s="84">
        <v>1603.5980358500001</v>
      </c>
      <c r="E431" s="84">
        <v>235.16322063999999</v>
      </c>
      <c r="F431" s="84">
        <v>235.16322063999999</v>
      </c>
    </row>
    <row r="432" spans="1:6" ht="12.75" customHeight="1" x14ac:dyDescent="0.2">
      <c r="A432" s="83" t="s">
        <v>177</v>
      </c>
      <c r="B432" s="83">
        <v>10</v>
      </c>
      <c r="C432" s="84">
        <v>1585.8117474400001</v>
      </c>
      <c r="D432" s="84">
        <v>1577.5372101200001</v>
      </c>
      <c r="E432" s="84">
        <v>231.34147256</v>
      </c>
      <c r="F432" s="84">
        <v>231.34147256</v>
      </c>
    </row>
    <row r="433" spans="1:6" ht="12.75" customHeight="1" x14ac:dyDescent="0.2">
      <c r="A433" s="83" t="s">
        <v>177</v>
      </c>
      <c r="B433" s="83">
        <v>11</v>
      </c>
      <c r="C433" s="84">
        <v>1573.2209385399999</v>
      </c>
      <c r="D433" s="84">
        <v>1566.9407618</v>
      </c>
      <c r="E433" s="84">
        <v>229.78753270000001</v>
      </c>
      <c r="F433" s="84">
        <v>229.78753270000001</v>
      </c>
    </row>
    <row r="434" spans="1:6" ht="12.75" customHeight="1" x14ac:dyDescent="0.2">
      <c r="A434" s="83" t="s">
        <v>177</v>
      </c>
      <c r="B434" s="83">
        <v>12</v>
      </c>
      <c r="C434" s="84">
        <v>1605.1276197300001</v>
      </c>
      <c r="D434" s="84">
        <v>1597.18508883</v>
      </c>
      <c r="E434" s="84">
        <v>234.22277968</v>
      </c>
      <c r="F434" s="84">
        <v>234.22277968</v>
      </c>
    </row>
    <row r="435" spans="1:6" ht="12.75" customHeight="1" x14ac:dyDescent="0.2">
      <c r="A435" s="83" t="s">
        <v>177</v>
      </c>
      <c r="B435" s="83">
        <v>13</v>
      </c>
      <c r="C435" s="84">
        <v>1703.4841723100001</v>
      </c>
      <c r="D435" s="84">
        <v>1690.37245259</v>
      </c>
      <c r="E435" s="84">
        <v>247.88844907000001</v>
      </c>
      <c r="F435" s="84">
        <v>247.88844907000001</v>
      </c>
    </row>
    <row r="436" spans="1:6" ht="12.75" customHeight="1" x14ac:dyDescent="0.2">
      <c r="A436" s="83" t="s">
        <v>177</v>
      </c>
      <c r="B436" s="83">
        <v>14</v>
      </c>
      <c r="C436" s="84">
        <v>1661.3639472899999</v>
      </c>
      <c r="D436" s="84">
        <v>1655.8133350200001</v>
      </c>
      <c r="E436" s="84">
        <v>242.82044997</v>
      </c>
      <c r="F436" s="84">
        <v>242.82044997</v>
      </c>
    </row>
    <row r="437" spans="1:6" ht="12.75" customHeight="1" x14ac:dyDescent="0.2">
      <c r="A437" s="83" t="s">
        <v>177</v>
      </c>
      <c r="B437" s="83">
        <v>15</v>
      </c>
      <c r="C437" s="84">
        <v>1678.0823537000001</v>
      </c>
      <c r="D437" s="84">
        <v>1663.98178983</v>
      </c>
      <c r="E437" s="84">
        <v>244.0183313</v>
      </c>
      <c r="F437" s="84">
        <v>244.0183313</v>
      </c>
    </row>
    <row r="438" spans="1:6" ht="12.75" customHeight="1" x14ac:dyDescent="0.2">
      <c r="A438" s="83" t="s">
        <v>177</v>
      </c>
      <c r="B438" s="83">
        <v>16</v>
      </c>
      <c r="C438" s="84">
        <v>1752.70218778</v>
      </c>
      <c r="D438" s="84">
        <v>1738.7988493099999</v>
      </c>
      <c r="E438" s="84">
        <v>254.99004633000001</v>
      </c>
      <c r="F438" s="84">
        <v>254.99004633000001</v>
      </c>
    </row>
    <row r="439" spans="1:6" ht="12.75" customHeight="1" x14ac:dyDescent="0.2">
      <c r="A439" s="83" t="s">
        <v>177</v>
      </c>
      <c r="B439" s="83">
        <v>17</v>
      </c>
      <c r="C439" s="84">
        <v>1676.6028083799999</v>
      </c>
      <c r="D439" s="84">
        <v>1675.50995928</v>
      </c>
      <c r="E439" s="84">
        <v>245.70890549000001</v>
      </c>
      <c r="F439" s="84">
        <v>245.70890549000001</v>
      </c>
    </row>
    <row r="440" spans="1:6" ht="12.75" customHeight="1" x14ac:dyDescent="0.2">
      <c r="A440" s="83" t="s">
        <v>177</v>
      </c>
      <c r="B440" s="83">
        <v>18</v>
      </c>
      <c r="C440" s="84">
        <v>1636.67656575</v>
      </c>
      <c r="D440" s="84">
        <v>1625.63596689</v>
      </c>
      <c r="E440" s="84">
        <v>238.39502232999999</v>
      </c>
      <c r="F440" s="84">
        <v>238.39502232999999</v>
      </c>
    </row>
    <row r="441" spans="1:6" ht="12.75" customHeight="1" x14ac:dyDescent="0.2">
      <c r="A441" s="83" t="s">
        <v>177</v>
      </c>
      <c r="B441" s="83">
        <v>19</v>
      </c>
      <c r="C441" s="84">
        <v>1576.39706826</v>
      </c>
      <c r="D441" s="84">
        <v>1565.4925419599999</v>
      </c>
      <c r="E441" s="84">
        <v>229.57515526</v>
      </c>
      <c r="F441" s="84">
        <v>229.57515526</v>
      </c>
    </row>
    <row r="442" spans="1:6" ht="12.75" customHeight="1" x14ac:dyDescent="0.2">
      <c r="A442" s="83" t="s">
        <v>177</v>
      </c>
      <c r="B442" s="83">
        <v>20</v>
      </c>
      <c r="C442" s="84">
        <v>1545.9992959399999</v>
      </c>
      <c r="D442" s="84">
        <v>1533.68245422</v>
      </c>
      <c r="E442" s="84">
        <v>224.91029380000001</v>
      </c>
      <c r="F442" s="84">
        <v>224.91029380000001</v>
      </c>
    </row>
    <row r="443" spans="1:6" ht="12.75" customHeight="1" x14ac:dyDescent="0.2">
      <c r="A443" s="83" t="s">
        <v>177</v>
      </c>
      <c r="B443" s="83">
        <v>21</v>
      </c>
      <c r="C443" s="84">
        <v>1531.03989757</v>
      </c>
      <c r="D443" s="84">
        <v>1518.8994712199999</v>
      </c>
      <c r="E443" s="84">
        <v>222.74241018999999</v>
      </c>
      <c r="F443" s="84">
        <v>222.74241018999999</v>
      </c>
    </row>
    <row r="444" spans="1:6" ht="12.75" customHeight="1" x14ac:dyDescent="0.2">
      <c r="A444" s="83" t="s">
        <v>177</v>
      </c>
      <c r="B444" s="83">
        <v>22</v>
      </c>
      <c r="C444" s="84">
        <v>1500.6828785800001</v>
      </c>
      <c r="D444" s="84">
        <v>1487.9661139499999</v>
      </c>
      <c r="E444" s="84">
        <v>218.20611883000001</v>
      </c>
      <c r="F444" s="84">
        <v>218.20611883000001</v>
      </c>
    </row>
    <row r="445" spans="1:6" ht="12.75" customHeight="1" x14ac:dyDescent="0.2">
      <c r="A445" s="83" t="s">
        <v>177</v>
      </c>
      <c r="B445" s="83">
        <v>23</v>
      </c>
      <c r="C445" s="84">
        <v>1530.4996017000001</v>
      </c>
      <c r="D445" s="84">
        <v>1516.9037631399999</v>
      </c>
      <c r="E445" s="84">
        <v>222.44974511999999</v>
      </c>
      <c r="F445" s="84">
        <v>222.44974511999999</v>
      </c>
    </row>
    <row r="446" spans="1:6" ht="12.75" customHeight="1" x14ac:dyDescent="0.2">
      <c r="A446" s="83" t="s">
        <v>177</v>
      </c>
      <c r="B446" s="83">
        <v>24</v>
      </c>
      <c r="C446" s="84">
        <v>1618.3049478299999</v>
      </c>
      <c r="D446" s="84">
        <v>1604.3508192199999</v>
      </c>
      <c r="E446" s="84">
        <v>235.27361424</v>
      </c>
      <c r="F446" s="84">
        <v>235.27361424</v>
      </c>
    </row>
    <row r="447" spans="1:6" ht="12.75" customHeight="1" x14ac:dyDescent="0.2">
      <c r="A447" s="83" t="s">
        <v>178</v>
      </c>
      <c r="B447" s="83">
        <v>1</v>
      </c>
      <c r="C447" s="84">
        <v>1674.90234579</v>
      </c>
      <c r="D447" s="84">
        <v>1667.66392574</v>
      </c>
      <c r="E447" s="84">
        <v>244.55830635999999</v>
      </c>
      <c r="F447" s="84">
        <v>244.55830635999999</v>
      </c>
    </row>
    <row r="448" spans="1:6" ht="12.75" customHeight="1" x14ac:dyDescent="0.2">
      <c r="A448" s="83" t="s">
        <v>178</v>
      </c>
      <c r="B448" s="83">
        <v>2</v>
      </c>
      <c r="C448" s="84">
        <v>1754.22973647</v>
      </c>
      <c r="D448" s="84">
        <v>1746.97478553</v>
      </c>
      <c r="E448" s="84">
        <v>256.18902478000001</v>
      </c>
      <c r="F448" s="84">
        <v>256.18902478000001</v>
      </c>
    </row>
    <row r="449" spans="1:6" ht="12.75" customHeight="1" x14ac:dyDescent="0.2">
      <c r="A449" s="83" t="s">
        <v>178</v>
      </c>
      <c r="B449" s="83">
        <v>3</v>
      </c>
      <c r="C449" s="84">
        <v>1798.5255075299999</v>
      </c>
      <c r="D449" s="84">
        <v>1792.63486502</v>
      </c>
      <c r="E449" s="84">
        <v>262.88494925999998</v>
      </c>
      <c r="F449" s="84">
        <v>262.88494925999998</v>
      </c>
    </row>
    <row r="450" spans="1:6" ht="12.75" customHeight="1" x14ac:dyDescent="0.2">
      <c r="A450" s="83" t="s">
        <v>178</v>
      </c>
      <c r="B450" s="83">
        <v>4</v>
      </c>
      <c r="C450" s="84">
        <v>1864.3300642300001</v>
      </c>
      <c r="D450" s="84">
        <v>1849.7727138400001</v>
      </c>
      <c r="E450" s="84">
        <v>271.26405690000001</v>
      </c>
      <c r="F450" s="84">
        <v>271.26405690000001</v>
      </c>
    </row>
    <row r="451" spans="1:6" ht="12.75" customHeight="1" x14ac:dyDescent="0.2">
      <c r="A451" s="83" t="s">
        <v>178</v>
      </c>
      <c r="B451" s="83">
        <v>5</v>
      </c>
      <c r="C451" s="84">
        <v>1877.21134512</v>
      </c>
      <c r="D451" s="84">
        <v>1865.9557674</v>
      </c>
      <c r="E451" s="84">
        <v>273.63725698000002</v>
      </c>
      <c r="F451" s="84">
        <v>273.63725698000002</v>
      </c>
    </row>
    <row r="452" spans="1:6" ht="12.75" customHeight="1" x14ac:dyDescent="0.2">
      <c r="A452" s="83" t="s">
        <v>178</v>
      </c>
      <c r="B452" s="83">
        <v>6</v>
      </c>
      <c r="C452" s="84">
        <v>1843.93874953</v>
      </c>
      <c r="D452" s="84">
        <v>1834.4071615400001</v>
      </c>
      <c r="E452" s="84">
        <v>269.01074111000003</v>
      </c>
      <c r="F452" s="84">
        <v>269.01074111000003</v>
      </c>
    </row>
    <row r="453" spans="1:6" ht="12.75" customHeight="1" x14ac:dyDescent="0.2">
      <c r="A453" s="83" t="s">
        <v>178</v>
      </c>
      <c r="B453" s="83">
        <v>7</v>
      </c>
      <c r="C453" s="84">
        <v>1766.85028571</v>
      </c>
      <c r="D453" s="84">
        <v>1757.70670997</v>
      </c>
      <c r="E453" s="84">
        <v>257.76283183999999</v>
      </c>
      <c r="F453" s="84">
        <v>257.76283183999999</v>
      </c>
    </row>
    <row r="454" spans="1:6" ht="12.75" customHeight="1" x14ac:dyDescent="0.2">
      <c r="A454" s="83" t="s">
        <v>178</v>
      </c>
      <c r="B454" s="83">
        <v>8</v>
      </c>
      <c r="C454" s="84">
        <v>1655.8182980399999</v>
      </c>
      <c r="D454" s="84">
        <v>1649.46386398</v>
      </c>
      <c r="E454" s="84">
        <v>241.88931758999999</v>
      </c>
      <c r="F454" s="84">
        <v>241.88931758999999</v>
      </c>
    </row>
    <row r="455" spans="1:6" ht="12.75" customHeight="1" x14ac:dyDescent="0.2">
      <c r="A455" s="83" t="s">
        <v>178</v>
      </c>
      <c r="B455" s="83">
        <v>9</v>
      </c>
      <c r="C455" s="84">
        <v>1591.2869582599999</v>
      </c>
      <c r="D455" s="84">
        <v>1581.90733669</v>
      </c>
      <c r="E455" s="84">
        <v>231.98233955000001</v>
      </c>
      <c r="F455" s="84">
        <v>231.98233955000001</v>
      </c>
    </row>
    <row r="456" spans="1:6" ht="12.75" customHeight="1" x14ac:dyDescent="0.2">
      <c r="A456" s="83" t="s">
        <v>178</v>
      </c>
      <c r="B456" s="83">
        <v>10</v>
      </c>
      <c r="C456" s="84">
        <v>1580.3603804100001</v>
      </c>
      <c r="D456" s="84">
        <v>1576.72380606</v>
      </c>
      <c r="E456" s="84">
        <v>231.22218910999999</v>
      </c>
      <c r="F456" s="84">
        <v>231.22218910999999</v>
      </c>
    </row>
    <row r="457" spans="1:6" ht="12.75" customHeight="1" x14ac:dyDescent="0.2">
      <c r="A457" s="83" t="s">
        <v>178</v>
      </c>
      <c r="B457" s="83">
        <v>11</v>
      </c>
      <c r="C457" s="84">
        <v>1591.62304915</v>
      </c>
      <c r="D457" s="84">
        <v>1579.00481726</v>
      </c>
      <c r="E457" s="84">
        <v>231.55669309000001</v>
      </c>
      <c r="F457" s="84">
        <v>231.55669309000001</v>
      </c>
    </row>
    <row r="458" spans="1:6" ht="12.75" customHeight="1" x14ac:dyDescent="0.2">
      <c r="A458" s="83" t="s">
        <v>178</v>
      </c>
      <c r="B458" s="83">
        <v>12</v>
      </c>
      <c r="C458" s="84">
        <v>1617.2400992099999</v>
      </c>
      <c r="D458" s="84">
        <v>1604.47716805</v>
      </c>
      <c r="E458" s="84">
        <v>235.29214295</v>
      </c>
      <c r="F458" s="84">
        <v>235.29214295</v>
      </c>
    </row>
    <row r="459" spans="1:6" ht="12.75" customHeight="1" x14ac:dyDescent="0.2">
      <c r="A459" s="83" t="s">
        <v>178</v>
      </c>
      <c r="B459" s="83">
        <v>13</v>
      </c>
      <c r="C459" s="84">
        <v>1661.45329472</v>
      </c>
      <c r="D459" s="84">
        <v>1648.4392737200001</v>
      </c>
      <c r="E459" s="84">
        <v>241.73906425999999</v>
      </c>
      <c r="F459" s="84">
        <v>241.73906425999999</v>
      </c>
    </row>
    <row r="460" spans="1:6" ht="12.75" customHeight="1" x14ac:dyDescent="0.2">
      <c r="A460" s="83" t="s">
        <v>178</v>
      </c>
      <c r="B460" s="83">
        <v>14</v>
      </c>
      <c r="C460" s="84">
        <v>1696.1151362000001</v>
      </c>
      <c r="D460" s="84">
        <v>1688.7227028299999</v>
      </c>
      <c r="E460" s="84">
        <v>247.64651782000001</v>
      </c>
      <c r="F460" s="84">
        <v>247.64651782000001</v>
      </c>
    </row>
    <row r="461" spans="1:6" ht="12.75" customHeight="1" x14ac:dyDescent="0.2">
      <c r="A461" s="83" t="s">
        <v>178</v>
      </c>
      <c r="B461" s="83">
        <v>15</v>
      </c>
      <c r="C461" s="84">
        <v>1692.22795873</v>
      </c>
      <c r="D461" s="84">
        <v>1678.2574551600001</v>
      </c>
      <c r="E461" s="84">
        <v>246.11181816999999</v>
      </c>
      <c r="F461" s="84">
        <v>246.11181816999999</v>
      </c>
    </row>
    <row r="462" spans="1:6" ht="12.75" customHeight="1" x14ac:dyDescent="0.2">
      <c r="A462" s="83" t="s">
        <v>178</v>
      </c>
      <c r="B462" s="83">
        <v>16</v>
      </c>
      <c r="C462" s="84">
        <v>1692.2682901999999</v>
      </c>
      <c r="D462" s="84">
        <v>1677.2313380799999</v>
      </c>
      <c r="E462" s="84">
        <v>245.96134094000001</v>
      </c>
      <c r="F462" s="84">
        <v>245.96134094000001</v>
      </c>
    </row>
    <row r="463" spans="1:6" ht="12.75" customHeight="1" x14ac:dyDescent="0.2">
      <c r="A463" s="83" t="s">
        <v>178</v>
      </c>
      <c r="B463" s="83">
        <v>17</v>
      </c>
      <c r="C463" s="84">
        <v>1715.76002472</v>
      </c>
      <c r="D463" s="84">
        <v>1701.5769667500001</v>
      </c>
      <c r="E463" s="84">
        <v>249.53156010999999</v>
      </c>
      <c r="F463" s="84">
        <v>249.53156010999999</v>
      </c>
    </row>
    <row r="464" spans="1:6" ht="12.75" customHeight="1" x14ac:dyDescent="0.2">
      <c r="A464" s="83" t="s">
        <v>178</v>
      </c>
      <c r="B464" s="83">
        <v>18</v>
      </c>
      <c r="C464" s="84">
        <v>1668.3248972599999</v>
      </c>
      <c r="D464" s="84">
        <v>1655.2685644600001</v>
      </c>
      <c r="E464" s="84">
        <v>242.74056088</v>
      </c>
      <c r="F464" s="84">
        <v>242.74056088</v>
      </c>
    </row>
    <row r="465" spans="1:6" ht="12.75" customHeight="1" x14ac:dyDescent="0.2">
      <c r="A465" s="83" t="s">
        <v>178</v>
      </c>
      <c r="B465" s="83">
        <v>19</v>
      </c>
      <c r="C465" s="84">
        <v>1614.60075366</v>
      </c>
      <c r="D465" s="84">
        <v>1611.4478934399999</v>
      </c>
      <c r="E465" s="84">
        <v>236.31438055999999</v>
      </c>
      <c r="F465" s="84">
        <v>236.31438055999999</v>
      </c>
    </row>
    <row r="466" spans="1:6" ht="12.75" customHeight="1" x14ac:dyDescent="0.2">
      <c r="A466" s="83" t="s">
        <v>178</v>
      </c>
      <c r="B466" s="83">
        <v>20</v>
      </c>
      <c r="C466" s="84">
        <v>1596.2470256399999</v>
      </c>
      <c r="D466" s="84">
        <v>1583.6882508199999</v>
      </c>
      <c r="E466" s="84">
        <v>232.24350568</v>
      </c>
      <c r="F466" s="84">
        <v>232.24350568</v>
      </c>
    </row>
    <row r="467" spans="1:6" ht="12.75" customHeight="1" x14ac:dyDescent="0.2">
      <c r="A467" s="83" t="s">
        <v>178</v>
      </c>
      <c r="B467" s="83">
        <v>21</v>
      </c>
      <c r="C467" s="84">
        <v>1564.6695537400001</v>
      </c>
      <c r="D467" s="84">
        <v>1554.08682389</v>
      </c>
      <c r="E467" s="84">
        <v>227.90253822</v>
      </c>
      <c r="F467" s="84">
        <v>227.90253822</v>
      </c>
    </row>
    <row r="468" spans="1:6" ht="12.75" customHeight="1" x14ac:dyDescent="0.2">
      <c r="A468" s="83" t="s">
        <v>178</v>
      </c>
      <c r="B468" s="83">
        <v>22</v>
      </c>
      <c r="C468" s="84">
        <v>1555.0947869399999</v>
      </c>
      <c r="D468" s="84">
        <v>1543.12854677</v>
      </c>
      <c r="E468" s="84">
        <v>226.29553716999999</v>
      </c>
      <c r="F468" s="84">
        <v>226.29553716999999</v>
      </c>
    </row>
    <row r="469" spans="1:6" ht="12.75" customHeight="1" x14ac:dyDescent="0.2">
      <c r="A469" s="83" t="s">
        <v>178</v>
      </c>
      <c r="B469" s="83">
        <v>23</v>
      </c>
      <c r="C469" s="84">
        <v>1606.78023495</v>
      </c>
      <c r="D469" s="84">
        <v>1593.87362669</v>
      </c>
      <c r="E469" s="84">
        <v>233.73716291</v>
      </c>
      <c r="F469" s="84">
        <v>233.73716291</v>
      </c>
    </row>
    <row r="470" spans="1:6" ht="12.75" customHeight="1" x14ac:dyDescent="0.2">
      <c r="A470" s="83" t="s">
        <v>178</v>
      </c>
      <c r="B470" s="83">
        <v>24</v>
      </c>
      <c r="C470" s="84">
        <v>1693.5632360100001</v>
      </c>
      <c r="D470" s="84">
        <v>1679.89065822</v>
      </c>
      <c r="E470" s="84">
        <v>246.35132289000001</v>
      </c>
      <c r="F470" s="84">
        <v>246.35132289000001</v>
      </c>
    </row>
    <row r="471" spans="1:6" ht="12.75" customHeight="1" x14ac:dyDescent="0.2">
      <c r="A471" s="83" t="s">
        <v>179</v>
      </c>
      <c r="B471" s="83">
        <v>1</v>
      </c>
      <c r="C471" s="84">
        <v>1756.68552593</v>
      </c>
      <c r="D471" s="84">
        <v>1742.1744004100001</v>
      </c>
      <c r="E471" s="84">
        <v>255.48506157</v>
      </c>
      <c r="F471" s="84">
        <v>255.48506157</v>
      </c>
    </row>
    <row r="472" spans="1:6" ht="12.75" customHeight="1" x14ac:dyDescent="0.2">
      <c r="A472" s="83" t="s">
        <v>179</v>
      </c>
      <c r="B472" s="83">
        <v>2</v>
      </c>
      <c r="C472" s="84">
        <v>1797.2497242899999</v>
      </c>
      <c r="D472" s="84">
        <v>1782.1546906999999</v>
      </c>
      <c r="E472" s="84">
        <v>261.34806065999999</v>
      </c>
      <c r="F472" s="84">
        <v>261.34806065999999</v>
      </c>
    </row>
    <row r="473" spans="1:6" ht="12.75" customHeight="1" x14ac:dyDescent="0.2">
      <c r="A473" s="83" t="s">
        <v>179</v>
      </c>
      <c r="B473" s="83">
        <v>3</v>
      </c>
      <c r="C473" s="84">
        <v>1800.89135917</v>
      </c>
      <c r="D473" s="84">
        <v>1794.92767742</v>
      </c>
      <c r="E473" s="84">
        <v>263.22118386</v>
      </c>
      <c r="F473" s="84">
        <v>263.22118386</v>
      </c>
    </row>
    <row r="474" spans="1:6" ht="12.75" customHeight="1" x14ac:dyDescent="0.2">
      <c r="A474" s="83" t="s">
        <v>179</v>
      </c>
      <c r="B474" s="83">
        <v>4</v>
      </c>
      <c r="C474" s="84">
        <v>1798.69235349</v>
      </c>
      <c r="D474" s="84">
        <v>1783.7878832700001</v>
      </c>
      <c r="E474" s="84">
        <v>261.58756383999997</v>
      </c>
      <c r="F474" s="84">
        <v>261.58756383999997</v>
      </c>
    </row>
    <row r="475" spans="1:6" ht="12.75" customHeight="1" x14ac:dyDescent="0.2">
      <c r="A475" s="83" t="s">
        <v>179</v>
      </c>
      <c r="B475" s="83">
        <v>5</v>
      </c>
      <c r="C475" s="84">
        <v>1801.58485524</v>
      </c>
      <c r="D475" s="84">
        <v>1786.9789412099999</v>
      </c>
      <c r="E475" s="84">
        <v>262.05552366000001</v>
      </c>
      <c r="F475" s="84">
        <v>262.05552366000001</v>
      </c>
    </row>
    <row r="476" spans="1:6" ht="12.75" customHeight="1" x14ac:dyDescent="0.2">
      <c r="A476" s="83" t="s">
        <v>179</v>
      </c>
      <c r="B476" s="83">
        <v>6</v>
      </c>
      <c r="C476" s="84">
        <v>1739.68416243</v>
      </c>
      <c r="D476" s="84">
        <v>1725.5293647000001</v>
      </c>
      <c r="E476" s="84">
        <v>253.04411307999999</v>
      </c>
      <c r="F476" s="84">
        <v>253.04411307999999</v>
      </c>
    </row>
    <row r="477" spans="1:6" ht="12.75" customHeight="1" x14ac:dyDescent="0.2">
      <c r="A477" s="83" t="s">
        <v>179</v>
      </c>
      <c r="B477" s="83">
        <v>7</v>
      </c>
      <c r="C477" s="84">
        <v>1591.38816434</v>
      </c>
      <c r="D477" s="84">
        <v>1577.3322332099999</v>
      </c>
      <c r="E477" s="84">
        <v>231.31141327</v>
      </c>
      <c r="F477" s="84">
        <v>231.31141327</v>
      </c>
    </row>
    <row r="478" spans="1:6" ht="12.75" customHeight="1" x14ac:dyDescent="0.2">
      <c r="A478" s="83" t="s">
        <v>179</v>
      </c>
      <c r="B478" s="83">
        <v>8</v>
      </c>
      <c r="C478" s="84">
        <v>1589.1024998400001</v>
      </c>
      <c r="D478" s="84">
        <v>1574.5207082100001</v>
      </c>
      <c r="E478" s="84">
        <v>230.89911089</v>
      </c>
      <c r="F478" s="84">
        <v>230.89911089</v>
      </c>
    </row>
    <row r="479" spans="1:6" ht="12.75" customHeight="1" x14ac:dyDescent="0.2">
      <c r="A479" s="83" t="s">
        <v>179</v>
      </c>
      <c r="B479" s="83">
        <v>9</v>
      </c>
      <c r="C479" s="84">
        <v>1529.9182993700001</v>
      </c>
      <c r="D479" s="84">
        <v>1516.8799942000001</v>
      </c>
      <c r="E479" s="84">
        <v>222.44625947</v>
      </c>
      <c r="F479" s="84">
        <v>222.44625947</v>
      </c>
    </row>
    <row r="480" spans="1:6" ht="12.75" customHeight="1" x14ac:dyDescent="0.2">
      <c r="A480" s="83" t="s">
        <v>179</v>
      </c>
      <c r="B480" s="83">
        <v>10</v>
      </c>
      <c r="C480" s="84">
        <v>1529.07568773</v>
      </c>
      <c r="D480" s="84">
        <v>1515.1583321600001</v>
      </c>
      <c r="E480" s="84">
        <v>222.19378248999999</v>
      </c>
      <c r="F480" s="84">
        <v>222.19378248999999</v>
      </c>
    </row>
    <row r="481" spans="1:6" ht="12.75" customHeight="1" x14ac:dyDescent="0.2">
      <c r="A481" s="83" t="s">
        <v>179</v>
      </c>
      <c r="B481" s="83">
        <v>11</v>
      </c>
      <c r="C481" s="84">
        <v>1552.5376325699999</v>
      </c>
      <c r="D481" s="84">
        <v>1537.81717912</v>
      </c>
      <c r="E481" s="84">
        <v>225.51663977999999</v>
      </c>
      <c r="F481" s="84">
        <v>225.51663977999999</v>
      </c>
    </row>
    <row r="482" spans="1:6" ht="12.75" customHeight="1" x14ac:dyDescent="0.2">
      <c r="A482" s="83" t="s">
        <v>179</v>
      </c>
      <c r="B482" s="83">
        <v>12</v>
      </c>
      <c r="C482" s="84">
        <v>1572.24769838</v>
      </c>
      <c r="D482" s="84">
        <v>1557.7839395399999</v>
      </c>
      <c r="E482" s="84">
        <v>228.44471002</v>
      </c>
      <c r="F482" s="84">
        <v>228.44471002</v>
      </c>
    </row>
    <row r="483" spans="1:6" ht="12.75" customHeight="1" x14ac:dyDescent="0.2">
      <c r="A483" s="83" t="s">
        <v>179</v>
      </c>
      <c r="B483" s="83">
        <v>13</v>
      </c>
      <c r="C483" s="84">
        <v>1613.1713520200001</v>
      </c>
      <c r="D483" s="84">
        <v>1598.35965571</v>
      </c>
      <c r="E483" s="84">
        <v>234.39502666999999</v>
      </c>
      <c r="F483" s="84">
        <v>234.39502666999999</v>
      </c>
    </row>
    <row r="484" spans="1:6" ht="12.75" customHeight="1" x14ac:dyDescent="0.2">
      <c r="A484" s="83" t="s">
        <v>179</v>
      </c>
      <c r="B484" s="83">
        <v>14</v>
      </c>
      <c r="C484" s="84">
        <v>1642.8351868100001</v>
      </c>
      <c r="D484" s="84">
        <v>1626.9018785999999</v>
      </c>
      <c r="E484" s="84">
        <v>238.58066478000001</v>
      </c>
      <c r="F484" s="84">
        <v>238.58066478000001</v>
      </c>
    </row>
    <row r="485" spans="1:6" ht="12.75" customHeight="1" x14ac:dyDescent="0.2">
      <c r="A485" s="83" t="s">
        <v>179</v>
      </c>
      <c r="B485" s="83">
        <v>15</v>
      </c>
      <c r="C485" s="84">
        <v>1673.4286585899999</v>
      </c>
      <c r="D485" s="84">
        <v>1659.5268709300001</v>
      </c>
      <c r="E485" s="84">
        <v>243.36502974999999</v>
      </c>
      <c r="F485" s="84">
        <v>243.36502974999999</v>
      </c>
    </row>
    <row r="486" spans="1:6" ht="12.75" customHeight="1" x14ac:dyDescent="0.2">
      <c r="A486" s="83" t="s">
        <v>179</v>
      </c>
      <c r="B486" s="83">
        <v>16</v>
      </c>
      <c r="C486" s="84">
        <v>1677.48414566</v>
      </c>
      <c r="D486" s="84">
        <v>1662.20271071</v>
      </c>
      <c r="E486" s="84">
        <v>243.75743426</v>
      </c>
      <c r="F486" s="84">
        <v>243.75743426</v>
      </c>
    </row>
    <row r="487" spans="1:6" ht="12.75" customHeight="1" x14ac:dyDescent="0.2">
      <c r="A487" s="83" t="s">
        <v>179</v>
      </c>
      <c r="B487" s="83">
        <v>17</v>
      </c>
      <c r="C487" s="84">
        <v>1609.91337748</v>
      </c>
      <c r="D487" s="84">
        <v>1596.57669362</v>
      </c>
      <c r="E487" s="84">
        <v>234.13356021000001</v>
      </c>
      <c r="F487" s="84">
        <v>234.13356021000001</v>
      </c>
    </row>
    <row r="488" spans="1:6" ht="12.75" customHeight="1" x14ac:dyDescent="0.2">
      <c r="A488" s="83" t="s">
        <v>179</v>
      </c>
      <c r="B488" s="83">
        <v>18</v>
      </c>
      <c r="C488" s="84">
        <v>1556.0548183200001</v>
      </c>
      <c r="D488" s="84">
        <v>1541.4874873700001</v>
      </c>
      <c r="E488" s="84">
        <v>226.05488034000001</v>
      </c>
      <c r="F488" s="84">
        <v>226.05488034000001</v>
      </c>
    </row>
    <row r="489" spans="1:6" ht="12.75" customHeight="1" x14ac:dyDescent="0.2">
      <c r="A489" s="83" t="s">
        <v>179</v>
      </c>
      <c r="B489" s="83">
        <v>19</v>
      </c>
      <c r="C489" s="84">
        <v>1502.52104237</v>
      </c>
      <c r="D489" s="84">
        <v>1488.4902677600001</v>
      </c>
      <c r="E489" s="84">
        <v>218.28298452999999</v>
      </c>
      <c r="F489" s="84">
        <v>218.28298452999999</v>
      </c>
    </row>
    <row r="490" spans="1:6" ht="12.75" customHeight="1" x14ac:dyDescent="0.2">
      <c r="A490" s="83" t="s">
        <v>179</v>
      </c>
      <c r="B490" s="83">
        <v>20</v>
      </c>
      <c r="C490" s="84">
        <v>1463.87421101</v>
      </c>
      <c r="D490" s="84">
        <v>1450.2291312899999</v>
      </c>
      <c r="E490" s="84">
        <v>212.67209460000001</v>
      </c>
      <c r="F490" s="84">
        <v>212.67209460000001</v>
      </c>
    </row>
    <row r="491" spans="1:6" ht="12.75" customHeight="1" x14ac:dyDescent="0.2">
      <c r="A491" s="83" t="s">
        <v>179</v>
      </c>
      <c r="B491" s="83">
        <v>21</v>
      </c>
      <c r="C491" s="84">
        <v>1429.18263333</v>
      </c>
      <c r="D491" s="84">
        <v>1416.3597362600001</v>
      </c>
      <c r="E491" s="84">
        <v>207.70524141000001</v>
      </c>
      <c r="F491" s="84">
        <v>207.70524141000001</v>
      </c>
    </row>
    <row r="492" spans="1:6" ht="12.75" customHeight="1" x14ac:dyDescent="0.2">
      <c r="A492" s="83" t="s">
        <v>179</v>
      </c>
      <c r="B492" s="83">
        <v>22</v>
      </c>
      <c r="C492" s="84">
        <v>1441.00295521</v>
      </c>
      <c r="D492" s="84">
        <v>1427.9310926600001</v>
      </c>
      <c r="E492" s="84">
        <v>209.40214885</v>
      </c>
      <c r="F492" s="84">
        <v>209.40214885</v>
      </c>
    </row>
    <row r="493" spans="1:6" ht="12.75" customHeight="1" x14ac:dyDescent="0.2">
      <c r="A493" s="83" t="s">
        <v>179</v>
      </c>
      <c r="B493" s="83">
        <v>23</v>
      </c>
      <c r="C493" s="84">
        <v>1493.62384636</v>
      </c>
      <c r="D493" s="84">
        <v>1481.44767546</v>
      </c>
      <c r="E493" s="84">
        <v>217.25020782999999</v>
      </c>
      <c r="F493" s="84">
        <v>217.25020782999999</v>
      </c>
    </row>
    <row r="494" spans="1:6" ht="12.75" customHeight="1" x14ac:dyDescent="0.2">
      <c r="A494" s="83" t="s">
        <v>179</v>
      </c>
      <c r="B494" s="83">
        <v>24</v>
      </c>
      <c r="C494" s="84">
        <v>1531.8988892899999</v>
      </c>
      <c r="D494" s="84">
        <v>1519.4838638900001</v>
      </c>
      <c r="E494" s="84">
        <v>222.82810975999999</v>
      </c>
      <c r="F494" s="84">
        <v>222.82810975999999</v>
      </c>
    </row>
    <row r="495" spans="1:6" ht="12.75" customHeight="1" x14ac:dyDescent="0.2">
      <c r="A495" s="83" t="s">
        <v>180</v>
      </c>
      <c r="B495" s="83">
        <v>1</v>
      </c>
      <c r="C495" s="84">
        <v>1642.2639862200001</v>
      </c>
      <c r="D495" s="84">
        <v>1628.23869511</v>
      </c>
      <c r="E495" s="84">
        <v>238.77670523</v>
      </c>
      <c r="F495" s="84">
        <v>238.77670523</v>
      </c>
    </row>
    <row r="496" spans="1:6" ht="12.75" customHeight="1" x14ac:dyDescent="0.2">
      <c r="A496" s="83" t="s">
        <v>180</v>
      </c>
      <c r="B496" s="83">
        <v>2</v>
      </c>
      <c r="C496" s="84">
        <v>1731.0378239199999</v>
      </c>
      <c r="D496" s="84">
        <v>1715.9077196799999</v>
      </c>
      <c r="E496" s="84">
        <v>251.63312542</v>
      </c>
      <c r="F496" s="84">
        <v>251.63312542</v>
      </c>
    </row>
    <row r="497" spans="1:6" ht="12.75" customHeight="1" x14ac:dyDescent="0.2">
      <c r="A497" s="83" t="s">
        <v>180</v>
      </c>
      <c r="B497" s="83">
        <v>3</v>
      </c>
      <c r="C497" s="84">
        <v>1737.7872984099999</v>
      </c>
      <c r="D497" s="84">
        <v>1723.37919556</v>
      </c>
      <c r="E497" s="84">
        <v>252.72879671000001</v>
      </c>
      <c r="F497" s="84">
        <v>252.72879671000001</v>
      </c>
    </row>
    <row r="498" spans="1:6" ht="12.75" customHeight="1" x14ac:dyDescent="0.2">
      <c r="A498" s="83" t="s">
        <v>180</v>
      </c>
      <c r="B498" s="83">
        <v>4</v>
      </c>
      <c r="C498" s="84">
        <v>1729.0731127399999</v>
      </c>
      <c r="D498" s="84">
        <v>1709.7178715299999</v>
      </c>
      <c r="E498" s="84">
        <v>250.72540129999999</v>
      </c>
      <c r="F498" s="84">
        <v>250.72540129999999</v>
      </c>
    </row>
    <row r="499" spans="1:6" ht="12.75" customHeight="1" x14ac:dyDescent="0.2">
      <c r="A499" s="83" t="s">
        <v>180</v>
      </c>
      <c r="B499" s="83">
        <v>5</v>
      </c>
      <c r="C499" s="84">
        <v>1805.79613079</v>
      </c>
      <c r="D499" s="84">
        <v>1788.1523840299999</v>
      </c>
      <c r="E499" s="84">
        <v>262.22760581</v>
      </c>
      <c r="F499" s="84">
        <v>262.22760581</v>
      </c>
    </row>
    <row r="500" spans="1:6" ht="12.75" customHeight="1" x14ac:dyDescent="0.2">
      <c r="A500" s="83" t="s">
        <v>180</v>
      </c>
      <c r="B500" s="83">
        <v>6</v>
      </c>
      <c r="C500" s="84">
        <v>1796.05795461</v>
      </c>
      <c r="D500" s="84">
        <v>1779.92138955</v>
      </c>
      <c r="E500" s="84">
        <v>261.02055322000001</v>
      </c>
      <c r="F500" s="84">
        <v>261.02055322000001</v>
      </c>
    </row>
    <row r="501" spans="1:6" ht="12.75" customHeight="1" x14ac:dyDescent="0.2">
      <c r="A501" s="83" t="s">
        <v>180</v>
      </c>
      <c r="B501" s="83">
        <v>7</v>
      </c>
      <c r="C501" s="84">
        <v>1781.10483611</v>
      </c>
      <c r="D501" s="84">
        <v>1764.64790997</v>
      </c>
      <c r="E501" s="84">
        <v>258.78073963999998</v>
      </c>
      <c r="F501" s="84">
        <v>258.78073963999998</v>
      </c>
    </row>
    <row r="502" spans="1:6" ht="12.75" customHeight="1" x14ac:dyDescent="0.2">
      <c r="A502" s="83" t="s">
        <v>180</v>
      </c>
      <c r="B502" s="83">
        <v>8</v>
      </c>
      <c r="C502" s="84">
        <v>1679.3785472100001</v>
      </c>
      <c r="D502" s="84">
        <v>1663.20116706</v>
      </c>
      <c r="E502" s="84">
        <v>243.90385513000001</v>
      </c>
      <c r="F502" s="84">
        <v>243.90385513000001</v>
      </c>
    </row>
    <row r="503" spans="1:6" ht="12.75" customHeight="1" x14ac:dyDescent="0.2">
      <c r="A503" s="83" t="s">
        <v>180</v>
      </c>
      <c r="B503" s="83">
        <v>9</v>
      </c>
      <c r="C503" s="84">
        <v>1577.20134925</v>
      </c>
      <c r="D503" s="84">
        <v>1562.02680326</v>
      </c>
      <c r="E503" s="84">
        <v>229.06691426</v>
      </c>
      <c r="F503" s="84">
        <v>229.06691426</v>
      </c>
    </row>
    <row r="504" spans="1:6" ht="12.75" customHeight="1" x14ac:dyDescent="0.2">
      <c r="A504" s="83" t="s">
        <v>180</v>
      </c>
      <c r="B504" s="83">
        <v>10</v>
      </c>
      <c r="C504" s="84">
        <v>1537.9204726200001</v>
      </c>
      <c r="D504" s="84">
        <v>1523.5015233300001</v>
      </c>
      <c r="E504" s="84">
        <v>223.41728841</v>
      </c>
      <c r="F504" s="84">
        <v>223.41728841</v>
      </c>
    </row>
    <row r="505" spans="1:6" ht="12.75" customHeight="1" x14ac:dyDescent="0.2">
      <c r="A505" s="83" t="s">
        <v>180</v>
      </c>
      <c r="B505" s="83">
        <v>11</v>
      </c>
      <c r="C505" s="84">
        <v>1522.19493713</v>
      </c>
      <c r="D505" s="84">
        <v>1508.3277198200001</v>
      </c>
      <c r="E505" s="84">
        <v>221.19209205999999</v>
      </c>
      <c r="F505" s="84">
        <v>221.19209205999999</v>
      </c>
    </row>
    <row r="506" spans="1:6" ht="12.75" customHeight="1" x14ac:dyDescent="0.2">
      <c r="A506" s="83" t="s">
        <v>180</v>
      </c>
      <c r="B506" s="83">
        <v>12</v>
      </c>
      <c r="C506" s="84">
        <v>1515.49105854</v>
      </c>
      <c r="D506" s="84">
        <v>1501.07970454</v>
      </c>
      <c r="E506" s="84">
        <v>220.12919065</v>
      </c>
      <c r="F506" s="84">
        <v>220.12919065</v>
      </c>
    </row>
    <row r="507" spans="1:6" ht="12.75" customHeight="1" x14ac:dyDescent="0.2">
      <c r="A507" s="83" t="s">
        <v>180</v>
      </c>
      <c r="B507" s="83">
        <v>13</v>
      </c>
      <c r="C507" s="84">
        <v>1548.68118968</v>
      </c>
      <c r="D507" s="84">
        <v>1534.65271323</v>
      </c>
      <c r="E507" s="84">
        <v>225.0525796</v>
      </c>
      <c r="F507" s="84">
        <v>225.0525796</v>
      </c>
    </row>
    <row r="508" spans="1:6" ht="12.75" customHeight="1" x14ac:dyDescent="0.2">
      <c r="A508" s="83" t="s">
        <v>180</v>
      </c>
      <c r="B508" s="83">
        <v>14</v>
      </c>
      <c r="C508" s="84">
        <v>1559.28723988</v>
      </c>
      <c r="D508" s="84">
        <v>1545.6695148399999</v>
      </c>
      <c r="E508" s="84">
        <v>226.66816310999999</v>
      </c>
      <c r="F508" s="84">
        <v>226.66816310999999</v>
      </c>
    </row>
    <row r="509" spans="1:6" ht="12.75" customHeight="1" x14ac:dyDescent="0.2">
      <c r="A509" s="83" t="s">
        <v>180</v>
      </c>
      <c r="B509" s="83">
        <v>15</v>
      </c>
      <c r="C509" s="84">
        <v>1572.50754211</v>
      </c>
      <c r="D509" s="84">
        <v>1558.64656311</v>
      </c>
      <c r="E509" s="84">
        <v>228.57121137999999</v>
      </c>
      <c r="F509" s="84">
        <v>228.57121137999999</v>
      </c>
    </row>
    <row r="510" spans="1:6" ht="12.75" customHeight="1" x14ac:dyDescent="0.2">
      <c r="A510" s="83" t="s">
        <v>180</v>
      </c>
      <c r="B510" s="83">
        <v>16</v>
      </c>
      <c r="C510" s="84">
        <v>1588.8691731500001</v>
      </c>
      <c r="D510" s="84">
        <v>1576.1772990300001</v>
      </c>
      <c r="E510" s="84">
        <v>231.14204536</v>
      </c>
      <c r="F510" s="84">
        <v>231.14204536</v>
      </c>
    </row>
    <row r="511" spans="1:6" ht="12.75" customHeight="1" x14ac:dyDescent="0.2">
      <c r="A511" s="83" t="s">
        <v>180</v>
      </c>
      <c r="B511" s="83">
        <v>17</v>
      </c>
      <c r="C511" s="84">
        <v>1573.2515840200001</v>
      </c>
      <c r="D511" s="84">
        <v>1560.81779639</v>
      </c>
      <c r="E511" s="84">
        <v>228.88961674000001</v>
      </c>
      <c r="F511" s="84">
        <v>228.88961674000001</v>
      </c>
    </row>
    <row r="512" spans="1:6" ht="12.75" customHeight="1" x14ac:dyDescent="0.2">
      <c r="A512" s="83" t="s">
        <v>180</v>
      </c>
      <c r="B512" s="83">
        <v>18</v>
      </c>
      <c r="C512" s="84">
        <v>1523.89030865</v>
      </c>
      <c r="D512" s="84">
        <v>1509.27508182</v>
      </c>
      <c r="E512" s="84">
        <v>221.33102008</v>
      </c>
      <c r="F512" s="84">
        <v>221.33102008</v>
      </c>
    </row>
    <row r="513" spans="1:6" ht="12.75" customHeight="1" x14ac:dyDescent="0.2">
      <c r="A513" s="83" t="s">
        <v>180</v>
      </c>
      <c r="B513" s="83">
        <v>19</v>
      </c>
      <c r="C513" s="84">
        <v>1490.01631759</v>
      </c>
      <c r="D513" s="84">
        <v>1475.67571701</v>
      </c>
      <c r="E513" s="84">
        <v>216.40376608</v>
      </c>
      <c r="F513" s="84">
        <v>216.40376608</v>
      </c>
    </row>
    <row r="514" spans="1:6" ht="12.75" customHeight="1" x14ac:dyDescent="0.2">
      <c r="A514" s="83" t="s">
        <v>180</v>
      </c>
      <c r="B514" s="83">
        <v>20</v>
      </c>
      <c r="C514" s="84">
        <v>1478.9770619000001</v>
      </c>
      <c r="D514" s="84">
        <v>1463.9013917499999</v>
      </c>
      <c r="E514" s="84">
        <v>214.67709382000001</v>
      </c>
      <c r="F514" s="84">
        <v>214.67709382000001</v>
      </c>
    </row>
    <row r="515" spans="1:6" ht="12.75" customHeight="1" x14ac:dyDescent="0.2">
      <c r="A515" s="83" t="s">
        <v>180</v>
      </c>
      <c r="B515" s="83">
        <v>21</v>
      </c>
      <c r="C515" s="84">
        <v>1449.1480129500001</v>
      </c>
      <c r="D515" s="84">
        <v>1433.8078419799999</v>
      </c>
      <c r="E515" s="84">
        <v>210.26395790000001</v>
      </c>
      <c r="F515" s="84">
        <v>210.26395790000001</v>
      </c>
    </row>
    <row r="516" spans="1:6" ht="12.75" customHeight="1" x14ac:dyDescent="0.2">
      <c r="A516" s="83" t="s">
        <v>180</v>
      </c>
      <c r="B516" s="83">
        <v>22</v>
      </c>
      <c r="C516" s="84">
        <v>1421.24754317</v>
      </c>
      <c r="D516" s="84">
        <v>1407.57756913</v>
      </c>
      <c r="E516" s="84">
        <v>206.41736087000001</v>
      </c>
      <c r="F516" s="84">
        <v>206.41736087000001</v>
      </c>
    </row>
    <row r="517" spans="1:6" ht="12.75" customHeight="1" x14ac:dyDescent="0.2">
      <c r="A517" s="83" t="s">
        <v>180</v>
      </c>
      <c r="B517" s="83">
        <v>23</v>
      </c>
      <c r="C517" s="84">
        <v>1464.60400701</v>
      </c>
      <c r="D517" s="84">
        <v>1452.6025671</v>
      </c>
      <c r="E517" s="84">
        <v>213.0201524</v>
      </c>
      <c r="F517" s="84">
        <v>213.0201524</v>
      </c>
    </row>
    <row r="518" spans="1:6" ht="12.75" customHeight="1" x14ac:dyDescent="0.2">
      <c r="A518" s="83" t="s">
        <v>180</v>
      </c>
      <c r="B518" s="83">
        <v>24</v>
      </c>
      <c r="C518" s="84">
        <v>1523.9166808499999</v>
      </c>
      <c r="D518" s="84">
        <v>1511.5559881700001</v>
      </c>
      <c r="E518" s="84">
        <v>221.66550869</v>
      </c>
      <c r="F518" s="84">
        <v>221.66550869</v>
      </c>
    </row>
    <row r="519" spans="1:6" ht="12.75" customHeight="1" x14ac:dyDescent="0.2">
      <c r="A519" s="83" t="s">
        <v>181</v>
      </c>
      <c r="B519" s="83">
        <v>1</v>
      </c>
      <c r="C519" s="84">
        <v>1577.86228011</v>
      </c>
      <c r="D519" s="84">
        <v>1564.89045145</v>
      </c>
      <c r="E519" s="84">
        <v>229.48686035</v>
      </c>
      <c r="F519" s="84">
        <v>229.48686035</v>
      </c>
    </row>
    <row r="520" spans="1:6" ht="12.75" customHeight="1" x14ac:dyDescent="0.2">
      <c r="A520" s="83" t="s">
        <v>181</v>
      </c>
      <c r="B520" s="83">
        <v>2</v>
      </c>
      <c r="C520" s="84">
        <v>1667.9264147900001</v>
      </c>
      <c r="D520" s="84">
        <v>1653.9949653399999</v>
      </c>
      <c r="E520" s="84">
        <v>242.55379109</v>
      </c>
      <c r="F520" s="84">
        <v>242.55379109</v>
      </c>
    </row>
    <row r="521" spans="1:6" ht="12.75" customHeight="1" x14ac:dyDescent="0.2">
      <c r="A521" s="83" t="s">
        <v>181</v>
      </c>
      <c r="B521" s="83">
        <v>3</v>
      </c>
      <c r="C521" s="84">
        <v>1770.41026487</v>
      </c>
      <c r="D521" s="84">
        <v>1756.70936846</v>
      </c>
      <c r="E521" s="84">
        <v>257.61657446999999</v>
      </c>
      <c r="F521" s="84">
        <v>257.61657446999999</v>
      </c>
    </row>
    <row r="522" spans="1:6" ht="12.75" customHeight="1" x14ac:dyDescent="0.2">
      <c r="A522" s="83" t="s">
        <v>181</v>
      </c>
      <c r="B522" s="83">
        <v>4</v>
      </c>
      <c r="C522" s="84">
        <v>1741.4903074599999</v>
      </c>
      <c r="D522" s="84">
        <v>1724.41481451</v>
      </c>
      <c r="E522" s="84">
        <v>252.88066737</v>
      </c>
      <c r="F522" s="84">
        <v>252.88066737</v>
      </c>
    </row>
    <row r="523" spans="1:6" ht="12.75" customHeight="1" x14ac:dyDescent="0.2">
      <c r="A523" s="83" t="s">
        <v>181</v>
      </c>
      <c r="B523" s="83">
        <v>5</v>
      </c>
      <c r="C523" s="84">
        <v>1830.521663</v>
      </c>
      <c r="D523" s="84">
        <v>1814.3866765299999</v>
      </c>
      <c r="E523" s="84">
        <v>266.07479231000002</v>
      </c>
      <c r="F523" s="84">
        <v>266.07479231000002</v>
      </c>
    </row>
    <row r="524" spans="1:6" ht="12.75" customHeight="1" x14ac:dyDescent="0.2">
      <c r="A524" s="83" t="s">
        <v>181</v>
      </c>
      <c r="B524" s="83">
        <v>6</v>
      </c>
      <c r="C524" s="84">
        <v>1818.3402298799999</v>
      </c>
      <c r="D524" s="84">
        <v>1803.2488898300001</v>
      </c>
      <c r="E524" s="84">
        <v>264.44146667000001</v>
      </c>
      <c r="F524" s="84">
        <v>264.44146667000001</v>
      </c>
    </row>
    <row r="525" spans="1:6" ht="12.75" customHeight="1" x14ac:dyDescent="0.2">
      <c r="A525" s="83" t="s">
        <v>181</v>
      </c>
      <c r="B525" s="83">
        <v>7</v>
      </c>
      <c r="C525" s="84">
        <v>1779.25042108</v>
      </c>
      <c r="D525" s="84">
        <v>1765.0663216400001</v>
      </c>
      <c r="E525" s="84">
        <v>258.84209856000001</v>
      </c>
      <c r="F525" s="84">
        <v>258.84209856000001</v>
      </c>
    </row>
    <row r="526" spans="1:6" ht="12.75" customHeight="1" x14ac:dyDescent="0.2">
      <c r="A526" s="83" t="s">
        <v>181</v>
      </c>
      <c r="B526" s="83">
        <v>8</v>
      </c>
      <c r="C526" s="84">
        <v>1723.8938396999999</v>
      </c>
      <c r="D526" s="84">
        <v>1709.99933569</v>
      </c>
      <c r="E526" s="84">
        <v>250.76667724000001</v>
      </c>
      <c r="F526" s="84">
        <v>250.76667724000001</v>
      </c>
    </row>
    <row r="527" spans="1:6" ht="12.75" customHeight="1" x14ac:dyDescent="0.2">
      <c r="A527" s="83" t="s">
        <v>181</v>
      </c>
      <c r="B527" s="83">
        <v>9</v>
      </c>
      <c r="C527" s="84">
        <v>1614.84499203</v>
      </c>
      <c r="D527" s="84">
        <v>1601.8803944900001</v>
      </c>
      <c r="E527" s="84">
        <v>234.91133328000001</v>
      </c>
      <c r="F527" s="84">
        <v>234.91133328000001</v>
      </c>
    </row>
    <row r="528" spans="1:6" ht="12.75" customHeight="1" x14ac:dyDescent="0.2">
      <c r="A528" s="83" t="s">
        <v>181</v>
      </c>
      <c r="B528" s="83">
        <v>10</v>
      </c>
      <c r="C528" s="84">
        <v>1592.5548344900001</v>
      </c>
      <c r="D528" s="84">
        <v>1578.02911694</v>
      </c>
      <c r="E528" s="84">
        <v>231.41360933999999</v>
      </c>
      <c r="F528" s="84">
        <v>231.41360933999999</v>
      </c>
    </row>
    <row r="529" spans="1:6" ht="12.75" customHeight="1" x14ac:dyDescent="0.2">
      <c r="A529" s="83" t="s">
        <v>181</v>
      </c>
      <c r="B529" s="83">
        <v>11</v>
      </c>
      <c r="C529" s="84">
        <v>1569.0737163599999</v>
      </c>
      <c r="D529" s="84">
        <v>1555.7269336500001</v>
      </c>
      <c r="E529" s="84">
        <v>228.14305579000001</v>
      </c>
      <c r="F529" s="84">
        <v>228.14305579000001</v>
      </c>
    </row>
    <row r="530" spans="1:6" ht="12.75" customHeight="1" x14ac:dyDescent="0.2">
      <c r="A530" s="83" t="s">
        <v>181</v>
      </c>
      <c r="B530" s="83">
        <v>12</v>
      </c>
      <c r="C530" s="84">
        <v>1557.4194770700001</v>
      </c>
      <c r="D530" s="84">
        <v>1543.09586373</v>
      </c>
      <c r="E530" s="84">
        <v>226.29074428999999</v>
      </c>
      <c r="F530" s="84">
        <v>226.29074428999999</v>
      </c>
    </row>
    <row r="531" spans="1:6" ht="12.75" customHeight="1" x14ac:dyDescent="0.2">
      <c r="A531" s="83" t="s">
        <v>181</v>
      </c>
      <c r="B531" s="83">
        <v>13</v>
      </c>
      <c r="C531" s="84">
        <v>1582.0603489</v>
      </c>
      <c r="D531" s="84">
        <v>1568.81332342</v>
      </c>
      <c r="E531" s="84">
        <v>230.06213869000001</v>
      </c>
      <c r="F531" s="84">
        <v>230.06213869000001</v>
      </c>
    </row>
    <row r="532" spans="1:6" ht="12.75" customHeight="1" x14ac:dyDescent="0.2">
      <c r="A532" s="83" t="s">
        <v>181</v>
      </c>
      <c r="B532" s="83">
        <v>14</v>
      </c>
      <c r="C532" s="84">
        <v>1598.5793299100001</v>
      </c>
      <c r="D532" s="84">
        <v>1584.6140805</v>
      </c>
      <c r="E532" s="84">
        <v>232.37927604999999</v>
      </c>
      <c r="F532" s="84">
        <v>232.37927604999999</v>
      </c>
    </row>
    <row r="533" spans="1:6" ht="12.75" customHeight="1" x14ac:dyDescent="0.2">
      <c r="A533" s="83" t="s">
        <v>181</v>
      </c>
      <c r="B533" s="83">
        <v>15</v>
      </c>
      <c r="C533" s="84">
        <v>1610.7006485500001</v>
      </c>
      <c r="D533" s="84">
        <v>1597.32131486</v>
      </c>
      <c r="E533" s="84">
        <v>234.24275685000001</v>
      </c>
      <c r="F533" s="84">
        <v>234.24275685000001</v>
      </c>
    </row>
    <row r="534" spans="1:6" ht="12.75" customHeight="1" x14ac:dyDescent="0.2">
      <c r="A534" s="83" t="s">
        <v>181</v>
      </c>
      <c r="B534" s="83">
        <v>16</v>
      </c>
      <c r="C534" s="84">
        <v>1618.3017736300001</v>
      </c>
      <c r="D534" s="84">
        <v>1605.77086665</v>
      </c>
      <c r="E534" s="84">
        <v>235.48186027</v>
      </c>
      <c r="F534" s="84">
        <v>235.48186027</v>
      </c>
    </row>
    <row r="535" spans="1:6" ht="12.75" customHeight="1" x14ac:dyDescent="0.2">
      <c r="A535" s="83" t="s">
        <v>181</v>
      </c>
      <c r="B535" s="83">
        <v>17</v>
      </c>
      <c r="C535" s="84">
        <v>1600.9475240700001</v>
      </c>
      <c r="D535" s="84">
        <v>1588.3097264</v>
      </c>
      <c r="E535" s="84">
        <v>232.92123230999999</v>
      </c>
      <c r="F535" s="84">
        <v>232.92123230999999</v>
      </c>
    </row>
    <row r="536" spans="1:6" ht="12.75" customHeight="1" x14ac:dyDescent="0.2">
      <c r="A536" s="83" t="s">
        <v>181</v>
      </c>
      <c r="B536" s="83">
        <v>18</v>
      </c>
      <c r="C536" s="84">
        <v>1563.5614230599999</v>
      </c>
      <c r="D536" s="84">
        <v>1548.3434250299999</v>
      </c>
      <c r="E536" s="84">
        <v>227.06028465</v>
      </c>
      <c r="F536" s="84">
        <v>227.06028465</v>
      </c>
    </row>
    <row r="537" spans="1:6" ht="12.75" customHeight="1" x14ac:dyDescent="0.2">
      <c r="A537" s="83" t="s">
        <v>181</v>
      </c>
      <c r="B537" s="83">
        <v>19</v>
      </c>
      <c r="C537" s="84">
        <v>1535.6061768500001</v>
      </c>
      <c r="D537" s="84">
        <v>1520.7693483400001</v>
      </c>
      <c r="E537" s="84">
        <v>223.01662250000001</v>
      </c>
      <c r="F537" s="84">
        <v>223.01662250000001</v>
      </c>
    </row>
    <row r="538" spans="1:6" ht="12.75" customHeight="1" x14ac:dyDescent="0.2">
      <c r="A538" s="83" t="s">
        <v>181</v>
      </c>
      <c r="B538" s="83">
        <v>20</v>
      </c>
      <c r="C538" s="84">
        <v>1520.79101296</v>
      </c>
      <c r="D538" s="84">
        <v>1506.1023142199999</v>
      </c>
      <c r="E538" s="84">
        <v>220.86574247999999</v>
      </c>
      <c r="F538" s="84">
        <v>220.86574247999999</v>
      </c>
    </row>
    <row r="539" spans="1:6" ht="12.75" customHeight="1" x14ac:dyDescent="0.2">
      <c r="A539" s="83" t="s">
        <v>181</v>
      </c>
      <c r="B539" s="83">
        <v>21</v>
      </c>
      <c r="C539" s="84">
        <v>1506.57336455</v>
      </c>
      <c r="D539" s="84">
        <v>1492.5853817699999</v>
      </c>
      <c r="E539" s="84">
        <v>218.88352169000001</v>
      </c>
      <c r="F539" s="84">
        <v>218.88352169000001</v>
      </c>
    </row>
    <row r="540" spans="1:6" ht="12.75" customHeight="1" x14ac:dyDescent="0.2">
      <c r="A540" s="83" t="s">
        <v>181</v>
      </c>
      <c r="B540" s="83">
        <v>22</v>
      </c>
      <c r="C540" s="84">
        <v>1477.07029721</v>
      </c>
      <c r="D540" s="84">
        <v>1461.87060516</v>
      </c>
      <c r="E540" s="84">
        <v>214.37928457000001</v>
      </c>
      <c r="F540" s="84">
        <v>214.37928457000001</v>
      </c>
    </row>
    <row r="541" spans="1:6" ht="12.75" customHeight="1" x14ac:dyDescent="0.2">
      <c r="A541" s="83" t="s">
        <v>181</v>
      </c>
      <c r="B541" s="83">
        <v>23</v>
      </c>
      <c r="C541" s="84">
        <v>1521.17808741</v>
      </c>
      <c r="D541" s="84">
        <v>1507.30744007</v>
      </c>
      <c r="E541" s="84">
        <v>221.04247085</v>
      </c>
      <c r="F541" s="84">
        <v>221.04247085</v>
      </c>
    </row>
    <row r="542" spans="1:6" ht="12.75" customHeight="1" x14ac:dyDescent="0.2">
      <c r="A542" s="83" t="s">
        <v>181</v>
      </c>
      <c r="B542" s="83">
        <v>24</v>
      </c>
      <c r="C542" s="84">
        <v>1578.3897796399999</v>
      </c>
      <c r="D542" s="84">
        <v>1564.2589975599999</v>
      </c>
      <c r="E542" s="84">
        <v>229.39425937999999</v>
      </c>
      <c r="F542" s="84">
        <v>229.39425937999999</v>
      </c>
    </row>
    <row r="543" spans="1:6" ht="12.75" customHeight="1" x14ac:dyDescent="0.2">
      <c r="A543" s="83" t="s">
        <v>182</v>
      </c>
      <c r="B543" s="83">
        <v>1</v>
      </c>
      <c r="C543" s="84">
        <v>1656.3275807299999</v>
      </c>
      <c r="D543" s="84">
        <v>1640.61057347</v>
      </c>
      <c r="E543" s="84">
        <v>240.59100699999999</v>
      </c>
      <c r="F543" s="84">
        <v>240.59100699999999</v>
      </c>
    </row>
    <row r="544" spans="1:6" ht="12.75" customHeight="1" x14ac:dyDescent="0.2">
      <c r="A544" s="83" t="s">
        <v>182</v>
      </c>
      <c r="B544" s="83">
        <v>2</v>
      </c>
      <c r="C544" s="84">
        <v>1734.1001672100001</v>
      </c>
      <c r="D544" s="84">
        <v>1717.8134845100001</v>
      </c>
      <c r="E544" s="84">
        <v>251.91260057</v>
      </c>
      <c r="F544" s="84">
        <v>251.91260057</v>
      </c>
    </row>
    <row r="545" spans="1:6" ht="12.75" customHeight="1" x14ac:dyDescent="0.2">
      <c r="A545" s="83" t="s">
        <v>182</v>
      </c>
      <c r="B545" s="83">
        <v>3</v>
      </c>
      <c r="C545" s="84">
        <v>1729.9125988799999</v>
      </c>
      <c r="D545" s="84">
        <v>1714.2076218899999</v>
      </c>
      <c r="E545" s="84">
        <v>251.38381078</v>
      </c>
      <c r="F545" s="84">
        <v>251.38381078</v>
      </c>
    </row>
    <row r="546" spans="1:6" ht="12.75" customHeight="1" x14ac:dyDescent="0.2">
      <c r="A546" s="83" t="s">
        <v>182</v>
      </c>
      <c r="B546" s="83">
        <v>4</v>
      </c>
      <c r="C546" s="84">
        <v>1716.6587670199999</v>
      </c>
      <c r="D546" s="84">
        <v>1699.2603402100001</v>
      </c>
      <c r="E546" s="84">
        <v>249.19183322999999</v>
      </c>
      <c r="F546" s="84">
        <v>249.19183322999999</v>
      </c>
    </row>
    <row r="547" spans="1:6" ht="12.75" customHeight="1" x14ac:dyDescent="0.2">
      <c r="A547" s="83" t="s">
        <v>182</v>
      </c>
      <c r="B547" s="83">
        <v>5</v>
      </c>
      <c r="C547" s="84">
        <v>1781.4319913700001</v>
      </c>
      <c r="D547" s="84">
        <v>1763.4883826800001</v>
      </c>
      <c r="E547" s="84">
        <v>258.61069816999998</v>
      </c>
      <c r="F547" s="84">
        <v>258.61069816999998</v>
      </c>
    </row>
    <row r="548" spans="1:6" ht="12.75" customHeight="1" x14ac:dyDescent="0.2">
      <c r="A548" s="83" t="s">
        <v>182</v>
      </c>
      <c r="B548" s="83">
        <v>6</v>
      </c>
      <c r="C548" s="84">
        <v>1736.9896421999999</v>
      </c>
      <c r="D548" s="84">
        <v>1719.7116677700001</v>
      </c>
      <c r="E548" s="84">
        <v>252.19096390000001</v>
      </c>
      <c r="F548" s="84">
        <v>252.19096390000001</v>
      </c>
    </row>
    <row r="549" spans="1:6" ht="12.75" customHeight="1" x14ac:dyDescent="0.2">
      <c r="A549" s="83" t="s">
        <v>182</v>
      </c>
      <c r="B549" s="83">
        <v>7</v>
      </c>
      <c r="C549" s="84">
        <v>1692.14053276</v>
      </c>
      <c r="D549" s="84">
        <v>1674.4462355799999</v>
      </c>
      <c r="E549" s="84">
        <v>245.55291335000001</v>
      </c>
      <c r="F549" s="84">
        <v>245.55291335000001</v>
      </c>
    </row>
    <row r="550" spans="1:6" ht="12.75" customHeight="1" x14ac:dyDescent="0.2">
      <c r="A550" s="83" t="s">
        <v>182</v>
      </c>
      <c r="B550" s="83">
        <v>8</v>
      </c>
      <c r="C550" s="84">
        <v>1619.6417183399999</v>
      </c>
      <c r="D550" s="84">
        <v>1604.14140937</v>
      </c>
      <c r="E550" s="84">
        <v>235.24290486999999</v>
      </c>
      <c r="F550" s="84">
        <v>235.24290486999999</v>
      </c>
    </row>
    <row r="551" spans="1:6" ht="12.75" customHeight="1" x14ac:dyDescent="0.2">
      <c r="A551" s="83" t="s">
        <v>182</v>
      </c>
      <c r="B551" s="83">
        <v>9</v>
      </c>
      <c r="C551" s="84">
        <v>1577.9573515699999</v>
      </c>
      <c r="D551" s="84">
        <v>1563.1773004199999</v>
      </c>
      <c r="E551" s="84">
        <v>229.23563149</v>
      </c>
      <c r="F551" s="84">
        <v>229.23563149</v>
      </c>
    </row>
    <row r="552" spans="1:6" ht="12.75" customHeight="1" x14ac:dyDescent="0.2">
      <c r="A552" s="83" t="s">
        <v>182</v>
      </c>
      <c r="B552" s="83">
        <v>10</v>
      </c>
      <c r="C552" s="84">
        <v>1546.4261754300001</v>
      </c>
      <c r="D552" s="84">
        <v>1529.9431890799999</v>
      </c>
      <c r="E552" s="84">
        <v>224.36194090000001</v>
      </c>
      <c r="F552" s="84">
        <v>224.36194090000001</v>
      </c>
    </row>
    <row r="553" spans="1:6" ht="12.75" customHeight="1" x14ac:dyDescent="0.2">
      <c r="A553" s="83" t="s">
        <v>182</v>
      </c>
      <c r="B553" s="83">
        <v>11</v>
      </c>
      <c r="C553" s="84">
        <v>1556.78909357</v>
      </c>
      <c r="D553" s="84">
        <v>1541.9962866599999</v>
      </c>
      <c r="E553" s="84">
        <v>226.12949434999999</v>
      </c>
      <c r="F553" s="84">
        <v>226.12949434999999</v>
      </c>
    </row>
    <row r="554" spans="1:6" ht="12.75" customHeight="1" x14ac:dyDescent="0.2">
      <c r="A554" s="83" t="s">
        <v>182</v>
      </c>
      <c r="B554" s="83">
        <v>12</v>
      </c>
      <c r="C554" s="84">
        <v>1611.0206319599999</v>
      </c>
      <c r="D554" s="84">
        <v>1595.68775011</v>
      </c>
      <c r="E554" s="84">
        <v>234.00319909999999</v>
      </c>
      <c r="F554" s="84">
        <v>234.00319909999999</v>
      </c>
    </row>
    <row r="555" spans="1:6" ht="12.75" customHeight="1" x14ac:dyDescent="0.2">
      <c r="A555" s="83" t="s">
        <v>182</v>
      </c>
      <c r="B555" s="83">
        <v>13</v>
      </c>
      <c r="C555" s="84">
        <v>1634.65247015</v>
      </c>
      <c r="D555" s="84">
        <v>1620.0462214500001</v>
      </c>
      <c r="E555" s="84">
        <v>237.57530161</v>
      </c>
      <c r="F555" s="84">
        <v>237.57530161</v>
      </c>
    </row>
    <row r="556" spans="1:6" ht="12.75" customHeight="1" x14ac:dyDescent="0.2">
      <c r="A556" s="83" t="s">
        <v>182</v>
      </c>
      <c r="B556" s="83">
        <v>14</v>
      </c>
      <c r="C556" s="84">
        <v>1631.65206122</v>
      </c>
      <c r="D556" s="84">
        <v>1616.1719341</v>
      </c>
      <c r="E556" s="84">
        <v>237.00714807</v>
      </c>
      <c r="F556" s="84">
        <v>237.00714807</v>
      </c>
    </row>
    <row r="557" spans="1:6" ht="12.75" customHeight="1" x14ac:dyDescent="0.2">
      <c r="A557" s="83" t="s">
        <v>182</v>
      </c>
      <c r="B557" s="83">
        <v>15</v>
      </c>
      <c r="C557" s="84">
        <v>1635.9104466799999</v>
      </c>
      <c r="D557" s="84">
        <v>1622.9235770800001</v>
      </c>
      <c r="E557" s="84">
        <v>237.99725785999999</v>
      </c>
      <c r="F557" s="84">
        <v>237.99725785999999</v>
      </c>
    </row>
    <row r="558" spans="1:6" ht="12.75" customHeight="1" x14ac:dyDescent="0.2">
      <c r="A558" s="83" t="s">
        <v>182</v>
      </c>
      <c r="B558" s="83">
        <v>16</v>
      </c>
      <c r="C558" s="84">
        <v>1801.34583062</v>
      </c>
      <c r="D558" s="84">
        <v>1623.3895993799999</v>
      </c>
      <c r="E558" s="84">
        <v>238.06559874000001</v>
      </c>
      <c r="F558" s="84">
        <v>238.06559874000001</v>
      </c>
    </row>
    <row r="559" spans="1:6" ht="12.75" customHeight="1" x14ac:dyDescent="0.2">
      <c r="A559" s="83" t="s">
        <v>182</v>
      </c>
      <c r="B559" s="83">
        <v>17</v>
      </c>
      <c r="C559" s="84">
        <v>1841.12630719</v>
      </c>
      <c r="D559" s="84">
        <v>1585.7783876399999</v>
      </c>
      <c r="E559" s="84">
        <v>232.55001847</v>
      </c>
      <c r="F559" s="84">
        <v>232.55001847</v>
      </c>
    </row>
    <row r="560" spans="1:6" ht="12.75" customHeight="1" x14ac:dyDescent="0.2">
      <c r="A560" s="83" t="s">
        <v>182</v>
      </c>
      <c r="B560" s="83">
        <v>18</v>
      </c>
      <c r="C560" s="84">
        <v>1570.31310953</v>
      </c>
      <c r="D560" s="84">
        <v>1542.9775962199999</v>
      </c>
      <c r="E560" s="84">
        <v>226.27340068000001</v>
      </c>
      <c r="F560" s="84">
        <v>226.27340068000001</v>
      </c>
    </row>
    <row r="561" spans="1:6" ht="12.75" customHeight="1" x14ac:dyDescent="0.2">
      <c r="A561" s="83" t="s">
        <v>182</v>
      </c>
      <c r="B561" s="83">
        <v>19</v>
      </c>
      <c r="C561" s="84">
        <v>1500.9807831799999</v>
      </c>
      <c r="D561" s="84">
        <v>1488.53837688</v>
      </c>
      <c r="E561" s="84">
        <v>218.2900396</v>
      </c>
      <c r="F561" s="84">
        <v>218.2900396</v>
      </c>
    </row>
    <row r="562" spans="1:6" ht="12.75" customHeight="1" x14ac:dyDescent="0.2">
      <c r="A562" s="83" t="s">
        <v>182</v>
      </c>
      <c r="B562" s="83">
        <v>20</v>
      </c>
      <c r="C562" s="84">
        <v>1521.27123211</v>
      </c>
      <c r="D562" s="84">
        <v>1508.84155556</v>
      </c>
      <c r="E562" s="84">
        <v>221.26744464999999</v>
      </c>
      <c r="F562" s="84">
        <v>221.26744464999999</v>
      </c>
    </row>
    <row r="563" spans="1:6" ht="12.75" customHeight="1" x14ac:dyDescent="0.2">
      <c r="A563" s="83" t="s">
        <v>182</v>
      </c>
      <c r="B563" s="83">
        <v>21</v>
      </c>
      <c r="C563" s="84">
        <v>1468.8173467199999</v>
      </c>
      <c r="D563" s="84">
        <v>1456.5020908700001</v>
      </c>
      <c r="E563" s="84">
        <v>213.59200679</v>
      </c>
      <c r="F563" s="84">
        <v>213.59200679</v>
      </c>
    </row>
    <row r="564" spans="1:6" ht="12.75" customHeight="1" x14ac:dyDescent="0.2">
      <c r="A564" s="83" t="s">
        <v>182</v>
      </c>
      <c r="B564" s="83">
        <v>22</v>
      </c>
      <c r="C564" s="84">
        <v>1562.5390859900001</v>
      </c>
      <c r="D564" s="84">
        <v>1548.1945933899999</v>
      </c>
      <c r="E564" s="84">
        <v>227.03845889999999</v>
      </c>
      <c r="F564" s="84">
        <v>227.03845889999999</v>
      </c>
    </row>
    <row r="565" spans="1:6" ht="12.75" customHeight="1" x14ac:dyDescent="0.2">
      <c r="A565" s="83" t="s">
        <v>182</v>
      </c>
      <c r="B565" s="83">
        <v>23</v>
      </c>
      <c r="C565" s="84">
        <v>1645.76274425</v>
      </c>
      <c r="D565" s="84">
        <v>1632.6810456999999</v>
      </c>
      <c r="E565" s="84">
        <v>239.42816367</v>
      </c>
      <c r="F565" s="84">
        <v>239.42816367</v>
      </c>
    </row>
    <row r="566" spans="1:6" ht="12.75" customHeight="1" x14ac:dyDescent="0.2">
      <c r="A566" s="83" t="s">
        <v>182</v>
      </c>
      <c r="B566" s="83">
        <v>24</v>
      </c>
      <c r="C566" s="84">
        <v>1715.3244712999999</v>
      </c>
      <c r="D566" s="84">
        <v>1701.8357462700001</v>
      </c>
      <c r="E566" s="84">
        <v>249.56950940999999</v>
      </c>
      <c r="F566" s="84">
        <v>249.56950940999999</v>
      </c>
    </row>
    <row r="567" spans="1:6" ht="12.75" customHeight="1" x14ac:dyDescent="0.2">
      <c r="A567" s="83" t="s">
        <v>183</v>
      </c>
      <c r="B567" s="83">
        <v>1</v>
      </c>
      <c r="C567" s="84">
        <v>1747.06191575</v>
      </c>
      <c r="D567" s="84">
        <v>1730.9618803599999</v>
      </c>
      <c r="E567" s="84">
        <v>253.84077649</v>
      </c>
      <c r="F567" s="84">
        <v>253.84077649</v>
      </c>
    </row>
    <row r="568" spans="1:6" ht="12.75" customHeight="1" x14ac:dyDescent="0.2">
      <c r="A568" s="83" t="s">
        <v>183</v>
      </c>
      <c r="B568" s="83">
        <v>2</v>
      </c>
      <c r="C568" s="84">
        <v>1823.31248725</v>
      </c>
      <c r="D568" s="84">
        <v>1804.74304708</v>
      </c>
      <c r="E568" s="84">
        <v>264.66058070000003</v>
      </c>
      <c r="F568" s="84">
        <v>264.66058070000003</v>
      </c>
    </row>
    <row r="569" spans="1:6" ht="12.75" customHeight="1" x14ac:dyDescent="0.2">
      <c r="A569" s="83" t="s">
        <v>183</v>
      </c>
      <c r="B569" s="83">
        <v>3</v>
      </c>
      <c r="C569" s="84">
        <v>1876.21881467</v>
      </c>
      <c r="D569" s="84">
        <v>1858.90918728</v>
      </c>
      <c r="E569" s="84">
        <v>272.60389548000001</v>
      </c>
      <c r="F569" s="84">
        <v>272.60389548000001</v>
      </c>
    </row>
    <row r="570" spans="1:6" ht="12.75" customHeight="1" x14ac:dyDescent="0.2">
      <c r="A570" s="83" t="s">
        <v>183</v>
      </c>
      <c r="B570" s="83">
        <v>4</v>
      </c>
      <c r="C570" s="84">
        <v>1869.8597163500001</v>
      </c>
      <c r="D570" s="84">
        <v>1852.75561644</v>
      </c>
      <c r="E570" s="84">
        <v>271.70149132</v>
      </c>
      <c r="F570" s="84">
        <v>271.70149132</v>
      </c>
    </row>
    <row r="571" spans="1:6" ht="12.75" customHeight="1" x14ac:dyDescent="0.2">
      <c r="A571" s="83" t="s">
        <v>183</v>
      </c>
      <c r="B571" s="83">
        <v>5</v>
      </c>
      <c r="C571" s="84">
        <v>1879.4435932700001</v>
      </c>
      <c r="D571" s="84">
        <v>1862.83305455</v>
      </c>
      <c r="E571" s="84">
        <v>273.17931977000001</v>
      </c>
      <c r="F571" s="84">
        <v>273.17931977000001</v>
      </c>
    </row>
    <row r="572" spans="1:6" ht="12.75" customHeight="1" x14ac:dyDescent="0.2">
      <c r="A572" s="83" t="s">
        <v>183</v>
      </c>
      <c r="B572" s="83">
        <v>6</v>
      </c>
      <c r="C572" s="84">
        <v>1810.4012494200001</v>
      </c>
      <c r="D572" s="84">
        <v>1794.9374252699999</v>
      </c>
      <c r="E572" s="84">
        <v>263.22261336000003</v>
      </c>
      <c r="F572" s="84">
        <v>263.22261336000003</v>
      </c>
    </row>
    <row r="573" spans="1:6" ht="12.75" customHeight="1" x14ac:dyDescent="0.2">
      <c r="A573" s="83" t="s">
        <v>183</v>
      </c>
      <c r="B573" s="83">
        <v>7</v>
      </c>
      <c r="C573" s="84">
        <v>1751.99911127</v>
      </c>
      <c r="D573" s="84">
        <v>1736.46745399</v>
      </c>
      <c r="E573" s="84">
        <v>254.64815364</v>
      </c>
      <c r="F573" s="84">
        <v>254.64815364</v>
      </c>
    </row>
    <row r="574" spans="1:6" ht="12.75" customHeight="1" x14ac:dyDescent="0.2">
      <c r="A574" s="83" t="s">
        <v>183</v>
      </c>
      <c r="B574" s="83">
        <v>8</v>
      </c>
      <c r="C574" s="84">
        <v>1685.2166343900001</v>
      </c>
      <c r="D574" s="84">
        <v>1670.3369509500001</v>
      </c>
      <c r="E574" s="84">
        <v>244.95029812000001</v>
      </c>
      <c r="F574" s="84">
        <v>244.95029812000001</v>
      </c>
    </row>
    <row r="575" spans="1:6" ht="12.75" customHeight="1" x14ac:dyDescent="0.2">
      <c r="A575" s="83" t="s">
        <v>183</v>
      </c>
      <c r="B575" s="83">
        <v>9</v>
      </c>
      <c r="C575" s="84">
        <v>1633.8042394199999</v>
      </c>
      <c r="D575" s="84">
        <v>1620.7260507399999</v>
      </c>
      <c r="E575" s="84">
        <v>237.67499669</v>
      </c>
      <c r="F575" s="84">
        <v>237.67499669</v>
      </c>
    </row>
    <row r="576" spans="1:6" ht="12.75" customHeight="1" x14ac:dyDescent="0.2">
      <c r="A576" s="83" t="s">
        <v>183</v>
      </c>
      <c r="B576" s="83">
        <v>10</v>
      </c>
      <c r="C576" s="84">
        <v>1618.92750755</v>
      </c>
      <c r="D576" s="84">
        <v>1605.08298223</v>
      </c>
      <c r="E576" s="84">
        <v>235.38098392000001</v>
      </c>
      <c r="F576" s="84">
        <v>235.38098392000001</v>
      </c>
    </row>
    <row r="577" spans="1:6" ht="12.75" customHeight="1" x14ac:dyDescent="0.2">
      <c r="A577" s="83" t="s">
        <v>183</v>
      </c>
      <c r="B577" s="83">
        <v>11</v>
      </c>
      <c r="C577" s="84">
        <v>1614.60460818</v>
      </c>
      <c r="D577" s="84">
        <v>1601.5010175800001</v>
      </c>
      <c r="E577" s="84">
        <v>234.85569871000001</v>
      </c>
      <c r="F577" s="84">
        <v>234.85569871000001</v>
      </c>
    </row>
    <row r="578" spans="1:6" ht="12.75" customHeight="1" x14ac:dyDescent="0.2">
      <c r="A578" s="83" t="s">
        <v>183</v>
      </c>
      <c r="B578" s="83">
        <v>12</v>
      </c>
      <c r="C578" s="84">
        <v>1664.92192593</v>
      </c>
      <c r="D578" s="84">
        <v>1651.68007513</v>
      </c>
      <c r="E578" s="84">
        <v>242.21431883</v>
      </c>
      <c r="F578" s="84">
        <v>242.21431883</v>
      </c>
    </row>
    <row r="579" spans="1:6" ht="12.75" customHeight="1" x14ac:dyDescent="0.2">
      <c r="A579" s="83" t="s">
        <v>183</v>
      </c>
      <c r="B579" s="83">
        <v>13</v>
      </c>
      <c r="C579" s="84">
        <v>1682.45224426</v>
      </c>
      <c r="D579" s="84">
        <v>1669.2505968800001</v>
      </c>
      <c r="E579" s="84">
        <v>244.79098729</v>
      </c>
      <c r="F579" s="84">
        <v>244.79098729</v>
      </c>
    </row>
    <row r="580" spans="1:6" ht="12.75" customHeight="1" x14ac:dyDescent="0.2">
      <c r="A580" s="83" t="s">
        <v>183</v>
      </c>
      <c r="B580" s="83">
        <v>14</v>
      </c>
      <c r="C580" s="84">
        <v>1691.0855483600001</v>
      </c>
      <c r="D580" s="84">
        <v>1678.16875992</v>
      </c>
      <c r="E580" s="84">
        <v>246.09881125999999</v>
      </c>
      <c r="F580" s="84">
        <v>246.09881125999999</v>
      </c>
    </row>
    <row r="581" spans="1:6" ht="12.75" customHeight="1" x14ac:dyDescent="0.2">
      <c r="A581" s="83" t="s">
        <v>183</v>
      </c>
      <c r="B581" s="83">
        <v>15</v>
      </c>
      <c r="C581" s="84">
        <v>1714.2856915499999</v>
      </c>
      <c r="D581" s="84">
        <v>1711.00936391</v>
      </c>
      <c r="E581" s="84">
        <v>250.91479508</v>
      </c>
      <c r="F581" s="84">
        <v>250.91479508</v>
      </c>
    </row>
    <row r="582" spans="1:6" ht="12.75" customHeight="1" x14ac:dyDescent="0.2">
      <c r="A582" s="83" t="s">
        <v>183</v>
      </c>
      <c r="B582" s="83">
        <v>16</v>
      </c>
      <c r="C582" s="84">
        <v>1717.7984964</v>
      </c>
      <c r="D582" s="84">
        <v>1707.9806554199999</v>
      </c>
      <c r="E582" s="84">
        <v>250.47064334999999</v>
      </c>
      <c r="F582" s="84">
        <v>250.47064334999999</v>
      </c>
    </row>
    <row r="583" spans="1:6" ht="12.75" customHeight="1" x14ac:dyDescent="0.2">
      <c r="A583" s="83" t="s">
        <v>183</v>
      </c>
      <c r="B583" s="83">
        <v>17</v>
      </c>
      <c r="C583" s="84">
        <v>1703.0436417799999</v>
      </c>
      <c r="D583" s="84">
        <v>1691.6733441399999</v>
      </c>
      <c r="E583" s="84">
        <v>248.07922121999999</v>
      </c>
      <c r="F583" s="84">
        <v>248.07922121999999</v>
      </c>
    </row>
    <row r="584" spans="1:6" ht="12.75" customHeight="1" x14ac:dyDescent="0.2">
      <c r="A584" s="83" t="s">
        <v>183</v>
      </c>
      <c r="B584" s="83">
        <v>18</v>
      </c>
      <c r="C584" s="84">
        <v>1654.5965819200001</v>
      </c>
      <c r="D584" s="84">
        <v>1648.4493336200001</v>
      </c>
      <c r="E584" s="84">
        <v>241.74053952</v>
      </c>
      <c r="F584" s="84">
        <v>241.74053952</v>
      </c>
    </row>
    <row r="585" spans="1:6" ht="12.75" customHeight="1" x14ac:dyDescent="0.2">
      <c r="A585" s="83" t="s">
        <v>183</v>
      </c>
      <c r="B585" s="83">
        <v>19</v>
      </c>
      <c r="C585" s="84">
        <v>1588.26782379</v>
      </c>
      <c r="D585" s="84">
        <v>1583.1194032400001</v>
      </c>
      <c r="E585" s="84">
        <v>232.16008575999999</v>
      </c>
      <c r="F585" s="84">
        <v>232.16008575999999</v>
      </c>
    </row>
    <row r="586" spans="1:6" ht="12.75" customHeight="1" x14ac:dyDescent="0.2">
      <c r="A586" s="83" t="s">
        <v>183</v>
      </c>
      <c r="B586" s="83">
        <v>20</v>
      </c>
      <c r="C586" s="84">
        <v>1542.65110344</v>
      </c>
      <c r="D586" s="84">
        <v>1530.51364089</v>
      </c>
      <c r="E586" s="84">
        <v>224.44559608</v>
      </c>
      <c r="F586" s="84">
        <v>224.44559608</v>
      </c>
    </row>
    <row r="587" spans="1:6" ht="12.75" customHeight="1" x14ac:dyDescent="0.2">
      <c r="A587" s="83" t="s">
        <v>183</v>
      </c>
      <c r="B587" s="83">
        <v>21</v>
      </c>
      <c r="C587" s="84">
        <v>1530.2158790200001</v>
      </c>
      <c r="D587" s="84">
        <v>1518.6110182100001</v>
      </c>
      <c r="E587" s="84">
        <v>222.70010934999999</v>
      </c>
      <c r="F587" s="84">
        <v>222.70010934999999</v>
      </c>
    </row>
    <row r="588" spans="1:6" ht="12.75" customHeight="1" x14ac:dyDescent="0.2">
      <c r="A588" s="83" t="s">
        <v>183</v>
      </c>
      <c r="B588" s="83">
        <v>22</v>
      </c>
      <c r="C588" s="84">
        <v>1583.87589503</v>
      </c>
      <c r="D588" s="84">
        <v>1567.76371326</v>
      </c>
      <c r="E588" s="84">
        <v>229.90821625999999</v>
      </c>
      <c r="F588" s="84">
        <v>229.90821625999999</v>
      </c>
    </row>
    <row r="589" spans="1:6" ht="12.75" customHeight="1" x14ac:dyDescent="0.2">
      <c r="A589" s="83" t="s">
        <v>183</v>
      </c>
      <c r="B589" s="83">
        <v>23</v>
      </c>
      <c r="C589" s="84">
        <v>1617.55516096</v>
      </c>
      <c r="D589" s="84">
        <v>1605.0430912100001</v>
      </c>
      <c r="E589" s="84">
        <v>235.37513401999999</v>
      </c>
      <c r="F589" s="84">
        <v>235.37513401999999</v>
      </c>
    </row>
    <row r="590" spans="1:6" ht="12.75" customHeight="1" x14ac:dyDescent="0.2">
      <c r="A590" s="83" t="s">
        <v>183</v>
      </c>
      <c r="B590" s="83">
        <v>24</v>
      </c>
      <c r="C590" s="84">
        <v>1682.5601624599999</v>
      </c>
      <c r="D590" s="84">
        <v>1678.27875118</v>
      </c>
      <c r="E590" s="84">
        <v>246.11494117000001</v>
      </c>
      <c r="F590" s="84">
        <v>246.11494117000001</v>
      </c>
    </row>
    <row r="591" spans="1:6" ht="12.75" customHeight="1" x14ac:dyDescent="0.2">
      <c r="A591" s="83" t="s">
        <v>184</v>
      </c>
      <c r="B591" s="83">
        <v>1</v>
      </c>
      <c r="C591" s="84">
        <v>1672.3741091100001</v>
      </c>
      <c r="D591" s="84">
        <v>1659.2319897100001</v>
      </c>
      <c r="E591" s="84">
        <v>243.32178623999999</v>
      </c>
      <c r="F591" s="84">
        <v>243.32178623999999</v>
      </c>
    </row>
    <row r="592" spans="1:6" ht="12.75" customHeight="1" x14ac:dyDescent="0.2">
      <c r="A592" s="83" t="s">
        <v>184</v>
      </c>
      <c r="B592" s="83">
        <v>2</v>
      </c>
      <c r="C592" s="84">
        <v>1750.76027069</v>
      </c>
      <c r="D592" s="84">
        <v>1749.04149721</v>
      </c>
      <c r="E592" s="84">
        <v>256.49210233999997</v>
      </c>
      <c r="F592" s="84">
        <v>256.49210233999997</v>
      </c>
    </row>
    <row r="593" spans="1:6" ht="12.75" customHeight="1" x14ac:dyDescent="0.2">
      <c r="A593" s="83" t="s">
        <v>184</v>
      </c>
      <c r="B593" s="83">
        <v>3</v>
      </c>
      <c r="C593" s="84">
        <v>1776.54014809</v>
      </c>
      <c r="D593" s="84">
        <v>1763.89118407</v>
      </c>
      <c r="E593" s="84">
        <v>258.66976787999999</v>
      </c>
      <c r="F593" s="84">
        <v>258.66976787999999</v>
      </c>
    </row>
    <row r="594" spans="1:6" ht="12.75" customHeight="1" x14ac:dyDescent="0.2">
      <c r="A594" s="83" t="s">
        <v>184</v>
      </c>
      <c r="B594" s="83">
        <v>4</v>
      </c>
      <c r="C594" s="84">
        <v>1748.97734859</v>
      </c>
      <c r="D594" s="84">
        <v>1744.9598891000001</v>
      </c>
      <c r="E594" s="84">
        <v>255.89354578999999</v>
      </c>
      <c r="F594" s="84">
        <v>255.89354578999999</v>
      </c>
    </row>
    <row r="595" spans="1:6" ht="12.75" customHeight="1" x14ac:dyDescent="0.2">
      <c r="A595" s="83" t="s">
        <v>184</v>
      </c>
      <c r="B595" s="83">
        <v>5</v>
      </c>
      <c r="C595" s="84">
        <v>1807.2091057499999</v>
      </c>
      <c r="D595" s="84">
        <v>1799.1135161699999</v>
      </c>
      <c r="E595" s="84">
        <v>263.83502555000001</v>
      </c>
      <c r="F595" s="84">
        <v>263.83502555000001</v>
      </c>
    </row>
    <row r="596" spans="1:6" ht="12.75" customHeight="1" x14ac:dyDescent="0.2">
      <c r="A596" s="83" t="s">
        <v>184</v>
      </c>
      <c r="B596" s="83">
        <v>6</v>
      </c>
      <c r="C596" s="84">
        <v>1718.82114404</v>
      </c>
      <c r="D596" s="84">
        <v>1718.6369932600001</v>
      </c>
      <c r="E596" s="84">
        <v>252.03336585</v>
      </c>
      <c r="F596" s="84">
        <v>252.03336585</v>
      </c>
    </row>
    <row r="597" spans="1:6" ht="12.75" customHeight="1" x14ac:dyDescent="0.2">
      <c r="A597" s="83" t="s">
        <v>184</v>
      </c>
      <c r="B597" s="83">
        <v>7</v>
      </c>
      <c r="C597" s="84">
        <v>1620.23466343</v>
      </c>
      <c r="D597" s="84">
        <v>1610.98312111</v>
      </c>
      <c r="E597" s="84">
        <v>236.24622299000001</v>
      </c>
      <c r="F597" s="84">
        <v>236.24622299000001</v>
      </c>
    </row>
    <row r="598" spans="1:6" ht="12.75" customHeight="1" x14ac:dyDescent="0.2">
      <c r="A598" s="83" t="s">
        <v>184</v>
      </c>
      <c r="B598" s="83">
        <v>8</v>
      </c>
      <c r="C598" s="84">
        <v>1562.9430394999999</v>
      </c>
      <c r="D598" s="84">
        <v>1553.00114811</v>
      </c>
      <c r="E598" s="84">
        <v>227.74332687</v>
      </c>
      <c r="F598" s="84">
        <v>227.74332687</v>
      </c>
    </row>
    <row r="599" spans="1:6" ht="12.75" customHeight="1" x14ac:dyDescent="0.2">
      <c r="A599" s="83" t="s">
        <v>184</v>
      </c>
      <c r="B599" s="83">
        <v>9</v>
      </c>
      <c r="C599" s="84">
        <v>1588.92447051</v>
      </c>
      <c r="D599" s="84">
        <v>1578.09365731</v>
      </c>
      <c r="E599" s="84">
        <v>231.42307400999999</v>
      </c>
      <c r="F599" s="84">
        <v>231.42307400999999</v>
      </c>
    </row>
    <row r="600" spans="1:6" ht="12.75" customHeight="1" x14ac:dyDescent="0.2">
      <c r="A600" s="83" t="s">
        <v>184</v>
      </c>
      <c r="B600" s="83">
        <v>10</v>
      </c>
      <c r="C600" s="84">
        <v>1663.51050145</v>
      </c>
      <c r="D600" s="84">
        <v>1652.62322905</v>
      </c>
      <c r="E600" s="84">
        <v>242.35262975000001</v>
      </c>
      <c r="F600" s="84">
        <v>242.35262975000001</v>
      </c>
    </row>
    <row r="601" spans="1:6" ht="12.75" customHeight="1" x14ac:dyDescent="0.2">
      <c r="A601" s="83" t="s">
        <v>184</v>
      </c>
      <c r="B601" s="83">
        <v>11</v>
      </c>
      <c r="C601" s="84">
        <v>1668.34378242</v>
      </c>
      <c r="D601" s="84">
        <v>1657.4592618700001</v>
      </c>
      <c r="E601" s="84">
        <v>243.0618206</v>
      </c>
      <c r="F601" s="84">
        <v>243.0618206</v>
      </c>
    </row>
    <row r="602" spans="1:6" ht="12.75" customHeight="1" x14ac:dyDescent="0.2">
      <c r="A602" s="83" t="s">
        <v>184</v>
      </c>
      <c r="B602" s="83">
        <v>12</v>
      </c>
      <c r="C602" s="84">
        <v>1672.67846375</v>
      </c>
      <c r="D602" s="84">
        <v>1662.1190831199999</v>
      </c>
      <c r="E602" s="84">
        <v>243.74517051000001</v>
      </c>
      <c r="F602" s="84">
        <v>243.74517051000001</v>
      </c>
    </row>
    <row r="603" spans="1:6" ht="12.75" customHeight="1" x14ac:dyDescent="0.2">
      <c r="A603" s="83" t="s">
        <v>184</v>
      </c>
      <c r="B603" s="83">
        <v>13</v>
      </c>
      <c r="C603" s="84">
        <v>1703.4659159</v>
      </c>
      <c r="D603" s="84">
        <v>1692.4071834399999</v>
      </c>
      <c r="E603" s="84">
        <v>248.18683672</v>
      </c>
      <c r="F603" s="84">
        <v>248.18683672</v>
      </c>
    </row>
    <row r="604" spans="1:6" ht="12.75" customHeight="1" x14ac:dyDescent="0.2">
      <c r="A604" s="83" t="s">
        <v>184</v>
      </c>
      <c r="B604" s="83">
        <v>14</v>
      </c>
      <c r="C604" s="84">
        <v>1691.71459205</v>
      </c>
      <c r="D604" s="84">
        <v>1680.54306827</v>
      </c>
      <c r="E604" s="84">
        <v>246.44699702</v>
      </c>
      <c r="F604" s="84">
        <v>246.44699702</v>
      </c>
    </row>
    <row r="605" spans="1:6" ht="12.75" customHeight="1" x14ac:dyDescent="0.2">
      <c r="A605" s="83" t="s">
        <v>184</v>
      </c>
      <c r="B605" s="83">
        <v>15</v>
      </c>
      <c r="C605" s="84">
        <v>1697.2685206399999</v>
      </c>
      <c r="D605" s="84">
        <v>1686.3239528399999</v>
      </c>
      <c r="E605" s="84">
        <v>247.29474776999999</v>
      </c>
      <c r="F605" s="84">
        <v>247.29474776999999</v>
      </c>
    </row>
    <row r="606" spans="1:6" ht="12.75" customHeight="1" x14ac:dyDescent="0.2">
      <c r="A606" s="83" t="s">
        <v>184</v>
      </c>
      <c r="B606" s="83">
        <v>16</v>
      </c>
      <c r="C606" s="84">
        <v>1693.1411639200001</v>
      </c>
      <c r="D606" s="84">
        <v>1680.04749715</v>
      </c>
      <c r="E606" s="84">
        <v>246.37432287999999</v>
      </c>
      <c r="F606" s="84">
        <v>246.37432287999999</v>
      </c>
    </row>
    <row r="607" spans="1:6" ht="12.75" customHeight="1" x14ac:dyDescent="0.2">
      <c r="A607" s="83" t="s">
        <v>184</v>
      </c>
      <c r="B607" s="83">
        <v>17</v>
      </c>
      <c r="C607" s="84">
        <v>1694.3476249099999</v>
      </c>
      <c r="D607" s="84">
        <v>1683.09671327</v>
      </c>
      <c r="E607" s="84">
        <v>246.821482</v>
      </c>
      <c r="F607" s="84">
        <v>246.821482</v>
      </c>
    </row>
    <row r="608" spans="1:6" ht="12.75" customHeight="1" x14ac:dyDescent="0.2">
      <c r="A608" s="83" t="s">
        <v>184</v>
      </c>
      <c r="B608" s="83">
        <v>18</v>
      </c>
      <c r="C608" s="84">
        <v>1655.8638473999999</v>
      </c>
      <c r="D608" s="84">
        <v>1645.9014474099999</v>
      </c>
      <c r="E608" s="84">
        <v>241.36689905</v>
      </c>
      <c r="F608" s="84">
        <v>241.36689905</v>
      </c>
    </row>
    <row r="609" spans="1:6" ht="12.75" customHeight="1" x14ac:dyDescent="0.2">
      <c r="A609" s="83" t="s">
        <v>184</v>
      </c>
      <c r="B609" s="83">
        <v>19</v>
      </c>
      <c r="C609" s="84">
        <v>1591.02291074</v>
      </c>
      <c r="D609" s="84">
        <v>1581.5174394200001</v>
      </c>
      <c r="E609" s="84">
        <v>231.92516219000001</v>
      </c>
      <c r="F609" s="84">
        <v>231.92516219000001</v>
      </c>
    </row>
    <row r="610" spans="1:6" ht="12.75" customHeight="1" x14ac:dyDescent="0.2">
      <c r="A610" s="83" t="s">
        <v>184</v>
      </c>
      <c r="B610" s="83">
        <v>20</v>
      </c>
      <c r="C610" s="84">
        <v>1566.7076141099999</v>
      </c>
      <c r="D610" s="84">
        <v>1557.3367572699999</v>
      </c>
      <c r="E610" s="84">
        <v>228.37913197</v>
      </c>
      <c r="F610" s="84">
        <v>228.37913197</v>
      </c>
    </row>
    <row r="611" spans="1:6" ht="12.75" customHeight="1" x14ac:dyDescent="0.2">
      <c r="A611" s="83" t="s">
        <v>184</v>
      </c>
      <c r="B611" s="83">
        <v>21</v>
      </c>
      <c r="C611" s="84">
        <v>1563.0789164800001</v>
      </c>
      <c r="D611" s="84">
        <v>1553.4834730099999</v>
      </c>
      <c r="E611" s="84">
        <v>227.81405848</v>
      </c>
      <c r="F611" s="84">
        <v>227.81405848</v>
      </c>
    </row>
    <row r="612" spans="1:6" ht="12.75" customHeight="1" x14ac:dyDescent="0.2">
      <c r="A612" s="83" t="s">
        <v>184</v>
      </c>
      <c r="B612" s="83">
        <v>22</v>
      </c>
      <c r="C612" s="84">
        <v>1579.86449681</v>
      </c>
      <c r="D612" s="84">
        <v>1569.91774659</v>
      </c>
      <c r="E612" s="84">
        <v>230.22409929</v>
      </c>
      <c r="F612" s="84">
        <v>230.22409929</v>
      </c>
    </row>
    <row r="613" spans="1:6" ht="12.75" customHeight="1" x14ac:dyDescent="0.2">
      <c r="A613" s="83" t="s">
        <v>184</v>
      </c>
      <c r="B613" s="83">
        <v>23</v>
      </c>
      <c r="C613" s="84">
        <v>1658.7330575000001</v>
      </c>
      <c r="D613" s="84">
        <v>1647.2676647000001</v>
      </c>
      <c r="E613" s="84">
        <v>241.56725104</v>
      </c>
      <c r="F613" s="84">
        <v>241.56725104</v>
      </c>
    </row>
    <row r="614" spans="1:6" ht="12.75" customHeight="1" x14ac:dyDescent="0.2">
      <c r="A614" s="83" t="s">
        <v>184</v>
      </c>
      <c r="B614" s="83">
        <v>24</v>
      </c>
      <c r="C614" s="84">
        <v>1669.1736255000001</v>
      </c>
      <c r="D614" s="84">
        <v>1668.7223743</v>
      </c>
      <c r="E614" s="84">
        <v>244.71352490999999</v>
      </c>
      <c r="F614" s="84">
        <v>244.71352490999999</v>
      </c>
    </row>
    <row r="615" spans="1:6" ht="12.75" customHeight="1" x14ac:dyDescent="0.2">
      <c r="A615" s="83" t="s">
        <v>185</v>
      </c>
      <c r="B615" s="83">
        <v>1</v>
      </c>
      <c r="C615" s="84">
        <v>1725.7349088999999</v>
      </c>
      <c r="D615" s="84">
        <v>1713.9310799899999</v>
      </c>
      <c r="E615" s="84">
        <v>251.34325666999999</v>
      </c>
      <c r="F615" s="84">
        <v>251.34325666999999</v>
      </c>
    </row>
    <row r="616" spans="1:6" ht="12.75" customHeight="1" x14ac:dyDescent="0.2">
      <c r="A616" s="83" t="s">
        <v>185</v>
      </c>
      <c r="B616" s="83">
        <v>2</v>
      </c>
      <c r="C616" s="84">
        <v>1802.95140292</v>
      </c>
      <c r="D616" s="84">
        <v>1793.8637407399999</v>
      </c>
      <c r="E616" s="84">
        <v>263.06516048999998</v>
      </c>
      <c r="F616" s="84">
        <v>263.06516048999998</v>
      </c>
    </row>
    <row r="617" spans="1:6" ht="12.75" customHeight="1" x14ac:dyDescent="0.2">
      <c r="A617" s="83" t="s">
        <v>185</v>
      </c>
      <c r="B617" s="83">
        <v>3</v>
      </c>
      <c r="C617" s="84">
        <v>1797.07415687</v>
      </c>
      <c r="D617" s="84">
        <v>1783.02294104</v>
      </c>
      <c r="E617" s="84">
        <v>261.47538716999998</v>
      </c>
      <c r="F617" s="84">
        <v>261.47538716999998</v>
      </c>
    </row>
    <row r="618" spans="1:6" ht="12.75" customHeight="1" x14ac:dyDescent="0.2">
      <c r="A618" s="83" t="s">
        <v>185</v>
      </c>
      <c r="B618" s="83">
        <v>4</v>
      </c>
      <c r="C618" s="84">
        <v>1781.6961740199999</v>
      </c>
      <c r="D618" s="84">
        <v>1770.2205116800001</v>
      </c>
      <c r="E618" s="84">
        <v>259.59794627999997</v>
      </c>
      <c r="F618" s="84">
        <v>259.59794627999997</v>
      </c>
    </row>
    <row r="619" spans="1:6" ht="12.75" customHeight="1" x14ac:dyDescent="0.2">
      <c r="A619" s="83" t="s">
        <v>185</v>
      </c>
      <c r="B619" s="83">
        <v>5</v>
      </c>
      <c r="C619" s="84">
        <v>1786.25567189</v>
      </c>
      <c r="D619" s="84">
        <v>1774.45953652</v>
      </c>
      <c r="E619" s="84">
        <v>260.21958755999998</v>
      </c>
      <c r="F619" s="84">
        <v>260.21958755999998</v>
      </c>
    </row>
    <row r="620" spans="1:6" ht="12.75" customHeight="1" x14ac:dyDescent="0.2">
      <c r="A620" s="83" t="s">
        <v>185</v>
      </c>
      <c r="B620" s="83">
        <v>6</v>
      </c>
      <c r="C620" s="84">
        <v>1772.3365282300001</v>
      </c>
      <c r="D620" s="84">
        <v>1764.7228186499999</v>
      </c>
      <c r="E620" s="84">
        <v>258.79172478999999</v>
      </c>
      <c r="F620" s="84">
        <v>258.79172478999999</v>
      </c>
    </row>
    <row r="621" spans="1:6" ht="12.75" customHeight="1" x14ac:dyDescent="0.2">
      <c r="A621" s="83" t="s">
        <v>185</v>
      </c>
      <c r="B621" s="83">
        <v>7</v>
      </c>
      <c r="C621" s="84">
        <v>1658.5966937600001</v>
      </c>
      <c r="D621" s="84">
        <v>1647.21164888</v>
      </c>
      <c r="E621" s="84">
        <v>241.55903647</v>
      </c>
      <c r="F621" s="84">
        <v>241.55903647</v>
      </c>
    </row>
    <row r="622" spans="1:6" ht="12.75" customHeight="1" x14ac:dyDescent="0.2">
      <c r="A622" s="83" t="s">
        <v>185</v>
      </c>
      <c r="B622" s="83">
        <v>8</v>
      </c>
      <c r="C622" s="84">
        <v>1605.5294443299999</v>
      </c>
      <c r="D622" s="84">
        <v>1596.5931197699999</v>
      </c>
      <c r="E622" s="84">
        <v>234.13596905</v>
      </c>
      <c r="F622" s="84">
        <v>234.13596905</v>
      </c>
    </row>
    <row r="623" spans="1:6" ht="12.75" customHeight="1" x14ac:dyDescent="0.2">
      <c r="A623" s="83" t="s">
        <v>185</v>
      </c>
      <c r="B623" s="83">
        <v>9</v>
      </c>
      <c r="C623" s="84">
        <v>1616.97056529</v>
      </c>
      <c r="D623" s="84">
        <v>1608.5708334999999</v>
      </c>
      <c r="E623" s="84">
        <v>235.89246767</v>
      </c>
      <c r="F623" s="84">
        <v>235.89246767</v>
      </c>
    </row>
    <row r="624" spans="1:6" ht="12.75" customHeight="1" x14ac:dyDescent="0.2">
      <c r="A624" s="83" t="s">
        <v>185</v>
      </c>
      <c r="B624" s="83">
        <v>10</v>
      </c>
      <c r="C624" s="84">
        <v>1625.5777514900001</v>
      </c>
      <c r="D624" s="84">
        <v>1620.77973051</v>
      </c>
      <c r="E624" s="84">
        <v>237.68286868000001</v>
      </c>
      <c r="F624" s="84">
        <v>237.68286868000001</v>
      </c>
    </row>
    <row r="625" spans="1:6" ht="12.75" customHeight="1" x14ac:dyDescent="0.2">
      <c r="A625" s="83" t="s">
        <v>185</v>
      </c>
      <c r="B625" s="83">
        <v>11</v>
      </c>
      <c r="C625" s="84">
        <v>1629.64123634</v>
      </c>
      <c r="D625" s="84">
        <v>1619.9414907</v>
      </c>
      <c r="E625" s="84">
        <v>237.55994312999999</v>
      </c>
      <c r="F625" s="84">
        <v>237.55994312999999</v>
      </c>
    </row>
    <row r="626" spans="1:6" ht="12.75" customHeight="1" x14ac:dyDescent="0.2">
      <c r="A626" s="83" t="s">
        <v>185</v>
      </c>
      <c r="B626" s="83">
        <v>12</v>
      </c>
      <c r="C626" s="84">
        <v>1679.1433981499999</v>
      </c>
      <c r="D626" s="84">
        <v>1674.6922594099999</v>
      </c>
      <c r="E626" s="84">
        <v>245.58899206999999</v>
      </c>
      <c r="F626" s="84">
        <v>245.58899206999999</v>
      </c>
    </row>
    <row r="627" spans="1:6" ht="12.75" customHeight="1" x14ac:dyDescent="0.2">
      <c r="A627" s="83" t="s">
        <v>185</v>
      </c>
      <c r="B627" s="83">
        <v>13</v>
      </c>
      <c r="C627" s="84">
        <v>1716.83937911</v>
      </c>
      <c r="D627" s="84">
        <v>1708.95203687</v>
      </c>
      <c r="E627" s="84">
        <v>250.61309376</v>
      </c>
      <c r="F627" s="84">
        <v>250.61309376</v>
      </c>
    </row>
    <row r="628" spans="1:6" ht="12.75" customHeight="1" x14ac:dyDescent="0.2">
      <c r="A628" s="83" t="s">
        <v>185</v>
      </c>
      <c r="B628" s="83">
        <v>14</v>
      </c>
      <c r="C628" s="84">
        <v>1709.53338188</v>
      </c>
      <c r="D628" s="84">
        <v>1698.14340266</v>
      </c>
      <c r="E628" s="84">
        <v>249.02803742</v>
      </c>
      <c r="F628" s="84">
        <v>249.02803742</v>
      </c>
    </row>
    <row r="629" spans="1:6" ht="12.75" customHeight="1" x14ac:dyDescent="0.2">
      <c r="A629" s="83" t="s">
        <v>185</v>
      </c>
      <c r="B629" s="83">
        <v>15</v>
      </c>
      <c r="C629" s="84">
        <v>1697.72796778</v>
      </c>
      <c r="D629" s="84">
        <v>1688.5287311699999</v>
      </c>
      <c r="E629" s="84">
        <v>247.61807242</v>
      </c>
      <c r="F629" s="84">
        <v>247.61807242</v>
      </c>
    </row>
    <row r="630" spans="1:6" ht="12.75" customHeight="1" x14ac:dyDescent="0.2">
      <c r="A630" s="83" t="s">
        <v>185</v>
      </c>
      <c r="B630" s="83">
        <v>16</v>
      </c>
      <c r="C630" s="84">
        <v>1690.9586397099999</v>
      </c>
      <c r="D630" s="84">
        <v>1682.2345858900001</v>
      </c>
      <c r="E630" s="84">
        <v>246.69505340000001</v>
      </c>
      <c r="F630" s="84">
        <v>246.69505340000001</v>
      </c>
    </row>
    <row r="631" spans="1:6" ht="12.75" customHeight="1" x14ac:dyDescent="0.2">
      <c r="A631" s="83" t="s">
        <v>185</v>
      </c>
      <c r="B631" s="83">
        <v>17</v>
      </c>
      <c r="C631" s="84">
        <v>1706.7292387299999</v>
      </c>
      <c r="D631" s="84">
        <v>1698.6646486499999</v>
      </c>
      <c r="E631" s="84">
        <v>249.10447669999999</v>
      </c>
      <c r="F631" s="84">
        <v>249.10447669999999</v>
      </c>
    </row>
    <row r="632" spans="1:6" ht="12.75" customHeight="1" x14ac:dyDescent="0.2">
      <c r="A632" s="83" t="s">
        <v>185</v>
      </c>
      <c r="B632" s="83">
        <v>18</v>
      </c>
      <c r="C632" s="84">
        <v>1669.1201302699999</v>
      </c>
      <c r="D632" s="84">
        <v>1660.22067722</v>
      </c>
      <c r="E632" s="84">
        <v>243.46677453000001</v>
      </c>
      <c r="F632" s="84">
        <v>243.46677453000001</v>
      </c>
    </row>
    <row r="633" spans="1:6" ht="12.75" customHeight="1" x14ac:dyDescent="0.2">
      <c r="A633" s="83" t="s">
        <v>185</v>
      </c>
      <c r="B633" s="83">
        <v>19</v>
      </c>
      <c r="C633" s="84">
        <v>1631.67077223</v>
      </c>
      <c r="D633" s="84">
        <v>1621.2285353499999</v>
      </c>
      <c r="E633" s="84">
        <v>237.74868466999999</v>
      </c>
      <c r="F633" s="84">
        <v>237.74868466999999</v>
      </c>
    </row>
    <row r="634" spans="1:6" ht="12.75" customHeight="1" x14ac:dyDescent="0.2">
      <c r="A634" s="83" t="s">
        <v>185</v>
      </c>
      <c r="B634" s="83">
        <v>20</v>
      </c>
      <c r="C634" s="84">
        <v>1556.8700436300001</v>
      </c>
      <c r="D634" s="84">
        <v>1548.0144415899999</v>
      </c>
      <c r="E634" s="84">
        <v>227.01204014000001</v>
      </c>
      <c r="F634" s="84">
        <v>227.01204014000001</v>
      </c>
    </row>
    <row r="635" spans="1:6" ht="12.75" customHeight="1" x14ac:dyDescent="0.2">
      <c r="A635" s="83" t="s">
        <v>185</v>
      </c>
      <c r="B635" s="83">
        <v>21</v>
      </c>
      <c r="C635" s="84">
        <v>1516.68624527</v>
      </c>
      <c r="D635" s="84">
        <v>1507.22085595</v>
      </c>
      <c r="E635" s="84">
        <v>221.02977353</v>
      </c>
      <c r="F635" s="84">
        <v>221.02977353</v>
      </c>
    </row>
    <row r="636" spans="1:6" ht="12.75" customHeight="1" x14ac:dyDescent="0.2">
      <c r="A636" s="83" t="s">
        <v>185</v>
      </c>
      <c r="B636" s="83">
        <v>22</v>
      </c>
      <c r="C636" s="84">
        <v>1519.86459216</v>
      </c>
      <c r="D636" s="84">
        <v>1511.1751910200001</v>
      </c>
      <c r="E636" s="84">
        <v>221.60966583999999</v>
      </c>
      <c r="F636" s="84">
        <v>221.60966583999999</v>
      </c>
    </row>
    <row r="637" spans="1:6" ht="12.75" customHeight="1" x14ac:dyDescent="0.2">
      <c r="A637" s="83" t="s">
        <v>185</v>
      </c>
      <c r="B637" s="83">
        <v>23</v>
      </c>
      <c r="C637" s="84">
        <v>1592.52768468</v>
      </c>
      <c r="D637" s="84">
        <v>1582.8682150100001</v>
      </c>
      <c r="E637" s="84">
        <v>232.1232497</v>
      </c>
      <c r="F637" s="84">
        <v>232.1232497</v>
      </c>
    </row>
    <row r="638" spans="1:6" ht="12.75" customHeight="1" x14ac:dyDescent="0.2">
      <c r="A638" s="83" t="s">
        <v>185</v>
      </c>
      <c r="B638" s="83">
        <v>24</v>
      </c>
      <c r="C638" s="84">
        <v>1683.92892405</v>
      </c>
      <c r="D638" s="84">
        <v>1672.7458450700001</v>
      </c>
      <c r="E638" s="84">
        <v>245.30355578000001</v>
      </c>
      <c r="F638" s="84">
        <v>245.30355578000001</v>
      </c>
    </row>
    <row r="639" spans="1:6" ht="12.75" customHeight="1" x14ac:dyDescent="0.2">
      <c r="A639" s="83" t="s">
        <v>186</v>
      </c>
      <c r="B639" s="83">
        <v>1</v>
      </c>
      <c r="C639" s="84">
        <v>1606.9672850300001</v>
      </c>
      <c r="D639" s="84">
        <v>1596.7547170600001</v>
      </c>
      <c r="E639" s="84">
        <v>234.15966685000001</v>
      </c>
      <c r="F639" s="84">
        <v>234.15966685000001</v>
      </c>
    </row>
    <row r="640" spans="1:6" ht="12.75" customHeight="1" x14ac:dyDescent="0.2">
      <c r="A640" s="83" t="s">
        <v>186</v>
      </c>
      <c r="B640" s="83">
        <v>2</v>
      </c>
      <c r="C640" s="84">
        <v>1703.4677724600001</v>
      </c>
      <c r="D640" s="84">
        <v>1692.9889207799999</v>
      </c>
      <c r="E640" s="84">
        <v>248.2721469</v>
      </c>
      <c r="F640" s="84">
        <v>248.2721469</v>
      </c>
    </row>
    <row r="641" spans="1:6" ht="12.75" customHeight="1" x14ac:dyDescent="0.2">
      <c r="A641" s="83" t="s">
        <v>186</v>
      </c>
      <c r="B641" s="83">
        <v>3</v>
      </c>
      <c r="C641" s="84">
        <v>1741.4858555000001</v>
      </c>
      <c r="D641" s="84">
        <v>1733.8212749100001</v>
      </c>
      <c r="E641" s="84">
        <v>254.26009880000001</v>
      </c>
      <c r="F641" s="84">
        <v>254.26009880000001</v>
      </c>
    </row>
    <row r="642" spans="1:6" ht="12.75" customHeight="1" x14ac:dyDescent="0.2">
      <c r="A642" s="83" t="s">
        <v>186</v>
      </c>
      <c r="B642" s="83">
        <v>4</v>
      </c>
      <c r="C642" s="84">
        <v>1739.3368055000001</v>
      </c>
      <c r="D642" s="84">
        <v>1728.5763683099999</v>
      </c>
      <c r="E642" s="84">
        <v>253.49094774</v>
      </c>
      <c r="F642" s="84">
        <v>253.49094774</v>
      </c>
    </row>
    <row r="643" spans="1:6" ht="12.75" customHeight="1" x14ac:dyDescent="0.2">
      <c r="A643" s="83" t="s">
        <v>186</v>
      </c>
      <c r="B643" s="83">
        <v>5</v>
      </c>
      <c r="C643" s="84">
        <v>1757.1195246499999</v>
      </c>
      <c r="D643" s="84">
        <v>1745.5908510500001</v>
      </c>
      <c r="E643" s="84">
        <v>255.98607461</v>
      </c>
      <c r="F643" s="84">
        <v>255.98607461</v>
      </c>
    </row>
    <row r="644" spans="1:6" ht="12.75" customHeight="1" x14ac:dyDescent="0.2">
      <c r="A644" s="83" t="s">
        <v>186</v>
      </c>
      <c r="B644" s="83">
        <v>6</v>
      </c>
      <c r="C644" s="84">
        <v>1693.8924864799999</v>
      </c>
      <c r="D644" s="84">
        <v>1682.8482735</v>
      </c>
      <c r="E644" s="84">
        <v>246.78504899999999</v>
      </c>
      <c r="F644" s="84">
        <v>246.78504899999999</v>
      </c>
    </row>
    <row r="645" spans="1:6" ht="12.75" customHeight="1" x14ac:dyDescent="0.2">
      <c r="A645" s="83" t="s">
        <v>186</v>
      </c>
      <c r="B645" s="83">
        <v>7</v>
      </c>
      <c r="C645" s="84">
        <v>1582.3565980000001</v>
      </c>
      <c r="D645" s="84">
        <v>1572.4508977400001</v>
      </c>
      <c r="E645" s="84">
        <v>230.59557891</v>
      </c>
      <c r="F645" s="84">
        <v>230.59557891</v>
      </c>
    </row>
    <row r="646" spans="1:6" ht="12.75" customHeight="1" x14ac:dyDescent="0.2">
      <c r="A646" s="83" t="s">
        <v>186</v>
      </c>
      <c r="B646" s="83">
        <v>8</v>
      </c>
      <c r="C646" s="84">
        <v>1568.90954304</v>
      </c>
      <c r="D646" s="84">
        <v>1558.56884487</v>
      </c>
      <c r="E646" s="84">
        <v>228.55981421999999</v>
      </c>
      <c r="F646" s="84">
        <v>228.55981421999999</v>
      </c>
    </row>
    <row r="647" spans="1:6" ht="12.75" customHeight="1" x14ac:dyDescent="0.2">
      <c r="A647" s="83" t="s">
        <v>186</v>
      </c>
      <c r="B647" s="83">
        <v>9</v>
      </c>
      <c r="C647" s="84">
        <v>1580.7103988199999</v>
      </c>
      <c r="D647" s="84">
        <v>1570.71898306</v>
      </c>
      <c r="E647" s="84">
        <v>230.34159840999999</v>
      </c>
      <c r="F647" s="84">
        <v>230.34159840999999</v>
      </c>
    </row>
    <row r="648" spans="1:6" ht="12.75" customHeight="1" x14ac:dyDescent="0.2">
      <c r="A648" s="83" t="s">
        <v>186</v>
      </c>
      <c r="B648" s="83">
        <v>10</v>
      </c>
      <c r="C648" s="84">
        <v>1605.2548826100001</v>
      </c>
      <c r="D648" s="84">
        <v>1595.28980516</v>
      </c>
      <c r="E648" s="84">
        <v>233.94484156999999</v>
      </c>
      <c r="F648" s="84">
        <v>233.94484156999999</v>
      </c>
    </row>
    <row r="649" spans="1:6" ht="12.75" customHeight="1" x14ac:dyDescent="0.2">
      <c r="A649" s="83" t="s">
        <v>186</v>
      </c>
      <c r="B649" s="83">
        <v>11</v>
      </c>
      <c r="C649" s="84">
        <v>1593.95116332</v>
      </c>
      <c r="D649" s="84">
        <v>1583.6992632900001</v>
      </c>
      <c r="E649" s="84">
        <v>232.24512063</v>
      </c>
      <c r="F649" s="84">
        <v>232.24512063</v>
      </c>
    </row>
    <row r="650" spans="1:6" ht="12.75" customHeight="1" x14ac:dyDescent="0.2">
      <c r="A650" s="83" t="s">
        <v>186</v>
      </c>
      <c r="B650" s="83">
        <v>12</v>
      </c>
      <c r="C650" s="84">
        <v>1599.4368522899999</v>
      </c>
      <c r="D650" s="84">
        <v>1589.9037740000001</v>
      </c>
      <c r="E650" s="84">
        <v>233.15499498</v>
      </c>
      <c r="F650" s="84">
        <v>233.15499498</v>
      </c>
    </row>
    <row r="651" spans="1:6" ht="12.75" customHeight="1" x14ac:dyDescent="0.2">
      <c r="A651" s="83" t="s">
        <v>186</v>
      </c>
      <c r="B651" s="83">
        <v>13</v>
      </c>
      <c r="C651" s="84">
        <v>1609.47932083</v>
      </c>
      <c r="D651" s="84">
        <v>1599.61201119</v>
      </c>
      <c r="E651" s="84">
        <v>234.57868113999999</v>
      </c>
      <c r="F651" s="84">
        <v>234.57868113999999</v>
      </c>
    </row>
    <row r="652" spans="1:6" ht="12.75" customHeight="1" x14ac:dyDescent="0.2">
      <c r="A652" s="83" t="s">
        <v>186</v>
      </c>
      <c r="B652" s="83">
        <v>14</v>
      </c>
      <c r="C652" s="84">
        <v>1637.36503447</v>
      </c>
      <c r="D652" s="84">
        <v>1627.1234234900001</v>
      </c>
      <c r="E652" s="84">
        <v>238.61315372999999</v>
      </c>
      <c r="F652" s="84">
        <v>238.61315372999999</v>
      </c>
    </row>
    <row r="653" spans="1:6" ht="12.75" customHeight="1" x14ac:dyDescent="0.2">
      <c r="A653" s="83" t="s">
        <v>186</v>
      </c>
      <c r="B653" s="83">
        <v>15</v>
      </c>
      <c r="C653" s="84">
        <v>1640.1185138799999</v>
      </c>
      <c r="D653" s="84">
        <v>1638.8517694699999</v>
      </c>
      <c r="E653" s="84">
        <v>240.33308326</v>
      </c>
      <c r="F653" s="84">
        <v>240.33308326</v>
      </c>
    </row>
    <row r="654" spans="1:6" ht="12.75" customHeight="1" x14ac:dyDescent="0.2">
      <c r="A654" s="83" t="s">
        <v>186</v>
      </c>
      <c r="B654" s="83">
        <v>16</v>
      </c>
      <c r="C654" s="84">
        <v>1644.22535788</v>
      </c>
      <c r="D654" s="84">
        <v>1638.3393889399999</v>
      </c>
      <c r="E654" s="84">
        <v>240.25794407000001</v>
      </c>
      <c r="F654" s="84">
        <v>240.25794407000001</v>
      </c>
    </row>
    <row r="655" spans="1:6" ht="12.75" customHeight="1" x14ac:dyDescent="0.2">
      <c r="A655" s="83" t="s">
        <v>186</v>
      </c>
      <c r="B655" s="83">
        <v>17</v>
      </c>
      <c r="C655" s="84">
        <v>1621.0590445600001</v>
      </c>
      <c r="D655" s="84">
        <v>1614.22328324</v>
      </c>
      <c r="E655" s="84">
        <v>236.72138380999999</v>
      </c>
      <c r="F655" s="84">
        <v>236.72138380999999</v>
      </c>
    </row>
    <row r="656" spans="1:6" ht="12.75" customHeight="1" x14ac:dyDescent="0.2">
      <c r="A656" s="83" t="s">
        <v>186</v>
      </c>
      <c r="B656" s="83">
        <v>18</v>
      </c>
      <c r="C656" s="84">
        <v>1561.04718286</v>
      </c>
      <c r="D656" s="84">
        <v>1553.8470416</v>
      </c>
      <c r="E656" s="84">
        <v>227.86737481</v>
      </c>
      <c r="F656" s="84">
        <v>227.86737481</v>
      </c>
    </row>
    <row r="657" spans="1:6" ht="12.75" customHeight="1" x14ac:dyDescent="0.2">
      <c r="A657" s="83" t="s">
        <v>186</v>
      </c>
      <c r="B657" s="83">
        <v>19</v>
      </c>
      <c r="C657" s="84">
        <v>1503.4939366200001</v>
      </c>
      <c r="D657" s="84">
        <v>1494.6857338699999</v>
      </c>
      <c r="E657" s="84">
        <v>219.19153252000001</v>
      </c>
      <c r="F657" s="84">
        <v>219.19153252000001</v>
      </c>
    </row>
    <row r="658" spans="1:6" ht="12.75" customHeight="1" x14ac:dyDescent="0.2">
      <c r="A658" s="83" t="s">
        <v>186</v>
      </c>
      <c r="B658" s="83">
        <v>20</v>
      </c>
      <c r="C658" s="84">
        <v>1491.66506981</v>
      </c>
      <c r="D658" s="84">
        <v>1482.7443903000001</v>
      </c>
      <c r="E658" s="84">
        <v>217.44036747999999</v>
      </c>
      <c r="F658" s="84">
        <v>217.44036747999999</v>
      </c>
    </row>
    <row r="659" spans="1:6" ht="12.75" customHeight="1" x14ac:dyDescent="0.2">
      <c r="A659" s="83" t="s">
        <v>186</v>
      </c>
      <c r="B659" s="83">
        <v>21</v>
      </c>
      <c r="C659" s="84">
        <v>1451.1723808500001</v>
      </c>
      <c r="D659" s="84">
        <v>1442.1681754199999</v>
      </c>
      <c r="E659" s="84">
        <v>211.4899777</v>
      </c>
      <c r="F659" s="84">
        <v>211.4899777</v>
      </c>
    </row>
    <row r="660" spans="1:6" ht="12.75" customHeight="1" x14ac:dyDescent="0.2">
      <c r="A660" s="83" t="s">
        <v>186</v>
      </c>
      <c r="B660" s="83">
        <v>22</v>
      </c>
      <c r="C660" s="84">
        <v>1469.3471172300001</v>
      </c>
      <c r="D660" s="84">
        <v>1460.97196966</v>
      </c>
      <c r="E660" s="84">
        <v>214.24750216000001</v>
      </c>
      <c r="F660" s="84">
        <v>214.24750216000001</v>
      </c>
    </row>
    <row r="661" spans="1:6" ht="12.75" customHeight="1" x14ac:dyDescent="0.2">
      <c r="A661" s="83" t="s">
        <v>186</v>
      </c>
      <c r="B661" s="83">
        <v>23</v>
      </c>
      <c r="C661" s="84">
        <v>1474.39120275</v>
      </c>
      <c r="D661" s="84">
        <v>1469.0999919200001</v>
      </c>
      <c r="E661" s="84">
        <v>215.43945416</v>
      </c>
      <c r="F661" s="84">
        <v>215.43945416</v>
      </c>
    </row>
    <row r="662" spans="1:6" ht="12.75" customHeight="1" x14ac:dyDescent="0.2">
      <c r="A662" s="83" t="s">
        <v>186</v>
      </c>
      <c r="B662" s="83">
        <v>24</v>
      </c>
      <c r="C662" s="84">
        <v>1564.9525555099999</v>
      </c>
      <c r="D662" s="84">
        <v>1551.8534457600001</v>
      </c>
      <c r="E662" s="84">
        <v>227.57501948999999</v>
      </c>
      <c r="F662" s="84">
        <v>227.57501948999999</v>
      </c>
    </row>
    <row r="663" spans="1:6" ht="12.75" customHeight="1" x14ac:dyDescent="0.2">
      <c r="A663" s="83" t="s">
        <v>187</v>
      </c>
      <c r="B663" s="83">
        <v>1</v>
      </c>
      <c r="C663" s="84">
        <v>1645.81482248</v>
      </c>
      <c r="D663" s="84">
        <v>1633.0620810099999</v>
      </c>
      <c r="E663" s="84">
        <v>239.48404144</v>
      </c>
      <c r="F663" s="84">
        <v>239.48404144</v>
      </c>
    </row>
    <row r="664" spans="1:6" ht="12.75" customHeight="1" x14ac:dyDescent="0.2">
      <c r="A664" s="83" t="s">
        <v>187</v>
      </c>
      <c r="B664" s="83">
        <v>2</v>
      </c>
      <c r="C664" s="84">
        <v>1636.5327540999999</v>
      </c>
      <c r="D664" s="84">
        <v>1634.48874011</v>
      </c>
      <c r="E664" s="84">
        <v>239.69325706000001</v>
      </c>
      <c r="F664" s="84">
        <v>239.69325706000001</v>
      </c>
    </row>
    <row r="665" spans="1:6" ht="12.75" customHeight="1" x14ac:dyDescent="0.2">
      <c r="A665" s="83" t="s">
        <v>187</v>
      </c>
      <c r="B665" s="83">
        <v>3</v>
      </c>
      <c r="C665" s="84">
        <v>1714.56372425</v>
      </c>
      <c r="D665" s="84">
        <v>1710.9278596500001</v>
      </c>
      <c r="E665" s="84">
        <v>250.90284270999999</v>
      </c>
      <c r="F665" s="84">
        <v>250.90284270999999</v>
      </c>
    </row>
    <row r="666" spans="1:6" ht="12.75" customHeight="1" x14ac:dyDescent="0.2">
      <c r="A666" s="83" t="s">
        <v>187</v>
      </c>
      <c r="B666" s="83">
        <v>4</v>
      </c>
      <c r="C666" s="84">
        <v>1700.7335616800001</v>
      </c>
      <c r="D666" s="84">
        <v>1689.30544255</v>
      </c>
      <c r="E666" s="84">
        <v>247.73197499</v>
      </c>
      <c r="F666" s="84">
        <v>247.73197499</v>
      </c>
    </row>
    <row r="667" spans="1:6" ht="12.75" customHeight="1" x14ac:dyDescent="0.2">
      <c r="A667" s="83" t="s">
        <v>187</v>
      </c>
      <c r="B667" s="83">
        <v>5</v>
      </c>
      <c r="C667" s="84">
        <v>1708.03773617</v>
      </c>
      <c r="D667" s="84">
        <v>1700.7135991600001</v>
      </c>
      <c r="E667" s="84">
        <v>249.40494963</v>
      </c>
      <c r="F667" s="84">
        <v>249.40494963</v>
      </c>
    </row>
    <row r="668" spans="1:6" ht="12.75" customHeight="1" x14ac:dyDescent="0.2">
      <c r="A668" s="83" t="s">
        <v>187</v>
      </c>
      <c r="B668" s="83">
        <v>6</v>
      </c>
      <c r="C668" s="84">
        <v>1681.3099921099999</v>
      </c>
      <c r="D668" s="84">
        <v>1681.03931435</v>
      </c>
      <c r="E668" s="84">
        <v>246.51977013000001</v>
      </c>
      <c r="F668" s="84">
        <v>246.51977013000001</v>
      </c>
    </row>
    <row r="669" spans="1:6" ht="12.75" customHeight="1" x14ac:dyDescent="0.2">
      <c r="A669" s="83" t="s">
        <v>187</v>
      </c>
      <c r="B669" s="83">
        <v>7</v>
      </c>
      <c r="C669" s="84">
        <v>1616.96057961</v>
      </c>
      <c r="D669" s="84">
        <v>1605.7867719599999</v>
      </c>
      <c r="E669" s="84">
        <v>235.48419274</v>
      </c>
      <c r="F669" s="84">
        <v>235.48419274</v>
      </c>
    </row>
    <row r="670" spans="1:6" ht="12.75" customHeight="1" x14ac:dyDescent="0.2">
      <c r="A670" s="83" t="s">
        <v>187</v>
      </c>
      <c r="B670" s="83">
        <v>8</v>
      </c>
      <c r="C670" s="84">
        <v>1499.6463355999999</v>
      </c>
      <c r="D670" s="84">
        <v>1489.7483913000001</v>
      </c>
      <c r="E670" s="84">
        <v>218.46748486999999</v>
      </c>
      <c r="F670" s="84">
        <v>218.46748486999999</v>
      </c>
    </row>
    <row r="671" spans="1:6" ht="12.75" customHeight="1" x14ac:dyDescent="0.2">
      <c r="A671" s="83" t="s">
        <v>187</v>
      </c>
      <c r="B671" s="83">
        <v>9</v>
      </c>
      <c r="C671" s="84">
        <v>1406.2887152000001</v>
      </c>
      <c r="D671" s="84">
        <v>1397.36429032</v>
      </c>
      <c r="E671" s="84">
        <v>204.91961176000001</v>
      </c>
      <c r="F671" s="84">
        <v>204.91961176000001</v>
      </c>
    </row>
    <row r="672" spans="1:6" ht="12.75" customHeight="1" x14ac:dyDescent="0.2">
      <c r="A672" s="83" t="s">
        <v>187</v>
      </c>
      <c r="B672" s="83">
        <v>10</v>
      </c>
      <c r="C672" s="84">
        <v>1415.45810284</v>
      </c>
      <c r="D672" s="84">
        <v>1406.80767855</v>
      </c>
      <c r="E672" s="84">
        <v>206.30445854000001</v>
      </c>
      <c r="F672" s="84">
        <v>206.30445854000001</v>
      </c>
    </row>
    <row r="673" spans="1:6" ht="12.75" customHeight="1" x14ac:dyDescent="0.2">
      <c r="A673" s="83" t="s">
        <v>187</v>
      </c>
      <c r="B673" s="83">
        <v>11</v>
      </c>
      <c r="C673" s="84">
        <v>1410.8391047299999</v>
      </c>
      <c r="D673" s="84">
        <v>1402.1610649700001</v>
      </c>
      <c r="E673" s="84">
        <v>205.62304549999999</v>
      </c>
      <c r="F673" s="84">
        <v>205.62304549999999</v>
      </c>
    </row>
    <row r="674" spans="1:6" ht="12.75" customHeight="1" x14ac:dyDescent="0.2">
      <c r="A674" s="83" t="s">
        <v>187</v>
      </c>
      <c r="B674" s="83">
        <v>12</v>
      </c>
      <c r="C674" s="84">
        <v>1425.6129070899999</v>
      </c>
      <c r="D674" s="84">
        <v>1417.0622831200001</v>
      </c>
      <c r="E674" s="84">
        <v>207.80826797</v>
      </c>
      <c r="F674" s="84">
        <v>207.80826797</v>
      </c>
    </row>
    <row r="675" spans="1:6" ht="12.75" customHeight="1" x14ac:dyDescent="0.2">
      <c r="A675" s="83" t="s">
        <v>187</v>
      </c>
      <c r="B675" s="83">
        <v>13</v>
      </c>
      <c r="C675" s="84">
        <v>1553.58373069</v>
      </c>
      <c r="D675" s="84">
        <v>1543.8018262000001</v>
      </c>
      <c r="E675" s="84">
        <v>226.39427173000001</v>
      </c>
      <c r="F675" s="84">
        <v>226.39427173000001</v>
      </c>
    </row>
    <row r="676" spans="1:6" ht="12.75" customHeight="1" x14ac:dyDescent="0.2">
      <c r="A676" s="83" t="s">
        <v>187</v>
      </c>
      <c r="B676" s="83">
        <v>14</v>
      </c>
      <c r="C676" s="84">
        <v>1563.6925904899999</v>
      </c>
      <c r="D676" s="84">
        <v>1553.9433100199999</v>
      </c>
      <c r="E676" s="84">
        <v>227.88149231</v>
      </c>
      <c r="F676" s="84">
        <v>227.88149231</v>
      </c>
    </row>
    <row r="677" spans="1:6" ht="12.75" customHeight="1" x14ac:dyDescent="0.2">
      <c r="A677" s="83" t="s">
        <v>187</v>
      </c>
      <c r="B677" s="83">
        <v>15</v>
      </c>
      <c r="C677" s="84">
        <v>1582.65955248</v>
      </c>
      <c r="D677" s="84">
        <v>1572.92179409</v>
      </c>
      <c r="E677" s="84">
        <v>230.66463456</v>
      </c>
      <c r="F677" s="84">
        <v>230.66463456</v>
      </c>
    </row>
    <row r="678" spans="1:6" ht="12.75" customHeight="1" x14ac:dyDescent="0.2">
      <c r="A678" s="83" t="s">
        <v>187</v>
      </c>
      <c r="B678" s="83">
        <v>16</v>
      </c>
      <c r="C678" s="84">
        <v>1587.89240634</v>
      </c>
      <c r="D678" s="84">
        <v>1580.71695256</v>
      </c>
      <c r="E678" s="84">
        <v>231.807773</v>
      </c>
      <c r="F678" s="84">
        <v>231.807773</v>
      </c>
    </row>
    <row r="679" spans="1:6" ht="12.75" customHeight="1" x14ac:dyDescent="0.2">
      <c r="A679" s="83" t="s">
        <v>187</v>
      </c>
      <c r="B679" s="83">
        <v>17</v>
      </c>
      <c r="C679" s="84">
        <v>1576.1230587499999</v>
      </c>
      <c r="D679" s="84">
        <v>1565.9008299300001</v>
      </c>
      <c r="E679" s="84">
        <v>229.63502955999999</v>
      </c>
      <c r="F679" s="84">
        <v>229.63502955999999</v>
      </c>
    </row>
    <row r="680" spans="1:6" ht="12.75" customHeight="1" x14ac:dyDescent="0.2">
      <c r="A680" s="83" t="s">
        <v>187</v>
      </c>
      <c r="B680" s="83">
        <v>18</v>
      </c>
      <c r="C680" s="84">
        <v>1540.6015342200001</v>
      </c>
      <c r="D680" s="84">
        <v>1531.8188366700001</v>
      </c>
      <c r="E680" s="84">
        <v>224.63699943</v>
      </c>
      <c r="F680" s="84">
        <v>224.63699943</v>
      </c>
    </row>
    <row r="681" spans="1:6" ht="12.75" customHeight="1" x14ac:dyDescent="0.2">
      <c r="A681" s="83" t="s">
        <v>187</v>
      </c>
      <c r="B681" s="83">
        <v>19</v>
      </c>
      <c r="C681" s="84">
        <v>1489.34190513</v>
      </c>
      <c r="D681" s="84">
        <v>1480.87797366</v>
      </c>
      <c r="E681" s="84">
        <v>217.16666264</v>
      </c>
      <c r="F681" s="84">
        <v>217.16666264</v>
      </c>
    </row>
    <row r="682" spans="1:6" ht="12.75" customHeight="1" x14ac:dyDescent="0.2">
      <c r="A682" s="83" t="s">
        <v>187</v>
      </c>
      <c r="B682" s="83">
        <v>20</v>
      </c>
      <c r="C682" s="84">
        <v>1424.29256332</v>
      </c>
      <c r="D682" s="84">
        <v>1416.2095595400001</v>
      </c>
      <c r="E682" s="84">
        <v>207.68321840999999</v>
      </c>
      <c r="F682" s="84">
        <v>207.68321840999999</v>
      </c>
    </row>
    <row r="683" spans="1:6" ht="12.75" customHeight="1" x14ac:dyDescent="0.2">
      <c r="A683" s="83" t="s">
        <v>187</v>
      </c>
      <c r="B683" s="83">
        <v>21</v>
      </c>
      <c r="C683" s="84">
        <v>1410.02459054</v>
      </c>
      <c r="D683" s="84">
        <v>1402.1121757000001</v>
      </c>
      <c r="E683" s="84">
        <v>205.61587603000001</v>
      </c>
      <c r="F683" s="84">
        <v>205.61587603000001</v>
      </c>
    </row>
    <row r="684" spans="1:6" ht="12.75" customHeight="1" x14ac:dyDescent="0.2">
      <c r="A684" s="83" t="s">
        <v>187</v>
      </c>
      <c r="B684" s="83">
        <v>22</v>
      </c>
      <c r="C684" s="84">
        <v>1446.45348848</v>
      </c>
      <c r="D684" s="84">
        <v>1438.1806545300001</v>
      </c>
      <c r="E684" s="84">
        <v>210.90521878000001</v>
      </c>
      <c r="F684" s="84">
        <v>210.90521878000001</v>
      </c>
    </row>
    <row r="685" spans="1:6" ht="12.75" customHeight="1" x14ac:dyDescent="0.2">
      <c r="A685" s="83" t="s">
        <v>187</v>
      </c>
      <c r="B685" s="83">
        <v>23</v>
      </c>
      <c r="C685" s="84">
        <v>1449.4045247700001</v>
      </c>
      <c r="D685" s="84">
        <v>1442.8173320000001</v>
      </c>
      <c r="E685" s="84">
        <v>211.58517472</v>
      </c>
      <c r="F685" s="84">
        <v>211.58517472</v>
      </c>
    </row>
    <row r="686" spans="1:6" ht="12.75" customHeight="1" x14ac:dyDescent="0.2">
      <c r="A686" s="83" t="s">
        <v>187</v>
      </c>
      <c r="B686" s="83">
        <v>24</v>
      </c>
      <c r="C686" s="84">
        <v>1565.15664223</v>
      </c>
      <c r="D686" s="84">
        <v>1557.35308042</v>
      </c>
      <c r="E686" s="84">
        <v>228.38152572000001</v>
      </c>
      <c r="F686" s="84">
        <v>228.38152572000001</v>
      </c>
    </row>
    <row r="687" spans="1:6" ht="12.75" customHeight="1" x14ac:dyDescent="0.2">
      <c r="A687" s="83" t="s">
        <v>188</v>
      </c>
      <c r="B687" s="83">
        <v>1</v>
      </c>
      <c r="C687" s="84">
        <v>1423.0392157700001</v>
      </c>
      <c r="D687" s="84">
        <v>1414.71081501</v>
      </c>
      <c r="E687" s="84">
        <v>207.46343167000001</v>
      </c>
      <c r="F687" s="84">
        <v>207.46343167000001</v>
      </c>
    </row>
    <row r="688" spans="1:6" ht="12.75" customHeight="1" x14ac:dyDescent="0.2">
      <c r="A688" s="83" t="s">
        <v>188</v>
      </c>
      <c r="B688" s="83">
        <v>2</v>
      </c>
      <c r="C688" s="84">
        <v>1512.42805748</v>
      </c>
      <c r="D688" s="84">
        <v>1503.0624079300001</v>
      </c>
      <c r="E688" s="84">
        <v>220.41994862000001</v>
      </c>
      <c r="F688" s="84">
        <v>220.41994862000001</v>
      </c>
    </row>
    <row r="689" spans="1:6" ht="12.75" customHeight="1" x14ac:dyDescent="0.2">
      <c r="A689" s="83" t="s">
        <v>188</v>
      </c>
      <c r="B689" s="83">
        <v>3</v>
      </c>
      <c r="C689" s="84">
        <v>1574.73455233</v>
      </c>
      <c r="D689" s="84">
        <v>1565.4592387</v>
      </c>
      <c r="E689" s="84">
        <v>229.57027142999999</v>
      </c>
      <c r="F689" s="84">
        <v>229.57027142999999</v>
      </c>
    </row>
    <row r="690" spans="1:6" ht="12.75" customHeight="1" x14ac:dyDescent="0.2">
      <c r="A690" s="83" t="s">
        <v>188</v>
      </c>
      <c r="B690" s="83">
        <v>4</v>
      </c>
      <c r="C690" s="84">
        <v>1583.72577372</v>
      </c>
      <c r="D690" s="84">
        <v>1574.30993296</v>
      </c>
      <c r="E690" s="84">
        <v>230.86820129</v>
      </c>
      <c r="F690" s="84">
        <v>230.86820129</v>
      </c>
    </row>
    <row r="691" spans="1:6" ht="12.75" customHeight="1" x14ac:dyDescent="0.2">
      <c r="A691" s="83" t="s">
        <v>188</v>
      </c>
      <c r="B691" s="83">
        <v>5</v>
      </c>
      <c r="C691" s="84">
        <v>1589.52847969</v>
      </c>
      <c r="D691" s="84">
        <v>1580.2046069400001</v>
      </c>
      <c r="E691" s="84">
        <v>231.73263893999999</v>
      </c>
      <c r="F691" s="84">
        <v>231.73263893999999</v>
      </c>
    </row>
    <row r="692" spans="1:6" ht="12.75" customHeight="1" x14ac:dyDescent="0.2">
      <c r="A692" s="83" t="s">
        <v>188</v>
      </c>
      <c r="B692" s="83">
        <v>6</v>
      </c>
      <c r="C692" s="84">
        <v>1657.07439357</v>
      </c>
      <c r="D692" s="84">
        <v>1646.85388921</v>
      </c>
      <c r="E692" s="84">
        <v>241.50657200000001</v>
      </c>
      <c r="F692" s="84">
        <v>241.50657200000001</v>
      </c>
    </row>
    <row r="693" spans="1:6" ht="12.75" customHeight="1" x14ac:dyDescent="0.2">
      <c r="A693" s="83" t="s">
        <v>188</v>
      </c>
      <c r="B693" s="83">
        <v>7</v>
      </c>
      <c r="C693" s="84">
        <v>1598.9105921600001</v>
      </c>
      <c r="D693" s="84">
        <v>1588.53650341</v>
      </c>
      <c r="E693" s="84">
        <v>232.95448852999999</v>
      </c>
      <c r="F693" s="84">
        <v>232.95448852999999</v>
      </c>
    </row>
    <row r="694" spans="1:6" ht="12.75" customHeight="1" x14ac:dyDescent="0.2">
      <c r="A694" s="83" t="s">
        <v>188</v>
      </c>
      <c r="B694" s="83">
        <v>8</v>
      </c>
      <c r="C694" s="84">
        <v>1556.0014126000001</v>
      </c>
      <c r="D694" s="84">
        <v>1545.88687964</v>
      </c>
      <c r="E694" s="84">
        <v>226.70003905999999</v>
      </c>
      <c r="F694" s="84">
        <v>226.70003905999999</v>
      </c>
    </row>
    <row r="695" spans="1:6" ht="12.75" customHeight="1" x14ac:dyDescent="0.2">
      <c r="A695" s="83" t="s">
        <v>188</v>
      </c>
      <c r="B695" s="83">
        <v>9</v>
      </c>
      <c r="C695" s="84">
        <v>1480.04985147</v>
      </c>
      <c r="D695" s="84">
        <v>1470.0094558400001</v>
      </c>
      <c r="E695" s="84">
        <v>215.57282454</v>
      </c>
      <c r="F695" s="84">
        <v>215.57282454</v>
      </c>
    </row>
    <row r="696" spans="1:6" ht="12.75" customHeight="1" x14ac:dyDescent="0.2">
      <c r="A696" s="83" t="s">
        <v>188</v>
      </c>
      <c r="B696" s="83">
        <v>10</v>
      </c>
      <c r="C696" s="84">
        <v>1405.9040977699999</v>
      </c>
      <c r="D696" s="84">
        <v>1400.14215676</v>
      </c>
      <c r="E696" s="84">
        <v>205.32697819000001</v>
      </c>
      <c r="F696" s="84">
        <v>205.32697819000001</v>
      </c>
    </row>
    <row r="697" spans="1:6" ht="12.75" customHeight="1" x14ac:dyDescent="0.2">
      <c r="A697" s="83" t="s">
        <v>188</v>
      </c>
      <c r="B697" s="83">
        <v>11</v>
      </c>
      <c r="C697" s="84">
        <v>1401.3937677700001</v>
      </c>
      <c r="D697" s="84">
        <v>1392.3089611099999</v>
      </c>
      <c r="E697" s="84">
        <v>204.17826170000001</v>
      </c>
      <c r="F697" s="84">
        <v>204.17826170000001</v>
      </c>
    </row>
    <row r="698" spans="1:6" ht="12.75" customHeight="1" x14ac:dyDescent="0.2">
      <c r="A698" s="83" t="s">
        <v>188</v>
      </c>
      <c r="B698" s="83">
        <v>12</v>
      </c>
      <c r="C698" s="84">
        <v>1375.7070317</v>
      </c>
      <c r="D698" s="84">
        <v>1367.10941374</v>
      </c>
      <c r="E698" s="84">
        <v>200.48281771000001</v>
      </c>
      <c r="F698" s="84">
        <v>200.48281771000001</v>
      </c>
    </row>
    <row r="699" spans="1:6" ht="12.75" customHeight="1" x14ac:dyDescent="0.2">
      <c r="A699" s="83" t="s">
        <v>188</v>
      </c>
      <c r="B699" s="83">
        <v>13</v>
      </c>
      <c r="C699" s="84">
        <v>1418.02936256</v>
      </c>
      <c r="D699" s="84">
        <v>1409.3097717999999</v>
      </c>
      <c r="E699" s="84">
        <v>206.67138360999999</v>
      </c>
      <c r="F699" s="84">
        <v>206.67138360999999</v>
      </c>
    </row>
    <row r="700" spans="1:6" ht="12.75" customHeight="1" x14ac:dyDescent="0.2">
      <c r="A700" s="83" t="s">
        <v>188</v>
      </c>
      <c r="B700" s="83">
        <v>14</v>
      </c>
      <c r="C700" s="84">
        <v>1442.2827804200001</v>
      </c>
      <c r="D700" s="84">
        <v>1433.4497209199999</v>
      </c>
      <c r="E700" s="84">
        <v>210.21144043999999</v>
      </c>
      <c r="F700" s="84">
        <v>210.21144043999999</v>
      </c>
    </row>
    <row r="701" spans="1:6" ht="12.75" customHeight="1" x14ac:dyDescent="0.2">
      <c r="A701" s="83" t="s">
        <v>188</v>
      </c>
      <c r="B701" s="83">
        <v>15</v>
      </c>
      <c r="C701" s="84">
        <v>1451.6304019900001</v>
      </c>
      <c r="D701" s="84">
        <v>1443.17727754</v>
      </c>
      <c r="E701" s="84">
        <v>211.63795973000001</v>
      </c>
      <c r="F701" s="84">
        <v>211.63795973000001</v>
      </c>
    </row>
    <row r="702" spans="1:6" ht="12.75" customHeight="1" x14ac:dyDescent="0.2">
      <c r="A702" s="83" t="s">
        <v>188</v>
      </c>
      <c r="B702" s="83">
        <v>16</v>
      </c>
      <c r="C702" s="84">
        <v>1468.2311063499999</v>
      </c>
      <c r="D702" s="84">
        <v>1460.07152784</v>
      </c>
      <c r="E702" s="84">
        <v>214.11545486</v>
      </c>
      <c r="F702" s="84">
        <v>214.11545486</v>
      </c>
    </row>
    <row r="703" spans="1:6" ht="12.75" customHeight="1" x14ac:dyDescent="0.2">
      <c r="A703" s="83" t="s">
        <v>188</v>
      </c>
      <c r="B703" s="83">
        <v>17</v>
      </c>
      <c r="C703" s="84">
        <v>1439.8320081300001</v>
      </c>
      <c r="D703" s="84">
        <v>1436.56712148</v>
      </c>
      <c r="E703" s="84">
        <v>210.66859861</v>
      </c>
      <c r="F703" s="84">
        <v>210.66859861</v>
      </c>
    </row>
    <row r="704" spans="1:6" ht="12.75" customHeight="1" x14ac:dyDescent="0.2">
      <c r="A704" s="83" t="s">
        <v>188</v>
      </c>
      <c r="B704" s="83">
        <v>18</v>
      </c>
      <c r="C704" s="84">
        <v>1425.7751276399999</v>
      </c>
      <c r="D704" s="84">
        <v>1414.80654295</v>
      </c>
      <c r="E704" s="84">
        <v>207.47746991</v>
      </c>
      <c r="F704" s="84">
        <v>207.47746991</v>
      </c>
    </row>
    <row r="705" spans="1:6" ht="12.75" customHeight="1" x14ac:dyDescent="0.2">
      <c r="A705" s="83" t="s">
        <v>188</v>
      </c>
      <c r="B705" s="83">
        <v>19</v>
      </c>
      <c r="C705" s="84">
        <v>1391.8846114299999</v>
      </c>
      <c r="D705" s="84">
        <v>1380.35365245</v>
      </c>
      <c r="E705" s="84">
        <v>202.42504872000001</v>
      </c>
      <c r="F705" s="84">
        <v>202.42504872000001</v>
      </c>
    </row>
    <row r="706" spans="1:6" ht="12.75" customHeight="1" x14ac:dyDescent="0.2">
      <c r="A706" s="83" t="s">
        <v>188</v>
      </c>
      <c r="B706" s="83">
        <v>20</v>
      </c>
      <c r="C706" s="84">
        <v>1387.8515566599999</v>
      </c>
      <c r="D706" s="84">
        <v>1376.19033687</v>
      </c>
      <c r="E706" s="84">
        <v>201.81450999</v>
      </c>
      <c r="F706" s="84">
        <v>201.81450999</v>
      </c>
    </row>
    <row r="707" spans="1:6" ht="12.75" customHeight="1" x14ac:dyDescent="0.2">
      <c r="A707" s="83" t="s">
        <v>188</v>
      </c>
      <c r="B707" s="83">
        <v>21</v>
      </c>
      <c r="C707" s="84">
        <v>1364.6587447700001</v>
      </c>
      <c r="D707" s="84">
        <v>1355.45552969</v>
      </c>
      <c r="E707" s="84">
        <v>198.77380782</v>
      </c>
      <c r="F707" s="84">
        <v>198.77380782</v>
      </c>
    </row>
    <row r="708" spans="1:6" ht="12.75" customHeight="1" x14ac:dyDescent="0.2">
      <c r="A708" s="83" t="s">
        <v>188</v>
      </c>
      <c r="B708" s="83">
        <v>22</v>
      </c>
      <c r="C708" s="84">
        <v>1343.0546327</v>
      </c>
      <c r="D708" s="84">
        <v>1334.5697835599999</v>
      </c>
      <c r="E708" s="84">
        <v>195.71097086</v>
      </c>
      <c r="F708" s="84">
        <v>195.71097086</v>
      </c>
    </row>
    <row r="709" spans="1:6" ht="12.75" customHeight="1" x14ac:dyDescent="0.2">
      <c r="A709" s="83" t="s">
        <v>188</v>
      </c>
      <c r="B709" s="83">
        <v>23</v>
      </c>
      <c r="C709" s="84">
        <v>1367.7888946800001</v>
      </c>
      <c r="D709" s="84">
        <v>1358.65403965</v>
      </c>
      <c r="E709" s="84">
        <v>199.24286047000001</v>
      </c>
      <c r="F709" s="84">
        <v>199.24286047000001</v>
      </c>
    </row>
    <row r="710" spans="1:6" ht="12.75" customHeight="1" x14ac:dyDescent="0.2">
      <c r="A710" s="83" t="s">
        <v>188</v>
      </c>
      <c r="B710" s="83">
        <v>24</v>
      </c>
      <c r="C710" s="84">
        <v>1424.32745187</v>
      </c>
      <c r="D710" s="84">
        <v>1414.94202122</v>
      </c>
      <c r="E710" s="84">
        <v>207.49733742000001</v>
      </c>
      <c r="F710" s="84">
        <v>207.49733742000001</v>
      </c>
    </row>
    <row r="711" spans="1:6" ht="12.75" customHeight="1" x14ac:dyDescent="0.2">
      <c r="A711" s="83" t="s">
        <v>189</v>
      </c>
      <c r="B711" s="83">
        <v>1</v>
      </c>
      <c r="C711" s="84">
        <v>1418.23103393</v>
      </c>
      <c r="D711" s="84">
        <v>1409.4277273800001</v>
      </c>
      <c r="E711" s="84">
        <v>206.68868147000001</v>
      </c>
      <c r="F711" s="84">
        <v>206.68868147000001</v>
      </c>
    </row>
    <row r="712" spans="1:6" ht="12.75" customHeight="1" x14ac:dyDescent="0.2">
      <c r="A712" s="83" t="s">
        <v>189</v>
      </c>
      <c r="B712" s="83">
        <v>2</v>
      </c>
      <c r="C712" s="84">
        <v>1518.4396132899999</v>
      </c>
      <c r="D712" s="84">
        <v>1508.6600399700001</v>
      </c>
      <c r="E712" s="84">
        <v>221.24082589</v>
      </c>
      <c r="F712" s="84">
        <v>221.24082589</v>
      </c>
    </row>
    <row r="713" spans="1:6" ht="12.75" customHeight="1" x14ac:dyDescent="0.2">
      <c r="A713" s="83" t="s">
        <v>189</v>
      </c>
      <c r="B713" s="83">
        <v>3</v>
      </c>
      <c r="C713" s="84">
        <v>1606.0988669799999</v>
      </c>
      <c r="D713" s="84">
        <v>1596.65007182</v>
      </c>
      <c r="E713" s="84">
        <v>234.14432092000001</v>
      </c>
      <c r="F713" s="84">
        <v>234.14432092000001</v>
      </c>
    </row>
    <row r="714" spans="1:6" ht="12.75" customHeight="1" x14ac:dyDescent="0.2">
      <c r="A714" s="83" t="s">
        <v>189</v>
      </c>
      <c r="B714" s="83">
        <v>4</v>
      </c>
      <c r="C714" s="84">
        <v>1686.42423523</v>
      </c>
      <c r="D714" s="84">
        <v>1675.6180980399999</v>
      </c>
      <c r="E714" s="84">
        <v>245.72476373999999</v>
      </c>
      <c r="F714" s="84">
        <v>245.72476373999999</v>
      </c>
    </row>
    <row r="715" spans="1:6" ht="12.75" customHeight="1" x14ac:dyDescent="0.2">
      <c r="A715" s="83" t="s">
        <v>189</v>
      </c>
      <c r="B715" s="83">
        <v>5</v>
      </c>
      <c r="C715" s="84">
        <v>1678.08822429</v>
      </c>
      <c r="D715" s="84">
        <v>1667.50994382</v>
      </c>
      <c r="E715" s="84">
        <v>244.53572532999999</v>
      </c>
      <c r="F715" s="84">
        <v>244.53572532999999</v>
      </c>
    </row>
    <row r="716" spans="1:6" ht="12.75" customHeight="1" x14ac:dyDescent="0.2">
      <c r="A716" s="83" t="s">
        <v>189</v>
      </c>
      <c r="B716" s="83">
        <v>6</v>
      </c>
      <c r="C716" s="84">
        <v>1666.26742827</v>
      </c>
      <c r="D716" s="84">
        <v>1655.9270117399999</v>
      </c>
      <c r="E716" s="84">
        <v>242.83712034999999</v>
      </c>
      <c r="F716" s="84">
        <v>242.83712034999999</v>
      </c>
    </row>
    <row r="717" spans="1:6" ht="12.75" customHeight="1" x14ac:dyDescent="0.2">
      <c r="A717" s="83" t="s">
        <v>189</v>
      </c>
      <c r="B717" s="83">
        <v>7</v>
      </c>
      <c r="C717" s="84">
        <v>1596.7041889499999</v>
      </c>
      <c r="D717" s="84">
        <v>1586.44461441</v>
      </c>
      <c r="E717" s="84">
        <v>232.64771879</v>
      </c>
      <c r="F717" s="84">
        <v>232.64771879</v>
      </c>
    </row>
    <row r="718" spans="1:6" ht="12.75" customHeight="1" x14ac:dyDescent="0.2">
      <c r="A718" s="83" t="s">
        <v>189</v>
      </c>
      <c r="B718" s="83">
        <v>8</v>
      </c>
      <c r="C718" s="84">
        <v>1543.3606471000001</v>
      </c>
      <c r="D718" s="84">
        <v>1533.8410274299999</v>
      </c>
      <c r="E718" s="84">
        <v>224.93354812000001</v>
      </c>
      <c r="F718" s="84">
        <v>224.93354812000001</v>
      </c>
    </row>
    <row r="719" spans="1:6" ht="12.75" customHeight="1" x14ac:dyDescent="0.2">
      <c r="A719" s="83" t="s">
        <v>189</v>
      </c>
      <c r="B719" s="83">
        <v>9</v>
      </c>
      <c r="C719" s="84">
        <v>1502.2185609400001</v>
      </c>
      <c r="D719" s="84">
        <v>1492.5396429899999</v>
      </c>
      <c r="E719" s="84">
        <v>218.87681422</v>
      </c>
      <c r="F719" s="84">
        <v>218.87681422</v>
      </c>
    </row>
    <row r="720" spans="1:6" ht="12.75" customHeight="1" x14ac:dyDescent="0.2">
      <c r="A720" s="83" t="s">
        <v>189</v>
      </c>
      <c r="B720" s="83">
        <v>10</v>
      </c>
      <c r="C720" s="84">
        <v>1510.1392827699999</v>
      </c>
      <c r="D720" s="84">
        <v>1500.94225263</v>
      </c>
      <c r="E720" s="84">
        <v>220.10903371000001</v>
      </c>
      <c r="F720" s="84">
        <v>220.10903371000001</v>
      </c>
    </row>
    <row r="721" spans="1:6" ht="12.75" customHeight="1" x14ac:dyDescent="0.2">
      <c r="A721" s="83" t="s">
        <v>189</v>
      </c>
      <c r="B721" s="83">
        <v>11</v>
      </c>
      <c r="C721" s="84">
        <v>1515.0423598499999</v>
      </c>
      <c r="D721" s="84">
        <v>1505.6514309900001</v>
      </c>
      <c r="E721" s="84">
        <v>220.79962169999999</v>
      </c>
      <c r="F721" s="84">
        <v>220.79962169999999</v>
      </c>
    </row>
    <row r="722" spans="1:6" ht="12.75" customHeight="1" x14ac:dyDescent="0.2">
      <c r="A722" s="83" t="s">
        <v>189</v>
      </c>
      <c r="B722" s="83">
        <v>12</v>
      </c>
      <c r="C722" s="84">
        <v>1526.1972853899999</v>
      </c>
      <c r="D722" s="84">
        <v>1516.7913665599999</v>
      </c>
      <c r="E722" s="84">
        <v>222.43326246999999</v>
      </c>
      <c r="F722" s="84">
        <v>222.43326246999999</v>
      </c>
    </row>
    <row r="723" spans="1:6" ht="12.75" customHeight="1" x14ac:dyDescent="0.2">
      <c r="A723" s="83" t="s">
        <v>189</v>
      </c>
      <c r="B723" s="83">
        <v>13</v>
      </c>
      <c r="C723" s="84">
        <v>1523.55316128</v>
      </c>
      <c r="D723" s="84">
        <v>1513.94519296</v>
      </c>
      <c r="E723" s="84">
        <v>222.01587896999999</v>
      </c>
      <c r="F723" s="84">
        <v>222.01587896999999</v>
      </c>
    </row>
    <row r="724" spans="1:6" ht="12.75" customHeight="1" x14ac:dyDescent="0.2">
      <c r="A724" s="83" t="s">
        <v>189</v>
      </c>
      <c r="B724" s="83">
        <v>14</v>
      </c>
      <c r="C724" s="84">
        <v>1519.8656308899999</v>
      </c>
      <c r="D724" s="84">
        <v>1510.2078695099999</v>
      </c>
      <c r="E724" s="84">
        <v>221.46781082000001</v>
      </c>
      <c r="F724" s="84">
        <v>221.46781082000001</v>
      </c>
    </row>
    <row r="725" spans="1:6" ht="12.75" customHeight="1" x14ac:dyDescent="0.2">
      <c r="A725" s="83" t="s">
        <v>189</v>
      </c>
      <c r="B725" s="83">
        <v>15</v>
      </c>
      <c r="C725" s="84">
        <v>1512.1506739599999</v>
      </c>
      <c r="D725" s="84">
        <v>1503.1492865800001</v>
      </c>
      <c r="E725" s="84">
        <v>220.43268914000001</v>
      </c>
      <c r="F725" s="84">
        <v>220.43268914000001</v>
      </c>
    </row>
    <row r="726" spans="1:6" ht="12.75" customHeight="1" x14ac:dyDescent="0.2">
      <c r="A726" s="83" t="s">
        <v>189</v>
      </c>
      <c r="B726" s="83">
        <v>16</v>
      </c>
      <c r="C726" s="84">
        <v>1505.96447145</v>
      </c>
      <c r="D726" s="84">
        <v>1498.0349076499999</v>
      </c>
      <c r="E726" s="84">
        <v>219.6826796</v>
      </c>
      <c r="F726" s="84">
        <v>219.6826796</v>
      </c>
    </row>
    <row r="727" spans="1:6" ht="12.75" customHeight="1" x14ac:dyDescent="0.2">
      <c r="A727" s="83" t="s">
        <v>189</v>
      </c>
      <c r="B727" s="83">
        <v>17</v>
      </c>
      <c r="C727" s="84">
        <v>1498.9650498999999</v>
      </c>
      <c r="D727" s="84">
        <v>1489.3359835000001</v>
      </c>
      <c r="E727" s="84">
        <v>218.40700641000001</v>
      </c>
      <c r="F727" s="84">
        <v>218.40700641000001</v>
      </c>
    </row>
    <row r="728" spans="1:6" ht="12.75" customHeight="1" x14ac:dyDescent="0.2">
      <c r="A728" s="83" t="s">
        <v>189</v>
      </c>
      <c r="B728" s="83">
        <v>18</v>
      </c>
      <c r="C728" s="84">
        <v>1495.7237317300001</v>
      </c>
      <c r="D728" s="84">
        <v>1485.7234005800001</v>
      </c>
      <c r="E728" s="84">
        <v>217.87723111</v>
      </c>
      <c r="F728" s="84">
        <v>217.87723111</v>
      </c>
    </row>
    <row r="729" spans="1:6" ht="12.75" customHeight="1" x14ac:dyDescent="0.2">
      <c r="A729" s="83" t="s">
        <v>189</v>
      </c>
      <c r="B729" s="83">
        <v>19</v>
      </c>
      <c r="C729" s="84">
        <v>1417.3170246100001</v>
      </c>
      <c r="D729" s="84">
        <v>1407.53384422</v>
      </c>
      <c r="E729" s="84">
        <v>206.41094873</v>
      </c>
      <c r="F729" s="84">
        <v>206.41094873</v>
      </c>
    </row>
    <row r="730" spans="1:6" ht="12.75" customHeight="1" x14ac:dyDescent="0.2">
      <c r="A730" s="83" t="s">
        <v>189</v>
      </c>
      <c r="B730" s="83">
        <v>20</v>
      </c>
      <c r="C730" s="84">
        <v>1420.2944164999999</v>
      </c>
      <c r="D730" s="84">
        <v>1415.8758034800001</v>
      </c>
      <c r="E730" s="84">
        <v>207.63427401000001</v>
      </c>
      <c r="F730" s="84">
        <v>207.63427401000001</v>
      </c>
    </row>
    <row r="731" spans="1:6" ht="12.75" customHeight="1" x14ac:dyDescent="0.2">
      <c r="A731" s="83" t="s">
        <v>189</v>
      </c>
      <c r="B731" s="83">
        <v>21</v>
      </c>
      <c r="C731" s="84">
        <v>1434.3184808599999</v>
      </c>
      <c r="D731" s="84">
        <v>1424.71057911</v>
      </c>
      <c r="E731" s="84">
        <v>208.92986944</v>
      </c>
      <c r="F731" s="84">
        <v>208.92986944</v>
      </c>
    </row>
    <row r="732" spans="1:6" ht="12.75" customHeight="1" x14ac:dyDescent="0.2">
      <c r="A732" s="83" t="s">
        <v>189</v>
      </c>
      <c r="B732" s="83">
        <v>22</v>
      </c>
      <c r="C732" s="84">
        <v>1419.11531352</v>
      </c>
      <c r="D732" s="84">
        <v>1409.4079731500001</v>
      </c>
      <c r="E732" s="84">
        <v>206.68578456</v>
      </c>
      <c r="F732" s="84">
        <v>206.68578456</v>
      </c>
    </row>
    <row r="733" spans="1:6" ht="12.75" customHeight="1" x14ac:dyDescent="0.2">
      <c r="A733" s="83" t="s">
        <v>189</v>
      </c>
      <c r="B733" s="83">
        <v>23</v>
      </c>
      <c r="C733" s="84">
        <v>1470.26721148</v>
      </c>
      <c r="D733" s="84">
        <v>1460.7969518699999</v>
      </c>
      <c r="E733" s="84">
        <v>214.22183629</v>
      </c>
      <c r="F733" s="84">
        <v>214.22183629</v>
      </c>
    </row>
    <row r="734" spans="1:6" ht="12.75" customHeight="1" x14ac:dyDescent="0.2">
      <c r="A734" s="83" t="s">
        <v>189</v>
      </c>
      <c r="B734" s="83">
        <v>24</v>
      </c>
      <c r="C734" s="84">
        <v>1514.3442733500001</v>
      </c>
      <c r="D734" s="84">
        <v>1504.3435859799999</v>
      </c>
      <c r="E734" s="84">
        <v>220.60782983999999</v>
      </c>
      <c r="F734" s="84">
        <v>220.60782983999999</v>
      </c>
    </row>
    <row r="735" spans="1:6" ht="12.75" customHeight="1" x14ac:dyDescent="0.2">
      <c r="A735" s="83" t="s">
        <v>190</v>
      </c>
      <c r="B735" s="83">
        <v>1</v>
      </c>
      <c r="C735" s="84">
        <v>1641.56284297</v>
      </c>
      <c r="D735" s="84">
        <v>1628.97924289</v>
      </c>
      <c r="E735" s="84">
        <v>238.88530452000001</v>
      </c>
      <c r="F735" s="84">
        <v>238.88530452000001</v>
      </c>
    </row>
    <row r="736" spans="1:6" ht="12.75" customHeight="1" x14ac:dyDescent="0.2">
      <c r="A736" s="83" t="s">
        <v>190</v>
      </c>
      <c r="B736" s="83">
        <v>2</v>
      </c>
      <c r="C736" s="84">
        <v>1702.5289949200001</v>
      </c>
      <c r="D736" s="84">
        <v>1689.21003879</v>
      </c>
      <c r="E736" s="84">
        <v>247.71798430000001</v>
      </c>
      <c r="F736" s="84">
        <v>247.71798430000001</v>
      </c>
    </row>
    <row r="737" spans="1:6" ht="12.75" customHeight="1" x14ac:dyDescent="0.2">
      <c r="A737" s="83" t="s">
        <v>190</v>
      </c>
      <c r="B737" s="83">
        <v>3</v>
      </c>
      <c r="C737" s="84">
        <v>1754.98682265</v>
      </c>
      <c r="D737" s="84">
        <v>1743.4966244699999</v>
      </c>
      <c r="E737" s="84">
        <v>255.67896207000001</v>
      </c>
      <c r="F737" s="84">
        <v>255.67896207000001</v>
      </c>
    </row>
    <row r="738" spans="1:6" ht="12.75" customHeight="1" x14ac:dyDescent="0.2">
      <c r="A738" s="83" t="s">
        <v>190</v>
      </c>
      <c r="B738" s="83">
        <v>4</v>
      </c>
      <c r="C738" s="84">
        <v>1747.3363924099999</v>
      </c>
      <c r="D738" s="84">
        <v>1737.40426359</v>
      </c>
      <c r="E738" s="84">
        <v>254.78553418000001</v>
      </c>
      <c r="F738" s="84">
        <v>254.78553418000001</v>
      </c>
    </row>
    <row r="739" spans="1:6" ht="12.75" customHeight="1" x14ac:dyDescent="0.2">
      <c r="A739" s="83" t="s">
        <v>190</v>
      </c>
      <c r="B739" s="83">
        <v>5</v>
      </c>
      <c r="C739" s="84">
        <v>1748.41351697</v>
      </c>
      <c r="D739" s="84">
        <v>1736.69111997</v>
      </c>
      <c r="E739" s="84">
        <v>254.68095364000001</v>
      </c>
      <c r="F739" s="84">
        <v>254.68095364000001</v>
      </c>
    </row>
    <row r="740" spans="1:6" ht="12.75" customHeight="1" x14ac:dyDescent="0.2">
      <c r="A740" s="83" t="s">
        <v>190</v>
      </c>
      <c r="B740" s="83">
        <v>6</v>
      </c>
      <c r="C740" s="84">
        <v>1693.7532948800001</v>
      </c>
      <c r="D740" s="84">
        <v>1685.2089972900001</v>
      </c>
      <c r="E740" s="84">
        <v>247.13124261999999</v>
      </c>
      <c r="F740" s="84">
        <v>247.13124261999999</v>
      </c>
    </row>
    <row r="741" spans="1:6" ht="12.75" customHeight="1" x14ac:dyDescent="0.2">
      <c r="A741" s="83" t="s">
        <v>190</v>
      </c>
      <c r="B741" s="83">
        <v>7</v>
      </c>
      <c r="C741" s="84">
        <v>1612.8446374800001</v>
      </c>
      <c r="D741" s="84">
        <v>1601.99743446</v>
      </c>
      <c r="E741" s="84">
        <v>234.92849687</v>
      </c>
      <c r="F741" s="84">
        <v>234.92849687</v>
      </c>
    </row>
    <row r="742" spans="1:6" ht="12.75" customHeight="1" x14ac:dyDescent="0.2">
      <c r="A742" s="83" t="s">
        <v>190</v>
      </c>
      <c r="B742" s="83">
        <v>8</v>
      </c>
      <c r="C742" s="84">
        <v>1567.7470610099999</v>
      </c>
      <c r="D742" s="84">
        <v>1557.69957907</v>
      </c>
      <c r="E742" s="84">
        <v>228.43233878999999</v>
      </c>
      <c r="F742" s="84">
        <v>228.43233878999999</v>
      </c>
    </row>
    <row r="743" spans="1:6" ht="12.75" customHeight="1" x14ac:dyDescent="0.2">
      <c r="A743" s="83" t="s">
        <v>190</v>
      </c>
      <c r="B743" s="83">
        <v>9</v>
      </c>
      <c r="C743" s="84">
        <v>1517.76370875</v>
      </c>
      <c r="D743" s="84">
        <v>1508.2656758799999</v>
      </c>
      <c r="E743" s="84">
        <v>221.18299349</v>
      </c>
      <c r="F743" s="84">
        <v>221.18299349</v>
      </c>
    </row>
    <row r="744" spans="1:6" ht="12.75" customHeight="1" x14ac:dyDescent="0.2">
      <c r="A744" s="83" t="s">
        <v>190</v>
      </c>
      <c r="B744" s="83">
        <v>10</v>
      </c>
      <c r="C744" s="84">
        <v>1559.3313183099999</v>
      </c>
      <c r="D744" s="84">
        <v>1550.04741614</v>
      </c>
      <c r="E744" s="84">
        <v>227.31017023999999</v>
      </c>
      <c r="F744" s="84">
        <v>227.31017023999999</v>
      </c>
    </row>
    <row r="745" spans="1:6" ht="12.75" customHeight="1" x14ac:dyDescent="0.2">
      <c r="A745" s="83" t="s">
        <v>190</v>
      </c>
      <c r="B745" s="83">
        <v>11</v>
      </c>
      <c r="C745" s="84">
        <v>1544.86922164</v>
      </c>
      <c r="D745" s="84">
        <v>1535.7602971599999</v>
      </c>
      <c r="E745" s="84">
        <v>225.21500372</v>
      </c>
      <c r="F745" s="84">
        <v>225.21500372</v>
      </c>
    </row>
    <row r="746" spans="1:6" ht="12.75" customHeight="1" x14ac:dyDescent="0.2">
      <c r="A746" s="83" t="s">
        <v>190</v>
      </c>
      <c r="B746" s="83">
        <v>12</v>
      </c>
      <c r="C746" s="84">
        <v>1554.9214613700001</v>
      </c>
      <c r="D746" s="84">
        <v>1545.0293140199999</v>
      </c>
      <c r="E746" s="84">
        <v>226.57427942999999</v>
      </c>
      <c r="F746" s="84">
        <v>226.57427942999999</v>
      </c>
    </row>
    <row r="747" spans="1:6" ht="12.75" customHeight="1" x14ac:dyDescent="0.2">
      <c r="A747" s="83" t="s">
        <v>190</v>
      </c>
      <c r="B747" s="83">
        <v>13</v>
      </c>
      <c r="C747" s="84">
        <v>1585.97927607</v>
      </c>
      <c r="D747" s="84">
        <v>1577.5514131800001</v>
      </c>
      <c r="E747" s="84">
        <v>231.34355540000001</v>
      </c>
      <c r="F747" s="84">
        <v>231.34355540000001</v>
      </c>
    </row>
    <row r="748" spans="1:6" ht="12.75" customHeight="1" x14ac:dyDescent="0.2">
      <c r="A748" s="83" t="s">
        <v>190</v>
      </c>
      <c r="B748" s="83">
        <v>14</v>
      </c>
      <c r="C748" s="84">
        <v>1549.3927073100001</v>
      </c>
      <c r="D748" s="84">
        <v>1537.2878073500001</v>
      </c>
      <c r="E748" s="84">
        <v>225.43900887000001</v>
      </c>
      <c r="F748" s="84">
        <v>225.43900887000001</v>
      </c>
    </row>
    <row r="749" spans="1:6" ht="12.75" customHeight="1" x14ac:dyDescent="0.2">
      <c r="A749" s="83" t="s">
        <v>190</v>
      </c>
      <c r="B749" s="83">
        <v>15</v>
      </c>
      <c r="C749" s="84">
        <v>1546.87827638</v>
      </c>
      <c r="D749" s="84">
        <v>1544.46091202</v>
      </c>
      <c r="E749" s="84">
        <v>226.49092485</v>
      </c>
      <c r="F749" s="84">
        <v>226.49092485</v>
      </c>
    </row>
    <row r="750" spans="1:6" ht="12.75" customHeight="1" x14ac:dyDescent="0.2">
      <c r="A750" s="83" t="s">
        <v>190</v>
      </c>
      <c r="B750" s="83">
        <v>16</v>
      </c>
      <c r="C750" s="84">
        <v>1557.5085713799999</v>
      </c>
      <c r="D750" s="84">
        <v>1548.89983016</v>
      </c>
      <c r="E750" s="84">
        <v>227.14187992999999</v>
      </c>
      <c r="F750" s="84">
        <v>227.14187992999999</v>
      </c>
    </row>
    <row r="751" spans="1:6" ht="12.75" customHeight="1" x14ac:dyDescent="0.2">
      <c r="A751" s="83" t="s">
        <v>190</v>
      </c>
      <c r="B751" s="83">
        <v>17</v>
      </c>
      <c r="C751" s="84">
        <v>1575.09039422</v>
      </c>
      <c r="D751" s="84">
        <v>1565.31277077</v>
      </c>
      <c r="E751" s="84">
        <v>229.54879231000001</v>
      </c>
      <c r="F751" s="84">
        <v>229.54879231000001</v>
      </c>
    </row>
    <row r="752" spans="1:6" ht="12.75" customHeight="1" x14ac:dyDescent="0.2">
      <c r="A752" s="83" t="s">
        <v>190</v>
      </c>
      <c r="B752" s="83">
        <v>18</v>
      </c>
      <c r="C752" s="84">
        <v>1523.74942779</v>
      </c>
      <c r="D752" s="84">
        <v>1523.1797956299999</v>
      </c>
      <c r="E752" s="84">
        <v>223.37010794</v>
      </c>
      <c r="F752" s="84">
        <v>223.37010794</v>
      </c>
    </row>
    <row r="753" spans="1:6" ht="12.75" customHeight="1" x14ac:dyDescent="0.2">
      <c r="A753" s="83" t="s">
        <v>190</v>
      </c>
      <c r="B753" s="83">
        <v>19</v>
      </c>
      <c r="C753" s="84">
        <v>1511.02312975</v>
      </c>
      <c r="D753" s="84">
        <v>1498.2760873499999</v>
      </c>
      <c r="E753" s="84">
        <v>219.71804793999999</v>
      </c>
      <c r="F753" s="84">
        <v>219.71804793999999</v>
      </c>
    </row>
    <row r="754" spans="1:6" ht="12.75" customHeight="1" x14ac:dyDescent="0.2">
      <c r="A754" s="83" t="s">
        <v>190</v>
      </c>
      <c r="B754" s="83">
        <v>20</v>
      </c>
      <c r="C754" s="84">
        <v>1452.2917915999999</v>
      </c>
      <c r="D754" s="84">
        <v>1439.09993252</v>
      </c>
      <c r="E754" s="84">
        <v>211.04002835</v>
      </c>
      <c r="F754" s="84">
        <v>211.04002835</v>
      </c>
    </row>
    <row r="755" spans="1:6" ht="12.75" customHeight="1" x14ac:dyDescent="0.2">
      <c r="A755" s="83" t="s">
        <v>190</v>
      </c>
      <c r="B755" s="83">
        <v>21</v>
      </c>
      <c r="C755" s="84">
        <v>1416.38080711</v>
      </c>
      <c r="D755" s="84">
        <v>1413.1573195799999</v>
      </c>
      <c r="E755" s="84">
        <v>207.23561586</v>
      </c>
      <c r="F755" s="84">
        <v>207.23561586</v>
      </c>
    </row>
    <row r="756" spans="1:6" ht="12.75" customHeight="1" x14ac:dyDescent="0.2">
      <c r="A756" s="83" t="s">
        <v>190</v>
      </c>
      <c r="B756" s="83">
        <v>22</v>
      </c>
      <c r="C756" s="84">
        <v>1448.48855718</v>
      </c>
      <c r="D756" s="84">
        <v>1441.97433875</v>
      </c>
      <c r="E756" s="84">
        <v>211.46155209</v>
      </c>
      <c r="F756" s="84">
        <v>211.46155209</v>
      </c>
    </row>
    <row r="757" spans="1:6" ht="12.75" customHeight="1" x14ac:dyDescent="0.2">
      <c r="A757" s="83" t="s">
        <v>190</v>
      </c>
      <c r="B757" s="83">
        <v>23</v>
      </c>
      <c r="C757" s="84">
        <v>1524.1721410800001</v>
      </c>
      <c r="D757" s="84">
        <v>1511.8924189100001</v>
      </c>
      <c r="E757" s="84">
        <v>221.71484533</v>
      </c>
      <c r="F757" s="84">
        <v>221.71484533</v>
      </c>
    </row>
    <row r="758" spans="1:6" ht="12.75" customHeight="1" x14ac:dyDescent="0.2">
      <c r="A758" s="83" t="s">
        <v>190</v>
      </c>
      <c r="B758" s="83">
        <v>24</v>
      </c>
      <c r="C758" s="84">
        <v>1559.5433522599999</v>
      </c>
      <c r="D758" s="84">
        <v>1554.3332009799999</v>
      </c>
      <c r="E758" s="84">
        <v>227.93866874</v>
      </c>
      <c r="F758" s="84">
        <v>227.93866874</v>
      </c>
    </row>
    <row r="759" spans="1:6" ht="12.75" customHeight="1" x14ac:dyDescent="0.2">
      <c r="A759" s="83" t="s">
        <v>191</v>
      </c>
      <c r="B759" s="83">
        <v>1</v>
      </c>
      <c r="C759" s="84">
        <v>1693.37125754</v>
      </c>
      <c r="D759" s="84">
        <v>1681.3178311199999</v>
      </c>
      <c r="E759" s="84">
        <v>246.56061385000001</v>
      </c>
      <c r="F759" s="84">
        <v>246.56061385000001</v>
      </c>
    </row>
    <row r="760" spans="1:6" ht="12.75" customHeight="1" x14ac:dyDescent="0.2">
      <c r="A760" s="83" t="s">
        <v>191</v>
      </c>
      <c r="B760" s="83">
        <v>2</v>
      </c>
      <c r="C760" s="84">
        <v>1755.6304086499999</v>
      </c>
      <c r="D760" s="84">
        <v>1741.7299250599999</v>
      </c>
      <c r="E760" s="84">
        <v>255.41988049</v>
      </c>
      <c r="F760" s="84">
        <v>255.41988049</v>
      </c>
    </row>
    <row r="761" spans="1:6" ht="12.75" customHeight="1" x14ac:dyDescent="0.2">
      <c r="A761" s="83" t="s">
        <v>191</v>
      </c>
      <c r="B761" s="83">
        <v>3</v>
      </c>
      <c r="C761" s="84">
        <v>1769.0133943599999</v>
      </c>
      <c r="D761" s="84">
        <v>1754.9146457899999</v>
      </c>
      <c r="E761" s="84">
        <v>257.35338335</v>
      </c>
      <c r="F761" s="84">
        <v>257.35338335</v>
      </c>
    </row>
    <row r="762" spans="1:6" ht="12.75" customHeight="1" x14ac:dyDescent="0.2">
      <c r="A762" s="83" t="s">
        <v>191</v>
      </c>
      <c r="B762" s="83">
        <v>4</v>
      </c>
      <c r="C762" s="84">
        <v>1741.0662075499999</v>
      </c>
      <c r="D762" s="84">
        <v>1725.69216633</v>
      </c>
      <c r="E762" s="84">
        <v>253.06798749000001</v>
      </c>
      <c r="F762" s="84">
        <v>253.06798749000001</v>
      </c>
    </row>
    <row r="763" spans="1:6" ht="12.75" customHeight="1" x14ac:dyDescent="0.2">
      <c r="A763" s="83" t="s">
        <v>191</v>
      </c>
      <c r="B763" s="83">
        <v>5</v>
      </c>
      <c r="C763" s="84">
        <v>1752.7707075599999</v>
      </c>
      <c r="D763" s="84">
        <v>1738.69904079</v>
      </c>
      <c r="E763" s="84">
        <v>254.97540968000001</v>
      </c>
      <c r="F763" s="84">
        <v>254.97540968000001</v>
      </c>
    </row>
    <row r="764" spans="1:6" ht="12.75" customHeight="1" x14ac:dyDescent="0.2">
      <c r="A764" s="83" t="s">
        <v>191</v>
      </c>
      <c r="B764" s="83">
        <v>6</v>
      </c>
      <c r="C764" s="84">
        <v>1736.08692236</v>
      </c>
      <c r="D764" s="84">
        <v>1735.3733824200001</v>
      </c>
      <c r="E764" s="84">
        <v>254.48771106999999</v>
      </c>
      <c r="F764" s="84">
        <v>254.48771106999999</v>
      </c>
    </row>
    <row r="765" spans="1:6" ht="12.75" customHeight="1" x14ac:dyDescent="0.2">
      <c r="A765" s="83" t="s">
        <v>191</v>
      </c>
      <c r="B765" s="83">
        <v>7</v>
      </c>
      <c r="C765" s="84">
        <v>1593.3005906799999</v>
      </c>
      <c r="D765" s="84">
        <v>1584.1245810099999</v>
      </c>
      <c r="E765" s="84">
        <v>232.30749230000001</v>
      </c>
      <c r="F765" s="84">
        <v>232.30749230000001</v>
      </c>
    </row>
    <row r="766" spans="1:6" ht="12.75" customHeight="1" x14ac:dyDescent="0.2">
      <c r="A766" s="83" t="s">
        <v>191</v>
      </c>
      <c r="B766" s="83">
        <v>8</v>
      </c>
      <c r="C766" s="84">
        <v>1569.62622592</v>
      </c>
      <c r="D766" s="84">
        <v>1556.70525686</v>
      </c>
      <c r="E766" s="84">
        <v>228.28652417999999</v>
      </c>
      <c r="F766" s="84">
        <v>228.28652417999999</v>
      </c>
    </row>
    <row r="767" spans="1:6" ht="12.75" customHeight="1" x14ac:dyDescent="0.2">
      <c r="A767" s="83" t="s">
        <v>191</v>
      </c>
      <c r="B767" s="83">
        <v>9</v>
      </c>
      <c r="C767" s="84">
        <v>1509.46416292</v>
      </c>
      <c r="D767" s="84">
        <v>1496.90971541</v>
      </c>
      <c r="E767" s="84">
        <v>219.51767326999999</v>
      </c>
      <c r="F767" s="84">
        <v>219.51767326999999</v>
      </c>
    </row>
    <row r="768" spans="1:6" ht="12.75" customHeight="1" x14ac:dyDescent="0.2">
      <c r="A768" s="83" t="s">
        <v>191</v>
      </c>
      <c r="B768" s="83">
        <v>10</v>
      </c>
      <c r="C768" s="84">
        <v>1513.1246130300001</v>
      </c>
      <c r="D768" s="84">
        <v>1501.3423258099999</v>
      </c>
      <c r="E768" s="84">
        <v>220.16770332999999</v>
      </c>
      <c r="F768" s="84">
        <v>220.16770332999999</v>
      </c>
    </row>
    <row r="769" spans="1:6" ht="12.75" customHeight="1" x14ac:dyDescent="0.2">
      <c r="A769" s="83" t="s">
        <v>191</v>
      </c>
      <c r="B769" s="83">
        <v>11</v>
      </c>
      <c r="C769" s="84">
        <v>1500.4290913899999</v>
      </c>
      <c r="D769" s="84">
        <v>1488.01219133</v>
      </c>
      <c r="E769" s="84">
        <v>218.21287595000001</v>
      </c>
      <c r="F769" s="84">
        <v>218.21287595000001</v>
      </c>
    </row>
    <row r="770" spans="1:6" ht="12.75" customHeight="1" x14ac:dyDescent="0.2">
      <c r="A770" s="83" t="s">
        <v>191</v>
      </c>
      <c r="B770" s="83">
        <v>12</v>
      </c>
      <c r="C770" s="84">
        <v>1523.5459355400001</v>
      </c>
      <c r="D770" s="84">
        <v>1510.37149417</v>
      </c>
      <c r="E770" s="84">
        <v>221.49180591999999</v>
      </c>
      <c r="F770" s="84">
        <v>221.49180591999999</v>
      </c>
    </row>
    <row r="771" spans="1:6" ht="12.75" customHeight="1" x14ac:dyDescent="0.2">
      <c r="A771" s="83" t="s">
        <v>191</v>
      </c>
      <c r="B771" s="83">
        <v>13</v>
      </c>
      <c r="C771" s="84">
        <v>1548.0517547899999</v>
      </c>
      <c r="D771" s="84">
        <v>1535.0917569000001</v>
      </c>
      <c r="E771" s="84">
        <v>225.11696413999999</v>
      </c>
      <c r="F771" s="84">
        <v>225.11696413999999</v>
      </c>
    </row>
    <row r="772" spans="1:6" ht="12.75" customHeight="1" x14ac:dyDescent="0.2">
      <c r="A772" s="83" t="s">
        <v>191</v>
      </c>
      <c r="B772" s="83">
        <v>14</v>
      </c>
      <c r="C772" s="84">
        <v>1513.2924016699999</v>
      </c>
      <c r="D772" s="84">
        <v>1499.74239175</v>
      </c>
      <c r="E772" s="84">
        <v>219.93307741999999</v>
      </c>
      <c r="F772" s="84">
        <v>219.93307741999999</v>
      </c>
    </row>
    <row r="773" spans="1:6" ht="12.75" customHeight="1" x14ac:dyDescent="0.2">
      <c r="A773" s="83" t="s">
        <v>191</v>
      </c>
      <c r="B773" s="83">
        <v>15</v>
      </c>
      <c r="C773" s="84">
        <v>1542.87755537</v>
      </c>
      <c r="D773" s="84">
        <v>1530.3087370200001</v>
      </c>
      <c r="E773" s="84">
        <v>224.41554748999999</v>
      </c>
      <c r="F773" s="84">
        <v>224.41554748999999</v>
      </c>
    </row>
    <row r="774" spans="1:6" ht="12.75" customHeight="1" x14ac:dyDescent="0.2">
      <c r="A774" s="83" t="s">
        <v>191</v>
      </c>
      <c r="B774" s="83">
        <v>16</v>
      </c>
      <c r="C774" s="84">
        <v>1537.4663042300001</v>
      </c>
      <c r="D774" s="84">
        <v>1523.82228033</v>
      </c>
      <c r="E774" s="84">
        <v>223.46432654</v>
      </c>
      <c r="F774" s="84">
        <v>223.46432654</v>
      </c>
    </row>
    <row r="775" spans="1:6" ht="12.75" customHeight="1" x14ac:dyDescent="0.2">
      <c r="A775" s="83" t="s">
        <v>191</v>
      </c>
      <c r="B775" s="83">
        <v>17</v>
      </c>
      <c r="C775" s="84">
        <v>1537.4054757399999</v>
      </c>
      <c r="D775" s="84">
        <v>1522.49912982</v>
      </c>
      <c r="E775" s="84">
        <v>223.27029017999999</v>
      </c>
      <c r="F775" s="84">
        <v>223.27029017999999</v>
      </c>
    </row>
    <row r="776" spans="1:6" ht="12.75" customHeight="1" x14ac:dyDescent="0.2">
      <c r="A776" s="83" t="s">
        <v>191</v>
      </c>
      <c r="B776" s="83">
        <v>18</v>
      </c>
      <c r="C776" s="84">
        <v>1526.4040675900001</v>
      </c>
      <c r="D776" s="84">
        <v>1513.63009618</v>
      </c>
      <c r="E776" s="84">
        <v>221.96967090000001</v>
      </c>
      <c r="F776" s="84">
        <v>221.96967090000001</v>
      </c>
    </row>
    <row r="777" spans="1:6" ht="12.75" customHeight="1" x14ac:dyDescent="0.2">
      <c r="A777" s="83" t="s">
        <v>191</v>
      </c>
      <c r="B777" s="83">
        <v>19</v>
      </c>
      <c r="C777" s="84">
        <v>1483.98848217</v>
      </c>
      <c r="D777" s="84">
        <v>1471.5294866500001</v>
      </c>
      <c r="E777" s="84">
        <v>215.79573285000001</v>
      </c>
      <c r="F777" s="84">
        <v>215.79573285000001</v>
      </c>
    </row>
    <row r="778" spans="1:6" ht="12.75" customHeight="1" x14ac:dyDescent="0.2">
      <c r="A778" s="83" t="s">
        <v>191</v>
      </c>
      <c r="B778" s="83">
        <v>20</v>
      </c>
      <c r="C778" s="84">
        <v>1421.79444865</v>
      </c>
      <c r="D778" s="84">
        <v>1410.1602293399999</v>
      </c>
      <c r="E778" s="84">
        <v>206.79610084999999</v>
      </c>
      <c r="F778" s="84">
        <v>206.79610084999999</v>
      </c>
    </row>
    <row r="779" spans="1:6" ht="12.75" customHeight="1" x14ac:dyDescent="0.2">
      <c r="A779" s="83" t="s">
        <v>191</v>
      </c>
      <c r="B779" s="83">
        <v>21</v>
      </c>
      <c r="C779" s="84">
        <v>1396.1621921000001</v>
      </c>
      <c r="D779" s="84">
        <v>1384.2984424399999</v>
      </c>
      <c r="E779" s="84">
        <v>203.00354127</v>
      </c>
      <c r="F779" s="84">
        <v>203.00354127</v>
      </c>
    </row>
    <row r="780" spans="1:6" ht="12.75" customHeight="1" x14ac:dyDescent="0.2">
      <c r="A780" s="83" t="s">
        <v>191</v>
      </c>
      <c r="B780" s="83">
        <v>22</v>
      </c>
      <c r="C780" s="84">
        <v>1397.0658597700001</v>
      </c>
      <c r="D780" s="84">
        <v>1387.2266457600001</v>
      </c>
      <c r="E780" s="84">
        <v>203.43295420000001</v>
      </c>
      <c r="F780" s="84">
        <v>203.43295420000001</v>
      </c>
    </row>
    <row r="781" spans="1:6" ht="12.75" customHeight="1" x14ac:dyDescent="0.2">
      <c r="A781" s="83" t="s">
        <v>191</v>
      </c>
      <c r="B781" s="83">
        <v>23</v>
      </c>
      <c r="C781" s="84">
        <v>1442.33084469</v>
      </c>
      <c r="D781" s="84">
        <v>1438.25048081</v>
      </c>
      <c r="E781" s="84">
        <v>210.91545861</v>
      </c>
      <c r="F781" s="84">
        <v>210.91545861</v>
      </c>
    </row>
    <row r="782" spans="1:6" ht="12.75" customHeight="1" x14ac:dyDescent="0.2">
      <c r="A782" s="83" t="s">
        <v>191</v>
      </c>
      <c r="B782" s="83">
        <v>24</v>
      </c>
      <c r="C782" s="84">
        <v>1506.53586193</v>
      </c>
      <c r="D782" s="84">
        <v>1497.29754794</v>
      </c>
      <c r="E782" s="84">
        <v>219.57454783</v>
      </c>
      <c r="F782" s="84">
        <v>219.57454783</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9525</xdr:colOff>
                <xdr:row>20</xdr:row>
                <xdr:rowOff>209550</xdr:rowOff>
              </from>
              <to>
                <xdr:col>2</xdr:col>
                <xdr:colOff>1047750</xdr:colOff>
                <xdr:row>20</xdr:row>
                <xdr:rowOff>438150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190500</xdr:rowOff>
              </from>
              <to>
                <xdr:col>2</xdr:col>
                <xdr:colOff>904875</xdr:colOff>
                <xdr:row>22</xdr:row>
                <xdr:rowOff>438150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2023-06-20T06:42:07Z</dcterms:modified>
</cp:coreProperties>
</file>