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<sst xmlns="http://schemas.openxmlformats.org/spreadsheetml/2006/main" count="1058" uniqueCount="180">
  <si>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</si>
  <si>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</si>
  <si>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</si>
  <si>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</si>
  <si>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</si>
  <si>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</si>
  <si>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</si>
  <si>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</si>
  <si>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</si>
  <si>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</si>
  <si>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</si>
  <si>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</si>
  <si>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</si>
  <si>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</si>
  <si>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</si>
  <si>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</si>
  <si>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</si>
  <si>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</si>
  <si>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</si>
  <si>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</si>
  <si>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</si>
  <si>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</si>
  <si>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</si>
  <si>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</si>
  <si>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</si>
  <si>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</si>
  <si>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</si>
  <si>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</si>
  <si>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</si>
  <si>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</si>
  <si>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</si>
  <si>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</si>
  <si>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</si>
  <si>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</si>
  <si>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</si>
  <si>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</si>
  <si>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</si>
  <si>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</si>
  <si>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</si>
  <si>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</si>
  <si>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</si>
  <si>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</si>
  <si>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</si>
  <si>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</si>
  <si>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</si>
  <si>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</si>
  <si>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</si>
  <si>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</si>
  <si>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</si>
  <si>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</si>
  <si>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</si>
  <si>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</si>
  <si>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</si>
  <si>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</si>
  <si>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</si>
  <si>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</si>
  <si>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</si>
  <si>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</si>
  <si>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</si>
  <si>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</si>
  <si>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</si>
  <si>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</si>
  <si>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</si>
  <si>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</si>
  <si>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</si>
  <si>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</si>
  <si>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</si>
  <si>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</si>
  <si>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</si>
  <si>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</si>
  <si>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</si>
  <si>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</si>
  <si>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</si>
  <si>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</si>
  <si>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</si>
  <si>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</si>
  <si>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</si>
  <si>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</si>
  <si>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</si>
  <si>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</si>
  <si>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</si>
  <si>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</si>
  <si>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</si>
  <si>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</si>
  <si>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</si>
  <si>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</si>
  <si>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</si>
  <si>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</si>
  <si>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</si>
  <si>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</si>
  <si>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</si>
  <si>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</si>
  <si>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</si>
  <si>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</si>
  <si>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</si>
  <si>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</si>
  <si>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</si>
  <si>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</si>
  <si>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</si>
  <si>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</si>
  <si>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</si>
  <si>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</si>
  <si>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</si>
  <si>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</si>
  <si>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</si>
  <si>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</si>
  <si>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</si>
  <si>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</si>
  <si>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</si>
  <si>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</si>
  <si>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</si>
  <si>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</si>
  <si>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</si>
  <si>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</si>
  <si>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</si>
  <si>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</si>
  <si>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</si>
  <si>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</si>
  <si>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</si>
  <si>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</si>
  <si>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</si>
  <si>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</si>
  <si>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</si>
  <si>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</si>
  <si>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</si>
  <si>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</si>
  <si>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</si>
  <si>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</si>
  <si>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</si>
  <si>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</si>
  <si>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</si>
  <si>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</si>
  <si>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</si>
  <si>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</si>
  <si>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</si>
  <si>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</si>
  <si>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</si>
  <si>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</si>
  <si>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</si>
  <si>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</si>
  <si>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</si>
  <si>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</si>
  <si>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</si>
  <si>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</si>
  <si>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</si>
  <si>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</si>
  <si>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</si>
  <si>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2024г.</t>
  </si>
  <si>
    <t>август 2024 года</t>
  </si>
  <si>
    <t>01.08.2024</t>
  </si>
  <si>
    <t>02.08.2024</t>
  </si>
  <si>
    <t>03.08.2024</t>
  </si>
  <si>
    <t>04.08.2024</t>
  </si>
  <si>
    <t>05.08.2024</t>
  </si>
  <si>
    <t>06.08.2024</t>
  </si>
  <si>
    <t>07.08.2024</t>
  </si>
  <si>
    <t>08.08.2024</t>
  </si>
  <si>
    <t>09.08.2024</t>
  </si>
  <si>
    <t>10.08.2024</t>
  </si>
  <si>
    <t>11.08.2024</t>
  </si>
  <si>
    <t>12.08.2024</t>
  </si>
  <si>
    <t>13.08.2024</t>
  </si>
  <si>
    <t>14.08.2024</t>
  </si>
  <si>
    <t>15.08.2024</t>
  </si>
  <si>
    <t>16.08.2024</t>
  </si>
  <si>
    <t>17.08.2024</t>
  </si>
  <si>
    <t>18.08.2024</t>
  </si>
  <si>
    <t>19.08.2024</t>
  </si>
  <si>
    <t>20.08.2024</t>
  </si>
  <si>
    <t>21.08.2024</t>
  </si>
  <si>
    <t>22.08.2024</t>
  </si>
  <si>
    <t>23.08.2024</t>
  </si>
  <si>
    <t>24.08.2024</t>
  </si>
  <si>
    <t>25.08.2024</t>
  </si>
  <si>
    <t>26.08.2024</t>
  </si>
  <si>
    <t>27.08.2024</t>
  </si>
  <si>
    <t>28.08.2024</t>
  </si>
  <si>
    <t>29.08.2024</t>
  </si>
  <si>
    <t>30.08.2024</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</si>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</sst>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J28" sqref="J2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5997.4268792699995</v>
      </c>
      <c r="D7" s="4">
        <f>$F$12+'СЕТ СН'!G5+СВЦЭМ!$D$10+'СЕТ СН'!G8-'СЕТ СН'!G$15</f>
        <v>6587.1268792700002</v>
      </c>
      <c r="E7" s="4">
        <f>$F$12+'СЕТ СН'!H5+СВЦЭМ!$D$10+'СЕТ СН'!H8-'СЕТ СН'!H$15</f>
        <v>7213.5768792700001</v>
      </c>
      <c r="F7" s="4">
        <f>$F$12+'СЕТ СН'!I5+СВЦЭМ!$D$10+'СЕТ СН'!I8-'СЕТ СН'!I$15</f>
        <v>7495.5868792699994</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2720.3758790100001</v>
      </c>
      <c r="H12" s="2" t="s">
        <v>41</v>
      </c>
    </row>
    <row r="13" spans="1:8" ht="31.5" x14ac:dyDescent="0.25">
      <c r="A13" s="12">
        <v>2</v>
      </c>
      <c r="B13" s="103" t="s">
        <v>51</v>
      </c>
      <c r="C13" s="103"/>
      <c r="D13" s="103"/>
      <c r="E13" s="13" t="s">
        <v>22</v>
      </c>
      <c r="F13" s="11">
        <f>СВЦЭМ!$D$11</f>
        <v>1722.70132281</v>
      </c>
    </row>
    <row r="14" spans="1:8" ht="36" customHeight="1" x14ac:dyDescent="0.25">
      <c r="A14" s="12">
        <v>3</v>
      </c>
      <c r="B14" s="103" t="s">
        <v>52</v>
      </c>
      <c r="C14" s="103"/>
      <c r="D14" s="103"/>
      <c r="E14" s="13" t="s">
        <v>23</v>
      </c>
      <c r="F14" s="11">
        <f>СВЦЭМ!$D$12</f>
        <v>749621.77863188449</v>
      </c>
    </row>
    <row r="15" spans="1:8" ht="30.75" customHeight="1" x14ac:dyDescent="0.25">
      <c r="A15" s="12">
        <v>4</v>
      </c>
      <c r="B15" s="103" t="s">
        <v>53</v>
      </c>
      <c r="C15" s="103" t="s">
        <v>24</v>
      </c>
      <c r="D15" s="103" t="s">
        <v>24</v>
      </c>
      <c r="E15" s="14" t="s">
        <v>54</v>
      </c>
      <c r="F15" s="15">
        <f>ROUND(IF(F25-(F26+F33)&lt;=0,0,MAX(0,(F16-(F17+F24))/(F25-(F26+F33)))),11)</f>
        <v>1.3309039100000001E-3</v>
      </c>
    </row>
    <row r="16" spans="1:8" ht="36" customHeight="1" x14ac:dyDescent="0.25">
      <c r="A16" s="12">
        <v>5</v>
      </c>
      <c r="B16" s="103" t="s">
        <v>55</v>
      </c>
      <c r="C16" s="103" t="s">
        <v>25</v>
      </c>
      <c r="D16" s="103" t="s">
        <v>6</v>
      </c>
      <c r="E16" s="13" t="s">
        <v>6</v>
      </c>
      <c r="F16" s="16">
        <f>СВЦЭМ!$D$27</f>
        <v>24.457000000000001</v>
      </c>
    </row>
    <row r="17" spans="1:6" ht="33" customHeight="1" x14ac:dyDescent="0.25">
      <c r="A17" s="12">
        <v>6</v>
      </c>
      <c r="B17" s="103" t="s">
        <v>56</v>
      </c>
      <c r="C17" s="103" t="s">
        <v>25</v>
      </c>
      <c r="D17" s="103" t="s">
        <v>6</v>
      </c>
      <c r="E17" s="13" t="s">
        <v>6</v>
      </c>
      <c r="F17" s="16">
        <f>SUM(F19:F23)</f>
        <v>24.373000000000001</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24.373000000000001</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17985.569</v>
      </c>
    </row>
    <row r="26" spans="1:6" ht="30.75" customHeight="1" x14ac:dyDescent="0.25">
      <c r="A26" s="12">
        <v>9</v>
      </c>
      <c r="B26" s="103" t="s">
        <v>65</v>
      </c>
      <c r="C26" s="103" t="s">
        <v>27</v>
      </c>
      <c r="D26" s="103" t="s">
        <v>28</v>
      </c>
      <c r="E26" s="13" t="s">
        <v>64</v>
      </c>
      <c r="F26" s="16">
        <f>SUM(F28:F32)</f>
        <v>17922.454000000002</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17922.454000000002</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2024г.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5179.4145189799992</v>
      </c>
      <c r="C9" s="4">
        <f>СВЦЭМ!$D$14+'СЕТ СН'!G5+СВЦЭМ!$D$10+'СЕТ СН'!G8-'СЕТ СН'!G$16</f>
        <v>5769.11451898</v>
      </c>
      <c r="D9" s="4">
        <f>СВЦЭМ!$D$14+'СЕТ СН'!H5+СВЦЭМ!$D$10+'СЕТ СН'!H8-'СЕТ СН'!H$16</f>
        <v>6395.5645189799998</v>
      </c>
      <c r="E9" s="4">
        <f>СВЦЭМ!$D$14+'СЕТ СН'!I5+СВЦЭМ!$D$10+'СЕТ СН'!I8-'СЕТ СН'!I$16</f>
        <v>6677.5745189799991</v>
      </c>
    </row>
    <row r="10" spans="1:6" x14ac:dyDescent="0.25">
      <c r="A10" s="26" t="s">
        <v>35</v>
      </c>
      <c r="B10" s="4">
        <f>СВЦЭМ!$D$15+'СЕТ СН'!F5+СВЦЭМ!$D$10+'СЕТ СН'!F8-'СЕТ СН'!F$16</f>
        <v>5994.9083949599999</v>
      </c>
      <c r="C10" s="4">
        <f>СВЦЭМ!$D$15+'СЕТ СН'!G5+СВЦЭМ!$D$10+'СЕТ СН'!G8-'СЕТ СН'!G$16</f>
        <v>6584.6083949599997</v>
      </c>
      <c r="D10" s="4">
        <f>СВЦЭМ!$D$15+'СЕТ СН'!H5+СВЦЭМ!$D$10+'СЕТ СН'!H8-'СЕТ СН'!H$16</f>
        <v>7211.0583949599995</v>
      </c>
      <c r="E10" s="4">
        <f>СВЦЭМ!$D$15+'СЕТ СН'!I5+СВЦЭМ!$D$10+'СЕТ СН'!I8-'СЕТ СН'!I$16</f>
        <v>7493.0683949599998</v>
      </c>
    </row>
    <row r="11" spans="1:6" x14ac:dyDescent="0.25">
      <c r="A11" s="26" t="s">
        <v>36</v>
      </c>
      <c r="B11" s="4">
        <f>СВЦЭМ!$D$16+'СЕТ СН'!F5+СВЦЭМ!$D$10+'СЕТ СН'!F8-'СЕТ СН'!F$16</f>
        <v>7216.8110431799996</v>
      </c>
      <c r="C11" s="4">
        <f>СВЦЭМ!$D$16+'СЕТ СН'!G5+СВЦЭМ!$D$10+'СЕТ СН'!G8-'СЕТ СН'!G$16</f>
        <v>7806.5110431799994</v>
      </c>
      <c r="D11" s="4">
        <f>СВЦЭМ!$D$16+'СЕТ СН'!H5+СВЦЭМ!$D$10+'СЕТ СН'!H8-'СЕТ СН'!H$16</f>
        <v>8432.9610431800011</v>
      </c>
      <c r="E11" s="4">
        <f>СВЦЭМ!$D$16+'СЕТ СН'!I5+СВЦЭМ!$D$10+'СЕТ СН'!I8-'СЕТ СН'!I$16</f>
        <v>8714.9710431800013</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5179.4145189799992</v>
      </c>
      <c r="C16" s="28">
        <f>СВЦЭМ!$D$14+'СЕТ СН'!G5+СВЦЭМ!$D$10+'СЕТ СН'!G8-'СЕТ СН'!G$16</f>
        <v>5769.11451898</v>
      </c>
      <c r="D16" s="28">
        <f>СВЦЭМ!$D$14+'СЕТ СН'!H5+СВЦЭМ!$D$10+'СЕТ СН'!H8-'СЕТ СН'!H$16</f>
        <v>6395.5645189799998</v>
      </c>
      <c r="E16" s="28">
        <f>СВЦЭМ!$D$14+'СЕТ СН'!I5+СВЦЭМ!$D$10+'СЕТ СН'!I8-'СЕТ СН'!I$16</f>
        <v>6677.5745189799991</v>
      </c>
    </row>
    <row r="17" spans="1:5" x14ac:dyDescent="0.25">
      <c r="A17" s="26" t="s">
        <v>37</v>
      </c>
      <c r="B17" s="28">
        <f>СВЦЭМ!$D$17+'СЕТ СН'!F5+СВЦЭМ!$D$10+'СЕТ СН'!F8-'СЕТ СН'!F$16</f>
        <v>6528.3832407</v>
      </c>
      <c r="C17" s="28">
        <f>СВЦЭМ!$D$17+'СЕТ СН'!G5+СВЦЭМ!$D$10+'СЕТ СН'!G8-'СЕТ СН'!G$16</f>
        <v>7118.0832406999998</v>
      </c>
      <c r="D17" s="28">
        <f>СВЦЭМ!$D$17+'СЕТ СН'!H5+СВЦЭМ!$D$10+'СЕТ СН'!H8-'СЕТ СН'!H$16</f>
        <v>7744.5332406999996</v>
      </c>
      <c r="E17" s="28">
        <f>СВЦЭМ!$D$17+'СЕТ СН'!I5+СВЦЭМ!$D$10+'СЕТ СН'!I8-'СЕТ СН'!I$16</f>
        <v>8026.5432406999998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SUMIFS(СВЦЭМ!$C$39:$C$782,СВЦЭМ!$A$39:$A$782,$A12,СВЦЭМ!$B$39:$B$782,B$11)+'СЕТ СН'!$F$9+СВЦЭМ!$D$10+'СЕТ СН'!$F$5-'СЕТ СН'!$F$17</f>
        <v>5018.8326837599998</v>
      </c>
      <c r="C12" s="36">
        <f>SUMIFS(СВЦЭМ!$C$39:$C$782,СВЦЭМ!$A$39:$A$782,$A12,СВЦЭМ!$B$39:$B$782,C$11)+'СЕТ СН'!$F$9+СВЦЭМ!$D$10+'СЕТ СН'!$F$5-'СЕТ СН'!$F$17</f>
        <v>5118.1130493199998</v>
      </c>
      <c r="D12" s="36">
        <f>SUMIFS(СВЦЭМ!$C$39:$C$782,СВЦЭМ!$A$39:$A$782,$A12,СВЦЭМ!$B$39:$B$782,D$11)+'СЕТ СН'!$F$9+СВЦЭМ!$D$10+'СЕТ СН'!$F$5-'СЕТ СН'!$F$17</f>
        <v>5174.3878693099996</v>
      </c>
      <c r="E12" s="36">
        <f>SUMIFS(СВЦЭМ!$C$39:$C$782,СВЦЭМ!$A$39:$A$782,$A12,СВЦЭМ!$B$39:$B$782,E$11)+'СЕТ СН'!$F$9+СВЦЭМ!$D$10+'СЕТ СН'!$F$5-'СЕТ СН'!$F$17</f>
        <v>5196.6383666299998</v>
      </c>
      <c r="F12" s="36">
        <f>SUMIFS(СВЦЭМ!$C$39:$C$782,СВЦЭМ!$A$39:$A$782,$A12,СВЦЭМ!$B$39:$B$782,F$11)+'СЕТ СН'!$F$9+СВЦЭМ!$D$10+'СЕТ СН'!$F$5-'СЕТ СН'!$F$17</f>
        <v>5220.5332207699994</v>
      </c>
      <c r="G12" s="36">
        <f>SUMIFS(СВЦЭМ!$C$39:$C$782,СВЦЭМ!$A$39:$A$782,$A12,СВЦЭМ!$B$39:$B$782,G$11)+'СЕТ СН'!$F$9+СВЦЭМ!$D$10+'СЕТ СН'!$F$5-'СЕТ СН'!$F$17</f>
        <v>5206.0715435999991</v>
      </c>
      <c r="H12" s="36">
        <f>SUMIFS(СВЦЭМ!$C$39:$C$782,СВЦЭМ!$A$39:$A$782,$A12,СВЦЭМ!$B$39:$B$782,H$11)+'СЕТ СН'!$F$9+СВЦЭМ!$D$10+'СЕТ СН'!$F$5-'СЕТ СН'!$F$17</f>
        <v>5167.5437228399996</v>
      </c>
      <c r="I12" s="36">
        <f>SUMIFS(СВЦЭМ!$C$39:$C$782,СВЦЭМ!$A$39:$A$782,$A12,СВЦЭМ!$B$39:$B$782,I$11)+'СЕТ СН'!$F$9+СВЦЭМ!$D$10+'СЕТ СН'!$F$5-'СЕТ СН'!$F$17</f>
        <v>5081.3189733599993</v>
      </c>
      <c r="J12" s="36">
        <f>SUMIFS(СВЦЭМ!$C$39:$C$782,СВЦЭМ!$A$39:$A$782,$A12,СВЦЭМ!$B$39:$B$782,J$11)+'СЕТ СН'!$F$9+СВЦЭМ!$D$10+'СЕТ СН'!$F$5-'СЕТ СН'!$F$17</f>
        <v>4951.9879261799997</v>
      </c>
      <c r="K12" s="36">
        <f>SUMIFS(СВЦЭМ!$C$39:$C$782,СВЦЭМ!$A$39:$A$782,$A12,СВЦЭМ!$B$39:$B$782,K$11)+'СЕТ СН'!$F$9+СВЦЭМ!$D$10+'СЕТ СН'!$F$5-'СЕТ СН'!$F$17</f>
        <v>4850.1495353299997</v>
      </c>
      <c r="L12" s="36">
        <f>SUMIFS(СВЦЭМ!$C$39:$C$782,СВЦЭМ!$A$39:$A$782,$A12,СВЦЭМ!$B$39:$B$782,L$11)+'СЕТ СН'!$F$9+СВЦЭМ!$D$10+'СЕТ СН'!$F$5-'СЕТ СН'!$F$17</f>
        <v>4787.1861874599999</v>
      </c>
      <c r="M12" s="36">
        <f>SUMIFS(СВЦЭМ!$C$39:$C$782,СВЦЭМ!$A$39:$A$782,$A12,СВЦЭМ!$B$39:$B$782,M$11)+'СЕТ СН'!$F$9+СВЦЭМ!$D$10+'СЕТ СН'!$F$5-'СЕТ СН'!$F$17</f>
        <v>4818.8450897000002</v>
      </c>
      <c r="N12" s="36">
        <f>SUMIFS(СВЦЭМ!$C$39:$C$782,СВЦЭМ!$A$39:$A$782,$A12,СВЦЭМ!$B$39:$B$782,N$11)+'СЕТ СН'!$F$9+СВЦЭМ!$D$10+'СЕТ СН'!$F$5-'СЕТ СН'!$F$17</f>
        <v>4846.9326916399996</v>
      </c>
      <c r="O12" s="36">
        <f>SUMIFS(СВЦЭМ!$C$39:$C$782,СВЦЭМ!$A$39:$A$782,$A12,СВЦЭМ!$B$39:$B$782,O$11)+'СЕТ СН'!$F$9+СВЦЭМ!$D$10+'СЕТ СН'!$F$5-'СЕТ СН'!$F$17</f>
        <v>4853.8743809399994</v>
      </c>
      <c r="P12" s="36">
        <f>SUMIFS(СВЦЭМ!$C$39:$C$782,СВЦЭМ!$A$39:$A$782,$A12,СВЦЭМ!$B$39:$B$782,P$11)+'СЕТ СН'!$F$9+СВЦЭМ!$D$10+'СЕТ СН'!$F$5-'СЕТ СН'!$F$17</f>
        <v>4854.3441610099999</v>
      </c>
      <c r="Q12" s="36">
        <f>SUMIFS(СВЦЭМ!$C$39:$C$782,СВЦЭМ!$A$39:$A$782,$A12,СВЦЭМ!$B$39:$B$782,Q$11)+'СЕТ СН'!$F$9+СВЦЭМ!$D$10+'СЕТ СН'!$F$5-'СЕТ СН'!$F$17</f>
        <v>4843.8793576600001</v>
      </c>
      <c r="R12" s="36">
        <f>SUMIFS(СВЦЭМ!$C$39:$C$782,СВЦЭМ!$A$39:$A$782,$A12,СВЦЭМ!$B$39:$B$782,R$11)+'СЕТ СН'!$F$9+СВЦЭМ!$D$10+'СЕТ СН'!$F$5-'СЕТ СН'!$F$17</f>
        <v>4860.9771189200001</v>
      </c>
      <c r="S12" s="36">
        <f>SUMIFS(СВЦЭМ!$C$39:$C$782,СВЦЭМ!$A$39:$A$782,$A12,СВЦЭМ!$B$39:$B$782,S$11)+'СЕТ СН'!$F$9+СВЦЭМ!$D$10+'СЕТ СН'!$F$5-'СЕТ СН'!$F$17</f>
        <v>4861.1327798000002</v>
      </c>
      <c r="T12" s="36">
        <f>SUMIFS(СВЦЭМ!$C$39:$C$782,СВЦЭМ!$A$39:$A$782,$A12,СВЦЭМ!$B$39:$B$782,T$11)+'СЕТ СН'!$F$9+СВЦЭМ!$D$10+'СЕТ СН'!$F$5-'СЕТ СН'!$F$17</f>
        <v>4856.6089730699996</v>
      </c>
      <c r="U12" s="36">
        <f>SUMIFS(СВЦЭМ!$C$39:$C$782,СВЦЭМ!$A$39:$A$782,$A12,СВЦЭМ!$B$39:$B$782,U$11)+'СЕТ СН'!$F$9+СВЦЭМ!$D$10+'СЕТ СН'!$F$5-'СЕТ СН'!$F$17</f>
        <v>4862.0622192800001</v>
      </c>
      <c r="V12" s="36">
        <f>SUMIFS(СВЦЭМ!$C$39:$C$782,СВЦЭМ!$A$39:$A$782,$A12,СВЦЭМ!$B$39:$B$782,V$11)+'СЕТ СН'!$F$9+СВЦЭМ!$D$10+'СЕТ СН'!$F$5-'СЕТ СН'!$F$17</f>
        <v>4877.8709400999996</v>
      </c>
      <c r="W12" s="36">
        <f>SUMIFS(СВЦЭМ!$C$39:$C$782,СВЦЭМ!$A$39:$A$782,$A12,СВЦЭМ!$B$39:$B$782,W$11)+'СЕТ СН'!$F$9+СВЦЭМ!$D$10+'СЕТ СН'!$F$5-'СЕТ СН'!$F$17</f>
        <v>4845.7930252099995</v>
      </c>
      <c r="X12" s="36">
        <f>SUMIFS(СВЦЭМ!$C$39:$C$782,СВЦЭМ!$A$39:$A$782,$A12,СВЦЭМ!$B$39:$B$782,X$11)+'СЕТ СН'!$F$9+СВЦЭМ!$D$10+'СЕТ СН'!$F$5-'СЕТ СН'!$F$17</f>
        <v>4931.6919956799993</v>
      </c>
      <c r="Y12" s="36">
        <f>SUMIFS(СВЦЭМ!$C$39:$C$782,СВЦЭМ!$A$39:$A$782,$A12,СВЦЭМ!$B$39:$B$782,Y$11)+'СЕТ СН'!$F$9+СВЦЭМ!$D$10+'СЕТ СН'!$F$5-'СЕТ СН'!$F$17</f>
        <v>5039.3041033199997</v>
      </c>
      <c r="AA12" s="37"/>
    </row>
    <row r="13" spans="1:27" ht="15.75" x14ac:dyDescent="0.2">
      <c r="A13" s="35">
        <f>A12+1</f>
        <v>45506</v>
      </c>
      <c r="B13" s="36">
        <f>SUMIFS(СВЦЭМ!$C$39:$C$782,СВЦЭМ!$A$39:$A$782,$A13,СВЦЭМ!$B$39:$B$782,B$11)+'СЕТ СН'!$F$9+СВЦЭМ!$D$10+'СЕТ СН'!$F$5-'СЕТ СН'!$F$17</f>
        <v>4982.1567501899999</v>
      </c>
      <c r="C13" s="36">
        <f>SUMIFS(СВЦЭМ!$C$39:$C$782,СВЦЭМ!$A$39:$A$782,$A13,СВЦЭМ!$B$39:$B$782,C$11)+'СЕТ СН'!$F$9+СВЦЭМ!$D$10+'СЕТ СН'!$F$5-'СЕТ СН'!$F$17</f>
        <v>5065.3653649399994</v>
      </c>
      <c r="D13" s="36">
        <f>SUMIFS(СВЦЭМ!$C$39:$C$782,СВЦЭМ!$A$39:$A$782,$A13,СВЦЭМ!$B$39:$B$782,D$11)+'СЕТ СН'!$F$9+СВЦЭМ!$D$10+'СЕТ СН'!$F$5-'СЕТ СН'!$F$17</f>
        <v>5114.0222526699999</v>
      </c>
      <c r="E13" s="36">
        <f>SUMIFS(СВЦЭМ!$C$39:$C$782,СВЦЭМ!$A$39:$A$782,$A13,СВЦЭМ!$B$39:$B$782,E$11)+'СЕТ СН'!$F$9+СВЦЭМ!$D$10+'СЕТ СН'!$F$5-'СЕТ СН'!$F$17</f>
        <v>5136.6551501799995</v>
      </c>
      <c r="F13" s="36">
        <f>SUMIFS(СВЦЭМ!$C$39:$C$782,СВЦЭМ!$A$39:$A$782,$A13,СВЦЭМ!$B$39:$B$782,F$11)+'СЕТ СН'!$F$9+СВЦЭМ!$D$10+'СЕТ СН'!$F$5-'СЕТ СН'!$F$17</f>
        <v>5159.3061064899994</v>
      </c>
      <c r="G13" s="36">
        <f>SUMIFS(СВЦЭМ!$C$39:$C$782,СВЦЭМ!$A$39:$A$782,$A13,СВЦЭМ!$B$39:$B$782,G$11)+'СЕТ СН'!$F$9+СВЦЭМ!$D$10+'СЕТ СН'!$F$5-'СЕТ СН'!$F$17</f>
        <v>5143.5933592900001</v>
      </c>
      <c r="H13" s="36">
        <f>SUMIFS(СВЦЭМ!$C$39:$C$782,СВЦЭМ!$A$39:$A$782,$A13,СВЦЭМ!$B$39:$B$782,H$11)+'СЕТ СН'!$F$9+СВЦЭМ!$D$10+'СЕТ СН'!$F$5-'СЕТ СН'!$F$17</f>
        <v>5099.5311157399992</v>
      </c>
      <c r="I13" s="36">
        <f>SUMIFS(СВЦЭМ!$C$39:$C$782,СВЦЭМ!$A$39:$A$782,$A13,СВЦЭМ!$B$39:$B$782,I$11)+'СЕТ СН'!$F$9+СВЦЭМ!$D$10+'СЕТ СН'!$F$5-'СЕТ СН'!$F$17</f>
        <v>5010.9863045299999</v>
      </c>
      <c r="J13" s="36">
        <f>SUMIFS(СВЦЭМ!$C$39:$C$782,СВЦЭМ!$A$39:$A$782,$A13,СВЦЭМ!$B$39:$B$782,J$11)+'СЕТ СН'!$F$9+СВЦЭМ!$D$10+'СЕТ СН'!$F$5-'СЕТ СН'!$F$17</f>
        <v>4917.7518018599994</v>
      </c>
      <c r="K13" s="36">
        <f>SUMIFS(СВЦЭМ!$C$39:$C$782,СВЦЭМ!$A$39:$A$782,$A13,СВЦЭМ!$B$39:$B$782,K$11)+'СЕТ СН'!$F$9+СВЦЭМ!$D$10+'СЕТ СН'!$F$5-'СЕТ СН'!$F$17</f>
        <v>4847.1576137399998</v>
      </c>
      <c r="L13" s="36">
        <f>SUMIFS(СВЦЭМ!$C$39:$C$782,СВЦЭМ!$A$39:$A$782,$A13,СВЦЭМ!$B$39:$B$782,L$11)+'СЕТ СН'!$F$9+СВЦЭМ!$D$10+'СЕТ СН'!$F$5-'СЕТ СН'!$F$17</f>
        <v>4802.4353371999996</v>
      </c>
      <c r="M13" s="36">
        <f>SUMIFS(СВЦЭМ!$C$39:$C$782,СВЦЭМ!$A$39:$A$782,$A13,СВЦЭМ!$B$39:$B$782,M$11)+'СЕТ СН'!$F$9+СВЦЭМ!$D$10+'СЕТ СН'!$F$5-'СЕТ СН'!$F$17</f>
        <v>4789.8631983399991</v>
      </c>
      <c r="N13" s="36">
        <f>SUMIFS(СВЦЭМ!$C$39:$C$782,СВЦЭМ!$A$39:$A$782,$A13,СВЦЭМ!$B$39:$B$782,N$11)+'СЕТ СН'!$F$9+СВЦЭМ!$D$10+'СЕТ СН'!$F$5-'СЕТ СН'!$F$17</f>
        <v>4794.5378790199993</v>
      </c>
      <c r="O13" s="36">
        <f>SUMIFS(СВЦЭМ!$C$39:$C$782,СВЦЭМ!$A$39:$A$782,$A13,СВЦЭМ!$B$39:$B$782,O$11)+'СЕТ СН'!$F$9+СВЦЭМ!$D$10+'СЕТ СН'!$F$5-'СЕТ СН'!$F$17</f>
        <v>4797.6351464999998</v>
      </c>
      <c r="P13" s="36">
        <f>SUMIFS(СВЦЭМ!$C$39:$C$782,СВЦЭМ!$A$39:$A$782,$A13,СВЦЭМ!$B$39:$B$782,P$11)+'СЕТ СН'!$F$9+СВЦЭМ!$D$10+'СЕТ СН'!$F$5-'СЕТ СН'!$F$17</f>
        <v>4804.6442183099998</v>
      </c>
      <c r="Q13" s="36">
        <f>SUMIFS(СВЦЭМ!$C$39:$C$782,СВЦЭМ!$A$39:$A$782,$A13,СВЦЭМ!$B$39:$B$782,Q$11)+'СЕТ СН'!$F$9+СВЦЭМ!$D$10+'СЕТ СН'!$F$5-'СЕТ СН'!$F$17</f>
        <v>4803.3831853399997</v>
      </c>
      <c r="R13" s="36">
        <f>SUMIFS(СВЦЭМ!$C$39:$C$782,СВЦЭМ!$A$39:$A$782,$A13,СВЦЭМ!$B$39:$B$782,R$11)+'СЕТ СН'!$F$9+СВЦЭМ!$D$10+'СЕТ СН'!$F$5-'СЕТ СН'!$F$17</f>
        <v>4794.9395214099995</v>
      </c>
      <c r="S13" s="36">
        <f>SUMIFS(СВЦЭМ!$C$39:$C$782,СВЦЭМ!$A$39:$A$782,$A13,СВЦЭМ!$B$39:$B$782,S$11)+'СЕТ СН'!$F$9+СВЦЭМ!$D$10+'СЕТ СН'!$F$5-'СЕТ СН'!$F$17</f>
        <v>4792.1652235900001</v>
      </c>
      <c r="T13" s="36">
        <f>SUMIFS(СВЦЭМ!$C$39:$C$782,СВЦЭМ!$A$39:$A$782,$A13,СВЦЭМ!$B$39:$B$782,T$11)+'СЕТ СН'!$F$9+СВЦЭМ!$D$10+'СЕТ СН'!$F$5-'СЕТ СН'!$F$17</f>
        <v>4794.0629728699996</v>
      </c>
      <c r="U13" s="36">
        <f>SUMIFS(СВЦЭМ!$C$39:$C$782,СВЦЭМ!$A$39:$A$782,$A13,СВЦЭМ!$B$39:$B$782,U$11)+'СЕТ СН'!$F$9+СВЦЭМ!$D$10+'СЕТ СН'!$F$5-'СЕТ СН'!$F$17</f>
        <v>4819.8907410899992</v>
      </c>
      <c r="V13" s="36">
        <f>SUMIFS(СВЦЭМ!$C$39:$C$782,СВЦЭМ!$A$39:$A$782,$A13,СВЦЭМ!$B$39:$B$782,V$11)+'СЕТ СН'!$F$9+СВЦЭМ!$D$10+'СЕТ СН'!$F$5-'СЕТ СН'!$F$17</f>
        <v>4837.5703900999997</v>
      </c>
      <c r="W13" s="36">
        <f>SUMIFS(СВЦЭМ!$C$39:$C$782,СВЦЭМ!$A$39:$A$782,$A13,СВЦЭМ!$B$39:$B$782,W$11)+'СЕТ СН'!$F$9+СВЦЭМ!$D$10+'СЕТ СН'!$F$5-'СЕТ СН'!$F$17</f>
        <v>4812.9252674199997</v>
      </c>
      <c r="X13" s="36">
        <f>SUMIFS(СВЦЭМ!$C$39:$C$782,СВЦЭМ!$A$39:$A$782,$A13,СВЦЭМ!$B$39:$B$782,X$11)+'СЕТ СН'!$F$9+СВЦЭМ!$D$10+'СЕТ СН'!$F$5-'СЕТ СН'!$F$17</f>
        <v>4843.9951230699999</v>
      </c>
      <c r="Y13" s="36">
        <f>SUMIFS(СВЦЭМ!$C$39:$C$782,СВЦЭМ!$A$39:$A$782,$A13,СВЦЭМ!$B$39:$B$782,Y$11)+'СЕТ СН'!$F$9+СВЦЭМ!$D$10+'СЕТ СН'!$F$5-'СЕТ СН'!$F$17</f>
        <v>4896.0817003799993</v>
      </c>
    </row>
    <row r="14" spans="1:27" ht="15.75" x14ac:dyDescent="0.2">
      <c r="A14" s="35">
        <f t="shared" ref="A14:A42" si="0">A13+1</f>
        <v>45507</v>
      </c>
      <c r="B14" s="36">
        <f>SUMIFS(СВЦЭМ!$C$39:$C$782,СВЦЭМ!$A$39:$A$782,$A14,СВЦЭМ!$B$39:$B$782,B$11)+'СЕТ СН'!$F$9+СВЦЭМ!$D$10+'СЕТ СН'!$F$5-'СЕТ СН'!$F$17</f>
        <v>4970.8631001599997</v>
      </c>
      <c r="C14" s="36">
        <f>SUMIFS(СВЦЭМ!$C$39:$C$782,СВЦЭМ!$A$39:$A$782,$A14,СВЦЭМ!$B$39:$B$782,C$11)+'СЕТ СН'!$F$9+СВЦЭМ!$D$10+'СЕТ СН'!$F$5-'СЕТ СН'!$F$17</f>
        <v>5103.9430954599993</v>
      </c>
      <c r="D14" s="36">
        <f>SUMIFS(СВЦЭМ!$C$39:$C$782,СВЦЭМ!$A$39:$A$782,$A14,СВЦЭМ!$B$39:$B$782,D$11)+'СЕТ СН'!$F$9+СВЦЭМ!$D$10+'СЕТ СН'!$F$5-'СЕТ СН'!$F$17</f>
        <v>5214.0432028899995</v>
      </c>
      <c r="E14" s="36">
        <f>SUMIFS(СВЦЭМ!$C$39:$C$782,СВЦЭМ!$A$39:$A$782,$A14,СВЦЭМ!$B$39:$B$782,E$11)+'СЕТ СН'!$F$9+СВЦЭМ!$D$10+'СЕТ СН'!$F$5-'СЕТ СН'!$F$17</f>
        <v>5294.4003672500003</v>
      </c>
      <c r="F14" s="36">
        <f>SUMIFS(СВЦЭМ!$C$39:$C$782,СВЦЭМ!$A$39:$A$782,$A14,СВЦЭМ!$B$39:$B$782,F$11)+'СЕТ СН'!$F$9+СВЦЭМ!$D$10+'СЕТ СН'!$F$5-'СЕТ СН'!$F$17</f>
        <v>5287.3874525699994</v>
      </c>
      <c r="G14" s="36">
        <f>SUMIFS(СВЦЭМ!$C$39:$C$782,СВЦЭМ!$A$39:$A$782,$A14,СВЦЭМ!$B$39:$B$782,G$11)+'СЕТ СН'!$F$9+СВЦЭМ!$D$10+'СЕТ СН'!$F$5-'СЕТ СН'!$F$17</f>
        <v>5247.2321506999997</v>
      </c>
      <c r="H14" s="36">
        <f>SUMIFS(СВЦЭМ!$C$39:$C$782,СВЦЭМ!$A$39:$A$782,$A14,СВЦЭМ!$B$39:$B$782,H$11)+'СЕТ СН'!$F$9+СВЦЭМ!$D$10+'СЕТ СН'!$F$5-'СЕТ СН'!$F$17</f>
        <v>5225.8600286999999</v>
      </c>
      <c r="I14" s="36">
        <f>SUMIFS(СВЦЭМ!$C$39:$C$782,СВЦЭМ!$A$39:$A$782,$A14,СВЦЭМ!$B$39:$B$782,I$11)+'СЕТ СН'!$F$9+СВЦЭМ!$D$10+'СЕТ СН'!$F$5-'СЕТ СН'!$F$17</f>
        <v>5102.1220219899997</v>
      </c>
      <c r="J14" s="36">
        <f>SUMIFS(СВЦЭМ!$C$39:$C$782,СВЦЭМ!$A$39:$A$782,$A14,СВЦЭМ!$B$39:$B$782,J$11)+'СЕТ СН'!$F$9+СВЦЭМ!$D$10+'СЕТ СН'!$F$5-'СЕТ СН'!$F$17</f>
        <v>5026.2121150299999</v>
      </c>
      <c r="K14" s="36">
        <f>SUMIFS(СВЦЭМ!$C$39:$C$782,СВЦЭМ!$A$39:$A$782,$A14,СВЦЭМ!$B$39:$B$782,K$11)+'СЕТ СН'!$F$9+СВЦЭМ!$D$10+'СЕТ СН'!$F$5-'СЕТ СН'!$F$17</f>
        <v>4916.15676489</v>
      </c>
      <c r="L14" s="36">
        <f>SUMIFS(СВЦЭМ!$C$39:$C$782,СВЦЭМ!$A$39:$A$782,$A14,СВЦЭМ!$B$39:$B$782,L$11)+'СЕТ СН'!$F$9+СВЦЭМ!$D$10+'СЕТ СН'!$F$5-'СЕТ СН'!$F$17</f>
        <v>4803.7006564599997</v>
      </c>
      <c r="M14" s="36">
        <f>SUMIFS(СВЦЭМ!$C$39:$C$782,СВЦЭМ!$A$39:$A$782,$A14,СВЦЭМ!$B$39:$B$782,M$11)+'СЕТ СН'!$F$9+СВЦЭМ!$D$10+'СЕТ СН'!$F$5-'СЕТ СН'!$F$17</f>
        <v>4781.2073238199991</v>
      </c>
      <c r="N14" s="36">
        <f>SUMIFS(СВЦЭМ!$C$39:$C$782,СВЦЭМ!$A$39:$A$782,$A14,СВЦЭМ!$B$39:$B$782,N$11)+'СЕТ СН'!$F$9+СВЦЭМ!$D$10+'СЕТ СН'!$F$5-'СЕТ СН'!$F$17</f>
        <v>4787.4739118599991</v>
      </c>
      <c r="O14" s="36">
        <f>SUMIFS(СВЦЭМ!$C$39:$C$782,СВЦЭМ!$A$39:$A$782,$A14,СВЦЭМ!$B$39:$B$782,O$11)+'СЕТ СН'!$F$9+СВЦЭМ!$D$10+'СЕТ СН'!$F$5-'СЕТ СН'!$F$17</f>
        <v>4791.3317585299992</v>
      </c>
      <c r="P14" s="36">
        <f>SUMIFS(СВЦЭМ!$C$39:$C$782,СВЦЭМ!$A$39:$A$782,$A14,СВЦЭМ!$B$39:$B$782,P$11)+'СЕТ СН'!$F$9+СВЦЭМ!$D$10+'СЕТ СН'!$F$5-'СЕТ СН'!$F$17</f>
        <v>4798.8469193999999</v>
      </c>
      <c r="Q14" s="36">
        <f>SUMIFS(СВЦЭМ!$C$39:$C$782,СВЦЭМ!$A$39:$A$782,$A14,СВЦЭМ!$B$39:$B$782,Q$11)+'СЕТ СН'!$F$9+СВЦЭМ!$D$10+'СЕТ СН'!$F$5-'СЕТ СН'!$F$17</f>
        <v>4804.3235955299997</v>
      </c>
      <c r="R14" s="36">
        <f>SUMIFS(СВЦЭМ!$C$39:$C$782,СВЦЭМ!$A$39:$A$782,$A14,СВЦЭМ!$B$39:$B$782,R$11)+'СЕТ СН'!$F$9+СВЦЭМ!$D$10+'СЕТ СН'!$F$5-'СЕТ СН'!$F$17</f>
        <v>4829.8372820299992</v>
      </c>
      <c r="S14" s="36">
        <f>SUMIFS(СВЦЭМ!$C$39:$C$782,СВЦЭМ!$A$39:$A$782,$A14,СВЦЭМ!$B$39:$B$782,S$11)+'СЕТ СН'!$F$9+СВЦЭМ!$D$10+'СЕТ СН'!$F$5-'СЕТ СН'!$F$17</f>
        <v>4813.9697137200001</v>
      </c>
      <c r="T14" s="36">
        <f>SUMIFS(СВЦЭМ!$C$39:$C$782,СВЦЭМ!$A$39:$A$782,$A14,СВЦЭМ!$B$39:$B$782,T$11)+'СЕТ СН'!$F$9+СВЦЭМ!$D$10+'СЕТ СН'!$F$5-'СЕТ СН'!$F$17</f>
        <v>4802.2812413499996</v>
      </c>
      <c r="U14" s="36">
        <f>SUMIFS(СВЦЭМ!$C$39:$C$782,СВЦЭМ!$A$39:$A$782,$A14,СВЦЭМ!$B$39:$B$782,U$11)+'СЕТ СН'!$F$9+СВЦЭМ!$D$10+'СЕТ СН'!$F$5-'СЕТ СН'!$F$17</f>
        <v>4848.07684591</v>
      </c>
      <c r="V14" s="36">
        <f>SUMIFS(СВЦЭМ!$C$39:$C$782,СВЦЭМ!$A$39:$A$782,$A14,СВЦЭМ!$B$39:$B$782,V$11)+'СЕТ СН'!$F$9+СВЦЭМ!$D$10+'СЕТ СН'!$F$5-'СЕТ СН'!$F$17</f>
        <v>4856.7004672699995</v>
      </c>
      <c r="W14" s="36">
        <f>SUMIFS(СВЦЭМ!$C$39:$C$782,СВЦЭМ!$A$39:$A$782,$A14,СВЦЭМ!$B$39:$B$782,W$11)+'СЕТ СН'!$F$9+СВЦЭМ!$D$10+'СЕТ СН'!$F$5-'СЕТ СН'!$F$17</f>
        <v>4826.5962503599994</v>
      </c>
      <c r="X14" s="36">
        <f>SUMIFS(СВЦЭМ!$C$39:$C$782,СВЦЭМ!$A$39:$A$782,$A14,СВЦЭМ!$B$39:$B$782,X$11)+'СЕТ СН'!$F$9+СВЦЭМ!$D$10+'СЕТ СН'!$F$5-'СЕТ СН'!$F$17</f>
        <v>4904.3767170199999</v>
      </c>
      <c r="Y14" s="36">
        <f>SUMIFS(СВЦЭМ!$C$39:$C$782,СВЦЭМ!$A$39:$A$782,$A14,СВЦЭМ!$B$39:$B$782,Y$11)+'СЕТ СН'!$F$9+СВЦЭМ!$D$10+'СЕТ СН'!$F$5-'СЕТ СН'!$F$17</f>
        <v>5000.8171376199998</v>
      </c>
    </row>
    <row r="15" spans="1:27" ht="15.75" x14ac:dyDescent="0.2">
      <c r="A15" s="35">
        <f t="shared" si="0"/>
        <v>45508</v>
      </c>
      <c r="B15" s="36">
        <f>SUMIFS(СВЦЭМ!$C$39:$C$782,СВЦЭМ!$A$39:$A$782,$A15,СВЦЭМ!$B$39:$B$782,B$11)+'СЕТ СН'!$F$9+СВЦЭМ!$D$10+'СЕТ СН'!$F$5-'СЕТ СН'!$F$17</f>
        <v>5080.5484597499999</v>
      </c>
      <c r="C15" s="36">
        <f>SUMIFS(СВЦЭМ!$C$39:$C$782,СВЦЭМ!$A$39:$A$782,$A15,СВЦЭМ!$B$40:$B$783,C$11)+'СЕТ СН'!$F$9+СВЦЭМ!$D$10+'СЕТ СН'!$F$5-'СЕТ СН'!$F$17</f>
        <v>5080.5484597499999</v>
      </c>
      <c r="D15" s="36">
        <f>SUMIFS(СВЦЭМ!$C$39:$C$782,СВЦЭМ!$A$39:$A$782,$A15,СВЦЭМ!$B$39:$B$782,D$11)+'СЕТ СН'!$F$9+СВЦЭМ!$D$10+'СЕТ СН'!$F$5-'СЕТ СН'!$F$17</f>
        <v>5164.7276108999995</v>
      </c>
      <c r="E15" s="36">
        <f>SUMIFS(СВЦЭМ!$C$39:$C$782,СВЦЭМ!$A$39:$A$782,$A15,СВЦЭМ!$B$39:$B$782,E$11)+'СЕТ СН'!$F$9+СВЦЭМ!$D$10+'СЕТ СН'!$F$5-'СЕТ СН'!$F$17</f>
        <v>5184.7651107699994</v>
      </c>
      <c r="F15" s="36">
        <f>SUMIFS(СВЦЭМ!$C$39:$C$782,СВЦЭМ!$A$39:$A$782,$A15,СВЦЭМ!$B$39:$B$782,F$11)+'СЕТ СН'!$F$9+СВЦЭМ!$D$10+'СЕТ СН'!$F$5-'СЕТ СН'!$F$17</f>
        <v>5203.99804537</v>
      </c>
      <c r="G15" s="36">
        <f>SUMIFS(СВЦЭМ!$C$39:$C$782,СВЦЭМ!$A$39:$A$782,$A15,СВЦЭМ!$B$39:$B$782,G$11)+'СЕТ СН'!$F$9+СВЦЭМ!$D$10+'СЕТ СН'!$F$5-'СЕТ СН'!$F$17</f>
        <v>5197.8685907199997</v>
      </c>
      <c r="H15" s="36">
        <f>SUMIFS(СВЦЭМ!$C$39:$C$782,СВЦЭМ!$A$39:$A$782,$A15,СВЦЭМ!$B$39:$B$782,H$11)+'СЕТ СН'!$F$9+СВЦЭМ!$D$10+'СЕТ СН'!$F$5-'СЕТ СН'!$F$17</f>
        <v>5176.0878544499992</v>
      </c>
      <c r="I15" s="36">
        <f>SUMIFS(СВЦЭМ!$C$39:$C$782,СВЦЭМ!$A$39:$A$782,$A15,СВЦЭМ!$B$39:$B$782,I$11)+'СЕТ СН'!$F$9+СВЦЭМ!$D$10+'СЕТ СН'!$F$5-'СЕТ СН'!$F$17</f>
        <v>5126.9580198200001</v>
      </c>
      <c r="J15" s="36">
        <f>SUMIFS(СВЦЭМ!$C$39:$C$782,СВЦЭМ!$A$39:$A$782,$A15,СВЦЭМ!$B$39:$B$782,J$11)+'СЕТ СН'!$F$9+СВЦЭМ!$D$10+'СЕТ СН'!$F$5-'СЕТ СН'!$F$17</f>
        <v>5054.3958240100001</v>
      </c>
      <c r="K15" s="36">
        <f>SUMIFS(СВЦЭМ!$C$39:$C$782,СВЦЭМ!$A$39:$A$782,$A15,СВЦЭМ!$B$39:$B$782,K$11)+'СЕТ СН'!$F$9+СВЦЭМ!$D$10+'СЕТ СН'!$F$5-'СЕТ СН'!$F$17</f>
        <v>4936.8120572299995</v>
      </c>
      <c r="L15" s="36">
        <f>SUMIFS(СВЦЭМ!$C$39:$C$782,СВЦЭМ!$A$39:$A$782,$A15,СВЦЭМ!$B$39:$B$782,L$11)+'СЕТ СН'!$F$9+СВЦЭМ!$D$10+'СЕТ СН'!$F$5-'СЕТ СН'!$F$17</f>
        <v>4850.50940679</v>
      </c>
      <c r="M15" s="36">
        <f>SUMIFS(СВЦЭМ!$C$39:$C$782,СВЦЭМ!$A$39:$A$782,$A15,СВЦЭМ!$B$39:$B$782,M$11)+'СЕТ СН'!$F$9+СВЦЭМ!$D$10+'СЕТ СН'!$F$5-'СЕТ СН'!$F$17</f>
        <v>4822.2204911600002</v>
      </c>
      <c r="N15" s="36">
        <f>SUMIFS(СВЦЭМ!$C$39:$C$782,СВЦЭМ!$A$39:$A$782,$A15,СВЦЭМ!$B$39:$B$782,N$11)+'СЕТ СН'!$F$9+СВЦЭМ!$D$10+'СЕТ СН'!$F$5-'СЕТ СН'!$F$17</f>
        <v>4822.1448750399995</v>
      </c>
      <c r="O15" s="36">
        <f>SUMIFS(СВЦЭМ!$C$39:$C$782,СВЦЭМ!$A$39:$A$782,$A15,СВЦЭМ!$B$39:$B$782,O$11)+'СЕТ СН'!$F$9+СВЦЭМ!$D$10+'СЕТ СН'!$F$5-'СЕТ СН'!$F$17</f>
        <v>4837.78829451</v>
      </c>
      <c r="P15" s="36">
        <f>SUMIFS(СВЦЭМ!$C$39:$C$782,СВЦЭМ!$A$39:$A$782,$A15,СВЦЭМ!$B$39:$B$782,P$11)+'СЕТ СН'!$F$9+СВЦЭМ!$D$10+'СЕТ СН'!$F$5-'СЕТ СН'!$F$17</f>
        <v>4855.9810798799999</v>
      </c>
      <c r="Q15" s="36">
        <f>SUMIFS(СВЦЭМ!$C$39:$C$782,СВЦЭМ!$A$39:$A$782,$A15,СВЦЭМ!$B$39:$B$782,Q$11)+'СЕТ СН'!$F$9+СВЦЭМ!$D$10+'СЕТ СН'!$F$5-'СЕТ СН'!$F$17</f>
        <v>4861.3304644799991</v>
      </c>
      <c r="R15" s="36">
        <f>SUMIFS(СВЦЭМ!$C$39:$C$782,СВЦЭМ!$A$39:$A$782,$A15,СВЦЭМ!$B$39:$B$782,R$11)+'СЕТ СН'!$F$9+СВЦЭМ!$D$10+'СЕТ СН'!$F$5-'СЕТ СН'!$F$17</f>
        <v>4906.6365352299999</v>
      </c>
      <c r="S15" s="36">
        <f>SUMIFS(СВЦЭМ!$C$39:$C$782,СВЦЭМ!$A$39:$A$782,$A15,СВЦЭМ!$B$39:$B$782,S$11)+'СЕТ СН'!$F$9+СВЦЭМ!$D$10+'СЕТ СН'!$F$5-'СЕТ СН'!$F$17</f>
        <v>4884.9469748399997</v>
      </c>
      <c r="T15" s="36">
        <f>SUMIFS(СВЦЭМ!$C$39:$C$782,СВЦЭМ!$A$39:$A$782,$A15,СВЦЭМ!$B$39:$B$782,T$11)+'СЕТ СН'!$F$9+СВЦЭМ!$D$10+'СЕТ СН'!$F$5-'СЕТ СН'!$F$17</f>
        <v>4868.5804753299999</v>
      </c>
      <c r="U15" s="36">
        <f>SUMIFS(СВЦЭМ!$C$39:$C$782,СВЦЭМ!$A$39:$A$782,$A15,СВЦЭМ!$B$39:$B$782,U$11)+'СЕТ СН'!$F$9+СВЦЭМ!$D$10+'СЕТ СН'!$F$5-'СЕТ СН'!$F$17</f>
        <v>4884.4575944299995</v>
      </c>
      <c r="V15" s="36">
        <f>SUMIFS(СВЦЭМ!$C$39:$C$782,СВЦЭМ!$A$39:$A$782,$A15,СВЦЭМ!$B$39:$B$782,V$11)+'СЕТ СН'!$F$9+СВЦЭМ!$D$10+'СЕТ СН'!$F$5-'СЕТ СН'!$F$17</f>
        <v>4895.0912353599997</v>
      </c>
      <c r="W15" s="36">
        <f>SUMIFS(СВЦЭМ!$C$39:$C$782,СВЦЭМ!$A$39:$A$782,$A15,СВЦЭМ!$B$39:$B$782,W$11)+'СЕТ СН'!$F$9+СВЦЭМ!$D$10+'СЕТ СН'!$F$5-'СЕТ СН'!$F$17</f>
        <v>4851.7836085199997</v>
      </c>
      <c r="X15" s="36">
        <f>SUMIFS(СВЦЭМ!$C$39:$C$782,СВЦЭМ!$A$39:$A$782,$A15,СВЦЭМ!$B$39:$B$782,X$11)+'СЕТ СН'!$F$9+СВЦЭМ!$D$10+'СЕТ СН'!$F$5-'СЕТ СН'!$F$17</f>
        <v>4903.3675110299992</v>
      </c>
      <c r="Y15" s="36">
        <f>SUMIFS(СВЦЭМ!$C$39:$C$782,СВЦЭМ!$A$39:$A$782,$A15,СВЦЭМ!$B$39:$B$782,Y$11)+'СЕТ СН'!$F$9+СВЦЭМ!$D$10+'СЕТ СН'!$F$5-'СЕТ СН'!$F$17</f>
        <v>5021.03870302</v>
      </c>
    </row>
    <row r="16" spans="1:27" ht="15.75" x14ac:dyDescent="0.2">
      <c r="A16" s="35">
        <f t="shared" si="0"/>
        <v>45509</v>
      </c>
      <c r="B16" s="36">
        <f>SUMIFS(СВЦЭМ!$C$39:$C$782,СВЦЭМ!$A$39:$A$782,$A16,СВЦЭМ!$B$39:$B$782,B$11)+'СЕТ СН'!$F$9+СВЦЭМ!$D$10+'СЕТ СН'!$F$5-'СЕТ СН'!$F$17</f>
        <v>5082.3686239799999</v>
      </c>
      <c r="C16" s="36">
        <f>SUMIFS(СВЦЭМ!$C$39:$C$782,СВЦЭМ!$A$39:$A$782,$A16,СВЦЭМ!$B$39:$B$782,C$11)+'СЕТ СН'!$F$9+СВЦЭМ!$D$10+'СЕТ СН'!$F$5-'СЕТ СН'!$F$17</f>
        <v>5187.9950474999996</v>
      </c>
      <c r="D16" s="36">
        <f>SUMIFS(СВЦЭМ!$C$39:$C$782,СВЦЭМ!$A$39:$A$782,$A16,СВЦЭМ!$B$39:$B$782,D$11)+'СЕТ СН'!$F$9+СВЦЭМ!$D$10+'СЕТ СН'!$F$5-'СЕТ СН'!$F$17</f>
        <v>5268.2276205500002</v>
      </c>
      <c r="E16" s="36">
        <f>SUMIFS(СВЦЭМ!$C$39:$C$782,СВЦЭМ!$A$39:$A$782,$A16,СВЦЭМ!$B$39:$B$782,E$11)+'СЕТ СН'!$F$9+СВЦЭМ!$D$10+'СЕТ СН'!$F$5-'СЕТ СН'!$F$17</f>
        <v>5286.4453805100002</v>
      </c>
      <c r="F16" s="36">
        <f>SUMIFS(СВЦЭМ!$C$39:$C$782,СВЦЭМ!$A$39:$A$782,$A16,СВЦЭМ!$B$39:$B$782,F$11)+'СЕТ СН'!$F$9+СВЦЭМ!$D$10+'СЕТ СН'!$F$5-'СЕТ СН'!$F$17</f>
        <v>5292.7574164100006</v>
      </c>
      <c r="G16" s="36">
        <f>SUMIFS(СВЦЭМ!$C$39:$C$782,СВЦЭМ!$A$39:$A$782,$A16,СВЦЭМ!$B$39:$B$782,G$11)+'СЕТ СН'!$F$9+СВЦЭМ!$D$10+'СЕТ СН'!$F$5-'СЕТ СН'!$F$17</f>
        <v>5283.82989911</v>
      </c>
      <c r="H16" s="36">
        <f>SUMIFS(СВЦЭМ!$C$39:$C$782,СВЦЭМ!$A$39:$A$782,$A16,СВЦЭМ!$B$39:$B$782,H$11)+'СЕТ СН'!$F$9+СВЦЭМ!$D$10+'СЕТ СН'!$F$5-'СЕТ СН'!$F$17</f>
        <v>5234.3090339399996</v>
      </c>
      <c r="I16" s="36">
        <f>SUMIFS(СВЦЭМ!$C$39:$C$782,СВЦЭМ!$A$39:$A$782,$A16,СВЦЭМ!$B$39:$B$782,I$11)+'СЕТ СН'!$F$9+СВЦЭМ!$D$10+'СЕТ СН'!$F$5-'СЕТ СН'!$F$17</f>
        <v>5168.0029679700001</v>
      </c>
      <c r="J16" s="36">
        <f>SUMIFS(СВЦЭМ!$C$39:$C$782,СВЦЭМ!$A$39:$A$782,$A16,СВЦЭМ!$B$39:$B$782,J$11)+'СЕТ СН'!$F$9+СВЦЭМ!$D$10+'СЕТ СН'!$F$5-'СЕТ СН'!$F$17</f>
        <v>5043.2250952799996</v>
      </c>
      <c r="K16" s="36">
        <f>SUMIFS(СВЦЭМ!$C$39:$C$782,СВЦЭМ!$A$39:$A$782,$A16,СВЦЭМ!$B$39:$B$782,K$11)+'СЕТ СН'!$F$9+СВЦЭМ!$D$10+'СЕТ СН'!$F$5-'СЕТ СН'!$F$17</f>
        <v>4967.5408042099998</v>
      </c>
      <c r="L16" s="36">
        <f>SUMIFS(СВЦЭМ!$C$39:$C$782,СВЦЭМ!$A$39:$A$782,$A16,СВЦЭМ!$B$39:$B$782,L$11)+'СЕТ СН'!$F$9+СВЦЭМ!$D$10+'СЕТ СН'!$F$5-'СЕТ СН'!$F$17</f>
        <v>4923.3021783999993</v>
      </c>
      <c r="M16" s="36">
        <f>SUMIFS(СВЦЭМ!$C$39:$C$782,СВЦЭМ!$A$39:$A$782,$A16,СВЦЭМ!$B$39:$B$782,M$11)+'СЕТ СН'!$F$9+СВЦЭМ!$D$10+'СЕТ СН'!$F$5-'СЕТ СН'!$F$17</f>
        <v>4885.2747185299995</v>
      </c>
      <c r="N16" s="36">
        <f>SUMIFS(СВЦЭМ!$C$39:$C$782,СВЦЭМ!$A$39:$A$782,$A16,СВЦЭМ!$B$39:$B$782,N$11)+'СЕТ СН'!$F$9+СВЦЭМ!$D$10+'СЕТ СН'!$F$5-'СЕТ СН'!$F$17</f>
        <v>4893.92834391</v>
      </c>
      <c r="O16" s="36">
        <f>SUMIFS(СВЦЭМ!$C$39:$C$782,СВЦЭМ!$A$39:$A$782,$A16,СВЦЭМ!$B$39:$B$782,O$11)+'СЕТ СН'!$F$9+СВЦЭМ!$D$10+'СЕТ СН'!$F$5-'СЕТ СН'!$F$17</f>
        <v>4894.19632103</v>
      </c>
      <c r="P16" s="36">
        <f>SUMIFS(СВЦЭМ!$C$39:$C$782,СВЦЭМ!$A$39:$A$782,$A16,СВЦЭМ!$B$39:$B$782,P$11)+'СЕТ СН'!$F$9+СВЦЭМ!$D$10+'СЕТ СН'!$F$5-'СЕТ СН'!$F$17</f>
        <v>4876.6340403699996</v>
      </c>
      <c r="Q16" s="36">
        <f>SUMIFS(СВЦЭМ!$C$39:$C$782,СВЦЭМ!$A$39:$A$782,$A16,СВЦЭМ!$B$39:$B$782,Q$11)+'СЕТ СН'!$F$9+СВЦЭМ!$D$10+'СЕТ СН'!$F$5-'СЕТ СН'!$F$17</f>
        <v>4902.3115117799998</v>
      </c>
      <c r="R16" s="36">
        <f>SUMIFS(СВЦЭМ!$C$39:$C$782,СВЦЭМ!$A$39:$A$782,$A16,СВЦЭМ!$B$39:$B$782,R$11)+'СЕТ СН'!$F$9+СВЦЭМ!$D$10+'СЕТ СН'!$F$5-'СЕТ СН'!$F$17</f>
        <v>4908.1281580300001</v>
      </c>
      <c r="S16" s="36">
        <f>SUMIFS(СВЦЭМ!$C$39:$C$782,СВЦЭМ!$A$39:$A$782,$A16,СВЦЭМ!$B$39:$B$782,S$11)+'СЕТ СН'!$F$9+СВЦЭМ!$D$10+'СЕТ СН'!$F$5-'СЕТ СН'!$F$17</f>
        <v>4903.0189402899996</v>
      </c>
      <c r="T16" s="36">
        <f>SUMIFS(СВЦЭМ!$C$39:$C$782,СВЦЭМ!$A$39:$A$782,$A16,СВЦЭМ!$B$39:$B$782,T$11)+'СЕТ СН'!$F$9+СВЦЭМ!$D$10+'СЕТ СН'!$F$5-'СЕТ СН'!$F$17</f>
        <v>4894.7305714399999</v>
      </c>
      <c r="U16" s="36">
        <f>SUMIFS(СВЦЭМ!$C$39:$C$782,СВЦЭМ!$A$39:$A$782,$A16,СВЦЭМ!$B$39:$B$782,U$11)+'СЕТ СН'!$F$9+СВЦЭМ!$D$10+'СЕТ СН'!$F$5-'СЕТ СН'!$F$17</f>
        <v>4897.86430716</v>
      </c>
      <c r="V16" s="36">
        <f>SUMIFS(СВЦЭМ!$C$39:$C$782,СВЦЭМ!$A$39:$A$782,$A16,СВЦЭМ!$B$39:$B$782,V$11)+'СЕТ СН'!$F$9+СВЦЭМ!$D$10+'СЕТ СН'!$F$5-'СЕТ СН'!$F$17</f>
        <v>4899.2718812399999</v>
      </c>
      <c r="W16" s="36">
        <f>SUMIFS(СВЦЭМ!$C$39:$C$782,СВЦЭМ!$A$39:$A$782,$A16,СВЦЭМ!$B$39:$B$782,W$11)+'СЕТ СН'!$F$9+СВЦЭМ!$D$10+'СЕТ СН'!$F$5-'СЕТ СН'!$F$17</f>
        <v>4871.9454434099998</v>
      </c>
      <c r="X16" s="36">
        <f>SUMIFS(СВЦЭМ!$C$39:$C$782,СВЦЭМ!$A$39:$A$782,$A16,СВЦЭМ!$B$39:$B$782,X$11)+'СЕТ СН'!$F$9+СВЦЭМ!$D$10+'СЕТ СН'!$F$5-'СЕТ СН'!$F$17</f>
        <v>4921.6355920099995</v>
      </c>
      <c r="Y16" s="36">
        <f>SUMIFS(СВЦЭМ!$C$39:$C$782,СВЦЭМ!$A$39:$A$782,$A16,СВЦЭМ!$B$39:$B$782,Y$11)+'СЕТ СН'!$F$9+СВЦЭМ!$D$10+'СЕТ СН'!$F$5-'СЕТ СН'!$F$17</f>
        <v>5019.1985333499997</v>
      </c>
    </row>
    <row r="17" spans="1:25" ht="15.75" x14ac:dyDescent="0.2">
      <c r="A17" s="35">
        <f t="shared" si="0"/>
        <v>45510</v>
      </c>
      <c r="B17" s="36">
        <f>SUMIFS(СВЦЭМ!$C$39:$C$782,СВЦЭМ!$A$39:$A$782,$A17,СВЦЭМ!$B$39:$B$782,B$11)+'СЕТ СН'!$F$9+СВЦЭМ!$D$10+'СЕТ СН'!$F$5-'СЕТ СН'!$F$17</f>
        <v>5118.72678894</v>
      </c>
      <c r="C17" s="36">
        <f>SUMIFS(СВЦЭМ!$C$39:$C$782,СВЦЭМ!$A$39:$A$782,$A17,СВЦЭМ!$B$39:$B$782,C$11)+'СЕТ СН'!$F$9+СВЦЭМ!$D$10+'СЕТ СН'!$F$5-'СЕТ СН'!$F$17</f>
        <v>5195.03057721</v>
      </c>
      <c r="D17" s="36">
        <f>SUMIFS(СВЦЭМ!$C$39:$C$782,СВЦЭМ!$A$39:$A$782,$A17,СВЦЭМ!$B$39:$B$782,D$11)+'СЕТ СН'!$F$9+СВЦЭМ!$D$10+'СЕТ СН'!$F$5-'СЕТ СН'!$F$17</f>
        <v>5234.4792184599992</v>
      </c>
      <c r="E17" s="36">
        <f>SUMIFS(СВЦЭМ!$C$39:$C$782,СВЦЭМ!$A$39:$A$782,$A17,СВЦЭМ!$B$39:$B$782,E$11)+'СЕТ СН'!$F$9+СВЦЭМ!$D$10+'СЕТ СН'!$F$5-'СЕТ СН'!$F$17</f>
        <v>5266.0431974499998</v>
      </c>
      <c r="F17" s="36">
        <f>SUMIFS(СВЦЭМ!$C$39:$C$782,СВЦЭМ!$A$39:$A$782,$A17,СВЦЭМ!$B$39:$B$782,F$11)+'СЕТ СН'!$F$9+СВЦЭМ!$D$10+'СЕТ СН'!$F$5-'СЕТ СН'!$F$17</f>
        <v>5261.1883688199996</v>
      </c>
      <c r="G17" s="36">
        <f>SUMIFS(СВЦЭМ!$C$39:$C$782,СВЦЭМ!$A$39:$A$782,$A17,СВЦЭМ!$B$39:$B$782,G$11)+'СЕТ СН'!$F$9+СВЦЭМ!$D$10+'СЕТ СН'!$F$5-'СЕТ СН'!$F$17</f>
        <v>5227.0964166199992</v>
      </c>
      <c r="H17" s="36">
        <f>SUMIFS(СВЦЭМ!$C$39:$C$782,СВЦЭМ!$A$39:$A$782,$A17,СВЦЭМ!$B$39:$B$782,H$11)+'СЕТ СН'!$F$9+СВЦЭМ!$D$10+'СЕТ СН'!$F$5-'СЕТ СН'!$F$17</f>
        <v>5180.5649937199996</v>
      </c>
      <c r="I17" s="36">
        <f>SUMIFS(СВЦЭМ!$C$39:$C$782,СВЦЭМ!$A$39:$A$782,$A17,СВЦЭМ!$B$39:$B$782,I$11)+'СЕТ СН'!$F$9+СВЦЭМ!$D$10+'СЕТ СН'!$F$5-'СЕТ СН'!$F$17</f>
        <v>5088.9544221599999</v>
      </c>
      <c r="J17" s="36">
        <f>SUMIFS(СВЦЭМ!$C$39:$C$782,СВЦЭМ!$A$39:$A$782,$A17,СВЦЭМ!$B$39:$B$782,J$11)+'СЕТ СН'!$F$9+СВЦЭМ!$D$10+'СЕТ СН'!$F$5-'СЕТ СН'!$F$17</f>
        <v>4994.17831914</v>
      </c>
      <c r="K17" s="36">
        <f>SUMIFS(СВЦЭМ!$C$39:$C$782,СВЦЭМ!$A$39:$A$782,$A17,СВЦЭМ!$B$39:$B$782,K$11)+'СЕТ СН'!$F$9+СВЦЭМ!$D$10+'СЕТ СН'!$F$5-'СЕТ СН'!$F$17</f>
        <v>4912.9272045099997</v>
      </c>
      <c r="L17" s="36">
        <f>SUMIFS(СВЦЭМ!$C$39:$C$782,СВЦЭМ!$A$39:$A$782,$A17,СВЦЭМ!$B$39:$B$782,L$11)+'СЕТ СН'!$F$9+СВЦЭМ!$D$10+'СЕТ СН'!$F$5-'СЕТ СН'!$F$17</f>
        <v>4882.1447143099995</v>
      </c>
      <c r="M17" s="36">
        <f>SUMIFS(СВЦЭМ!$C$39:$C$782,СВЦЭМ!$A$39:$A$782,$A17,СВЦЭМ!$B$39:$B$782,M$11)+'СЕТ СН'!$F$9+СВЦЭМ!$D$10+'СЕТ СН'!$F$5-'СЕТ СН'!$F$17</f>
        <v>4884.0777428299998</v>
      </c>
      <c r="N17" s="36">
        <f>SUMIFS(СВЦЭМ!$C$39:$C$782,СВЦЭМ!$A$39:$A$782,$A17,СВЦЭМ!$B$39:$B$782,N$11)+'СЕТ СН'!$F$9+СВЦЭМ!$D$10+'СЕТ СН'!$F$5-'СЕТ СН'!$F$17</f>
        <v>4869.2370178399997</v>
      </c>
      <c r="O17" s="36">
        <f>SUMIFS(СВЦЭМ!$C$39:$C$782,СВЦЭМ!$A$39:$A$782,$A17,СВЦЭМ!$B$39:$B$782,O$11)+'СЕТ СН'!$F$9+СВЦЭМ!$D$10+'СЕТ СН'!$F$5-'СЕТ СН'!$F$17</f>
        <v>4854.9738911699997</v>
      </c>
      <c r="P17" s="36">
        <f>SUMIFS(СВЦЭМ!$C$39:$C$782,СВЦЭМ!$A$39:$A$782,$A17,СВЦЭМ!$B$39:$B$782,P$11)+'СЕТ СН'!$F$9+СВЦЭМ!$D$10+'СЕТ СН'!$F$5-'СЕТ СН'!$F$17</f>
        <v>4854.3768710599998</v>
      </c>
      <c r="Q17" s="36">
        <f>SUMIFS(СВЦЭМ!$C$39:$C$782,СВЦЭМ!$A$39:$A$782,$A17,СВЦЭМ!$B$39:$B$782,Q$11)+'СЕТ СН'!$F$9+СВЦЭМ!$D$10+'СЕТ СН'!$F$5-'СЕТ СН'!$F$17</f>
        <v>4828.4207270799998</v>
      </c>
      <c r="R17" s="36">
        <f>SUMIFS(СВЦЭМ!$C$39:$C$782,СВЦЭМ!$A$39:$A$782,$A17,СВЦЭМ!$B$39:$B$782,R$11)+'СЕТ СН'!$F$9+СВЦЭМ!$D$10+'СЕТ СН'!$F$5-'СЕТ СН'!$F$17</f>
        <v>4845.9043064099997</v>
      </c>
      <c r="S17" s="36">
        <f>SUMIFS(СВЦЭМ!$C$39:$C$782,СВЦЭМ!$A$39:$A$782,$A17,СВЦЭМ!$B$39:$B$782,S$11)+'СЕТ СН'!$F$9+СВЦЭМ!$D$10+'СЕТ СН'!$F$5-'СЕТ СН'!$F$17</f>
        <v>4849.9224802899998</v>
      </c>
      <c r="T17" s="36">
        <f>SUMIFS(СВЦЭМ!$C$39:$C$782,СВЦЭМ!$A$39:$A$782,$A17,СВЦЭМ!$B$39:$B$782,T$11)+'СЕТ СН'!$F$9+СВЦЭМ!$D$10+'СЕТ СН'!$F$5-'СЕТ СН'!$F$17</f>
        <v>4840.55236565</v>
      </c>
      <c r="U17" s="36">
        <f>SUMIFS(СВЦЭМ!$C$39:$C$782,СВЦЭМ!$A$39:$A$782,$A17,СВЦЭМ!$B$39:$B$782,U$11)+'СЕТ СН'!$F$9+СВЦЭМ!$D$10+'СЕТ СН'!$F$5-'СЕТ СН'!$F$17</f>
        <v>4845.5588683099995</v>
      </c>
      <c r="V17" s="36">
        <f>SUMIFS(СВЦЭМ!$C$39:$C$782,СВЦЭМ!$A$39:$A$782,$A17,СВЦЭМ!$B$39:$B$782,V$11)+'СЕТ СН'!$F$9+СВЦЭМ!$D$10+'СЕТ СН'!$F$5-'СЕТ СН'!$F$17</f>
        <v>4854.3485123599994</v>
      </c>
      <c r="W17" s="36">
        <f>SUMIFS(СВЦЭМ!$C$39:$C$782,СВЦЭМ!$A$39:$A$782,$A17,СВЦЭМ!$B$39:$B$782,W$11)+'СЕТ СН'!$F$9+СВЦЭМ!$D$10+'СЕТ СН'!$F$5-'СЕТ СН'!$F$17</f>
        <v>4850.2336041299995</v>
      </c>
      <c r="X17" s="36">
        <f>SUMIFS(СВЦЭМ!$C$39:$C$782,СВЦЭМ!$A$39:$A$782,$A17,СВЦЭМ!$B$39:$B$782,X$11)+'СЕТ СН'!$F$9+СВЦЭМ!$D$10+'СЕТ СН'!$F$5-'СЕТ СН'!$F$17</f>
        <v>4908.3977337899996</v>
      </c>
      <c r="Y17" s="36">
        <f>SUMIFS(СВЦЭМ!$C$39:$C$782,СВЦЭМ!$A$39:$A$782,$A17,СВЦЭМ!$B$39:$B$782,Y$11)+'СЕТ СН'!$F$9+СВЦЭМ!$D$10+'СЕТ СН'!$F$5-'СЕТ СН'!$F$17</f>
        <v>4979.3874193899992</v>
      </c>
    </row>
    <row r="18" spans="1:25" ht="15.75" x14ac:dyDescent="0.2">
      <c r="A18" s="35">
        <f t="shared" si="0"/>
        <v>45511</v>
      </c>
      <c r="B18" s="36">
        <f>SUMIFS(СВЦЭМ!$C$39:$C$782,СВЦЭМ!$A$39:$A$782,$A18,СВЦЭМ!$B$39:$B$782,B$11)+'СЕТ СН'!$F$9+СВЦЭМ!$D$10+'СЕТ СН'!$F$5-'СЕТ СН'!$F$17</f>
        <v>5051.7828570499996</v>
      </c>
      <c r="C18" s="36">
        <f>SUMIFS(СВЦЭМ!$C$39:$C$782,СВЦЭМ!$A$39:$A$782,$A18,СВЦЭМ!$B$39:$B$782,C$11)+'СЕТ СН'!$F$9+СВЦЭМ!$D$10+'СЕТ СН'!$F$5-'СЕТ СН'!$F$17</f>
        <v>5144.2610216399999</v>
      </c>
      <c r="D18" s="36">
        <f>SUMIFS(СВЦЭМ!$C$39:$C$782,СВЦЭМ!$A$39:$A$782,$A18,СВЦЭМ!$B$39:$B$782,D$11)+'СЕТ СН'!$F$9+СВЦЭМ!$D$10+'СЕТ СН'!$F$5-'СЕТ СН'!$F$17</f>
        <v>5206.2195712199991</v>
      </c>
      <c r="E18" s="36">
        <f>SUMIFS(СВЦЭМ!$C$39:$C$782,СВЦЭМ!$A$39:$A$782,$A18,СВЦЭМ!$B$39:$B$782,E$11)+'СЕТ СН'!$F$9+СВЦЭМ!$D$10+'СЕТ СН'!$F$5-'СЕТ СН'!$F$17</f>
        <v>5229.39518451</v>
      </c>
      <c r="F18" s="36">
        <f>SUMIFS(СВЦЭМ!$C$39:$C$782,СВЦЭМ!$A$39:$A$782,$A18,СВЦЭМ!$B$39:$B$782,F$11)+'СЕТ СН'!$F$9+СВЦЭМ!$D$10+'СЕТ СН'!$F$5-'СЕТ СН'!$F$17</f>
        <v>5260.60343302</v>
      </c>
      <c r="G18" s="36">
        <f>SUMIFS(СВЦЭМ!$C$39:$C$782,СВЦЭМ!$A$39:$A$782,$A18,СВЦЭМ!$B$39:$B$782,G$11)+'СЕТ СН'!$F$9+СВЦЭМ!$D$10+'СЕТ СН'!$F$5-'СЕТ СН'!$F$17</f>
        <v>5219.5164602299992</v>
      </c>
      <c r="H18" s="36">
        <f>SUMIFS(СВЦЭМ!$C$39:$C$782,СВЦЭМ!$A$39:$A$782,$A18,СВЦЭМ!$B$39:$B$782,H$11)+'СЕТ СН'!$F$9+СВЦЭМ!$D$10+'СЕТ СН'!$F$5-'СЕТ СН'!$F$17</f>
        <v>5192.4605521100002</v>
      </c>
      <c r="I18" s="36">
        <f>SUMIFS(СВЦЭМ!$C$39:$C$782,СВЦЭМ!$A$39:$A$782,$A18,СВЦЭМ!$B$39:$B$782,I$11)+'СЕТ СН'!$F$9+СВЦЭМ!$D$10+'СЕТ СН'!$F$5-'СЕТ СН'!$F$17</f>
        <v>5098.6613361299997</v>
      </c>
      <c r="J18" s="36">
        <f>SUMIFS(СВЦЭМ!$C$39:$C$782,СВЦЭМ!$A$39:$A$782,$A18,СВЦЭМ!$B$39:$B$782,J$11)+'СЕТ СН'!$F$9+СВЦЭМ!$D$10+'СЕТ СН'!$F$5-'СЕТ СН'!$F$17</f>
        <v>4999.0130553899999</v>
      </c>
      <c r="K18" s="36">
        <f>SUMIFS(СВЦЭМ!$C$39:$C$782,СВЦЭМ!$A$39:$A$782,$A18,СВЦЭМ!$B$39:$B$782,K$11)+'СЕТ СН'!$F$9+СВЦЭМ!$D$10+'СЕТ СН'!$F$5-'СЕТ СН'!$F$17</f>
        <v>4923.4058528599999</v>
      </c>
      <c r="L18" s="36">
        <f>SUMIFS(СВЦЭМ!$C$39:$C$782,СВЦЭМ!$A$39:$A$782,$A18,СВЦЭМ!$B$39:$B$782,L$11)+'СЕТ СН'!$F$9+СВЦЭМ!$D$10+'СЕТ СН'!$F$5-'СЕТ СН'!$F$17</f>
        <v>4903.6468115299995</v>
      </c>
      <c r="M18" s="36">
        <f>SUMIFS(СВЦЭМ!$C$39:$C$782,СВЦЭМ!$A$39:$A$782,$A18,СВЦЭМ!$B$39:$B$782,M$11)+'СЕТ СН'!$F$9+СВЦЭМ!$D$10+'СЕТ СН'!$F$5-'СЕТ СН'!$F$17</f>
        <v>4884.07315191</v>
      </c>
      <c r="N18" s="36">
        <f>SUMIFS(СВЦЭМ!$C$39:$C$782,СВЦЭМ!$A$39:$A$782,$A18,СВЦЭМ!$B$39:$B$782,N$11)+'СЕТ СН'!$F$9+СВЦЭМ!$D$10+'СЕТ СН'!$F$5-'СЕТ СН'!$F$17</f>
        <v>4864.7989532599995</v>
      </c>
      <c r="O18" s="36">
        <f>SUMIFS(СВЦЭМ!$C$39:$C$782,СВЦЭМ!$A$39:$A$782,$A18,СВЦЭМ!$B$39:$B$782,O$11)+'СЕТ СН'!$F$9+СВЦЭМ!$D$10+'СЕТ СН'!$F$5-'СЕТ СН'!$F$17</f>
        <v>4872.0897112599996</v>
      </c>
      <c r="P18" s="36">
        <f>SUMIFS(СВЦЭМ!$C$39:$C$782,СВЦЭМ!$A$39:$A$782,$A18,СВЦЭМ!$B$39:$B$782,P$11)+'СЕТ СН'!$F$9+СВЦЭМ!$D$10+'СЕТ СН'!$F$5-'СЕТ СН'!$F$17</f>
        <v>4885.6686554899998</v>
      </c>
      <c r="Q18" s="36">
        <f>SUMIFS(СВЦЭМ!$C$39:$C$782,СВЦЭМ!$A$39:$A$782,$A18,СВЦЭМ!$B$39:$B$782,Q$11)+'СЕТ СН'!$F$9+СВЦЭМ!$D$10+'СЕТ СН'!$F$5-'СЕТ СН'!$F$17</f>
        <v>4893.8057338199997</v>
      </c>
      <c r="R18" s="36">
        <f>SUMIFS(СВЦЭМ!$C$39:$C$782,СВЦЭМ!$A$39:$A$782,$A18,СВЦЭМ!$B$39:$B$782,R$11)+'СЕТ СН'!$F$9+СВЦЭМ!$D$10+'СЕТ СН'!$F$5-'СЕТ СН'!$F$17</f>
        <v>4901.5576546599996</v>
      </c>
      <c r="S18" s="36">
        <f>SUMIFS(СВЦЭМ!$C$39:$C$782,СВЦЭМ!$A$39:$A$782,$A18,СВЦЭМ!$B$39:$B$782,S$11)+'СЕТ СН'!$F$9+СВЦЭМ!$D$10+'СЕТ СН'!$F$5-'СЕТ СН'!$F$17</f>
        <v>4892.3399905999995</v>
      </c>
      <c r="T18" s="36">
        <f>SUMIFS(СВЦЭМ!$C$39:$C$782,СВЦЭМ!$A$39:$A$782,$A18,СВЦЭМ!$B$39:$B$782,T$11)+'СЕТ СН'!$F$9+СВЦЭМ!$D$10+'СЕТ СН'!$F$5-'СЕТ СН'!$F$17</f>
        <v>4882.8066683199995</v>
      </c>
      <c r="U18" s="36">
        <f>SUMIFS(СВЦЭМ!$C$39:$C$782,СВЦЭМ!$A$39:$A$782,$A18,СВЦЭМ!$B$39:$B$782,U$11)+'СЕТ СН'!$F$9+СВЦЭМ!$D$10+'СЕТ СН'!$F$5-'СЕТ СН'!$F$17</f>
        <v>4895.9915780399997</v>
      </c>
      <c r="V18" s="36">
        <f>SUMIFS(СВЦЭМ!$C$39:$C$782,СВЦЭМ!$A$39:$A$782,$A18,СВЦЭМ!$B$39:$B$782,V$11)+'СЕТ СН'!$F$9+СВЦЭМ!$D$10+'СЕТ СН'!$F$5-'СЕТ СН'!$F$17</f>
        <v>4907.0591435599999</v>
      </c>
      <c r="W18" s="36">
        <f>SUMIFS(СВЦЭМ!$C$39:$C$782,СВЦЭМ!$A$39:$A$782,$A18,СВЦЭМ!$B$39:$B$782,W$11)+'СЕТ СН'!$F$9+СВЦЭМ!$D$10+'СЕТ СН'!$F$5-'СЕТ СН'!$F$17</f>
        <v>4891.3602017699995</v>
      </c>
      <c r="X18" s="36">
        <f>SUMIFS(СВЦЭМ!$C$39:$C$782,СВЦЭМ!$A$39:$A$782,$A18,СВЦЭМ!$B$39:$B$782,X$11)+'СЕТ СН'!$F$9+СВЦЭМ!$D$10+'СЕТ СН'!$F$5-'СЕТ СН'!$F$17</f>
        <v>4941.7288006499994</v>
      </c>
      <c r="Y18" s="36">
        <f>SUMIFS(СВЦЭМ!$C$39:$C$782,СВЦЭМ!$A$39:$A$782,$A18,СВЦЭМ!$B$39:$B$782,Y$11)+'СЕТ СН'!$F$9+СВЦЭМ!$D$10+'СЕТ СН'!$F$5-'СЕТ СН'!$F$17</f>
        <v>4979.2199686399999</v>
      </c>
    </row>
    <row r="19" spans="1:25" ht="15.75" x14ac:dyDescent="0.2">
      <c r="A19" s="35">
        <f t="shared" si="0"/>
        <v>45512</v>
      </c>
      <c r="B19" s="36">
        <f>SUMIFS(СВЦЭМ!$C$39:$C$782,СВЦЭМ!$A$39:$A$782,$A19,СВЦЭМ!$B$39:$B$782,B$11)+'СЕТ СН'!$F$9+СВЦЭМ!$D$10+'СЕТ СН'!$F$5-'СЕТ СН'!$F$17</f>
        <v>5122.6988729699997</v>
      </c>
      <c r="C19" s="36">
        <f>SUMIFS(СВЦЭМ!$C$39:$C$782,СВЦЭМ!$A$39:$A$782,$A19,СВЦЭМ!$B$39:$B$782,C$11)+'СЕТ СН'!$F$9+СВЦЭМ!$D$10+'СЕТ СН'!$F$5-'СЕТ СН'!$F$17</f>
        <v>5204.1090002699993</v>
      </c>
      <c r="D19" s="36">
        <f>SUMIFS(СВЦЭМ!$C$39:$C$782,СВЦЭМ!$A$39:$A$782,$A19,СВЦЭМ!$B$39:$B$782,D$11)+'СЕТ СН'!$F$9+СВЦЭМ!$D$10+'СЕТ СН'!$F$5-'СЕТ СН'!$F$17</f>
        <v>5271.0105823199992</v>
      </c>
      <c r="E19" s="36">
        <f>SUMIFS(СВЦЭМ!$C$39:$C$782,СВЦЭМ!$A$39:$A$782,$A19,СВЦЭМ!$B$39:$B$782,E$11)+'СЕТ СН'!$F$9+СВЦЭМ!$D$10+'СЕТ СН'!$F$5-'СЕТ СН'!$F$17</f>
        <v>5274.5783705599997</v>
      </c>
      <c r="F19" s="36">
        <f>SUMIFS(СВЦЭМ!$C$39:$C$782,СВЦЭМ!$A$39:$A$782,$A19,СВЦЭМ!$B$39:$B$782,F$11)+'СЕТ СН'!$F$9+СВЦЭМ!$D$10+'СЕТ СН'!$F$5-'СЕТ СН'!$F$17</f>
        <v>5272.8837045999999</v>
      </c>
      <c r="G19" s="36">
        <f>SUMIFS(СВЦЭМ!$C$39:$C$782,СВЦЭМ!$A$39:$A$782,$A19,СВЦЭМ!$B$39:$B$782,G$11)+'СЕТ СН'!$F$9+СВЦЭМ!$D$10+'СЕТ СН'!$F$5-'СЕТ СН'!$F$17</f>
        <v>5268.3652822099994</v>
      </c>
      <c r="H19" s="36">
        <f>SUMIFS(СВЦЭМ!$C$39:$C$782,СВЦЭМ!$A$39:$A$782,$A19,СВЦЭМ!$B$39:$B$782,H$11)+'СЕТ СН'!$F$9+СВЦЭМ!$D$10+'СЕТ СН'!$F$5-'СЕТ СН'!$F$17</f>
        <v>5205.3516616399993</v>
      </c>
      <c r="I19" s="36">
        <f>SUMIFS(СВЦЭМ!$C$39:$C$782,СВЦЭМ!$A$39:$A$782,$A19,СВЦЭМ!$B$39:$B$782,I$11)+'СЕТ СН'!$F$9+СВЦЭМ!$D$10+'СЕТ СН'!$F$5-'СЕТ СН'!$F$17</f>
        <v>5124.8828179499997</v>
      </c>
      <c r="J19" s="36">
        <f>SUMIFS(СВЦЭМ!$C$39:$C$782,СВЦЭМ!$A$39:$A$782,$A19,СВЦЭМ!$B$39:$B$782,J$11)+'СЕТ СН'!$F$9+СВЦЭМ!$D$10+'СЕТ СН'!$F$5-'СЕТ СН'!$F$17</f>
        <v>5018.5274348299999</v>
      </c>
      <c r="K19" s="36">
        <f>SUMIFS(СВЦЭМ!$C$39:$C$782,СВЦЭМ!$A$39:$A$782,$A19,СВЦЭМ!$B$39:$B$782,K$11)+'СЕТ СН'!$F$9+СВЦЭМ!$D$10+'СЕТ СН'!$F$5-'СЕТ СН'!$F$17</f>
        <v>4962.6375925799994</v>
      </c>
      <c r="L19" s="36">
        <f>SUMIFS(СВЦЭМ!$C$39:$C$782,СВЦЭМ!$A$39:$A$782,$A19,СВЦЭМ!$B$39:$B$782,L$11)+'СЕТ СН'!$F$9+СВЦЭМ!$D$10+'СЕТ СН'!$F$5-'СЕТ СН'!$F$17</f>
        <v>4925.67104905</v>
      </c>
      <c r="M19" s="36">
        <f>SUMIFS(СВЦЭМ!$C$39:$C$782,СВЦЭМ!$A$39:$A$782,$A19,СВЦЭМ!$B$39:$B$782,M$11)+'СЕТ СН'!$F$9+СВЦЭМ!$D$10+'СЕТ СН'!$F$5-'СЕТ СН'!$F$17</f>
        <v>4929.7442185099999</v>
      </c>
      <c r="N19" s="36">
        <f>SUMIFS(СВЦЭМ!$C$39:$C$782,СВЦЭМ!$A$39:$A$782,$A19,СВЦЭМ!$B$39:$B$782,N$11)+'СЕТ СН'!$F$9+СВЦЭМ!$D$10+'СЕТ СН'!$F$5-'СЕТ СН'!$F$17</f>
        <v>4927.8569916299994</v>
      </c>
      <c r="O19" s="36">
        <f>SUMIFS(СВЦЭМ!$C$39:$C$782,СВЦЭМ!$A$39:$A$782,$A19,СВЦЭМ!$B$39:$B$782,O$11)+'СЕТ СН'!$F$9+СВЦЭМ!$D$10+'СЕТ СН'!$F$5-'СЕТ СН'!$F$17</f>
        <v>4931.9784979599999</v>
      </c>
      <c r="P19" s="36">
        <f>SUMIFS(СВЦЭМ!$C$39:$C$782,СВЦЭМ!$A$39:$A$782,$A19,СВЦЭМ!$B$39:$B$782,P$11)+'СЕТ СН'!$F$9+СВЦЭМ!$D$10+'СЕТ СН'!$F$5-'СЕТ СН'!$F$17</f>
        <v>4938.8192205599998</v>
      </c>
      <c r="Q19" s="36">
        <f>SUMIFS(СВЦЭМ!$C$39:$C$782,СВЦЭМ!$A$39:$A$782,$A19,СВЦЭМ!$B$39:$B$782,Q$11)+'СЕТ СН'!$F$9+СВЦЭМ!$D$10+'СЕТ СН'!$F$5-'СЕТ СН'!$F$17</f>
        <v>4944.8062722499999</v>
      </c>
      <c r="R19" s="36">
        <f>SUMIFS(СВЦЭМ!$C$39:$C$782,СВЦЭМ!$A$39:$A$782,$A19,СВЦЭМ!$B$39:$B$782,R$11)+'СЕТ СН'!$F$9+СВЦЭМ!$D$10+'СЕТ СН'!$F$5-'СЕТ СН'!$F$17</f>
        <v>4960.50610977</v>
      </c>
      <c r="S19" s="36">
        <f>SUMIFS(СВЦЭМ!$C$39:$C$782,СВЦЭМ!$A$39:$A$782,$A19,СВЦЭМ!$B$39:$B$782,S$11)+'СЕТ СН'!$F$9+СВЦЭМ!$D$10+'СЕТ СН'!$F$5-'СЕТ СН'!$F$17</f>
        <v>4943.4688775599998</v>
      </c>
      <c r="T19" s="36">
        <f>SUMIFS(СВЦЭМ!$C$39:$C$782,СВЦЭМ!$A$39:$A$782,$A19,СВЦЭМ!$B$39:$B$782,T$11)+'СЕТ СН'!$F$9+СВЦЭМ!$D$10+'СЕТ СН'!$F$5-'СЕТ СН'!$F$17</f>
        <v>4937.3431241399994</v>
      </c>
      <c r="U19" s="36">
        <f>SUMIFS(СВЦЭМ!$C$39:$C$782,СВЦЭМ!$A$39:$A$782,$A19,СВЦЭМ!$B$39:$B$782,U$11)+'СЕТ СН'!$F$9+СВЦЭМ!$D$10+'СЕТ СН'!$F$5-'СЕТ СН'!$F$17</f>
        <v>4947.72334211</v>
      </c>
      <c r="V19" s="36">
        <f>SUMIFS(СВЦЭМ!$C$39:$C$782,СВЦЭМ!$A$39:$A$782,$A19,СВЦЭМ!$B$39:$B$782,V$11)+'СЕТ СН'!$F$9+СВЦЭМ!$D$10+'СЕТ СН'!$F$5-'СЕТ СН'!$F$17</f>
        <v>4954.6916751099998</v>
      </c>
      <c r="W19" s="36">
        <f>SUMIFS(СВЦЭМ!$C$39:$C$782,СВЦЭМ!$A$39:$A$782,$A19,СВЦЭМ!$B$39:$B$782,W$11)+'СЕТ СН'!$F$9+СВЦЭМ!$D$10+'СЕТ СН'!$F$5-'СЕТ СН'!$F$17</f>
        <v>4951.7561059099999</v>
      </c>
      <c r="X19" s="36">
        <f>SUMIFS(СВЦЭМ!$C$39:$C$782,СВЦЭМ!$A$39:$A$782,$A19,СВЦЭМ!$B$39:$B$782,X$11)+'СЕТ СН'!$F$9+СВЦЭМ!$D$10+'СЕТ СН'!$F$5-'СЕТ СН'!$F$17</f>
        <v>4998.6727946399997</v>
      </c>
      <c r="Y19" s="36">
        <f>SUMIFS(СВЦЭМ!$C$39:$C$782,СВЦЭМ!$A$39:$A$782,$A19,СВЦЭМ!$B$39:$B$782,Y$11)+'СЕТ СН'!$F$9+СВЦЭМ!$D$10+'СЕТ СН'!$F$5-'СЕТ СН'!$F$17</f>
        <v>5084.3102027899995</v>
      </c>
    </row>
    <row r="20" spans="1:25" ht="15.75" x14ac:dyDescent="0.2">
      <c r="A20" s="35">
        <f t="shared" si="0"/>
        <v>45513</v>
      </c>
      <c r="B20" s="36">
        <f>SUMIFS(СВЦЭМ!$C$39:$C$782,СВЦЭМ!$A$39:$A$782,$A20,СВЦЭМ!$B$39:$B$782,B$11)+'СЕТ СН'!$F$9+СВЦЭМ!$D$10+'СЕТ СН'!$F$5-'СЕТ СН'!$F$17</f>
        <v>5059.3378619899995</v>
      </c>
      <c r="C20" s="36">
        <f>SUMIFS(СВЦЭМ!$C$39:$C$782,СВЦЭМ!$A$39:$A$782,$A20,СВЦЭМ!$B$39:$B$782,C$11)+'СЕТ СН'!$F$9+СВЦЭМ!$D$10+'СЕТ СН'!$F$5-'СЕТ СН'!$F$17</f>
        <v>5165.6362096799994</v>
      </c>
      <c r="D20" s="36">
        <f>SUMIFS(СВЦЭМ!$C$39:$C$782,СВЦЭМ!$A$39:$A$782,$A20,СВЦЭМ!$B$39:$B$782,D$11)+'СЕТ СН'!$F$9+СВЦЭМ!$D$10+'СЕТ СН'!$F$5-'СЕТ СН'!$F$17</f>
        <v>5274.39252803</v>
      </c>
      <c r="E20" s="36">
        <f>SUMIFS(СВЦЭМ!$C$39:$C$782,СВЦЭМ!$A$39:$A$782,$A20,СВЦЭМ!$B$39:$B$782,E$11)+'СЕТ СН'!$F$9+СВЦЭМ!$D$10+'СЕТ СН'!$F$5-'СЕТ СН'!$F$17</f>
        <v>5313.7965586999999</v>
      </c>
      <c r="F20" s="36">
        <f>SUMIFS(СВЦЭМ!$C$39:$C$782,СВЦЭМ!$A$39:$A$782,$A20,СВЦЭМ!$B$39:$B$782,F$11)+'СЕТ СН'!$F$9+СВЦЭМ!$D$10+'СЕТ СН'!$F$5-'СЕТ СН'!$F$17</f>
        <v>5317.69319292</v>
      </c>
      <c r="G20" s="36">
        <f>SUMIFS(СВЦЭМ!$C$39:$C$782,СВЦЭМ!$A$39:$A$782,$A20,СВЦЭМ!$B$39:$B$782,G$11)+'СЕТ СН'!$F$9+СВЦЭМ!$D$10+'СЕТ СН'!$F$5-'СЕТ СН'!$F$17</f>
        <v>5308.9649575999993</v>
      </c>
      <c r="H20" s="36">
        <f>SUMIFS(СВЦЭМ!$C$39:$C$782,СВЦЭМ!$A$39:$A$782,$A20,СВЦЭМ!$B$39:$B$782,H$11)+'СЕТ СН'!$F$9+СВЦЭМ!$D$10+'СЕТ СН'!$F$5-'СЕТ СН'!$F$17</f>
        <v>5276.4892211400002</v>
      </c>
      <c r="I20" s="36">
        <f>SUMIFS(СВЦЭМ!$C$39:$C$782,СВЦЭМ!$A$39:$A$782,$A20,СВЦЭМ!$B$39:$B$782,I$11)+'СЕТ СН'!$F$9+СВЦЭМ!$D$10+'СЕТ СН'!$F$5-'СЕТ СН'!$F$17</f>
        <v>5175.6805477099997</v>
      </c>
      <c r="J20" s="36">
        <f>SUMIFS(СВЦЭМ!$C$39:$C$782,СВЦЭМ!$A$39:$A$782,$A20,СВЦЭМ!$B$39:$B$782,J$11)+'СЕТ СН'!$F$9+СВЦЭМ!$D$10+'СЕТ СН'!$F$5-'СЕТ СН'!$F$17</f>
        <v>5099.5831627499992</v>
      </c>
      <c r="K20" s="36">
        <f>SUMIFS(СВЦЭМ!$C$39:$C$782,СВЦЭМ!$A$39:$A$782,$A20,СВЦЭМ!$B$39:$B$782,K$11)+'СЕТ СН'!$F$9+СВЦЭМ!$D$10+'СЕТ СН'!$F$5-'СЕТ СН'!$F$17</f>
        <v>5005.5082979499994</v>
      </c>
      <c r="L20" s="36">
        <f>SUMIFS(СВЦЭМ!$C$39:$C$782,СВЦЭМ!$A$39:$A$782,$A20,СВЦЭМ!$B$39:$B$782,L$11)+'СЕТ СН'!$F$9+СВЦЭМ!$D$10+'СЕТ СН'!$F$5-'СЕТ СН'!$F$17</f>
        <v>4987.5452814399996</v>
      </c>
      <c r="M20" s="36">
        <f>SUMIFS(СВЦЭМ!$C$39:$C$782,СВЦЭМ!$A$39:$A$782,$A20,СВЦЭМ!$B$39:$B$782,M$11)+'СЕТ СН'!$F$9+СВЦЭМ!$D$10+'СЕТ СН'!$F$5-'СЕТ СН'!$F$17</f>
        <v>4989.9758019499995</v>
      </c>
      <c r="N20" s="36">
        <f>SUMIFS(СВЦЭМ!$C$39:$C$782,СВЦЭМ!$A$39:$A$782,$A20,СВЦЭМ!$B$39:$B$782,N$11)+'СЕТ СН'!$F$9+СВЦЭМ!$D$10+'СЕТ СН'!$F$5-'СЕТ СН'!$F$17</f>
        <v>4994.4804636600002</v>
      </c>
      <c r="O20" s="36">
        <f>SUMIFS(СВЦЭМ!$C$39:$C$782,СВЦЭМ!$A$39:$A$782,$A20,СВЦЭМ!$B$39:$B$782,O$11)+'СЕТ СН'!$F$9+СВЦЭМ!$D$10+'СЕТ СН'!$F$5-'СЕТ СН'!$F$17</f>
        <v>4974.5601166099996</v>
      </c>
      <c r="P20" s="36">
        <f>SUMIFS(СВЦЭМ!$C$39:$C$782,СВЦЭМ!$A$39:$A$782,$A20,СВЦЭМ!$B$39:$B$782,P$11)+'СЕТ СН'!$F$9+СВЦЭМ!$D$10+'СЕТ СН'!$F$5-'СЕТ СН'!$F$17</f>
        <v>4990.8333201299993</v>
      </c>
      <c r="Q20" s="36">
        <f>SUMIFS(СВЦЭМ!$C$39:$C$782,СВЦЭМ!$A$39:$A$782,$A20,СВЦЭМ!$B$39:$B$782,Q$11)+'СЕТ СН'!$F$9+СВЦЭМ!$D$10+'СЕТ СН'!$F$5-'СЕТ СН'!$F$17</f>
        <v>5001.0028506999997</v>
      </c>
      <c r="R20" s="36">
        <f>SUMIFS(СВЦЭМ!$C$39:$C$782,СВЦЭМ!$A$39:$A$782,$A20,СВЦЭМ!$B$39:$B$782,R$11)+'СЕТ СН'!$F$9+СВЦЭМ!$D$10+'СЕТ СН'!$F$5-'СЕТ СН'!$F$17</f>
        <v>5005.4634108099999</v>
      </c>
      <c r="S20" s="36">
        <f>SUMIFS(СВЦЭМ!$C$39:$C$782,СВЦЭМ!$A$39:$A$782,$A20,СВЦЭМ!$B$39:$B$782,S$11)+'СЕТ СН'!$F$9+СВЦЭМ!$D$10+'СЕТ СН'!$F$5-'СЕТ СН'!$F$17</f>
        <v>4994.5364854099998</v>
      </c>
      <c r="T20" s="36">
        <f>SUMIFS(СВЦЭМ!$C$39:$C$782,СВЦЭМ!$A$39:$A$782,$A20,СВЦЭМ!$B$39:$B$782,T$11)+'СЕТ СН'!$F$9+СВЦЭМ!$D$10+'СЕТ СН'!$F$5-'СЕТ СН'!$F$17</f>
        <v>4977.0986846199994</v>
      </c>
      <c r="U20" s="36">
        <f>SUMIFS(СВЦЭМ!$C$39:$C$782,СВЦЭМ!$A$39:$A$782,$A20,СВЦЭМ!$B$39:$B$782,U$11)+'СЕТ СН'!$F$9+СВЦЭМ!$D$10+'СЕТ СН'!$F$5-'СЕТ СН'!$F$17</f>
        <v>4979.5346197299996</v>
      </c>
      <c r="V20" s="36">
        <f>SUMIFS(СВЦЭМ!$C$39:$C$782,СВЦЭМ!$A$39:$A$782,$A20,СВЦЭМ!$B$39:$B$782,V$11)+'СЕТ СН'!$F$9+СВЦЭМ!$D$10+'СЕТ СН'!$F$5-'СЕТ СН'!$F$17</f>
        <v>5032.8357869199999</v>
      </c>
      <c r="W20" s="36">
        <f>SUMIFS(СВЦЭМ!$C$39:$C$782,СВЦЭМ!$A$39:$A$782,$A20,СВЦЭМ!$B$39:$B$782,W$11)+'СЕТ СН'!$F$9+СВЦЭМ!$D$10+'СЕТ СН'!$F$5-'СЕТ СН'!$F$17</f>
        <v>5000.4038177799994</v>
      </c>
      <c r="X20" s="36">
        <f>SUMIFS(СВЦЭМ!$C$39:$C$782,СВЦЭМ!$A$39:$A$782,$A20,СВЦЭМ!$B$39:$B$782,X$11)+'СЕТ СН'!$F$9+СВЦЭМ!$D$10+'СЕТ СН'!$F$5-'СЕТ СН'!$F$17</f>
        <v>5074.5674774700001</v>
      </c>
      <c r="Y20" s="36">
        <f>SUMIFS(СВЦЭМ!$C$39:$C$782,СВЦЭМ!$A$39:$A$782,$A20,СВЦЭМ!$B$39:$B$782,Y$11)+'СЕТ СН'!$F$9+СВЦЭМ!$D$10+'СЕТ СН'!$F$5-'СЕТ СН'!$F$17</f>
        <v>5123.9425177100002</v>
      </c>
    </row>
    <row r="21" spans="1:25" ht="15.75" x14ac:dyDescent="0.2">
      <c r="A21" s="35">
        <f t="shared" si="0"/>
        <v>45514</v>
      </c>
      <c r="B21" s="36">
        <f>SUMIFS(СВЦЭМ!$C$39:$C$782,СВЦЭМ!$A$39:$A$782,$A21,СВЦЭМ!$B$39:$B$782,B$11)+'СЕТ СН'!$F$9+СВЦЭМ!$D$10+'СЕТ СН'!$F$5-'СЕТ СН'!$F$17</f>
        <v>5120.1372738599994</v>
      </c>
      <c r="C21" s="36">
        <f>SUMIFS(СВЦЭМ!$C$39:$C$782,СВЦЭМ!$A$39:$A$782,$A21,СВЦЭМ!$B$39:$B$782,C$11)+'СЕТ СН'!$F$9+СВЦЭМ!$D$10+'СЕТ СН'!$F$5-'СЕТ СН'!$F$17</f>
        <v>5111.7977961999995</v>
      </c>
      <c r="D21" s="36">
        <f>SUMIFS(СВЦЭМ!$C$39:$C$782,СВЦЭМ!$A$39:$A$782,$A21,СВЦЭМ!$B$39:$B$782,D$11)+'СЕТ СН'!$F$9+СВЦЭМ!$D$10+'СЕТ СН'!$F$5-'СЕТ СН'!$F$17</f>
        <v>5166.7709941499998</v>
      </c>
      <c r="E21" s="36">
        <f>SUMIFS(СВЦЭМ!$C$39:$C$782,СВЦЭМ!$A$39:$A$782,$A21,СВЦЭМ!$B$39:$B$782,E$11)+'СЕТ СН'!$F$9+СВЦЭМ!$D$10+'СЕТ СН'!$F$5-'СЕТ СН'!$F$17</f>
        <v>5208.1201381299998</v>
      </c>
      <c r="F21" s="36">
        <f>SUMIFS(СВЦЭМ!$C$39:$C$782,СВЦЭМ!$A$39:$A$782,$A21,СВЦЭМ!$B$39:$B$782,F$11)+'СЕТ СН'!$F$9+СВЦЭМ!$D$10+'СЕТ СН'!$F$5-'СЕТ СН'!$F$17</f>
        <v>5236.7741246799997</v>
      </c>
      <c r="G21" s="36">
        <f>SUMIFS(СВЦЭМ!$C$39:$C$782,СВЦЭМ!$A$39:$A$782,$A21,СВЦЭМ!$B$39:$B$782,G$11)+'СЕТ СН'!$F$9+СВЦЭМ!$D$10+'СЕТ СН'!$F$5-'СЕТ СН'!$F$17</f>
        <v>5218.0539802399999</v>
      </c>
      <c r="H21" s="36">
        <f>SUMIFS(СВЦЭМ!$C$39:$C$782,СВЦЭМ!$A$39:$A$782,$A21,СВЦЭМ!$B$39:$B$782,H$11)+'СЕТ СН'!$F$9+СВЦЭМ!$D$10+'СЕТ СН'!$F$5-'СЕТ СН'!$F$17</f>
        <v>5186.4713396400002</v>
      </c>
      <c r="I21" s="36">
        <f>SUMIFS(СВЦЭМ!$C$39:$C$782,СВЦЭМ!$A$39:$A$782,$A21,СВЦЭМ!$B$39:$B$782,I$11)+'СЕТ СН'!$F$9+СВЦЭМ!$D$10+'СЕТ СН'!$F$5-'СЕТ СН'!$F$17</f>
        <v>5116.42847067</v>
      </c>
      <c r="J21" s="36">
        <f>SUMIFS(СВЦЭМ!$C$39:$C$782,СВЦЭМ!$A$39:$A$782,$A21,СВЦЭМ!$B$39:$B$782,J$11)+'СЕТ СН'!$F$9+СВЦЭМ!$D$10+'СЕТ СН'!$F$5-'СЕТ СН'!$F$17</f>
        <v>5022.9792856799995</v>
      </c>
      <c r="K21" s="36">
        <f>SUMIFS(СВЦЭМ!$C$39:$C$782,СВЦЭМ!$A$39:$A$782,$A21,СВЦЭМ!$B$39:$B$782,K$11)+'СЕТ СН'!$F$9+СВЦЭМ!$D$10+'СЕТ СН'!$F$5-'СЕТ СН'!$F$17</f>
        <v>4946.2385051299998</v>
      </c>
      <c r="L21" s="36">
        <f>SUMIFS(СВЦЭМ!$C$39:$C$782,СВЦЭМ!$A$39:$A$782,$A21,СВЦЭМ!$B$39:$B$782,L$11)+'СЕТ СН'!$F$9+СВЦЭМ!$D$10+'СЕТ СН'!$F$5-'СЕТ СН'!$F$17</f>
        <v>4852.3921656999992</v>
      </c>
      <c r="M21" s="36">
        <f>SUMIFS(СВЦЭМ!$C$39:$C$782,СВЦЭМ!$A$39:$A$782,$A21,СВЦЭМ!$B$39:$B$782,M$11)+'СЕТ СН'!$F$9+СВЦЭМ!$D$10+'СЕТ СН'!$F$5-'СЕТ СН'!$F$17</f>
        <v>4838.5226294200002</v>
      </c>
      <c r="N21" s="36">
        <f>SUMIFS(СВЦЭМ!$C$39:$C$782,СВЦЭМ!$A$39:$A$782,$A21,СВЦЭМ!$B$39:$B$782,N$11)+'СЕТ СН'!$F$9+СВЦЭМ!$D$10+'СЕТ СН'!$F$5-'СЕТ СН'!$F$17</f>
        <v>4840.5524052199999</v>
      </c>
      <c r="O21" s="36">
        <f>SUMIFS(СВЦЭМ!$C$39:$C$782,СВЦЭМ!$A$39:$A$782,$A21,СВЦЭМ!$B$39:$B$782,O$11)+'СЕТ СН'!$F$9+СВЦЭМ!$D$10+'СЕТ СН'!$F$5-'СЕТ СН'!$F$17</f>
        <v>4832.2651367399994</v>
      </c>
      <c r="P21" s="36">
        <f>SUMIFS(СВЦЭМ!$C$39:$C$782,СВЦЭМ!$A$39:$A$782,$A21,СВЦЭМ!$B$39:$B$782,P$11)+'СЕТ СН'!$F$9+СВЦЭМ!$D$10+'СЕТ СН'!$F$5-'СЕТ СН'!$F$17</f>
        <v>4832.6773962299994</v>
      </c>
      <c r="Q21" s="36">
        <f>SUMIFS(СВЦЭМ!$C$39:$C$782,СВЦЭМ!$A$39:$A$782,$A21,СВЦЭМ!$B$39:$B$782,Q$11)+'СЕТ СН'!$F$9+СВЦЭМ!$D$10+'СЕТ СН'!$F$5-'СЕТ СН'!$F$17</f>
        <v>4835.5501401699994</v>
      </c>
      <c r="R21" s="36">
        <f>SUMIFS(СВЦЭМ!$C$39:$C$782,СВЦЭМ!$A$39:$A$782,$A21,СВЦЭМ!$B$39:$B$782,R$11)+'СЕТ СН'!$F$9+СВЦЭМ!$D$10+'СЕТ СН'!$F$5-'СЕТ СН'!$F$17</f>
        <v>4845.3777320199997</v>
      </c>
      <c r="S21" s="36">
        <f>SUMIFS(СВЦЭМ!$C$39:$C$782,СВЦЭМ!$A$39:$A$782,$A21,СВЦЭМ!$B$39:$B$782,S$11)+'СЕТ СН'!$F$9+СВЦЭМ!$D$10+'СЕТ СН'!$F$5-'СЕТ СН'!$F$17</f>
        <v>4836.5497998499995</v>
      </c>
      <c r="T21" s="36">
        <f>SUMIFS(СВЦЭМ!$C$39:$C$782,СВЦЭМ!$A$39:$A$782,$A21,СВЦЭМ!$B$39:$B$782,T$11)+'СЕТ СН'!$F$9+СВЦЭМ!$D$10+'СЕТ СН'!$F$5-'СЕТ СН'!$F$17</f>
        <v>4825.2281386799996</v>
      </c>
      <c r="U21" s="36">
        <f>SUMIFS(СВЦЭМ!$C$39:$C$782,СВЦЭМ!$A$39:$A$782,$A21,СВЦЭМ!$B$39:$B$782,U$11)+'СЕТ СН'!$F$9+СВЦЭМ!$D$10+'СЕТ СН'!$F$5-'СЕТ СН'!$F$17</f>
        <v>4852.8930502499998</v>
      </c>
      <c r="V21" s="36">
        <f>SUMIFS(СВЦЭМ!$C$39:$C$782,СВЦЭМ!$A$39:$A$782,$A21,СВЦЭМ!$B$39:$B$782,V$11)+'СЕТ СН'!$F$9+СВЦЭМ!$D$10+'СЕТ СН'!$F$5-'СЕТ СН'!$F$17</f>
        <v>4843.3761625400002</v>
      </c>
      <c r="W21" s="36">
        <f>SUMIFS(СВЦЭМ!$C$39:$C$782,СВЦЭМ!$A$39:$A$782,$A21,СВЦЭМ!$B$39:$B$782,W$11)+'СЕТ СН'!$F$9+СВЦЭМ!$D$10+'СЕТ СН'!$F$5-'СЕТ СН'!$F$17</f>
        <v>4824.8449009799997</v>
      </c>
      <c r="X21" s="36">
        <f>SUMIFS(СВЦЭМ!$C$39:$C$782,СВЦЭМ!$A$39:$A$782,$A21,СВЦЭМ!$B$39:$B$782,X$11)+'СЕТ СН'!$F$9+СВЦЭМ!$D$10+'СЕТ СН'!$F$5-'СЕТ СН'!$F$17</f>
        <v>4861.0296848899998</v>
      </c>
      <c r="Y21" s="36">
        <f>SUMIFS(СВЦЭМ!$C$39:$C$782,СВЦЭМ!$A$39:$A$782,$A21,СВЦЭМ!$B$39:$B$782,Y$11)+'СЕТ СН'!$F$9+СВЦЭМ!$D$10+'СЕТ СН'!$F$5-'СЕТ СН'!$F$17</f>
        <v>4970.4646961500002</v>
      </c>
    </row>
    <row r="22" spans="1:25" ht="15.75" x14ac:dyDescent="0.2">
      <c r="A22" s="35">
        <f t="shared" si="0"/>
        <v>45515</v>
      </c>
      <c r="B22" s="36">
        <f>SUMIFS(СВЦЭМ!$C$39:$C$782,СВЦЭМ!$A$39:$A$782,$A22,СВЦЭМ!$B$39:$B$782,B$11)+'СЕТ СН'!$F$9+СВЦЭМ!$D$10+'СЕТ СН'!$F$5-'СЕТ СН'!$F$17</f>
        <v>5039.5179165499994</v>
      </c>
      <c r="C22" s="36">
        <f>SUMIFS(СВЦЭМ!$C$39:$C$782,СВЦЭМ!$A$39:$A$782,$A22,СВЦЭМ!$B$39:$B$782,C$11)+'СЕТ СН'!$F$9+СВЦЭМ!$D$10+'СЕТ СН'!$F$5-'СЕТ СН'!$F$17</f>
        <v>5096.3556034399999</v>
      </c>
      <c r="D22" s="36">
        <f>SUMIFS(СВЦЭМ!$C$39:$C$782,СВЦЭМ!$A$39:$A$782,$A22,СВЦЭМ!$B$39:$B$782,D$11)+'СЕТ СН'!$F$9+СВЦЭМ!$D$10+'СЕТ СН'!$F$5-'СЕТ СН'!$F$17</f>
        <v>5145.2253403799996</v>
      </c>
      <c r="E22" s="36">
        <f>SUMIFS(СВЦЭМ!$C$39:$C$782,СВЦЭМ!$A$39:$A$782,$A22,СВЦЭМ!$B$39:$B$782,E$11)+'СЕТ СН'!$F$9+СВЦЭМ!$D$10+'СЕТ СН'!$F$5-'СЕТ СН'!$F$17</f>
        <v>5168.8160889999999</v>
      </c>
      <c r="F22" s="36">
        <f>SUMIFS(СВЦЭМ!$C$39:$C$782,СВЦЭМ!$A$39:$A$782,$A22,СВЦЭМ!$B$39:$B$782,F$11)+'СЕТ СН'!$F$9+СВЦЭМ!$D$10+'СЕТ СН'!$F$5-'СЕТ СН'!$F$17</f>
        <v>5182.7020690999998</v>
      </c>
      <c r="G22" s="36">
        <f>SUMIFS(СВЦЭМ!$C$39:$C$782,СВЦЭМ!$A$39:$A$782,$A22,СВЦЭМ!$B$39:$B$782,G$11)+'СЕТ СН'!$F$9+СВЦЭМ!$D$10+'СЕТ СН'!$F$5-'СЕТ СН'!$F$17</f>
        <v>5174.7171933399995</v>
      </c>
      <c r="H22" s="36">
        <f>SUMIFS(СВЦЭМ!$C$39:$C$782,СВЦЭМ!$A$39:$A$782,$A22,СВЦЭМ!$B$39:$B$782,H$11)+'СЕТ СН'!$F$9+СВЦЭМ!$D$10+'СЕТ СН'!$F$5-'СЕТ СН'!$F$17</f>
        <v>5162.5366795800001</v>
      </c>
      <c r="I22" s="36">
        <f>SUMIFS(СВЦЭМ!$C$39:$C$782,СВЦЭМ!$A$39:$A$782,$A22,СВЦЭМ!$B$39:$B$782,I$11)+'СЕТ СН'!$F$9+СВЦЭМ!$D$10+'СЕТ СН'!$F$5-'СЕТ СН'!$F$17</f>
        <v>5126.2050324599995</v>
      </c>
      <c r="J22" s="36">
        <f>SUMIFS(СВЦЭМ!$C$39:$C$782,СВЦЭМ!$A$39:$A$782,$A22,СВЦЭМ!$B$39:$B$782,J$11)+'СЕТ СН'!$F$9+СВЦЭМ!$D$10+'СЕТ СН'!$F$5-'СЕТ СН'!$F$17</f>
        <v>5058.9592149399996</v>
      </c>
      <c r="K22" s="36">
        <f>SUMIFS(СВЦЭМ!$C$39:$C$782,СВЦЭМ!$A$39:$A$782,$A22,СВЦЭМ!$B$39:$B$782,K$11)+'СЕТ СН'!$F$9+СВЦЭМ!$D$10+'СЕТ СН'!$F$5-'СЕТ СН'!$F$17</f>
        <v>4980.99838258</v>
      </c>
      <c r="L22" s="36">
        <f>SUMIFS(СВЦЭМ!$C$39:$C$782,СВЦЭМ!$A$39:$A$782,$A22,СВЦЭМ!$B$39:$B$782,L$11)+'СЕТ СН'!$F$9+СВЦЭМ!$D$10+'СЕТ СН'!$F$5-'СЕТ СН'!$F$17</f>
        <v>4932.8396740600001</v>
      </c>
      <c r="M22" s="36">
        <f>SUMIFS(СВЦЭМ!$C$39:$C$782,СВЦЭМ!$A$39:$A$782,$A22,СВЦЭМ!$B$39:$B$782,M$11)+'СЕТ СН'!$F$9+СВЦЭМ!$D$10+'СЕТ СН'!$F$5-'СЕТ СН'!$F$17</f>
        <v>4914.1865718499994</v>
      </c>
      <c r="N22" s="36">
        <f>SUMIFS(СВЦЭМ!$C$39:$C$782,СВЦЭМ!$A$39:$A$782,$A22,СВЦЭМ!$B$39:$B$782,N$11)+'СЕТ СН'!$F$9+СВЦЭМ!$D$10+'СЕТ СН'!$F$5-'СЕТ СН'!$F$17</f>
        <v>4885.0491849800001</v>
      </c>
      <c r="O22" s="36">
        <f>SUMIFS(СВЦЭМ!$C$39:$C$782,СВЦЭМ!$A$39:$A$782,$A22,СВЦЭМ!$B$39:$B$782,O$11)+'СЕТ СН'!$F$9+СВЦЭМ!$D$10+'СЕТ СН'!$F$5-'СЕТ СН'!$F$17</f>
        <v>4879.8518667299995</v>
      </c>
      <c r="P22" s="36">
        <f>SUMIFS(СВЦЭМ!$C$39:$C$782,СВЦЭМ!$A$39:$A$782,$A22,СВЦЭМ!$B$39:$B$782,P$11)+'СЕТ СН'!$F$9+СВЦЭМ!$D$10+'СЕТ СН'!$F$5-'СЕТ СН'!$F$17</f>
        <v>4898.9114539900002</v>
      </c>
      <c r="Q22" s="36">
        <f>SUMIFS(СВЦЭМ!$C$39:$C$782,СВЦЭМ!$A$39:$A$782,$A22,СВЦЭМ!$B$39:$B$782,Q$11)+'СЕТ СН'!$F$9+СВЦЭМ!$D$10+'СЕТ СН'!$F$5-'СЕТ СН'!$F$17</f>
        <v>4906.1072553399999</v>
      </c>
      <c r="R22" s="36">
        <f>SUMIFS(СВЦЭМ!$C$39:$C$782,СВЦЭМ!$A$39:$A$782,$A22,СВЦЭМ!$B$39:$B$782,R$11)+'СЕТ СН'!$F$9+СВЦЭМ!$D$10+'СЕТ СН'!$F$5-'СЕТ СН'!$F$17</f>
        <v>4918.2742524099995</v>
      </c>
      <c r="S22" s="36">
        <f>SUMIFS(СВЦЭМ!$C$39:$C$782,СВЦЭМ!$A$39:$A$782,$A22,СВЦЭМ!$B$39:$B$782,S$11)+'СЕТ СН'!$F$9+СВЦЭМ!$D$10+'СЕТ СН'!$F$5-'СЕТ СН'!$F$17</f>
        <v>4883.9793289199997</v>
      </c>
      <c r="T22" s="36">
        <f>SUMIFS(СВЦЭМ!$C$39:$C$782,СВЦЭМ!$A$39:$A$782,$A22,СВЦЭМ!$B$39:$B$782,T$11)+'СЕТ СН'!$F$9+СВЦЭМ!$D$10+'СЕТ СН'!$F$5-'СЕТ СН'!$F$17</f>
        <v>4873.4080756200001</v>
      </c>
      <c r="U22" s="36">
        <f>SUMIFS(СВЦЭМ!$C$39:$C$782,СВЦЭМ!$A$39:$A$782,$A22,СВЦЭМ!$B$39:$B$782,U$11)+'СЕТ СН'!$F$9+СВЦЭМ!$D$10+'СЕТ СН'!$F$5-'СЕТ СН'!$F$17</f>
        <v>4882.0550420700001</v>
      </c>
      <c r="V22" s="36">
        <f>SUMIFS(СВЦЭМ!$C$39:$C$782,СВЦЭМ!$A$39:$A$782,$A22,СВЦЭМ!$B$39:$B$782,V$11)+'СЕТ СН'!$F$9+СВЦЭМ!$D$10+'СЕТ СН'!$F$5-'СЕТ СН'!$F$17</f>
        <v>4874.4657492599999</v>
      </c>
      <c r="W22" s="36">
        <f>SUMIFS(СВЦЭМ!$C$39:$C$782,СВЦЭМ!$A$39:$A$782,$A22,СВЦЭМ!$B$39:$B$782,W$11)+'СЕТ СН'!$F$9+СВЦЭМ!$D$10+'СЕТ СН'!$F$5-'СЕТ СН'!$F$17</f>
        <v>4859.6431560799992</v>
      </c>
      <c r="X22" s="36">
        <f>SUMIFS(СВЦЭМ!$C$39:$C$782,СВЦЭМ!$A$39:$A$782,$A22,СВЦЭМ!$B$39:$B$782,X$11)+'СЕТ СН'!$F$9+СВЦЭМ!$D$10+'СЕТ СН'!$F$5-'СЕТ СН'!$F$17</f>
        <v>4926.9400395699995</v>
      </c>
      <c r="Y22" s="36">
        <f>SUMIFS(СВЦЭМ!$C$39:$C$782,СВЦЭМ!$A$39:$A$782,$A22,СВЦЭМ!$B$39:$B$782,Y$11)+'СЕТ СН'!$F$9+СВЦЭМ!$D$10+'СЕТ СН'!$F$5-'СЕТ СН'!$F$17</f>
        <v>5008.1983126599998</v>
      </c>
    </row>
    <row r="23" spans="1:25" ht="15.75" x14ac:dyDescent="0.2">
      <c r="A23" s="35">
        <f t="shared" si="0"/>
        <v>45516</v>
      </c>
      <c r="B23" s="36">
        <f>SUMIFS(СВЦЭМ!$C$39:$C$782,СВЦЭМ!$A$39:$A$782,$A23,СВЦЭМ!$B$39:$B$782,B$11)+'СЕТ СН'!$F$9+СВЦЭМ!$D$10+'СЕТ СН'!$F$5-'СЕТ СН'!$F$17</f>
        <v>5081.1270871799998</v>
      </c>
      <c r="C23" s="36">
        <f>SUMIFS(СВЦЭМ!$C$39:$C$782,СВЦЭМ!$A$39:$A$782,$A23,СВЦЭМ!$B$39:$B$782,C$11)+'СЕТ СН'!$F$9+СВЦЭМ!$D$10+'СЕТ СН'!$F$5-'СЕТ СН'!$F$17</f>
        <v>5152.5160239799998</v>
      </c>
      <c r="D23" s="36">
        <f>SUMIFS(СВЦЭМ!$C$39:$C$782,СВЦЭМ!$A$39:$A$782,$A23,СВЦЭМ!$B$39:$B$782,D$11)+'СЕТ СН'!$F$9+СВЦЭМ!$D$10+'СЕТ СН'!$F$5-'СЕТ СН'!$F$17</f>
        <v>5193.9812164199993</v>
      </c>
      <c r="E23" s="36">
        <f>SUMIFS(СВЦЭМ!$C$39:$C$782,СВЦЭМ!$A$39:$A$782,$A23,СВЦЭМ!$B$39:$B$782,E$11)+'СЕТ СН'!$F$9+СВЦЭМ!$D$10+'СЕТ СН'!$F$5-'СЕТ СН'!$F$17</f>
        <v>5215.6956158599996</v>
      </c>
      <c r="F23" s="36">
        <f>SUMIFS(СВЦЭМ!$C$39:$C$782,СВЦЭМ!$A$39:$A$782,$A23,СВЦЭМ!$B$39:$B$782,F$11)+'СЕТ СН'!$F$9+СВЦЭМ!$D$10+'СЕТ СН'!$F$5-'СЕТ СН'!$F$17</f>
        <v>5227.7741443799996</v>
      </c>
      <c r="G23" s="36">
        <f>SUMIFS(СВЦЭМ!$C$39:$C$782,СВЦЭМ!$A$39:$A$782,$A23,СВЦЭМ!$B$39:$B$782,G$11)+'СЕТ СН'!$F$9+СВЦЭМ!$D$10+'СЕТ СН'!$F$5-'СЕТ СН'!$F$17</f>
        <v>5216.15147712</v>
      </c>
      <c r="H23" s="36">
        <f>SUMIFS(СВЦЭМ!$C$39:$C$782,СВЦЭМ!$A$39:$A$782,$A23,СВЦЭМ!$B$39:$B$782,H$11)+'СЕТ СН'!$F$9+СВЦЭМ!$D$10+'СЕТ СН'!$F$5-'СЕТ СН'!$F$17</f>
        <v>5166.7999676700001</v>
      </c>
      <c r="I23" s="36">
        <f>SUMIFS(СВЦЭМ!$C$39:$C$782,СВЦЭМ!$A$39:$A$782,$A23,СВЦЭМ!$B$39:$B$782,I$11)+'СЕТ СН'!$F$9+СВЦЭМ!$D$10+'СЕТ СН'!$F$5-'СЕТ СН'!$F$17</f>
        <v>5083.7680283600002</v>
      </c>
      <c r="J23" s="36">
        <f>SUMIFS(СВЦЭМ!$C$39:$C$782,СВЦЭМ!$A$39:$A$782,$A23,СВЦЭМ!$B$39:$B$782,J$11)+'СЕТ СН'!$F$9+СВЦЭМ!$D$10+'СЕТ СН'!$F$5-'СЕТ СН'!$F$17</f>
        <v>5009.2364362099997</v>
      </c>
      <c r="K23" s="36">
        <f>SUMIFS(СВЦЭМ!$C$39:$C$782,СВЦЭМ!$A$39:$A$782,$A23,СВЦЭМ!$B$39:$B$782,K$11)+'СЕТ СН'!$F$9+СВЦЭМ!$D$10+'СЕТ СН'!$F$5-'СЕТ СН'!$F$17</f>
        <v>4913.0083342999997</v>
      </c>
      <c r="L23" s="36">
        <f>SUMIFS(СВЦЭМ!$C$39:$C$782,СВЦЭМ!$A$39:$A$782,$A23,СВЦЭМ!$B$39:$B$782,L$11)+'СЕТ СН'!$F$9+СВЦЭМ!$D$10+'СЕТ СН'!$F$5-'СЕТ СН'!$F$17</f>
        <v>4890.9146877999992</v>
      </c>
      <c r="M23" s="36">
        <f>SUMIFS(СВЦЭМ!$C$39:$C$782,СВЦЭМ!$A$39:$A$782,$A23,СВЦЭМ!$B$39:$B$782,M$11)+'СЕТ СН'!$F$9+СВЦЭМ!$D$10+'СЕТ СН'!$F$5-'СЕТ СН'!$F$17</f>
        <v>4885.9199642799995</v>
      </c>
      <c r="N23" s="36">
        <f>SUMIFS(СВЦЭМ!$C$39:$C$782,СВЦЭМ!$A$39:$A$782,$A23,СВЦЭМ!$B$39:$B$782,N$11)+'СЕТ СН'!$F$9+СВЦЭМ!$D$10+'СЕТ СН'!$F$5-'СЕТ СН'!$F$17</f>
        <v>4868.3975436399996</v>
      </c>
      <c r="O23" s="36">
        <f>SUMIFS(СВЦЭМ!$C$39:$C$782,СВЦЭМ!$A$39:$A$782,$A23,СВЦЭМ!$B$39:$B$782,O$11)+'СЕТ СН'!$F$9+СВЦЭМ!$D$10+'СЕТ СН'!$F$5-'СЕТ СН'!$F$17</f>
        <v>4868.6262997100002</v>
      </c>
      <c r="P23" s="36">
        <f>SUMIFS(СВЦЭМ!$C$39:$C$782,СВЦЭМ!$A$39:$A$782,$A23,СВЦЭМ!$B$39:$B$782,P$11)+'СЕТ СН'!$F$9+СВЦЭМ!$D$10+'СЕТ СН'!$F$5-'СЕТ СН'!$F$17</f>
        <v>4869.9294266099996</v>
      </c>
      <c r="Q23" s="36">
        <f>SUMIFS(СВЦЭМ!$C$39:$C$782,СВЦЭМ!$A$39:$A$782,$A23,СВЦЭМ!$B$39:$B$782,Q$11)+'СЕТ СН'!$F$9+СВЦЭМ!$D$10+'СЕТ СН'!$F$5-'СЕТ СН'!$F$17</f>
        <v>4857.2146489499992</v>
      </c>
      <c r="R23" s="36">
        <f>SUMIFS(СВЦЭМ!$C$39:$C$782,СВЦЭМ!$A$39:$A$782,$A23,СВЦЭМ!$B$39:$B$782,R$11)+'СЕТ СН'!$F$9+СВЦЭМ!$D$10+'СЕТ СН'!$F$5-'СЕТ СН'!$F$17</f>
        <v>4860.0421708699996</v>
      </c>
      <c r="S23" s="36">
        <f>SUMIFS(СВЦЭМ!$C$39:$C$782,СВЦЭМ!$A$39:$A$782,$A23,СВЦЭМ!$B$39:$B$782,S$11)+'СЕТ СН'!$F$9+СВЦЭМ!$D$10+'СЕТ СН'!$F$5-'СЕТ СН'!$F$17</f>
        <v>4822.3569900799994</v>
      </c>
      <c r="T23" s="36">
        <f>SUMIFS(СВЦЭМ!$C$39:$C$782,СВЦЭМ!$A$39:$A$782,$A23,СВЦЭМ!$B$39:$B$782,T$11)+'СЕТ СН'!$F$9+СВЦЭМ!$D$10+'СЕТ СН'!$F$5-'СЕТ СН'!$F$17</f>
        <v>4796.8012029499996</v>
      </c>
      <c r="U23" s="36">
        <f>SUMIFS(СВЦЭМ!$C$39:$C$782,СВЦЭМ!$A$39:$A$782,$A23,СВЦЭМ!$B$39:$B$782,U$11)+'СЕТ СН'!$F$9+СВЦЭМ!$D$10+'СЕТ СН'!$F$5-'СЕТ СН'!$F$17</f>
        <v>4810.7482919399999</v>
      </c>
      <c r="V23" s="36">
        <f>SUMIFS(СВЦЭМ!$C$39:$C$782,СВЦЭМ!$A$39:$A$782,$A23,СВЦЭМ!$B$39:$B$782,V$11)+'СЕТ СН'!$F$9+СВЦЭМ!$D$10+'СЕТ СН'!$F$5-'СЕТ СН'!$F$17</f>
        <v>4821.3599750799995</v>
      </c>
      <c r="W23" s="36">
        <f>SUMIFS(СВЦЭМ!$C$39:$C$782,СВЦЭМ!$A$39:$A$782,$A23,СВЦЭМ!$B$39:$B$782,W$11)+'СЕТ СН'!$F$9+СВЦЭМ!$D$10+'СЕТ СН'!$F$5-'СЕТ СН'!$F$17</f>
        <v>4818.5299010199997</v>
      </c>
      <c r="X23" s="36">
        <f>SUMIFS(СВЦЭМ!$C$39:$C$782,СВЦЭМ!$A$39:$A$782,$A23,СВЦЭМ!$B$39:$B$782,X$11)+'СЕТ СН'!$F$9+СВЦЭМ!$D$10+'СЕТ СН'!$F$5-'СЕТ СН'!$F$17</f>
        <v>4863.6251083299994</v>
      </c>
      <c r="Y23" s="36">
        <f>SUMIFS(СВЦЭМ!$C$39:$C$782,СВЦЭМ!$A$39:$A$782,$A23,СВЦЭМ!$B$39:$B$782,Y$11)+'СЕТ СН'!$F$9+СВЦЭМ!$D$10+'СЕТ СН'!$F$5-'СЕТ СН'!$F$17</f>
        <v>4939.25644508</v>
      </c>
    </row>
    <row r="24" spans="1:25" ht="15.75" x14ac:dyDescent="0.2">
      <c r="A24" s="35">
        <f t="shared" si="0"/>
        <v>45517</v>
      </c>
      <c r="B24" s="36">
        <f>SUMIFS(СВЦЭМ!$C$39:$C$782,СВЦЭМ!$A$39:$A$782,$A24,СВЦЭМ!$B$39:$B$782,B$11)+'СЕТ СН'!$F$9+СВЦЭМ!$D$10+'СЕТ СН'!$F$5-'СЕТ СН'!$F$17</f>
        <v>5037.37129714</v>
      </c>
      <c r="C24" s="36">
        <f>SUMIFS(СВЦЭМ!$C$39:$C$782,СВЦЭМ!$A$39:$A$782,$A24,СВЦЭМ!$B$39:$B$782,C$11)+'СЕТ СН'!$F$9+СВЦЭМ!$D$10+'СЕТ СН'!$F$5-'СЕТ СН'!$F$17</f>
        <v>5174.7762905399995</v>
      </c>
      <c r="D24" s="36">
        <f>SUMIFS(СВЦЭМ!$C$39:$C$782,СВЦЭМ!$A$39:$A$782,$A24,СВЦЭМ!$B$39:$B$782,D$11)+'СЕТ СН'!$F$9+СВЦЭМ!$D$10+'СЕТ СН'!$F$5-'СЕТ СН'!$F$17</f>
        <v>5242.7189404499995</v>
      </c>
      <c r="E24" s="36">
        <f>SUMIFS(СВЦЭМ!$C$39:$C$782,СВЦЭМ!$A$39:$A$782,$A24,СВЦЭМ!$B$39:$B$782,E$11)+'СЕТ СН'!$F$9+СВЦЭМ!$D$10+'СЕТ СН'!$F$5-'СЕТ СН'!$F$17</f>
        <v>5291.2198218800004</v>
      </c>
      <c r="F24" s="36">
        <f>SUMIFS(СВЦЭМ!$C$39:$C$782,СВЦЭМ!$A$39:$A$782,$A24,СВЦЭМ!$B$39:$B$782,F$11)+'СЕТ СН'!$F$9+СВЦЭМ!$D$10+'СЕТ СН'!$F$5-'СЕТ СН'!$F$17</f>
        <v>5294.1807586300001</v>
      </c>
      <c r="G24" s="36">
        <f>SUMIFS(СВЦЭМ!$C$39:$C$782,СВЦЭМ!$A$39:$A$782,$A24,СВЦЭМ!$B$39:$B$782,G$11)+'СЕТ СН'!$F$9+СВЦЭМ!$D$10+'СЕТ СН'!$F$5-'СЕТ СН'!$F$17</f>
        <v>5289.5843544199997</v>
      </c>
      <c r="H24" s="36">
        <f>SUMIFS(СВЦЭМ!$C$39:$C$782,СВЦЭМ!$A$39:$A$782,$A24,СВЦЭМ!$B$39:$B$782,H$11)+'СЕТ СН'!$F$9+СВЦЭМ!$D$10+'СЕТ СН'!$F$5-'СЕТ СН'!$F$17</f>
        <v>5281.2131288399996</v>
      </c>
      <c r="I24" s="36">
        <f>SUMIFS(СВЦЭМ!$C$39:$C$782,СВЦЭМ!$A$39:$A$782,$A24,СВЦЭМ!$B$39:$B$782,I$11)+'СЕТ СН'!$F$9+СВЦЭМ!$D$10+'СЕТ СН'!$F$5-'СЕТ СН'!$F$17</f>
        <v>5151.6429469899995</v>
      </c>
      <c r="J24" s="36">
        <f>SUMIFS(СВЦЭМ!$C$39:$C$782,СВЦЭМ!$A$39:$A$782,$A24,СВЦЭМ!$B$39:$B$782,J$11)+'СЕТ СН'!$F$9+СВЦЭМ!$D$10+'СЕТ СН'!$F$5-'СЕТ СН'!$F$17</f>
        <v>5036.8951382599998</v>
      </c>
      <c r="K24" s="36">
        <f>SUMIFS(СВЦЭМ!$C$39:$C$782,СВЦЭМ!$A$39:$A$782,$A24,СВЦЭМ!$B$39:$B$782,K$11)+'СЕТ СН'!$F$9+СВЦЭМ!$D$10+'СЕТ СН'!$F$5-'СЕТ СН'!$F$17</f>
        <v>4949.09118115</v>
      </c>
      <c r="L24" s="36">
        <f>SUMIFS(СВЦЭМ!$C$39:$C$782,СВЦЭМ!$A$39:$A$782,$A24,СВЦЭМ!$B$39:$B$782,L$11)+'СЕТ СН'!$F$9+СВЦЭМ!$D$10+'СЕТ СН'!$F$5-'СЕТ СН'!$F$17</f>
        <v>4895.6783400099994</v>
      </c>
      <c r="M24" s="36">
        <f>SUMIFS(СВЦЭМ!$C$39:$C$782,СВЦЭМ!$A$39:$A$782,$A24,СВЦЭМ!$B$39:$B$782,M$11)+'СЕТ СН'!$F$9+СВЦЭМ!$D$10+'СЕТ СН'!$F$5-'СЕТ СН'!$F$17</f>
        <v>4895.3456990999994</v>
      </c>
      <c r="N24" s="36">
        <f>SUMIFS(СВЦЭМ!$C$39:$C$782,СВЦЭМ!$A$39:$A$782,$A24,СВЦЭМ!$B$39:$B$782,N$11)+'СЕТ СН'!$F$9+СВЦЭМ!$D$10+'СЕТ СН'!$F$5-'СЕТ СН'!$F$17</f>
        <v>4908.6689849899994</v>
      </c>
      <c r="O24" s="36">
        <f>SUMIFS(СВЦЭМ!$C$39:$C$782,СВЦЭМ!$A$39:$A$782,$A24,СВЦЭМ!$B$39:$B$782,O$11)+'СЕТ СН'!$F$9+СВЦЭМ!$D$10+'СЕТ СН'!$F$5-'СЕТ СН'!$F$17</f>
        <v>4907.2711264399995</v>
      </c>
      <c r="P24" s="36">
        <f>SUMIFS(СВЦЭМ!$C$39:$C$782,СВЦЭМ!$A$39:$A$782,$A24,СВЦЭМ!$B$39:$B$782,P$11)+'СЕТ СН'!$F$9+СВЦЭМ!$D$10+'СЕТ СН'!$F$5-'СЕТ СН'!$F$17</f>
        <v>4890.3302125800001</v>
      </c>
      <c r="Q24" s="36">
        <f>SUMIFS(СВЦЭМ!$C$39:$C$782,СВЦЭМ!$A$39:$A$782,$A24,СВЦЭМ!$B$39:$B$782,Q$11)+'СЕТ СН'!$F$9+СВЦЭМ!$D$10+'СЕТ СН'!$F$5-'СЕТ СН'!$F$17</f>
        <v>4888.1565191</v>
      </c>
      <c r="R24" s="36">
        <f>SUMIFS(СВЦЭМ!$C$39:$C$782,СВЦЭМ!$A$39:$A$782,$A24,СВЦЭМ!$B$39:$B$782,R$11)+'СЕТ СН'!$F$9+СВЦЭМ!$D$10+'СЕТ СН'!$F$5-'СЕТ СН'!$F$17</f>
        <v>4908.0404543699997</v>
      </c>
      <c r="S24" s="36">
        <f>SUMIFS(СВЦЭМ!$C$39:$C$782,СВЦЭМ!$A$39:$A$782,$A24,СВЦЭМ!$B$39:$B$782,S$11)+'СЕТ СН'!$F$9+СВЦЭМ!$D$10+'СЕТ СН'!$F$5-'СЕТ СН'!$F$17</f>
        <v>4870.3712582299995</v>
      </c>
      <c r="T24" s="36">
        <f>SUMIFS(СВЦЭМ!$C$39:$C$782,СВЦЭМ!$A$39:$A$782,$A24,СВЦЭМ!$B$39:$B$782,T$11)+'СЕТ СН'!$F$9+СВЦЭМ!$D$10+'СЕТ СН'!$F$5-'СЕТ СН'!$F$17</f>
        <v>4859.0046041299993</v>
      </c>
      <c r="U24" s="36">
        <f>SUMIFS(СВЦЭМ!$C$39:$C$782,СВЦЭМ!$A$39:$A$782,$A24,СВЦЭМ!$B$39:$B$782,U$11)+'СЕТ СН'!$F$9+СВЦЭМ!$D$10+'СЕТ СН'!$F$5-'СЕТ СН'!$F$17</f>
        <v>4899.7712219899995</v>
      </c>
      <c r="V24" s="36">
        <f>SUMIFS(СВЦЭМ!$C$39:$C$782,СВЦЭМ!$A$39:$A$782,$A24,СВЦЭМ!$B$39:$B$782,V$11)+'СЕТ СН'!$F$9+СВЦЭМ!$D$10+'СЕТ СН'!$F$5-'СЕТ СН'!$F$17</f>
        <v>4900.9187904299997</v>
      </c>
      <c r="W24" s="36">
        <f>SUMIFS(СВЦЭМ!$C$39:$C$782,СВЦЭМ!$A$39:$A$782,$A24,СВЦЭМ!$B$39:$B$782,W$11)+'СЕТ СН'!$F$9+СВЦЭМ!$D$10+'СЕТ СН'!$F$5-'СЕТ СН'!$F$17</f>
        <v>4891.9183428699998</v>
      </c>
      <c r="X24" s="36">
        <f>SUMIFS(СВЦЭМ!$C$39:$C$782,СВЦЭМ!$A$39:$A$782,$A24,СВЦЭМ!$B$39:$B$782,X$11)+'СЕТ СН'!$F$9+СВЦЭМ!$D$10+'СЕТ СН'!$F$5-'СЕТ СН'!$F$17</f>
        <v>4964.4416496499998</v>
      </c>
      <c r="Y24" s="36">
        <f>SUMIFS(СВЦЭМ!$C$39:$C$782,СВЦЭМ!$A$39:$A$782,$A24,СВЦЭМ!$B$39:$B$782,Y$11)+'СЕТ СН'!$F$9+СВЦЭМ!$D$10+'СЕТ СН'!$F$5-'СЕТ СН'!$F$17</f>
        <v>5020.8896245300002</v>
      </c>
    </row>
    <row r="25" spans="1:25" ht="15.75" x14ac:dyDescent="0.2">
      <c r="A25" s="35">
        <f t="shared" si="0"/>
        <v>45518</v>
      </c>
      <c r="B25" s="36">
        <f>SUMIFS(СВЦЭМ!$C$39:$C$782,СВЦЭМ!$A$39:$A$782,$A25,СВЦЭМ!$B$39:$B$782,B$11)+'СЕТ СН'!$F$9+СВЦЭМ!$D$10+'СЕТ СН'!$F$5-'СЕТ СН'!$F$17</f>
        <v>5195.8489181299992</v>
      </c>
      <c r="C25" s="36">
        <f>SUMIFS(СВЦЭМ!$C$39:$C$782,СВЦЭМ!$A$39:$A$782,$A25,СВЦЭМ!$B$39:$B$782,C$11)+'СЕТ СН'!$F$9+СВЦЭМ!$D$10+'СЕТ СН'!$F$5-'СЕТ СН'!$F$17</f>
        <v>5293.2097436799995</v>
      </c>
      <c r="D25" s="36">
        <f>SUMIFS(СВЦЭМ!$C$39:$C$782,СВЦЭМ!$A$39:$A$782,$A25,СВЦЭМ!$B$39:$B$782,D$11)+'СЕТ СН'!$F$9+СВЦЭМ!$D$10+'СЕТ СН'!$F$5-'СЕТ СН'!$F$17</f>
        <v>5388.3922695000001</v>
      </c>
      <c r="E25" s="36">
        <f>SUMIFS(СВЦЭМ!$C$39:$C$782,СВЦЭМ!$A$39:$A$782,$A25,СВЦЭМ!$B$39:$B$782,E$11)+'СЕТ СН'!$F$9+СВЦЭМ!$D$10+'СЕТ СН'!$F$5-'СЕТ СН'!$F$17</f>
        <v>5460.4757359199994</v>
      </c>
      <c r="F25" s="36">
        <f>SUMIFS(СВЦЭМ!$C$39:$C$782,СВЦЭМ!$A$39:$A$782,$A25,СВЦЭМ!$B$39:$B$782,F$11)+'СЕТ СН'!$F$9+СВЦЭМ!$D$10+'СЕТ СН'!$F$5-'СЕТ СН'!$F$17</f>
        <v>5467.6810279299998</v>
      </c>
      <c r="G25" s="36">
        <f>SUMIFS(СВЦЭМ!$C$39:$C$782,СВЦЭМ!$A$39:$A$782,$A25,СВЦЭМ!$B$39:$B$782,G$11)+'СЕТ СН'!$F$9+СВЦЭМ!$D$10+'СЕТ СН'!$F$5-'СЕТ СН'!$F$17</f>
        <v>5439.5362373400003</v>
      </c>
      <c r="H25" s="36">
        <f>SUMIFS(СВЦЭМ!$C$39:$C$782,СВЦЭМ!$A$39:$A$782,$A25,СВЦЭМ!$B$39:$B$782,H$11)+'СЕТ СН'!$F$9+СВЦЭМ!$D$10+'СЕТ СН'!$F$5-'СЕТ СН'!$F$17</f>
        <v>5429.5078997299997</v>
      </c>
      <c r="I25" s="36">
        <f>SUMIFS(СВЦЭМ!$C$39:$C$782,СВЦЭМ!$A$39:$A$782,$A25,СВЦЭМ!$B$39:$B$782,I$11)+'СЕТ СН'!$F$9+СВЦЭМ!$D$10+'СЕТ СН'!$F$5-'СЕТ СН'!$F$17</f>
        <v>5358.1155650999999</v>
      </c>
      <c r="J25" s="36">
        <f>SUMIFS(СВЦЭМ!$C$39:$C$782,СВЦЭМ!$A$39:$A$782,$A25,СВЦЭМ!$B$39:$B$782,J$11)+'СЕТ СН'!$F$9+СВЦЭМ!$D$10+'СЕТ СН'!$F$5-'СЕТ СН'!$F$17</f>
        <v>5240.49859784</v>
      </c>
      <c r="K25" s="36">
        <f>SUMIFS(СВЦЭМ!$C$39:$C$782,СВЦЭМ!$A$39:$A$782,$A25,СВЦЭМ!$B$39:$B$782,K$11)+'СЕТ СН'!$F$9+СВЦЭМ!$D$10+'СЕТ СН'!$F$5-'СЕТ СН'!$F$17</f>
        <v>5151.7331135999993</v>
      </c>
      <c r="L25" s="36">
        <f>SUMIFS(СВЦЭМ!$C$39:$C$782,СВЦЭМ!$A$39:$A$782,$A25,СВЦЭМ!$B$39:$B$782,L$11)+'СЕТ СН'!$F$9+СВЦЭМ!$D$10+'СЕТ СН'!$F$5-'СЕТ СН'!$F$17</f>
        <v>5082.5256010599996</v>
      </c>
      <c r="M25" s="36">
        <f>SUMIFS(СВЦЭМ!$C$39:$C$782,СВЦЭМ!$A$39:$A$782,$A25,СВЦЭМ!$B$39:$B$782,M$11)+'СЕТ СН'!$F$9+СВЦЭМ!$D$10+'СЕТ СН'!$F$5-'СЕТ СН'!$F$17</f>
        <v>5060.3387099699994</v>
      </c>
      <c r="N25" s="36">
        <f>SUMIFS(СВЦЭМ!$C$39:$C$782,СВЦЭМ!$A$39:$A$782,$A25,СВЦЭМ!$B$39:$B$782,N$11)+'СЕТ СН'!$F$9+СВЦЭМ!$D$10+'СЕТ СН'!$F$5-'СЕТ СН'!$F$17</f>
        <v>5065.2468795599998</v>
      </c>
      <c r="O25" s="36">
        <f>SUMIFS(СВЦЭМ!$C$39:$C$782,СВЦЭМ!$A$39:$A$782,$A25,СВЦЭМ!$B$39:$B$782,O$11)+'СЕТ СН'!$F$9+СВЦЭМ!$D$10+'СЕТ СН'!$F$5-'СЕТ СН'!$F$17</f>
        <v>5055.5487079699997</v>
      </c>
      <c r="P25" s="36">
        <f>SUMIFS(СВЦЭМ!$C$39:$C$782,СВЦЭМ!$A$39:$A$782,$A25,СВЦЭМ!$B$39:$B$782,P$11)+'СЕТ СН'!$F$9+СВЦЭМ!$D$10+'СЕТ СН'!$F$5-'СЕТ СН'!$F$17</f>
        <v>5046.9887435000001</v>
      </c>
      <c r="Q25" s="36">
        <f>SUMIFS(СВЦЭМ!$C$39:$C$782,СВЦЭМ!$A$39:$A$782,$A25,СВЦЭМ!$B$39:$B$782,Q$11)+'СЕТ СН'!$F$9+СВЦЭМ!$D$10+'СЕТ СН'!$F$5-'СЕТ СН'!$F$17</f>
        <v>5051.9991389199995</v>
      </c>
      <c r="R25" s="36">
        <f>SUMIFS(СВЦЭМ!$C$39:$C$782,СВЦЭМ!$A$39:$A$782,$A25,СВЦЭМ!$B$39:$B$782,R$11)+'СЕТ СН'!$F$9+СВЦЭМ!$D$10+'СЕТ СН'!$F$5-'СЕТ СН'!$F$17</f>
        <v>5057.5943095900002</v>
      </c>
      <c r="S25" s="36">
        <f>SUMIFS(СВЦЭМ!$C$39:$C$782,СВЦЭМ!$A$39:$A$782,$A25,СВЦЭМ!$B$39:$B$782,S$11)+'СЕТ СН'!$F$9+СВЦЭМ!$D$10+'СЕТ СН'!$F$5-'СЕТ СН'!$F$17</f>
        <v>5059.8415156699994</v>
      </c>
      <c r="T25" s="36">
        <f>SUMIFS(СВЦЭМ!$C$39:$C$782,СВЦЭМ!$A$39:$A$782,$A25,СВЦЭМ!$B$39:$B$782,T$11)+'СЕТ СН'!$F$9+СВЦЭМ!$D$10+'СЕТ СН'!$F$5-'СЕТ СН'!$F$17</f>
        <v>5046.0936253299997</v>
      </c>
      <c r="U25" s="36">
        <f>SUMIFS(СВЦЭМ!$C$39:$C$782,СВЦЭМ!$A$39:$A$782,$A25,СВЦЭМ!$B$39:$B$782,U$11)+'СЕТ СН'!$F$9+СВЦЭМ!$D$10+'СЕТ СН'!$F$5-'СЕТ СН'!$F$17</f>
        <v>5054.6834522899999</v>
      </c>
      <c r="V25" s="36">
        <f>SUMIFS(СВЦЭМ!$C$39:$C$782,СВЦЭМ!$A$39:$A$782,$A25,СВЦЭМ!$B$39:$B$782,V$11)+'СЕТ СН'!$F$9+СВЦЭМ!$D$10+'СЕТ СН'!$F$5-'СЕТ СН'!$F$17</f>
        <v>5063.5008542899996</v>
      </c>
      <c r="W25" s="36">
        <f>SUMIFS(СВЦЭМ!$C$39:$C$782,СВЦЭМ!$A$39:$A$782,$A25,СВЦЭМ!$B$39:$B$782,W$11)+'СЕТ СН'!$F$9+СВЦЭМ!$D$10+'СЕТ СН'!$F$5-'СЕТ СН'!$F$17</f>
        <v>5043.0963334600001</v>
      </c>
      <c r="X25" s="36">
        <f>SUMIFS(СВЦЭМ!$C$39:$C$782,СВЦЭМ!$A$39:$A$782,$A25,СВЦЭМ!$B$39:$B$782,X$11)+'СЕТ СН'!$F$9+СВЦЭМ!$D$10+'СЕТ СН'!$F$5-'СЕТ СН'!$F$17</f>
        <v>5125.5270022699997</v>
      </c>
      <c r="Y25" s="36">
        <f>SUMIFS(СВЦЭМ!$C$39:$C$782,СВЦЭМ!$A$39:$A$782,$A25,СВЦЭМ!$B$39:$B$782,Y$11)+'СЕТ СН'!$F$9+СВЦЭМ!$D$10+'СЕТ СН'!$F$5-'СЕТ СН'!$F$17</f>
        <v>5228.9578249599999</v>
      </c>
    </row>
    <row r="26" spans="1:25" ht="15.75" x14ac:dyDescent="0.2">
      <c r="A26" s="35">
        <f t="shared" si="0"/>
        <v>45519</v>
      </c>
      <c r="B26" s="36">
        <f>SUMIFS(СВЦЭМ!$C$39:$C$782,СВЦЭМ!$A$39:$A$782,$A26,СВЦЭМ!$B$39:$B$782,B$11)+'СЕТ СН'!$F$9+СВЦЭМ!$D$10+'СЕТ СН'!$F$5-'СЕТ СН'!$F$17</f>
        <v>5283.9552858200004</v>
      </c>
      <c r="C26" s="36">
        <f>SUMIFS(СВЦЭМ!$C$39:$C$782,СВЦЭМ!$A$39:$A$782,$A26,СВЦЭМ!$B$39:$B$782,C$11)+'СЕТ СН'!$F$9+СВЦЭМ!$D$10+'СЕТ СН'!$F$5-'СЕТ СН'!$F$17</f>
        <v>5346.7949862799996</v>
      </c>
      <c r="D26" s="36">
        <f>SUMIFS(СВЦЭМ!$C$39:$C$782,СВЦЭМ!$A$39:$A$782,$A26,СВЦЭМ!$B$39:$B$782,D$11)+'СЕТ СН'!$F$9+СВЦЭМ!$D$10+'СЕТ СН'!$F$5-'СЕТ СН'!$F$17</f>
        <v>5392.6833849599998</v>
      </c>
      <c r="E26" s="36">
        <f>SUMIFS(СВЦЭМ!$C$39:$C$782,СВЦЭМ!$A$39:$A$782,$A26,СВЦЭМ!$B$39:$B$782,E$11)+'СЕТ СН'!$F$9+СВЦЭМ!$D$10+'СЕТ СН'!$F$5-'СЕТ СН'!$F$17</f>
        <v>5403.7824934500004</v>
      </c>
      <c r="F26" s="36">
        <f>SUMIFS(СВЦЭМ!$C$39:$C$782,СВЦЭМ!$A$39:$A$782,$A26,СВЦЭМ!$B$39:$B$782,F$11)+'СЕТ СН'!$F$9+СВЦЭМ!$D$10+'СЕТ СН'!$F$5-'СЕТ СН'!$F$17</f>
        <v>5408.8861761299995</v>
      </c>
      <c r="G26" s="36">
        <f>SUMIFS(СВЦЭМ!$C$39:$C$782,СВЦЭМ!$A$39:$A$782,$A26,СВЦЭМ!$B$39:$B$782,G$11)+'СЕТ СН'!$F$9+СВЦЭМ!$D$10+'СЕТ СН'!$F$5-'СЕТ СН'!$F$17</f>
        <v>5387.2310116099998</v>
      </c>
      <c r="H26" s="36">
        <f>SUMIFS(СВЦЭМ!$C$39:$C$782,СВЦЭМ!$A$39:$A$782,$A26,СВЦЭМ!$B$39:$B$782,H$11)+'СЕТ СН'!$F$9+СВЦЭМ!$D$10+'СЕТ СН'!$F$5-'СЕТ СН'!$F$17</f>
        <v>5346.7905587900004</v>
      </c>
      <c r="I26" s="36">
        <f>SUMIFS(СВЦЭМ!$C$39:$C$782,СВЦЭМ!$A$39:$A$782,$A26,СВЦЭМ!$B$39:$B$782,I$11)+'СЕТ СН'!$F$9+СВЦЭМ!$D$10+'СЕТ СН'!$F$5-'СЕТ СН'!$F$17</f>
        <v>5266.7781503599999</v>
      </c>
      <c r="J26" s="36">
        <f>SUMIFS(СВЦЭМ!$C$39:$C$782,СВЦЭМ!$A$39:$A$782,$A26,СВЦЭМ!$B$39:$B$782,J$11)+'СЕТ СН'!$F$9+СВЦЭМ!$D$10+'СЕТ СН'!$F$5-'СЕТ СН'!$F$17</f>
        <v>5200.1471027799998</v>
      </c>
      <c r="K26" s="36">
        <f>SUMIFS(СВЦЭМ!$C$39:$C$782,СВЦЭМ!$A$39:$A$782,$A26,СВЦЭМ!$B$39:$B$782,K$11)+'СЕТ СН'!$F$9+СВЦЭМ!$D$10+'СЕТ СН'!$F$5-'СЕТ СН'!$F$17</f>
        <v>5114.3676201099997</v>
      </c>
      <c r="L26" s="36">
        <f>SUMIFS(СВЦЭМ!$C$39:$C$782,СВЦЭМ!$A$39:$A$782,$A26,СВЦЭМ!$B$39:$B$782,L$11)+'СЕТ СН'!$F$9+СВЦЭМ!$D$10+'СЕТ СН'!$F$5-'СЕТ СН'!$F$17</f>
        <v>5120.2116870899999</v>
      </c>
      <c r="M26" s="36">
        <f>SUMIFS(СВЦЭМ!$C$39:$C$782,СВЦЭМ!$A$39:$A$782,$A26,СВЦЭМ!$B$39:$B$782,M$11)+'СЕТ СН'!$F$9+СВЦЭМ!$D$10+'СЕТ СН'!$F$5-'СЕТ СН'!$F$17</f>
        <v>5157.4006698399999</v>
      </c>
      <c r="N26" s="36">
        <f>SUMIFS(СВЦЭМ!$C$39:$C$782,СВЦЭМ!$A$39:$A$782,$A26,СВЦЭМ!$B$39:$B$782,N$11)+'СЕТ СН'!$F$9+СВЦЭМ!$D$10+'СЕТ СН'!$F$5-'СЕТ СН'!$F$17</f>
        <v>5147.2979578099994</v>
      </c>
      <c r="O26" s="36">
        <f>SUMIFS(СВЦЭМ!$C$39:$C$782,СВЦЭМ!$A$39:$A$782,$A26,СВЦЭМ!$B$39:$B$782,O$11)+'СЕТ СН'!$F$9+СВЦЭМ!$D$10+'СЕТ СН'!$F$5-'СЕТ СН'!$F$17</f>
        <v>5136.9984213399994</v>
      </c>
      <c r="P26" s="36">
        <f>SUMIFS(СВЦЭМ!$C$39:$C$782,СВЦЭМ!$A$39:$A$782,$A26,СВЦЭМ!$B$39:$B$782,P$11)+'СЕТ СН'!$F$9+СВЦЭМ!$D$10+'СЕТ СН'!$F$5-'СЕТ СН'!$F$17</f>
        <v>5139.3977924399996</v>
      </c>
      <c r="Q26" s="36">
        <f>SUMIFS(СВЦЭМ!$C$39:$C$782,СВЦЭМ!$A$39:$A$782,$A26,СВЦЭМ!$B$39:$B$782,Q$11)+'СЕТ СН'!$F$9+СВЦЭМ!$D$10+'СЕТ СН'!$F$5-'СЕТ СН'!$F$17</f>
        <v>5129.3989917999997</v>
      </c>
      <c r="R26" s="36">
        <f>SUMIFS(СВЦЭМ!$C$39:$C$782,СВЦЭМ!$A$39:$A$782,$A26,СВЦЭМ!$B$39:$B$782,R$11)+'СЕТ СН'!$F$9+СВЦЭМ!$D$10+'СЕТ СН'!$F$5-'СЕТ СН'!$F$17</f>
        <v>5132.0709028799993</v>
      </c>
      <c r="S26" s="36">
        <f>SUMIFS(СВЦЭМ!$C$39:$C$782,СВЦЭМ!$A$39:$A$782,$A26,СВЦЭМ!$B$39:$B$782,S$11)+'СЕТ СН'!$F$9+СВЦЭМ!$D$10+'СЕТ СН'!$F$5-'СЕТ СН'!$F$17</f>
        <v>5144.2913212200001</v>
      </c>
      <c r="T26" s="36">
        <f>SUMIFS(СВЦЭМ!$C$39:$C$782,СВЦЭМ!$A$39:$A$782,$A26,СВЦЭМ!$B$39:$B$782,T$11)+'СЕТ СН'!$F$9+СВЦЭМ!$D$10+'СЕТ СН'!$F$5-'СЕТ СН'!$F$17</f>
        <v>5107.1760609399998</v>
      </c>
      <c r="U26" s="36">
        <f>SUMIFS(СВЦЭМ!$C$39:$C$782,СВЦЭМ!$A$39:$A$782,$A26,СВЦЭМ!$B$39:$B$782,U$11)+'СЕТ СН'!$F$9+СВЦЭМ!$D$10+'СЕТ СН'!$F$5-'СЕТ СН'!$F$17</f>
        <v>5105.9735046099995</v>
      </c>
      <c r="V26" s="36">
        <f>SUMIFS(СВЦЭМ!$C$39:$C$782,СВЦЭМ!$A$39:$A$782,$A26,СВЦЭМ!$B$39:$B$782,V$11)+'СЕТ СН'!$F$9+СВЦЭМ!$D$10+'СЕТ СН'!$F$5-'СЕТ СН'!$F$17</f>
        <v>5121.0193890499995</v>
      </c>
      <c r="W26" s="36">
        <f>SUMIFS(СВЦЭМ!$C$39:$C$782,СВЦЭМ!$A$39:$A$782,$A26,СВЦЭМ!$B$39:$B$782,W$11)+'СЕТ СН'!$F$9+СВЦЭМ!$D$10+'СЕТ СН'!$F$5-'СЕТ СН'!$F$17</f>
        <v>5115.7501318599998</v>
      </c>
      <c r="X26" s="36">
        <f>SUMIFS(СВЦЭМ!$C$39:$C$782,СВЦЭМ!$A$39:$A$782,$A26,СВЦЭМ!$B$39:$B$782,X$11)+'СЕТ СН'!$F$9+СВЦЭМ!$D$10+'СЕТ СН'!$F$5-'СЕТ СН'!$F$17</f>
        <v>5194.3596283699999</v>
      </c>
      <c r="Y26" s="36">
        <f>SUMIFS(СВЦЭМ!$C$39:$C$782,СВЦЭМ!$A$39:$A$782,$A26,СВЦЭМ!$B$39:$B$782,Y$11)+'СЕТ СН'!$F$9+СВЦЭМ!$D$10+'СЕТ СН'!$F$5-'СЕТ СН'!$F$17</f>
        <v>5267.8410538600001</v>
      </c>
    </row>
    <row r="27" spans="1:25" ht="15.75" x14ac:dyDescent="0.2">
      <c r="A27" s="35">
        <f t="shared" si="0"/>
        <v>45520</v>
      </c>
      <c r="B27" s="36">
        <f>SUMIFS(СВЦЭМ!$C$39:$C$782,СВЦЭМ!$A$39:$A$782,$A27,СВЦЭМ!$B$39:$B$782,B$11)+'СЕТ СН'!$F$9+СВЦЭМ!$D$10+'СЕТ СН'!$F$5-'СЕТ СН'!$F$17</f>
        <v>5428.6650361399998</v>
      </c>
      <c r="C27" s="36">
        <f>SUMIFS(СВЦЭМ!$C$39:$C$782,СВЦЭМ!$A$39:$A$782,$A27,СВЦЭМ!$B$39:$B$782,C$11)+'СЕТ СН'!$F$9+СВЦЭМ!$D$10+'СЕТ СН'!$F$5-'СЕТ СН'!$F$17</f>
        <v>5420.2555689000001</v>
      </c>
      <c r="D27" s="36">
        <f>SUMIFS(СВЦЭМ!$C$39:$C$782,СВЦЭМ!$A$39:$A$782,$A27,СВЦЭМ!$B$39:$B$782,D$11)+'СЕТ СН'!$F$9+СВЦЭМ!$D$10+'СЕТ СН'!$F$5-'СЕТ СН'!$F$17</f>
        <v>5455.9642784200005</v>
      </c>
      <c r="E27" s="36">
        <f>SUMIFS(СВЦЭМ!$C$39:$C$782,СВЦЭМ!$A$39:$A$782,$A27,СВЦЭМ!$B$39:$B$782,E$11)+'СЕТ СН'!$F$9+СВЦЭМ!$D$10+'СЕТ СН'!$F$5-'СЕТ СН'!$F$17</f>
        <v>5388.37697364</v>
      </c>
      <c r="F27" s="36">
        <f>SUMIFS(СВЦЭМ!$C$39:$C$782,СВЦЭМ!$A$39:$A$782,$A27,СВЦЭМ!$B$39:$B$782,F$11)+'СЕТ СН'!$F$9+СВЦЭМ!$D$10+'СЕТ СН'!$F$5-'СЕТ СН'!$F$17</f>
        <v>5360.3713628699998</v>
      </c>
      <c r="G27" s="36">
        <f>SUMIFS(СВЦЭМ!$C$39:$C$782,СВЦЭМ!$A$39:$A$782,$A27,СВЦЭМ!$B$39:$B$782,G$11)+'СЕТ СН'!$F$9+СВЦЭМ!$D$10+'СЕТ СН'!$F$5-'СЕТ СН'!$F$17</f>
        <v>5303.7257648100003</v>
      </c>
      <c r="H27" s="36">
        <f>SUMIFS(СВЦЭМ!$C$39:$C$782,СВЦЭМ!$A$39:$A$782,$A27,СВЦЭМ!$B$39:$B$782,H$11)+'СЕТ СН'!$F$9+СВЦЭМ!$D$10+'СЕТ СН'!$F$5-'СЕТ СН'!$F$17</f>
        <v>5260.7778758899995</v>
      </c>
      <c r="I27" s="36">
        <f>SUMIFS(СВЦЭМ!$C$39:$C$782,СВЦЭМ!$A$39:$A$782,$A27,СВЦЭМ!$B$39:$B$782,I$11)+'СЕТ СН'!$F$9+СВЦЭМ!$D$10+'СЕТ СН'!$F$5-'СЕТ СН'!$F$17</f>
        <v>5168.0852638799997</v>
      </c>
      <c r="J27" s="36">
        <f>SUMIFS(СВЦЭМ!$C$39:$C$782,СВЦЭМ!$A$39:$A$782,$A27,СВЦЭМ!$B$39:$B$782,J$11)+'СЕТ СН'!$F$9+СВЦЭМ!$D$10+'СЕТ СН'!$F$5-'СЕТ СН'!$F$17</f>
        <v>5084.2032938299999</v>
      </c>
      <c r="K27" s="36">
        <f>SUMIFS(СВЦЭМ!$C$39:$C$782,СВЦЭМ!$A$39:$A$782,$A27,СВЦЭМ!$B$39:$B$782,K$11)+'СЕТ СН'!$F$9+СВЦЭМ!$D$10+'СЕТ СН'!$F$5-'СЕТ СН'!$F$17</f>
        <v>4973.1375590299995</v>
      </c>
      <c r="L27" s="36">
        <f>SUMIFS(СВЦЭМ!$C$39:$C$782,СВЦЭМ!$A$39:$A$782,$A27,СВЦЭМ!$B$39:$B$782,L$11)+'СЕТ СН'!$F$9+СВЦЭМ!$D$10+'СЕТ СН'!$F$5-'СЕТ СН'!$F$17</f>
        <v>4939.4886320400001</v>
      </c>
      <c r="M27" s="36">
        <f>SUMIFS(СВЦЭМ!$C$39:$C$782,СВЦЭМ!$A$39:$A$782,$A27,СВЦЭМ!$B$39:$B$782,M$11)+'СЕТ СН'!$F$9+СВЦЭМ!$D$10+'СЕТ СН'!$F$5-'СЕТ СН'!$F$17</f>
        <v>4934.6690278599999</v>
      </c>
      <c r="N27" s="36">
        <f>SUMIFS(СВЦЭМ!$C$39:$C$782,СВЦЭМ!$A$39:$A$782,$A27,СВЦЭМ!$B$39:$B$782,N$11)+'СЕТ СН'!$F$9+СВЦЭМ!$D$10+'СЕТ СН'!$F$5-'СЕТ СН'!$F$17</f>
        <v>4930.9089286299995</v>
      </c>
      <c r="O27" s="36">
        <f>SUMIFS(СВЦЭМ!$C$39:$C$782,СВЦЭМ!$A$39:$A$782,$A27,СВЦЭМ!$B$39:$B$782,O$11)+'СЕТ СН'!$F$9+СВЦЭМ!$D$10+'СЕТ СН'!$F$5-'СЕТ СН'!$F$17</f>
        <v>4950.2954082599999</v>
      </c>
      <c r="P27" s="36">
        <f>SUMIFS(СВЦЭМ!$C$39:$C$782,СВЦЭМ!$A$39:$A$782,$A27,СВЦЭМ!$B$39:$B$782,P$11)+'СЕТ СН'!$F$9+СВЦЭМ!$D$10+'СЕТ СН'!$F$5-'СЕТ СН'!$F$17</f>
        <v>4985.7720232399997</v>
      </c>
      <c r="Q27" s="36">
        <f>SUMIFS(СВЦЭМ!$C$39:$C$782,СВЦЭМ!$A$39:$A$782,$A27,СВЦЭМ!$B$39:$B$782,Q$11)+'СЕТ СН'!$F$9+СВЦЭМ!$D$10+'СЕТ СН'!$F$5-'СЕТ СН'!$F$17</f>
        <v>5002.7248848899999</v>
      </c>
      <c r="R27" s="36">
        <f>SUMIFS(СВЦЭМ!$C$39:$C$782,СВЦЭМ!$A$39:$A$782,$A27,СВЦЭМ!$B$39:$B$782,R$11)+'СЕТ СН'!$F$9+СВЦЭМ!$D$10+'СЕТ СН'!$F$5-'СЕТ СН'!$F$17</f>
        <v>5003.9702413499999</v>
      </c>
      <c r="S27" s="36">
        <f>SUMIFS(СВЦЭМ!$C$39:$C$782,СВЦЭМ!$A$39:$A$782,$A27,СВЦЭМ!$B$39:$B$782,S$11)+'СЕТ СН'!$F$9+СВЦЭМ!$D$10+'СЕТ СН'!$F$5-'СЕТ СН'!$F$17</f>
        <v>4925.2689259999997</v>
      </c>
      <c r="T27" s="36">
        <f>SUMIFS(СВЦЭМ!$C$39:$C$782,СВЦЭМ!$A$39:$A$782,$A27,СВЦЭМ!$B$39:$B$782,T$11)+'СЕТ СН'!$F$9+СВЦЭМ!$D$10+'СЕТ СН'!$F$5-'СЕТ СН'!$F$17</f>
        <v>4901.3973624499995</v>
      </c>
      <c r="U27" s="36">
        <f>SUMIFS(СВЦЭМ!$C$39:$C$782,СВЦЭМ!$A$39:$A$782,$A27,СВЦЭМ!$B$39:$B$782,U$11)+'СЕТ СН'!$F$9+СВЦЭМ!$D$10+'СЕТ СН'!$F$5-'СЕТ СН'!$F$17</f>
        <v>4921.5583649199998</v>
      </c>
      <c r="V27" s="36">
        <f>SUMIFS(СВЦЭМ!$C$39:$C$782,СВЦЭМ!$A$39:$A$782,$A27,СВЦЭМ!$B$39:$B$782,V$11)+'СЕТ СН'!$F$9+СВЦЭМ!$D$10+'СЕТ СН'!$F$5-'СЕТ СН'!$F$17</f>
        <v>4963.2235294900001</v>
      </c>
      <c r="W27" s="36">
        <f>SUMIFS(СВЦЭМ!$C$39:$C$782,СВЦЭМ!$A$39:$A$782,$A27,СВЦЭМ!$B$39:$B$782,W$11)+'СЕТ СН'!$F$9+СВЦЭМ!$D$10+'СЕТ СН'!$F$5-'СЕТ СН'!$F$17</f>
        <v>4971.2664812499997</v>
      </c>
      <c r="X27" s="36">
        <f>SUMIFS(СВЦЭМ!$C$39:$C$782,СВЦЭМ!$A$39:$A$782,$A27,СВЦЭМ!$B$39:$B$782,X$11)+'СЕТ СН'!$F$9+СВЦЭМ!$D$10+'СЕТ СН'!$F$5-'СЕТ СН'!$F$17</f>
        <v>5020.41110415</v>
      </c>
      <c r="Y27" s="36">
        <f>SUMIFS(СВЦЭМ!$C$39:$C$782,СВЦЭМ!$A$39:$A$782,$A27,СВЦЭМ!$B$39:$B$782,Y$11)+'СЕТ СН'!$F$9+СВЦЭМ!$D$10+'СЕТ СН'!$F$5-'СЕТ СН'!$F$17</f>
        <v>5083.4388819399992</v>
      </c>
    </row>
    <row r="28" spans="1:25" ht="15.75" x14ac:dyDescent="0.2">
      <c r="A28" s="35">
        <f t="shared" si="0"/>
        <v>45521</v>
      </c>
      <c r="B28" s="36">
        <f>SUMIFS(СВЦЭМ!$C$39:$C$782,СВЦЭМ!$A$39:$A$782,$A28,СВЦЭМ!$B$39:$B$782,B$11)+'СЕТ СН'!$F$9+СВЦЭМ!$D$10+'СЕТ СН'!$F$5-'СЕТ СН'!$F$17</f>
        <v>5139.2006474699992</v>
      </c>
      <c r="C28" s="36">
        <f>SUMIFS(СВЦЭМ!$C$39:$C$782,СВЦЭМ!$A$39:$A$782,$A28,СВЦЭМ!$B$39:$B$782,C$11)+'СЕТ СН'!$F$9+СВЦЭМ!$D$10+'СЕТ СН'!$F$5-'СЕТ СН'!$F$17</f>
        <v>5242.0323877199999</v>
      </c>
      <c r="D28" s="36">
        <f>SUMIFS(СВЦЭМ!$C$39:$C$782,СВЦЭМ!$A$39:$A$782,$A28,СВЦЭМ!$B$39:$B$782,D$11)+'СЕТ СН'!$F$9+СВЦЭМ!$D$10+'СЕТ СН'!$F$5-'СЕТ СН'!$F$17</f>
        <v>5282.9205557400001</v>
      </c>
      <c r="E28" s="36">
        <f>SUMIFS(СВЦЭМ!$C$39:$C$782,СВЦЭМ!$A$39:$A$782,$A28,СВЦЭМ!$B$39:$B$782,E$11)+'СЕТ СН'!$F$9+СВЦЭМ!$D$10+'СЕТ СН'!$F$5-'СЕТ СН'!$F$17</f>
        <v>5292.4165373699998</v>
      </c>
      <c r="F28" s="36">
        <f>SUMIFS(СВЦЭМ!$C$39:$C$782,СВЦЭМ!$A$39:$A$782,$A28,СВЦЭМ!$B$39:$B$782,F$11)+'СЕТ СН'!$F$9+СВЦЭМ!$D$10+'СЕТ СН'!$F$5-'СЕТ СН'!$F$17</f>
        <v>5308.1492937399998</v>
      </c>
      <c r="G28" s="36">
        <f>SUMIFS(СВЦЭМ!$C$39:$C$782,СВЦЭМ!$A$39:$A$782,$A28,СВЦЭМ!$B$39:$B$782,G$11)+'СЕТ СН'!$F$9+СВЦЭМ!$D$10+'СЕТ СН'!$F$5-'СЕТ СН'!$F$17</f>
        <v>5280.1319592500004</v>
      </c>
      <c r="H28" s="36">
        <f>SUMIFS(СВЦЭМ!$C$39:$C$782,СВЦЭМ!$A$39:$A$782,$A28,СВЦЭМ!$B$39:$B$782,H$11)+'СЕТ СН'!$F$9+СВЦЭМ!$D$10+'СЕТ СН'!$F$5-'СЕТ СН'!$F$17</f>
        <v>5277.2670760500005</v>
      </c>
      <c r="I28" s="36">
        <f>SUMIFS(СВЦЭМ!$C$39:$C$782,СВЦЭМ!$A$39:$A$782,$A28,СВЦЭМ!$B$39:$B$782,I$11)+'СЕТ СН'!$F$9+СВЦЭМ!$D$10+'СЕТ СН'!$F$5-'СЕТ СН'!$F$17</f>
        <v>5252.3969144900002</v>
      </c>
      <c r="J28" s="36">
        <f>SUMIFS(СВЦЭМ!$C$39:$C$782,СВЦЭМ!$A$39:$A$782,$A28,СВЦЭМ!$B$39:$B$782,J$11)+'СЕТ СН'!$F$9+СВЦЭМ!$D$10+'СЕТ СН'!$F$5-'СЕТ СН'!$F$17</f>
        <v>5141.9553609799996</v>
      </c>
      <c r="K28" s="36">
        <f>SUMIFS(СВЦЭМ!$C$39:$C$782,СВЦЭМ!$A$39:$A$782,$A28,СВЦЭМ!$B$39:$B$782,K$11)+'СЕТ СН'!$F$9+СВЦЭМ!$D$10+'СЕТ СН'!$F$5-'СЕТ СН'!$F$17</f>
        <v>5065.5084331199996</v>
      </c>
      <c r="L28" s="36">
        <f>SUMIFS(СВЦЭМ!$C$39:$C$782,СВЦЭМ!$A$39:$A$782,$A28,СВЦЭМ!$B$39:$B$782,L$11)+'СЕТ СН'!$F$9+СВЦЭМ!$D$10+'СЕТ СН'!$F$5-'СЕТ СН'!$F$17</f>
        <v>4997.9497066799995</v>
      </c>
      <c r="M28" s="36">
        <f>SUMIFS(СВЦЭМ!$C$39:$C$782,СВЦЭМ!$A$39:$A$782,$A28,СВЦЭМ!$B$39:$B$782,M$11)+'СЕТ СН'!$F$9+СВЦЭМ!$D$10+'СЕТ СН'!$F$5-'СЕТ СН'!$F$17</f>
        <v>4985.2041128700002</v>
      </c>
      <c r="N28" s="36">
        <f>SUMIFS(СВЦЭМ!$C$39:$C$782,СВЦЭМ!$A$39:$A$782,$A28,СВЦЭМ!$B$39:$B$782,N$11)+'СЕТ СН'!$F$9+СВЦЭМ!$D$10+'СЕТ СН'!$F$5-'СЕТ СН'!$F$17</f>
        <v>4978.2848115699999</v>
      </c>
      <c r="O28" s="36">
        <f>SUMIFS(СВЦЭМ!$C$39:$C$782,СВЦЭМ!$A$39:$A$782,$A28,СВЦЭМ!$B$39:$B$782,O$11)+'СЕТ СН'!$F$9+СВЦЭМ!$D$10+'СЕТ СН'!$F$5-'СЕТ СН'!$F$17</f>
        <v>4991.5108449299996</v>
      </c>
      <c r="P28" s="36">
        <f>SUMIFS(СВЦЭМ!$C$39:$C$782,СВЦЭМ!$A$39:$A$782,$A28,СВЦЭМ!$B$39:$B$782,P$11)+'СЕТ СН'!$F$9+СВЦЭМ!$D$10+'СЕТ СН'!$F$5-'СЕТ СН'!$F$17</f>
        <v>5002.1534977199999</v>
      </c>
      <c r="Q28" s="36">
        <f>SUMIFS(СВЦЭМ!$C$39:$C$782,СВЦЭМ!$A$39:$A$782,$A28,СВЦЭМ!$B$39:$B$782,Q$11)+'СЕТ СН'!$F$9+СВЦЭМ!$D$10+'СЕТ СН'!$F$5-'СЕТ СН'!$F$17</f>
        <v>5012.90166967</v>
      </c>
      <c r="R28" s="36">
        <f>SUMIFS(СВЦЭМ!$C$39:$C$782,СВЦЭМ!$A$39:$A$782,$A28,СВЦЭМ!$B$39:$B$782,R$11)+'СЕТ СН'!$F$9+СВЦЭМ!$D$10+'СЕТ СН'!$F$5-'СЕТ СН'!$F$17</f>
        <v>5031.7863283499992</v>
      </c>
      <c r="S28" s="36">
        <f>SUMIFS(СВЦЭМ!$C$39:$C$782,СВЦЭМ!$A$39:$A$782,$A28,СВЦЭМ!$B$39:$B$782,S$11)+'СЕТ СН'!$F$9+СВЦЭМ!$D$10+'СЕТ СН'!$F$5-'СЕТ СН'!$F$17</f>
        <v>4997.58697803</v>
      </c>
      <c r="T28" s="36">
        <f>SUMIFS(СВЦЭМ!$C$39:$C$782,СВЦЭМ!$A$39:$A$782,$A28,СВЦЭМ!$B$39:$B$782,T$11)+'СЕТ СН'!$F$9+СВЦЭМ!$D$10+'СЕТ СН'!$F$5-'СЕТ СН'!$F$17</f>
        <v>4978.9999319099998</v>
      </c>
      <c r="U28" s="36">
        <f>SUMIFS(СВЦЭМ!$C$39:$C$782,СВЦЭМ!$A$39:$A$782,$A28,СВЦЭМ!$B$39:$B$782,U$11)+'СЕТ СН'!$F$9+СВЦЭМ!$D$10+'СЕТ СН'!$F$5-'СЕТ СН'!$F$17</f>
        <v>4976.6975791299992</v>
      </c>
      <c r="V28" s="36">
        <f>SUMIFS(СВЦЭМ!$C$39:$C$782,СВЦЭМ!$A$39:$A$782,$A28,СВЦЭМ!$B$39:$B$782,V$11)+'СЕТ СН'!$F$9+СВЦЭМ!$D$10+'СЕТ СН'!$F$5-'СЕТ СН'!$F$17</f>
        <v>4976.0254891599998</v>
      </c>
      <c r="W28" s="36">
        <f>SUMIFS(СВЦЭМ!$C$39:$C$782,СВЦЭМ!$A$39:$A$782,$A28,СВЦЭМ!$B$39:$B$782,W$11)+'СЕТ СН'!$F$9+СВЦЭМ!$D$10+'СЕТ СН'!$F$5-'СЕТ СН'!$F$17</f>
        <v>4959.5981540399998</v>
      </c>
      <c r="X28" s="36">
        <f>SUMIFS(СВЦЭМ!$C$39:$C$782,СВЦЭМ!$A$39:$A$782,$A28,СВЦЭМ!$B$39:$B$782,X$11)+'СЕТ СН'!$F$9+СВЦЭМ!$D$10+'СЕТ СН'!$F$5-'СЕТ СН'!$F$17</f>
        <v>5015.0472821799995</v>
      </c>
      <c r="Y28" s="36">
        <f>SUMIFS(СВЦЭМ!$C$39:$C$782,СВЦЭМ!$A$39:$A$782,$A28,СВЦЭМ!$B$39:$B$782,Y$11)+'СЕТ СН'!$F$9+СВЦЭМ!$D$10+'СЕТ СН'!$F$5-'СЕТ СН'!$F$17</f>
        <v>5094.2550253600002</v>
      </c>
    </row>
    <row r="29" spans="1:25" ht="15.75" x14ac:dyDescent="0.2">
      <c r="A29" s="35">
        <f t="shared" si="0"/>
        <v>45522</v>
      </c>
      <c r="B29" s="36">
        <f>SUMIFS(СВЦЭМ!$C$39:$C$782,СВЦЭМ!$A$39:$A$782,$A29,СВЦЭМ!$B$39:$B$782,B$11)+'СЕТ СН'!$F$9+СВЦЭМ!$D$10+'СЕТ СН'!$F$5-'СЕТ СН'!$F$17</f>
        <v>5083.7492860599996</v>
      </c>
      <c r="C29" s="36">
        <f>SUMIFS(СВЦЭМ!$C$39:$C$782,СВЦЭМ!$A$39:$A$782,$A29,СВЦЭМ!$B$39:$B$782,C$11)+'СЕТ СН'!$F$9+СВЦЭМ!$D$10+'СЕТ СН'!$F$5-'СЕТ СН'!$F$17</f>
        <v>5177.3558880599994</v>
      </c>
      <c r="D29" s="36">
        <f>SUMIFS(СВЦЭМ!$C$39:$C$782,СВЦЭМ!$A$39:$A$782,$A29,СВЦЭМ!$B$39:$B$782,D$11)+'СЕТ СН'!$F$9+СВЦЭМ!$D$10+'СЕТ СН'!$F$5-'СЕТ СН'!$F$17</f>
        <v>5237.45249281</v>
      </c>
      <c r="E29" s="36">
        <f>SUMIFS(СВЦЭМ!$C$39:$C$782,СВЦЭМ!$A$39:$A$782,$A29,СВЦЭМ!$B$39:$B$782,E$11)+'СЕТ СН'!$F$9+СВЦЭМ!$D$10+'СЕТ СН'!$F$5-'СЕТ СН'!$F$17</f>
        <v>5262.6772982900002</v>
      </c>
      <c r="F29" s="36">
        <f>SUMIFS(СВЦЭМ!$C$39:$C$782,СВЦЭМ!$A$39:$A$782,$A29,СВЦЭМ!$B$39:$B$782,F$11)+'СЕТ СН'!$F$9+СВЦЭМ!$D$10+'СЕТ СН'!$F$5-'СЕТ СН'!$F$17</f>
        <v>5291.0466269400004</v>
      </c>
      <c r="G29" s="36">
        <f>SUMIFS(СВЦЭМ!$C$39:$C$782,СВЦЭМ!$A$39:$A$782,$A29,СВЦЭМ!$B$39:$B$782,G$11)+'СЕТ СН'!$F$9+СВЦЭМ!$D$10+'СЕТ СН'!$F$5-'СЕТ СН'!$F$17</f>
        <v>5273.2208454699994</v>
      </c>
      <c r="H29" s="36">
        <f>SUMIFS(СВЦЭМ!$C$39:$C$782,СВЦЭМ!$A$39:$A$782,$A29,СВЦЭМ!$B$39:$B$782,H$11)+'СЕТ СН'!$F$9+СВЦЭМ!$D$10+'СЕТ СН'!$F$5-'СЕТ СН'!$F$17</f>
        <v>5256.0400618799995</v>
      </c>
      <c r="I29" s="36">
        <f>SUMIFS(СВЦЭМ!$C$39:$C$782,СВЦЭМ!$A$39:$A$782,$A29,СВЦЭМ!$B$39:$B$782,I$11)+'СЕТ СН'!$F$9+СВЦЭМ!$D$10+'СЕТ СН'!$F$5-'СЕТ СН'!$F$17</f>
        <v>5189.9496496199999</v>
      </c>
      <c r="J29" s="36">
        <f>SUMIFS(СВЦЭМ!$C$39:$C$782,СВЦЭМ!$A$39:$A$782,$A29,СВЦЭМ!$B$39:$B$782,J$11)+'СЕТ СН'!$F$9+СВЦЭМ!$D$10+'СЕТ СН'!$F$5-'СЕТ СН'!$F$17</f>
        <v>5100.2550001099999</v>
      </c>
      <c r="K29" s="36">
        <f>SUMIFS(СВЦЭМ!$C$39:$C$782,СВЦЭМ!$A$39:$A$782,$A29,СВЦЭМ!$B$39:$B$782,K$11)+'СЕТ СН'!$F$9+СВЦЭМ!$D$10+'СЕТ СН'!$F$5-'СЕТ СН'!$F$17</f>
        <v>5026.2911093399998</v>
      </c>
      <c r="L29" s="36">
        <f>SUMIFS(СВЦЭМ!$C$39:$C$782,СВЦЭМ!$A$39:$A$782,$A29,СВЦЭМ!$B$39:$B$782,L$11)+'СЕТ СН'!$F$9+СВЦЭМ!$D$10+'СЕТ СН'!$F$5-'СЕТ СН'!$F$17</f>
        <v>4983.4779420300001</v>
      </c>
      <c r="M29" s="36">
        <f>SUMIFS(СВЦЭМ!$C$39:$C$782,СВЦЭМ!$A$39:$A$782,$A29,СВЦЭМ!$B$39:$B$782,M$11)+'СЕТ СН'!$F$9+СВЦЭМ!$D$10+'СЕТ СН'!$F$5-'СЕТ СН'!$F$17</f>
        <v>4964.1576841799997</v>
      </c>
      <c r="N29" s="36">
        <f>SUMIFS(СВЦЭМ!$C$39:$C$782,СВЦЭМ!$A$39:$A$782,$A29,СВЦЭМ!$B$39:$B$782,N$11)+'СЕТ СН'!$F$9+СВЦЭМ!$D$10+'СЕТ СН'!$F$5-'СЕТ СН'!$F$17</f>
        <v>4943.05795855</v>
      </c>
      <c r="O29" s="36">
        <f>SUMIFS(СВЦЭМ!$C$39:$C$782,СВЦЭМ!$A$39:$A$782,$A29,СВЦЭМ!$B$39:$B$782,O$11)+'СЕТ СН'!$F$9+СВЦЭМ!$D$10+'СЕТ СН'!$F$5-'СЕТ СН'!$F$17</f>
        <v>4959.6990394799996</v>
      </c>
      <c r="P29" s="36">
        <f>SUMIFS(СВЦЭМ!$C$39:$C$782,СВЦЭМ!$A$39:$A$782,$A29,СВЦЭМ!$B$39:$B$782,P$11)+'СЕТ СН'!$F$9+СВЦЭМ!$D$10+'СЕТ СН'!$F$5-'СЕТ СН'!$F$17</f>
        <v>5008.4364603899994</v>
      </c>
      <c r="Q29" s="36">
        <f>SUMIFS(СВЦЭМ!$C$39:$C$782,СВЦЭМ!$A$39:$A$782,$A29,СВЦЭМ!$B$39:$B$782,Q$11)+'СЕТ СН'!$F$9+СВЦЭМ!$D$10+'СЕТ СН'!$F$5-'СЕТ СН'!$F$17</f>
        <v>5043.92501163</v>
      </c>
      <c r="R29" s="36">
        <f>SUMIFS(СВЦЭМ!$C$39:$C$782,СВЦЭМ!$A$39:$A$782,$A29,СВЦЭМ!$B$39:$B$782,R$11)+'СЕТ СН'!$F$9+СВЦЭМ!$D$10+'СЕТ СН'!$F$5-'СЕТ СН'!$F$17</f>
        <v>5041.1769396499994</v>
      </c>
      <c r="S29" s="36">
        <f>SUMIFS(СВЦЭМ!$C$39:$C$782,СВЦЭМ!$A$39:$A$782,$A29,СВЦЭМ!$B$39:$B$782,S$11)+'СЕТ СН'!$F$9+СВЦЭМ!$D$10+'СЕТ СН'!$F$5-'СЕТ СН'!$F$17</f>
        <v>5043.4635749899999</v>
      </c>
      <c r="T29" s="36">
        <f>SUMIFS(СВЦЭМ!$C$39:$C$782,СВЦЭМ!$A$39:$A$782,$A29,СВЦЭМ!$B$39:$B$782,T$11)+'СЕТ СН'!$F$9+СВЦЭМ!$D$10+'СЕТ СН'!$F$5-'СЕТ СН'!$F$17</f>
        <v>5021.36557533</v>
      </c>
      <c r="U29" s="36">
        <f>SUMIFS(СВЦЭМ!$C$39:$C$782,СВЦЭМ!$A$39:$A$782,$A29,СВЦЭМ!$B$39:$B$782,U$11)+'СЕТ СН'!$F$9+СВЦЭМ!$D$10+'СЕТ СН'!$F$5-'СЕТ СН'!$F$17</f>
        <v>5019.6829714399992</v>
      </c>
      <c r="V29" s="36">
        <f>SUMIFS(СВЦЭМ!$C$39:$C$782,СВЦЭМ!$A$39:$A$782,$A29,СВЦЭМ!$B$39:$B$782,V$11)+'СЕТ СН'!$F$9+СВЦЭМ!$D$10+'СЕТ СН'!$F$5-'СЕТ СН'!$F$17</f>
        <v>5030.2510822999993</v>
      </c>
      <c r="W29" s="36">
        <f>SUMIFS(СВЦЭМ!$C$39:$C$782,СВЦЭМ!$A$39:$A$782,$A29,СВЦЭМ!$B$39:$B$782,W$11)+'СЕТ СН'!$F$9+СВЦЭМ!$D$10+'СЕТ СН'!$F$5-'СЕТ СН'!$F$17</f>
        <v>5014.5428338799993</v>
      </c>
      <c r="X29" s="36">
        <f>SUMIFS(СВЦЭМ!$C$39:$C$782,СВЦЭМ!$A$39:$A$782,$A29,СВЦЭМ!$B$39:$B$782,X$11)+'СЕТ СН'!$F$9+СВЦЭМ!$D$10+'СЕТ СН'!$F$5-'СЕТ СН'!$F$17</f>
        <v>5077.7493276499999</v>
      </c>
      <c r="Y29" s="36">
        <f>SUMIFS(СВЦЭМ!$C$39:$C$782,СВЦЭМ!$A$39:$A$782,$A29,СВЦЭМ!$B$39:$B$782,Y$11)+'СЕТ СН'!$F$9+СВЦЭМ!$D$10+'СЕТ СН'!$F$5-'СЕТ СН'!$F$17</f>
        <v>5153.12104731</v>
      </c>
    </row>
    <row r="30" spans="1:25" ht="15.75" x14ac:dyDescent="0.2">
      <c r="A30" s="35">
        <f t="shared" si="0"/>
        <v>45523</v>
      </c>
      <c r="B30" s="36">
        <f>SUMIFS(СВЦЭМ!$C$39:$C$782,СВЦЭМ!$A$39:$A$782,$A30,СВЦЭМ!$B$39:$B$782,B$11)+'СЕТ СН'!$F$9+СВЦЭМ!$D$10+'СЕТ СН'!$F$5-'СЕТ СН'!$F$17</f>
        <v>5229.1437988299995</v>
      </c>
      <c r="C30" s="36">
        <f>SUMIFS(СВЦЭМ!$C$39:$C$782,СВЦЭМ!$A$39:$A$782,$A30,СВЦЭМ!$B$39:$B$782,C$11)+'СЕТ СН'!$F$9+СВЦЭМ!$D$10+'СЕТ СН'!$F$5-'СЕТ СН'!$F$17</f>
        <v>5352.8594656599998</v>
      </c>
      <c r="D30" s="36">
        <f>SUMIFS(СВЦЭМ!$C$39:$C$782,СВЦЭМ!$A$39:$A$782,$A30,СВЦЭМ!$B$39:$B$782,D$11)+'СЕТ СН'!$F$9+СВЦЭМ!$D$10+'СЕТ СН'!$F$5-'СЕТ СН'!$F$17</f>
        <v>5387.2055252999999</v>
      </c>
      <c r="E30" s="36">
        <f>SUMIFS(СВЦЭМ!$C$39:$C$782,СВЦЭМ!$A$39:$A$782,$A30,СВЦЭМ!$B$39:$B$782,E$11)+'СЕТ СН'!$F$9+СВЦЭМ!$D$10+'СЕТ СН'!$F$5-'СЕТ СН'!$F$17</f>
        <v>5349.2960095500002</v>
      </c>
      <c r="F30" s="36">
        <f>SUMIFS(СВЦЭМ!$C$39:$C$782,СВЦЭМ!$A$39:$A$782,$A30,СВЦЭМ!$B$39:$B$782,F$11)+'СЕТ СН'!$F$9+СВЦЭМ!$D$10+'СЕТ СН'!$F$5-'СЕТ СН'!$F$17</f>
        <v>5356.3301825099998</v>
      </c>
      <c r="G30" s="36">
        <f>SUMIFS(СВЦЭМ!$C$39:$C$782,СВЦЭМ!$A$39:$A$782,$A30,СВЦЭМ!$B$39:$B$782,G$11)+'СЕТ СН'!$F$9+СВЦЭМ!$D$10+'СЕТ СН'!$F$5-'СЕТ СН'!$F$17</f>
        <v>5356.1620257899995</v>
      </c>
      <c r="H30" s="36">
        <f>SUMIFS(СВЦЭМ!$C$39:$C$782,СВЦЭМ!$A$39:$A$782,$A30,СВЦЭМ!$B$39:$B$782,H$11)+'СЕТ СН'!$F$9+СВЦЭМ!$D$10+'СЕТ СН'!$F$5-'СЕТ СН'!$F$17</f>
        <v>5365.8553604799999</v>
      </c>
      <c r="I30" s="36">
        <f>SUMIFS(СВЦЭМ!$C$39:$C$782,СВЦЭМ!$A$39:$A$782,$A30,СВЦЭМ!$B$39:$B$782,I$11)+'СЕТ СН'!$F$9+СВЦЭМ!$D$10+'СЕТ СН'!$F$5-'СЕТ СН'!$F$17</f>
        <v>5297.0233596199996</v>
      </c>
      <c r="J30" s="36">
        <f>SUMIFS(СВЦЭМ!$C$39:$C$782,СВЦЭМ!$A$39:$A$782,$A30,СВЦЭМ!$B$39:$B$782,J$11)+'СЕТ СН'!$F$9+СВЦЭМ!$D$10+'СЕТ СН'!$F$5-'СЕТ СН'!$F$17</f>
        <v>5124.5796839099994</v>
      </c>
      <c r="K30" s="36">
        <f>SUMIFS(СВЦЭМ!$C$39:$C$782,СВЦЭМ!$A$39:$A$782,$A30,СВЦЭМ!$B$39:$B$782,K$11)+'СЕТ СН'!$F$9+СВЦЭМ!$D$10+'СЕТ СН'!$F$5-'СЕТ СН'!$F$17</f>
        <v>5080.9679323599994</v>
      </c>
      <c r="L30" s="36">
        <f>SUMIFS(СВЦЭМ!$C$39:$C$782,СВЦЭМ!$A$39:$A$782,$A30,СВЦЭМ!$B$39:$B$782,L$11)+'СЕТ СН'!$F$9+СВЦЭМ!$D$10+'СЕТ СН'!$F$5-'СЕТ СН'!$F$17</f>
        <v>5074.6205488699998</v>
      </c>
      <c r="M30" s="36">
        <f>SUMIFS(СВЦЭМ!$C$39:$C$782,СВЦЭМ!$A$39:$A$782,$A30,СВЦЭМ!$B$39:$B$782,M$11)+'СЕТ СН'!$F$9+СВЦЭМ!$D$10+'СЕТ СН'!$F$5-'СЕТ СН'!$F$17</f>
        <v>5063.5579747699994</v>
      </c>
      <c r="N30" s="36">
        <f>SUMIFS(СВЦЭМ!$C$39:$C$782,СВЦЭМ!$A$39:$A$782,$A30,СВЦЭМ!$B$39:$B$782,N$11)+'СЕТ СН'!$F$9+СВЦЭМ!$D$10+'СЕТ СН'!$F$5-'СЕТ СН'!$F$17</f>
        <v>5053.6910562699995</v>
      </c>
      <c r="O30" s="36">
        <f>SUMIFS(СВЦЭМ!$C$39:$C$782,СВЦЭМ!$A$39:$A$782,$A30,СВЦЭМ!$B$39:$B$782,O$11)+'СЕТ СН'!$F$9+СВЦЭМ!$D$10+'СЕТ СН'!$F$5-'СЕТ СН'!$F$17</f>
        <v>5044.2393965399997</v>
      </c>
      <c r="P30" s="36">
        <f>SUMIFS(СВЦЭМ!$C$39:$C$782,СВЦЭМ!$A$39:$A$782,$A30,СВЦЭМ!$B$39:$B$782,P$11)+'СЕТ СН'!$F$9+СВЦЭМ!$D$10+'СЕТ СН'!$F$5-'СЕТ СН'!$F$17</f>
        <v>5054.4740550999995</v>
      </c>
      <c r="Q30" s="36">
        <f>SUMIFS(СВЦЭМ!$C$39:$C$782,СВЦЭМ!$A$39:$A$782,$A30,СВЦЭМ!$B$39:$B$782,Q$11)+'СЕТ СН'!$F$9+СВЦЭМ!$D$10+'СЕТ СН'!$F$5-'СЕТ СН'!$F$17</f>
        <v>5043.6929407600001</v>
      </c>
      <c r="R30" s="36">
        <f>SUMIFS(СВЦЭМ!$C$39:$C$782,СВЦЭМ!$A$39:$A$782,$A30,СВЦЭМ!$B$39:$B$782,R$11)+'СЕТ СН'!$F$9+СВЦЭМ!$D$10+'СЕТ СН'!$F$5-'СЕТ СН'!$F$17</f>
        <v>5049.9701324599991</v>
      </c>
      <c r="S30" s="36">
        <f>SUMIFS(СВЦЭМ!$C$39:$C$782,СВЦЭМ!$A$39:$A$782,$A30,СВЦЭМ!$B$39:$B$782,S$11)+'СЕТ СН'!$F$9+СВЦЭМ!$D$10+'СЕТ СН'!$F$5-'СЕТ СН'!$F$17</f>
        <v>5037.6848911999996</v>
      </c>
      <c r="T30" s="36">
        <f>SUMIFS(СВЦЭМ!$C$39:$C$782,СВЦЭМ!$A$39:$A$782,$A30,СВЦЭМ!$B$39:$B$782,T$11)+'СЕТ СН'!$F$9+СВЦЭМ!$D$10+'СЕТ СН'!$F$5-'СЕТ СН'!$F$17</f>
        <v>5003.9764162899992</v>
      </c>
      <c r="U30" s="36">
        <f>SUMIFS(СВЦЭМ!$C$39:$C$782,СВЦЭМ!$A$39:$A$782,$A30,СВЦЭМ!$B$39:$B$782,U$11)+'СЕТ СН'!$F$9+СВЦЭМ!$D$10+'СЕТ СН'!$F$5-'СЕТ СН'!$F$17</f>
        <v>5034.0037814099996</v>
      </c>
      <c r="V30" s="36">
        <f>SUMIFS(СВЦЭМ!$C$39:$C$782,СВЦЭМ!$A$39:$A$782,$A30,СВЦЭМ!$B$39:$B$782,V$11)+'СЕТ СН'!$F$9+СВЦЭМ!$D$10+'СЕТ СН'!$F$5-'СЕТ СН'!$F$17</f>
        <v>5045.9269609599996</v>
      </c>
      <c r="W30" s="36">
        <f>SUMIFS(СВЦЭМ!$C$39:$C$782,СВЦЭМ!$A$39:$A$782,$A30,СВЦЭМ!$B$39:$B$782,W$11)+'СЕТ СН'!$F$9+СВЦЭМ!$D$10+'СЕТ СН'!$F$5-'СЕТ СН'!$F$17</f>
        <v>5006.9333754599993</v>
      </c>
      <c r="X30" s="36">
        <f>SUMIFS(СВЦЭМ!$C$39:$C$782,СВЦЭМ!$A$39:$A$782,$A30,СВЦЭМ!$B$39:$B$782,X$11)+'СЕТ СН'!$F$9+СВЦЭМ!$D$10+'СЕТ СН'!$F$5-'СЕТ СН'!$F$17</f>
        <v>5055.9136888399998</v>
      </c>
      <c r="Y30" s="36">
        <f>SUMIFS(СВЦЭМ!$C$39:$C$782,СВЦЭМ!$A$39:$A$782,$A30,СВЦЭМ!$B$39:$B$782,Y$11)+'СЕТ СН'!$F$9+СВЦЭМ!$D$10+'СЕТ СН'!$F$5-'СЕТ СН'!$F$17</f>
        <v>5139.3142710599996</v>
      </c>
    </row>
    <row r="31" spans="1:25" ht="15.75" x14ac:dyDescent="0.2">
      <c r="A31" s="35">
        <f t="shared" si="0"/>
        <v>45524</v>
      </c>
      <c r="B31" s="36">
        <f>SUMIFS(СВЦЭМ!$C$39:$C$782,СВЦЭМ!$A$39:$A$782,$A31,СВЦЭМ!$B$39:$B$782,B$11)+'СЕТ СН'!$F$9+СВЦЭМ!$D$10+'СЕТ СН'!$F$5-'СЕТ СН'!$F$17</f>
        <v>5125.9058896799997</v>
      </c>
      <c r="C31" s="36">
        <f>SUMIFS(СВЦЭМ!$C$39:$C$782,СВЦЭМ!$A$39:$A$782,$A31,СВЦЭМ!$B$39:$B$782,C$11)+'СЕТ СН'!$F$9+СВЦЭМ!$D$10+'СЕТ СН'!$F$5-'СЕТ СН'!$F$17</f>
        <v>5225.9555645999999</v>
      </c>
      <c r="D31" s="36">
        <f>SUMIFS(СВЦЭМ!$C$39:$C$782,СВЦЭМ!$A$39:$A$782,$A31,СВЦЭМ!$B$39:$B$782,D$11)+'СЕТ СН'!$F$9+СВЦЭМ!$D$10+'СЕТ СН'!$F$5-'СЕТ СН'!$F$17</f>
        <v>5289.9775499699999</v>
      </c>
      <c r="E31" s="36">
        <f>SUMIFS(СВЦЭМ!$C$39:$C$782,СВЦЭМ!$A$39:$A$782,$A31,СВЦЭМ!$B$39:$B$782,E$11)+'СЕТ СН'!$F$9+СВЦЭМ!$D$10+'СЕТ СН'!$F$5-'СЕТ СН'!$F$17</f>
        <v>5321.2302897999998</v>
      </c>
      <c r="F31" s="36">
        <f>SUMIFS(СВЦЭМ!$C$39:$C$782,СВЦЭМ!$A$39:$A$782,$A31,СВЦЭМ!$B$39:$B$782,F$11)+'СЕТ СН'!$F$9+СВЦЭМ!$D$10+'СЕТ СН'!$F$5-'СЕТ СН'!$F$17</f>
        <v>5317.9384830199997</v>
      </c>
      <c r="G31" s="36">
        <f>SUMIFS(СВЦЭМ!$C$39:$C$782,СВЦЭМ!$A$39:$A$782,$A31,СВЦЭМ!$B$39:$B$782,G$11)+'СЕТ СН'!$F$9+СВЦЭМ!$D$10+'СЕТ СН'!$F$5-'СЕТ СН'!$F$17</f>
        <v>5290.5902301400001</v>
      </c>
      <c r="H31" s="36">
        <f>SUMIFS(СВЦЭМ!$C$39:$C$782,СВЦЭМ!$A$39:$A$782,$A31,СВЦЭМ!$B$39:$B$782,H$11)+'СЕТ СН'!$F$9+СВЦЭМ!$D$10+'СЕТ СН'!$F$5-'СЕТ СН'!$F$17</f>
        <v>5281.97185997</v>
      </c>
      <c r="I31" s="36">
        <f>SUMIFS(СВЦЭМ!$C$39:$C$782,СВЦЭМ!$A$39:$A$782,$A31,СВЦЭМ!$B$39:$B$782,I$11)+'СЕТ СН'!$F$9+СВЦЭМ!$D$10+'СЕТ СН'!$F$5-'СЕТ СН'!$F$17</f>
        <v>5168.0162190599995</v>
      </c>
      <c r="J31" s="36">
        <f>SUMIFS(СВЦЭМ!$C$39:$C$782,СВЦЭМ!$A$39:$A$782,$A31,СВЦЭМ!$B$39:$B$782,J$11)+'СЕТ СН'!$F$9+СВЦЭМ!$D$10+'СЕТ СН'!$F$5-'СЕТ СН'!$F$17</f>
        <v>5045.1714453499999</v>
      </c>
      <c r="K31" s="36">
        <f>SUMIFS(СВЦЭМ!$C$39:$C$782,СВЦЭМ!$A$39:$A$782,$A31,СВЦЭМ!$B$39:$B$782,K$11)+'СЕТ СН'!$F$9+СВЦЭМ!$D$10+'СЕТ СН'!$F$5-'СЕТ СН'!$F$17</f>
        <v>4944.6010674499994</v>
      </c>
      <c r="L31" s="36">
        <f>SUMIFS(СВЦЭМ!$C$39:$C$782,СВЦЭМ!$A$39:$A$782,$A31,СВЦЭМ!$B$39:$B$782,L$11)+'СЕТ СН'!$F$9+СВЦЭМ!$D$10+'СЕТ СН'!$F$5-'СЕТ СН'!$F$17</f>
        <v>4922.3755341099995</v>
      </c>
      <c r="M31" s="36">
        <f>SUMIFS(СВЦЭМ!$C$39:$C$782,СВЦЭМ!$A$39:$A$782,$A31,СВЦЭМ!$B$39:$B$782,M$11)+'СЕТ СН'!$F$9+СВЦЭМ!$D$10+'СЕТ СН'!$F$5-'СЕТ СН'!$F$17</f>
        <v>4910.5204668499991</v>
      </c>
      <c r="N31" s="36">
        <f>SUMIFS(СВЦЭМ!$C$39:$C$782,СВЦЭМ!$A$39:$A$782,$A31,СВЦЭМ!$B$39:$B$782,N$11)+'СЕТ СН'!$F$9+СВЦЭМ!$D$10+'СЕТ СН'!$F$5-'СЕТ СН'!$F$17</f>
        <v>4920.2345155399998</v>
      </c>
      <c r="O31" s="36">
        <f>SUMIFS(СВЦЭМ!$C$39:$C$782,СВЦЭМ!$A$39:$A$782,$A31,СВЦЭМ!$B$39:$B$782,O$11)+'СЕТ СН'!$F$9+СВЦЭМ!$D$10+'СЕТ СН'!$F$5-'СЕТ СН'!$F$17</f>
        <v>4900.5245395999991</v>
      </c>
      <c r="P31" s="36">
        <f>SUMIFS(СВЦЭМ!$C$39:$C$782,СВЦЭМ!$A$39:$A$782,$A31,СВЦЭМ!$B$39:$B$782,P$11)+'СЕТ СН'!$F$9+СВЦЭМ!$D$10+'СЕТ СН'!$F$5-'СЕТ СН'!$F$17</f>
        <v>4904.8238665699992</v>
      </c>
      <c r="Q31" s="36">
        <f>SUMIFS(СВЦЭМ!$C$39:$C$782,СВЦЭМ!$A$39:$A$782,$A31,СВЦЭМ!$B$39:$B$782,Q$11)+'СЕТ СН'!$F$9+СВЦЭМ!$D$10+'СЕТ СН'!$F$5-'СЕТ СН'!$F$17</f>
        <v>4900.6827097999994</v>
      </c>
      <c r="R31" s="36">
        <f>SUMIFS(СВЦЭМ!$C$39:$C$782,СВЦЭМ!$A$39:$A$782,$A31,СВЦЭМ!$B$39:$B$782,R$11)+'СЕТ СН'!$F$9+СВЦЭМ!$D$10+'СЕТ СН'!$F$5-'СЕТ СН'!$F$17</f>
        <v>4920.3925965299995</v>
      </c>
      <c r="S31" s="36">
        <f>SUMIFS(СВЦЭМ!$C$39:$C$782,СВЦЭМ!$A$39:$A$782,$A31,СВЦЭМ!$B$39:$B$782,S$11)+'СЕТ СН'!$F$9+СВЦЭМ!$D$10+'СЕТ СН'!$F$5-'СЕТ СН'!$F$17</f>
        <v>4907.0540502299991</v>
      </c>
      <c r="T31" s="36">
        <f>SUMIFS(СВЦЭМ!$C$39:$C$782,СВЦЭМ!$A$39:$A$782,$A31,СВЦЭМ!$B$39:$B$782,T$11)+'СЕТ СН'!$F$9+СВЦЭМ!$D$10+'СЕТ СН'!$F$5-'СЕТ СН'!$F$17</f>
        <v>4887.7091428399999</v>
      </c>
      <c r="U31" s="36">
        <f>SUMIFS(СВЦЭМ!$C$39:$C$782,СВЦЭМ!$A$39:$A$782,$A31,СВЦЭМ!$B$39:$B$782,U$11)+'СЕТ СН'!$F$9+СВЦЭМ!$D$10+'СЕТ СН'!$F$5-'СЕТ СН'!$F$17</f>
        <v>4907.6550845699994</v>
      </c>
      <c r="V31" s="36">
        <f>SUMIFS(СВЦЭМ!$C$39:$C$782,СВЦЭМ!$A$39:$A$782,$A31,СВЦЭМ!$B$39:$B$782,V$11)+'СЕТ СН'!$F$9+СВЦЭМ!$D$10+'СЕТ СН'!$F$5-'СЕТ СН'!$F$17</f>
        <v>4892.5818591400002</v>
      </c>
      <c r="W31" s="36">
        <f>SUMIFS(СВЦЭМ!$C$39:$C$782,СВЦЭМ!$A$39:$A$782,$A31,СВЦЭМ!$B$39:$B$782,W$11)+'СЕТ СН'!$F$9+СВЦЭМ!$D$10+'СЕТ СН'!$F$5-'СЕТ СН'!$F$17</f>
        <v>4885.3019345699995</v>
      </c>
      <c r="X31" s="36">
        <f>SUMIFS(СВЦЭМ!$C$39:$C$782,СВЦЭМ!$A$39:$A$782,$A31,СВЦЭМ!$B$39:$B$782,X$11)+'СЕТ СН'!$F$9+СВЦЭМ!$D$10+'СЕТ СН'!$F$5-'СЕТ СН'!$F$17</f>
        <v>4977.3969406099995</v>
      </c>
      <c r="Y31" s="36">
        <f>SUMIFS(СВЦЭМ!$C$39:$C$782,СВЦЭМ!$A$39:$A$782,$A31,СВЦЭМ!$B$39:$B$782,Y$11)+'СЕТ СН'!$F$9+СВЦЭМ!$D$10+'СЕТ СН'!$F$5-'СЕТ СН'!$F$17</f>
        <v>5119.2558897899999</v>
      </c>
    </row>
    <row r="32" spans="1:25" ht="15.75" x14ac:dyDescent="0.2">
      <c r="A32" s="35">
        <f t="shared" si="0"/>
        <v>45525</v>
      </c>
      <c r="B32" s="36">
        <f>SUMIFS(СВЦЭМ!$C$39:$C$782,СВЦЭМ!$A$39:$A$782,$A32,СВЦЭМ!$B$39:$B$782,B$11)+'СЕТ СН'!$F$9+СВЦЭМ!$D$10+'СЕТ СН'!$F$5-'СЕТ СН'!$F$17</f>
        <v>5312.9156333999999</v>
      </c>
      <c r="C32" s="36">
        <f>SUMIFS(СВЦЭМ!$C$39:$C$782,СВЦЭМ!$A$39:$A$782,$A32,СВЦЭМ!$B$39:$B$782,C$11)+'СЕТ СН'!$F$9+СВЦЭМ!$D$10+'СЕТ СН'!$F$5-'СЕТ СН'!$F$17</f>
        <v>5351.6745714400004</v>
      </c>
      <c r="D32" s="36">
        <f>SUMIFS(СВЦЭМ!$C$39:$C$782,СВЦЭМ!$A$39:$A$782,$A32,СВЦЭМ!$B$39:$B$782,D$11)+'СЕТ СН'!$F$9+СВЦЭМ!$D$10+'СЕТ СН'!$F$5-'СЕТ СН'!$F$17</f>
        <v>5400.8019342400003</v>
      </c>
      <c r="E32" s="36">
        <f>SUMIFS(СВЦЭМ!$C$39:$C$782,СВЦЭМ!$A$39:$A$782,$A32,СВЦЭМ!$B$39:$B$782,E$11)+'СЕТ СН'!$F$9+СВЦЭМ!$D$10+'СЕТ СН'!$F$5-'СЕТ СН'!$F$17</f>
        <v>5361.3517774699994</v>
      </c>
      <c r="F32" s="36">
        <f>SUMIFS(СВЦЭМ!$C$39:$C$782,СВЦЭМ!$A$39:$A$782,$A32,СВЦЭМ!$B$39:$B$782,F$11)+'СЕТ СН'!$F$9+СВЦЭМ!$D$10+'СЕТ СН'!$F$5-'СЕТ СН'!$F$17</f>
        <v>5345.6496591100004</v>
      </c>
      <c r="G32" s="36">
        <f>SUMIFS(СВЦЭМ!$C$39:$C$782,СВЦЭМ!$A$39:$A$782,$A32,СВЦЭМ!$B$39:$B$782,G$11)+'СЕТ СН'!$F$9+СВЦЭМ!$D$10+'СЕТ СН'!$F$5-'СЕТ СН'!$F$17</f>
        <v>5306.2976245899999</v>
      </c>
      <c r="H32" s="36">
        <f>SUMIFS(СВЦЭМ!$C$39:$C$782,СВЦЭМ!$A$39:$A$782,$A32,СВЦЭМ!$B$39:$B$782,H$11)+'СЕТ СН'!$F$9+СВЦЭМ!$D$10+'СЕТ СН'!$F$5-'СЕТ СН'!$F$17</f>
        <v>5295.7141001300006</v>
      </c>
      <c r="I32" s="36">
        <f>SUMIFS(СВЦЭМ!$C$39:$C$782,СВЦЭМ!$A$39:$A$782,$A32,СВЦЭМ!$B$39:$B$782,I$11)+'СЕТ СН'!$F$9+СВЦЭМ!$D$10+'СЕТ СН'!$F$5-'СЕТ СН'!$F$17</f>
        <v>5171.6545035399995</v>
      </c>
      <c r="J32" s="36">
        <f>SUMIFS(СВЦЭМ!$C$39:$C$782,СВЦЭМ!$A$39:$A$782,$A32,СВЦЭМ!$B$39:$B$782,J$11)+'СЕТ СН'!$F$9+СВЦЭМ!$D$10+'СЕТ СН'!$F$5-'СЕТ СН'!$F$17</f>
        <v>5083.3414407700002</v>
      </c>
      <c r="K32" s="36">
        <f>SUMIFS(СВЦЭМ!$C$39:$C$782,СВЦЭМ!$A$39:$A$782,$A32,СВЦЭМ!$B$39:$B$782,K$11)+'СЕТ СН'!$F$9+СВЦЭМ!$D$10+'СЕТ СН'!$F$5-'СЕТ СН'!$F$17</f>
        <v>5013.9167943699995</v>
      </c>
      <c r="L32" s="36">
        <f>SUMIFS(СВЦЭМ!$C$39:$C$782,СВЦЭМ!$A$39:$A$782,$A32,СВЦЭМ!$B$39:$B$782,L$11)+'СЕТ СН'!$F$9+СВЦЭМ!$D$10+'СЕТ СН'!$F$5-'СЕТ СН'!$F$17</f>
        <v>4997.3718220199999</v>
      </c>
      <c r="M32" s="36">
        <f>SUMIFS(СВЦЭМ!$C$39:$C$782,СВЦЭМ!$A$39:$A$782,$A32,СВЦЭМ!$B$39:$B$782,M$11)+'СЕТ СН'!$F$9+СВЦЭМ!$D$10+'СЕТ СН'!$F$5-'СЕТ СН'!$F$17</f>
        <v>4999.7791141999996</v>
      </c>
      <c r="N32" s="36">
        <f>SUMIFS(СВЦЭМ!$C$39:$C$782,СВЦЭМ!$A$39:$A$782,$A32,СВЦЭМ!$B$39:$B$782,N$11)+'СЕТ СН'!$F$9+СВЦЭМ!$D$10+'СЕТ СН'!$F$5-'СЕТ СН'!$F$17</f>
        <v>4991.1264502599997</v>
      </c>
      <c r="O32" s="36">
        <f>SUMIFS(СВЦЭМ!$C$39:$C$782,СВЦЭМ!$A$39:$A$782,$A32,СВЦЭМ!$B$39:$B$782,O$11)+'СЕТ СН'!$F$9+СВЦЭМ!$D$10+'СЕТ СН'!$F$5-'СЕТ СН'!$F$17</f>
        <v>4975.7152237699993</v>
      </c>
      <c r="P32" s="36">
        <f>SUMIFS(СВЦЭМ!$C$39:$C$782,СВЦЭМ!$A$39:$A$782,$A32,СВЦЭМ!$B$39:$B$782,P$11)+'СЕТ СН'!$F$9+СВЦЭМ!$D$10+'СЕТ СН'!$F$5-'СЕТ СН'!$F$17</f>
        <v>5013.5983462099994</v>
      </c>
      <c r="Q32" s="36">
        <f>SUMIFS(СВЦЭМ!$C$39:$C$782,СВЦЭМ!$A$39:$A$782,$A32,СВЦЭМ!$B$39:$B$782,Q$11)+'СЕТ СН'!$F$9+СВЦЭМ!$D$10+'СЕТ СН'!$F$5-'СЕТ СН'!$F$17</f>
        <v>5037.5285848699996</v>
      </c>
      <c r="R32" s="36">
        <f>SUMIFS(СВЦЭМ!$C$39:$C$782,СВЦЭМ!$A$39:$A$782,$A32,СВЦЭМ!$B$39:$B$782,R$11)+'СЕТ СН'!$F$9+СВЦЭМ!$D$10+'СЕТ СН'!$F$5-'СЕТ СН'!$F$17</f>
        <v>5031.8983929999995</v>
      </c>
      <c r="S32" s="36">
        <f>SUMIFS(СВЦЭМ!$C$39:$C$782,СВЦЭМ!$A$39:$A$782,$A32,СВЦЭМ!$B$39:$B$782,S$11)+'СЕТ СН'!$F$9+СВЦЭМ!$D$10+'СЕТ СН'!$F$5-'СЕТ СН'!$F$17</f>
        <v>5028.5353416899998</v>
      </c>
      <c r="T32" s="36">
        <f>SUMIFS(СВЦЭМ!$C$39:$C$782,СВЦЭМ!$A$39:$A$782,$A32,СВЦЭМ!$B$39:$B$782,T$11)+'СЕТ СН'!$F$9+СВЦЭМ!$D$10+'СЕТ СН'!$F$5-'СЕТ СН'!$F$17</f>
        <v>5019.1165340399994</v>
      </c>
      <c r="U32" s="36">
        <f>SUMIFS(СВЦЭМ!$C$39:$C$782,СВЦЭМ!$A$39:$A$782,$A32,СВЦЭМ!$B$39:$B$782,U$11)+'СЕТ СН'!$F$9+СВЦЭМ!$D$10+'СЕТ СН'!$F$5-'СЕТ СН'!$F$17</f>
        <v>5029.8108295999991</v>
      </c>
      <c r="V32" s="36">
        <f>SUMIFS(СВЦЭМ!$C$39:$C$782,СВЦЭМ!$A$39:$A$782,$A32,СВЦЭМ!$B$39:$B$782,V$11)+'СЕТ СН'!$F$9+СВЦЭМ!$D$10+'СЕТ СН'!$F$5-'СЕТ СН'!$F$17</f>
        <v>5022.4485640699995</v>
      </c>
      <c r="W32" s="36">
        <f>SUMIFS(СВЦЭМ!$C$39:$C$782,СВЦЭМ!$A$39:$A$782,$A32,СВЦЭМ!$B$39:$B$782,W$11)+'СЕТ СН'!$F$9+СВЦЭМ!$D$10+'СЕТ СН'!$F$5-'СЕТ СН'!$F$17</f>
        <v>5016.16537023</v>
      </c>
      <c r="X32" s="36">
        <f>SUMIFS(СВЦЭМ!$C$39:$C$782,СВЦЭМ!$A$39:$A$782,$A32,СВЦЭМ!$B$39:$B$782,X$11)+'СЕТ СН'!$F$9+СВЦЭМ!$D$10+'СЕТ СН'!$F$5-'СЕТ СН'!$F$17</f>
        <v>5034.7649091099993</v>
      </c>
      <c r="Y32" s="36">
        <f>SUMIFS(СВЦЭМ!$C$39:$C$782,СВЦЭМ!$A$39:$A$782,$A32,СВЦЭМ!$B$39:$B$782,Y$11)+'СЕТ СН'!$F$9+СВЦЭМ!$D$10+'СЕТ СН'!$F$5-'СЕТ СН'!$F$17</f>
        <v>5071.9895223699996</v>
      </c>
    </row>
    <row r="33" spans="1:25" ht="15.75" x14ac:dyDescent="0.2">
      <c r="A33" s="35">
        <f t="shared" si="0"/>
        <v>45526</v>
      </c>
      <c r="B33" s="36">
        <f>SUMIFS(СВЦЭМ!$C$39:$C$782,СВЦЭМ!$A$39:$A$782,$A33,СВЦЭМ!$B$39:$B$782,B$11)+'СЕТ СН'!$F$9+СВЦЭМ!$D$10+'СЕТ СН'!$F$5-'СЕТ СН'!$F$17</f>
        <v>5019.0007263999996</v>
      </c>
      <c r="C33" s="36">
        <f>SUMIFS(СВЦЭМ!$C$39:$C$782,СВЦЭМ!$A$39:$A$782,$A33,СВЦЭМ!$B$39:$B$782,C$11)+'СЕТ СН'!$F$9+СВЦЭМ!$D$10+'СЕТ СН'!$F$5-'СЕТ СН'!$F$17</f>
        <v>5106.2718758899991</v>
      </c>
      <c r="D33" s="36">
        <f>SUMIFS(СВЦЭМ!$C$39:$C$782,СВЦЭМ!$A$39:$A$782,$A33,СВЦЭМ!$B$39:$B$782,D$11)+'СЕТ СН'!$F$9+СВЦЭМ!$D$10+'СЕТ СН'!$F$5-'СЕТ СН'!$F$17</f>
        <v>5151.5747510399997</v>
      </c>
      <c r="E33" s="36">
        <f>SUMIFS(СВЦЭМ!$C$39:$C$782,СВЦЭМ!$A$39:$A$782,$A33,СВЦЭМ!$B$39:$B$782,E$11)+'СЕТ СН'!$F$9+СВЦЭМ!$D$10+'СЕТ СН'!$F$5-'СЕТ СН'!$F$17</f>
        <v>5183.4474140299999</v>
      </c>
      <c r="F33" s="36">
        <f>SUMIFS(СВЦЭМ!$C$39:$C$782,СВЦЭМ!$A$39:$A$782,$A33,СВЦЭМ!$B$39:$B$782,F$11)+'СЕТ СН'!$F$9+СВЦЭМ!$D$10+'СЕТ СН'!$F$5-'СЕТ СН'!$F$17</f>
        <v>5174.5988505199994</v>
      </c>
      <c r="G33" s="36">
        <f>SUMIFS(СВЦЭМ!$C$39:$C$782,СВЦЭМ!$A$39:$A$782,$A33,СВЦЭМ!$B$39:$B$782,G$11)+'СЕТ СН'!$F$9+СВЦЭМ!$D$10+'СЕТ СН'!$F$5-'СЕТ СН'!$F$17</f>
        <v>5148.3583337700002</v>
      </c>
      <c r="H33" s="36">
        <f>SUMIFS(СВЦЭМ!$C$39:$C$782,СВЦЭМ!$A$39:$A$782,$A33,СВЦЭМ!$B$39:$B$782,H$11)+'СЕТ СН'!$F$9+СВЦЭМ!$D$10+'СЕТ СН'!$F$5-'СЕТ СН'!$F$17</f>
        <v>5114.2732090199997</v>
      </c>
      <c r="I33" s="36">
        <f>SUMIFS(СВЦЭМ!$C$39:$C$782,СВЦЭМ!$A$39:$A$782,$A33,СВЦЭМ!$B$39:$B$782,I$11)+'СЕТ СН'!$F$9+СВЦЭМ!$D$10+'СЕТ СН'!$F$5-'СЕТ СН'!$F$17</f>
        <v>5030.0689021799999</v>
      </c>
      <c r="J33" s="36">
        <f>SUMIFS(СВЦЭМ!$C$39:$C$782,СВЦЭМ!$A$39:$A$782,$A33,СВЦЭМ!$B$39:$B$782,J$11)+'СЕТ СН'!$F$9+СВЦЭМ!$D$10+'СЕТ СН'!$F$5-'СЕТ СН'!$F$17</f>
        <v>4931.9446428399997</v>
      </c>
      <c r="K33" s="36">
        <f>SUMIFS(СВЦЭМ!$C$39:$C$782,СВЦЭМ!$A$39:$A$782,$A33,СВЦЭМ!$B$39:$B$782,K$11)+'СЕТ СН'!$F$9+СВЦЭМ!$D$10+'СЕТ СН'!$F$5-'СЕТ СН'!$F$17</f>
        <v>4856.5593898499992</v>
      </c>
      <c r="L33" s="36">
        <f>SUMIFS(СВЦЭМ!$C$39:$C$782,СВЦЭМ!$A$39:$A$782,$A33,СВЦЭМ!$B$39:$B$782,L$11)+'СЕТ СН'!$F$9+СВЦЭМ!$D$10+'СЕТ СН'!$F$5-'СЕТ СН'!$F$17</f>
        <v>4823.1199472299995</v>
      </c>
      <c r="M33" s="36">
        <f>SUMIFS(СВЦЭМ!$C$39:$C$782,СВЦЭМ!$A$39:$A$782,$A33,СВЦЭМ!$B$39:$B$782,M$11)+'СЕТ СН'!$F$9+СВЦЭМ!$D$10+'СЕТ СН'!$F$5-'СЕТ СН'!$F$17</f>
        <v>4826.3461666499998</v>
      </c>
      <c r="N33" s="36">
        <f>SUMIFS(СВЦЭМ!$C$39:$C$782,СВЦЭМ!$A$39:$A$782,$A33,СВЦЭМ!$B$39:$B$782,N$11)+'СЕТ СН'!$F$9+СВЦЭМ!$D$10+'СЕТ СН'!$F$5-'СЕТ СН'!$F$17</f>
        <v>4823.5091578399997</v>
      </c>
      <c r="O33" s="36">
        <f>SUMIFS(СВЦЭМ!$C$39:$C$782,СВЦЭМ!$A$39:$A$782,$A33,СВЦЭМ!$B$39:$B$782,O$11)+'СЕТ СН'!$F$9+СВЦЭМ!$D$10+'СЕТ СН'!$F$5-'СЕТ СН'!$F$17</f>
        <v>4827.9802910099997</v>
      </c>
      <c r="P33" s="36">
        <f>SUMIFS(СВЦЭМ!$C$39:$C$782,СВЦЭМ!$A$39:$A$782,$A33,СВЦЭМ!$B$39:$B$782,P$11)+'СЕТ СН'!$F$9+СВЦЭМ!$D$10+'СЕТ СН'!$F$5-'СЕТ СН'!$F$17</f>
        <v>4835.7688818799998</v>
      </c>
      <c r="Q33" s="36">
        <f>SUMIFS(СВЦЭМ!$C$39:$C$782,СВЦЭМ!$A$39:$A$782,$A33,СВЦЭМ!$B$39:$B$782,Q$11)+'СЕТ СН'!$F$9+СВЦЭМ!$D$10+'СЕТ СН'!$F$5-'СЕТ СН'!$F$17</f>
        <v>4833.5206717199999</v>
      </c>
      <c r="R33" s="36">
        <f>SUMIFS(СВЦЭМ!$C$39:$C$782,СВЦЭМ!$A$39:$A$782,$A33,СВЦЭМ!$B$39:$B$782,R$11)+'СЕТ СН'!$F$9+СВЦЭМ!$D$10+'СЕТ СН'!$F$5-'СЕТ СН'!$F$17</f>
        <v>4851.2656414699995</v>
      </c>
      <c r="S33" s="36">
        <f>SUMIFS(СВЦЭМ!$C$39:$C$782,СВЦЭМ!$A$39:$A$782,$A33,СВЦЭМ!$B$39:$B$782,S$11)+'СЕТ СН'!$F$9+СВЦЭМ!$D$10+'СЕТ СН'!$F$5-'СЕТ СН'!$F$17</f>
        <v>4842.6213027199992</v>
      </c>
      <c r="T33" s="36">
        <f>SUMIFS(СВЦЭМ!$C$39:$C$782,СВЦЭМ!$A$39:$A$782,$A33,СВЦЭМ!$B$39:$B$782,T$11)+'СЕТ СН'!$F$9+СВЦЭМ!$D$10+'СЕТ СН'!$F$5-'СЕТ СН'!$F$17</f>
        <v>4839.3636362500001</v>
      </c>
      <c r="U33" s="36">
        <f>SUMIFS(СВЦЭМ!$C$39:$C$782,СВЦЭМ!$A$39:$A$782,$A33,СВЦЭМ!$B$39:$B$782,U$11)+'СЕТ СН'!$F$9+СВЦЭМ!$D$10+'СЕТ СН'!$F$5-'СЕТ СН'!$F$17</f>
        <v>4845.1118036499993</v>
      </c>
      <c r="V33" s="36">
        <f>SUMIFS(СВЦЭМ!$C$39:$C$782,СВЦЭМ!$A$39:$A$782,$A33,СВЦЭМ!$B$39:$B$782,V$11)+'СЕТ СН'!$F$9+СВЦЭМ!$D$10+'СЕТ СН'!$F$5-'СЕТ СН'!$F$17</f>
        <v>4834.2138518899992</v>
      </c>
      <c r="W33" s="36">
        <f>SUMIFS(СВЦЭМ!$C$39:$C$782,СВЦЭМ!$A$39:$A$782,$A33,СВЦЭМ!$B$39:$B$782,W$11)+'СЕТ СН'!$F$9+СВЦЭМ!$D$10+'СЕТ СН'!$F$5-'СЕТ СН'!$F$17</f>
        <v>4829.7984294899998</v>
      </c>
      <c r="X33" s="36">
        <f>SUMIFS(СВЦЭМ!$C$39:$C$782,СВЦЭМ!$A$39:$A$782,$A33,СВЦЭМ!$B$39:$B$782,X$11)+'СЕТ СН'!$F$9+СВЦЭМ!$D$10+'СЕТ СН'!$F$5-'СЕТ СН'!$F$17</f>
        <v>4897.7914023499998</v>
      </c>
      <c r="Y33" s="36">
        <f>SUMIFS(СВЦЭМ!$C$39:$C$782,СВЦЭМ!$A$39:$A$782,$A33,СВЦЭМ!$B$39:$B$782,Y$11)+'СЕТ СН'!$F$9+СВЦЭМ!$D$10+'СЕТ СН'!$F$5-'СЕТ СН'!$F$17</f>
        <v>4940.9543101499994</v>
      </c>
    </row>
    <row r="34" spans="1:25" ht="15.75" x14ac:dyDescent="0.2">
      <c r="A34" s="35">
        <f t="shared" si="0"/>
        <v>45527</v>
      </c>
      <c r="B34" s="36">
        <f>SUMIFS(СВЦЭМ!$C$39:$C$782,СВЦЭМ!$A$39:$A$782,$A34,СВЦЭМ!$B$39:$B$782,B$11)+'СЕТ СН'!$F$9+СВЦЭМ!$D$10+'СЕТ СН'!$F$5-'СЕТ СН'!$F$17</f>
        <v>5092.8729234499997</v>
      </c>
      <c r="C34" s="36">
        <f>SUMIFS(СВЦЭМ!$C$39:$C$782,СВЦЭМ!$A$39:$A$782,$A34,СВЦЭМ!$B$39:$B$782,C$11)+'СЕТ СН'!$F$9+СВЦЭМ!$D$10+'СЕТ СН'!$F$5-'СЕТ СН'!$F$17</f>
        <v>5200.6829016299998</v>
      </c>
      <c r="D34" s="36">
        <f>SUMIFS(СВЦЭМ!$C$39:$C$782,СВЦЭМ!$A$39:$A$782,$A34,СВЦЭМ!$B$39:$B$782,D$11)+'СЕТ СН'!$F$9+СВЦЭМ!$D$10+'СЕТ СН'!$F$5-'СЕТ СН'!$F$17</f>
        <v>5228.1163917799995</v>
      </c>
      <c r="E34" s="36">
        <f>SUMIFS(СВЦЭМ!$C$39:$C$782,СВЦЭМ!$A$39:$A$782,$A34,СВЦЭМ!$B$39:$B$782,E$11)+'СЕТ СН'!$F$9+СВЦЭМ!$D$10+'СЕТ СН'!$F$5-'СЕТ СН'!$F$17</f>
        <v>5258.4290896900002</v>
      </c>
      <c r="F34" s="36">
        <f>SUMIFS(СВЦЭМ!$C$39:$C$782,СВЦЭМ!$A$39:$A$782,$A34,СВЦЭМ!$B$39:$B$782,F$11)+'СЕТ СН'!$F$9+СВЦЭМ!$D$10+'СЕТ СН'!$F$5-'СЕТ СН'!$F$17</f>
        <v>5265.43007407</v>
      </c>
      <c r="G34" s="36">
        <f>SUMIFS(СВЦЭМ!$C$39:$C$782,СВЦЭМ!$A$39:$A$782,$A34,СВЦЭМ!$B$39:$B$782,G$11)+'СЕТ СН'!$F$9+СВЦЭМ!$D$10+'СЕТ СН'!$F$5-'СЕТ СН'!$F$17</f>
        <v>5249.9337914600001</v>
      </c>
      <c r="H34" s="36">
        <f>SUMIFS(СВЦЭМ!$C$39:$C$782,СВЦЭМ!$A$39:$A$782,$A34,СВЦЭМ!$B$39:$B$782,H$11)+'СЕТ СН'!$F$9+СВЦЭМ!$D$10+'СЕТ СН'!$F$5-'СЕТ СН'!$F$17</f>
        <v>5228.5015543699992</v>
      </c>
      <c r="I34" s="36">
        <f>SUMIFS(СВЦЭМ!$C$39:$C$782,СВЦЭМ!$A$39:$A$782,$A34,СВЦЭМ!$B$39:$B$782,I$11)+'СЕТ СН'!$F$9+СВЦЭМ!$D$10+'СЕТ СН'!$F$5-'СЕТ СН'!$F$17</f>
        <v>5138.9166726200001</v>
      </c>
      <c r="J34" s="36">
        <f>SUMIFS(СВЦЭМ!$C$39:$C$782,СВЦЭМ!$A$39:$A$782,$A34,СВЦЭМ!$B$39:$B$782,J$11)+'СЕТ СН'!$F$9+СВЦЭМ!$D$10+'СЕТ СН'!$F$5-'СЕТ СН'!$F$17</f>
        <v>5024.5099273300002</v>
      </c>
      <c r="K34" s="36">
        <f>SUMIFS(СВЦЭМ!$C$39:$C$782,СВЦЭМ!$A$39:$A$782,$A34,СВЦЭМ!$B$39:$B$782,K$11)+'СЕТ СН'!$F$9+СВЦЭМ!$D$10+'СЕТ СН'!$F$5-'СЕТ СН'!$F$17</f>
        <v>4928.9497694199999</v>
      </c>
      <c r="L34" s="36">
        <f>SUMIFS(СВЦЭМ!$C$39:$C$782,СВЦЭМ!$A$39:$A$782,$A34,СВЦЭМ!$B$39:$B$782,L$11)+'СЕТ СН'!$F$9+СВЦЭМ!$D$10+'СЕТ СН'!$F$5-'СЕТ СН'!$F$17</f>
        <v>4920.2168430099991</v>
      </c>
      <c r="M34" s="36">
        <f>SUMIFS(СВЦЭМ!$C$39:$C$782,СВЦЭМ!$A$39:$A$782,$A34,СВЦЭМ!$B$39:$B$782,M$11)+'СЕТ СН'!$F$9+СВЦЭМ!$D$10+'СЕТ СН'!$F$5-'СЕТ СН'!$F$17</f>
        <v>4907.0383006899992</v>
      </c>
      <c r="N34" s="36">
        <f>SUMIFS(СВЦЭМ!$C$39:$C$782,СВЦЭМ!$A$39:$A$782,$A34,СВЦЭМ!$B$39:$B$782,N$11)+'СЕТ СН'!$F$9+СВЦЭМ!$D$10+'СЕТ СН'!$F$5-'СЕТ СН'!$F$17</f>
        <v>4905.2620832299999</v>
      </c>
      <c r="O34" s="36">
        <f>SUMIFS(СВЦЭМ!$C$39:$C$782,СВЦЭМ!$A$39:$A$782,$A34,СВЦЭМ!$B$39:$B$782,O$11)+'СЕТ СН'!$F$9+СВЦЭМ!$D$10+'СЕТ СН'!$F$5-'СЕТ СН'!$F$17</f>
        <v>4921.8910028299997</v>
      </c>
      <c r="P34" s="36">
        <f>SUMIFS(СВЦЭМ!$C$39:$C$782,СВЦЭМ!$A$39:$A$782,$A34,СВЦЭМ!$B$39:$B$782,P$11)+'СЕТ СН'!$F$9+СВЦЭМ!$D$10+'СЕТ СН'!$F$5-'СЕТ СН'!$F$17</f>
        <v>4932.5550559099993</v>
      </c>
      <c r="Q34" s="36">
        <f>SUMIFS(СВЦЭМ!$C$39:$C$782,СВЦЭМ!$A$39:$A$782,$A34,СВЦЭМ!$B$39:$B$782,Q$11)+'СЕТ СН'!$F$9+СВЦЭМ!$D$10+'СЕТ СН'!$F$5-'СЕТ СН'!$F$17</f>
        <v>4917.7637149099992</v>
      </c>
      <c r="R34" s="36">
        <f>SUMIFS(СВЦЭМ!$C$39:$C$782,СВЦЭМ!$A$39:$A$782,$A34,СВЦЭМ!$B$39:$B$782,R$11)+'СЕТ СН'!$F$9+СВЦЭМ!$D$10+'СЕТ СН'!$F$5-'СЕТ СН'!$F$17</f>
        <v>4908.7799200299996</v>
      </c>
      <c r="S34" s="36">
        <f>SUMIFS(СВЦЭМ!$C$39:$C$782,СВЦЭМ!$A$39:$A$782,$A34,СВЦЭМ!$B$39:$B$782,S$11)+'СЕТ СН'!$F$9+СВЦЭМ!$D$10+'СЕТ СН'!$F$5-'СЕТ СН'!$F$17</f>
        <v>4929.9072473999995</v>
      </c>
      <c r="T34" s="36">
        <f>SUMIFS(СВЦЭМ!$C$39:$C$782,СВЦЭМ!$A$39:$A$782,$A34,СВЦЭМ!$B$39:$B$782,T$11)+'СЕТ СН'!$F$9+СВЦЭМ!$D$10+'СЕТ СН'!$F$5-'СЕТ СН'!$F$17</f>
        <v>4922.5723027899994</v>
      </c>
      <c r="U34" s="36">
        <f>SUMIFS(СВЦЭМ!$C$39:$C$782,СВЦЭМ!$A$39:$A$782,$A34,СВЦЭМ!$B$39:$B$782,U$11)+'СЕТ СН'!$F$9+СВЦЭМ!$D$10+'СЕТ СН'!$F$5-'СЕТ СН'!$F$17</f>
        <v>4923.49059691</v>
      </c>
      <c r="V34" s="36">
        <f>SUMIFS(СВЦЭМ!$C$39:$C$782,СВЦЭМ!$A$39:$A$782,$A34,СВЦЭМ!$B$39:$B$782,V$11)+'СЕТ СН'!$F$9+СВЦЭМ!$D$10+'СЕТ СН'!$F$5-'СЕТ СН'!$F$17</f>
        <v>4926.4050640400001</v>
      </c>
      <c r="W34" s="36">
        <f>SUMIFS(СВЦЭМ!$C$39:$C$782,СВЦЭМ!$A$39:$A$782,$A34,СВЦЭМ!$B$39:$B$782,W$11)+'СЕТ СН'!$F$9+СВЦЭМ!$D$10+'СЕТ СН'!$F$5-'СЕТ СН'!$F$17</f>
        <v>4921.17213429</v>
      </c>
      <c r="X34" s="36">
        <f>SUMIFS(СВЦЭМ!$C$39:$C$782,СВЦЭМ!$A$39:$A$782,$A34,СВЦЭМ!$B$39:$B$782,X$11)+'СЕТ СН'!$F$9+СВЦЭМ!$D$10+'СЕТ СН'!$F$5-'СЕТ СН'!$F$17</f>
        <v>4998.7193236599996</v>
      </c>
      <c r="Y34" s="36">
        <f>SUMIFS(СВЦЭМ!$C$39:$C$782,СВЦЭМ!$A$39:$A$782,$A34,СВЦЭМ!$B$39:$B$782,Y$11)+'СЕТ СН'!$F$9+СВЦЭМ!$D$10+'СЕТ СН'!$F$5-'СЕТ СН'!$F$17</f>
        <v>5097.2834607699997</v>
      </c>
    </row>
    <row r="35" spans="1:25" ht="15.75" x14ac:dyDescent="0.2">
      <c r="A35" s="35">
        <f t="shared" si="0"/>
        <v>45528</v>
      </c>
      <c r="B35" s="36">
        <f>SUMIFS(СВЦЭМ!$C$39:$C$782,СВЦЭМ!$A$39:$A$782,$A35,СВЦЭМ!$B$39:$B$782,B$11)+'СЕТ СН'!$F$9+СВЦЭМ!$D$10+'СЕТ СН'!$F$5-'СЕТ СН'!$F$17</f>
        <v>5069.0264232299996</v>
      </c>
      <c r="C35" s="36">
        <f>SUMIFS(СВЦЭМ!$C$39:$C$782,СВЦЭМ!$A$39:$A$782,$A35,СВЦЭМ!$B$39:$B$782,C$11)+'СЕТ СН'!$F$9+СВЦЭМ!$D$10+'СЕТ СН'!$F$5-'СЕТ СН'!$F$17</f>
        <v>5138.4762618699997</v>
      </c>
      <c r="D35" s="36">
        <f>SUMIFS(СВЦЭМ!$C$39:$C$782,СВЦЭМ!$A$39:$A$782,$A35,СВЦЭМ!$B$39:$B$782,D$11)+'СЕТ СН'!$F$9+СВЦЭМ!$D$10+'СЕТ СН'!$F$5-'СЕТ СН'!$F$17</f>
        <v>5173.9137440799996</v>
      </c>
      <c r="E35" s="36">
        <f>SUMIFS(СВЦЭМ!$C$39:$C$782,СВЦЭМ!$A$39:$A$782,$A35,СВЦЭМ!$B$39:$B$782,E$11)+'СЕТ СН'!$F$9+СВЦЭМ!$D$10+'СЕТ СН'!$F$5-'СЕТ СН'!$F$17</f>
        <v>5216.0434638999996</v>
      </c>
      <c r="F35" s="36">
        <f>SUMIFS(СВЦЭМ!$C$39:$C$782,СВЦЭМ!$A$39:$A$782,$A35,СВЦЭМ!$B$39:$B$782,F$11)+'СЕТ СН'!$F$9+СВЦЭМ!$D$10+'СЕТ СН'!$F$5-'СЕТ СН'!$F$17</f>
        <v>5220.9346477899999</v>
      </c>
      <c r="G35" s="36">
        <f>SUMIFS(СВЦЭМ!$C$39:$C$782,СВЦЭМ!$A$39:$A$782,$A35,СВЦЭМ!$B$39:$B$782,G$11)+'СЕТ СН'!$F$9+СВЦЭМ!$D$10+'СЕТ СН'!$F$5-'СЕТ СН'!$F$17</f>
        <v>5202.0551496899998</v>
      </c>
      <c r="H35" s="36">
        <f>SUMIFS(СВЦЭМ!$C$39:$C$782,СВЦЭМ!$A$39:$A$782,$A35,СВЦЭМ!$B$39:$B$782,H$11)+'СЕТ СН'!$F$9+СВЦЭМ!$D$10+'СЕТ СН'!$F$5-'СЕТ СН'!$F$17</f>
        <v>5176.0391723399998</v>
      </c>
      <c r="I35" s="36">
        <f>SUMIFS(СВЦЭМ!$C$39:$C$782,СВЦЭМ!$A$39:$A$782,$A35,СВЦЭМ!$B$39:$B$782,I$11)+'СЕТ СН'!$F$9+СВЦЭМ!$D$10+'СЕТ СН'!$F$5-'СЕТ СН'!$F$17</f>
        <v>5086.6970357199998</v>
      </c>
      <c r="J35" s="36">
        <f>SUMIFS(СВЦЭМ!$C$39:$C$782,СВЦЭМ!$A$39:$A$782,$A35,СВЦЭМ!$B$39:$B$782,J$11)+'СЕТ СН'!$F$9+СВЦЭМ!$D$10+'СЕТ СН'!$F$5-'СЕТ СН'!$F$17</f>
        <v>4986.4808581099996</v>
      </c>
      <c r="K35" s="36">
        <f>SUMIFS(СВЦЭМ!$C$39:$C$782,СВЦЭМ!$A$39:$A$782,$A35,СВЦЭМ!$B$39:$B$782,K$11)+'СЕТ СН'!$F$9+СВЦЭМ!$D$10+'СЕТ СН'!$F$5-'СЕТ СН'!$F$17</f>
        <v>4873.44021505</v>
      </c>
      <c r="L35" s="36">
        <f>SUMIFS(СВЦЭМ!$C$39:$C$782,СВЦЭМ!$A$39:$A$782,$A35,СВЦЭМ!$B$39:$B$782,L$11)+'СЕТ СН'!$F$9+СВЦЭМ!$D$10+'СЕТ СН'!$F$5-'СЕТ СН'!$F$17</f>
        <v>4840.5025683399999</v>
      </c>
      <c r="M35" s="36">
        <f>SUMIFS(СВЦЭМ!$C$39:$C$782,СВЦЭМ!$A$39:$A$782,$A35,СВЦЭМ!$B$39:$B$782,M$11)+'СЕТ СН'!$F$9+СВЦЭМ!$D$10+'СЕТ СН'!$F$5-'СЕТ СН'!$F$17</f>
        <v>4864.4442391299999</v>
      </c>
      <c r="N35" s="36">
        <f>SUMIFS(СВЦЭМ!$C$39:$C$782,СВЦЭМ!$A$39:$A$782,$A35,СВЦЭМ!$B$39:$B$782,N$11)+'СЕТ СН'!$F$9+СВЦЭМ!$D$10+'СЕТ СН'!$F$5-'СЕТ СН'!$F$17</f>
        <v>4954.0931149600001</v>
      </c>
      <c r="O35" s="36">
        <f>SUMIFS(СВЦЭМ!$C$39:$C$782,СВЦЭМ!$A$39:$A$782,$A35,СВЦЭМ!$B$39:$B$782,O$11)+'СЕТ СН'!$F$9+СВЦЭМ!$D$10+'СЕТ СН'!$F$5-'СЕТ СН'!$F$17</f>
        <v>4943.03128294</v>
      </c>
      <c r="P35" s="36">
        <f>SUMIFS(СВЦЭМ!$C$39:$C$782,СВЦЭМ!$A$39:$A$782,$A35,СВЦЭМ!$B$39:$B$782,P$11)+'СЕТ СН'!$F$9+СВЦЭМ!$D$10+'СЕТ СН'!$F$5-'СЕТ СН'!$F$17</f>
        <v>4949.35661712</v>
      </c>
      <c r="Q35" s="36">
        <f>SUMIFS(СВЦЭМ!$C$39:$C$782,СВЦЭМ!$A$39:$A$782,$A35,СВЦЭМ!$B$39:$B$782,Q$11)+'СЕТ СН'!$F$9+СВЦЭМ!$D$10+'СЕТ СН'!$F$5-'СЕТ СН'!$F$17</f>
        <v>4961.9536034499997</v>
      </c>
      <c r="R35" s="36">
        <f>SUMIFS(СВЦЭМ!$C$39:$C$782,СВЦЭМ!$A$39:$A$782,$A35,СВЦЭМ!$B$39:$B$782,R$11)+'СЕТ СН'!$F$9+СВЦЭМ!$D$10+'СЕТ СН'!$F$5-'СЕТ СН'!$F$17</f>
        <v>4963.3211897199999</v>
      </c>
      <c r="S35" s="36">
        <f>SUMIFS(СВЦЭМ!$C$39:$C$782,СВЦЭМ!$A$39:$A$782,$A35,СВЦЭМ!$B$39:$B$782,S$11)+'СЕТ СН'!$F$9+СВЦЭМ!$D$10+'СЕТ СН'!$F$5-'СЕТ СН'!$F$17</f>
        <v>4975.7221486799999</v>
      </c>
      <c r="T35" s="36">
        <f>SUMIFS(СВЦЭМ!$C$39:$C$782,СВЦЭМ!$A$39:$A$782,$A35,СВЦЭМ!$B$39:$B$782,T$11)+'СЕТ СН'!$F$9+СВЦЭМ!$D$10+'СЕТ СН'!$F$5-'СЕТ СН'!$F$17</f>
        <v>4961.4464600399997</v>
      </c>
      <c r="U35" s="36">
        <f>SUMIFS(СВЦЭМ!$C$39:$C$782,СВЦЭМ!$A$39:$A$782,$A35,СВЦЭМ!$B$39:$B$782,U$11)+'СЕТ СН'!$F$9+СВЦЭМ!$D$10+'СЕТ СН'!$F$5-'СЕТ СН'!$F$17</f>
        <v>4977.2908784199999</v>
      </c>
      <c r="V35" s="36">
        <f>SUMIFS(СВЦЭМ!$C$39:$C$782,СВЦЭМ!$A$39:$A$782,$A35,СВЦЭМ!$B$39:$B$782,V$11)+'СЕТ СН'!$F$9+СВЦЭМ!$D$10+'СЕТ СН'!$F$5-'СЕТ СН'!$F$17</f>
        <v>4981.9081103499993</v>
      </c>
      <c r="W35" s="36">
        <f>SUMIFS(СВЦЭМ!$C$39:$C$782,СВЦЭМ!$A$39:$A$782,$A35,СВЦЭМ!$B$39:$B$782,W$11)+'СЕТ СН'!$F$9+СВЦЭМ!$D$10+'СЕТ СН'!$F$5-'СЕТ СН'!$F$17</f>
        <v>4969.6024114899992</v>
      </c>
      <c r="X35" s="36">
        <f>SUMIFS(СВЦЭМ!$C$39:$C$782,СВЦЭМ!$A$39:$A$782,$A35,СВЦЭМ!$B$39:$B$782,X$11)+'СЕТ СН'!$F$9+СВЦЭМ!$D$10+'СЕТ СН'!$F$5-'СЕТ СН'!$F$17</f>
        <v>5013.0846986999995</v>
      </c>
      <c r="Y35" s="36">
        <f>SUMIFS(СВЦЭМ!$C$39:$C$782,СВЦЭМ!$A$39:$A$782,$A35,СВЦЭМ!$B$39:$B$782,Y$11)+'СЕТ СН'!$F$9+СВЦЭМ!$D$10+'СЕТ СН'!$F$5-'СЕТ СН'!$F$17</f>
        <v>5094.2413218399997</v>
      </c>
    </row>
    <row r="36" spans="1:25" ht="15.75" x14ac:dyDescent="0.2">
      <c r="A36" s="35">
        <f t="shared" si="0"/>
        <v>45529</v>
      </c>
      <c r="B36" s="36">
        <f>SUMIFS(СВЦЭМ!$C$39:$C$782,СВЦЭМ!$A$39:$A$782,$A36,СВЦЭМ!$B$39:$B$782,B$11)+'СЕТ СН'!$F$9+СВЦЭМ!$D$10+'СЕТ СН'!$F$5-'СЕТ СН'!$F$17</f>
        <v>5073.7963013199997</v>
      </c>
      <c r="C36" s="36">
        <f>SUMIFS(СВЦЭМ!$C$39:$C$782,СВЦЭМ!$A$39:$A$782,$A36,СВЦЭМ!$B$39:$B$782,C$11)+'СЕТ СН'!$F$9+СВЦЭМ!$D$10+'СЕТ СН'!$F$5-'СЕТ СН'!$F$17</f>
        <v>5131.7835470399996</v>
      </c>
      <c r="D36" s="36">
        <f>SUMIFS(СВЦЭМ!$C$39:$C$782,СВЦЭМ!$A$39:$A$782,$A36,СВЦЭМ!$B$39:$B$782,D$11)+'СЕТ СН'!$F$9+СВЦЭМ!$D$10+'СЕТ СН'!$F$5-'СЕТ СН'!$F$17</f>
        <v>5153.2678038399999</v>
      </c>
      <c r="E36" s="36">
        <f>SUMIFS(СВЦЭМ!$C$39:$C$782,СВЦЭМ!$A$39:$A$782,$A36,СВЦЭМ!$B$39:$B$782,E$11)+'СЕТ СН'!$F$9+СВЦЭМ!$D$10+'СЕТ СН'!$F$5-'СЕТ СН'!$F$17</f>
        <v>5162.8276586399998</v>
      </c>
      <c r="F36" s="36">
        <f>SUMIFS(СВЦЭМ!$C$39:$C$782,СВЦЭМ!$A$39:$A$782,$A36,СВЦЭМ!$B$39:$B$782,F$11)+'СЕТ СН'!$F$9+СВЦЭМ!$D$10+'СЕТ СН'!$F$5-'СЕТ СН'!$F$17</f>
        <v>5210.65381007</v>
      </c>
      <c r="G36" s="36">
        <f>SUMIFS(СВЦЭМ!$C$39:$C$782,СВЦЭМ!$A$39:$A$782,$A36,СВЦЭМ!$B$39:$B$782,G$11)+'СЕТ СН'!$F$9+СВЦЭМ!$D$10+'СЕТ СН'!$F$5-'СЕТ СН'!$F$17</f>
        <v>5199.5887163400002</v>
      </c>
      <c r="H36" s="36">
        <f>SUMIFS(СВЦЭМ!$C$39:$C$782,СВЦЭМ!$A$39:$A$782,$A36,СВЦЭМ!$B$39:$B$782,H$11)+'СЕТ СН'!$F$9+СВЦЭМ!$D$10+'СЕТ СН'!$F$5-'СЕТ СН'!$F$17</f>
        <v>5176.9569594999994</v>
      </c>
      <c r="I36" s="36">
        <f>SUMIFS(СВЦЭМ!$C$39:$C$782,СВЦЭМ!$A$39:$A$782,$A36,СВЦЭМ!$B$39:$B$782,I$11)+'СЕТ СН'!$F$9+СВЦЭМ!$D$10+'СЕТ СН'!$F$5-'СЕТ СН'!$F$17</f>
        <v>5124.8255406899998</v>
      </c>
      <c r="J36" s="36">
        <f>SUMIFS(СВЦЭМ!$C$39:$C$782,СВЦЭМ!$A$39:$A$782,$A36,СВЦЭМ!$B$39:$B$782,J$11)+'СЕТ СН'!$F$9+СВЦЭМ!$D$10+'СЕТ СН'!$F$5-'СЕТ СН'!$F$17</f>
        <v>5045.7897470600001</v>
      </c>
      <c r="K36" s="36">
        <f>SUMIFS(СВЦЭМ!$C$39:$C$782,СВЦЭМ!$A$39:$A$782,$A36,СВЦЭМ!$B$39:$B$782,K$11)+'СЕТ СН'!$F$9+СВЦЭМ!$D$10+'СЕТ СН'!$F$5-'СЕТ СН'!$F$17</f>
        <v>4961.7347817999998</v>
      </c>
      <c r="L36" s="36">
        <f>SUMIFS(СВЦЭМ!$C$39:$C$782,СВЦЭМ!$A$39:$A$782,$A36,СВЦЭМ!$B$39:$B$782,L$11)+'СЕТ СН'!$F$9+СВЦЭМ!$D$10+'СЕТ СН'!$F$5-'СЕТ СН'!$F$17</f>
        <v>4897.4058249600002</v>
      </c>
      <c r="M36" s="36">
        <f>SUMIFS(СВЦЭМ!$C$39:$C$782,СВЦЭМ!$A$39:$A$782,$A36,СВЦЭМ!$B$39:$B$782,M$11)+'СЕТ СН'!$F$9+СВЦЭМ!$D$10+'СЕТ СН'!$F$5-'СЕТ СН'!$F$17</f>
        <v>4867.79358667</v>
      </c>
      <c r="N36" s="36">
        <f>SUMIFS(СВЦЭМ!$C$39:$C$782,СВЦЭМ!$A$39:$A$782,$A36,СВЦЭМ!$B$39:$B$782,N$11)+'СЕТ СН'!$F$9+СВЦЭМ!$D$10+'СЕТ СН'!$F$5-'СЕТ СН'!$F$17</f>
        <v>4858.4275418500001</v>
      </c>
      <c r="O36" s="36">
        <f>SUMIFS(СВЦЭМ!$C$39:$C$782,СВЦЭМ!$A$39:$A$782,$A36,СВЦЭМ!$B$39:$B$782,O$11)+'СЕТ СН'!$F$9+СВЦЭМ!$D$10+'СЕТ СН'!$F$5-'СЕТ СН'!$F$17</f>
        <v>4858.6255662699996</v>
      </c>
      <c r="P36" s="36">
        <f>SUMIFS(СВЦЭМ!$C$39:$C$782,СВЦЭМ!$A$39:$A$782,$A36,СВЦЭМ!$B$39:$B$782,P$11)+'СЕТ СН'!$F$9+СВЦЭМ!$D$10+'СЕТ СН'!$F$5-'СЕТ СН'!$F$17</f>
        <v>4860.4164320999998</v>
      </c>
      <c r="Q36" s="36">
        <f>SUMIFS(СВЦЭМ!$C$39:$C$782,СВЦЭМ!$A$39:$A$782,$A36,СВЦЭМ!$B$39:$B$782,Q$11)+'СЕТ СН'!$F$9+СВЦЭМ!$D$10+'СЕТ СН'!$F$5-'СЕТ СН'!$F$17</f>
        <v>4863.5430031899996</v>
      </c>
      <c r="R36" s="36">
        <f>SUMIFS(СВЦЭМ!$C$39:$C$782,СВЦЭМ!$A$39:$A$782,$A36,СВЦЭМ!$B$39:$B$782,R$11)+'СЕТ СН'!$F$9+СВЦЭМ!$D$10+'СЕТ СН'!$F$5-'СЕТ СН'!$F$17</f>
        <v>4886.7799176799999</v>
      </c>
      <c r="S36" s="36">
        <f>SUMIFS(СВЦЭМ!$C$39:$C$782,СВЦЭМ!$A$39:$A$782,$A36,СВЦЭМ!$B$39:$B$782,S$11)+'СЕТ СН'!$F$9+СВЦЭМ!$D$10+'СЕТ СН'!$F$5-'СЕТ СН'!$F$17</f>
        <v>4868.8605805799998</v>
      </c>
      <c r="T36" s="36">
        <f>SUMIFS(СВЦЭМ!$C$39:$C$782,СВЦЭМ!$A$39:$A$782,$A36,СВЦЭМ!$B$39:$B$782,T$11)+'СЕТ СН'!$F$9+СВЦЭМ!$D$10+'СЕТ СН'!$F$5-'СЕТ СН'!$F$17</f>
        <v>4853.3103472900002</v>
      </c>
      <c r="U36" s="36">
        <f>SUMIFS(СВЦЭМ!$C$39:$C$782,СВЦЭМ!$A$39:$A$782,$A36,СВЦЭМ!$B$39:$B$782,U$11)+'СЕТ СН'!$F$9+СВЦЭМ!$D$10+'СЕТ СН'!$F$5-'СЕТ СН'!$F$17</f>
        <v>4853.8218786399993</v>
      </c>
      <c r="V36" s="36">
        <f>SUMIFS(СВЦЭМ!$C$39:$C$782,СВЦЭМ!$A$39:$A$782,$A36,СВЦЭМ!$B$39:$B$782,V$11)+'СЕТ СН'!$F$9+СВЦЭМ!$D$10+'СЕТ СН'!$F$5-'СЕТ СН'!$F$17</f>
        <v>4847.6601215999999</v>
      </c>
      <c r="W36" s="36">
        <f>SUMIFS(СВЦЭМ!$C$39:$C$782,СВЦЭМ!$A$39:$A$782,$A36,СВЦЭМ!$B$39:$B$782,W$11)+'СЕТ СН'!$F$9+СВЦЭМ!$D$10+'СЕТ СН'!$F$5-'СЕТ СН'!$F$17</f>
        <v>4829.7104397599996</v>
      </c>
      <c r="X36" s="36">
        <f>SUMIFS(СВЦЭМ!$C$39:$C$782,СВЦЭМ!$A$39:$A$782,$A36,СВЦЭМ!$B$39:$B$782,X$11)+'СЕТ СН'!$F$9+СВЦЭМ!$D$10+'СЕТ СН'!$F$5-'СЕТ СН'!$F$17</f>
        <v>4905.61017722</v>
      </c>
      <c r="Y36" s="36">
        <f>SUMIFS(СВЦЭМ!$C$39:$C$782,СВЦЭМ!$A$39:$A$782,$A36,СВЦЭМ!$B$39:$B$782,Y$11)+'СЕТ СН'!$F$9+СВЦЭМ!$D$10+'СЕТ СН'!$F$5-'СЕТ СН'!$F$17</f>
        <v>4992.0840100099995</v>
      </c>
    </row>
    <row r="37" spans="1:25" ht="15.75" x14ac:dyDescent="0.2">
      <c r="A37" s="35">
        <f t="shared" si="0"/>
        <v>45530</v>
      </c>
      <c r="B37" s="36">
        <f>SUMIFS(СВЦЭМ!$C$39:$C$782,СВЦЭМ!$A$39:$A$782,$A37,СВЦЭМ!$B$39:$B$782,B$11)+'СЕТ СН'!$F$9+СВЦЭМ!$D$10+'СЕТ СН'!$F$5-'СЕТ СН'!$F$17</f>
        <v>5078.64904742</v>
      </c>
      <c r="C37" s="36">
        <f>SUMIFS(СВЦЭМ!$C$39:$C$782,СВЦЭМ!$A$39:$A$782,$A37,СВЦЭМ!$B$39:$B$782,C$11)+'СЕТ СН'!$F$9+СВЦЭМ!$D$10+'СЕТ СН'!$F$5-'СЕТ СН'!$F$17</f>
        <v>5169.0974899899993</v>
      </c>
      <c r="D37" s="36">
        <f>SUMIFS(СВЦЭМ!$C$39:$C$782,СВЦЭМ!$A$39:$A$782,$A37,СВЦЭМ!$B$39:$B$782,D$11)+'СЕТ СН'!$F$9+СВЦЭМ!$D$10+'СЕТ СН'!$F$5-'СЕТ СН'!$F$17</f>
        <v>5208.0408307299995</v>
      </c>
      <c r="E37" s="36">
        <f>SUMIFS(СВЦЭМ!$C$39:$C$782,СВЦЭМ!$A$39:$A$782,$A37,СВЦЭМ!$B$39:$B$782,E$11)+'СЕТ СН'!$F$9+СВЦЭМ!$D$10+'СЕТ СН'!$F$5-'СЕТ СН'!$F$17</f>
        <v>5212.4181343700002</v>
      </c>
      <c r="F37" s="36">
        <f>SUMIFS(СВЦЭМ!$C$39:$C$782,СВЦЭМ!$A$39:$A$782,$A37,СВЦЭМ!$B$39:$B$782,F$11)+'СЕТ СН'!$F$9+СВЦЭМ!$D$10+'СЕТ СН'!$F$5-'СЕТ СН'!$F$17</f>
        <v>5228.3749158800001</v>
      </c>
      <c r="G37" s="36">
        <f>SUMIFS(СВЦЭМ!$C$39:$C$782,СВЦЭМ!$A$39:$A$782,$A37,СВЦЭМ!$B$39:$B$782,G$11)+'СЕТ СН'!$F$9+СВЦЭМ!$D$10+'СЕТ СН'!$F$5-'СЕТ СН'!$F$17</f>
        <v>5200.7845875200001</v>
      </c>
      <c r="H37" s="36">
        <f>SUMIFS(СВЦЭМ!$C$39:$C$782,СВЦЭМ!$A$39:$A$782,$A37,СВЦЭМ!$B$39:$B$782,H$11)+'СЕТ СН'!$F$9+СВЦЭМ!$D$10+'СЕТ СН'!$F$5-'СЕТ СН'!$F$17</f>
        <v>5164.3142950799993</v>
      </c>
      <c r="I37" s="36">
        <f>SUMIFS(СВЦЭМ!$C$39:$C$782,СВЦЭМ!$A$39:$A$782,$A37,СВЦЭМ!$B$39:$B$782,I$11)+'СЕТ СН'!$F$9+СВЦЭМ!$D$10+'СЕТ СН'!$F$5-'СЕТ СН'!$F$17</f>
        <v>5072.7145515799994</v>
      </c>
      <c r="J37" s="36">
        <f>SUMIFS(СВЦЭМ!$C$39:$C$782,СВЦЭМ!$A$39:$A$782,$A37,СВЦЭМ!$B$39:$B$782,J$11)+'СЕТ СН'!$F$9+СВЦЭМ!$D$10+'СЕТ СН'!$F$5-'СЕТ СН'!$F$17</f>
        <v>4959.1571624199996</v>
      </c>
      <c r="K37" s="36">
        <f>SUMIFS(СВЦЭМ!$C$39:$C$782,СВЦЭМ!$A$39:$A$782,$A37,СВЦЭМ!$B$39:$B$782,K$11)+'СЕТ СН'!$F$9+СВЦЭМ!$D$10+'СЕТ СН'!$F$5-'СЕТ СН'!$F$17</f>
        <v>4881.6068696799994</v>
      </c>
      <c r="L37" s="36">
        <f>SUMIFS(СВЦЭМ!$C$39:$C$782,СВЦЭМ!$A$39:$A$782,$A37,СВЦЭМ!$B$39:$B$782,L$11)+'СЕТ СН'!$F$9+СВЦЭМ!$D$10+'СЕТ СН'!$F$5-'СЕТ СН'!$F$17</f>
        <v>4865.5388554199999</v>
      </c>
      <c r="M37" s="36">
        <f>SUMIFS(СВЦЭМ!$C$39:$C$782,СВЦЭМ!$A$39:$A$782,$A37,СВЦЭМ!$B$39:$B$782,M$11)+'СЕТ СН'!$F$9+СВЦЭМ!$D$10+'СЕТ СН'!$F$5-'СЕТ СН'!$F$17</f>
        <v>4854.9939968499993</v>
      </c>
      <c r="N37" s="36">
        <f>SUMIFS(СВЦЭМ!$C$39:$C$782,СВЦЭМ!$A$39:$A$782,$A37,СВЦЭМ!$B$39:$B$782,N$11)+'СЕТ СН'!$F$9+СВЦЭМ!$D$10+'СЕТ СН'!$F$5-'СЕТ СН'!$F$17</f>
        <v>4856.6823888099998</v>
      </c>
      <c r="O37" s="36">
        <f>SUMIFS(СВЦЭМ!$C$39:$C$782,СВЦЭМ!$A$39:$A$782,$A37,СВЦЭМ!$B$39:$B$782,O$11)+'СЕТ СН'!$F$9+СВЦЭМ!$D$10+'СЕТ СН'!$F$5-'СЕТ СН'!$F$17</f>
        <v>4855.7499722799994</v>
      </c>
      <c r="P37" s="36">
        <f>SUMIFS(СВЦЭМ!$C$39:$C$782,СВЦЭМ!$A$39:$A$782,$A37,СВЦЭМ!$B$39:$B$782,P$11)+'СЕТ СН'!$F$9+СВЦЭМ!$D$10+'СЕТ СН'!$F$5-'СЕТ СН'!$F$17</f>
        <v>4861.2689246499995</v>
      </c>
      <c r="Q37" s="36">
        <f>SUMIFS(СВЦЭМ!$C$39:$C$782,СВЦЭМ!$A$39:$A$782,$A37,СВЦЭМ!$B$39:$B$782,Q$11)+'СЕТ СН'!$F$9+СВЦЭМ!$D$10+'СЕТ СН'!$F$5-'СЕТ СН'!$F$17</f>
        <v>4858.3558108899997</v>
      </c>
      <c r="R37" s="36">
        <f>SUMIFS(СВЦЭМ!$C$39:$C$782,СВЦЭМ!$A$39:$A$782,$A37,СВЦЭМ!$B$39:$B$782,R$11)+'СЕТ СН'!$F$9+СВЦЭМ!$D$10+'СЕТ СН'!$F$5-'СЕТ СН'!$F$17</f>
        <v>4859.0583145700002</v>
      </c>
      <c r="S37" s="36">
        <f>SUMIFS(СВЦЭМ!$C$39:$C$782,СВЦЭМ!$A$39:$A$782,$A37,СВЦЭМ!$B$39:$B$782,S$11)+'СЕТ СН'!$F$9+СВЦЭМ!$D$10+'СЕТ СН'!$F$5-'СЕТ СН'!$F$17</f>
        <v>4873.2224294499993</v>
      </c>
      <c r="T37" s="36">
        <f>SUMIFS(СВЦЭМ!$C$39:$C$782,СВЦЭМ!$A$39:$A$782,$A37,СВЦЭМ!$B$39:$B$782,T$11)+'СЕТ СН'!$F$9+СВЦЭМ!$D$10+'СЕТ СН'!$F$5-'СЕТ СН'!$F$17</f>
        <v>4855.84397274</v>
      </c>
      <c r="U37" s="36">
        <f>SUMIFS(СВЦЭМ!$C$39:$C$782,СВЦЭМ!$A$39:$A$782,$A37,СВЦЭМ!$B$39:$B$782,U$11)+'СЕТ СН'!$F$9+СВЦЭМ!$D$10+'СЕТ СН'!$F$5-'СЕТ СН'!$F$17</f>
        <v>4863.2001105199997</v>
      </c>
      <c r="V37" s="36">
        <f>SUMIFS(СВЦЭМ!$C$39:$C$782,СВЦЭМ!$A$39:$A$782,$A37,СВЦЭМ!$B$39:$B$782,V$11)+'СЕТ СН'!$F$9+СВЦЭМ!$D$10+'СЕТ СН'!$F$5-'СЕТ СН'!$F$17</f>
        <v>4853.0299335899999</v>
      </c>
      <c r="W37" s="36">
        <f>SUMIFS(СВЦЭМ!$C$39:$C$782,СВЦЭМ!$A$39:$A$782,$A37,СВЦЭМ!$B$39:$B$782,W$11)+'СЕТ СН'!$F$9+СВЦЭМ!$D$10+'СЕТ СН'!$F$5-'СЕТ СН'!$F$17</f>
        <v>4846.8065729499995</v>
      </c>
      <c r="X37" s="36">
        <f>SUMIFS(СВЦЭМ!$C$39:$C$782,СВЦЭМ!$A$39:$A$782,$A37,СВЦЭМ!$B$39:$B$782,X$11)+'СЕТ СН'!$F$9+СВЦЭМ!$D$10+'СЕТ СН'!$F$5-'СЕТ СН'!$F$17</f>
        <v>4920.0233144799995</v>
      </c>
      <c r="Y37" s="36">
        <f>SUMIFS(СВЦЭМ!$C$39:$C$782,СВЦЭМ!$A$39:$A$782,$A37,СВЦЭМ!$B$39:$B$782,Y$11)+'СЕТ СН'!$F$9+СВЦЭМ!$D$10+'СЕТ СН'!$F$5-'СЕТ СН'!$F$17</f>
        <v>4972.4709920599998</v>
      </c>
    </row>
    <row r="38" spans="1:25" ht="15.75" x14ac:dyDescent="0.2">
      <c r="A38" s="35">
        <f t="shared" si="0"/>
        <v>45531</v>
      </c>
      <c r="B38" s="36">
        <f>SUMIFS(СВЦЭМ!$C$39:$C$782,СВЦЭМ!$A$39:$A$782,$A38,СВЦЭМ!$B$39:$B$782,B$11)+'СЕТ СН'!$F$9+СВЦЭМ!$D$10+'СЕТ СН'!$F$5-'СЕТ СН'!$F$17</f>
        <v>4902.75737166</v>
      </c>
      <c r="C38" s="36">
        <f>SUMIFS(СВЦЭМ!$C$39:$C$782,СВЦЭМ!$A$39:$A$782,$A38,СВЦЭМ!$B$39:$B$782,C$11)+'СЕТ СН'!$F$9+СВЦЭМ!$D$10+'СЕТ СН'!$F$5-'СЕТ СН'!$F$17</f>
        <v>4933.12695042</v>
      </c>
      <c r="D38" s="36">
        <f>SUMIFS(СВЦЭМ!$C$39:$C$782,СВЦЭМ!$A$39:$A$782,$A38,СВЦЭМ!$B$39:$B$782,D$11)+'СЕТ СН'!$F$9+СВЦЭМ!$D$10+'СЕТ СН'!$F$5-'СЕТ СН'!$F$17</f>
        <v>4987.9858644999995</v>
      </c>
      <c r="E38" s="36">
        <f>SUMIFS(СВЦЭМ!$C$39:$C$782,СВЦЭМ!$A$39:$A$782,$A38,СВЦЭМ!$B$39:$B$782,E$11)+'СЕТ СН'!$F$9+СВЦЭМ!$D$10+'СЕТ СН'!$F$5-'СЕТ СН'!$F$17</f>
        <v>5006.1678353899997</v>
      </c>
      <c r="F38" s="36">
        <f>SUMIFS(СВЦЭМ!$C$39:$C$782,СВЦЭМ!$A$39:$A$782,$A38,СВЦЭМ!$B$39:$B$782,F$11)+'СЕТ СН'!$F$9+СВЦЭМ!$D$10+'СЕТ СН'!$F$5-'СЕТ СН'!$F$17</f>
        <v>5016.2753295099992</v>
      </c>
      <c r="G38" s="36">
        <f>SUMIFS(СВЦЭМ!$C$39:$C$782,СВЦЭМ!$A$39:$A$782,$A38,СВЦЭМ!$B$39:$B$782,G$11)+'СЕТ СН'!$F$9+СВЦЭМ!$D$10+'СЕТ СН'!$F$5-'СЕТ СН'!$F$17</f>
        <v>4992.59457871</v>
      </c>
      <c r="H38" s="36">
        <f>SUMIFS(СВЦЭМ!$C$39:$C$782,СВЦЭМ!$A$39:$A$782,$A38,СВЦЭМ!$B$39:$B$782,H$11)+'СЕТ СН'!$F$9+СВЦЭМ!$D$10+'СЕТ СН'!$F$5-'СЕТ СН'!$F$17</f>
        <v>4996.44812336</v>
      </c>
      <c r="I38" s="36">
        <f>SUMIFS(СВЦЭМ!$C$39:$C$782,СВЦЭМ!$A$39:$A$782,$A38,СВЦЭМ!$B$39:$B$782,I$11)+'СЕТ СН'!$F$9+СВЦЭМ!$D$10+'СЕТ СН'!$F$5-'СЕТ СН'!$F$17</f>
        <v>4901.69494278</v>
      </c>
      <c r="J38" s="36">
        <f>SUMIFS(СВЦЭМ!$C$39:$C$782,СВЦЭМ!$A$39:$A$782,$A38,СВЦЭМ!$B$39:$B$782,J$11)+'СЕТ СН'!$F$9+СВЦЭМ!$D$10+'СЕТ СН'!$F$5-'СЕТ СН'!$F$17</f>
        <v>4816.6835895799995</v>
      </c>
      <c r="K38" s="36">
        <f>SUMIFS(СВЦЭМ!$C$39:$C$782,СВЦЭМ!$A$39:$A$782,$A38,СВЦЭМ!$B$39:$B$782,K$11)+'СЕТ СН'!$F$9+СВЦЭМ!$D$10+'СЕТ СН'!$F$5-'СЕТ СН'!$F$17</f>
        <v>4730.0698557599999</v>
      </c>
      <c r="L38" s="36">
        <f>SUMIFS(СВЦЭМ!$C$39:$C$782,СВЦЭМ!$A$39:$A$782,$A38,СВЦЭМ!$B$39:$B$782,L$11)+'СЕТ СН'!$F$9+СВЦЭМ!$D$10+'СЕТ СН'!$F$5-'СЕТ СН'!$F$17</f>
        <v>4670.9297942899993</v>
      </c>
      <c r="M38" s="36">
        <f>SUMIFS(СВЦЭМ!$C$39:$C$782,СВЦЭМ!$A$39:$A$782,$A38,СВЦЭМ!$B$39:$B$782,M$11)+'СЕТ СН'!$F$9+СВЦЭМ!$D$10+'СЕТ СН'!$F$5-'СЕТ СН'!$F$17</f>
        <v>4660.0039253599998</v>
      </c>
      <c r="N38" s="36">
        <f>SUMIFS(СВЦЭМ!$C$39:$C$782,СВЦЭМ!$A$39:$A$782,$A38,СВЦЭМ!$B$39:$B$782,N$11)+'СЕТ СН'!$F$9+СВЦЭМ!$D$10+'СЕТ СН'!$F$5-'СЕТ СН'!$F$17</f>
        <v>4663.8736658799999</v>
      </c>
      <c r="O38" s="36">
        <f>SUMIFS(СВЦЭМ!$C$39:$C$782,СВЦЭМ!$A$39:$A$782,$A38,СВЦЭМ!$B$39:$B$782,O$11)+'СЕТ СН'!$F$9+СВЦЭМ!$D$10+'СЕТ СН'!$F$5-'СЕТ СН'!$F$17</f>
        <v>4659.1721976099998</v>
      </c>
      <c r="P38" s="36">
        <f>SUMIFS(СВЦЭМ!$C$39:$C$782,СВЦЭМ!$A$39:$A$782,$A38,СВЦЭМ!$B$39:$B$782,P$11)+'СЕТ СН'!$F$9+СВЦЭМ!$D$10+'СЕТ СН'!$F$5-'СЕТ СН'!$F$17</f>
        <v>4657.0802480799994</v>
      </c>
      <c r="Q38" s="36">
        <f>SUMIFS(СВЦЭМ!$C$39:$C$782,СВЦЭМ!$A$39:$A$782,$A38,СВЦЭМ!$B$39:$B$782,Q$11)+'СЕТ СН'!$F$9+СВЦЭМ!$D$10+'СЕТ СН'!$F$5-'СЕТ СН'!$F$17</f>
        <v>4660.3261216599994</v>
      </c>
      <c r="R38" s="36">
        <f>SUMIFS(СВЦЭМ!$C$39:$C$782,СВЦЭМ!$A$39:$A$782,$A38,СВЦЭМ!$B$39:$B$782,R$11)+'СЕТ СН'!$F$9+СВЦЭМ!$D$10+'СЕТ СН'!$F$5-'СЕТ СН'!$F$17</f>
        <v>4669.7308852499991</v>
      </c>
      <c r="S38" s="36">
        <f>SUMIFS(СВЦЭМ!$C$39:$C$782,СВЦЭМ!$A$39:$A$782,$A38,СВЦЭМ!$B$39:$B$782,S$11)+'СЕТ СН'!$F$9+СВЦЭМ!$D$10+'СЕТ СН'!$F$5-'СЕТ СН'!$F$17</f>
        <v>4659.4899424599998</v>
      </c>
      <c r="T38" s="36">
        <f>SUMIFS(СВЦЭМ!$C$39:$C$782,СВЦЭМ!$A$39:$A$782,$A38,СВЦЭМ!$B$39:$B$782,T$11)+'СЕТ СН'!$F$9+СВЦЭМ!$D$10+'СЕТ СН'!$F$5-'СЕТ СН'!$F$17</f>
        <v>4649.85699613</v>
      </c>
      <c r="U38" s="36">
        <f>SUMIFS(СВЦЭМ!$C$39:$C$782,СВЦЭМ!$A$39:$A$782,$A38,СВЦЭМ!$B$39:$B$782,U$11)+'СЕТ СН'!$F$9+СВЦЭМ!$D$10+'СЕТ СН'!$F$5-'СЕТ СН'!$F$17</f>
        <v>4689.4524443800001</v>
      </c>
      <c r="V38" s="36">
        <f>SUMIFS(СВЦЭМ!$C$39:$C$782,СВЦЭМ!$A$39:$A$782,$A38,СВЦЭМ!$B$39:$B$782,V$11)+'СЕТ СН'!$F$9+СВЦЭМ!$D$10+'СЕТ СН'!$F$5-'СЕТ СН'!$F$17</f>
        <v>4676.7107649299996</v>
      </c>
      <c r="W38" s="36">
        <f>SUMIFS(СВЦЭМ!$C$39:$C$782,СВЦЭМ!$A$39:$A$782,$A38,СВЦЭМ!$B$39:$B$782,W$11)+'СЕТ СН'!$F$9+СВЦЭМ!$D$10+'СЕТ СН'!$F$5-'СЕТ СН'!$F$17</f>
        <v>4679.2624721499997</v>
      </c>
      <c r="X38" s="36">
        <f>SUMIFS(СВЦЭМ!$C$39:$C$782,СВЦЭМ!$A$39:$A$782,$A38,СВЦЭМ!$B$39:$B$782,X$11)+'СЕТ СН'!$F$9+СВЦЭМ!$D$10+'СЕТ СН'!$F$5-'СЕТ СН'!$F$17</f>
        <v>4747.26907235</v>
      </c>
      <c r="Y38" s="36">
        <f>SUMIFS(СВЦЭМ!$C$39:$C$782,СВЦЭМ!$A$39:$A$782,$A38,СВЦЭМ!$B$39:$B$782,Y$11)+'СЕТ СН'!$F$9+СВЦЭМ!$D$10+'СЕТ СН'!$F$5-'СЕТ СН'!$F$17</f>
        <v>4813.6830712599995</v>
      </c>
    </row>
    <row r="39" spans="1:25" ht="15.75" x14ac:dyDescent="0.2">
      <c r="A39" s="35">
        <f t="shared" si="0"/>
        <v>45532</v>
      </c>
      <c r="B39" s="36">
        <f>SUMIFS(СВЦЭМ!$C$39:$C$782,СВЦЭМ!$A$39:$A$782,$A39,СВЦЭМ!$B$39:$B$782,B$11)+'СЕТ СН'!$F$9+СВЦЭМ!$D$10+'СЕТ СН'!$F$5-'СЕТ СН'!$F$17</f>
        <v>4943.6875457199994</v>
      </c>
      <c r="C39" s="36">
        <f>SUMIFS(СВЦЭМ!$C$39:$C$782,СВЦЭМ!$A$39:$A$782,$A39,СВЦЭМ!$B$39:$B$782,C$11)+'СЕТ СН'!$F$9+СВЦЭМ!$D$10+'СЕТ СН'!$F$5-'СЕТ СН'!$F$17</f>
        <v>4987.2630663499995</v>
      </c>
      <c r="D39" s="36">
        <f>SUMIFS(СВЦЭМ!$C$39:$C$782,СВЦЭМ!$A$39:$A$782,$A39,СВЦЭМ!$B$39:$B$782,D$11)+'СЕТ СН'!$F$9+СВЦЭМ!$D$10+'СЕТ СН'!$F$5-'СЕТ СН'!$F$17</f>
        <v>5007.7942137099999</v>
      </c>
      <c r="E39" s="36">
        <f>SUMIFS(СВЦЭМ!$C$39:$C$782,СВЦЭМ!$A$39:$A$782,$A39,СВЦЭМ!$B$39:$B$782,E$11)+'СЕТ СН'!$F$9+СВЦЭМ!$D$10+'СЕТ СН'!$F$5-'СЕТ СН'!$F$17</f>
        <v>5033.2544312599994</v>
      </c>
      <c r="F39" s="36">
        <f>SUMIFS(СВЦЭМ!$C$39:$C$782,СВЦЭМ!$A$39:$A$782,$A39,СВЦЭМ!$B$39:$B$782,F$11)+'СЕТ СН'!$F$9+СВЦЭМ!$D$10+'СЕТ СН'!$F$5-'СЕТ СН'!$F$17</f>
        <v>5054.6526372399994</v>
      </c>
      <c r="G39" s="36">
        <f>SUMIFS(СВЦЭМ!$C$39:$C$782,СВЦЭМ!$A$39:$A$782,$A39,СВЦЭМ!$B$39:$B$782,G$11)+'СЕТ СН'!$F$9+СВЦЭМ!$D$10+'СЕТ СН'!$F$5-'СЕТ СН'!$F$17</f>
        <v>5035.7156220299994</v>
      </c>
      <c r="H39" s="36">
        <f>SUMIFS(СВЦЭМ!$C$39:$C$782,СВЦЭМ!$A$39:$A$782,$A39,СВЦЭМ!$B$39:$B$782,H$11)+'СЕТ СН'!$F$9+СВЦЭМ!$D$10+'СЕТ СН'!$F$5-'СЕТ СН'!$F$17</f>
        <v>5004.65126986</v>
      </c>
      <c r="I39" s="36">
        <f>SUMIFS(СВЦЭМ!$C$39:$C$782,СВЦЭМ!$A$39:$A$782,$A39,СВЦЭМ!$B$39:$B$782,I$11)+'СЕТ СН'!$F$9+СВЦЭМ!$D$10+'СЕТ СН'!$F$5-'СЕТ СН'!$F$17</f>
        <v>4922.3842415899999</v>
      </c>
      <c r="J39" s="36">
        <f>SUMIFS(СВЦЭМ!$C$39:$C$782,СВЦЭМ!$A$39:$A$782,$A39,СВЦЭМ!$B$39:$B$782,J$11)+'СЕТ СН'!$F$9+СВЦЭМ!$D$10+'СЕТ СН'!$F$5-'СЕТ СН'!$F$17</f>
        <v>4864.4210798699996</v>
      </c>
      <c r="K39" s="36">
        <f>SUMIFS(СВЦЭМ!$C$39:$C$782,СВЦЭМ!$A$39:$A$782,$A39,СВЦЭМ!$B$39:$B$782,K$11)+'СЕТ СН'!$F$9+СВЦЭМ!$D$10+'СЕТ СН'!$F$5-'СЕТ СН'!$F$17</f>
        <v>4784.4721001199996</v>
      </c>
      <c r="L39" s="36">
        <f>SUMIFS(СВЦЭМ!$C$39:$C$782,СВЦЭМ!$A$39:$A$782,$A39,СВЦЭМ!$B$39:$B$782,L$11)+'СЕТ СН'!$F$9+СВЦЭМ!$D$10+'СЕТ СН'!$F$5-'СЕТ СН'!$F$17</f>
        <v>4771.4862339800002</v>
      </c>
      <c r="M39" s="36">
        <f>SUMIFS(СВЦЭМ!$C$39:$C$782,СВЦЭМ!$A$39:$A$782,$A39,СВЦЭМ!$B$39:$B$782,M$11)+'СЕТ СН'!$F$9+СВЦЭМ!$D$10+'СЕТ СН'!$F$5-'СЕТ СН'!$F$17</f>
        <v>4755.5482256799996</v>
      </c>
      <c r="N39" s="36">
        <f>SUMIFS(СВЦЭМ!$C$39:$C$782,СВЦЭМ!$A$39:$A$782,$A39,СВЦЭМ!$B$39:$B$782,N$11)+'СЕТ СН'!$F$9+СВЦЭМ!$D$10+'СЕТ СН'!$F$5-'СЕТ СН'!$F$17</f>
        <v>4753.2590272899997</v>
      </c>
      <c r="O39" s="36">
        <f>SUMIFS(СВЦЭМ!$C$39:$C$782,СВЦЭМ!$A$39:$A$782,$A39,СВЦЭМ!$B$39:$B$782,O$11)+'СЕТ СН'!$F$9+СВЦЭМ!$D$10+'СЕТ СН'!$F$5-'СЕТ СН'!$F$17</f>
        <v>4751.0466145399996</v>
      </c>
      <c r="P39" s="36">
        <f>SUMIFS(СВЦЭМ!$C$39:$C$782,СВЦЭМ!$A$39:$A$782,$A39,СВЦЭМ!$B$39:$B$782,P$11)+'СЕТ СН'!$F$9+СВЦЭМ!$D$10+'СЕТ СН'!$F$5-'СЕТ СН'!$F$17</f>
        <v>4749.9111365999997</v>
      </c>
      <c r="Q39" s="36">
        <f>SUMIFS(СВЦЭМ!$C$39:$C$782,СВЦЭМ!$A$39:$A$782,$A39,СВЦЭМ!$B$39:$B$782,Q$11)+'СЕТ СН'!$F$9+СВЦЭМ!$D$10+'СЕТ СН'!$F$5-'СЕТ СН'!$F$17</f>
        <v>4755.2304280399994</v>
      </c>
      <c r="R39" s="36">
        <f>SUMIFS(СВЦЭМ!$C$39:$C$782,СВЦЭМ!$A$39:$A$782,$A39,СВЦЭМ!$B$39:$B$782,R$11)+'СЕТ СН'!$F$9+СВЦЭМ!$D$10+'СЕТ СН'!$F$5-'СЕТ СН'!$F$17</f>
        <v>4765.7547120599993</v>
      </c>
      <c r="S39" s="36">
        <f>SUMIFS(СВЦЭМ!$C$39:$C$782,СВЦЭМ!$A$39:$A$782,$A39,СВЦЭМ!$B$39:$B$782,S$11)+'СЕТ СН'!$F$9+СВЦЭМ!$D$10+'СЕТ СН'!$F$5-'СЕТ СН'!$F$17</f>
        <v>4742.6617504199994</v>
      </c>
      <c r="T39" s="36">
        <f>SUMIFS(СВЦЭМ!$C$39:$C$782,СВЦЭМ!$A$39:$A$782,$A39,СВЦЭМ!$B$39:$B$782,T$11)+'СЕТ СН'!$F$9+СВЦЭМ!$D$10+'СЕТ СН'!$F$5-'СЕТ СН'!$F$17</f>
        <v>4734.63741476</v>
      </c>
      <c r="U39" s="36">
        <f>SUMIFS(СВЦЭМ!$C$39:$C$782,СВЦЭМ!$A$39:$A$782,$A39,СВЦЭМ!$B$39:$B$782,U$11)+'СЕТ СН'!$F$9+СВЦЭМ!$D$10+'СЕТ СН'!$F$5-'СЕТ СН'!$F$17</f>
        <v>4741.7057785999996</v>
      </c>
      <c r="V39" s="36">
        <f>SUMIFS(СВЦЭМ!$C$39:$C$782,СВЦЭМ!$A$39:$A$782,$A39,СВЦЭМ!$B$39:$B$782,V$11)+'СЕТ СН'!$F$9+СВЦЭМ!$D$10+'СЕТ СН'!$F$5-'СЕТ СН'!$F$17</f>
        <v>4722.2226355799994</v>
      </c>
      <c r="W39" s="36">
        <f>SUMIFS(СВЦЭМ!$C$39:$C$782,СВЦЭМ!$A$39:$A$782,$A39,СВЦЭМ!$B$39:$B$782,W$11)+'СЕТ СН'!$F$9+СВЦЭМ!$D$10+'СЕТ СН'!$F$5-'СЕТ СН'!$F$17</f>
        <v>4732.3875744299994</v>
      </c>
      <c r="X39" s="36">
        <f>SUMIFS(СВЦЭМ!$C$39:$C$782,СВЦЭМ!$A$39:$A$782,$A39,СВЦЭМ!$B$39:$B$782,X$11)+'СЕТ СН'!$F$9+СВЦЭМ!$D$10+'СЕТ СН'!$F$5-'СЕТ СН'!$F$17</f>
        <v>4797.0739904099992</v>
      </c>
      <c r="Y39" s="36">
        <f>SUMIFS(СВЦЭМ!$C$39:$C$782,СВЦЭМ!$A$39:$A$782,$A39,СВЦЭМ!$B$39:$B$782,Y$11)+'СЕТ СН'!$F$9+СВЦЭМ!$D$10+'СЕТ СН'!$F$5-'СЕТ СН'!$F$17</f>
        <v>4818.6022992099997</v>
      </c>
    </row>
    <row r="40" spans="1:25" ht="15.75" x14ac:dyDescent="0.2">
      <c r="A40" s="35">
        <f t="shared" si="0"/>
        <v>45533</v>
      </c>
      <c r="B40" s="36">
        <f>SUMIFS(СВЦЭМ!$C$39:$C$782,СВЦЭМ!$A$39:$A$782,$A40,СВЦЭМ!$B$39:$B$782,B$11)+'СЕТ СН'!$F$9+СВЦЭМ!$D$10+'СЕТ СН'!$F$5-'СЕТ СН'!$F$17</f>
        <v>4856.2853728299997</v>
      </c>
      <c r="C40" s="36">
        <f>SUMIFS(СВЦЭМ!$C$39:$C$782,СВЦЭМ!$A$39:$A$782,$A40,СВЦЭМ!$B$39:$B$782,C$11)+'СЕТ СН'!$F$9+СВЦЭМ!$D$10+'СЕТ СН'!$F$5-'СЕТ СН'!$F$17</f>
        <v>4971.3818709099996</v>
      </c>
      <c r="D40" s="36">
        <f>SUMIFS(СВЦЭМ!$C$39:$C$782,СВЦЭМ!$A$39:$A$782,$A40,СВЦЭМ!$B$39:$B$782,D$11)+'СЕТ СН'!$F$9+СВЦЭМ!$D$10+'СЕТ СН'!$F$5-'СЕТ СН'!$F$17</f>
        <v>5096.5290369699997</v>
      </c>
      <c r="E40" s="36">
        <f>SUMIFS(СВЦЭМ!$C$39:$C$782,СВЦЭМ!$A$39:$A$782,$A40,СВЦЭМ!$B$39:$B$782,E$11)+'СЕТ СН'!$F$9+СВЦЭМ!$D$10+'СЕТ СН'!$F$5-'СЕТ СН'!$F$17</f>
        <v>5136.8749653599998</v>
      </c>
      <c r="F40" s="36">
        <f>SUMIFS(СВЦЭМ!$C$39:$C$782,СВЦЭМ!$A$39:$A$782,$A40,СВЦЭМ!$B$39:$B$782,F$11)+'СЕТ СН'!$F$9+СВЦЭМ!$D$10+'СЕТ СН'!$F$5-'СЕТ СН'!$F$17</f>
        <v>5154.1764148299999</v>
      </c>
      <c r="G40" s="36">
        <f>SUMIFS(СВЦЭМ!$C$39:$C$782,СВЦЭМ!$A$39:$A$782,$A40,СВЦЭМ!$B$39:$B$782,G$11)+'СЕТ СН'!$F$9+СВЦЭМ!$D$10+'СЕТ СН'!$F$5-'СЕТ СН'!$F$17</f>
        <v>5124.2398823699996</v>
      </c>
      <c r="H40" s="36">
        <f>SUMIFS(СВЦЭМ!$C$39:$C$782,СВЦЭМ!$A$39:$A$782,$A40,СВЦЭМ!$B$39:$B$782,H$11)+'СЕТ СН'!$F$9+СВЦЭМ!$D$10+'СЕТ СН'!$F$5-'СЕТ СН'!$F$17</f>
        <v>5074.3369934399998</v>
      </c>
      <c r="I40" s="36">
        <f>SUMIFS(СВЦЭМ!$C$39:$C$782,СВЦЭМ!$A$39:$A$782,$A40,СВЦЭМ!$B$39:$B$782,I$11)+'СЕТ СН'!$F$9+СВЦЭМ!$D$10+'СЕТ СН'!$F$5-'СЕТ СН'!$F$17</f>
        <v>5017.3551551499995</v>
      </c>
      <c r="J40" s="36">
        <f>SUMIFS(СВЦЭМ!$C$39:$C$782,СВЦЭМ!$A$39:$A$782,$A40,СВЦЭМ!$B$39:$B$782,J$11)+'СЕТ СН'!$F$9+СВЦЭМ!$D$10+'СЕТ СН'!$F$5-'СЕТ СН'!$F$17</f>
        <v>4919.0767626399993</v>
      </c>
      <c r="K40" s="36">
        <f>SUMIFS(СВЦЭМ!$C$39:$C$782,СВЦЭМ!$A$39:$A$782,$A40,СВЦЭМ!$B$39:$B$782,K$11)+'СЕТ СН'!$F$9+СВЦЭМ!$D$10+'СЕТ СН'!$F$5-'СЕТ СН'!$F$17</f>
        <v>4828.7683653099994</v>
      </c>
      <c r="L40" s="36">
        <f>SUMIFS(СВЦЭМ!$C$39:$C$782,СВЦЭМ!$A$39:$A$782,$A40,СВЦЭМ!$B$39:$B$782,L$11)+'СЕТ СН'!$F$9+СВЦЭМ!$D$10+'СЕТ СН'!$F$5-'СЕТ СН'!$F$17</f>
        <v>4759.9678490199994</v>
      </c>
      <c r="M40" s="36">
        <f>SUMIFS(СВЦЭМ!$C$39:$C$782,СВЦЭМ!$A$39:$A$782,$A40,СВЦЭМ!$B$39:$B$782,M$11)+'СЕТ СН'!$F$9+СВЦЭМ!$D$10+'СЕТ СН'!$F$5-'СЕТ СН'!$F$17</f>
        <v>4745.6884907599997</v>
      </c>
      <c r="N40" s="36">
        <f>SUMIFS(СВЦЭМ!$C$39:$C$782,СВЦЭМ!$A$39:$A$782,$A40,СВЦЭМ!$B$39:$B$782,N$11)+'СЕТ СН'!$F$9+СВЦЭМ!$D$10+'СЕТ СН'!$F$5-'СЕТ СН'!$F$17</f>
        <v>4759.8590558799997</v>
      </c>
      <c r="O40" s="36">
        <f>SUMIFS(СВЦЭМ!$C$39:$C$782,СВЦЭМ!$A$39:$A$782,$A40,СВЦЭМ!$B$39:$B$782,O$11)+'СЕТ СН'!$F$9+СВЦЭМ!$D$10+'СЕТ СН'!$F$5-'СЕТ СН'!$F$17</f>
        <v>4770.5897123499999</v>
      </c>
      <c r="P40" s="36">
        <f>SUMIFS(СВЦЭМ!$C$39:$C$782,СВЦЭМ!$A$39:$A$782,$A40,СВЦЭМ!$B$39:$B$782,P$11)+'СЕТ СН'!$F$9+СВЦЭМ!$D$10+'СЕТ СН'!$F$5-'СЕТ СН'!$F$17</f>
        <v>4781.6509021299998</v>
      </c>
      <c r="Q40" s="36">
        <f>SUMIFS(СВЦЭМ!$C$39:$C$782,СВЦЭМ!$A$39:$A$782,$A40,СВЦЭМ!$B$39:$B$782,Q$11)+'СЕТ СН'!$F$9+СВЦЭМ!$D$10+'СЕТ СН'!$F$5-'СЕТ СН'!$F$17</f>
        <v>4779.7895639099997</v>
      </c>
      <c r="R40" s="36">
        <f>SUMIFS(СВЦЭМ!$C$39:$C$782,СВЦЭМ!$A$39:$A$782,$A40,СВЦЭМ!$B$39:$B$782,R$11)+'СЕТ СН'!$F$9+СВЦЭМ!$D$10+'СЕТ СН'!$F$5-'СЕТ СН'!$F$17</f>
        <v>4789.6940204999992</v>
      </c>
      <c r="S40" s="36">
        <f>SUMIFS(СВЦЭМ!$C$39:$C$782,СВЦЭМ!$A$39:$A$782,$A40,СВЦЭМ!$B$39:$B$782,S$11)+'СЕТ СН'!$F$9+СВЦЭМ!$D$10+'СЕТ СН'!$F$5-'СЕТ СН'!$F$17</f>
        <v>4762.7415063799999</v>
      </c>
      <c r="T40" s="36">
        <f>SUMIFS(СВЦЭМ!$C$39:$C$782,СВЦЭМ!$A$39:$A$782,$A40,СВЦЭМ!$B$39:$B$782,T$11)+'СЕТ СН'!$F$9+СВЦЭМ!$D$10+'СЕТ СН'!$F$5-'СЕТ СН'!$F$17</f>
        <v>4765.5626900199995</v>
      </c>
      <c r="U40" s="36">
        <f>SUMIFS(СВЦЭМ!$C$39:$C$782,СВЦЭМ!$A$39:$A$782,$A40,СВЦЭМ!$B$39:$B$782,U$11)+'СЕТ СН'!$F$9+СВЦЭМ!$D$10+'СЕТ СН'!$F$5-'СЕТ СН'!$F$17</f>
        <v>4777.9663074399996</v>
      </c>
      <c r="V40" s="36">
        <f>SUMIFS(СВЦЭМ!$C$39:$C$782,СВЦЭМ!$A$39:$A$782,$A40,СВЦЭМ!$B$39:$B$782,V$11)+'СЕТ СН'!$F$9+СВЦЭМ!$D$10+'СЕТ СН'!$F$5-'СЕТ СН'!$F$17</f>
        <v>4763.8476348699996</v>
      </c>
      <c r="W40" s="36">
        <f>SUMIFS(СВЦЭМ!$C$39:$C$782,СВЦЭМ!$A$39:$A$782,$A40,СВЦЭМ!$B$39:$B$782,W$11)+'СЕТ СН'!$F$9+СВЦЭМ!$D$10+'СЕТ СН'!$F$5-'СЕТ СН'!$F$17</f>
        <v>4768.5889071299998</v>
      </c>
      <c r="X40" s="36">
        <f>SUMIFS(СВЦЭМ!$C$39:$C$782,СВЦЭМ!$A$39:$A$782,$A40,СВЦЭМ!$B$39:$B$782,X$11)+'СЕТ СН'!$F$9+СВЦЭМ!$D$10+'СЕТ СН'!$F$5-'СЕТ СН'!$F$17</f>
        <v>4841.4038656399998</v>
      </c>
      <c r="Y40" s="36">
        <f>SUMIFS(СВЦЭМ!$C$39:$C$782,СВЦЭМ!$A$39:$A$782,$A40,СВЦЭМ!$B$39:$B$782,Y$11)+'СЕТ СН'!$F$9+СВЦЭМ!$D$10+'СЕТ СН'!$F$5-'СЕТ СН'!$F$17</f>
        <v>4906.9744004299992</v>
      </c>
    </row>
    <row r="41" spans="1:25" ht="15.75" x14ac:dyDescent="0.2">
      <c r="A41" s="35">
        <f t="shared" si="0"/>
        <v>45534</v>
      </c>
      <c r="B41" s="36">
        <f>SUMIFS(СВЦЭМ!$C$39:$C$782,СВЦЭМ!$A$39:$A$782,$A41,СВЦЭМ!$B$39:$B$782,B$11)+'СЕТ СН'!$F$9+СВЦЭМ!$D$10+'СЕТ СН'!$F$5-'СЕТ СН'!$F$17</f>
        <v>4973.7523394899999</v>
      </c>
      <c r="C41" s="36">
        <f>SUMIFS(СВЦЭМ!$C$39:$C$782,СВЦЭМ!$A$39:$A$782,$A41,СВЦЭМ!$B$39:$B$782,C$11)+'СЕТ СН'!$F$9+СВЦЭМ!$D$10+'СЕТ СН'!$F$5-'СЕТ СН'!$F$17</f>
        <v>5047.3426628799998</v>
      </c>
      <c r="D41" s="36">
        <f>SUMIFS(СВЦЭМ!$C$39:$C$782,СВЦЭМ!$A$39:$A$782,$A41,СВЦЭМ!$B$39:$B$782,D$11)+'СЕТ СН'!$F$9+СВЦЭМ!$D$10+'СЕТ СН'!$F$5-'СЕТ СН'!$F$17</f>
        <v>5063.4746074899995</v>
      </c>
      <c r="E41" s="36">
        <f>SUMIFS(СВЦЭМ!$C$39:$C$782,СВЦЭМ!$A$39:$A$782,$A41,СВЦЭМ!$B$39:$B$782,E$11)+'СЕТ СН'!$F$9+СВЦЭМ!$D$10+'СЕТ СН'!$F$5-'СЕТ СН'!$F$17</f>
        <v>5084.4952078799997</v>
      </c>
      <c r="F41" s="36">
        <f>SUMIFS(СВЦЭМ!$C$39:$C$782,СВЦЭМ!$A$39:$A$782,$A41,СВЦЭМ!$B$39:$B$782,F$11)+'СЕТ СН'!$F$9+СВЦЭМ!$D$10+'СЕТ СН'!$F$5-'СЕТ СН'!$F$17</f>
        <v>5079.4420176899994</v>
      </c>
      <c r="G41" s="36">
        <f>SUMIFS(СВЦЭМ!$C$39:$C$782,СВЦЭМ!$A$39:$A$782,$A41,СВЦЭМ!$B$39:$B$782,G$11)+'СЕТ СН'!$F$9+СВЦЭМ!$D$10+'СЕТ СН'!$F$5-'СЕТ СН'!$F$17</f>
        <v>5068.7362933699997</v>
      </c>
      <c r="H41" s="36">
        <f>SUMIFS(СВЦЭМ!$C$39:$C$782,СВЦЭМ!$A$39:$A$782,$A41,СВЦЭМ!$B$39:$B$782,H$11)+'СЕТ СН'!$F$9+СВЦЭМ!$D$10+'СЕТ СН'!$F$5-'СЕТ СН'!$F$17</f>
        <v>5036.06535265</v>
      </c>
      <c r="I41" s="36">
        <f>SUMIFS(СВЦЭМ!$C$39:$C$782,СВЦЭМ!$A$39:$A$782,$A41,СВЦЭМ!$B$39:$B$782,I$11)+'СЕТ СН'!$F$9+СВЦЭМ!$D$10+'СЕТ СН'!$F$5-'СЕТ СН'!$F$17</f>
        <v>4947.0036371099995</v>
      </c>
      <c r="J41" s="36">
        <f>SUMIFS(СВЦЭМ!$C$39:$C$782,СВЦЭМ!$A$39:$A$782,$A41,СВЦЭМ!$B$39:$B$782,J$11)+'СЕТ СН'!$F$9+СВЦЭМ!$D$10+'СЕТ СН'!$F$5-'СЕТ СН'!$F$17</f>
        <v>4854.1404907599999</v>
      </c>
      <c r="K41" s="36">
        <f>SUMIFS(СВЦЭМ!$C$39:$C$782,СВЦЭМ!$A$39:$A$782,$A41,СВЦЭМ!$B$39:$B$782,K$11)+'СЕТ СН'!$F$9+СВЦЭМ!$D$10+'СЕТ СН'!$F$5-'СЕТ СН'!$F$17</f>
        <v>4780.2412727399997</v>
      </c>
      <c r="L41" s="36">
        <f>SUMIFS(СВЦЭМ!$C$39:$C$782,СВЦЭМ!$A$39:$A$782,$A41,СВЦЭМ!$B$39:$B$782,L$11)+'СЕТ СН'!$F$9+СВЦЭМ!$D$10+'СЕТ СН'!$F$5-'СЕТ СН'!$F$17</f>
        <v>4752.6402437199995</v>
      </c>
      <c r="M41" s="36">
        <f>SUMIFS(СВЦЭМ!$C$39:$C$782,СВЦЭМ!$A$39:$A$782,$A41,СВЦЭМ!$B$39:$B$782,M$11)+'СЕТ СН'!$F$9+СВЦЭМ!$D$10+'СЕТ СН'!$F$5-'СЕТ СН'!$F$17</f>
        <v>4762.7835646099993</v>
      </c>
      <c r="N41" s="36">
        <f>SUMIFS(СВЦЭМ!$C$39:$C$782,СВЦЭМ!$A$39:$A$782,$A41,СВЦЭМ!$B$39:$B$782,N$11)+'СЕТ СН'!$F$9+СВЦЭМ!$D$10+'СЕТ СН'!$F$5-'СЕТ СН'!$F$17</f>
        <v>4760.5521389199994</v>
      </c>
      <c r="O41" s="36">
        <f>SUMIFS(СВЦЭМ!$C$39:$C$782,СВЦЭМ!$A$39:$A$782,$A41,СВЦЭМ!$B$39:$B$782,O$11)+'СЕТ СН'!$F$9+СВЦЭМ!$D$10+'СЕТ СН'!$F$5-'СЕТ СН'!$F$17</f>
        <v>4768.9856858099993</v>
      </c>
      <c r="P41" s="36">
        <f>SUMIFS(СВЦЭМ!$C$39:$C$782,СВЦЭМ!$A$39:$A$782,$A41,СВЦЭМ!$B$39:$B$782,P$11)+'СЕТ СН'!$F$9+СВЦЭМ!$D$10+'СЕТ СН'!$F$5-'СЕТ СН'!$F$17</f>
        <v>4768.8128436499992</v>
      </c>
      <c r="Q41" s="36">
        <f>SUMIFS(СВЦЭМ!$C$39:$C$782,СВЦЭМ!$A$39:$A$782,$A41,СВЦЭМ!$B$39:$B$782,Q$11)+'СЕТ СН'!$F$9+СВЦЭМ!$D$10+'СЕТ СН'!$F$5-'СЕТ СН'!$F$17</f>
        <v>4774.7662148299996</v>
      </c>
      <c r="R41" s="36">
        <f>SUMIFS(СВЦЭМ!$C$39:$C$782,СВЦЭМ!$A$39:$A$782,$A41,СВЦЭМ!$B$39:$B$782,R$11)+'СЕТ СН'!$F$9+СВЦЭМ!$D$10+'СЕТ СН'!$F$5-'СЕТ СН'!$F$17</f>
        <v>4769.27114007</v>
      </c>
      <c r="S41" s="36">
        <f>SUMIFS(СВЦЭМ!$C$39:$C$782,СВЦЭМ!$A$39:$A$782,$A41,СВЦЭМ!$B$39:$B$782,S$11)+'СЕТ СН'!$F$9+СВЦЭМ!$D$10+'СЕТ СН'!$F$5-'СЕТ СН'!$F$17</f>
        <v>4778.4069537199994</v>
      </c>
      <c r="T41" s="36">
        <f>SUMIFS(СВЦЭМ!$C$39:$C$782,СВЦЭМ!$A$39:$A$782,$A41,СВЦЭМ!$B$39:$B$782,T$11)+'СЕТ СН'!$F$9+СВЦЭМ!$D$10+'СЕТ СН'!$F$5-'СЕТ СН'!$F$17</f>
        <v>4777.9075310999997</v>
      </c>
      <c r="U41" s="36">
        <f>SUMIFS(СВЦЭМ!$C$39:$C$782,СВЦЭМ!$A$39:$A$782,$A41,СВЦЭМ!$B$39:$B$782,U$11)+'СЕТ СН'!$F$9+СВЦЭМ!$D$10+'СЕТ СН'!$F$5-'СЕТ СН'!$F$17</f>
        <v>4782.6086302799995</v>
      </c>
      <c r="V41" s="36">
        <f>SUMIFS(СВЦЭМ!$C$39:$C$782,СВЦЭМ!$A$39:$A$782,$A41,СВЦЭМ!$B$39:$B$782,V$11)+'СЕТ СН'!$F$9+СВЦЭМ!$D$10+'СЕТ СН'!$F$5-'СЕТ СН'!$F$17</f>
        <v>4763.8748894199998</v>
      </c>
      <c r="W41" s="36">
        <f>SUMIFS(СВЦЭМ!$C$39:$C$782,СВЦЭМ!$A$39:$A$782,$A41,СВЦЭМ!$B$39:$B$782,W$11)+'СЕТ СН'!$F$9+СВЦЭМ!$D$10+'СЕТ СН'!$F$5-'СЕТ СН'!$F$17</f>
        <v>4768.8887930999999</v>
      </c>
      <c r="X41" s="36">
        <f>SUMIFS(СВЦЭМ!$C$39:$C$782,СВЦЭМ!$A$39:$A$782,$A41,СВЦЭМ!$B$39:$B$782,X$11)+'СЕТ СН'!$F$9+СВЦЭМ!$D$10+'СЕТ СН'!$F$5-'СЕТ СН'!$F$17</f>
        <v>4835.7979314499999</v>
      </c>
      <c r="Y41" s="36">
        <f>SUMIFS(СВЦЭМ!$C$39:$C$782,СВЦЭМ!$A$39:$A$782,$A41,СВЦЭМ!$B$39:$B$782,Y$11)+'СЕТ СН'!$F$9+СВЦЭМ!$D$10+'СЕТ СН'!$F$5-'СЕТ СН'!$F$17</f>
        <v>4904.6005799099994</v>
      </c>
    </row>
    <row r="42" spans="1:25" ht="15.75" x14ac:dyDescent="0.2">
      <c r="A42" s="35">
        <f t="shared" si="0"/>
        <v>45535</v>
      </c>
      <c r="B42" s="36">
        <f>SUMIFS(СВЦЭМ!$C$39:$C$782,СВЦЭМ!$A$39:$A$782,$A42,СВЦЭМ!$B$39:$B$782,B$11)+'СЕТ СН'!$F$9+СВЦЭМ!$D$10+'СЕТ СН'!$F$5-'СЕТ СН'!$F$17</f>
        <v>4939.9955730499996</v>
      </c>
      <c r="C42" s="36">
        <f>SUMIFS(СВЦЭМ!$C$39:$C$782,СВЦЭМ!$A$39:$A$782,$A42,СВЦЭМ!$B$39:$B$782,C$11)+'СЕТ СН'!$F$9+СВЦЭМ!$D$10+'СЕТ СН'!$F$5-'СЕТ СН'!$F$17</f>
        <v>4982.45866811</v>
      </c>
      <c r="D42" s="36">
        <f>SUMIFS(СВЦЭМ!$C$39:$C$782,СВЦЭМ!$A$39:$A$782,$A42,СВЦЭМ!$B$39:$B$782,D$11)+'СЕТ СН'!$F$9+СВЦЭМ!$D$10+'СЕТ СН'!$F$5-'СЕТ СН'!$F$17</f>
        <v>4989.8304078599995</v>
      </c>
      <c r="E42" s="36">
        <f>SUMIFS(СВЦЭМ!$C$39:$C$782,СВЦЭМ!$A$39:$A$782,$A42,СВЦЭМ!$B$39:$B$782,E$11)+'СЕТ СН'!$F$9+СВЦЭМ!$D$10+'СЕТ СН'!$F$5-'СЕТ СН'!$F$17</f>
        <v>4993.0081860599994</v>
      </c>
      <c r="F42" s="36">
        <f>SUMIFS(СВЦЭМ!$C$39:$C$782,СВЦЭМ!$A$39:$A$782,$A42,СВЦЭМ!$B$39:$B$782,F$11)+'СЕТ СН'!$F$9+СВЦЭМ!$D$10+'СЕТ СН'!$F$5-'СЕТ СН'!$F$17</f>
        <v>4988.0392521699996</v>
      </c>
      <c r="G42" s="36">
        <f>SUMIFS(СВЦЭМ!$C$39:$C$782,СВЦЭМ!$A$39:$A$782,$A42,СВЦЭМ!$B$39:$B$782,G$11)+'СЕТ СН'!$F$9+СВЦЭМ!$D$10+'СЕТ СН'!$F$5-'СЕТ СН'!$F$17</f>
        <v>4966.3455933499999</v>
      </c>
      <c r="H42" s="36">
        <f>SUMIFS(СВЦЭМ!$C$39:$C$782,СВЦЭМ!$A$39:$A$782,$A42,СВЦЭМ!$B$39:$B$782,H$11)+'СЕТ СН'!$F$9+СВЦЭМ!$D$10+'СЕТ СН'!$F$5-'СЕТ СН'!$F$17</f>
        <v>4959.6586069899995</v>
      </c>
      <c r="I42" s="36">
        <f>SUMIFS(СВЦЭМ!$C$39:$C$782,СВЦЭМ!$A$39:$A$782,$A42,СВЦЭМ!$B$39:$B$782,I$11)+'СЕТ СН'!$F$9+СВЦЭМ!$D$10+'СЕТ СН'!$F$5-'СЕТ СН'!$F$17</f>
        <v>4863.3236860299994</v>
      </c>
      <c r="J42" s="36">
        <f>SUMIFS(СВЦЭМ!$C$39:$C$782,СВЦЭМ!$A$39:$A$782,$A42,СВЦЭМ!$B$39:$B$782,J$11)+'СЕТ СН'!$F$9+СВЦЭМ!$D$10+'СЕТ СН'!$F$5-'СЕТ СН'!$F$17</f>
        <v>4858.3554836699996</v>
      </c>
      <c r="K42" s="36">
        <f>SUMIFS(СВЦЭМ!$C$39:$C$782,СВЦЭМ!$A$39:$A$782,$A42,СВЦЭМ!$B$39:$B$782,K$11)+'СЕТ СН'!$F$9+СВЦЭМ!$D$10+'СЕТ СН'!$F$5-'СЕТ СН'!$F$17</f>
        <v>4817.4776597499995</v>
      </c>
      <c r="L42" s="36">
        <f>SUMIFS(СВЦЭМ!$C$39:$C$782,СВЦЭМ!$A$39:$A$782,$A42,СВЦЭМ!$B$39:$B$782,L$11)+'СЕТ СН'!$F$9+СВЦЭМ!$D$10+'СЕТ СН'!$F$5-'СЕТ СН'!$F$17</f>
        <v>4809.8080536999996</v>
      </c>
      <c r="M42" s="36">
        <f>SUMIFS(СВЦЭМ!$C$39:$C$782,СВЦЭМ!$A$39:$A$782,$A42,СВЦЭМ!$B$39:$B$782,M$11)+'СЕТ СН'!$F$9+СВЦЭМ!$D$10+'СЕТ СН'!$F$5-'СЕТ СН'!$F$17</f>
        <v>4784.6035371899998</v>
      </c>
      <c r="N42" s="36">
        <f>SUMIFS(СВЦЭМ!$C$39:$C$782,СВЦЭМ!$A$39:$A$782,$A42,СВЦЭМ!$B$39:$B$782,N$11)+'СЕТ СН'!$F$9+СВЦЭМ!$D$10+'СЕТ СН'!$F$5-'СЕТ СН'!$F$17</f>
        <v>4784.5900924699999</v>
      </c>
      <c r="O42" s="36">
        <f>SUMIFS(СВЦЭМ!$C$39:$C$782,СВЦЭМ!$A$39:$A$782,$A42,СВЦЭМ!$B$39:$B$782,O$11)+'СЕТ СН'!$F$9+СВЦЭМ!$D$10+'СЕТ СН'!$F$5-'СЕТ СН'!$F$17</f>
        <v>4772.6897139499997</v>
      </c>
      <c r="P42" s="36">
        <f>SUMIFS(СВЦЭМ!$C$39:$C$782,СВЦЭМ!$A$39:$A$782,$A42,СВЦЭМ!$B$39:$B$782,P$11)+'СЕТ СН'!$F$9+СВЦЭМ!$D$10+'СЕТ СН'!$F$5-'СЕТ СН'!$F$17</f>
        <v>4785.3079391499996</v>
      </c>
      <c r="Q42" s="36">
        <f>SUMIFS(СВЦЭМ!$C$39:$C$782,СВЦЭМ!$A$39:$A$782,$A42,СВЦЭМ!$B$39:$B$782,Q$11)+'СЕТ СН'!$F$9+СВЦЭМ!$D$10+'СЕТ СН'!$F$5-'СЕТ СН'!$F$17</f>
        <v>4784.9532660299992</v>
      </c>
      <c r="R42" s="36">
        <f>SUMIFS(СВЦЭМ!$C$39:$C$782,СВЦЭМ!$A$39:$A$782,$A42,СВЦЭМ!$B$39:$B$782,R$11)+'СЕТ СН'!$F$9+СВЦЭМ!$D$10+'СЕТ СН'!$F$5-'СЕТ СН'!$F$17</f>
        <v>4791.8567725599996</v>
      </c>
      <c r="S42" s="36">
        <f>SUMIFS(СВЦЭМ!$C$39:$C$782,СВЦЭМ!$A$39:$A$782,$A42,СВЦЭМ!$B$39:$B$782,S$11)+'СЕТ СН'!$F$9+СВЦЭМ!$D$10+'СЕТ СН'!$F$5-'СЕТ СН'!$F$17</f>
        <v>4783.6960818699999</v>
      </c>
      <c r="T42" s="36">
        <f>SUMIFS(СВЦЭМ!$C$39:$C$782,СВЦЭМ!$A$39:$A$782,$A42,СВЦЭМ!$B$39:$B$782,T$11)+'СЕТ СН'!$F$9+СВЦЭМ!$D$10+'СЕТ СН'!$F$5-'СЕТ СН'!$F$17</f>
        <v>4771.6113173899994</v>
      </c>
      <c r="U42" s="36">
        <f>SUMIFS(СВЦЭМ!$C$39:$C$782,СВЦЭМ!$A$39:$A$782,$A42,СВЦЭМ!$B$39:$B$782,U$11)+'СЕТ СН'!$F$9+СВЦЭМ!$D$10+'СЕТ СН'!$F$5-'СЕТ СН'!$F$17</f>
        <v>4787.7999192799998</v>
      </c>
      <c r="V42" s="36">
        <f>SUMIFS(СВЦЭМ!$C$39:$C$782,СВЦЭМ!$A$39:$A$782,$A42,СВЦЭМ!$B$39:$B$782,V$11)+'СЕТ СН'!$F$9+СВЦЭМ!$D$10+'СЕТ СН'!$F$5-'СЕТ СН'!$F$17</f>
        <v>4765.5742381700002</v>
      </c>
      <c r="W42" s="36">
        <f>SUMIFS(СВЦЭМ!$C$39:$C$782,СВЦЭМ!$A$39:$A$782,$A42,СВЦЭМ!$B$39:$B$782,W$11)+'СЕТ СН'!$F$9+СВЦЭМ!$D$10+'СЕТ СН'!$F$5-'СЕТ СН'!$F$17</f>
        <v>4779.5607554099997</v>
      </c>
      <c r="X42" s="36">
        <f>SUMIFS(СВЦЭМ!$C$39:$C$782,СВЦЭМ!$A$39:$A$782,$A42,СВЦЭМ!$B$39:$B$782,X$11)+'СЕТ СН'!$F$9+СВЦЭМ!$D$10+'СЕТ СН'!$F$5-'СЕТ СН'!$F$17</f>
        <v>4834.2050799499993</v>
      </c>
      <c r="Y42" s="36">
        <f>SUMIFS(СВЦЭМ!$C$39:$C$782,СВЦЭМ!$A$39:$A$782,$A42,СВЦЭМ!$B$39:$B$782,Y$11)+'СЕТ СН'!$F$9+СВЦЭМ!$D$10+'СЕТ СН'!$F$5-'СЕТ СН'!$F$17</f>
        <v>4925.5932849299998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01.08.2024</v>
      </c>
      <c r="B48" s="36">
        <f>SUMIFS(СВЦЭМ!$C$39:$C$782,СВЦЭМ!$A$39:$A$782,$A48,СВЦЭМ!$B$39:$B$782,B$47)+'СЕТ СН'!$G$9+СВЦЭМ!$D$10+'СЕТ СН'!$G$5-'СЕТ СН'!$G$17</f>
        <v>5608.5326837600005</v>
      </c>
      <c r="C48" s="36">
        <f>SUMIFS(СВЦЭМ!$C$39:$C$782,СВЦЭМ!$A$39:$A$782,$A48,СВЦЭМ!$B$39:$B$782,C$47)+'СЕТ СН'!$G$9+СВЦЭМ!$D$10+'СЕТ СН'!$G$5-'СЕТ СН'!$G$17</f>
        <v>5707.8130493199997</v>
      </c>
      <c r="D48" s="36">
        <f>SUMIFS(СВЦЭМ!$C$39:$C$782,СВЦЭМ!$A$39:$A$782,$A48,СВЦЭМ!$B$39:$B$782,D$47)+'СЕТ СН'!$G$9+СВЦЭМ!$D$10+'СЕТ СН'!$G$5-'СЕТ СН'!$G$17</f>
        <v>5764.0878693100003</v>
      </c>
      <c r="E48" s="36">
        <f>SUMIFS(СВЦЭМ!$C$39:$C$782,СВЦЭМ!$A$39:$A$782,$A48,СВЦЭМ!$B$39:$B$782,E$47)+'СЕТ СН'!$G$9+СВЦЭМ!$D$10+'СЕТ СН'!$G$5-'СЕТ СН'!$G$17</f>
        <v>5786.3383666299997</v>
      </c>
      <c r="F48" s="36">
        <f>SUMIFS(СВЦЭМ!$C$39:$C$782,СВЦЭМ!$A$39:$A$782,$A48,СВЦЭМ!$B$39:$B$782,F$47)+'СЕТ СН'!$G$9+СВЦЭМ!$D$10+'СЕТ СН'!$G$5-'СЕТ СН'!$G$17</f>
        <v>5810.2332207700001</v>
      </c>
      <c r="G48" s="36">
        <f>SUMIFS(СВЦЭМ!$C$39:$C$782,СВЦЭМ!$A$39:$A$782,$A48,СВЦЭМ!$B$39:$B$782,G$47)+'СЕТ СН'!$G$9+СВЦЭМ!$D$10+'СЕТ СН'!$G$5-'СЕТ СН'!$G$17</f>
        <v>5795.7715435999999</v>
      </c>
      <c r="H48" s="36">
        <f>SUMIFS(СВЦЭМ!$C$39:$C$782,СВЦЭМ!$A$39:$A$782,$A48,СВЦЭМ!$B$39:$B$782,H$47)+'СЕТ СН'!$G$9+СВЦЭМ!$D$10+'СЕТ СН'!$G$5-'СЕТ СН'!$G$17</f>
        <v>5757.2437228399995</v>
      </c>
      <c r="I48" s="36">
        <f>SUMIFS(СВЦЭМ!$C$39:$C$782,СВЦЭМ!$A$39:$A$782,$A48,СВЦЭМ!$B$39:$B$782,I$47)+'СЕТ СН'!$G$9+СВЦЭМ!$D$10+'СЕТ СН'!$G$5-'СЕТ СН'!$G$17</f>
        <v>5671.01897336</v>
      </c>
      <c r="J48" s="36">
        <f>SUMIFS(СВЦЭМ!$C$39:$C$782,СВЦЭМ!$A$39:$A$782,$A48,СВЦЭМ!$B$39:$B$782,J$47)+'СЕТ СН'!$G$9+СВЦЭМ!$D$10+'СЕТ СН'!$G$5-'СЕТ СН'!$G$17</f>
        <v>5541.6879261800004</v>
      </c>
      <c r="K48" s="36">
        <f>SUMIFS(СВЦЭМ!$C$39:$C$782,СВЦЭМ!$A$39:$A$782,$A48,СВЦЭМ!$B$39:$B$782,K$47)+'СЕТ СН'!$G$9+СВЦЭМ!$D$10+'СЕТ СН'!$G$5-'СЕТ СН'!$G$17</f>
        <v>5439.8495353300004</v>
      </c>
      <c r="L48" s="36">
        <f>SUMIFS(СВЦЭМ!$C$39:$C$782,СВЦЭМ!$A$39:$A$782,$A48,СВЦЭМ!$B$39:$B$782,L$47)+'СЕТ СН'!$G$9+СВЦЭМ!$D$10+'СЕТ СН'!$G$5-'СЕТ СН'!$G$17</f>
        <v>5376.8861874599997</v>
      </c>
      <c r="M48" s="36">
        <f>SUMIFS(СВЦЭМ!$C$39:$C$782,СВЦЭМ!$A$39:$A$782,$A48,СВЦЭМ!$B$39:$B$782,M$47)+'СЕТ СН'!$G$9+СВЦЭМ!$D$10+'СЕТ СН'!$G$5-'СЕТ СН'!$G$17</f>
        <v>5408.5450897000001</v>
      </c>
      <c r="N48" s="36">
        <f>SUMIFS(СВЦЭМ!$C$39:$C$782,СВЦЭМ!$A$39:$A$782,$A48,СВЦЭМ!$B$39:$B$782,N$47)+'СЕТ СН'!$G$9+СВЦЭМ!$D$10+'СЕТ СН'!$G$5-'СЕТ СН'!$G$17</f>
        <v>5436.6326916399994</v>
      </c>
      <c r="O48" s="36">
        <f>SUMIFS(СВЦЭМ!$C$39:$C$782,СВЦЭМ!$A$39:$A$782,$A48,СВЦЭМ!$B$39:$B$782,O$47)+'СЕТ СН'!$G$9+СВЦЭМ!$D$10+'СЕТ СН'!$G$5-'СЕТ СН'!$G$17</f>
        <v>5443.5743809400001</v>
      </c>
      <c r="P48" s="36">
        <f>SUMIFS(СВЦЭМ!$C$39:$C$782,СВЦЭМ!$A$39:$A$782,$A48,СВЦЭМ!$B$39:$B$782,P$47)+'СЕТ СН'!$G$9+СВЦЭМ!$D$10+'СЕТ СН'!$G$5-'СЕТ СН'!$G$17</f>
        <v>5444.0441610099997</v>
      </c>
      <c r="Q48" s="36">
        <f>SUMIFS(СВЦЭМ!$C$39:$C$782,СВЦЭМ!$A$39:$A$782,$A48,СВЦЭМ!$B$39:$B$782,Q$47)+'СЕТ СН'!$G$9+СВЦЭМ!$D$10+'СЕТ СН'!$G$5-'СЕТ СН'!$G$17</f>
        <v>5433.5793576599999</v>
      </c>
      <c r="R48" s="36">
        <f>SUMIFS(СВЦЭМ!$C$39:$C$782,СВЦЭМ!$A$39:$A$782,$A48,СВЦЭМ!$B$39:$B$782,R$47)+'СЕТ СН'!$G$9+СВЦЭМ!$D$10+'СЕТ СН'!$G$5-'СЕТ СН'!$G$17</f>
        <v>5450.6771189199999</v>
      </c>
      <c r="S48" s="36">
        <f>SUMIFS(СВЦЭМ!$C$39:$C$782,СВЦЭМ!$A$39:$A$782,$A48,СВЦЭМ!$B$39:$B$782,S$47)+'СЕТ СН'!$G$9+СВЦЭМ!$D$10+'СЕТ СН'!$G$5-'СЕТ СН'!$G$17</f>
        <v>5450.8327798</v>
      </c>
      <c r="T48" s="36">
        <f>SUMIFS(СВЦЭМ!$C$39:$C$782,СВЦЭМ!$A$39:$A$782,$A48,СВЦЭМ!$B$39:$B$782,T$47)+'СЕТ СН'!$G$9+СВЦЭМ!$D$10+'СЕТ СН'!$G$5-'СЕТ СН'!$G$17</f>
        <v>5446.3089730699994</v>
      </c>
      <c r="U48" s="36">
        <f>SUMIFS(СВЦЭМ!$C$39:$C$782,СВЦЭМ!$A$39:$A$782,$A48,СВЦЭМ!$B$39:$B$782,U$47)+'СЕТ СН'!$G$9+СВЦЭМ!$D$10+'СЕТ СН'!$G$5-'СЕТ СН'!$G$17</f>
        <v>5451.76221928</v>
      </c>
      <c r="V48" s="36">
        <f>SUMIFS(СВЦЭМ!$C$39:$C$782,СВЦЭМ!$A$39:$A$782,$A48,СВЦЭМ!$B$39:$B$782,V$47)+'СЕТ СН'!$G$9+СВЦЭМ!$D$10+'СЕТ СН'!$G$5-'СЕТ СН'!$G$17</f>
        <v>5467.5709401000004</v>
      </c>
      <c r="W48" s="36">
        <f>SUMIFS(СВЦЭМ!$C$39:$C$782,СВЦЭМ!$A$39:$A$782,$A48,СВЦЭМ!$B$39:$B$782,W$47)+'СЕТ СН'!$G$9+СВЦЭМ!$D$10+'СЕТ СН'!$G$5-'СЕТ СН'!$G$17</f>
        <v>5435.4930252100003</v>
      </c>
      <c r="X48" s="36">
        <f>SUMIFS(СВЦЭМ!$C$39:$C$782,СВЦЭМ!$A$39:$A$782,$A48,СВЦЭМ!$B$39:$B$782,X$47)+'СЕТ СН'!$G$9+СВЦЭМ!$D$10+'СЕТ СН'!$G$5-'СЕТ СН'!$G$17</f>
        <v>5521.39199568</v>
      </c>
      <c r="Y48" s="36">
        <f>SUMIFS(СВЦЭМ!$C$39:$C$782,СВЦЭМ!$A$39:$A$782,$A48,СВЦЭМ!$B$39:$B$782,Y$47)+'СЕТ СН'!$G$9+СВЦЭМ!$D$10+'СЕТ СН'!$G$5-'СЕТ СН'!$G$17</f>
        <v>5629.0041033199996</v>
      </c>
    </row>
    <row r="49" spans="1:25" ht="15.75" x14ac:dyDescent="0.2">
      <c r="A49" s="35">
        <f>A48+1</f>
        <v>45506</v>
      </c>
      <c r="B49" s="36">
        <f>SUMIFS(СВЦЭМ!$C$39:$C$782,СВЦЭМ!$A$39:$A$782,$A49,СВЦЭМ!$B$39:$B$782,B$47)+'СЕТ СН'!$G$9+СВЦЭМ!$D$10+'СЕТ СН'!$G$5-'СЕТ СН'!$G$17</f>
        <v>5571.8567501899997</v>
      </c>
      <c r="C49" s="36">
        <f>SUMIFS(СВЦЭМ!$C$39:$C$782,СВЦЭМ!$A$39:$A$782,$A49,СВЦЭМ!$B$39:$B$782,C$47)+'СЕТ СН'!$G$9+СВЦЭМ!$D$10+'СЕТ СН'!$G$5-'СЕТ СН'!$G$17</f>
        <v>5655.0653649400001</v>
      </c>
      <c r="D49" s="36">
        <f>SUMIFS(СВЦЭМ!$C$39:$C$782,СВЦЭМ!$A$39:$A$782,$A49,СВЦЭМ!$B$39:$B$782,D$47)+'СЕТ СН'!$G$9+СВЦЭМ!$D$10+'СЕТ СН'!$G$5-'СЕТ СН'!$G$17</f>
        <v>5703.7222526699998</v>
      </c>
      <c r="E49" s="36">
        <f>SUMIFS(СВЦЭМ!$C$39:$C$782,СВЦЭМ!$A$39:$A$782,$A49,СВЦЭМ!$B$39:$B$782,E$47)+'СЕТ СН'!$G$9+СВЦЭМ!$D$10+'СЕТ СН'!$G$5-'СЕТ СН'!$G$17</f>
        <v>5726.3551501800002</v>
      </c>
      <c r="F49" s="36">
        <f>SUMIFS(СВЦЭМ!$C$39:$C$782,СВЦЭМ!$A$39:$A$782,$A49,СВЦЭМ!$B$39:$B$782,F$47)+'СЕТ СН'!$G$9+СВЦЭМ!$D$10+'СЕТ СН'!$G$5-'СЕТ СН'!$G$17</f>
        <v>5749.0061064900001</v>
      </c>
      <c r="G49" s="36">
        <f>SUMIFS(СВЦЭМ!$C$39:$C$782,СВЦЭМ!$A$39:$A$782,$A49,СВЦЭМ!$B$39:$B$782,G$47)+'СЕТ СН'!$G$9+СВЦЭМ!$D$10+'СЕТ СН'!$G$5-'СЕТ СН'!$G$17</f>
        <v>5733.2933592899999</v>
      </c>
      <c r="H49" s="36">
        <f>SUMIFS(СВЦЭМ!$C$39:$C$782,СВЦЭМ!$A$39:$A$782,$A49,СВЦЭМ!$B$39:$B$782,H$47)+'СЕТ СН'!$G$9+СВЦЭМ!$D$10+'СЕТ СН'!$G$5-'СЕТ СН'!$G$17</f>
        <v>5689.23111574</v>
      </c>
      <c r="I49" s="36">
        <f>SUMIFS(СВЦЭМ!$C$39:$C$782,СВЦЭМ!$A$39:$A$782,$A49,СВЦЭМ!$B$39:$B$782,I$47)+'СЕТ СН'!$G$9+СВЦЭМ!$D$10+'СЕТ СН'!$G$5-'СЕТ СН'!$G$17</f>
        <v>5600.6863045299997</v>
      </c>
      <c r="J49" s="36">
        <f>SUMIFS(СВЦЭМ!$C$39:$C$782,СВЦЭМ!$A$39:$A$782,$A49,СВЦЭМ!$B$39:$B$782,J$47)+'СЕТ СН'!$G$9+СВЦЭМ!$D$10+'СЕТ СН'!$G$5-'СЕТ СН'!$G$17</f>
        <v>5507.4518018600002</v>
      </c>
      <c r="K49" s="36">
        <f>SUMIFS(СВЦЭМ!$C$39:$C$782,СВЦЭМ!$A$39:$A$782,$A49,СВЦЭМ!$B$39:$B$782,K$47)+'СЕТ СН'!$G$9+СВЦЭМ!$D$10+'СЕТ СН'!$G$5-'СЕТ СН'!$G$17</f>
        <v>5436.8576137399996</v>
      </c>
      <c r="L49" s="36">
        <f>SUMIFS(СВЦЭМ!$C$39:$C$782,СВЦЭМ!$A$39:$A$782,$A49,СВЦЭМ!$B$39:$B$782,L$47)+'СЕТ СН'!$G$9+СВЦЭМ!$D$10+'СЕТ СН'!$G$5-'СЕТ СН'!$G$17</f>
        <v>5392.1353371999994</v>
      </c>
      <c r="M49" s="36">
        <f>SUMIFS(СВЦЭМ!$C$39:$C$782,СВЦЭМ!$A$39:$A$782,$A49,СВЦЭМ!$B$39:$B$782,M$47)+'СЕТ СН'!$G$9+СВЦЭМ!$D$10+'СЕТ СН'!$G$5-'СЕТ СН'!$G$17</f>
        <v>5379.5631983399999</v>
      </c>
      <c r="N49" s="36">
        <f>SUMIFS(СВЦЭМ!$C$39:$C$782,СВЦЭМ!$A$39:$A$782,$A49,СВЦЭМ!$B$39:$B$782,N$47)+'СЕТ СН'!$G$9+СВЦЭМ!$D$10+'СЕТ СН'!$G$5-'СЕТ СН'!$G$17</f>
        <v>5384.23787902</v>
      </c>
      <c r="O49" s="36">
        <f>SUMIFS(СВЦЭМ!$C$39:$C$782,СВЦЭМ!$A$39:$A$782,$A49,СВЦЭМ!$B$39:$B$782,O$47)+'СЕТ СН'!$G$9+СВЦЭМ!$D$10+'СЕТ СН'!$G$5-'СЕТ СН'!$G$17</f>
        <v>5387.3351464999996</v>
      </c>
      <c r="P49" s="36">
        <f>SUMIFS(СВЦЭМ!$C$39:$C$782,СВЦЭМ!$A$39:$A$782,$A49,СВЦЭМ!$B$39:$B$782,P$47)+'СЕТ СН'!$G$9+СВЦЭМ!$D$10+'СЕТ СН'!$G$5-'СЕТ СН'!$G$17</f>
        <v>5394.3442183099996</v>
      </c>
      <c r="Q49" s="36">
        <f>SUMIFS(СВЦЭМ!$C$39:$C$782,СВЦЭМ!$A$39:$A$782,$A49,СВЦЭМ!$B$39:$B$782,Q$47)+'СЕТ СН'!$G$9+СВЦЭМ!$D$10+'СЕТ СН'!$G$5-'СЕТ СН'!$G$17</f>
        <v>5393.0831853399995</v>
      </c>
      <c r="R49" s="36">
        <f>SUMIFS(СВЦЭМ!$C$39:$C$782,СВЦЭМ!$A$39:$A$782,$A49,СВЦЭМ!$B$39:$B$782,R$47)+'СЕТ СН'!$G$9+СВЦЭМ!$D$10+'СЕТ СН'!$G$5-'СЕТ СН'!$G$17</f>
        <v>5384.6395214100003</v>
      </c>
      <c r="S49" s="36">
        <f>SUMIFS(СВЦЭМ!$C$39:$C$782,СВЦЭМ!$A$39:$A$782,$A49,СВЦЭМ!$B$39:$B$782,S$47)+'СЕТ СН'!$G$9+СВЦЭМ!$D$10+'СЕТ СН'!$G$5-'СЕТ СН'!$G$17</f>
        <v>5381.8652235899999</v>
      </c>
      <c r="T49" s="36">
        <f>SUMIFS(СВЦЭМ!$C$39:$C$782,СВЦЭМ!$A$39:$A$782,$A49,СВЦЭМ!$B$39:$B$782,T$47)+'СЕТ СН'!$G$9+СВЦЭМ!$D$10+'СЕТ СН'!$G$5-'СЕТ СН'!$G$17</f>
        <v>5383.7629728699994</v>
      </c>
      <c r="U49" s="36">
        <f>SUMIFS(СВЦЭМ!$C$39:$C$782,СВЦЭМ!$A$39:$A$782,$A49,СВЦЭМ!$B$39:$B$782,U$47)+'СЕТ СН'!$G$9+СВЦЭМ!$D$10+'СЕТ СН'!$G$5-'СЕТ СН'!$G$17</f>
        <v>5409.5907410899999</v>
      </c>
      <c r="V49" s="36">
        <f>SUMIFS(СВЦЭМ!$C$39:$C$782,СВЦЭМ!$A$39:$A$782,$A49,СВЦЭМ!$B$39:$B$782,V$47)+'СЕТ СН'!$G$9+СВЦЭМ!$D$10+'СЕТ СН'!$G$5-'СЕТ СН'!$G$17</f>
        <v>5427.2703901000004</v>
      </c>
      <c r="W49" s="36">
        <f>SUMIFS(СВЦЭМ!$C$39:$C$782,СВЦЭМ!$A$39:$A$782,$A49,СВЦЭМ!$B$39:$B$782,W$47)+'СЕТ СН'!$G$9+СВЦЭМ!$D$10+'СЕТ СН'!$G$5-'СЕТ СН'!$G$17</f>
        <v>5402.6252674200005</v>
      </c>
      <c r="X49" s="36">
        <f>SUMIFS(СВЦЭМ!$C$39:$C$782,СВЦЭМ!$A$39:$A$782,$A49,СВЦЭМ!$B$39:$B$782,X$47)+'СЕТ СН'!$G$9+СВЦЭМ!$D$10+'СЕТ СН'!$G$5-'СЕТ СН'!$G$17</f>
        <v>5433.6951230699997</v>
      </c>
      <c r="Y49" s="36">
        <f>SUMIFS(СВЦЭМ!$C$39:$C$782,СВЦЭМ!$A$39:$A$782,$A49,СВЦЭМ!$B$39:$B$782,Y$47)+'СЕТ СН'!$G$9+СВЦЭМ!$D$10+'СЕТ СН'!$G$5-'СЕТ СН'!$G$17</f>
        <v>5485.7817003800001</v>
      </c>
    </row>
    <row r="50" spans="1:25" ht="15.75" x14ac:dyDescent="0.2">
      <c r="A50" s="35">
        <f t="shared" ref="A50:A78" si="1">A49+1</f>
        <v>45507</v>
      </c>
      <c r="B50" s="36">
        <f>SUMIFS(СВЦЭМ!$C$39:$C$782,СВЦЭМ!$A$39:$A$782,$A50,СВЦЭМ!$B$39:$B$782,B$47)+'СЕТ СН'!$G$9+СВЦЭМ!$D$10+'СЕТ СН'!$G$5-'СЕТ СН'!$G$17</f>
        <v>5560.5631001599995</v>
      </c>
      <c r="C50" s="36">
        <f>SUMIFS(СВЦЭМ!$C$39:$C$782,СВЦЭМ!$A$39:$A$782,$A50,СВЦЭМ!$B$39:$B$782,C$47)+'СЕТ СН'!$G$9+СВЦЭМ!$D$10+'СЕТ СН'!$G$5-'СЕТ СН'!$G$17</f>
        <v>5693.64309546</v>
      </c>
      <c r="D50" s="36">
        <f>SUMIFS(СВЦЭМ!$C$39:$C$782,СВЦЭМ!$A$39:$A$782,$A50,СВЦЭМ!$B$39:$B$782,D$47)+'СЕТ СН'!$G$9+СВЦЭМ!$D$10+'СЕТ СН'!$G$5-'СЕТ СН'!$G$17</f>
        <v>5803.7432028900002</v>
      </c>
      <c r="E50" s="36">
        <f>SUMIFS(СВЦЭМ!$C$39:$C$782,СВЦЭМ!$A$39:$A$782,$A50,СВЦЭМ!$B$39:$B$782,E$47)+'СЕТ СН'!$G$9+СВЦЭМ!$D$10+'СЕТ СН'!$G$5-'СЕТ СН'!$G$17</f>
        <v>5884.1003672500001</v>
      </c>
      <c r="F50" s="36">
        <f>SUMIFS(СВЦЭМ!$C$39:$C$782,СВЦЭМ!$A$39:$A$782,$A50,СВЦЭМ!$B$39:$B$782,F$47)+'СЕТ СН'!$G$9+СВЦЭМ!$D$10+'СЕТ СН'!$G$5-'СЕТ СН'!$G$17</f>
        <v>5877.0874525700001</v>
      </c>
      <c r="G50" s="36">
        <f>SUMIFS(СВЦЭМ!$C$39:$C$782,СВЦЭМ!$A$39:$A$782,$A50,СВЦЭМ!$B$39:$B$782,G$47)+'СЕТ СН'!$G$9+СВЦЭМ!$D$10+'СЕТ СН'!$G$5-'СЕТ СН'!$G$17</f>
        <v>5836.9321507000004</v>
      </c>
      <c r="H50" s="36">
        <f>SUMIFS(СВЦЭМ!$C$39:$C$782,СВЦЭМ!$A$39:$A$782,$A50,СВЦЭМ!$B$39:$B$782,H$47)+'СЕТ СН'!$G$9+СВЦЭМ!$D$10+'СЕТ СН'!$G$5-'СЕТ СН'!$G$17</f>
        <v>5815.5600286999997</v>
      </c>
      <c r="I50" s="36">
        <f>SUMIFS(СВЦЭМ!$C$39:$C$782,СВЦЭМ!$A$39:$A$782,$A50,СВЦЭМ!$B$39:$B$782,I$47)+'СЕТ СН'!$G$9+СВЦЭМ!$D$10+'СЕТ СН'!$G$5-'СЕТ СН'!$G$17</f>
        <v>5691.8220219899995</v>
      </c>
      <c r="J50" s="36">
        <f>SUMIFS(СВЦЭМ!$C$39:$C$782,СВЦЭМ!$A$39:$A$782,$A50,СВЦЭМ!$B$39:$B$782,J$47)+'СЕТ СН'!$G$9+СВЦЭМ!$D$10+'СЕТ СН'!$G$5-'СЕТ СН'!$G$17</f>
        <v>5615.9121150299998</v>
      </c>
      <c r="K50" s="36">
        <f>SUMIFS(СВЦЭМ!$C$39:$C$782,СВЦЭМ!$A$39:$A$782,$A50,СВЦЭМ!$B$39:$B$782,K$47)+'СЕТ СН'!$G$9+СВЦЭМ!$D$10+'СЕТ СН'!$G$5-'СЕТ СН'!$G$17</f>
        <v>5505.8567648899998</v>
      </c>
      <c r="L50" s="36">
        <f>SUMIFS(СВЦЭМ!$C$39:$C$782,СВЦЭМ!$A$39:$A$782,$A50,СВЦЭМ!$B$39:$B$782,L$47)+'СЕТ СН'!$G$9+СВЦЭМ!$D$10+'СЕТ СН'!$G$5-'СЕТ СН'!$G$17</f>
        <v>5393.4006564600004</v>
      </c>
      <c r="M50" s="36">
        <f>SUMIFS(СВЦЭМ!$C$39:$C$782,СВЦЭМ!$A$39:$A$782,$A50,СВЦЭМ!$B$39:$B$782,M$47)+'СЕТ СН'!$G$9+СВЦЭМ!$D$10+'СЕТ СН'!$G$5-'СЕТ СН'!$G$17</f>
        <v>5370.9073238199999</v>
      </c>
      <c r="N50" s="36">
        <f>SUMIFS(СВЦЭМ!$C$39:$C$782,СВЦЭМ!$A$39:$A$782,$A50,СВЦЭМ!$B$39:$B$782,N$47)+'СЕТ СН'!$G$9+СВЦЭМ!$D$10+'СЕТ СН'!$G$5-'СЕТ СН'!$G$17</f>
        <v>5377.1739118599999</v>
      </c>
      <c r="O50" s="36">
        <f>SUMIFS(СВЦЭМ!$C$39:$C$782,СВЦЭМ!$A$39:$A$782,$A50,СВЦЭМ!$B$39:$B$782,O$47)+'СЕТ СН'!$G$9+СВЦЭМ!$D$10+'СЕТ СН'!$G$5-'СЕТ СН'!$G$17</f>
        <v>5381.0317585299999</v>
      </c>
      <c r="P50" s="36">
        <f>SUMIFS(СВЦЭМ!$C$39:$C$782,СВЦЭМ!$A$39:$A$782,$A50,СВЦЭМ!$B$39:$B$782,P$47)+'СЕТ СН'!$G$9+СВЦЭМ!$D$10+'СЕТ СН'!$G$5-'СЕТ СН'!$G$17</f>
        <v>5388.5469193999998</v>
      </c>
      <c r="Q50" s="36">
        <f>SUMIFS(СВЦЭМ!$C$39:$C$782,СВЦЭМ!$A$39:$A$782,$A50,СВЦЭМ!$B$39:$B$782,Q$47)+'СЕТ СН'!$G$9+СВЦЭМ!$D$10+'СЕТ СН'!$G$5-'СЕТ СН'!$G$17</f>
        <v>5394.0235955299995</v>
      </c>
      <c r="R50" s="36">
        <f>SUMIFS(СВЦЭМ!$C$39:$C$782,СВЦЭМ!$A$39:$A$782,$A50,СВЦЭМ!$B$39:$B$782,R$47)+'СЕТ СН'!$G$9+СВЦЭМ!$D$10+'СЕТ СН'!$G$5-'СЕТ СН'!$G$17</f>
        <v>5419.5372820299999</v>
      </c>
      <c r="S50" s="36">
        <f>SUMIFS(СВЦЭМ!$C$39:$C$782,СВЦЭМ!$A$39:$A$782,$A50,СВЦЭМ!$B$39:$B$782,S$47)+'СЕТ СН'!$G$9+СВЦЭМ!$D$10+'СЕТ СН'!$G$5-'СЕТ СН'!$G$17</f>
        <v>5403.6697137199999</v>
      </c>
      <c r="T50" s="36">
        <f>SUMIFS(СВЦЭМ!$C$39:$C$782,СВЦЭМ!$A$39:$A$782,$A50,СВЦЭМ!$B$39:$B$782,T$47)+'СЕТ СН'!$G$9+СВЦЭМ!$D$10+'СЕТ СН'!$G$5-'СЕТ СН'!$G$17</f>
        <v>5391.9812413500003</v>
      </c>
      <c r="U50" s="36">
        <f>SUMIFS(СВЦЭМ!$C$39:$C$782,СВЦЭМ!$A$39:$A$782,$A50,СВЦЭМ!$B$39:$B$782,U$47)+'СЕТ СН'!$G$9+СВЦЭМ!$D$10+'СЕТ СН'!$G$5-'СЕТ СН'!$G$17</f>
        <v>5437.7768459099998</v>
      </c>
      <c r="V50" s="36">
        <f>SUMIFS(СВЦЭМ!$C$39:$C$782,СВЦЭМ!$A$39:$A$782,$A50,СВЦЭМ!$B$39:$B$782,V$47)+'СЕТ СН'!$G$9+СВЦЭМ!$D$10+'СЕТ СН'!$G$5-'СЕТ СН'!$G$17</f>
        <v>5446.4004672700003</v>
      </c>
      <c r="W50" s="36">
        <f>SUMIFS(СВЦЭМ!$C$39:$C$782,СВЦЭМ!$A$39:$A$782,$A50,СВЦЭМ!$B$39:$B$782,W$47)+'СЕТ СН'!$G$9+СВЦЭМ!$D$10+'СЕТ СН'!$G$5-'СЕТ СН'!$G$17</f>
        <v>5416.2962503600002</v>
      </c>
      <c r="X50" s="36">
        <f>SUMIFS(СВЦЭМ!$C$39:$C$782,СВЦЭМ!$A$39:$A$782,$A50,СВЦЭМ!$B$39:$B$782,X$47)+'СЕТ СН'!$G$9+СВЦЭМ!$D$10+'СЕТ СН'!$G$5-'СЕТ СН'!$G$17</f>
        <v>5494.0767170199997</v>
      </c>
      <c r="Y50" s="36">
        <f>SUMIFS(СВЦЭМ!$C$39:$C$782,СВЦЭМ!$A$39:$A$782,$A50,СВЦЭМ!$B$39:$B$782,Y$47)+'СЕТ СН'!$G$9+СВЦЭМ!$D$10+'СЕТ СН'!$G$5-'СЕТ СН'!$G$17</f>
        <v>5590.5171376199996</v>
      </c>
    </row>
    <row r="51" spans="1:25" ht="15.75" x14ac:dyDescent="0.2">
      <c r="A51" s="35">
        <f t="shared" si="1"/>
        <v>45508</v>
      </c>
      <c r="B51" s="36">
        <f>SUMIFS(СВЦЭМ!$C$39:$C$782,СВЦЭМ!$A$39:$A$782,$A51,СВЦЭМ!$B$39:$B$782,B$47)+'СЕТ СН'!$G$9+СВЦЭМ!$D$10+'СЕТ СН'!$G$5-'СЕТ СН'!$G$17</f>
        <v>5670.2484597499997</v>
      </c>
      <c r="C51" s="36">
        <f>SUMIFS(СВЦЭМ!$C$39:$C$782,СВЦЭМ!$A$39:$A$782,$A51,СВЦЭМ!$B$39:$B$782,C$47)+'СЕТ СН'!$G$9+СВЦЭМ!$D$10+'СЕТ СН'!$G$5-'СЕТ СН'!$G$17</f>
        <v>5710.8311818700004</v>
      </c>
      <c r="D51" s="36">
        <f>SUMIFS(СВЦЭМ!$C$39:$C$782,СВЦЭМ!$A$39:$A$782,$A51,СВЦЭМ!$B$39:$B$782,D$47)+'СЕТ СН'!$G$9+СВЦЭМ!$D$10+'СЕТ СН'!$G$5-'СЕТ СН'!$G$17</f>
        <v>5754.4276109000002</v>
      </c>
      <c r="E51" s="36">
        <f>SUMIFS(СВЦЭМ!$C$39:$C$782,СВЦЭМ!$A$39:$A$782,$A51,СВЦЭМ!$B$39:$B$782,E$47)+'СЕТ СН'!$G$9+СВЦЭМ!$D$10+'СЕТ СН'!$G$5-'СЕТ СН'!$G$17</f>
        <v>5774.4651107700001</v>
      </c>
      <c r="F51" s="36">
        <f>SUMIFS(СВЦЭМ!$C$39:$C$782,СВЦЭМ!$A$39:$A$782,$A51,СВЦЭМ!$B$39:$B$782,F$47)+'СЕТ СН'!$G$9+СВЦЭМ!$D$10+'СЕТ СН'!$G$5-'СЕТ СН'!$G$17</f>
        <v>5793.6980453699998</v>
      </c>
      <c r="G51" s="36">
        <f>SUMIFS(СВЦЭМ!$C$39:$C$782,СВЦЭМ!$A$39:$A$782,$A51,СВЦЭМ!$B$39:$B$782,G$47)+'СЕТ СН'!$G$9+СВЦЭМ!$D$10+'СЕТ СН'!$G$5-'СЕТ СН'!$G$17</f>
        <v>5787.5685907200004</v>
      </c>
      <c r="H51" s="36">
        <f>SUMIFS(СВЦЭМ!$C$39:$C$782,СВЦЭМ!$A$39:$A$782,$A51,СВЦЭМ!$B$39:$B$782,H$47)+'СЕТ СН'!$G$9+СВЦЭМ!$D$10+'СЕТ СН'!$G$5-'СЕТ СН'!$G$17</f>
        <v>5765.7878544499999</v>
      </c>
      <c r="I51" s="36">
        <f>SUMIFS(СВЦЭМ!$C$39:$C$782,СВЦЭМ!$A$39:$A$782,$A51,СВЦЭМ!$B$39:$B$782,I$47)+'СЕТ СН'!$G$9+СВЦЭМ!$D$10+'СЕТ СН'!$G$5-'СЕТ СН'!$G$17</f>
        <v>5716.6580198199999</v>
      </c>
      <c r="J51" s="36">
        <f>SUMIFS(СВЦЭМ!$C$39:$C$782,СВЦЭМ!$A$39:$A$782,$A51,СВЦЭМ!$B$39:$B$782,J$47)+'СЕТ СН'!$G$9+СВЦЭМ!$D$10+'СЕТ СН'!$G$5-'СЕТ СН'!$G$17</f>
        <v>5644.0958240099999</v>
      </c>
      <c r="K51" s="36">
        <f>SUMIFS(СВЦЭМ!$C$39:$C$782,СВЦЭМ!$A$39:$A$782,$A51,СВЦЭМ!$B$39:$B$782,K$47)+'СЕТ СН'!$G$9+СВЦЭМ!$D$10+'СЕТ СН'!$G$5-'СЕТ СН'!$G$17</f>
        <v>5526.5120572300002</v>
      </c>
      <c r="L51" s="36">
        <f>SUMIFS(СВЦЭМ!$C$39:$C$782,СВЦЭМ!$A$39:$A$782,$A51,СВЦЭМ!$B$39:$B$782,L$47)+'СЕТ СН'!$G$9+СВЦЭМ!$D$10+'СЕТ СН'!$G$5-'СЕТ СН'!$G$17</f>
        <v>5440.2094067899998</v>
      </c>
      <c r="M51" s="36">
        <f>SUMIFS(СВЦЭМ!$C$39:$C$782,СВЦЭМ!$A$39:$A$782,$A51,СВЦЭМ!$B$39:$B$782,M$47)+'СЕТ СН'!$G$9+СВЦЭМ!$D$10+'СЕТ СН'!$G$5-'СЕТ СН'!$G$17</f>
        <v>5411.92049116</v>
      </c>
      <c r="N51" s="36">
        <f>SUMIFS(СВЦЭМ!$C$39:$C$782,СВЦЭМ!$A$39:$A$782,$A51,СВЦЭМ!$B$39:$B$782,N$47)+'СЕТ СН'!$G$9+СВЦЭМ!$D$10+'СЕТ СН'!$G$5-'СЕТ СН'!$G$17</f>
        <v>5411.8448750400003</v>
      </c>
      <c r="O51" s="36">
        <f>SUMIFS(СВЦЭМ!$C$39:$C$782,СВЦЭМ!$A$39:$A$782,$A51,СВЦЭМ!$B$39:$B$782,O$47)+'СЕТ СН'!$G$9+СВЦЭМ!$D$10+'СЕТ СН'!$G$5-'СЕТ СН'!$G$17</f>
        <v>5427.4882945099998</v>
      </c>
      <c r="P51" s="36">
        <f>SUMIFS(СВЦЭМ!$C$39:$C$782,СВЦЭМ!$A$39:$A$782,$A51,СВЦЭМ!$B$39:$B$782,P$47)+'СЕТ СН'!$G$9+СВЦЭМ!$D$10+'СЕТ СН'!$G$5-'СЕТ СН'!$G$17</f>
        <v>5445.6810798799997</v>
      </c>
      <c r="Q51" s="36">
        <f>SUMIFS(СВЦЭМ!$C$39:$C$782,СВЦЭМ!$A$39:$A$782,$A51,СВЦЭМ!$B$39:$B$782,Q$47)+'СЕТ СН'!$G$9+СВЦЭМ!$D$10+'СЕТ СН'!$G$5-'СЕТ СН'!$G$17</f>
        <v>5451.0304644799999</v>
      </c>
      <c r="R51" s="36">
        <f>SUMIFS(СВЦЭМ!$C$39:$C$782,СВЦЭМ!$A$39:$A$782,$A51,СВЦЭМ!$B$39:$B$782,R$47)+'СЕТ СН'!$G$9+СВЦЭМ!$D$10+'СЕТ СН'!$G$5-'СЕТ СН'!$G$17</f>
        <v>5496.3365352299998</v>
      </c>
      <c r="S51" s="36">
        <f>SUMIFS(СВЦЭМ!$C$39:$C$782,СВЦЭМ!$A$39:$A$782,$A51,СВЦЭМ!$B$39:$B$782,S$47)+'СЕТ СН'!$G$9+СВЦЭМ!$D$10+'СЕТ СН'!$G$5-'СЕТ СН'!$G$17</f>
        <v>5474.6469748399995</v>
      </c>
      <c r="T51" s="36">
        <f>SUMIFS(СВЦЭМ!$C$39:$C$782,СВЦЭМ!$A$39:$A$782,$A51,СВЦЭМ!$B$39:$B$782,T$47)+'СЕТ СН'!$G$9+СВЦЭМ!$D$10+'СЕТ СН'!$G$5-'СЕТ СН'!$G$17</f>
        <v>5458.2804753299997</v>
      </c>
      <c r="U51" s="36">
        <f>SUMIFS(СВЦЭМ!$C$39:$C$782,СВЦЭМ!$A$39:$A$782,$A51,СВЦЭМ!$B$39:$B$782,U$47)+'СЕТ СН'!$G$9+СВЦЭМ!$D$10+'СЕТ СН'!$G$5-'СЕТ СН'!$G$17</f>
        <v>5474.1575944300002</v>
      </c>
      <c r="V51" s="36">
        <f>SUMIFS(СВЦЭМ!$C$39:$C$782,СВЦЭМ!$A$39:$A$782,$A51,СВЦЭМ!$B$39:$B$782,V$47)+'СЕТ СН'!$G$9+СВЦЭМ!$D$10+'СЕТ СН'!$G$5-'СЕТ СН'!$G$17</f>
        <v>5484.7912353600004</v>
      </c>
      <c r="W51" s="36">
        <f>SUMIFS(СВЦЭМ!$C$39:$C$782,СВЦЭМ!$A$39:$A$782,$A51,СВЦЭМ!$B$39:$B$782,W$47)+'СЕТ СН'!$G$9+СВЦЭМ!$D$10+'СЕТ СН'!$G$5-'СЕТ СН'!$G$17</f>
        <v>5441.4836085200004</v>
      </c>
      <c r="X51" s="36">
        <f>SUMIFS(СВЦЭМ!$C$39:$C$782,СВЦЭМ!$A$39:$A$782,$A51,СВЦЭМ!$B$39:$B$782,X$47)+'СЕТ СН'!$G$9+СВЦЭМ!$D$10+'СЕТ СН'!$G$5-'СЕТ СН'!$G$17</f>
        <v>5493.0675110299999</v>
      </c>
      <c r="Y51" s="36">
        <f>SUMIFS(СВЦЭМ!$C$39:$C$782,СВЦЭМ!$A$39:$A$782,$A51,СВЦЭМ!$B$39:$B$782,Y$47)+'СЕТ СН'!$G$9+СВЦЭМ!$D$10+'СЕТ СН'!$G$5-'СЕТ СН'!$G$17</f>
        <v>5610.7387030199998</v>
      </c>
    </row>
    <row r="52" spans="1:25" ht="15.75" x14ac:dyDescent="0.2">
      <c r="A52" s="35">
        <f t="shared" si="1"/>
        <v>45509</v>
      </c>
      <c r="B52" s="36">
        <f>SUMIFS(СВЦЭМ!$C$39:$C$782,СВЦЭМ!$A$39:$A$782,$A52,СВЦЭМ!$B$39:$B$782,B$47)+'СЕТ СН'!$G$9+СВЦЭМ!$D$10+'СЕТ СН'!$G$5-'СЕТ СН'!$G$17</f>
        <v>5672.0686239799998</v>
      </c>
      <c r="C52" s="36">
        <f>SUMIFS(СВЦЭМ!$C$39:$C$782,СВЦЭМ!$A$39:$A$782,$A52,СВЦЭМ!$B$39:$B$782,C$47)+'СЕТ СН'!$G$9+СВЦЭМ!$D$10+'СЕТ СН'!$G$5-'СЕТ СН'!$G$17</f>
        <v>5777.6950474999994</v>
      </c>
      <c r="D52" s="36">
        <f>SUMIFS(СВЦЭМ!$C$39:$C$782,СВЦЭМ!$A$39:$A$782,$A52,СВЦЭМ!$B$39:$B$782,D$47)+'СЕТ СН'!$G$9+СВЦЭМ!$D$10+'СЕТ СН'!$G$5-'СЕТ СН'!$G$17</f>
        <v>5857.92762055</v>
      </c>
      <c r="E52" s="36">
        <f>SUMIFS(СВЦЭМ!$C$39:$C$782,СВЦЭМ!$A$39:$A$782,$A52,СВЦЭМ!$B$39:$B$782,E$47)+'СЕТ СН'!$G$9+СВЦЭМ!$D$10+'СЕТ СН'!$G$5-'СЕТ СН'!$G$17</f>
        <v>5876.14538051</v>
      </c>
      <c r="F52" s="36">
        <f>SUMIFS(СВЦЭМ!$C$39:$C$782,СВЦЭМ!$A$39:$A$782,$A52,СВЦЭМ!$B$39:$B$782,F$47)+'СЕТ СН'!$G$9+СВЦЭМ!$D$10+'СЕТ СН'!$G$5-'СЕТ СН'!$G$17</f>
        <v>5882.4574164100004</v>
      </c>
      <c r="G52" s="36">
        <f>SUMIFS(СВЦЭМ!$C$39:$C$782,СВЦЭМ!$A$39:$A$782,$A52,СВЦЭМ!$B$39:$B$782,G$47)+'СЕТ СН'!$G$9+СВЦЭМ!$D$10+'СЕТ СН'!$G$5-'СЕТ СН'!$G$17</f>
        <v>5873.5298991099999</v>
      </c>
      <c r="H52" s="36">
        <f>SUMIFS(СВЦЭМ!$C$39:$C$782,СВЦЭМ!$A$39:$A$782,$A52,СВЦЭМ!$B$39:$B$782,H$47)+'СЕТ СН'!$G$9+СВЦЭМ!$D$10+'СЕТ СН'!$G$5-'СЕТ СН'!$G$17</f>
        <v>5824.0090339399994</v>
      </c>
      <c r="I52" s="36">
        <f>SUMIFS(СВЦЭМ!$C$39:$C$782,СВЦЭМ!$A$39:$A$782,$A52,СВЦЭМ!$B$39:$B$782,I$47)+'СЕТ СН'!$G$9+СВЦЭМ!$D$10+'СЕТ СН'!$G$5-'СЕТ СН'!$G$17</f>
        <v>5757.7029679699999</v>
      </c>
      <c r="J52" s="36">
        <f>SUMIFS(СВЦЭМ!$C$39:$C$782,СВЦЭМ!$A$39:$A$782,$A52,СВЦЭМ!$B$39:$B$782,J$47)+'СЕТ СН'!$G$9+СВЦЭМ!$D$10+'СЕТ СН'!$G$5-'СЕТ СН'!$G$17</f>
        <v>5632.9250952800003</v>
      </c>
      <c r="K52" s="36">
        <f>SUMIFS(СВЦЭМ!$C$39:$C$782,СВЦЭМ!$A$39:$A$782,$A52,СВЦЭМ!$B$39:$B$782,K$47)+'СЕТ СН'!$G$9+СВЦЭМ!$D$10+'СЕТ СН'!$G$5-'СЕТ СН'!$G$17</f>
        <v>5557.2408042099996</v>
      </c>
      <c r="L52" s="36">
        <f>SUMIFS(СВЦЭМ!$C$39:$C$782,СВЦЭМ!$A$39:$A$782,$A52,СВЦЭМ!$B$39:$B$782,L$47)+'СЕТ СН'!$G$9+СВЦЭМ!$D$10+'СЕТ СН'!$G$5-'СЕТ СН'!$G$17</f>
        <v>5513.0021784</v>
      </c>
      <c r="M52" s="36">
        <f>SUMIFS(СВЦЭМ!$C$39:$C$782,СВЦЭМ!$A$39:$A$782,$A52,СВЦЭМ!$B$39:$B$782,M$47)+'СЕТ СН'!$G$9+СВЦЭМ!$D$10+'СЕТ СН'!$G$5-'СЕТ СН'!$G$17</f>
        <v>5474.9747185300002</v>
      </c>
      <c r="N52" s="36">
        <f>SUMIFS(СВЦЭМ!$C$39:$C$782,СВЦЭМ!$A$39:$A$782,$A52,СВЦЭМ!$B$39:$B$782,N$47)+'СЕТ СН'!$G$9+СВЦЭМ!$D$10+'СЕТ СН'!$G$5-'СЕТ СН'!$G$17</f>
        <v>5483.6283439099998</v>
      </c>
      <c r="O52" s="36">
        <f>SUMIFS(СВЦЭМ!$C$39:$C$782,СВЦЭМ!$A$39:$A$782,$A52,СВЦЭМ!$B$39:$B$782,O$47)+'СЕТ СН'!$G$9+СВЦЭМ!$D$10+'СЕТ СН'!$G$5-'СЕТ СН'!$G$17</f>
        <v>5483.8963210299999</v>
      </c>
      <c r="P52" s="36">
        <f>SUMIFS(СВЦЭМ!$C$39:$C$782,СВЦЭМ!$A$39:$A$782,$A52,СВЦЭМ!$B$39:$B$782,P$47)+'СЕТ СН'!$G$9+СВЦЭМ!$D$10+'СЕТ СН'!$G$5-'СЕТ СН'!$G$17</f>
        <v>5466.3340403700004</v>
      </c>
      <c r="Q52" s="36">
        <f>SUMIFS(СВЦЭМ!$C$39:$C$782,СВЦЭМ!$A$39:$A$782,$A52,СВЦЭМ!$B$39:$B$782,Q$47)+'СЕТ СН'!$G$9+СВЦЭМ!$D$10+'СЕТ СН'!$G$5-'СЕТ СН'!$G$17</f>
        <v>5492.0115117799996</v>
      </c>
      <c r="R52" s="36">
        <f>SUMIFS(СВЦЭМ!$C$39:$C$782,СВЦЭМ!$A$39:$A$782,$A52,СВЦЭМ!$B$39:$B$782,R$47)+'СЕТ СН'!$G$9+СВЦЭМ!$D$10+'СЕТ СН'!$G$5-'СЕТ СН'!$G$17</f>
        <v>5497.8281580299999</v>
      </c>
      <c r="S52" s="36">
        <f>SUMIFS(СВЦЭМ!$C$39:$C$782,СВЦЭМ!$A$39:$A$782,$A52,СВЦЭМ!$B$39:$B$782,S$47)+'СЕТ СН'!$G$9+СВЦЭМ!$D$10+'СЕТ СН'!$G$5-'СЕТ СН'!$G$17</f>
        <v>5492.7189402900003</v>
      </c>
      <c r="T52" s="36">
        <f>SUMIFS(СВЦЭМ!$C$39:$C$782,СВЦЭМ!$A$39:$A$782,$A52,СВЦЭМ!$B$39:$B$782,T$47)+'СЕТ СН'!$G$9+СВЦЭМ!$D$10+'СЕТ СН'!$G$5-'СЕТ СН'!$G$17</f>
        <v>5484.4305714399998</v>
      </c>
      <c r="U52" s="36">
        <f>SUMIFS(СВЦЭМ!$C$39:$C$782,СВЦЭМ!$A$39:$A$782,$A52,СВЦЭМ!$B$39:$B$782,U$47)+'СЕТ СН'!$G$9+СВЦЭМ!$D$10+'СЕТ СН'!$G$5-'СЕТ СН'!$G$17</f>
        <v>5487.5643071599998</v>
      </c>
      <c r="V52" s="36">
        <f>SUMIFS(СВЦЭМ!$C$39:$C$782,СВЦЭМ!$A$39:$A$782,$A52,СВЦЭМ!$B$39:$B$782,V$47)+'СЕТ СН'!$G$9+СВЦЭМ!$D$10+'СЕТ СН'!$G$5-'СЕТ СН'!$G$17</f>
        <v>5488.9718812399997</v>
      </c>
      <c r="W52" s="36">
        <f>SUMIFS(СВЦЭМ!$C$39:$C$782,СВЦЭМ!$A$39:$A$782,$A52,СВЦЭМ!$B$39:$B$782,W$47)+'СЕТ СН'!$G$9+СВЦЭМ!$D$10+'СЕТ СН'!$G$5-'СЕТ СН'!$G$17</f>
        <v>5461.6454434099996</v>
      </c>
      <c r="X52" s="36">
        <f>SUMIFS(СВЦЭМ!$C$39:$C$782,СВЦЭМ!$A$39:$A$782,$A52,СВЦЭМ!$B$39:$B$782,X$47)+'СЕТ СН'!$G$9+СВЦЭМ!$D$10+'СЕТ СН'!$G$5-'СЕТ СН'!$G$17</f>
        <v>5511.3355920100003</v>
      </c>
      <c r="Y52" s="36">
        <f>SUMIFS(СВЦЭМ!$C$39:$C$782,СВЦЭМ!$A$39:$A$782,$A52,СВЦЭМ!$B$39:$B$782,Y$47)+'СЕТ СН'!$G$9+СВЦЭМ!$D$10+'СЕТ СН'!$G$5-'СЕТ СН'!$G$17</f>
        <v>5608.8985333500004</v>
      </c>
    </row>
    <row r="53" spans="1:25" ht="15.75" x14ac:dyDescent="0.2">
      <c r="A53" s="35">
        <f t="shared" si="1"/>
        <v>45510</v>
      </c>
      <c r="B53" s="36">
        <f>SUMIFS(СВЦЭМ!$C$39:$C$782,СВЦЭМ!$A$39:$A$782,$A53,СВЦЭМ!$B$39:$B$782,B$47)+'СЕТ СН'!$G$9+СВЦЭМ!$D$10+'СЕТ СН'!$G$5-'СЕТ СН'!$G$17</f>
        <v>5708.4267889399998</v>
      </c>
      <c r="C53" s="36">
        <f>SUMIFS(СВЦЭМ!$C$39:$C$782,СВЦЭМ!$A$39:$A$782,$A53,СВЦЭМ!$B$39:$B$782,C$47)+'СЕТ СН'!$G$9+СВЦЭМ!$D$10+'СЕТ СН'!$G$5-'СЕТ СН'!$G$17</f>
        <v>5784.7305772099999</v>
      </c>
      <c r="D53" s="36">
        <f>SUMIFS(СВЦЭМ!$C$39:$C$782,СВЦЭМ!$A$39:$A$782,$A53,СВЦЭМ!$B$39:$B$782,D$47)+'СЕТ СН'!$G$9+СВЦЭМ!$D$10+'СЕТ СН'!$G$5-'СЕТ СН'!$G$17</f>
        <v>5824.1792184599999</v>
      </c>
      <c r="E53" s="36">
        <f>SUMIFS(СВЦЭМ!$C$39:$C$782,СВЦЭМ!$A$39:$A$782,$A53,СВЦЭМ!$B$39:$B$782,E$47)+'СЕТ СН'!$G$9+СВЦЭМ!$D$10+'СЕТ СН'!$G$5-'СЕТ СН'!$G$17</f>
        <v>5855.7431974499996</v>
      </c>
      <c r="F53" s="36">
        <f>SUMIFS(СВЦЭМ!$C$39:$C$782,СВЦЭМ!$A$39:$A$782,$A53,СВЦЭМ!$B$39:$B$782,F$47)+'СЕТ СН'!$G$9+СВЦЭМ!$D$10+'СЕТ СН'!$G$5-'СЕТ СН'!$G$17</f>
        <v>5850.8883688200003</v>
      </c>
      <c r="G53" s="36">
        <f>SUMIFS(СВЦЭМ!$C$39:$C$782,СВЦЭМ!$A$39:$A$782,$A53,СВЦЭМ!$B$39:$B$782,G$47)+'СЕТ СН'!$G$9+СВЦЭМ!$D$10+'СЕТ СН'!$G$5-'СЕТ СН'!$G$17</f>
        <v>5816.7964166199999</v>
      </c>
      <c r="H53" s="36">
        <f>SUMIFS(СВЦЭМ!$C$39:$C$782,СВЦЭМ!$A$39:$A$782,$A53,СВЦЭМ!$B$39:$B$782,H$47)+'СЕТ СН'!$G$9+СВЦЭМ!$D$10+'СЕТ СН'!$G$5-'СЕТ СН'!$G$17</f>
        <v>5770.2649937200003</v>
      </c>
      <c r="I53" s="36">
        <f>SUMIFS(СВЦЭМ!$C$39:$C$782,СВЦЭМ!$A$39:$A$782,$A53,СВЦЭМ!$B$39:$B$782,I$47)+'СЕТ СН'!$G$9+СВЦЭМ!$D$10+'СЕТ СН'!$G$5-'СЕТ СН'!$G$17</f>
        <v>5678.6544221599997</v>
      </c>
      <c r="J53" s="36">
        <f>SUMIFS(СВЦЭМ!$C$39:$C$782,СВЦЭМ!$A$39:$A$782,$A53,СВЦЭМ!$B$39:$B$782,J$47)+'СЕТ СН'!$G$9+СВЦЭМ!$D$10+'СЕТ СН'!$G$5-'СЕТ СН'!$G$17</f>
        <v>5583.8783191399998</v>
      </c>
      <c r="K53" s="36">
        <f>SUMIFS(СВЦЭМ!$C$39:$C$782,СВЦЭМ!$A$39:$A$782,$A53,СВЦЭМ!$B$39:$B$782,K$47)+'СЕТ СН'!$G$9+СВЦЭМ!$D$10+'СЕТ СН'!$G$5-'СЕТ СН'!$G$17</f>
        <v>5502.6272045099995</v>
      </c>
      <c r="L53" s="36">
        <f>SUMIFS(СВЦЭМ!$C$39:$C$782,СВЦЭМ!$A$39:$A$782,$A53,СВЦЭМ!$B$39:$B$782,L$47)+'СЕТ СН'!$G$9+СВЦЭМ!$D$10+'СЕТ СН'!$G$5-'СЕТ СН'!$G$17</f>
        <v>5471.8447143100002</v>
      </c>
      <c r="M53" s="36">
        <f>SUMIFS(СВЦЭМ!$C$39:$C$782,СВЦЭМ!$A$39:$A$782,$A53,СВЦЭМ!$B$39:$B$782,M$47)+'СЕТ СН'!$G$9+СВЦЭМ!$D$10+'СЕТ СН'!$G$5-'СЕТ СН'!$G$17</f>
        <v>5473.7777428299996</v>
      </c>
      <c r="N53" s="36">
        <f>SUMIFS(СВЦЭМ!$C$39:$C$782,СВЦЭМ!$A$39:$A$782,$A53,СВЦЭМ!$B$39:$B$782,N$47)+'СЕТ СН'!$G$9+СВЦЭМ!$D$10+'СЕТ СН'!$G$5-'СЕТ СН'!$G$17</f>
        <v>5458.9370178400004</v>
      </c>
      <c r="O53" s="36">
        <f>SUMIFS(СВЦЭМ!$C$39:$C$782,СВЦЭМ!$A$39:$A$782,$A53,СВЦЭМ!$B$39:$B$782,O$47)+'СЕТ СН'!$G$9+СВЦЭМ!$D$10+'СЕТ СН'!$G$5-'СЕТ СН'!$G$17</f>
        <v>5444.6738911699995</v>
      </c>
      <c r="P53" s="36">
        <f>SUMIFS(СВЦЭМ!$C$39:$C$782,СВЦЭМ!$A$39:$A$782,$A53,СВЦЭМ!$B$39:$B$782,P$47)+'СЕТ СН'!$G$9+СВЦЭМ!$D$10+'СЕТ СН'!$G$5-'СЕТ СН'!$G$17</f>
        <v>5444.0768710600005</v>
      </c>
      <c r="Q53" s="36">
        <f>SUMIFS(СВЦЭМ!$C$39:$C$782,СВЦЭМ!$A$39:$A$782,$A53,СВЦЭМ!$B$39:$B$782,Q$47)+'СЕТ СН'!$G$9+СВЦЭМ!$D$10+'СЕТ СН'!$G$5-'СЕТ СН'!$G$17</f>
        <v>5418.1207270800005</v>
      </c>
      <c r="R53" s="36">
        <f>SUMIFS(СВЦЭМ!$C$39:$C$782,СВЦЭМ!$A$39:$A$782,$A53,СВЦЭМ!$B$39:$B$782,R$47)+'СЕТ СН'!$G$9+СВЦЭМ!$D$10+'СЕТ СН'!$G$5-'СЕТ СН'!$G$17</f>
        <v>5435.6043064099995</v>
      </c>
      <c r="S53" s="36">
        <f>SUMIFS(СВЦЭМ!$C$39:$C$782,СВЦЭМ!$A$39:$A$782,$A53,СВЦЭМ!$B$39:$B$782,S$47)+'СЕТ СН'!$G$9+СВЦЭМ!$D$10+'СЕТ СН'!$G$5-'СЕТ СН'!$G$17</f>
        <v>5439.6224802899997</v>
      </c>
      <c r="T53" s="36">
        <f>SUMIFS(СВЦЭМ!$C$39:$C$782,СВЦЭМ!$A$39:$A$782,$A53,СВЦЭМ!$B$39:$B$782,T$47)+'СЕТ СН'!$G$9+СВЦЭМ!$D$10+'СЕТ СН'!$G$5-'СЕТ СН'!$G$17</f>
        <v>5430.2523656499998</v>
      </c>
      <c r="U53" s="36">
        <f>SUMIFS(СВЦЭМ!$C$39:$C$782,СВЦЭМ!$A$39:$A$782,$A53,СВЦЭМ!$B$39:$B$782,U$47)+'СЕТ СН'!$G$9+СВЦЭМ!$D$10+'СЕТ СН'!$G$5-'СЕТ СН'!$G$17</f>
        <v>5435.2588683100003</v>
      </c>
      <c r="V53" s="36">
        <f>SUMIFS(СВЦЭМ!$C$39:$C$782,СВЦЭМ!$A$39:$A$782,$A53,СВЦЭМ!$B$39:$B$782,V$47)+'СЕТ СН'!$G$9+СВЦЭМ!$D$10+'СЕТ СН'!$G$5-'СЕТ СН'!$G$17</f>
        <v>5444.0485123600001</v>
      </c>
      <c r="W53" s="36">
        <f>SUMIFS(СВЦЭМ!$C$39:$C$782,СВЦЭМ!$A$39:$A$782,$A53,СВЦЭМ!$B$39:$B$782,W$47)+'СЕТ СН'!$G$9+СВЦЭМ!$D$10+'СЕТ СН'!$G$5-'СЕТ СН'!$G$17</f>
        <v>5439.9336041300003</v>
      </c>
      <c r="X53" s="36">
        <f>SUMIFS(СВЦЭМ!$C$39:$C$782,СВЦЭМ!$A$39:$A$782,$A53,СВЦЭМ!$B$39:$B$782,X$47)+'СЕТ СН'!$G$9+СВЦЭМ!$D$10+'СЕТ СН'!$G$5-'СЕТ СН'!$G$17</f>
        <v>5498.0977337900003</v>
      </c>
      <c r="Y53" s="36">
        <f>SUMIFS(СВЦЭМ!$C$39:$C$782,СВЦЭМ!$A$39:$A$782,$A53,СВЦЭМ!$B$39:$B$782,Y$47)+'СЕТ СН'!$G$9+СВЦЭМ!$D$10+'СЕТ СН'!$G$5-'СЕТ СН'!$G$17</f>
        <v>5569.0874193899999</v>
      </c>
    </row>
    <row r="54" spans="1:25" ht="15.75" x14ac:dyDescent="0.2">
      <c r="A54" s="35">
        <f t="shared" si="1"/>
        <v>45511</v>
      </c>
      <c r="B54" s="36">
        <f>SUMIFS(СВЦЭМ!$C$39:$C$782,СВЦЭМ!$A$39:$A$782,$A54,СВЦЭМ!$B$39:$B$782,B$47)+'СЕТ СН'!$G$9+СВЦЭМ!$D$10+'СЕТ СН'!$G$5-'СЕТ СН'!$G$17</f>
        <v>5641.4828570499994</v>
      </c>
      <c r="C54" s="36">
        <f>SUMIFS(СВЦЭМ!$C$39:$C$782,СВЦЭМ!$A$39:$A$782,$A54,СВЦЭМ!$B$39:$B$782,C$47)+'СЕТ СН'!$G$9+СВЦЭМ!$D$10+'СЕТ СН'!$G$5-'СЕТ СН'!$G$17</f>
        <v>5733.9610216399997</v>
      </c>
      <c r="D54" s="36">
        <f>SUMIFS(СВЦЭМ!$C$39:$C$782,СВЦЭМ!$A$39:$A$782,$A54,СВЦЭМ!$B$39:$B$782,D$47)+'СЕТ СН'!$G$9+СВЦЭМ!$D$10+'СЕТ СН'!$G$5-'СЕТ СН'!$G$17</f>
        <v>5795.9195712199999</v>
      </c>
      <c r="E54" s="36">
        <f>SUMIFS(СВЦЭМ!$C$39:$C$782,СВЦЭМ!$A$39:$A$782,$A54,СВЦЭМ!$B$39:$B$782,E$47)+'СЕТ СН'!$G$9+СВЦЭМ!$D$10+'СЕТ СН'!$G$5-'СЕТ СН'!$G$17</f>
        <v>5819.0951845099999</v>
      </c>
      <c r="F54" s="36">
        <f>SUMIFS(СВЦЭМ!$C$39:$C$782,СВЦЭМ!$A$39:$A$782,$A54,СВЦЭМ!$B$39:$B$782,F$47)+'СЕТ СН'!$G$9+СВЦЭМ!$D$10+'СЕТ СН'!$G$5-'СЕТ СН'!$G$17</f>
        <v>5850.3034330199998</v>
      </c>
      <c r="G54" s="36">
        <f>SUMIFS(СВЦЭМ!$C$39:$C$782,СВЦЭМ!$A$39:$A$782,$A54,СВЦЭМ!$B$39:$B$782,G$47)+'СЕТ СН'!$G$9+СВЦЭМ!$D$10+'СЕТ СН'!$G$5-'СЕТ СН'!$G$17</f>
        <v>5809.2164602299999</v>
      </c>
      <c r="H54" s="36">
        <f>SUMIFS(СВЦЭМ!$C$39:$C$782,СВЦЭМ!$A$39:$A$782,$A54,СВЦЭМ!$B$39:$B$782,H$47)+'СЕТ СН'!$G$9+СВЦЭМ!$D$10+'СЕТ СН'!$G$5-'СЕТ СН'!$G$17</f>
        <v>5782.16055211</v>
      </c>
      <c r="I54" s="36">
        <f>SUMIFS(СВЦЭМ!$C$39:$C$782,СВЦЭМ!$A$39:$A$782,$A54,СВЦЭМ!$B$39:$B$782,I$47)+'СЕТ СН'!$G$9+СВЦЭМ!$D$10+'СЕТ СН'!$G$5-'СЕТ СН'!$G$17</f>
        <v>5688.3613361299995</v>
      </c>
      <c r="J54" s="36">
        <f>SUMIFS(СВЦЭМ!$C$39:$C$782,СВЦЭМ!$A$39:$A$782,$A54,СВЦЭМ!$B$39:$B$782,J$47)+'СЕТ СН'!$G$9+СВЦЭМ!$D$10+'СЕТ СН'!$G$5-'СЕТ СН'!$G$17</f>
        <v>5588.7130553899997</v>
      </c>
      <c r="K54" s="36">
        <f>SUMIFS(СВЦЭМ!$C$39:$C$782,СВЦЭМ!$A$39:$A$782,$A54,СВЦЭМ!$B$39:$B$782,K$47)+'СЕТ СН'!$G$9+СВЦЭМ!$D$10+'СЕТ СН'!$G$5-'СЕТ СН'!$G$17</f>
        <v>5513.1058528599997</v>
      </c>
      <c r="L54" s="36">
        <f>SUMIFS(СВЦЭМ!$C$39:$C$782,СВЦЭМ!$A$39:$A$782,$A54,СВЦЭМ!$B$39:$B$782,L$47)+'СЕТ СН'!$G$9+СВЦЭМ!$D$10+'СЕТ СН'!$G$5-'СЕТ СН'!$G$17</f>
        <v>5493.3468115300002</v>
      </c>
      <c r="M54" s="36">
        <f>SUMIFS(СВЦЭМ!$C$39:$C$782,СВЦЭМ!$A$39:$A$782,$A54,СВЦЭМ!$B$39:$B$782,M$47)+'СЕТ СН'!$G$9+СВЦЭМ!$D$10+'СЕТ СН'!$G$5-'СЕТ СН'!$G$17</f>
        <v>5473.7731519099998</v>
      </c>
      <c r="N54" s="36">
        <f>SUMIFS(СВЦЭМ!$C$39:$C$782,СВЦЭМ!$A$39:$A$782,$A54,СВЦЭМ!$B$39:$B$782,N$47)+'СЕТ СН'!$G$9+СВЦЭМ!$D$10+'СЕТ СН'!$G$5-'СЕТ СН'!$G$17</f>
        <v>5454.4989532600002</v>
      </c>
      <c r="O54" s="36">
        <f>SUMIFS(СВЦЭМ!$C$39:$C$782,СВЦЭМ!$A$39:$A$782,$A54,СВЦЭМ!$B$39:$B$782,O$47)+'СЕТ СН'!$G$9+СВЦЭМ!$D$10+'СЕТ СН'!$G$5-'СЕТ СН'!$G$17</f>
        <v>5461.7897112600003</v>
      </c>
      <c r="P54" s="36">
        <f>SUMIFS(СВЦЭМ!$C$39:$C$782,СВЦЭМ!$A$39:$A$782,$A54,СВЦЭМ!$B$39:$B$782,P$47)+'СЕТ СН'!$G$9+СВЦЭМ!$D$10+'СЕТ СН'!$G$5-'СЕТ СН'!$G$17</f>
        <v>5475.3686554899996</v>
      </c>
      <c r="Q54" s="36">
        <f>SUMIFS(СВЦЭМ!$C$39:$C$782,СВЦЭМ!$A$39:$A$782,$A54,СВЦЭМ!$B$39:$B$782,Q$47)+'СЕТ СН'!$G$9+СВЦЭМ!$D$10+'СЕТ СН'!$G$5-'СЕТ СН'!$G$17</f>
        <v>5483.5057338200004</v>
      </c>
      <c r="R54" s="36">
        <f>SUMIFS(СВЦЭМ!$C$39:$C$782,СВЦЭМ!$A$39:$A$782,$A54,СВЦЭМ!$B$39:$B$782,R$47)+'СЕТ СН'!$G$9+СВЦЭМ!$D$10+'СЕТ СН'!$G$5-'СЕТ СН'!$G$17</f>
        <v>5491.2576546599994</v>
      </c>
      <c r="S54" s="36">
        <f>SUMIFS(СВЦЭМ!$C$39:$C$782,СВЦЭМ!$A$39:$A$782,$A54,СВЦЭМ!$B$39:$B$782,S$47)+'СЕТ СН'!$G$9+СВЦЭМ!$D$10+'СЕТ СН'!$G$5-'СЕТ СН'!$G$17</f>
        <v>5482.0399906000002</v>
      </c>
      <c r="T54" s="36">
        <f>SUMIFS(СВЦЭМ!$C$39:$C$782,СВЦЭМ!$A$39:$A$782,$A54,СВЦЭМ!$B$39:$B$782,T$47)+'СЕТ СН'!$G$9+СВЦЭМ!$D$10+'СЕТ СН'!$G$5-'СЕТ СН'!$G$17</f>
        <v>5472.5066683200002</v>
      </c>
      <c r="U54" s="36">
        <f>SUMIFS(СВЦЭМ!$C$39:$C$782,СВЦЭМ!$A$39:$A$782,$A54,СВЦЭМ!$B$39:$B$782,U$47)+'СЕТ СН'!$G$9+СВЦЭМ!$D$10+'СЕТ СН'!$G$5-'СЕТ СН'!$G$17</f>
        <v>5485.6915780399995</v>
      </c>
      <c r="V54" s="36">
        <f>SUMIFS(СВЦЭМ!$C$39:$C$782,СВЦЭМ!$A$39:$A$782,$A54,СВЦЭМ!$B$39:$B$782,V$47)+'СЕТ СН'!$G$9+СВЦЭМ!$D$10+'СЕТ СН'!$G$5-'СЕТ СН'!$G$17</f>
        <v>5496.7591435599998</v>
      </c>
      <c r="W54" s="36">
        <f>SUMIFS(СВЦЭМ!$C$39:$C$782,СВЦЭМ!$A$39:$A$782,$A54,СВЦЭМ!$B$39:$B$782,W$47)+'СЕТ СН'!$G$9+СВЦЭМ!$D$10+'СЕТ СН'!$G$5-'СЕТ СН'!$G$17</f>
        <v>5481.0602017700003</v>
      </c>
      <c r="X54" s="36">
        <f>SUMIFS(СВЦЭМ!$C$39:$C$782,СВЦЭМ!$A$39:$A$782,$A54,СВЦЭМ!$B$39:$B$782,X$47)+'СЕТ СН'!$G$9+СВЦЭМ!$D$10+'СЕТ СН'!$G$5-'СЕТ СН'!$G$17</f>
        <v>5531.4288006500001</v>
      </c>
      <c r="Y54" s="36">
        <f>SUMIFS(СВЦЭМ!$C$39:$C$782,СВЦЭМ!$A$39:$A$782,$A54,СВЦЭМ!$B$39:$B$782,Y$47)+'СЕТ СН'!$G$9+СВЦЭМ!$D$10+'СЕТ СН'!$G$5-'СЕТ СН'!$G$17</f>
        <v>5568.9199686399998</v>
      </c>
    </row>
    <row r="55" spans="1:25" ht="15.75" x14ac:dyDescent="0.2">
      <c r="A55" s="35">
        <f t="shared" si="1"/>
        <v>45512</v>
      </c>
      <c r="B55" s="36">
        <f>SUMIFS(СВЦЭМ!$C$39:$C$782,СВЦЭМ!$A$39:$A$782,$A55,СВЦЭМ!$B$39:$B$782,B$47)+'СЕТ СН'!$G$9+СВЦЭМ!$D$10+'СЕТ СН'!$G$5-'СЕТ СН'!$G$17</f>
        <v>5712.3988729699995</v>
      </c>
      <c r="C55" s="36">
        <f>SUMIFS(СВЦЭМ!$C$39:$C$782,СВЦЭМ!$A$39:$A$782,$A55,СВЦЭМ!$B$39:$B$782,C$47)+'СЕТ СН'!$G$9+СВЦЭМ!$D$10+'СЕТ СН'!$G$5-'СЕТ СН'!$G$17</f>
        <v>5793.8090002700001</v>
      </c>
      <c r="D55" s="36">
        <f>SUMIFS(СВЦЭМ!$C$39:$C$782,СВЦЭМ!$A$39:$A$782,$A55,СВЦЭМ!$B$39:$B$782,D$47)+'СЕТ СН'!$G$9+СВЦЭМ!$D$10+'СЕТ СН'!$G$5-'СЕТ СН'!$G$17</f>
        <v>5860.71058232</v>
      </c>
      <c r="E55" s="36">
        <f>SUMIFS(СВЦЭМ!$C$39:$C$782,СВЦЭМ!$A$39:$A$782,$A55,СВЦЭМ!$B$39:$B$782,E$47)+'СЕТ СН'!$G$9+СВЦЭМ!$D$10+'СЕТ СН'!$G$5-'СЕТ СН'!$G$17</f>
        <v>5864.2783705599995</v>
      </c>
      <c r="F55" s="36">
        <f>SUMIFS(СВЦЭМ!$C$39:$C$782,СВЦЭМ!$A$39:$A$782,$A55,СВЦЭМ!$B$39:$B$782,F$47)+'СЕТ СН'!$G$9+СВЦЭМ!$D$10+'СЕТ СН'!$G$5-'СЕТ СН'!$G$17</f>
        <v>5862.5837045999997</v>
      </c>
      <c r="G55" s="36">
        <f>SUMIFS(СВЦЭМ!$C$39:$C$782,СВЦЭМ!$A$39:$A$782,$A55,СВЦЭМ!$B$39:$B$782,G$47)+'СЕТ СН'!$G$9+СВЦЭМ!$D$10+'СЕТ СН'!$G$5-'СЕТ СН'!$G$17</f>
        <v>5858.0652822100001</v>
      </c>
      <c r="H55" s="36">
        <f>SUMIFS(СВЦЭМ!$C$39:$C$782,СВЦЭМ!$A$39:$A$782,$A55,СВЦЭМ!$B$39:$B$782,H$47)+'СЕТ СН'!$G$9+СВЦЭМ!$D$10+'СЕТ СН'!$G$5-'СЕТ СН'!$G$17</f>
        <v>5795.05166164</v>
      </c>
      <c r="I55" s="36">
        <f>SUMIFS(СВЦЭМ!$C$39:$C$782,СВЦЭМ!$A$39:$A$782,$A55,СВЦЭМ!$B$39:$B$782,I$47)+'СЕТ СН'!$G$9+СВЦЭМ!$D$10+'СЕТ СН'!$G$5-'СЕТ СН'!$G$17</f>
        <v>5714.5828179500004</v>
      </c>
      <c r="J55" s="36">
        <f>SUMIFS(СВЦЭМ!$C$39:$C$782,СВЦЭМ!$A$39:$A$782,$A55,СВЦЭМ!$B$39:$B$782,J$47)+'СЕТ СН'!$G$9+СВЦЭМ!$D$10+'СЕТ СН'!$G$5-'СЕТ СН'!$G$17</f>
        <v>5608.2274348299998</v>
      </c>
      <c r="K55" s="36">
        <f>SUMIFS(СВЦЭМ!$C$39:$C$782,СВЦЭМ!$A$39:$A$782,$A55,СВЦЭМ!$B$39:$B$782,K$47)+'СЕТ СН'!$G$9+СВЦЭМ!$D$10+'СЕТ СН'!$G$5-'СЕТ СН'!$G$17</f>
        <v>5552.3375925800001</v>
      </c>
      <c r="L55" s="36">
        <f>SUMIFS(СВЦЭМ!$C$39:$C$782,СВЦЭМ!$A$39:$A$782,$A55,СВЦЭМ!$B$39:$B$782,L$47)+'СЕТ СН'!$G$9+СВЦЭМ!$D$10+'СЕТ СН'!$G$5-'СЕТ СН'!$G$17</f>
        <v>5515.3710490499998</v>
      </c>
      <c r="M55" s="36">
        <f>SUMIFS(СВЦЭМ!$C$39:$C$782,СВЦЭМ!$A$39:$A$782,$A55,СВЦЭМ!$B$39:$B$782,M$47)+'СЕТ СН'!$G$9+СВЦЭМ!$D$10+'СЕТ СН'!$G$5-'СЕТ СН'!$G$17</f>
        <v>5519.4442185099997</v>
      </c>
      <c r="N55" s="36">
        <f>SUMIFS(СВЦЭМ!$C$39:$C$782,СВЦЭМ!$A$39:$A$782,$A55,СВЦЭМ!$B$39:$B$782,N$47)+'СЕТ СН'!$G$9+СВЦЭМ!$D$10+'СЕТ СН'!$G$5-'СЕТ СН'!$G$17</f>
        <v>5517.5569916300001</v>
      </c>
      <c r="O55" s="36">
        <f>SUMIFS(СВЦЭМ!$C$39:$C$782,СВЦЭМ!$A$39:$A$782,$A55,СВЦЭМ!$B$39:$B$782,O$47)+'СЕТ СН'!$G$9+СВЦЭМ!$D$10+'СЕТ СН'!$G$5-'СЕТ СН'!$G$17</f>
        <v>5521.6784979599997</v>
      </c>
      <c r="P55" s="36">
        <f>SUMIFS(СВЦЭМ!$C$39:$C$782,СВЦЭМ!$A$39:$A$782,$A55,СВЦЭМ!$B$39:$B$782,P$47)+'СЕТ СН'!$G$9+СВЦЭМ!$D$10+'СЕТ СН'!$G$5-'СЕТ СН'!$G$17</f>
        <v>5528.5192205599997</v>
      </c>
      <c r="Q55" s="36">
        <f>SUMIFS(СВЦЭМ!$C$39:$C$782,СВЦЭМ!$A$39:$A$782,$A55,СВЦЭМ!$B$39:$B$782,Q$47)+'СЕТ СН'!$G$9+СВЦЭМ!$D$10+'СЕТ СН'!$G$5-'СЕТ СН'!$G$17</f>
        <v>5534.5062722499997</v>
      </c>
      <c r="R55" s="36">
        <f>SUMIFS(СВЦЭМ!$C$39:$C$782,СВЦЭМ!$A$39:$A$782,$A55,СВЦЭМ!$B$39:$B$782,R$47)+'СЕТ СН'!$G$9+СВЦЭМ!$D$10+'СЕТ СН'!$G$5-'СЕТ СН'!$G$17</f>
        <v>5550.2061097699998</v>
      </c>
      <c r="S55" s="36">
        <f>SUMIFS(СВЦЭМ!$C$39:$C$782,СВЦЭМ!$A$39:$A$782,$A55,СВЦЭМ!$B$39:$B$782,S$47)+'СЕТ СН'!$G$9+СВЦЭМ!$D$10+'СЕТ СН'!$G$5-'СЕТ СН'!$G$17</f>
        <v>5533.1688775599996</v>
      </c>
      <c r="T55" s="36">
        <f>SUMIFS(СВЦЭМ!$C$39:$C$782,СВЦЭМ!$A$39:$A$782,$A55,СВЦЭМ!$B$39:$B$782,T$47)+'СЕТ СН'!$G$9+СВЦЭМ!$D$10+'СЕТ СН'!$G$5-'СЕТ СН'!$G$17</f>
        <v>5527.0431241400001</v>
      </c>
      <c r="U55" s="36">
        <f>SUMIFS(СВЦЭМ!$C$39:$C$782,СВЦЭМ!$A$39:$A$782,$A55,СВЦЭМ!$B$39:$B$782,U$47)+'СЕТ СН'!$G$9+СВЦЭМ!$D$10+'СЕТ СН'!$G$5-'СЕТ СН'!$G$17</f>
        <v>5537.4233421099998</v>
      </c>
      <c r="V55" s="36">
        <f>SUMIFS(СВЦЭМ!$C$39:$C$782,СВЦЭМ!$A$39:$A$782,$A55,СВЦЭМ!$B$39:$B$782,V$47)+'СЕТ СН'!$G$9+СВЦЭМ!$D$10+'СЕТ СН'!$G$5-'СЕТ СН'!$G$17</f>
        <v>5544.3916751100005</v>
      </c>
      <c r="W55" s="36">
        <f>SUMIFS(СВЦЭМ!$C$39:$C$782,СВЦЭМ!$A$39:$A$782,$A55,СВЦЭМ!$B$39:$B$782,W$47)+'СЕТ СН'!$G$9+СВЦЭМ!$D$10+'СЕТ СН'!$G$5-'СЕТ СН'!$G$17</f>
        <v>5541.4561059099997</v>
      </c>
      <c r="X55" s="36">
        <f>SUMIFS(СВЦЭМ!$C$39:$C$782,СВЦЭМ!$A$39:$A$782,$A55,СВЦЭМ!$B$39:$B$782,X$47)+'СЕТ СН'!$G$9+СВЦЭМ!$D$10+'СЕТ СН'!$G$5-'СЕТ СН'!$G$17</f>
        <v>5588.3727946399995</v>
      </c>
      <c r="Y55" s="36">
        <f>SUMIFS(СВЦЭМ!$C$39:$C$782,СВЦЭМ!$A$39:$A$782,$A55,СВЦЭМ!$B$39:$B$782,Y$47)+'СЕТ СН'!$G$9+СВЦЭМ!$D$10+'СЕТ СН'!$G$5-'СЕТ СН'!$G$17</f>
        <v>5674.0102027900002</v>
      </c>
    </row>
    <row r="56" spans="1:25" ht="15.75" x14ac:dyDescent="0.2">
      <c r="A56" s="35">
        <f t="shared" si="1"/>
        <v>45513</v>
      </c>
      <c r="B56" s="36">
        <f>SUMIFS(СВЦЭМ!$C$39:$C$782,СВЦЭМ!$A$39:$A$782,$A56,СВЦЭМ!$B$39:$B$782,B$47)+'СЕТ СН'!$G$9+СВЦЭМ!$D$10+'СЕТ СН'!$G$5-'СЕТ СН'!$G$17</f>
        <v>5649.0378619900002</v>
      </c>
      <c r="C56" s="36">
        <f>SUMIFS(СВЦЭМ!$C$39:$C$782,СВЦЭМ!$A$39:$A$782,$A56,СВЦЭМ!$B$39:$B$782,C$47)+'СЕТ СН'!$G$9+СВЦЭМ!$D$10+'СЕТ СН'!$G$5-'СЕТ СН'!$G$17</f>
        <v>5755.3362096800001</v>
      </c>
      <c r="D56" s="36">
        <f>SUMIFS(СВЦЭМ!$C$39:$C$782,СВЦЭМ!$A$39:$A$782,$A56,СВЦЭМ!$B$39:$B$782,D$47)+'СЕТ СН'!$G$9+СВЦЭМ!$D$10+'СЕТ СН'!$G$5-'СЕТ СН'!$G$17</f>
        <v>5864.0925280299998</v>
      </c>
      <c r="E56" s="36">
        <f>SUMIFS(СВЦЭМ!$C$39:$C$782,СВЦЭМ!$A$39:$A$782,$A56,СВЦЭМ!$B$39:$B$782,E$47)+'СЕТ СН'!$G$9+СВЦЭМ!$D$10+'СЕТ СН'!$G$5-'СЕТ СН'!$G$17</f>
        <v>5903.4965587000006</v>
      </c>
      <c r="F56" s="36">
        <f>SUMIFS(СВЦЭМ!$C$39:$C$782,СВЦЭМ!$A$39:$A$782,$A56,СВЦЭМ!$B$39:$B$782,F$47)+'СЕТ СН'!$G$9+СВЦЭМ!$D$10+'СЕТ СН'!$G$5-'СЕТ СН'!$G$17</f>
        <v>5907.3931929200007</v>
      </c>
      <c r="G56" s="36">
        <f>SUMIFS(СВЦЭМ!$C$39:$C$782,СВЦЭМ!$A$39:$A$782,$A56,СВЦЭМ!$B$39:$B$782,G$47)+'СЕТ СН'!$G$9+СВЦЭМ!$D$10+'СЕТ СН'!$G$5-'СЕТ СН'!$G$17</f>
        <v>5898.6649576</v>
      </c>
      <c r="H56" s="36">
        <f>SUMIFS(СВЦЭМ!$C$39:$C$782,СВЦЭМ!$A$39:$A$782,$A56,СВЦЭМ!$B$39:$B$782,H$47)+'СЕТ СН'!$G$9+СВЦЭМ!$D$10+'СЕТ СН'!$G$5-'СЕТ СН'!$G$17</f>
        <v>5866.18922114</v>
      </c>
      <c r="I56" s="36">
        <f>SUMIFS(СВЦЭМ!$C$39:$C$782,СВЦЭМ!$A$39:$A$782,$A56,СВЦЭМ!$B$39:$B$782,I$47)+'СЕТ СН'!$G$9+СВЦЭМ!$D$10+'СЕТ СН'!$G$5-'СЕТ СН'!$G$17</f>
        <v>5765.3805477099995</v>
      </c>
      <c r="J56" s="36">
        <f>SUMIFS(СВЦЭМ!$C$39:$C$782,СВЦЭМ!$A$39:$A$782,$A56,СВЦЭМ!$B$39:$B$782,J$47)+'СЕТ СН'!$G$9+СВЦЭМ!$D$10+'СЕТ СН'!$G$5-'СЕТ СН'!$G$17</f>
        <v>5689.28316275</v>
      </c>
      <c r="K56" s="36">
        <f>SUMIFS(СВЦЭМ!$C$39:$C$782,СВЦЭМ!$A$39:$A$782,$A56,СВЦЭМ!$B$39:$B$782,K$47)+'СЕТ СН'!$G$9+СВЦЭМ!$D$10+'СЕТ СН'!$G$5-'СЕТ СН'!$G$17</f>
        <v>5595.2082979500001</v>
      </c>
      <c r="L56" s="36">
        <f>SUMIFS(СВЦЭМ!$C$39:$C$782,СВЦЭМ!$A$39:$A$782,$A56,СВЦЭМ!$B$39:$B$782,L$47)+'СЕТ СН'!$G$9+СВЦЭМ!$D$10+'СЕТ СН'!$G$5-'СЕТ СН'!$G$17</f>
        <v>5577.2452814400003</v>
      </c>
      <c r="M56" s="36">
        <f>SUMIFS(СВЦЭМ!$C$39:$C$782,СВЦЭМ!$A$39:$A$782,$A56,СВЦЭМ!$B$39:$B$782,M$47)+'СЕТ СН'!$G$9+СВЦЭМ!$D$10+'СЕТ СН'!$G$5-'СЕТ СН'!$G$17</f>
        <v>5579.6758019500003</v>
      </c>
      <c r="N56" s="36">
        <f>SUMIFS(СВЦЭМ!$C$39:$C$782,СВЦЭМ!$A$39:$A$782,$A56,СВЦЭМ!$B$39:$B$782,N$47)+'СЕТ СН'!$G$9+СВЦЭМ!$D$10+'СЕТ СН'!$G$5-'СЕТ СН'!$G$17</f>
        <v>5584.18046366</v>
      </c>
      <c r="O56" s="36">
        <f>SUMIFS(СВЦЭМ!$C$39:$C$782,СВЦЭМ!$A$39:$A$782,$A56,СВЦЭМ!$B$39:$B$782,O$47)+'СЕТ СН'!$G$9+СВЦЭМ!$D$10+'СЕТ СН'!$G$5-'СЕТ СН'!$G$17</f>
        <v>5564.2601166100003</v>
      </c>
      <c r="P56" s="36">
        <f>SUMIFS(СВЦЭМ!$C$39:$C$782,СВЦЭМ!$A$39:$A$782,$A56,СВЦЭМ!$B$39:$B$782,P$47)+'СЕТ СН'!$G$9+СВЦЭМ!$D$10+'СЕТ СН'!$G$5-'СЕТ СН'!$G$17</f>
        <v>5580.53332013</v>
      </c>
      <c r="Q56" s="36">
        <f>SUMIFS(СВЦЭМ!$C$39:$C$782,СВЦЭМ!$A$39:$A$782,$A56,СВЦЭМ!$B$39:$B$782,Q$47)+'СЕТ СН'!$G$9+СВЦЭМ!$D$10+'СЕТ СН'!$G$5-'СЕТ СН'!$G$17</f>
        <v>5590.7028506999995</v>
      </c>
      <c r="R56" s="36">
        <f>SUMIFS(СВЦЭМ!$C$39:$C$782,СВЦЭМ!$A$39:$A$782,$A56,СВЦЭМ!$B$39:$B$782,R$47)+'СЕТ СН'!$G$9+СВЦЭМ!$D$10+'СЕТ СН'!$G$5-'СЕТ СН'!$G$17</f>
        <v>5595.1634108099997</v>
      </c>
      <c r="S56" s="36">
        <f>SUMIFS(СВЦЭМ!$C$39:$C$782,СВЦЭМ!$A$39:$A$782,$A56,СВЦЭМ!$B$39:$B$782,S$47)+'СЕТ СН'!$G$9+СВЦЭМ!$D$10+'СЕТ СН'!$G$5-'СЕТ СН'!$G$17</f>
        <v>5584.2364854099997</v>
      </c>
      <c r="T56" s="36">
        <f>SUMIFS(СВЦЭМ!$C$39:$C$782,СВЦЭМ!$A$39:$A$782,$A56,СВЦЭМ!$B$39:$B$782,T$47)+'СЕТ СН'!$G$9+СВЦЭМ!$D$10+'СЕТ СН'!$G$5-'СЕТ СН'!$G$17</f>
        <v>5566.7986846200001</v>
      </c>
      <c r="U56" s="36">
        <f>SUMIFS(СВЦЭМ!$C$39:$C$782,СВЦЭМ!$A$39:$A$782,$A56,СВЦЭМ!$B$39:$B$782,U$47)+'СЕТ СН'!$G$9+СВЦЭМ!$D$10+'СЕТ СН'!$G$5-'СЕТ СН'!$G$17</f>
        <v>5569.2346197299994</v>
      </c>
      <c r="V56" s="36">
        <f>SUMIFS(СВЦЭМ!$C$39:$C$782,СВЦЭМ!$A$39:$A$782,$A56,СВЦЭМ!$B$39:$B$782,V$47)+'СЕТ СН'!$G$9+СВЦЭМ!$D$10+'СЕТ СН'!$G$5-'СЕТ СН'!$G$17</f>
        <v>5622.5357869199997</v>
      </c>
      <c r="W56" s="36">
        <f>SUMIFS(СВЦЭМ!$C$39:$C$782,СВЦЭМ!$A$39:$A$782,$A56,СВЦЭМ!$B$39:$B$782,W$47)+'СЕТ СН'!$G$9+СВЦЭМ!$D$10+'СЕТ СН'!$G$5-'СЕТ СН'!$G$17</f>
        <v>5590.1038177800001</v>
      </c>
      <c r="X56" s="36">
        <f>SUMIFS(СВЦЭМ!$C$39:$C$782,СВЦЭМ!$A$39:$A$782,$A56,СВЦЭМ!$B$39:$B$782,X$47)+'СЕТ СН'!$G$9+СВЦЭМ!$D$10+'СЕТ СН'!$G$5-'СЕТ СН'!$G$17</f>
        <v>5664.2674774699999</v>
      </c>
      <c r="Y56" s="36">
        <f>SUMIFS(СВЦЭМ!$C$39:$C$782,СВЦЭМ!$A$39:$A$782,$A56,СВЦЭМ!$B$39:$B$782,Y$47)+'СЕТ СН'!$G$9+СВЦЭМ!$D$10+'СЕТ СН'!$G$5-'СЕТ СН'!$G$17</f>
        <v>5713.64251771</v>
      </c>
    </row>
    <row r="57" spans="1:25" ht="15.75" x14ac:dyDescent="0.2">
      <c r="A57" s="35">
        <f t="shared" si="1"/>
        <v>45514</v>
      </c>
      <c r="B57" s="36">
        <f>SUMIFS(СВЦЭМ!$C$39:$C$782,СВЦЭМ!$A$39:$A$782,$A57,СВЦЭМ!$B$39:$B$782,B$47)+'СЕТ СН'!$G$9+СВЦЭМ!$D$10+'СЕТ СН'!$G$5-'СЕТ СН'!$G$17</f>
        <v>5709.8372738600001</v>
      </c>
      <c r="C57" s="36">
        <f>SUMIFS(СВЦЭМ!$C$39:$C$782,СВЦЭМ!$A$39:$A$782,$A57,СВЦЭМ!$B$39:$B$782,C$47)+'СЕТ СН'!$G$9+СВЦЭМ!$D$10+'СЕТ СН'!$G$5-'СЕТ СН'!$G$17</f>
        <v>5701.4977962000003</v>
      </c>
      <c r="D57" s="36">
        <f>SUMIFS(СВЦЭМ!$C$39:$C$782,СВЦЭМ!$A$39:$A$782,$A57,СВЦЭМ!$B$39:$B$782,D$47)+'СЕТ СН'!$G$9+СВЦЭМ!$D$10+'СЕТ СН'!$G$5-'СЕТ СН'!$G$17</f>
        <v>5756.4709941500005</v>
      </c>
      <c r="E57" s="36">
        <f>SUMIFS(СВЦЭМ!$C$39:$C$782,СВЦЭМ!$A$39:$A$782,$A57,СВЦЭМ!$B$39:$B$782,E$47)+'СЕТ СН'!$G$9+СВЦЭМ!$D$10+'СЕТ СН'!$G$5-'СЕТ СН'!$G$17</f>
        <v>5797.8201381300005</v>
      </c>
      <c r="F57" s="36">
        <f>SUMIFS(СВЦЭМ!$C$39:$C$782,СВЦЭМ!$A$39:$A$782,$A57,СВЦЭМ!$B$39:$B$782,F$47)+'СЕТ СН'!$G$9+СВЦЭМ!$D$10+'СЕТ СН'!$G$5-'СЕТ СН'!$G$17</f>
        <v>5826.4741246800004</v>
      </c>
      <c r="G57" s="36">
        <f>SUMIFS(СВЦЭМ!$C$39:$C$782,СВЦЭМ!$A$39:$A$782,$A57,СВЦЭМ!$B$39:$B$782,G$47)+'СЕТ СН'!$G$9+СВЦЭМ!$D$10+'СЕТ СН'!$G$5-'СЕТ СН'!$G$17</f>
        <v>5807.7539802399997</v>
      </c>
      <c r="H57" s="36">
        <f>SUMIFS(СВЦЭМ!$C$39:$C$782,СВЦЭМ!$A$39:$A$782,$A57,СВЦЭМ!$B$39:$B$782,H$47)+'СЕТ СН'!$G$9+СВЦЭМ!$D$10+'СЕТ СН'!$G$5-'СЕТ СН'!$G$17</f>
        <v>5776.17133964</v>
      </c>
      <c r="I57" s="36">
        <f>SUMIFS(СВЦЭМ!$C$39:$C$782,СВЦЭМ!$A$39:$A$782,$A57,СВЦЭМ!$B$39:$B$782,I$47)+'СЕТ СН'!$G$9+СВЦЭМ!$D$10+'СЕТ СН'!$G$5-'СЕТ СН'!$G$17</f>
        <v>5706.1284706699998</v>
      </c>
      <c r="J57" s="36">
        <f>SUMIFS(СВЦЭМ!$C$39:$C$782,СВЦЭМ!$A$39:$A$782,$A57,СВЦЭМ!$B$39:$B$782,J$47)+'СЕТ СН'!$G$9+СВЦЭМ!$D$10+'СЕТ СН'!$G$5-'СЕТ СН'!$G$17</f>
        <v>5612.6792856800002</v>
      </c>
      <c r="K57" s="36">
        <f>SUMIFS(СВЦЭМ!$C$39:$C$782,СВЦЭМ!$A$39:$A$782,$A57,СВЦЭМ!$B$39:$B$782,K$47)+'СЕТ СН'!$G$9+СВЦЭМ!$D$10+'СЕТ СН'!$G$5-'СЕТ СН'!$G$17</f>
        <v>5535.9385051299996</v>
      </c>
      <c r="L57" s="36">
        <f>SUMIFS(СВЦЭМ!$C$39:$C$782,СВЦЭМ!$A$39:$A$782,$A57,СВЦЭМ!$B$39:$B$782,L$47)+'СЕТ СН'!$G$9+СВЦЭМ!$D$10+'СЕТ СН'!$G$5-'СЕТ СН'!$G$17</f>
        <v>5442.0921656999999</v>
      </c>
      <c r="M57" s="36">
        <f>SUMIFS(СВЦЭМ!$C$39:$C$782,СВЦЭМ!$A$39:$A$782,$A57,СВЦЭМ!$B$39:$B$782,M$47)+'СЕТ СН'!$G$9+СВЦЭМ!$D$10+'СЕТ СН'!$G$5-'СЕТ СН'!$G$17</f>
        <v>5428.22262942</v>
      </c>
      <c r="N57" s="36">
        <f>SUMIFS(СВЦЭМ!$C$39:$C$782,СВЦЭМ!$A$39:$A$782,$A57,СВЦЭМ!$B$39:$B$782,N$47)+'СЕТ СН'!$G$9+СВЦЭМ!$D$10+'СЕТ СН'!$G$5-'СЕТ СН'!$G$17</f>
        <v>5430.2524052199997</v>
      </c>
      <c r="O57" s="36">
        <f>SUMIFS(СВЦЭМ!$C$39:$C$782,СВЦЭМ!$A$39:$A$782,$A57,СВЦЭМ!$B$39:$B$782,O$47)+'СЕТ СН'!$G$9+СВЦЭМ!$D$10+'СЕТ СН'!$G$5-'СЕТ СН'!$G$17</f>
        <v>5421.9651367400002</v>
      </c>
      <c r="P57" s="36">
        <f>SUMIFS(СВЦЭМ!$C$39:$C$782,СВЦЭМ!$A$39:$A$782,$A57,СВЦЭМ!$B$39:$B$782,P$47)+'СЕТ СН'!$G$9+СВЦЭМ!$D$10+'СЕТ СН'!$G$5-'СЕТ СН'!$G$17</f>
        <v>5422.3773962300002</v>
      </c>
      <c r="Q57" s="36">
        <f>SUMIFS(СВЦЭМ!$C$39:$C$782,СВЦЭМ!$A$39:$A$782,$A57,СВЦЭМ!$B$39:$B$782,Q$47)+'СЕТ СН'!$G$9+СВЦЭМ!$D$10+'СЕТ СН'!$G$5-'СЕТ СН'!$G$17</f>
        <v>5425.2501401700001</v>
      </c>
      <c r="R57" s="36">
        <f>SUMIFS(СВЦЭМ!$C$39:$C$782,СВЦЭМ!$A$39:$A$782,$A57,СВЦЭМ!$B$39:$B$782,R$47)+'СЕТ СН'!$G$9+СВЦЭМ!$D$10+'СЕТ СН'!$G$5-'СЕТ СН'!$G$17</f>
        <v>5435.0777320199995</v>
      </c>
      <c r="S57" s="36">
        <f>SUMIFS(СВЦЭМ!$C$39:$C$782,СВЦЭМ!$A$39:$A$782,$A57,СВЦЭМ!$B$39:$B$782,S$47)+'СЕТ СН'!$G$9+СВЦЭМ!$D$10+'СЕТ СН'!$G$5-'СЕТ СН'!$G$17</f>
        <v>5426.2497998500003</v>
      </c>
      <c r="T57" s="36">
        <f>SUMIFS(СВЦЭМ!$C$39:$C$782,СВЦЭМ!$A$39:$A$782,$A57,СВЦЭМ!$B$39:$B$782,T$47)+'СЕТ СН'!$G$9+СВЦЭМ!$D$10+'СЕТ СН'!$G$5-'СЕТ СН'!$G$17</f>
        <v>5414.9281386799994</v>
      </c>
      <c r="U57" s="36">
        <f>SUMIFS(СВЦЭМ!$C$39:$C$782,СВЦЭМ!$A$39:$A$782,$A57,СВЦЭМ!$B$39:$B$782,U$47)+'СЕТ СН'!$G$9+СВЦЭМ!$D$10+'СЕТ СН'!$G$5-'СЕТ СН'!$G$17</f>
        <v>5442.5930502499996</v>
      </c>
      <c r="V57" s="36">
        <f>SUMIFS(СВЦЭМ!$C$39:$C$782,СВЦЭМ!$A$39:$A$782,$A57,СВЦЭМ!$B$39:$B$782,V$47)+'СЕТ СН'!$G$9+СВЦЭМ!$D$10+'СЕТ СН'!$G$5-'СЕТ СН'!$G$17</f>
        <v>5433.07616254</v>
      </c>
      <c r="W57" s="36">
        <f>SUMIFS(СВЦЭМ!$C$39:$C$782,СВЦЭМ!$A$39:$A$782,$A57,СВЦЭМ!$B$39:$B$782,W$47)+'СЕТ СН'!$G$9+СВЦЭМ!$D$10+'СЕТ СН'!$G$5-'СЕТ СН'!$G$17</f>
        <v>5414.5449009799995</v>
      </c>
      <c r="X57" s="36">
        <f>SUMIFS(СВЦЭМ!$C$39:$C$782,СВЦЭМ!$A$39:$A$782,$A57,СВЦЭМ!$B$39:$B$782,X$47)+'СЕТ СН'!$G$9+СВЦЭМ!$D$10+'СЕТ СН'!$G$5-'СЕТ СН'!$G$17</f>
        <v>5450.7296848900005</v>
      </c>
      <c r="Y57" s="36">
        <f>SUMIFS(СВЦЭМ!$C$39:$C$782,СВЦЭМ!$A$39:$A$782,$A57,СВЦЭМ!$B$39:$B$782,Y$47)+'СЕТ СН'!$G$9+СВЦЭМ!$D$10+'СЕТ СН'!$G$5-'СЕТ СН'!$G$17</f>
        <v>5560.1646961500001</v>
      </c>
    </row>
    <row r="58" spans="1:25" ht="15.75" x14ac:dyDescent="0.2">
      <c r="A58" s="35">
        <f t="shared" si="1"/>
        <v>45515</v>
      </c>
      <c r="B58" s="36">
        <f>SUMIFS(СВЦЭМ!$C$39:$C$782,СВЦЭМ!$A$39:$A$782,$A58,СВЦЭМ!$B$39:$B$782,B$47)+'СЕТ СН'!$G$9+СВЦЭМ!$D$10+'СЕТ СН'!$G$5-'СЕТ СН'!$G$17</f>
        <v>5629.2179165500002</v>
      </c>
      <c r="C58" s="36">
        <f>SUMIFS(СВЦЭМ!$C$39:$C$782,СВЦЭМ!$A$39:$A$782,$A58,СВЦЭМ!$B$39:$B$782,C$47)+'СЕТ СН'!$G$9+СВЦЭМ!$D$10+'СЕТ СН'!$G$5-'СЕТ СН'!$G$17</f>
        <v>5686.0556034399997</v>
      </c>
      <c r="D58" s="36">
        <f>SUMIFS(СВЦЭМ!$C$39:$C$782,СВЦЭМ!$A$39:$A$782,$A58,СВЦЭМ!$B$39:$B$782,D$47)+'СЕТ СН'!$G$9+СВЦЭМ!$D$10+'СЕТ СН'!$G$5-'СЕТ СН'!$G$17</f>
        <v>5734.9253403799994</v>
      </c>
      <c r="E58" s="36">
        <f>SUMIFS(СВЦЭМ!$C$39:$C$782,СВЦЭМ!$A$39:$A$782,$A58,СВЦЭМ!$B$39:$B$782,E$47)+'СЕТ СН'!$G$9+СВЦЭМ!$D$10+'СЕТ СН'!$G$5-'СЕТ СН'!$G$17</f>
        <v>5758.5160889999997</v>
      </c>
      <c r="F58" s="36">
        <f>SUMIFS(СВЦЭМ!$C$39:$C$782,СВЦЭМ!$A$39:$A$782,$A58,СВЦЭМ!$B$39:$B$782,F$47)+'СЕТ СН'!$G$9+СВЦЭМ!$D$10+'СЕТ СН'!$G$5-'СЕТ СН'!$G$17</f>
        <v>5772.4020691000005</v>
      </c>
      <c r="G58" s="36">
        <f>SUMIFS(СВЦЭМ!$C$39:$C$782,СВЦЭМ!$A$39:$A$782,$A58,СВЦЭМ!$B$39:$B$782,G$47)+'СЕТ СН'!$G$9+СВЦЭМ!$D$10+'СЕТ СН'!$G$5-'СЕТ СН'!$G$17</f>
        <v>5764.4171933400003</v>
      </c>
      <c r="H58" s="36">
        <f>SUMIFS(СВЦЭМ!$C$39:$C$782,СВЦЭМ!$A$39:$A$782,$A58,СВЦЭМ!$B$39:$B$782,H$47)+'СЕТ СН'!$G$9+СВЦЭМ!$D$10+'СЕТ СН'!$G$5-'СЕТ СН'!$G$17</f>
        <v>5752.2366795799999</v>
      </c>
      <c r="I58" s="36">
        <f>SUMIFS(СВЦЭМ!$C$39:$C$782,СВЦЭМ!$A$39:$A$782,$A58,СВЦЭМ!$B$39:$B$782,I$47)+'СЕТ СН'!$G$9+СВЦЭМ!$D$10+'СЕТ СН'!$G$5-'СЕТ СН'!$G$17</f>
        <v>5715.9050324600003</v>
      </c>
      <c r="J58" s="36">
        <f>SUMIFS(СВЦЭМ!$C$39:$C$782,СВЦЭМ!$A$39:$A$782,$A58,СВЦЭМ!$B$39:$B$782,J$47)+'СЕТ СН'!$G$9+СВЦЭМ!$D$10+'СЕТ СН'!$G$5-'СЕТ СН'!$G$17</f>
        <v>5648.6592149400003</v>
      </c>
      <c r="K58" s="36">
        <f>SUMIFS(СВЦЭМ!$C$39:$C$782,СВЦЭМ!$A$39:$A$782,$A58,СВЦЭМ!$B$39:$B$782,K$47)+'СЕТ СН'!$G$9+СВЦЭМ!$D$10+'СЕТ СН'!$G$5-'СЕТ СН'!$G$17</f>
        <v>5570.6983825799998</v>
      </c>
      <c r="L58" s="36">
        <f>SUMIFS(СВЦЭМ!$C$39:$C$782,СВЦЭМ!$A$39:$A$782,$A58,СВЦЭМ!$B$39:$B$782,L$47)+'СЕТ СН'!$G$9+СВЦЭМ!$D$10+'СЕТ СН'!$G$5-'СЕТ СН'!$G$17</f>
        <v>5522.5396740599999</v>
      </c>
      <c r="M58" s="36">
        <f>SUMIFS(СВЦЭМ!$C$39:$C$782,СВЦЭМ!$A$39:$A$782,$A58,СВЦЭМ!$B$39:$B$782,M$47)+'СЕТ СН'!$G$9+СВЦЭМ!$D$10+'СЕТ СН'!$G$5-'СЕТ СН'!$G$17</f>
        <v>5503.8865718500001</v>
      </c>
      <c r="N58" s="36">
        <f>SUMIFS(СВЦЭМ!$C$39:$C$782,СВЦЭМ!$A$39:$A$782,$A58,СВЦЭМ!$B$39:$B$782,N$47)+'СЕТ СН'!$G$9+СВЦЭМ!$D$10+'СЕТ СН'!$G$5-'СЕТ СН'!$G$17</f>
        <v>5474.7491849799999</v>
      </c>
      <c r="O58" s="36">
        <f>SUMIFS(СВЦЭМ!$C$39:$C$782,СВЦЭМ!$A$39:$A$782,$A58,СВЦЭМ!$B$39:$B$782,O$47)+'СЕТ СН'!$G$9+СВЦЭМ!$D$10+'СЕТ СН'!$G$5-'СЕТ СН'!$G$17</f>
        <v>5469.5518667300003</v>
      </c>
      <c r="P58" s="36">
        <f>SUMIFS(СВЦЭМ!$C$39:$C$782,СВЦЭМ!$A$39:$A$782,$A58,СВЦЭМ!$B$39:$B$782,P$47)+'СЕТ СН'!$G$9+СВЦЭМ!$D$10+'СЕТ СН'!$G$5-'СЕТ СН'!$G$17</f>
        <v>5488.61145399</v>
      </c>
      <c r="Q58" s="36">
        <f>SUMIFS(СВЦЭМ!$C$39:$C$782,СВЦЭМ!$A$39:$A$782,$A58,СВЦЭМ!$B$39:$B$782,Q$47)+'СЕТ СН'!$G$9+СВЦЭМ!$D$10+'СЕТ СН'!$G$5-'СЕТ СН'!$G$17</f>
        <v>5495.8072553399998</v>
      </c>
      <c r="R58" s="36">
        <f>SUMIFS(СВЦЭМ!$C$39:$C$782,СВЦЭМ!$A$39:$A$782,$A58,СВЦЭМ!$B$39:$B$782,R$47)+'СЕТ СН'!$G$9+СВЦЭМ!$D$10+'СЕТ СН'!$G$5-'СЕТ СН'!$G$17</f>
        <v>5507.9742524100002</v>
      </c>
      <c r="S58" s="36">
        <f>SUMIFS(СВЦЭМ!$C$39:$C$782,СВЦЭМ!$A$39:$A$782,$A58,СВЦЭМ!$B$39:$B$782,S$47)+'СЕТ СН'!$G$9+СВЦЭМ!$D$10+'СЕТ СН'!$G$5-'СЕТ СН'!$G$17</f>
        <v>5473.6793289199995</v>
      </c>
      <c r="T58" s="36">
        <f>SUMIFS(СВЦЭМ!$C$39:$C$782,СВЦЭМ!$A$39:$A$782,$A58,СВЦЭМ!$B$39:$B$782,T$47)+'СЕТ СН'!$G$9+СВЦЭМ!$D$10+'СЕТ СН'!$G$5-'СЕТ СН'!$G$17</f>
        <v>5463.1080756199999</v>
      </c>
      <c r="U58" s="36">
        <f>SUMIFS(СВЦЭМ!$C$39:$C$782,СВЦЭМ!$A$39:$A$782,$A58,СВЦЭМ!$B$39:$B$782,U$47)+'СЕТ СН'!$G$9+СВЦЭМ!$D$10+'СЕТ СН'!$G$5-'СЕТ СН'!$G$17</f>
        <v>5471.7550420699999</v>
      </c>
      <c r="V58" s="36">
        <f>SUMIFS(СВЦЭМ!$C$39:$C$782,СВЦЭМ!$A$39:$A$782,$A58,СВЦЭМ!$B$39:$B$782,V$47)+'СЕТ СН'!$G$9+СВЦЭМ!$D$10+'СЕТ СН'!$G$5-'СЕТ СН'!$G$17</f>
        <v>5464.1657492599998</v>
      </c>
      <c r="W58" s="36">
        <f>SUMIFS(СВЦЭМ!$C$39:$C$782,СВЦЭМ!$A$39:$A$782,$A58,СВЦЭМ!$B$39:$B$782,W$47)+'СЕТ СН'!$G$9+СВЦЭМ!$D$10+'СЕТ СН'!$G$5-'СЕТ СН'!$G$17</f>
        <v>5449.34315608</v>
      </c>
      <c r="X58" s="36">
        <f>SUMIFS(СВЦЭМ!$C$39:$C$782,СВЦЭМ!$A$39:$A$782,$A58,СВЦЭМ!$B$39:$B$782,X$47)+'СЕТ СН'!$G$9+СВЦЭМ!$D$10+'СЕТ СН'!$G$5-'СЕТ СН'!$G$17</f>
        <v>5516.6400395700002</v>
      </c>
      <c r="Y58" s="36">
        <f>SUMIFS(СВЦЭМ!$C$39:$C$782,СВЦЭМ!$A$39:$A$782,$A58,СВЦЭМ!$B$39:$B$782,Y$47)+'СЕТ СН'!$G$9+СВЦЭМ!$D$10+'СЕТ СН'!$G$5-'СЕТ СН'!$G$17</f>
        <v>5597.8983126599996</v>
      </c>
    </row>
    <row r="59" spans="1:25" ht="15.75" x14ac:dyDescent="0.2">
      <c r="A59" s="35">
        <f t="shared" si="1"/>
        <v>45516</v>
      </c>
      <c r="B59" s="36">
        <f>SUMIFS(СВЦЭМ!$C$39:$C$782,СВЦЭМ!$A$39:$A$782,$A59,СВЦЭМ!$B$39:$B$782,B$47)+'СЕТ СН'!$G$9+СВЦЭМ!$D$10+'СЕТ СН'!$G$5-'СЕТ СН'!$G$17</f>
        <v>5670.8270871799996</v>
      </c>
      <c r="C59" s="36">
        <f>SUMIFS(СВЦЭМ!$C$39:$C$782,СВЦЭМ!$A$39:$A$782,$A59,СВЦЭМ!$B$39:$B$782,C$47)+'СЕТ СН'!$G$9+СВЦЭМ!$D$10+'СЕТ СН'!$G$5-'СЕТ СН'!$G$17</f>
        <v>5742.2160239799996</v>
      </c>
      <c r="D59" s="36">
        <f>SUMIFS(СВЦЭМ!$C$39:$C$782,СВЦЭМ!$A$39:$A$782,$A59,СВЦЭМ!$B$39:$B$782,D$47)+'СЕТ СН'!$G$9+СВЦЭМ!$D$10+'СЕТ СН'!$G$5-'СЕТ СН'!$G$17</f>
        <v>5783.6812164200001</v>
      </c>
      <c r="E59" s="36">
        <f>SUMIFS(СВЦЭМ!$C$39:$C$782,СВЦЭМ!$A$39:$A$782,$A59,СВЦЭМ!$B$39:$B$782,E$47)+'СЕТ СН'!$G$9+СВЦЭМ!$D$10+'СЕТ СН'!$G$5-'СЕТ СН'!$G$17</f>
        <v>5805.3956158599995</v>
      </c>
      <c r="F59" s="36">
        <f>SUMIFS(СВЦЭМ!$C$39:$C$782,СВЦЭМ!$A$39:$A$782,$A59,СВЦЭМ!$B$39:$B$782,F$47)+'СЕТ СН'!$G$9+СВЦЭМ!$D$10+'СЕТ СН'!$G$5-'СЕТ СН'!$G$17</f>
        <v>5817.4741443799994</v>
      </c>
      <c r="G59" s="36">
        <f>SUMIFS(СВЦЭМ!$C$39:$C$782,СВЦЭМ!$A$39:$A$782,$A59,СВЦЭМ!$B$39:$B$782,G$47)+'СЕТ СН'!$G$9+СВЦЭМ!$D$10+'СЕТ СН'!$G$5-'СЕТ СН'!$G$17</f>
        <v>5805.8514771199998</v>
      </c>
      <c r="H59" s="36">
        <f>SUMIFS(СВЦЭМ!$C$39:$C$782,СВЦЭМ!$A$39:$A$782,$A59,СВЦЭМ!$B$39:$B$782,H$47)+'СЕТ СН'!$G$9+СВЦЭМ!$D$10+'СЕТ СН'!$G$5-'СЕТ СН'!$G$17</f>
        <v>5756.4999676699999</v>
      </c>
      <c r="I59" s="36">
        <f>SUMIFS(СВЦЭМ!$C$39:$C$782,СВЦЭМ!$A$39:$A$782,$A59,СВЦЭМ!$B$39:$B$782,I$47)+'СЕТ СН'!$G$9+СВЦЭМ!$D$10+'СЕТ СН'!$G$5-'СЕТ СН'!$G$17</f>
        <v>5673.4680283600001</v>
      </c>
      <c r="J59" s="36">
        <f>SUMIFS(СВЦЭМ!$C$39:$C$782,СВЦЭМ!$A$39:$A$782,$A59,СВЦЭМ!$B$39:$B$782,J$47)+'СЕТ СН'!$G$9+СВЦЭМ!$D$10+'СЕТ СН'!$G$5-'СЕТ СН'!$G$17</f>
        <v>5598.9364362100005</v>
      </c>
      <c r="K59" s="36">
        <f>SUMIFS(СВЦЭМ!$C$39:$C$782,СВЦЭМ!$A$39:$A$782,$A59,СВЦЭМ!$B$39:$B$782,K$47)+'СЕТ СН'!$G$9+СВЦЭМ!$D$10+'СЕТ СН'!$G$5-'СЕТ СН'!$G$17</f>
        <v>5502.7083342999995</v>
      </c>
      <c r="L59" s="36">
        <f>SUMIFS(СВЦЭМ!$C$39:$C$782,СВЦЭМ!$A$39:$A$782,$A59,СВЦЭМ!$B$39:$B$782,L$47)+'СЕТ СН'!$G$9+СВЦЭМ!$D$10+'СЕТ СН'!$G$5-'СЕТ СН'!$G$17</f>
        <v>5480.6146878</v>
      </c>
      <c r="M59" s="36">
        <f>SUMIFS(СВЦЭМ!$C$39:$C$782,СВЦЭМ!$A$39:$A$782,$A59,СВЦЭМ!$B$39:$B$782,M$47)+'СЕТ СН'!$G$9+СВЦЭМ!$D$10+'СЕТ СН'!$G$5-'СЕТ СН'!$G$17</f>
        <v>5475.6199642800002</v>
      </c>
      <c r="N59" s="36">
        <f>SUMIFS(СВЦЭМ!$C$39:$C$782,СВЦЭМ!$A$39:$A$782,$A59,СВЦЭМ!$B$39:$B$782,N$47)+'СЕТ СН'!$G$9+СВЦЭМ!$D$10+'СЕТ СН'!$G$5-'СЕТ СН'!$G$17</f>
        <v>5458.0975436400004</v>
      </c>
      <c r="O59" s="36">
        <f>SUMIFS(СВЦЭМ!$C$39:$C$782,СВЦЭМ!$A$39:$A$782,$A59,СВЦЭМ!$B$39:$B$782,O$47)+'СЕТ СН'!$G$9+СВЦЭМ!$D$10+'СЕТ СН'!$G$5-'СЕТ СН'!$G$17</f>
        <v>5458.3262997100001</v>
      </c>
      <c r="P59" s="36">
        <f>SUMIFS(СВЦЭМ!$C$39:$C$782,СВЦЭМ!$A$39:$A$782,$A59,СВЦЭМ!$B$39:$B$782,P$47)+'СЕТ СН'!$G$9+СВЦЭМ!$D$10+'СЕТ СН'!$G$5-'СЕТ СН'!$G$17</f>
        <v>5459.6294266099994</v>
      </c>
      <c r="Q59" s="36">
        <f>SUMIFS(СВЦЭМ!$C$39:$C$782,СВЦЭМ!$A$39:$A$782,$A59,СВЦЭМ!$B$39:$B$782,Q$47)+'СЕТ СН'!$G$9+СВЦЭМ!$D$10+'СЕТ СН'!$G$5-'СЕТ СН'!$G$17</f>
        <v>5446.9146489499999</v>
      </c>
      <c r="R59" s="36">
        <f>SUMIFS(СВЦЭМ!$C$39:$C$782,СВЦЭМ!$A$39:$A$782,$A59,СВЦЭМ!$B$39:$B$782,R$47)+'СЕТ СН'!$G$9+СВЦЭМ!$D$10+'СЕТ СН'!$G$5-'СЕТ СН'!$G$17</f>
        <v>5449.7421708700003</v>
      </c>
      <c r="S59" s="36">
        <f>SUMIFS(СВЦЭМ!$C$39:$C$782,СВЦЭМ!$A$39:$A$782,$A59,СВЦЭМ!$B$39:$B$782,S$47)+'СЕТ СН'!$G$9+СВЦЭМ!$D$10+'СЕТ СН'!$G$5-'СЕТ СН'!$G$17</f>
        <v>5412.0569900800001</v>
      </c>
      <c r="T59" s="36">
        <f>SUMIFS(СВЦЭМ!$C$39:$C$782,СВЦЭМ!$A$39:$A$782,$A59,СВЦЭМ!$B$39:$B$782,T$47)+'СЕТ СН'!$G$9+СВЦЭМ!$D$10+'СЕТ СН'!$G$5-'СЕТ СН'!$G$17</f>
        <v>5386.5012029499994</v>
      </c>
      <c r="U59" s="36">
        <f>SUMIFS(СВЦЭМ!$C$39:$C$782,СВЦЭМ!$A$39:$A$782,$A59,СВЦЭМ!$B$39:$B$782,U$47)+'СЕТ СН'!$G$9+СВЦЭМ!$D$10+'СЕТ СН'!$G$5-'СЕТ СН'!$G$17</f>
        <v>5400.4482919399998</v>
      </c>
      <c r="V59" s="36">
        <f>SUMIFS(СВЦЭМ!$C$39:$C$782,СВЦЭМ!$A$39:$A$782,$A59,СВЦЭМ!$B$39:$B$782,V$47)+'СЕТ СН'!$G$9+СВЦЭМ!$D$10+'СЕТ СН'!$G$5-'СЕТ СН'!$G$17</f>
        <v>5411.0599750800002</v>
      </c>
      <c r="W59" s="36">
        <f>SUMIFS(СВЦЭМ!$C$39:$C$782,СВЦЭМ!$A$39:$A$782,$A59,СВЦЭМ!$B$39:$B$782,W$47)+'СЕТ СН'!$G$9+СВЦЭМ!$D$10+'СЕТ СН'!$G$5-'СЕТ СН'!$G$17</f>
        <v>5408.2299010200004</v>
      </c>
      <c r="X59" s="36">
        <f>SUMIFS(СВЦЭМ!$C$39:$C$782,СВЦЭМ!$A$39:$A$782,$A59,СВЦЭМ!$B$39:$B$782,X$47)+'СЕТ СН'!$G$9+СВЦЭМ!$D$10+'СЕТ СН'!$G$5-'СЕТ СН'!$G$17</f>
        <v>5453.3251083300001</v>
      </c>
      <c r="Y59" s="36">
        <f>SUMIFS(СВЦЭМ!$C$39:$C$782,СВЦЭМ!$A$39:$A$782,$A59,СВЦЭМ!$B$39:$B$782,Y$47)+'СЕТ СН'!$G$9+СВЦЭМ!$D$10+'СЕТ СН'!$G$5-'СЕТ СН'!$G$17</f>
        <v>5528.9564450799999</v>
      </c>
    </row>
    <row r="60" spans="1:25" ht="15.75" x14ac:dyDescent="0.2">
      <c r="A60" s="35">
        <f t="shared" si="1"/>
        <v>45517</v>
      </c>
      <c r="B60" s="36">
        <f>SUMIFS(СВЦЭМ!$C$39:$C$782,СВЦЭМ!$A$39:$A$782,$A60,СВЦЭМ!$B$39:$B$782,B$47)+'СЕТ СН'!$G$9+СВЦЭМ!$D$10+'СЕТ СН'!$G$5-'СЕТ СН'!$G$17</f>
        <v>5627.0712971399998</v>
      </c>
      <c r="C60" s="36">
        <f>SUMIFS(СВЦЭМ!$C$39:$C$782,СВЦЭМ!$A$39:$A$782,$A60,СВЦЭМ!$B$39:$B$782,C$47)+'СЕТ СН'!$G$9+СВЦЭМ!$D$10+'СЕТ СН'!$G$5-'СЕТ СН'!$G$17</f>
        <v>5764.4762905400003</v>
      </c>
      <c r="D60" s="36">
        <f>SUMIFS(СВЦЭМ!$C$39:$C$782,СВЦЭМ!$A$39:$A$782,$A60,СВЦЭМ!$B$39:$B$782,D$47)+'СЕТ СН'!$G$9+СВЦЭМ!$D$10+'СЕТ СН'!$G$5-'СЕТ СН'!$G$17</f>
        <v>5832.4189404500003</v>
      </c>
      <c r="E60" s="36">
        <f>SUMIFS(СВЦЭМ!$C$39:$C$782,СВЦЭМ!$A$39:$A$782,$A60,СВЦЭМ!$B$39:$B$782,E$47)+'СЕТ СН'!$G$9+СВЦЭМ!$D$10+'СЕТ СН'!$G$5-'СЕТ СН'!$G$17</f>
        <v>5880.9198218800002</v>
      </c>
      <c r="F60" s="36">
        <f>SUMIFS(СВЦЭМ!$C$39:$C$782,СВЦЭМ!$A$39:$A$782,$A60,СВЦЭМ!$B$39:$B$782,F$47)+'СЕТ СН'!$G$9+СВЦЭМ!$D$10+'СЕТ СН'!$G$5-'СЕТ СН'!$G$17</f>
        <v>5883.8807586299999</v>
      </c>
      <c r="G60" s="36">
        <f>SUMIFS(СВЦЭМ!$C$39:$C$782,СВЦЭМ!$A$39:$A$782,$A60,СВЦЭМ!$B$39:$B$782,G$47)+'СЕТ СН'!$G$9+СВЦЭМ!$D$10+'СЕТ СН'!$G$5-'СЕТ СН'!$G$17</f>
        <v>5879.2843544200005</v>
      </c>
      <c r="H60" s="36">
        <f>SUMIFS(СВЦЭМ!$C$39:$C$782,СВЦЭМ!$A$39:$A$782,$A60,СВЦЭМ!$B$39:$B$782,H$47)+'СЕТ СН'!$G$9+СВЦЭМ!$D$10+'СЕТ СН'!$G$5-'СЕТ СН'!$G$17</f>
        <v>5870.9131288400004</v>
      </c>
      <c r="I60" s="36">
        <f>SUMIFS(СВЦЭМ!$C$39:$C$782,СВЦЭМ!$A$39:$A$782,$A60,СВЦЭМ!$B$39:$B$782,I$47)+'СЕТ СН'!$G$9+СВЦЭМ!$D$10+'СЕТ СН'!$G$5-'СЕТ СН'!$G$17</f>
        <v>5741.3429469900002</v>
      </c>
      <c r="J60" s="36">
        <f>SUMIFS(СВЦЭМ!$C$39:$C$782,СВЦЭМ!$A$39:$A$782,$A60,СВЦЭМ!$B$39:$B$782,J$47)+'СЕТ СН'!$G$9+СВЦЭМ!$D$10+'СЕТ СН'!$G$5-'СЕТ СН'!$G$17</f>
        <v>5626.5951382599997</v>
      </c>
      <c r="K60" s="36">
        <f>SUMIFS(СВЦЭМ!$C$39:$C$782,СВЦЭМ!$A$39:$A$782,$A60,СВЦЭМ!$B$39:$B$782,K$47)+'СЕТ СН'!$G$9+СВЦЭМ!$D$10+'СЕТ СН'!$G$5-'СЕТ СН'!$G$17</f>
        <v>5538.7911811499998</v>
      </c>
      <c r="L60" s="36">
        <f>SUMIFS(СВЦЭМ!$C$39:$C$782,СВЦЭМ!$A$39:$A$782,$A60,СВЦЭМ!$B$39:$B$782,L$47)+'СЕТ СН'!$G$9+СВЦЭМ!$D$10+'СЕТ СН'!$G$5-'СЕТ СН'!$G$17</f>
        <v>5485.3783400100001</v>
      </c>
      <c r="M60" s="36">
        <f>SUMIFS(СВЦЭМ!$C$39:$C$782,СВЦЭМ!$A$39:$A$782,$A60,СВЦЭМ!$B$39:$B$782,M$47)+'СЕТ СН'!$G$9+СВЦЭМ!$D$10+'СЕТ СН'!$G$5-'СЕТ СН'!$G$17</f>
        <v>5485.0456991000001</v>
      </c>
      <c r="N60" s="36">
        <f>SUMIFS(СВЦЭМ!$C$39:$C$782,СВЦЭМ!$A$39:$A$782,$A60,СВЦЭМ!$B$39:$B$782,N$47)+'СЕТ СН'!$G$9+СВЦЭМ!$D$10+'СЕТ СН'!$G$5-'СЕТ СН'!$G$17</f>
        <v>5498.3689849900002</v>
      </c>
      <c r="O60" s="36">
        <f>SUMIFS(СВЦЭМ!$C$39:$C$782,СВЦЭМ!$A$39:$A$782,$A60,СВЦЭМ!$B$39:$B$782,O$47)+'СЕТ СН'!$G$9+СВЦЭМ!$D$10+'СЕТ СН'!$G$5-'СЕТ СН'!$G$17</f>
        <v>5496.9711264400003</v>
      </c>
      <c r="P60" s="36">
        <f>SUMIFS(СВЦЭМ!$C$39:$C$782,СВЦЭМ!$A$39:$A$782,$A60,СВЦЭМ!$B$39:$B$782,P$47)+'СЕТ СН'!$G$9+СВЦЭМ!$D$10+'СЕТ СН'!$G$5-'СЕТ СН'!$G$17</f>
        <v>5480.0302125799999</v>
      </c>
      <c r="Q60" s="36">
        <f>SUMIFS(СВЦЭМ!$C$39:$C$782,СВЦЭМ!$A$39:$A$782,$A60,СВЦЭМ!$B$39:$B$782,Q$47)+'СЕТ СН'!$G$9+СВЦЭМ!$D$10+'СЕТ СН'!$G$5-'СЕТ СН'!$G$17</f>
        <v>5477.8565190999998</v>
      </c>
      <c r="R60" s="36">
        <f>SUMIFS(СВЦЭМ!$C$39:$C$782,СВЦЭМ!$A$39:$A$782,$A60,СВЦЭМ!$B$39:$B$782,R$47)+'СЕТ СН'!$G$9+СВЦЭМ!$D$10+'СЕТ СН'!$G$5-'СЕТ СН'!$G$17</f>
        <v>5497.7404543699995</v>
      </c>
      <c r="S60" s="36">
        <f>SUMIFS(СВЦЭМ!$C$39:$C$782,СВЦЭМ!$A$39:$A$782,$A60,СВЦЭМ!$B$39:$B$782,S$47)+'СЕТ СН'!$G$9+СВЦЭМ!$D$10+'СЕТ СН'!$G$5-'СЕТ СН'!$G$17</f>
        <v>5460.0712582300002</v>
      </c>
      <c r="T60" s="36">
        <f>SUMIFS(СВЦЭМ!$C$39:$C$782,СВЦЭМ!$A$39:$A$782,$A60,СВЦЭМ!$B$39:$B$782,T$47)+'СЕТ СН'!$G$9+СВЦЭМ!$D$10+'СЕТ СН'!$G$5-'СЕТ СН'!$G$17</f>
        <v>5448.70460413</v>
      </c>
      <c r="U60" s="36">
        <f>SUMIFS(СВЦЭМ!$C$39:$C$782,СВЦЭМ!$A$39:$A$782,$A60,СВЦЭМ!$B$39:$B$782,U$47)+'СЕТ СН'!$G$9+СВЦЭМ!$D$10+'СЕТ СН'!$G$5-'СЕТ СН'!$G$17</f>
        <v>5489.4712219900002</v>
      </c>
      <c r="V60" s="36">
        <f>SUMIFS(СВЦЭМ!$C$39:$C$782,СВЦЭМ!$A$39:$A$782,$A60,СВЦЭМ!$B$39:$B$782,V$47)+'СЕТ СН'!$G$9+СВЦЭМ!$D$10+'СЕТ СН'!$G$5-'СЕТ СН'!$G$17</f>
        <v>5490.6187904300004</v>
      </c>
      <c r="W60" s="36">
        <f>SUMIFS(СВЦЭМ!$C$39:$C$782,СВЦЭМ!$A$39:$A$782,$A60,СВЦЭМ!$B$39:$B$782,W$47)+'СЕТ СН'!$G$9+СВЦЭМ!$D$10+'СЕТ СН'!$G$5-'СЕТ СН'!$G$17</f>
        <v>5481.6183428699997</v>
      </c>
      <c r="X60" s="36">
        <f>SUMIFS(СВЦЭМ!$C$39:$C$782,СВЦЭМ!$A$39:$A$782,$A60,СВЦЭМ!$B$39:$B$782,X$47)+'СЕТ СН'!$G$9+СВЦЭМ!$D$10+'СЕТ СН'!$G$5-'СЕТ СН'!$G$17</f>
        <v>5554.1416496499996</v>
      </c>
      <c r="Y60" s="36">
        <f>SUMIFS(СВЦЭМ!$C$39:$C$782,СВЦЭМ!$A$39:$A$782,$A60,СВЦЭМ!$B$39:$B$782,Y$47)+'СЕТ СН'!$G$9+СВЦЭМ!$D$10+'СЕТ СН'!$G$5-'СЕТ СН'!$G$17</f>
        <v>5610.58962453</v>
      </c>
    </row>
    <row r="61" spans="1:25" ht="15.75" x14ac:dyDescent="0.2">
      <c r="A61" s="35">
        <f t="shared" si="1"/>
        <v>45518</v>
      </c>
      <c r="B61" s="36">
        <f>SUMIFS(СВЦЭМ!$C$39:$C$782,СВЦЭМ!$A$39:$A$782,$A61,СВЦЭМ!$B$39:$B$782,B$47)+'СЕТ СН'!$G$9+СВЦЭМ!$D$10+'СЕТ СН'!$G$5-'СЕТ СН'!$G$17</f>
        <v>5785.5489181299999</v>
      </c>
      <c r="C61" s="36">
        <f>SUMIFS(СВЦЭМ!$C$39:$C$782,СВЦЭМ!$A$39:$A$782,$A61,СВЦЭМ!$B$39:$B$782,C$47)+'СЕТ СН'!$G$9+СВЦЭМ!$D$10+'СЕТ СН'!$G$5-'СЕТ СН'!$G$17</f>
        <v>5882.9097436800002</v>
      </c>
      <c r="D61" s="36">
        <f>SUMIFS(СВЦЭМ!$C$39:$C$782,СВЦЭМ!$A$39:$A$782,$A61,СВЦЭМ!$B$39:$B$782,D$47)+'СЕТ СН'!$G$9+СВЦЭМ!$D$10+'СЕТ СН'!$G$5-'СЕТ СН'!$G$17</f>
        <v>5978.0922695000008</v>
      </c>
      <c r="E61" s="36">
        <f>SUMIFS(СВЦЭМ!$C$39:$C$782,СВЦЭМ!$A$39:$A$782,$A61,СВЦЭМ!$B$39:$B$782,E$47)+'СЕТ СН'!$G$9+СВЦЭМ!$D$10+'СЕТ СН'!$G$5-'СЕТ СН'!$G$17</f>
        <v>6050.1757359200001</v>
      </c>
      <c r="F61" s="36">
        <f>SUMIFS(СВЦЭМ!$C$39:$C$782,СВЦЭМ!$A$39:$A$782,$A61,СВЦЭМ!$B$39:$B$782,F$47)+'СЕТ СН'!$G$9+СВЦЭМ!$D$10+'СЕТ СН'!$G$5-'СЕТ СН'!$G$17</f>
        <v>6057.3810279299996</v>
      </c>
      <c r="G61" s="36">
        <f>SUMIFS(СВЦЭМ!$C$39:$C$782,СВЦЭМ!$A$39:$A$782,$A61,СВЦЭМ!$B$39:$B$782,G$47)+'СЕТ СН'!$G$9+СВЦЭМ!$D$10+'СЕТ СН'!$G$5-'СЕТ СН'!$G$17</f>
        <v>6029.2362373400001</v>
      </c>
      <c r="H61" s="36">
        <f>SUMIFS(СВЦЭМ!$C$39:$C$782,СВЦЭМ!$A$39:$A$782,$A61,СВЦЭМ!$B$39:$B$782,H$47)+'СЕТ СН'!$G$9+СВЦЭМ!$D$10+'СЕТ СН'!$G$5-'СЕТ СН'!$G$17</f>
        <v>6019.2078997299996</v>
      </c>
      <c r="I61" s="36">
        <f>SUMIFS(СВЦЭМ!$C$39:$C$782,СВЦЭМ!$A$39:$A$782,$A61,СВЦЭМ!$B$39:$B$782,I$47)+'СЕТ СН'!$G$9+СВЦЭМ!$D$10+'СЕТ СН'!$G$5-'СЕТ СН'!$G$17</f>
        <v>5947.8155650999997</v>
      </c>
      <c r="J61" s="36">
        <f>SUMIFS(СВЦЭМ!$C$39:$C$782,СВЦЭМ!$A$39:$A$782,$A61,СВЦЭМ!$B$39:$B$782,J$47)+'СЕТ СН'!$G$9+СВЦЭМ!$D$10+'СЕТ СН'!$G$5-'СЕТ СН'!$G$17</f>
        <v>5830.1985978399998</v>
      </c>
      <c r="K61" s="36">
        <f>SUMIFS(СВЦЭМ!$C$39:$C$782,СВЦЭМ!$A$39:$A$782,$A61,СВЦЭМ!$B$39:$B$782,K$47)+'СЕТ СН'!$G$9+СВЦЭМ!$D$10+'СЕТ СН'!$G$5-'СЕТ СН'!$G$17</f>
        <v>5741.4331136000001</v>
      </c>
      <c r="L61" s="36">
        <f>SUMIFS(СВЦЭМ!$C$39:$C$782,СВЦЭМ!$A$39:$A$782,$A61,СВЦЭМ!$B$39:$B$782,L$47)+'СЕТ СН'!$G$9+СВЦЭМ!$D$10+'СЕТ СН'!$G$5-'СЕТ СН'!$G$17</f>
        <v>5672.2256010599995</v>
      </c>
      <c r="M61" s="36">
        <f>SUMIFS(СВЦЭМ!$C$39:$C$782,СВЦЭМ!$A$39:$A$782,$A61,СВЦЭМ!$B$39:$B$782,M$47)+'СЕТ СН'!$G$9+СВЦЭМ!$D$10+'СЕТ СН'!$G$5-'СЕТ СН'!$G$17</f>
        <v>5650.0387099700001</v>
      </c>
      <c r="N61" s="36">
        <f>SUMIFS(СВЦЭМ!$C$39:$C$782,СВЦЭМ!$A$39:$A$782,$A61,СВЦЭМ!$B$39:$B$782,N$47)+'СЕТ СН'!$G$9+СВЦЭМ!$D$10+'СЕТ СН'!$G$5-'СЕТ СН'!$G$17</f>
        <v>5654.9468795599996</v>
      </c>
      <c r="O61" s="36">
        <f>SUMIFS(СВЦЭМ!$C$39:$C$782,СВЦЭМ!$A$39:$A$782,$A61,СВЦЭМ!$B$39:$B$782,O$47)+'СЕТ СН'!$G$9+СВЦЭМ!$D$10+'СЕТ СН'!$G$5-'СЕТ СН'!$G$17</f>
        <v>5645.2487079700004</v>
      </c>
      <c r="P61" s="36">
        <f>SUMIFS(СВЦЭМ!$C$39:$C$782,СВЦЭМ!$A$39:$A$782,$A61,СВЦЭМ!$B$39:$B$782,P$47)+'СЕТ СН'!$G$9+СВЦЭМ!$D$10+'СЕТ СН'!$G$5-'СЕТ СН'!$G$17</f>
        <v>5636.6887434999999</v>
      </c>
      <c r="Q61" s="36">
        <f>SUMIFS(СВЦЭМ!$C$39:$C$782,СВЦЭМ!$A$39:$A$782,$A61,СВЦЭМ!$B$39:$B$782,Q$47)+'СЕТ СН'!$G$9+СВЦЭМ!$D$10+'СЕТ СН'!$G$5-'СЕТ СН'!$G$17</f>
        <v>5641.6991389200002</v>
      </c>
      <c r="R61" s="36">
        <f>SUMIFS(СВЦЭМ!$C$39:$C$782,СВЦЭМ!$A$39:$A$782,$A61,СВЦЭМ!$B$39:$B$782,R$47)+'СЕТ СН'!$G$9+СВЦЭМ!$D$10+'СЕТ СН'!$G$5-'СЕТ СН'!$G$17</f>
        <v>5647.29430959</v>
      </c>
      <c r="S61" s="36">
        <f>SUMIFS(СВЦЭМ!$C$39:$C$782,СВЦЭМ!$A$39:$A$782,$A61,СВЦЭМ!$B$39:$B$782,S$47)+'СЕТ СН'!$G$9+СВЦЭМ!$D$10+'СЕТ СН'!$G$5-'СЕТ СН'!$G$17</f>
        <v>5649.5415156700001</v>
      </c>
      <c r="T61" s="36">
        <f>SUMIFS(СВЦЭМ!$C$39:$C$782,СВЦЭМ!$A$39:$A$782,$A61,СВЦЭМ!$B$39:$B$782,T$47)+'СЕТ СН'!$G$9+СВЦЭМ!$D$10+'СЕТ СН'!$G$5-'СЕТ СН'!$G$17</f>
        <v>5635.7936253299995</v>
      </c>
      <c r="U61" s="36">
        <f>SUMIFS(СВЦЭМ!$C$39:$C$782,СВЦЭМ!$A$39:$A$782,$A61,СВЦЭМ!$B$39:$B$782,U$47)+'СЕТ СН'!$G$9+СВЦЭМ!$D$10+'СЕТ СН'!$G$5-'СЕТ СН'!$G$17</f>
        <v>5644.3834522899997</v>
      </c>
      <c r="V61" s="36">
        <f>SUMIFS(СВЦЭМ!$C$39:$C$782,СВЦЭМ!$A$39:$A$782,$A61,СВЦЭМ!$B$39:$B$782,V$47)+'СЕТ СН'!$G$9+СВЦЭМ!$D$10+'СЕТ СН'!$G$5-'СЕТ СН'!$G$17</f>
        <v>5653.2008542900003</v>
      </c>
      <c r="W61" s="36">
        <f>SUMIFS(СВЦЭМ!$C$39:$C$782,СВЦЭМ!$A$39:$A$782,$A61,СВЦЭМ!$B$39:$B$782,W$47)+'СЕТ СН'!$G$9+СВЦЭМ!$D$10+'СЕТ СН'!$G$5-'СЕТ СН'!$G$17</f>
        <v>5632.7963334599999</v>
      </c>
      <c r="X61" s="36">
        <f>SUMIFS(СВЦЭМ!$C$39:$C$782,СВЦЭМ!$A$39:$A$782,$A61,СВЦЭМ!$B$39:$B$782,X$47)+'СЕТ СН'!$G$9+СВЦЭМ!$D$10+'СЕТ СН'!$G$5-'СЕТ СН'!$G$17</f>
        <v>5715.2270022699995</v>
      </c>
      <c r="Y61" s="36">
        <f>SUMIFS(СВЦЭМ!$C$39:$C$782,СВЦЭМ!$A$39:$A$782,$A61,СВЦЭМ!$B$39:$B$782,Y$47)+'СЕТ СН'!$G$9+СВЦЭМ!$D$10+'СЕТ СН'!$G$5-'СЕТ СН'!$G$17</f>
        <v>5818.6578249599997</v>
      </c>
    </row>
    <row r="62" spans="1:25" ht="15.75" x14ac:dyDescent="0.2">
      <c r="A62" s="35">
        <f t="shared" si="1"/>
        <v>45519</v>
      </c>
      <c r="B62" s="36">
        <f>SUMIFS(СВЦЭМ!$C$39:$C$782,СВЦЭМ!$A$39:$A$782,$A62,СВЦЭМ!$B$39:$B$782,B$47)+'СЕТ СН'!$G$9+СВЦЭМ!$D$10+'СЕТ СН'!$G$5-'СЕТ СН'!$G$17</f>
        <v>5873.6552858200002</v>
      </c>
      <c r="C62" s="36">
        <f>SUMIFS(СВЦЭМ!$C$39:$C$782,СВЦЭМ!$A$39:$A$782,$A62,СВЦЭМ!$B$39:$B$782,C$47)+'СЕТ СН'!$G$9+СВЦЭМ!$D$10+'СЕТ СН'!$G$5-'СЕТ СН'!$G$17</f>
        <v>5936.4949862800004</v>
      </c>
      <c r="D62" s="36">
        <f>SUMIFS(СВЦЭМ!$C$39:$C$782,СВЦЭМ!$A$39:$A$782,$A62,СВЦЭМ!$B$39:$B$782,D$47)+'СЕТ СН'!$G$9+СВЦЭМ!$D$10+'СЕТ СН'!$G$5-'СЕТ СН'!$G$17</f>
        <v>5982.3833849599996</v>
      </c>
      <c r="E62" s="36">
        <f>SUMIFS(СВЦЭМ!$C$39:$C$782,СВЦЭМ!$A$39:$A$782,$A62,СВЦЭМ!$B$39:$B$782,E$47)+'СЕТ СН'!$G$9+СВЦЭМ!$D$10+'СЕТ СН'!$G$5-'СЕТ СН'!$G$17</f>
        <v>5993.4824934500002</v>
      </c>
      <c r="F62" s="36">
        <f>SUMIFS(СВЦЭМ!$C$39:$C$782,СВЦЭМ!$A$39:$A$782,$A62,СВЦЭМ!$B$39:$B$782,F$47)+'СЕТ СН'!$G$9+СВЦЭМ!$D$10+'СЕТ СН'!$G$5-'СЕТ СН'!$G$17</f>
        <v>5998.5861761300002</v>
      </c>
      <c r="G62" s="36">
        <f>SUMIFS(СВЦЭМ!$C$39:$C$782,СВЦЭМ!$A$39:$A$782,$A62,СВЦЭМ!$B$39:$B$782,G$47)+'СЕТ СН'!$G$9+СВЦЭМ!$D$10+'СЕТ СН'!$G$5-'СЕТ СН'!$G$17</f>
        <v>5976.9310116100005</v>
      </c>
      <c r="H62" s="36">
        <f>SUMIFS(СВЦЭМ!$C$39:$C$782,СВЦЭМ!$A$39:$A$782,$A62,СВЦЭМ!$B$39:$B$782,H$47)+'СЕТ СН'!$G$9+СВЦЭМ!$D$10+'СЕТ СН'!$G$5-'СЕТ СН'!$G$17</f>
        <v>5936.4905587900003</v>
      </c>
      <c r="I62" s="36">
        <f>SUMIFS(СВЦЭМ!$C$39:$C$782,СВЦЭМ!$A$39:$A$782,$A62,СВЦЭМ!$B$39:$B$782,I$47)+'СЕТ СН'!$G$9+СВЦЭМ!$D$10+'СЕТ СН'!$G$5-'СЕТ СН'!$G$17</f>
        <v>5856.4781503599997</v>
      </c>
      <c r="J62" s="36">
        <f>SUMIFS(СВЦЭМ!$C$39:$C$782,СВЦЭМ!$A$39:$A$782,$A62,СВЦЭМ!$B$39:$B$782,J$47)+'СЕТ СН'!$G$9+СВЦЭМ!$D$10+'СЕТ СН'!$G$5-'СЕТ СН'!$G$17</f>
        <v>5789.8471027799997</v>
      </c>
      <c r="K62" s="36">
        <f>SUMIFS(СВЦЭМ!$C$39:$C$782,СВЦЭМ!$A$39:$A$782,$A62,СВЦЭМ!$B$39:$B$782,K$47)+'СЕТ СН'!$G$9+СВЦЭМ!$D$10+'СЕТ СН'!$G$5-'СЕТ СН'!$G$17</f>
        <v>5704.0676201099996</v>
      </c>
      <c r="L62" s="36">
        <f>SUMIFS(СВЦЭМ!$C$39:$C$782,СВЦЭМ!$A$39:$A$782,$A62,СВЦЭМ!$B$39:$B$782,L$47)+'СЕТ СН'!$G$9+СВЦЭМ!$D$10+'СЕТ СН'!$G$5-'СЕТ СН'!$G$17</f>
        <v>5709.9116870899998</v>
      </c>
      <c r="M62" s="36">
        <f>SUMIFS(СВЦЭМ!$C$39:$C$782,СВЦЭМ!$A$39:$A$782,$A62,СВЦЭМ!$B$39:$B$782,M$47)+'СЕТ СН'!$G$9+СВЦЭМ!$D$10+'СЕТ СН'!$G$5-'СЕТ СН'!$G$17</f>
        <v>5747.1006698399997</v>
      </c>
      <c r="N62" s="36">
        <f>SUMIFS(СВЦЭМ!$C$39:$C$782,СВЦЭМ!$A$39:$A$782,$A62,СВЦЭМ!$B$39:$B$782,N$47)+'СЕТ СН'!$G$9+СВЦЭМ!$D$10+'СЕТ СН'!$G$5-'СЕТ СН'!$G$17</f>
        <v>5736.9979578100001</v>
      </c>
      <c r="O62" s="36">
        <f>SUMIFS(СВЦЭМ!$C$39:$C$782,СВЦЭМ!$A$39:$A$782,$A62,СВЦЭМ!$B$39:$B$782,O$47)+'СЕТ СН'!$G$9+СВЦЭМ!$D$10+'СЕТ СН'!$G$5-'СЕТ СН'!$G$17</f>
        <v>5726.6984213400001</v>
      </c>
      <c r="P62" s="36">
        <f>SUMIFS(СВЦЭМ!$C$39:$C$782,СВЦЭМ!$A$39:$A$782,$A62,СВЦЭМ!$B$39:$B$782,P$47)+'СЕТ СН'!$G$9+СВЦЭМ!$D$10+'СЕТ СН'!$G$5-'СЕТ СН'!$G$17</f>
        <v>5729.0977924399995</v>
      </c>
      <c r="Q62" s="36">
        <f>SUMIFS(СВЦЭМ!$C$39:$C$782,СВЦЭМ!$A$39:$A$782,$A62,СВЦЭМ!$B$39:$B$782,Q$47)+'СЕТ СН'!$G$9+СВЦЭМ!$D$10+'СЕТ СН'!$G$5-'СЕТ СН'!$G$17</f>
        <v>5719.0989917999996</v>
      </c>
      <c r="R62" s="36">
        <f>SUMIFS(СВЦЭМ!$C$39:$C$782,СВЦЭМ!$A$39:$A$782,$A62,СВЦЭМ!$B$39:$B$782,R$47)+'СЕТ СН'!$G$9+СВЦЭМ!$D$10+'СЕТ СН'!$G$5-'СЕТ СН'!$G$17</f>
        <v>5721.77090288</v>
      </c>
      <c r="S62" s="36">
        <f>SUMIFS(СВЦЭМ!$C$39:$C$782,СВЦЭМ!$A$39:$A$782,$A62,СВЦЭМ!$B$39:$B$782,S$47)+'СЕТ СН'!$G$9+СВЦЭМ!$D$10+'СЕТ СН'!$G$5-'СЕТ СН'!$G$17</f>
        <v>5733.9913212199999</v>
      </c>
      <c r="T62" s="36">
        <f>SUMIFS(СВЦЭМ!$C$39:$C$782,СВЦЭМ!$A$39:$A$782,$A62,СВЦЭМ!$B$39:$B$782,T$47)+'СЕТ СН'!$G$9+СВЦЭМ!$D$10+'СЕТ СН'!$G$5-'СЕТ СН'!$G$17</f>
        <v>5696.8760609399997</v>
      </c>
      <c r="U62" s="36">
        <f>SUMIFS(СВЦЭМ!$C$39:$C$782,СВЦЭМ!$A$39:$A$782,$A62,СВЦЭМ!$B$39:$B$782,U$47)+'СЕТ СН'!$G$9+СВЦЭМ!$D$10+'СЕТ СН'!$G$5-'СЕТ СН'!$G$17</f>
        <v>5695.6735046100002</v>
      </c>
      <c r="V62" s="36">
        <f>SUMIFS(СВЦЭМ!$C$39:$C$782,СВЦЭМ!$A$39:$A$782,$A62,СВЦЭМ!$B$39:$B$782,V$47)+'СЕТ СН'!$G$9+СВЦЭМ!$D$10+'СЕТ СН'!$G$5-'СЕТ СН'!$G$17</f>
        <v>5710.7193890500002</v>
      </c>
      <c r="W62" s="36">
        <f>SUMIFS(СВЦЭМ!$C$39:$C$782,СВЦЭМ!$A$39:$A$782,$A62,СВЦЭМ!$B$39:$B$782,W$47)+'СЕТ СН'!$G$9+СВЦЭМ!$D$10+'СЕТ СН'!$G$5-'СЕТ СН'!$G$17</f>
        <v>5705.4501318599996</v>
      </c>
      <c r="X62" s="36">
        <f>SUMIFS(СВЦЭМ!$C$39:$C$782,СВЦЭМ!$A$39:$A$782,$A62,СВЦЭМ!$B$39:$B$782,X$47)+'СЕТ СН'!$G$9+СВЦЭМ!$D$10+'СЕТ СН'!$G$5-'СЕТ СН'!$G$17</f>
        <v>5784.0596283699997</v>
      </c>
      <c r="Y62" s="36">
        <f>SUMIFS(СВЦЭМ!$C$39:$C$782,СВЦЭМ!$A$39:$A$782,$A62,СВЦЭМ!$B$39:$B$782,Y$47)+'СЕТ СН'!$G$9+СВЦЭМ!$D$10+'СЕТ СН'!$G$5-'СЕТ СН'!$G$17</f>
        <v>5857.5410538599999</v>
      </c>
    </row>
    <row r="63" spans="1:25" ht="15.75" x14ac:dyDescent="0.2">
      <c r="A63" s="35">
        <f t="shared" si="1"/>
        <v>45520</v>
      </c>
      <c r="B63" s="36">
        <f>SUMIFS(СВЦЭМ!$C$39:$C$782,СВЦЭМ!$A$39:$A$782,$A63,СВЦЭМ!$B$39:$B$782,B$47)+'СЕТ СН'!$G$9+СВЦЭМ!$D$10+'СЕТ СН'!$G$5-'СЕТ СН'!$G$17</f>
        <v>6018.3650361399996</v>
      </c>
      <c r="C63" s="36">
        <f>SUMIFS(СВЦЭМ!$C$39:$C$782,СВЦЭМ!$A$39:$A$782,$A63,СВЦЭМ!$B$39:$B$782,C$47)+'СЕТ СН'!$G$9+СВЦЭМ!$D$10+'СЕТ СН'!$G$5-'СЕТ СН'!$G$17</f>
        <v>6009.9555689000008</v>
      </c>
      <c r="D63" s="36">
        <f>SUMIFS(СВЦЭМ!$C$39:$C$782,СВЦЭМ!$A$39:$A$782,$A63,СВЦЭМ!$B$39:$B$782,D$47)+'СЕТ СН'!$G$9+СВЦЭМ!$D$10+'СЕТ СН'!$G$5-'СЕТ СН'!$G$17</f>
        <v>6045.6642784200003</v>
      </c>
      <c r="E63" s="36">
        <f>SUMIFS(СВЦЭМ!$C$39:$C$782,СВЦЭМ!$A$39:$A$782,$A63,СВЦЭМ!$B$39:$B$782,E$47)+'СЕТ СН'!$G$9+СВЦЭМ!$D$10+'СЕТ СН'!$G$5-'СЕТ СН'!$G$17</f>
        <v>5978.0769736399998</v>
      </c>
      <c r="F63" s="36">
        <f>SUMIFS(СВЦЭМ!$C$39:$C$782,СВЦЭМ!$A$39:$A$782,$A63,СВЦЭМ!$B$39:$B$782,F$47)+'СЕТ СН'!$G$9+СВЦЭМ!$D$10+'СЕТ СН'!$G$5-'СЕТ СН'!$G$17</f>
        <v>5950.0713628699996</v>
      </c>
      <c r="G63" s="36">
        <f>SUMIFS(СВЦЭМ!$C$39:$C$782,СВЦЭМ!$A$39:$A$782,$A63,СВЦЭМ!$B$39:$B$782,G$47)+'СЕТ СН'!$G$9+СВЦЭМ!$D$10+'СЕТ СН'!$G$5-'СЕТ СН'!$G$17</f>
        <v>5893.4257648100001</v>
      </c>
      <c r="H63" s="36">
        <f>SUMIFS(СВЦЭМ!$C$39:$C$782,СВЦЭМ!$A$39:$A$782,$A63,СВЦЭМ!$B$39:$B$782,H$47)+'СЕТ СН'!$G$9+СВЦЭМ!$D$10+'СЕТ СН'!$G$5-'СЕТ СН'!$G$17</f>
        <v>5850.4778758900002</v>
      </c>
      <c r="I63" s="36">
        <f>SUMIFS(СВЦЭМ!$C$39:$C$782,СВЦЭМ!$A$39:$A$782,$A63,СВЦЭМ!$B$39:$B$782,I$47)+'СЕТ СН'!$G$9+СВЦЭМ!$D$10+'СЕТ СН'!$G$5-'СЕТ СН'!$G$17</f>
        <v>5757.7852638799995</v>
      </c>
      <c r="J63" s="36">
        <f>SUMIFS(СВЦЭМ!$C$39:$C$782,СВЦЭМ!$A$39:$A$782,$A63,СВЦЭМ!$B$39:$B$782,J$47)+'СЕТ СН'!$G$9+СВЦЭМ!$D$10+'СЕТ СН'!$G$5-'СЕТ СН'!$G$17</f>
        <v>5673.9032938299997</v>
      </c>
      <c r="K63" s="36">
        <f>SUMIFS(СВЦЭМ!$C$39:$C$782,СВЦЭМ!$A$39:$A$782,$A63,СВЦЭМ!$B$39:$B$782,K$47)+'СЕТ СН'!$G$9+СВЦЭМ!$D$10+'СЕТ СН'!$G$5-'СЕТ СН'!$G$17</f>
        <v>5562.8375590300002</v>
      </c>
      <c r="L63" s="36">
        <f>SUMIFS(СВЦЭМ!$C$39:$C$782,СВЦЭМ!$A$39:$A$782,$A63,СВЦЭМ!$B$39:$B$782,L$47)+'СЕТ СН'!$G$9+СВЦЭМ!$D$10+'СЕТ СН'!$G$5-'СЕТ СН'!$G$17</f>
        <v>5529.1886320399999</v>
      </c>
      <c r="M63" s="36">
        <f>SUMIFS(СВЦЭМ!$C$39:$C$782,СВЦЭМ!$A$39:$A$782,$A63,СВЦЭМ!$B$39:$B$782,M$47)+'СЕТ СН'!$G$9+СВЦЭМ!$D$10+'СЕТ СН'!$G$5-'СЕТ СН'!$G$17</f>
        <v>5524.3690278599997</v>
      </c>
      <c r="N63" s="36">
        <f>SUMIFS(СВЦЭМ!$C$39:$C$782,СВЦЭМ!$A$39:$A$782,$A63,СВЦЭМ!$B$39:$B$782,N$47)+'СЕТ СН'!$G$9+СВЦЭМ!$D$10+'СЕТ СН'!$G$5-'СЕТ СН'!$G$17</f>
        <v>5520.6089286300003</v>
      </c>
      <c r="O63" s="36">
        <f>SUMIFS(СВЦЭМ!$C$39:$C$782,СВЦЭМ!$A$39:$A$782,$A63,СВЦЭМ!$B$39:$B$782,O$47)+'СЕТ СН'!$G$9+СВЦЭМ!$D$10+'СЕТ СН'!$G$5-'СЕТ СН'!$G$17</f>
        <v>5539.9954082599997</v>
      </c>
      <c r="P63" s="36">
        <f>SUMIFS(СВЦЭМ!$C$39:$C$782,СВЦЭМ!$A$39:$A$782,$A63,СВЦЭМ!$B$39:$B$782,P$47)+'СЕТ СН'!$G$9+СВЦЭМ!$D$10+'СЕТ СН'!$G$5-'СЕТ СН'!$G$17</f>
        <v>5575.4720232399995</v>
      </c>
      <c r="Q63" s="36">
        <f>SUMIFS(СВЦЭМ!$C$39:$C$782,СВЦЭМ!$A$39:$A$782,$A63,СВЦЭМ!$B$39:$B$782,Q$47)+'СЕТ СН'!$G$9+СВЦЭМ!$D$10+'СЕТ СН'!$G$5-'СЕТ СН'!$G$17</f>
        <v>5592.4248848899997</v>
      </c>
      <c r="R63" s="36">
        <f>SUMIFS(СВЦЭМ!$C$39:$C$782,СВЦЭМ!$A$39:$A$782,$A63,СВЦЭМ!$B$39:$B$782,R$47)+'СЕТ СН'!$G$9+СВЦЭМ!$D$10+'СЕТ СН'!$G$5-'СЕТ СН'!$G$17</f>
        <v>5593.6702413499997</v>
      </c>
      <c r="S63" s="36">
        <f>SUMIFS(СВЦЭМ!$C$39:$C$782,СВЦЭМ!$A$39:$A$782,$A63,СВЦЭМ!$B$39:$B$782,S$47)+'СЕТ СН'!$G$9+СВЦЭМ!$D$10+'СЕТ СН'!$G$5-'СЕТ СН'!$G$17</f>
        <v>5514.9689259999996</v>
      </c>
      <c r="T63" s="36">
        <f>SUMIFS(СВЦЭМ!$C$39:$C$782,СВЦЭМ!$A$39:$A$782,$A63,СВЦЭМ!$B$39:$B$782,T$47)+'СЕТ СН'!$G$9+СВЦЭМ!$D$10+'СЕТ СН'!$G$5-'СЕТ СН'!$G$17</f>
        <v>5491.0973624500002</v>
      </c>
      <c r="U63" s="36">
        <f>SUMIFS(СВЦЭМ!$C$39:$C$782,СВЦЭМ!$A$39:$A$782,$A63,СВЦЭМ!$B$39:$B$782,U$47)+'СЕТ СН'!$G$9+СВЦЭМ!$D$10+'СЕТ СН'!$G$5-'СЕТ СН'!$G$17</f>
        <v>5511.2583649199996</v>
      </c>
      <c r="V63" s="36">
        <f>SUMIFS(СВЦЭМ!$C$39:$C$782,СВЦЭМ!$A$39:$A$782,$A63,СВЦЭМ!$B$39:$B$782,V$47)+'СЕТ СН'!$G$9+СВЦЭМ!$D$10+'СЕТ СН'!$G$5-'СЕТ СН'!$G$17</f>
        <v>5552.92352949</v>
      </c>
      <c r="W63" s="36">
        <f>SUMIFS(СВЦЭМ!$C$39:$C$782,СВЦЭМ!$A$39:$A$782,$A63,СВЦЭМ!$B$39:$B$782,W$47)+'СЕТ СН'!$G$9+СВЦЭМ!$D$10+'СЕТ СН'!$G$5-'СЕТ СН'!$G$17</f>
        <v>5560.9664812499996</v>
      </c>
      <c r="X63" s="36">
        <f>SUMIFS(СВЦЭМ!$C$39:$C$782,СВЦЭМ!$A$39:$A$782,$A63,СВЦЭМ!$B$39:$B$782,X$47)+'СЕТ СН'!$G$9+СВЦЭМ!$D$10+'СЕТ СН'!$G$5-'СЕТ СН'!$G$17</f>
        <v>5610.1111041499998</v>
      </c>
      <c r="Y63" s="36">
        <f>SUMIFS(СВЦЭМ!$C$39:$C$782,СВЦЭМ!$A$39:$A$782,$A63,СВЦЭМ!$B$39:$B$782,Y$47)+'СЕТ СН'!$G$9+СВЦЭМ!$D$10+'СЕТ СН'!$G$5-'СЕТ СН'!$G$17</f>
        <v>5673.1388819399999</v>
      </c>
    </row>
    <row r="64" spans="1:25" ht="15.75" x14ac:dyDescent="0.2">
      <c r="A64" s="35">
        <f t="shared" si="1"/>
        <v>45521</v>
      </c>
      <c r="B64" s="36">
        <f>SUMIFS(СВЦЭМ!$C$39:$C$782,СВЦЭМ!$A$39:$A$782,$A64,СВЦЭМ!$B$39:$B$782,B$47)+'СЕТ СН'!$G$9+СВЦЭМ!$D$10+'СЕТ СН'!$G$5-'СЕТ СН'!$G$17</f>
        <v>5728.90064747</v>
      </c>
      <c r="C64" s="36">
        <f>SUMIFS(СВЦЭМ!$C$39:$C$782,СВЦЭМ!$A$39:$A$782,$A64,СВЦЭМ!$B$39:$B$782,C$47)+'СЕТ СН'!$G$9+СВЦЭМ!$D$10+'СЕТ СН'!$G$5-'СЕТ СН'!$G$17</f>
        <v>5831.7323877199997</v>
      </c>
      <c r="D64" s="36">
        <f>SUMIFS(СВЦЭМ!$C$39:$C$782,СВЦЭМ!$A$39:$A$782,$A64,СВЦЭМ!$B$39:$B$782,D$47)+'СЕТ СН'!$G$9+СВЦЭМ!$D$10+'СЕТ СН'!$G$5-'СЕТ СН'!$G$17</f>
        <v>5872.6205557399999</v>
      </c>
      <c r="E64" s="36">
        <f>SUMIFS(СВЦЭМ!$C$39:$C$782,СВЦЭМ!$A$39:$A$782,$A64,СВЦЭМ!$B$39:$B$782,E$47)+'СЕТ СН'!$G$9+СВЦЭМ!$D$10+'СЕТ СН'!$G$5-'СЕТ СН'!$G$17</f>
        <v>5882.1165373700005</v>
      </c>
      <c r="F64" s="36">
        <f>SUMIFS(СВЦЭМ!$C$39:$C$782,СВЦЭМ!$A$39:$A$782,$A64,СВЦЭМ!$B$39:$B$782,F$47)+'СЕТ СН'!$G$9+СВЦЭМ!$D$10+'СЕТ СН'!$G$5-'СЕТ СН'!$G$17</f>
        <v>5897.8492937400006</v>
      </c>
      <c r="G64" s="36">
        <f>SUMIFS(СВЦЭМ!$C$39:$C$782,СВЦЭМ!$A$39:$A$782,$A64,СВЦЭМ!$B$39:$B$782,G$47)+'СЕТ СН'!$G$9+СВЦЭМ!$D$10+'СЕТ СН'!$G$5-'СЕТ СН'!$G$17</f>
        <v>5869.8319592500002</v>
      </c>
      <c r="H64" s="36">
        <f>SUMIFS(СВЦЭМ!$C$39:$C$782,СВЦЭМ!$A$39:$A$782,$A64,СВЦЭМ!$B$39:$B$782,H$47)+'СЕТ СН'!$G$9+СВЦЭМ!$D$10+'СЕТ СН'!$G$5-'СЕТ СН'!$G$17</f>
        <v>5866.9670760500003</v>
      </c>
      <c r="I64" s="36">
        <f>SUMIFS(СВЦЭМ!$C$39:$C$782,СВЦЭМ!$A$39:$A$782,$A64,СВЦЭМ!$B$39:$B$782,I$47)+'СЕТ СН'!$G$9+СВЦЭМ!$D$10+'СЕТ СН'!$G$5-'СЕТ СН'!$G$17</f>
        <v>5842.09691449</v>
      </c>
      <c r="J64" s="36">
        <f>SUMIFS(СВЦЭМ!$C$39:$C$782,СВЦЭМ!$A$39:$A$782,$A64,СВЦЭМ!$B$39:$B$782,J$47)+'СЕТ СН'!$G$9+СВЦЭМ!$D$10+'СЕТ СН'!$G$5-'СЕТ СН'!$G$17</f>
        <v>5731.6553609800003</v>
      </c>
      <c r="K64" s="36">
        <f>SUMIFS(СВЦЭМ!$C$39:$C$782,СВЦЭМ!$A$39:$A$782,$A64,СВЦЭМ!$B$39:$B$782,K$47)+'СЕТ СН'!$G$9+СВЦЭМ!$D$10+'СЕТ СН'!$G$5-'СЕТ СН'!$G$17</f>
        <v>5655.2084331200003</v>
      </c>
      <c r="L64" s="36">
        <f>SUMIFS(СВЦЭМ!$C$39:$C$782,СВЦЭМ!$A$39:$A$782,$A64,СВЦЭМ!$B$39:$B$782,L$47)+'СЕТ СН'!$G$9+СВЦЭМ!$D$10+'СЕТ СН'!$G$5-'СЕТ СН'!$G$17</f>
        <v>5587.6497066800002</v>
      </c>
      <c r="M64" s="36">
        <f>SUMIFS(СВЦЭМ!$C$39:$C$782,СВЦЭМ!$A$39:$A$782,$A64,СВЦЭМ!$B$39:$B$782,M$47)+'СЕТ СН'!$G$9+СВЦЭМ!$D$10+'СЕТ СН'!$G$5-'СЕТ СН'!$G$17</f>
        <v>5574.9041128700001</v>
      </c>
      <c r="N64" s="36">
        <f>SUMIFS(СВЦЭМ!$C$39:$C$782,СВЦЭМ!$A$39:$A$782,$A64,СВЦЭМ!$B$39:$B$782,N$47)+'СЕТ СН'!$G$9+СВЦЭМ!$D$10+'СЕТ СН'!$G$5-'СЕТ СН'!$G$17</f>
        <v>5567.9848115699997</v>
      </c>
      <c r="O64" s="36">
        <f>SUMIFS(СВЦЭМ!$C$39:$C$782,СВЦЭМ!$A$39:$A$782,$A64,СВЦЭМ!$B$39:$B$782,O$47)+'СЕТ СН'!$G$9+СВЦЭМ!$D$10+'СЕТ СН'!$G$5-'СЕТ СН'!$G$17</f>
        <v>5581.2108449299994</v>
      </c>
      <c r="P64" s="36">
        <f>SUMIFS(СВЦЭМ!$C$39:$C$782,СВЦЭМ!$A$39:$A$782,$A64,СВЦЭМ!$B$39:$B$782,P$47)+'СЕТ СН'!$G$9+СВЦЭМ!$D$10+'СЕТ СН'!$G$5-'СЕТ СН'!$G$17</f>
        <v>5591.8534977199997</v>
      </c>
      <c r="Q64" s="36">
        <f>SUMIFS(СВЦЭМ!$C$39:$C$782,СВЦЭМ!$A$39:$A$782,$A64,СВЦЭМ!$B$39:$B$782,Q$47)+'СЕТ СН'!$G$9+СВЦЭМ!$D$10+'СЕТ СН'!$G$5-'СЕТ СН'!$G$17</f>
        <v>5602.6016696699999</v>
      </c>
      <c r="R64" s="36">
        <f>SUMIFS(СВЦЭМ!$C$39:$C$782,СВЦЭМ!$A$39:$A$782,$A64,СВЦЭМ!$B$39:$B$782,R$47)+'СЕТ СН'!$G$9+СВЦЭМ!$D$10+'СЕТ СН'!$G$5-'СЕТ СН'!$G$17</f>
        <v>5621.4863283499999</v>
      </c>
      <c r="S64" s="36">
        <f>SUMIFS(СВЦЭМ!$C$39:$C$782,СВЦЭМ!$A$39:$A$782,$A64,СВЦЭМ!$B$39:$B$782,S$47)+'СЕТ СН'!$G$9+СВЦЭМ!$D$10+'СЕТ СН'!$G$5-'СЕТ СН'!$G$17</f>
        <v>5587.2869780299998</v>
      </c>
      <c r="T64" s="36">
        <f>SUMIFS(СВЦЭМ!$C$39:$C$782,СВЦЭМ!$A$39:$A$782,$A64,СВЦЭМ!$B$39:$B$782,T$47)+'СЕТ СН'!$G$9+СВЦЭМ!$D$10+'СЕТ СН'!$G$5-'СЕТ СН'!$G$17</f>
        <v>5568.6999319099996</v>
      </c>
      <c r="U64" s="36">
        <f>SUMIFS(СВЦЭМ!$C$39:$C$782,СВЦЭМ!$A$39:$A$782,$A64,СВЦЭМ!$B$39:$B$782,U$47)+'СЕТ СН'!$G$9+СВЦЭМ!$D$10+'СЕТ СН'!$G$5-'СЕТ СН'!$G$17</f>
        <v>5566.3975791299999</v>
      </c>
      <c r="V64" s="36">
        <f>SUMIFS(СВЦЭМ!$C$39:$C$782,СВЦЭМ!$A$39:$A$782,$A64,СВЦЭМ!$B$39:$B$782,V$47)+'СЕТ СН'!$G$9+СВЦЭМ!$D$10+'СЕТ СН'!$G$5-'СЕТ СН'!$G$17</f>
        <v>5565.7254891600005</v>
      </c>
      <c r="W64" s="36">
        <f>SUMIFS(СВЦЭМ!$C$39:$C$782,СВЦЭМ!$A$39:$A$782,$A64,СВЦЭМ!$B$39:$B$782,W$47)+'СЕТ СН'!$G$9+СВЦЭМ!$D$10+'СЕТ СН'!$G$5-'СЕТ СН'!$G$17</f>
        <v>5549.2981540399996</v>
      </c>
      <c r="X64" s="36">
        <f>SUMIFS(СВЦЭМ!$C$39:$C$782,СВЦЭМ!$A$39:$A$782,$A64,СВЦЭМ!$B$39:$B$782,X$47)+'СЕТ СН'!$G$9+СВЦЭМ!$D$10+'СЕТ СН'!$G$5-'СЕТ СН'!$G$17</f>
        <v>5604.7472821800002</v>
      </c>
      <c r="Y64" s="36">
        <f>SUMIFS(СВЦЭМ!$C$39:$C$782,СВЦЭМ!$A$39:$A$782,$A64,СВЦЭМ!$B$39:$B$782,Y$47)+'СЕТ СН'!$G$9+СВЦЭМ!$D$10+'СЕТ СН'!$G$5-'СЕТ СН'!$G$17</f>
        <v>5683.95502536</v>
      </c>
    </row>
    <row r="65" spans="1:27" ht="15.75" x14ac:dyDescent="0.2">
      <c r="A65" s="35">
        <f t="shared" si="1"/>
        <v>45522</v>
      </c>
      <c r="B65" s="36">
        <f>SUMIFS(СВЦЭМ!$C$39:$C$782,СВЦЭМ!$A$39:$A$782,$A65,СВЦЭМ!$B$39:$B$782,B$47)+'СЕТ СН'!$G$9+СВЦЭМ!$D$10+'СЕТ СН'!$G$5-'СЕТ СН'!$G$17</f>
        <v>5673.4492860600003</v>
      </c>
      <c r="C65" s="36">
        <f>SUMIFS(СВЦЭМ!$C$39:$C$782,СВЦЭМ!$A$39:$A$782,$A65,СВЦЭМ!$B$39:$B$782,C$47)+'СЕТ СН'!$G$9+СВЦЭМ!$D$10+'СЕТ СН'!$G$5-'СЕТ СН'!$G$17</f>
        <v>5767.0558880600001</v>
      </c>
      <c r="D65" s="36">
        <f>SUMIFS(СВЦЭМ!$C$39:$C$782,СВЦЭМ!$A$39:$A$782,$A65,СВЦЭМ!$B$39:$B$782,D$47)+'СЕТ СН'!$G$9+СВЦЭМ!$D$10+'СЕТ СН'!$G$5-'СЕТ СН'!$G$17</f>
        <v>5827.1524928099998</v>
      </c>
      <c r="E65" s="36">
        <f>SUMIFS(СВЦЭМ!$C$39:$C$782,СВЦЭМ!$A$39:$A$782,$A65,СВЦЭМ!$B$39:$B$782,E$47)+'СЕТ СН'!$G$9+СВЦЭМ!$D$10+'СЕТ СН'!$G$5-'СЕТ СН'!$G$17</f>
        <v>5852.37729829</v>
      </c>
      <c r="F65" s="36">
        <f>SUMIFS(СВЦЭМ!$C$39:$C$782,СВЦЭМ!$A$39:$A$782,$A65,СВЦЭМ!$B$39:$B$782,F$47)+'СЕТ СН'!$G$9+СВЦЭМ!$D$10+'СЕТ СН'!$G$5-'СЕТ СН'!$G$17</f>
        <v>5880.7466269400002</v>
      </c>
      <c r="G65" s="36">
        <f>SUMIFS(СВЦЭМ!$C$39:$C$782,СВЦЭМ!$A$39:$A$782,$A65,СВЦЭМ!$B$39:$B$782,G$47)+'СЕТ СН'!$G$9+СВЦЭМ!$D$10+'СЕТ СН'!$G$5-'СЕТ СН'!$G$17</f>
        <v>5862.9208454700001</v>
      </c>
      <c r="H65" s="36">
        <f>SUMIFS(СВЦЭМ!$C$39:$C$782,СВЦЭМ!$A$39:$A$782,$A65,СВЦЭМ!$B$39:$B$782,H$47)+'СЕТ СН'!$G$9+СВЦЭМ!$D$10+'СЕТ СН'!$G$5-'СЕТ СН'!$G$17</f>
        <v>5845.7400618800002</v>
      </c>
      <c r="I65" s="36">
        <f>SUMIFS(СВЦЭМ!$C$39:$C$782,СВЦЭМ!$A$39:$A$782,$A65,СВЦЭМ!$B$39:$B$782,I$47)+'СЕТ СН'!$G$9+СВЦЭМ!$D$10+'СЕТ СН'!$G$5-'СЕТ СН'!$G$17</f>
        <v>5779.6496496199998</v>
      </c>
      <c r="J65" s="36">
        <f>SUMIFS(СВЦЭМ!$C$39:$C$782,СВЦЭМ!$A$39:$A$782,$A65,СВЦЭМ!$B$39:$B$782,J$47)+'СЕТ СН'!$G$9+СВЦЭМ!$D$10+'СЕТ СН'!$G$5-'СЕТ СН'!$G$17</f>
        <v>5689.9550001099997</v>
      </c>
      <c r="K65" s="36">
        <f>SUMIFS(СВЦЭМ!$C$39:$C$782,СВЦЭМ!$A$39:$A$782,$A65,СВЦЭМ!$B$39:$B$782,K$47)+'СЕТ СН'!$G$9+СВЦЭМ!$D$10+'СЕТ СН'!$G$5-'СЕТ СН'!$G$17</f>
        <v>5615.9911093399996</v>
      </c>
      <c r="L65" s="36">
        <f>SUMIFS(СВЦЭМ!$C$39:$C$782,СВЦЭМ!$A$39:$A$782,$A65,СВЦЭМ!$B$39:$B$782,L$47)+'СЕТ СН'!$G$9+СВЦЭМ!$D$10+'СЕТ СН'!$G$5-'СЕТ СН'!$G$17</f>
        <v>5573.1779420299999</v>
      </c>
      <c r="M65" s="36">
        <f>SUMIFS(СВЦЭМ!$C$39:$C$782,СВЦЭМ!$A$39:$A$782,$A65,СВЦЭМ!$B$39:$B$782,M$47)+'СЕТ СН'!$G$9+СВЦЭМ!$D$10+'СЕТ СН'!$G$5-'СЕТ СН'!$G$17</f>
        <v>5553.8576841800004</v>
      </c>
      <c r="N65" s="36">
        <f>SUMIFS(СВЦЭМ!$C$39:$C$782,СВЦЭМ!$A$39:$A$782,$A65,СВЦЭМ!$B$39:$B$782,N$47)+'СЕТ СН'!$G$9+СВЦЭМ!$D$10+'СЕТ СН'!$G$5-'СЕТ СН'!$G$17</f>
        <v>5532.7579585499998</v>
      </c>
      <c r="O65" s="36">
        <f>SUMIFS(СВЦЭМ!$C$39:$C$782,СВЦЭМ!$A$39:$A$782,$A65,СВЦЭМ!$B$39:$B$782,O$47)+'СЕТ СН'!$G$9+СВЦЭМ!$D$10+'СЕТ СН'!$G$5-'СЕТ СН'!$G$17</f>
        <v>5549.3990394800003</v>
      </c>
      <c r="P65" s="36">
        <f>SUMIFS(СВЦЭМ!$C$39:$C$782,СВЦЭМ!$A$39:$A$782,$A65,СВЦЭМ!$B$39:$B$782,P$47)+'СЕТ СН'!$G$9+СВЦЭМ!$D$10+'СЕТ СН'!$G$5-'СЕТ СН'!$G$17</f>
        <v>5598.1364603900001</v>
      </c>
      <c r="Q65" s="36">
        <f>SUMIFS(СВЦЭМ!$C$39:$C$782,СВЦЭМ!$A$39:$A$782,$A65,СВЦЭМ!$B$39:$B$782,Q$47)+'СЕТ СН'!$G$9+СВЦЭМ!$D$10+'СЕТ СН'!$G$5-'СЕТ СН'!$G$17</f>
        <v>5633.6250116299998</v>
      </c>
      <c r="R65" s="36">
        <f>SUMIFS(СВЦЭМ!$C$39:$C$782,СВЦЭМ!$A$39:$A$782,$A65,СВЦЭМ!$B$39:$B$782,R$47)+'СЕТ СН'!$G$9+СВЦЭМ!$D$10+'СЕТ СН'!$G$5-'СЕТ СН'!$G$17</f>
        <v>5630.8769396500002</v>
      </c>
      <c r="S65" s="36">
        <f>SUMIFS(СВЦЭМ!$C$39:$C$782,СВЦЭМ!$A$39:$A$782,$A65,СВЦЭМ!$B$39:$B$782,S$47)+'СЕТ СН'!$G$9+СВЦЭМ!$D$10+'СЕТ СН'!$G$5-'СЕТ СН'!$G$17</f>
        <v>5633.1635749899997</v>
      </c>
      <c r="T65" s="36">
        <f>SUMIFS(СВЦЭМ!$C$39:$C$782,СВЦЭМ!$A$39:$A$782,$A65,СВЦЭМ!$B$39:$B$782,T$47)+'СЕТ СН'!$G$9+СВЦЭМ!$D$10+'СЕТ СН'!$G$5-'СЕТ СН'!$G$17</f>
        <v>5611.0655753299998</v>
      </c>
      <c r="U65" s="36">
        <f>SUMIFS(СВЦЭМ!$C$39:$C$782,СВЦЭМ!$A$39:$A$782,$A65,СВЦЭМ!$B$39:$B$782,U$47)+'СЕТ СН'!$G$9+СВЦЭМ!$D$10+'СЕТ СН'!$G$5-'СЕТ СН'!$G$17</f>
        <v>5609.3829714399999</v>
      </c>
      <c r="V65" s="36">
        <f>SUMIFS(СВЦЭМ!$C$39:$C$782,СВЦЭМ!$A$39:$A$782,$A65,СВЦЭМ!$B$39:$B$782,V$47)+'СЕТ СН'!$G$9+СВЦЭМ!$D$10+'СЕТ СН'!$G$5-'СЕТ СН'!$G$17</f>
        <v>5619.9510823000001</v>
      </c>
      <c r="W65" s="36">
        <f>SUMIFS(СВЦЭМ!$C$39:$C$782,СВЦЭМ!$A$39:$A$782,$A65,СВЦЭМ!$B$39:$B$782,W$47)+'СЕТ СН'!$G$9+СВЦЭМ!$D$10+'СЕТ СН'!$G$5-'СЕТ СН'!$G$17</f>
        <v>5604.24283388</v>
      </c>
      <c r="X65" s="36">
        <f>SUMIFS(СВЦЭМ!$C$39:$C$782,СВЦЭМ!$A$39:$A$782,$A65,СВЦЭМ!$B$39:$B$782,X$47)+'СЕТ СН'!$G$9+СВЦЭМ!$D$10+'СЕТ СН'!$G$5-'СЕТ СН'!$G$17</f>
        <v>5667.4493276499998</v>
      </c>
      <c r="Y65" s="36">
        <f>SUMIFS(СВЦЭМ!$C$39:$C$782,СВЦЭМ!$A$39:$A$782,$A65,СВЦЭМ!$B$39:$B$782,Y$47)+'СЕТ СН'!$G$9+СВЦЭМ!$D$10+'СЕТ СН'!$G$5-'СЕТ СН'!$G$17</f>
        <v>5742.8210473099998</v>
      </c>
    </row>
    <row r="66" spans="1:27" ht="15.75" x14ac:dyDescent="0.2">
      <c r="A66" s="35">
        <f t="shared" si="1"/>
        <v>45523</v>
      </c>
      <c r="B66" s="36">
        <f>SUMIFS(СВЦЭМ!$C$39:$C$782,СВЦЭМ!$A$39:$A$782,$A66,СВЦЭМ!$B$39:$B$782,B$47)+'СЕТ СН'!$G$9+СВЦЭМ!$D$10+'СЕТ СН'!$G$5-'СЕТ СН'!$G$17</f>
        <v>5818.8437988300002</v>
      </c>
      <c r="C66" s="36">
        <f>SUMIFS(СВЦЭМ!$C$39:$C$782,СВЦЭМ!$A$39:$A$782,$A66,СВЦЭМ!$B$39:$B$782,C$47)+'СЕТ СН'!$G$9+СВЦЭМ!$D$10+'СЕТ СН'!$G$5-'СЕТ СН'!$G$17</f>
        <v>5942.5594656600006</v>
      </c>
      <c r="D66" s="36">
        <f>SUMIFS(СВЦЭМ!$C$39:$C$782,СВЦЭМ!$A$39:$A$782,$A66,СВЦЭМ!$B$39:$B$782,D$47)+'СЕТ СН'!$G$9+СВЦЭМ!$D$10+'СЕТ СН'!$G$5-'СЕТ СН'!$G$17</f>
        <v>5976.9055253000006</v>
      </c>
      <c r="E66" s="36">
        <f>SUMIFS(СВЦЭМ!$C$39:$C$782,СВЦЭМ!$A$39:$A$782,$A66,СВЦЭМ!$B$39:$B$782,E$47)+'СЕТ СН'!$G$9+СВЦЭМ!$D$10+'СЕТ СН'!$G$5-'СЕТ СН'!$G$17</f>
        <v>5938.9960095500001</v>
      </c>
      <c r="F66" s="36">
        <f>SUMIFS(СВЦЭМ!$C$39:$C$782,СВЦЭМ!$A$39:$A$782,$A66,СВЦЭМ!$B$39:$B$782,F$47)+'СЕТ СН'!$G$9+СВЦЭМ!$D$10+'СЕТ СН'!$G$5-'СЕТ СН'!$G$17</f>
        <v>5946.0301825099996</v>
      </c>
      <c r="G66" s="36">
        <f>SUMIFS(СВЦЭМ!$C$39:$C$782,СВЦЭМ!$A$39:$A$782,$A66,СВЦЭМ!$B$39:$B$782,G$47)+'СЕТ СН'!$G$9+СВЦЭМ!$D$10+'СЕТ СН'!$G$5-'СЕТ СН'!$G$17</f>
        <v>5945.8620257900002</v>
      </c>
      <c r="H66" s="36">
        <f>SUMIFS(СВЦЭМ!$C$39:$C$782,СВЦЭМ!$A$39:$A$782,$A66,СВЦЭМ!$B$39:$B$782,H$47)+'СЕТ СН'!$G$9+СВЦЭМ!$D$10+'СЕТ СН'!$G$5-'СЕТ СН'!$G$17</f>
        <v>5955.5553604800007</v>
      </c>
      <c r="I66" s="36">
        <f>SUMIFS(СВЦЭМ!$C$39:$C$782,СВЦЭМ!$A$39:$A$782,$A66,СВЦЭМ!$B$39:$B$782,I$47)+'СЕТ СН'!$G$9+СВЦЭМ!$D$10+'СЕТ СН'!$G$5-'СЕТ СН'!$G$17</f>
        <v>5886.7233596200003</v>
      </c>
      <c r="J66" s="36">
        <f>SUMIFS(СВЦЭМ!$C$39:$C$782,СВЦЭМ!$A$39:$A$782,$A66,СВЦЭМ!$B$39:$B$782,J$47)+'СЕТ СН'!$G$9+СВЦЭМ!$D$10+'СЕТ СН'!$G$5-'СЕТ СН'!$G$17</f>
        <v>5714.2796839100001</v>
      </c>
      <c r="K66" s="36">
        <f>SUMIFS(СВЦЭМ!$C$39:$C$782,СВЦЭМ!$A$39:$A$782,$A66,СВЦЭМ!$B$39:$B$782,K$47)+'СЕТ СН'!$G$9+СВЦЭМ!$D$10+'СЕТ СН'!$G$5-'СЕТ СН'!$G$17</f>
        <v>5670.6679323600001</v>
      </c>
      <c r="L66" s="36">
        <f>SUMIFS(СВЦЭМ!$C$39:$C$782,СВЦЭМ!$A$39:$A$782,$A66,СВЦЭМ!$B$39:$B$782,L$47)+'СЕТ СН'!$G$9+СВЦЭМ!$D$10+'СЕТ СН'!$G$5-'СЕТ СН'!$G$17</f>
        <v>5664.3205488700005</v>
      </c>
      <c r="M66" s="36">
        <f>SUMIFS(СВЦЭМ!$C$39:$C$782,СВЦЭМ!$A$39:$A$782,$A66,СВЦЭМ!$B$39:$B$782,M$47)+'СЕТ СН'!$G$9+СВЦЭМ!$D$10+'СЕТ СН'!$G$5-'СЕТ СН'!$G$17</f>
        <v>5653.2579747700001</v>
      </c>
      <c r="N66" s="36">
        <f>SUMIFS(СВЦЭМ!$C$39:$C$782,СВЦЭМ!$A$39:$A$782,$A66,СВЦЭМ!$B$39:$B$782,N$47)+'СЕТ СН'!$G$9+СВЦЭМ!$D$10+'СЕТ СН'!$G$5-'СЕТ СН'!$G$17</f>
        <v>5643.3910562700003</v>
      </c>
      <c r="O66" s="36">
        <f>SUMIFS(СВЦЭМ!$C$39:$C$782,СВЦЭМ!$A$39:$A$782,$A66,СВЦЭМ!$B$39:$B$782,O$47)+'СЕТ СН'!$G$9+СВЦЭМ!$D$10+'СЕТ СН'!$G$5-'СЕТ СН'!$G$17</f>
        <v>5633.9393965399995</v>
      </c>
      <c r="P66" s="36">
        <f>SUMIFS(СВЦЭМ!$C$39:$C$782,СВЦЭМ!$A$39:$A$782,$A66,СВЦЭМ!$B$39:$B$782,P$47)+'СЕТ СН'!$G$9+СВЦЭМ!$D$10+'СЕТ СН'!$G$5-'СЕТ СН'!$G$17</f>
        <v>5644.1740551000003</v>
      </c>
      <c r="Q66" s="36">
        <f>SUMIFS(СВЦЭМ!$C$39:$C$782,СВЦЭМ!$A$39:$A$782,$A66,СВЦЭМ!$B$39:$B$782,Q$47)+'СЕТ СН'!$G$9+СВЦЭМ!$D$10+'СЕТ СН'!$G$5-'СЕТ СН'!$G$17</f>
        <v>5633.3929407599999</v>
      </c>
      <c r="R66" s="36">
        <f>SUMIFS(СВЦЭМ!$C$39:$C$782,СВЦЭМ!$A$39:$A$782,$A66,СВЦЭМ!$B$39:$B$782,R$47)+'СЕТ СН'!$G$9+СВЦЭМ!$D$10+'СЕТ СН'!$G$5-'СЕТ СН'!$G$17</f>
        <v>5639.6701324599999</v>
      </c>
      <c r="S66" s="36">
        <f>SUMIFS(СВЦЭМ!$C$39:$C$782,СВЦЭМ!$A$39:$A$782,$A66,СВЦЭМ!$B$39:$B$782,S$47)+'СЕТ СН'!$G$9+СВЦЭМ!$D$10+'СЕТ СН'!$G$5-'СЕТ СН'!$G$17</f>
        <v>5627.3848911999994</v>
      </c>
      <c r="T66" s="36">
        <f>SUMIFS(СВЦЭМ!$C$39:$C$782,СВЦЭМ!$A$39:$A$782,$A66,СВЦЭМ!$B$39:$B$782,T$47)+'СЕТ СН'!$G$9+СВЦЭМ!$D$10+'СЕТ СН'!$G$5-'СЕТ СН'!$G$17</f>
        <v>5593.6764162899999</v>
      </c>
      <c r="U66" s="36">
        <f>SUMIFS(СВЦЭМ!$C$39:$C$782,СВЦЭМ!$A$39:$A$782,$A66,СВЦЭМ!$B$39:$B$782,U$47)+'СЕТ СН'!$G$9+СВЦЭМ!$D$10+'СЕТ СН'!$G$5-'СЕТ СН'!$G$17</f>
        <v>5623.7037814100004</v>
      </c>
      <c r="V66" s="36">
        <f>SUMIFS(СВЦЭМ!$C$39:$C$782,СВЦЭМ!$A$39:$A$782,$A66,СВЦЭМ!$B$39:$B$782,V$47)+'СЕТ СН'!$G$9+СВЦЭМ!$D$10+'СЕТ СН'!$G$5-'СЕТ СН'!$G$17</f>
        <v>5635.6269609600004</v>
      </c>
      <c r="W66" s="36">
        <f>SUMIFS(СВЦЭМ!$C$39:$C$782,СВЦЭМ!$A$39:$A$782,$A66,СВЦЭМ!$B$39:$B$782,W$47)+'СЕТ СН'!$G$9+СВЦЭМ!$D$10+'СЕТ СН'!$G$5-'СЕТ СН'!$G$17</f>
        <v>5596.63337546</v>
      </c>
      <c r="X66" s="36">
        <f>SUMIFS(СВЦЭМ!$C$39:$C$782,СВЦЭМ!$A$39:$A$782,$A66,СВЦЭМ!$B$39:$B$782,X$47)+'СЕТ СН'!$G$9+СВЦЭМ!$D$10+'СЕТ СН'!$G$5-'СЕТ СН'!$G$17</f>
        <v>5645.6136888399997</v>
      </c>
      <c r="Y66" s="36">
        <f>SUMIFS(СВЦЭМ!$C$39:$C$782,СВЦЭМ!$A$39:$A$782,$A66,СВЦЭМ!$B$39:$B$782,Y$47)+'СЕТ СН'!$G$9+СВЦЭМ!$D$10+'СЕТ СН'!$G$5-'СЕТ СН'!$G$17</f>
        <v>5729.0142710600003</v>
      </c>
    </row>
    <row r="67" spans="1:27" ht="15.75" x14ac:dyDescent="0.2">
      <c r="A67" s="35">
        <f t="shared" si="1"/>
        <v>45524</v>
      </c>
      <c r="B67" s="36">
        <f>SUMIFS(СВЦЭМ!$C$39:$C$782,СВЦЭМ!$A$39:$A$782,$A67,СВЦЭМ!$B$39:$B$782,B$47)+'СЕТ СН'!$G$9+СВЦЭМ!$D$10+'СЕТ СН'!$G$5-'СЕТ СН'!$G$17</f>
        <v>5715.6058896800005</v>
      </c>
      <c r="C67" s="36">
        <f>SUMIFS(СВЦЭМ!$C$39:$C$782,СВЦЭМ!$A$39:$A$782,$A67,СВЦЭМ!$B$39:$B$782,C$47)+'СЕТ СН'!$G$9+СВЦЭМ!$D$10+'СЕТ СН'!$G$5-'СЕТ СН'!$G$17</f>
        <v>5815.6555645999997</v>
      </c>
      <c r="D67" s="36">
        <f>SUMIFS(СВЦЭМ!$C$39:$C$782,СВЦЭМ!$A$39:$A$782,$A67,СВЦЭМ!$B$39:$B$782,D$47)+'СЕТ СН'!$G$9+СВЦЭМ!$D$10+'СЕТ СН'!$G$5-'СЕТ СН'!$G$17</f>
        <v>5879.6775499699997</v>
      </c>
      <c r="E67" s="36">
        <f>SUMIFS(СВЦЭМ!$C$39:$C$782,СВЦЭМ!$A$39:$A$782,$A67,СВЦЭМ!$B$39:$B$782,E$47)+'СЕТ СН'!$G$9+СВЦЭМ!$D$10+'СЕТ СН'!$G$5-'СЕТ СН'!$G$17</f>
        <v>5910.9302898000005</v>
      </c>
      <c r="F67" s="36">
        <f>SUMIFS(СВЦЭМ!$C$39:$C$782,СВЦЭМ!$A$39:$A$782,$A67,СВЦЭМ!$B$39:$B$782,F$47)+'СЕТ СН'!$G$9+СВЦЭМ!$D$10+'СЕТ СН'!$G$5-'СЕТ СН'!$G$17</f>
        <v>5907.6384830200004</v>
      </c>
      <c r="G67" s="36">
        <f>SUMIFS(СВЦЭМ!$C$39:$C$782,СВЦЭМ!$A$39:$A$782,$A67,СВЦЭМ!$B$39:$B$782,G$47)+'СЕТ СН'!$G$9+СВЦЭМ!$D$10+'СЕТ СН'!$G$5-'СЕТ СН'!$G$17</f>
        <v>5880.2902301399999</v>
      </c>
      <c r="H67" s="36">
        <f>SUMIFS(СВЦЭМ!$C$39:$C$782,СВЦЭМ!$A$39:$A$782,$A67,СВЦЭМ!$B$39:$B$782,H$47)+'СЕТ СН'!$G$9+СВЦЭМ!$D$10+'СЕТ СН'!$G$5-'СЕТ СН'!$G$17</f>
        <v>5871.6718599699998</v>
      </c>
      <c r="I67" s="36">
        <f>SUMIFS(СВЦЭМ!$C$39:$C$782,СВЦЭМ!$A$39:$A$782,$A67,СВЦЭМ!$B$39:$B$782,I$47)+'СЕТ СН'!$G$9+СВЦЭМ!$D$10+'СЕТ СН'!$G$5-'СЕТ СН'!$G$17</f>
        <v>5757.7162190600002</v>
      </c>
      <c r="J67" s="36">
        <f>SUMIFS(СВЦЭМ!$C$39:$C$782,СВЦЭМ!$A$39:$A$782,$A67,СВЦЭМ!$B$39:$B$782,J$47)+'СЕТ СН'!$G$9+СВЦЭМ!$D$10+'СЕТ СН'!$G$5-'СЕТ СН'!$G$17</f>
        <v>5634.8714453499997</v>
      </c>
      <c r="K67" s="36">
        <f>SUMIFS(СВЦЭМ!$C$39:$C$782,СВЦЭМ!$A$39:$A$782,$A67,СВЦЭМ!$B$39:$B$782,K$47)+'СЕТ СН'!$G$9+СВЦЭМ!$D$10+'СЕТ СН'!$G$5-'СЕТ СН'!$G$17</f>
        <v>5534.3010674500001</v>
      </c>
      <c r="L67" s="36">
        <f>SUMIFS(СВЦЭМ!$C$39:$C$782,СВЦЭМ!$A$39:$A$782,$A67,СВЦЭМ!$B$39:$B$782,L$47)+'СЕТ СН'!$G$9+СВЦЭМ!$D$10+'СЕТ СН'!$G$5-'СЕТ СН'!$G$17</f>
        <v>5512.0755341100003</v>
      </c>
      <c r="M67" s="36">
        <f>SUMIFS(СВЦЭМ!$C$39:$C$782,СВЦЭМ!$A$39:$A$782,$A67,СВЦЭМ!$B$39:$B$782,M$47)+'СЕТ СН'!$G$9+СВЦЭМ!$D$10+'СЕТ СН'!$G$5-'СЕТ СН'!$G$17</f>
        <v>5500.2204668499999</v>
      </c>
      <c r="N67" s="36">
        <f>SUMIFS(СВЦЭМ!$C$39:$C$782,СВЦЭМ!$A$39:$A$782,$A67,СВЦЭМ!$B$39:$B$782,N$47)+'СЕТ СН'!$G$9+СВЦЭМ!$D$10+'СЕТ СН'!$G$5-'СЕТ СН'!$G$17</f>
        <v>5509.9345155399997</v>
      </c>
      <c r="O67" s="36">
        <f>SUMIFS(СВЦЭМ!$C$39:$C$782,СВЦЭМ!$A$39:$A$782,$A67,СВЦЭМ!$B$39:$B$782,O$47)+'СЕТ СН'!$G$9+СВЦЭМ!$D$10+'СЕТ СН'!$G$5-'СЕТ СН'!$G$17</f>
        <v>5490.2245395999998</v>
      </c>
      <c r="P67" s="36">
        <f>SUMIFS(СВЦЭМ!$C$39:$C$782,СВЦЭМ!$A$39:$A$782,$A67,СВЦЭМ!$B$39:$B$782,P$47)+'СЕТ СН'!$G$9+СВЦЭМ!$D$10+'СЕТ СН'!$G$5-'СЕТ СН'!$G$17</f>
        <v>5494.5238665699999</v>
      </c>
      <c r="Q67" s="36">
        <f>SUMIFS(СВЦЭМ!$C$39:$C$782,СВЦЭМ!$A$39:$A$782,$A67,СВЦЭМ!$B$39:$B$782,Q$47)+'СЕТ СН'!$G$9+СВЦЭМ!$D$10+'СЕТ СН'!$G$5-'СЕТ СН'!$G$17</f>
        <v>5490.3827098000002</v>
      </c>
      <c r="R67" s="36">
        <f>SUMIFS(СВЦЭМ!$C$39:$C$782,СВЦЭМ!$A$39:$A$782,$A67,СВЦЭМ!$B$39:$B$782,R$47)+'СЕТ СН'!$G$9+СВЦЭМ!$D$10+'СЕТ СН'!$G$5-'СЕТ СН'!$G$17</f>
        <v>5510.0925965300003</v>
      </c>
      <c r="S67" s="36">
        <f>SUMIFS(СВЦЭМ!$C$39:$C$782,СВЦЭМ!$A$39:$A$782,$A67,СВЦЭМ!$B$39:$B$782,S$47)+'СЕТ СН'!$G$9+СВЦЭМ!$D$10+'СЕТ СН'!$G$5-'СЕТ СН'!$G$17</f>
        <v>5496.7540502299998</v>
      </c>
      <c r="T67" s="36">
        <f>SUMIFS(СВЦЭМ!$C$39:$C$782,СВЦЭМ!$A$39:$A$782,$A67,СВЦЭМ!$B$39:$B$782,T$47)+'СЕТ СН'!$G$9+СВЦЭМ!$D$10+'СЕТ СН'!$G$5-'СЕТ СН'!$G$17</f>
        <v>5477.4091428399997</v>
      </c>
      <c r="U67" s="36">
        <f>SUMIFS(СВЦЭМ!$C$39:$C$782,СВЦЭМ!$A$39:$A$782,$A67,СВЦЭМ!$B$39:$B$782,U$47)+'СЕТ СН'!$G$9+СВЦЭМ!$D$10+'СЕТ СН'!$G$5-'СЕТ СН'!$G$17</f>
        <v>5497.3550845700001</v>
      </c>
      <c r="V67" s="36">
        <f>SUMIFS(СВЦЭМ!$C$39:$C$782,СВЦЭМ!$A$39:$A$782,$A67,СВЦЭМ!$B$39:$B$782,V$47)+'СЕТ СН'!$G$9+СВЦЭМ!$D$10+'СЕТ СН'!$G$5-'СЕТ СН'!$G$17</f>
        <v>5482.2818591400001</v>
      </c>
      <c r="W67" s="36">
        <f>SUMIFS(СВЦЭМ!$C$39:$C$782,СВЦЭМ!$A$39:$A$782,$A67,СВЦЭМ!$B$39:$B$782,W$47)+'СЕТ СН'!$G$9+СВЦЭМ!$D$10+'СЕТ СН'!$G$5-'СЕТ СН'!$G$17</f>
        <v>5475.0019345700002</v>
      </c>
      <c r="X67" s="36">
        <f>SUMIFS(СВЦЭМ!$C$39:$C$782,СВЦЭМ!$A$39:$A$782,$A67,СВЦЭМ!$B$39:$B$782,X$47)+'СЕТ СН'!$G$9+СВЦЭМ!$D$10+'СЕТ СН'!$G$5-'СЕТ СН'!$G$17</f>
        <v>5567.0969406100003</v>
      </c>
      <c r="Y67" s="36">
        <f>SUMIFS(СВЦЭМ!$C$39:$C$782,СВЦЭМ!$A$39:$A$782,$A67,СВЦЭМ!$B$39:$B$782,Y$47)+'СЕТ СН'!$G$9+СВЦЭМ!$D$10+'СЕТ СН'!$G$5-'СЕТ СН'!$G$17</f>
        <v>5708.9558897899997</v>
      </c>
    </row>
    <row r="68" spans="1:27" ht="15.75" x14ac:dyDescent="0.2">
      <c r="A68" s="35">
        <f t="shared" si="1"/>
        <v>45525</v>
      </c>
      <c r="B68" s="36">
        <f>SUMIFS(СВЦЭМ!$C$39:$C$782,СВЦЭМ!$A$39:$A$782,$A68,СВЦЭМ!$B$39:$B$782,B$47)+'СЕТ СН'!$G$9+СВЦЭМ!$D$10+'СЕТ СН'!$G$5-'СЕТ СН'!$G$17</f>
        <v>5902.6156334000007</v>
      </c>
      <c r="C68" s="36">
        <f>SUMIFS(СВЦЭМ!$C$39:$C$782,СВЦЭМ!$A$39:$A$782,$A68,СВЦЭМ!$B$39:$B$782,C$47)+'СЕТ СН'!$G$9+СВЦЭМ!$D$10+'СЕТ СН'!$G$5-'СЕТ СН'!$G$17</f>
        <v>5941.3745714400002</v>
      </c>
      <c r="D68" s="36">
        <f>SUMIFS(СВЦЭМ!$C$39:$C$782,СВЦЭМ!$A$39:$A$782,$A68,СВЦЭМ!$B$39:$B$782,D$47)+'СЕТ СН'!$G$9+СВЦЭМ!$D$10+'СЕТ СН'!$G$5-'СЕТ СН'!$G$17</f>
        <v>5990.5019342400001</v>
      </c>
      <c r="E68" s="36">
        <f>SUMIFS(СВЦЭМ!$C$39:$C$782,СВЦЭМ!$A$39:$A$782,$A68,СВЦЭМ!$B$39:$B$782,E$47)+'СЕТ СН'!$G$9+СВЦЭМ!$D$10+'СЕТ СН'!$G$5-'СЕТ СН'!$G$17</f>
        <v>5951.0517774700002</v>
      </c>
      <c r="F68" s="36">
        <f>SUMIFS(СВЦЭМ!$C$39:$C$782,СВЦЭМ!$A$39:$A$782,$A68,СВЦЭМ!$B$39:$B$782,F$47)+'СЕТ СН'!$G$9+СВЦЭМ!$D$10+'СЕТ СН'!$G$5-'СЕТ СН'!$G$17</f>
        <v>5935.3496591100002</v>
      </c>
      <c r="G68" s="36">
        <f>SUMIFS(СВЦЭМ!$C$39:$C$782,СВЦЭМ!$A$39:$A$782,$A68,СВЦЭМ!$B$39:$B$782,G$47)+'СЕТ СН'!$G$9+СВЦЭМ!$D$10+'СЕТ СН'!$G$5-'СЕТ СН'!$G$17</f>
        <v>5895.9976245899998</v>
      </c>
      <c r="H68" s="36">
        <f>SUMIFS(СВЦЭМ!$C$39:$C$782,СВЦЭМ!$A$39:$A$782,$A68,СВЦЭМ!$B$39:$B$782,H$47)+'СЕТ СН'!$G$9+СВЦЭМ!$D$10+'СЕТ СН'!$G$5-'СЕТ СН'!$G$17</f>
        <v>5885.4141001300004</v>
      </c>
      <c r="I68" s="36">
        <f>SUMIFS(СВЦЭМ!$C$39:$C$782,СВЦЭМ!$A$39:$A$782,$A68,СВЦЭМ!$B$39:$B$782,I$47)+'СЕТ СН'!$G$9+СВЦЭМ!$D$10+'СЕТ СН'!$G$5-'СЕТ СН'!$G$17</f>
        <v>5761.3545035400002</v>
      </c>
      <c r="J68" s="36">
        <f>SUMIFS(СВЦЭМ!$C$39:$C$782,СВЦЭМ!$A$39:$A$782,$A68,СВЦЭМ!$B$39:$B$782,J$47)+'СЕТ СН'!$G$9+СВЦЭМ!$D$10+'СЕТ СН'!$G$5-'СЕТ СН'!$G$17</f>
        <v>5673.04144077</v>
      </c>
      <c r="K68" s="36">
        <f>SUMIFS(СВЦЭМ!$C$39:$C$782,СВЦЭМ!$A$39:$A$782,$A68,СВЦЭМ!$B$39:$B$782,K$47)+'СЕТ СН'!$G$9+СВЦЭМ!$D$10+'СЕТ СН'!$G$5-'СЕТ СН'!$G$17</f>
        <v>5603.6167943700002</v>
      </c>
      <c r="L68" s="36">
        <f>SUMIFS(СВЦЭМ!$C$39:$C$782,СВЦЭМ!$A$39:$A$782,$A68,СВЦЭМ!$B$39:$B$782,L$47)+'СЕТ СН'!$G$9+СВЦЭМ!$D$10+'СЕТ СН'!$G$5-'СЕТ СН'!$G$17</f>
        <v>5587.0718220199997</v>
      </c>
      <c r="M68" s="36">
        <f>SUMIFS(СВЦЭМ!$C$39:$C$782,СВЦЭМ!$A$39:$A$782,$A68,СВЦЭМ!$B$39:$B$782,M$47)+'СЕТ СН'!$G$9+СВЦЭМ!$D$10+'СЕТ СН'!$G$5-'СЕТ СН'!$G$17</f>
        <v>5589.4791141999995</v>
      </c>
      <c r="N68" s="36">
        <f>SUMIFS(СВЦЭМ!$C$39:$C$782,СВЦЭМ!$A$39:$A$782,$A68,СВЦЭМ!$B$39:$B$782,N$47)+'СЕТ СН'!$G$9+СВЦЭМ!$D$10+'СЕТ СН'!$G$5-'СЕТ СН'!$G$17</f>
        <v>5580.8264502599995</v>
      </c>
      <c r="O68" s="36">
        <f>SUMIFS(СВЦЭМ!$C$39:$C$782,СВЦЭМ!$A$39:$A$782,$A68,СВЦЭМ!$B$39:$B$782,O$47)+'СЕТ СН'!$G$9+СВЦЭМ!$D$10+'СЕТ СН'!$G$5-'СЕТ СН'!$G$17</f>
        <v>5565.41522377</v>
      </c>
      <c r="P68" s="36">
        <f>SUMIFS(СВЦЭМ!$C$39:$C$782,СВЦЭМ!$A$39:$A$782,$A68,СВЦЭМ!$B$39:$B$782,P$47)+'СЕТ СН'!$G$9+СВЦЭМ!$D$10+'СЕТ СН'!$G$5-'СЕТ СН'!$G$17</f>
        <v>5603.2983462100001</v>
      </c>
      <c r="Q68" s="36">
        <f>SUMIFS(СВЦЭМ!$C$39:$C$782,СВЦЭМ!$A$39:$A$782,$A68,СВЦЭМ!$B$39:$B$782,Q$47)+'СЕТ СН'!$G$9+СВЦЭМ!$D$10+'СЕТ СН'!$G$5-'СЕТ СН'!$G$17</f>
        <v>5627.2285848699994</v>
      </c>
      <c r="R68" s="36">
        <f>SUMIFS(СВЦЭМ!$C$39:$C$782,СВЦЭМ!$A$39:$A$782,$A68,СВЦЭМ!$B$39:$B$782,R$47)+'СЕТ СН'!$G$9+СВЦЭМ!$D$10+'СЕТ СН'!$G$5-'СЕТ СН'!$G$17</f>
        <v>5621.5983930000002</v>
      </c>
      <c r="S68" s="36">
        <f>SUMIFS(СВЦЭМ!$C$39:$C$782,СВЦЭМ!$A$39:$A$782,$A68,СВЦЭМ!$B$39:$B$782,S$47)+'СЕТ СН'!$G$9+СВЦЭМ!$D$10+'СЕТ СН'!$G$5-'СЕТ СН'!$G$17</f>
        <v>5618.2353416900005</v>
      </c>
      <c r="T68" s="36">
        <f>SUMIFS(СВЦЭМ!$C$39:$C$782,СВЦЭМ!$A$39:$A$782,$A68,СВЦЭМ!$B$39:$B$782,T$47)+'СЕТ СН'!$G$9+СВЦЭМ!$D$10+'СЕТ СН'!$G$5-'СЕТ СН'!$G$17</f>
        <v>5608.8165340400001</v>
      </c>
      <c r="U68" s="36">
        <f>SUMIFS(СВЦЭМ!$C$39:$C$782,СВЦЭМ!$A$39:$A$782,$A68,СВЦЭМ!$B$39:$B$782,U$47)+'СЕТ СН'!$G$9+СВЦЭМ!$D$10+'СЕТ СН'!$G$5-'СЕТ СН'!$G$17</f>
        <v>5619.5108295999999</v>
      </c>
      <c r="V68" s="36">
        <f>SUMIFS(СВЦЭМ!$C$39:$C$782,СВЦЭМ!$A$39:$A$782,$A68,СВЦЭМ!$B$39:$B$782,V$47)+'СЕТ СН'!$G$9+СВЦЭМ!$D$10+'СЕТ СН'!$G$5-'СЕТ СН'!$G$17</f>
        <v>5612.1485640700002</v>
      </c>
      <c r="W68" s="36">
        <f>SUMIFS(СВЦЭМ!$C$39:$C$782,СВЦЭМ!$A$39:$A$782,$A68,СВЦЭМ!$B$39:$B$782,W$47)+'СЕТ СН'!$G$9+СВЦЭМ!$D$10+'СЕТ СН'!$G$5-'СЕТ СН'!$G$17</f>
        <v>5605.8653702299998</v>
      </c>
      <c r="X68" s="36">
        <f>SUMIFS(СВЦЭМ!$C$39:$C$782,СВЦЭМ!$A$39:$A$782,$A68,СВЦЭМ!$B$39:$B$782,X$47)+'СЕТ СН'!$G$9+СВЦЭМ!$D$10+'СЕТ СН'!$G$5-'СЕТ СН'!$G$17</f>
        <v>5624.46490911</v>
      </c>
      <c r="Y68" s="36">
        <f>SUMIFS(СВЦЭМ!$C$39:$C$782,СВЦЭМ!$A$39:$A$782,$A68,СВЦЭМ!$B$39:$B$782,Y$47)+'СЕТ СН'!$G$9+СВЦЭМ!$D$10+'СЕТ СН'!$G$5-'СЕТ СН'!$G$17</f>
        <v>5661.6895223699994</v>
      </c>
    </row>
    <row r="69" spans="1:27" ht="15.75" x14ac:dyDescent="0.2">
      <c r="A69" s="35">
        <f t="shared" si="1"/>
        <v>45526</v>
      </c>
      <c r="B69" s="36">
        <f>SUMIFS(СВЦЭМ!$C$39:$C$782,СВЦЭМ!$A$39:$A$782,$A69,СВЦЭМ!$B$39:$B$782,B$47)+'СЕТ СН'!$G$9+СВЦЭМ!$D$10+'СЕТ СН'!$G$5-'СЕТ СН'!$G$17</f>
        <v>5608.7007264000003</v>
      </c>
      <c r="C69" s="36">
        <f>SUMIFS(СВЦЭМ!$C$39:$C$782,СВЦЭМ!$A$39:$A$782,$A69,СВЦЭМ!$B$39:$B$782,C$47)+'СЕТ СН'!$G$9+СВЦЭМ!$D$10+'СЕТ СН'!$G$5-'СЕТ СН'!$G$17</f>
        <v>5695.9718758899999</v>
      </c>
      <c r="D69" s="36">
        <f>SUMIFS(СВЦЭМ!$C$39:$C$782,СВЦЭМ!$A$39:$A$782,$A69,СВЦЭМ!$B$39:$B$782,D$47)+'СЕТ СН'!$G$9+СВЦЭМ!$D$10+'СЕТ СН'!$G$5-'СЕТ СН'!$G$17</f>
        <v>5741.2747510400004</v>
      </c>
      <c r="E69" s="36">
        <f>SUMIFS(СВЦЭМ!$C$39:$C$782,СВЦЭМ!$A$39:$A$782,$A69,СВЦЭМ!$B$39:$B$782,E$47)+'СЕТ СН'!$G$9+СВЦЭМ!$D$10+'СЕТ СН'!$G$5-'СЕТ СН'!$G$17</f>
        <v>5773.1474140299997</v>
      </c>
      <c r="F69" s="36">
        <f>SUMIFS(СВЦЭМ!$C$39:$C$782,СВЦЭМ!$A$39:$A$782,$A69,СВЦЭМ!$B$39:$B$782,F$47)+'СЕТ СН'!$G$9+СВЦЭМ!$D$10+'СЕТ СН'!$G$5-'СЕТ СН'!$G$17</f>
        <v>5764.2988505200001</v>
      </c>
      <c r="G69" s="36">
        <f>SUMIFS(СВЦЭМ!$C$39:$C$782,СВЦЭМ!$A$39:$A$782,$A69,СВЦЭМ!$B$39:$B$782,G$47)+'СЕТ СН'!$G$9+СВЦЭМ!$D$10+'СЕТ СН'!$G$5-'СЕТ СН'!$G$17</f>
        <v>5738.05833377</v>
      </c>
      <c r="H69" s="36">
        <f>SUMIFS(СВЦЭМ!$C$39:$C$782,СВЦЭМ!$A$39:$A$782,$A69,СВЦЭМ!$B$39:$B$782,H$47)+'СЕТ СН'!$G$9+СВЦЭМ!$D$10+'СЕТ СН'!$G$5-'СЕТ СН'!$G$17</f>
        <v>5703.9732090199996</v>
      </c>
      <c r="I69" s="36">
        <f>SUMIFS(СВЦЭМ!$C$39:$C$782,СВЦЭМ!$A$39:$A$782,$A69,СВЦЭМ!$B$39:$B$782,I$47)+'СЕТ СН'!$G$9+СВЦЭМ!$D$10+'СЕТ СН'!$G$5-'СЕТ СН'!$G$17</f>
        <v>5619.7689021799997</v>
      </c>
      <c r="J69" s="36">
        <f>SUMIFS(СВЦЭМ!$C$39:$C$782,СВЦЭМ!$A$39:$A$782,$A69,СВЦЭМ!$B$39:$B$782,J$47)+'СЕТ СН'!$G$9+СВЦЭМ!$D$10+'СЕТ СН'!$G$5-'СЕТ СН'!$G$17</f>
        <v>5521.6446428399995</v>
      </c>
      <c r="K69" s="36">
        <f>SUMIFS(СВЦЭМ!$C$39:$C$782,СВЦЭМ!$A$39:$A$782,$A69,СВЦЭМ!$B$39:$B$782,K$47)+'СЕТ СН'!$G$9+СВЦЭМ!$D$10+'СЕТ СН'!$G$5-'СЕТ СН'!$G$17</f>
        <v>5446.2593898499999</v>
      </c>
      <c r="L69" s="36">
        <f>SUMIFS(СВЦЭМ!$C$39:$C$782,СВЦЭМ!$A$39:$A$782,$A69,СВЦЭМ!$B$39:$B$782,L$47)+'СЕТ СН'!$G$9+СВЦЭМ!$D$10+'СЕТ СН'!$G$5-'СЕТ СН'!$G$17</f>
        <v>5412.8199472300003</v>
      </c>
      <c r="M69" s="36">
        <f>SUMIFS(СВЦЭМ!$C$39:$C$782,СВЦЭМ!$A$39:$A$782,$A69,СВЦЭМ!$B$39:$B$782,M$47)+'СЕТ СН'!$G$9+СВЦЭМ!$D$10+'СЕТ СН'!$G$5-'СЕТ СН'!$G$17</f>
        <v>5416.0461666499996</v>
      </c>
      <c r="N69" s="36">
        <f>SUMIFS(СВЦЭМ!$C$39:$C$782,СВЦЭМ!$A$39:$A$782,$A69,СВЦЭМ!$B$39:$B$782,N$47)+'СЕТ СН'!$G$9+СВЦЭМ!$D$10+'СЕТ СН'!$G$5-'СЕТ СН'!$G$17</f>
        <v>5413.2091578399995</v>
      </c>
      <c r="O69" s="36">
        <f>SUMIFS(СВЦЭМ!$C$39:$C$782,СВЦЭМ!$A$39:$A$782,$A69,СВЦЭМ!$B$39:$B$782,O$47)+'СЕТ СН'!$G$9+СВЦЭМ!$D$10+'СЕТ СН'!$G$5-'СЕТ СН'!$G$17</f>
        <v>5417.6802910099996</v>
      </c>
      <c r="P69" s="36">
        <f>SUMIFS(СВЦЭМ!$C$39:$C$782,СВЦЭМ!$A$39:$A$782,$A69,СВЦЭМ!$B$39:$B$782,P$47)+'СЕТ СН'!$G$9+СВЦЭМ!$D$10+'СЕТ СН'!$G$5-'СЕТ СН'!$G$17</f>
        <v>5425.4688818800005</v>
      </c>
      <c r="Q69" s="36">
        <f>SUMIFS(СВЦЭМ!$C$39:$C$782,СВЦЭМ!$A$39:$A$782,$A69,СВЦЭМ!$B$39:$B$782,Q$47)+'СЕТ СН'!$G$9+СВЦЭМ!$D$10+'СЕТ СН'!$G$5-'СЕТ СН'!$G$17</f>
        <v>5423.2206717199997</v>
      </c>
      <c r="R69" s="36">
        <f>SUMIFS(СВЦЭМ!$C$39:$C$782,СВЦЭМ!$A$39:$A$782,$A69,СВЦЭМ!$B$39:$B$782,R$47)+'СЕТ СН'!$G$9+СВЦЭМ!$D$10+'СЕТ СН'!$G$5-'СЕТ СН'!$G$17</f>
        <v>5440.9656414700003</v>
      </c>
      <c r="S69" s="36">
        <f>SUMIFS(СВЦЭМ!$C$39:$C$782,СВЦЭМ!$A$39:$A$782,$A69,СВЦЭМ!$B$39:$B$782,S$47)+'СЕТ СН'!$G$9+СВЦЭМ!$D$10+'СЕТ СН'!$G$5-'СЕТ СН'!$G$17</f>
        <v>5432.3213027199999</v>
      </c>
      <c r="T69" s="36">
        <f>SUMIFS(СВЦЭМ!$C$39:$C$782,СВЦЭМ!$A$39:$A$782,$A69,СВЦЭМ!$B$39:$B$782,T$47)+'СЕТ СН'!$G$9+СВЦЭМ!$D$10+'СЕТ СН'!$G$5-'СЕТ СН'!$G$17</f>
        <v>5429.0636362499999</v>
      </c>
      <c r="U69" s="36">
        <f>SUMIFS(СВЦЭМ!$C$39:$C$782,СВЦЭМ!$A$39:$A$782,$A69,СВЦЭМ!$B$39:$B$782,U$47)+'СЕТ СН'!$G$9+СВЦЭМ!$D$10+'СЕТ СН'!$G$5-'СЕТ СН'!$G$17</f>
        <v>5434.81180365</v>
      </c>
      <c r="V69" s="36">
        <f>SUMIFS(СВЦЭМ!$C$39:$C$782,СВЦЭМ!$A$39:$A$782,$A69,СВЦЭМ!$B$39:$B$782,V$47)+'СЕТ СН'!$G$9+СВЦЭМ!$D$10+'СЕТ СН'!$G$5-'СЕТ СН'!$G$17</f>
        <v>5423.9138518899999</v>
      </c>
      <c r="W69" s="36">
        <f>SUMIFS(СВЦЭМ!$C$39:$C$782,СВЦЭМ!$A$39:$A$782,$A69,СВЦЭМ!$B$39:$B$782,W$47)+'СЕТ СН'!$G$9+СВЦЭМ!$D$10+'СЕТ СН'!$G$5-'СЕТ СН'!$G$17</f>
        <v>5419.4984294900005</v>
      </c>
      <c r="X69" s="36">
        <f>SUMIFS(СВЦЭМ!$C$39:$C$782,СВЦЭМ!$A$39:$A$782,$A69,СВЦЭМ!$B$39:$B$782,X$47)+'СЕТ СН'!$G$9+СВЦЭМ!$D$10+'СЕТ СН'!$G$5-'СЕТ СН'!$G$17</f>
        <v>5487.4914023500005</v>
      </c>
      <c r="Y69" s="36">
        <f>SUMIFS(СВЦЭМ!$C$39:$C$782,СВЦЭМ!$A$39:$A$782,$A69,СВЦЭМ!$B$39:$B$782,Y$47)+'СЕТ СН'!$G$9+СВЦЭМ!$D$10+'СЕТ СН'!$G$5-'СЕТ СН'!$G$17</f>
        <v>5530.6543101500001</v>
      </c>
    </row>
    <row r="70" spans="1:27" ht="15.75" x14ac:dyDescent="0.2">
      <c r="A70" s="35">
        <f t="shared" si="1"/>
        <v>45527</v>
      </c>
      <c r="B70" s="36">
        <f>SUMIFS(СВЦЭМ!$C$39:$C$782,СВЦЭМ!$A$39:$A$782,$A70,СВЦЭМ!$B$39:$B$782,B$47)+'СЕТ СН'!$G$9+СВЦЭМ!$D$10+'СЕТ СН'!$G$5-'СЕТ СН'!$G$17</f>
        <v>5682.5729234499995</v>
      </c>
      <c r="C70" s="36">
        <f>SUMIFS(СВЦЭМ!$C$39:$C$782,СВЦЭМ!$A$39:$A$782,$A70,СВЦЭМ!$B$39:$B$782,C$47)+'СЕТ СН'!$G$9+СВЦЭМ!$D$10+'СЕТ СН'!$G$5-'СЕТ СН'!$G$17</f>
        <v>5790.3829016299997</v>
      </c>
      <c r="D70" s="36">
        <f>SUMIFS(СВЦЭМ!$C$39:$C$782,СВЦЭМ!$A$39:$A$782,$A70,СВЦЭМ!$B$39:$B$782,D$47)+'СЕТ СН'!$G$9+СВЦЭМ!$D$10+'СЕТ СН'!$G$5-'СЕТ СН'!$G$17</f>
        <v>5817.8163917800002</v>
      </c>
      <c r="E70" s="36">
        <f>SUMIFS(СВЦЭМ!$C$39:$C$782,СВЦЭМ!$A$39:$A$782,$A70,СВЦЭМ!$B$39:$B$782,E$47)+'СЕТ СН'!$G$9+СВЦЭМ!$D$10+'СЕТ СН'!$G$5-'СЕТ СН'!$G$17</f>
        <v>5848.12908969</v>
      </c>
      <c r="F70" s="36">
        <f>SUMIFS(СВЦЭМ!$C$39:$C$782,СВЦЭМ!$A$39:$A$782,$A70,СВЦЭМ!$B$39:$B$782,F$47)+'СЕТ СН'!$G$9+СВЦЭМ!$D$10+'СЕТ СН'!$G$5-'СЕТ СН'!$G$17</f>
        <v>5855.1300740699999</v>
      </c>
      <c r="G70" s="36">
        <f>SUMIFS(СВЦЭМ!$C$39:$C$782,СВЦЭМ!$A$39:$A$782,$A70,СВЦЭМ!$B$39:$B$782,G$47)+'СЕТ СН'!$G$9+СВЦЭМ!$D$10+'СЕТ СН'!$G$5-'СЕТ СН'!$G$17</f>
        <v>5839.6337914599999</v>
      </c>
      <c r="H70" s="36">
        <f>SUMIFS(СВЦЭМ!$C$39:$C$782,СВЦЭМ!$A$39:$A$782,$A70,СВЦЭМ!$B$39:$B$782,H$47)+'СЕТ СН'!$G$9+СВЦЭМ!$D$10+'СЕТ СН'!$G$5-'СЕТ СН'!$G$17</f>
        <v>5818.2015543699999</v>
      </c>
      <c r="I70" s="36">
        <f>SUMIFS(СВЦЭМ!$C$39:$C$782,СВЦЭМ!$A$39:$A$782,$A70,СВЦЭМ!$B$39:$B$782,I$47)+'СЕТ СН'!$G$9+СВЦЭМ!$D$10+'СЕТ СН'!$G$5-'СЕТ СН'!$G$17</f>
        <v>5728.6166726199999</v>
      </c>
      <c r="J70" s="36">
        <f>SUMIFS(СВЦЭМ!$C$39:$C$782,СВЦЭМ!$A$39:$A$782,$A70,СВЦЭМ!$B$39:$B$782,J$47)+'СЕТ СН'!$G$9+СВЦЭМ!$D$10+'СЕТ СН'!$G$5-'СЕТ СН'!$G$17</f>
        <v>5614.20992733</v>
      </c>
      <c r="K70" s="36">
        <f>SUMIFS(СВЦЭМ!$C$39:$C$782,СВЦЭМ!$A$39:$A$782,$A70,СВЦЭМ!$B$39:$B$782,K$47)+'СЕТ СН'!$G$9+СВЦЭМ!$D$10+'СЕТ СН'!$G$5-'СЕТ СН'!$G$17</f>
        <v>5518.6497694199998</v>
      </c>
      <c r="L70" s="36">
        <f>SUMIFS(СВЦЭМ!$C$39:$C$782,СВЦЭМ!$A$39:$A$782,$A70,СВЦЭМ!$B$39:$B$782,L$47)+'СЕТ СН'!$G$9+СВЦЭМ!$D$10+'СЕТ СН'!$G$5-'СЕТ СН'!$G$17</f>
        <v>5509.9168430099999</v>
      </c>
      <c r="M70" s="36">
        <f>SUMIFS(СВЦЭМ!$C$39:$C$782,СВЦЭМ!$A$39:$A$782,$A70,СВЦЭМ!$B$39:$B$782,M$47)+'СЕТ СН'!$G$9+СВЦЭМ!$D$10+'СЕТ СН'!$G$5-'СЕТ СН'!$G$17</f>
        <v>5496.73830069</v>
      </c>
      <c r="N70" s="36">
        <f>SUMIFS(СВЦЭМ!$C$39:$C$782,СВЦЭМ!$A$39:$A$782,$A70,СВЦЭМ!$B$39:$B$782,N$47)+'СЕТ СН'!$G$9+СВЦЭМ!$D$10+'СЕТ СН'!$G$5-'СЕТ СН'!$G$17</f>
        <v>5494.9620832299997</v>
      </c>
      <c r="O70" s="36">
        <f>SUMIFS(СВЦЭМ!$C$39:$C$782,СВЦЭМ!$A$39:$A$782,$A70,СВЦЭМ!$B$39:$B$782,O$47)+'СЕТ СН'!$G$9+СВЦЭМ!$D$10+'СЕТ СН'!$G$5-'СЕТ СН'!$G$17</f>
        <v>5511.5910028300004</v>
      </c>
      <c r="P70" s="36">
        <f>SUMIFS(СВЦЭМ!$C$39:$C$782,СВЦЭМ!$A$39:$A$782,$A70,СВЦЭМ!$B$39:$B$782,P$47)+'СЕТ СН'!$G$9+СВЦЭМ!$D$10+'СЕТ СН'!$G$5-'СЕТ СН'!$G$17</f>
        <v>5522.25505591</v>
      </c>
      <c r="Q70" s="36">
        <f>SUMIFS(СВЦЭМ!$C$39:$C$782,СВЦЭМ!$A$39:$A$782,$A70,СВЦЭМ!$B$39:$B$782,Q$47)+'СЕТ СН'!$G$9+СВЦЭМ!$D$10+'СЕТ СН'!$G$5-'СЕТ СН'!$G$17</f>
        <v>5507.4637149099999</v>
      </c>
      <c r="R70" s="36">
        <f>SUMIFS(СВЦЭМ!$C$39:$C$782,СВЦЭМ!$A$39:$A$782,$A70,СВЦЭМ!$B$39:$B$782,R$47)+'СЕТ СН'!$G$9+СВЦЭМ!$D$10+'СЕТ СН'!$G$5-'СЕТ СН'!$G$17</f>
        <v>5498.4799200300004</v>
      </c>
      <c r="S70" s="36">
        <f>SUMIFS(СВЦЭМ!$C$39:$C$782,СВЦЭМ!$A$39:$A$782,$A70,СВЦЭМ!$B$39:$B$782,S$47)+'СЕТ СН'!$G$9+СВЦЭМ!$D$10+'СЕТ СН'!$G$5-'СЕТ СН'!$G$17</f>
        <v>5519.6072474000002</v>
      </c>
      <c r="T70" s="36">
        <f>SUMIFS(СВЦЭМ!$C$39:$C$782,СВЦЭМ!$A$39:$A$782,$A70,СВЦЭМ!$B$39:$B$782,T$47)+'СЕТ СН'!$G$9+СВЦЭМ!$D$10+'СЕТ СН'!$G$5-'СЕТ СН'!$G$17</f>
        <v>5512.2723027900001</v>
      </c>
      <c r="U70" s="36">
        <f>SUMIFS(СВЦЭМ!$C$39:$C$782,СВЦЭМ!$A$39:$A$782,$A70,СВЦЭМ!$B$39:$B$782,U$47)+'СЕТ СН'!$G$9+СВЦЭМ!$D$10+'СЕТ СН'!$G$5-'СЕТ СН'!$G$17</f>
        <v>5513.1905969099998</v>
      </c>
      <c r="V70" s="36">
        <f>SUMIFS(СВЦЭМ!$C$39:$C$782,СВЦЭМ!$A$39:$A$782,$A70,СВЦЭМ!$B$39:$B$782,V$47)+'СЕТ СН'!$G$9+СВЦЭМ!$D$10+'СЕТ СН'!$G$5-'СЕТ СН'!$G$17</f>
        <v>5516.1050640399999</v>
      </c>
      <c r="W70" s="36">
        <f>SUMIFS(СВЦЭМ!$C$39:$C$782,СВЦЭМ!$A$39:$A$782,$A70,СВЦЭМ!$B$39:$B$782,W$47)+'СЕТ СН'!$G$9+СВЦЭМ!$D$10+'СЕТ СН'!$G$5-'СЕТ СН'!$G$17</f>
        <v>5510.8721342899998</v>
      </c>
      <c r="X70" s="36">
        <f>SUMIFS(СВЦЭМ!$C$39:$C$782,СВЦЭМ!$A$39:$A$782,$A70,СВЦЭМ!$B$39:$B$782,X$47)+'СЕТ СН'!$G$9+СВЦЭМ!$D$10+'СЕТ СН'!$G$5-'СЕТ СН'!$G$17</f>
        <v>5588.4193236600004</v>
      </c>
      <c r="Y70" s="36">
        <f>SUMIFS(СВЦЭМ!$C$39:$C$782,СВЦЭМ!$A$39:$A$782,$A70,СВЦЭМ!$B$39:$B$782,Y$47)+'СЕТ СН'!$G$9+СВЦЭМ!$D$10+'СЕТ СН'!$G$5-'СЕТ СН'!$G$17</f>
        <v>5686.9834607699995</v>
      </c>
    </row>
    <row r="71" spans="1:27" ht="15.75" x14ac:dyDescent="0.2">
      <c r="A71" s="35">
        <f t="shared" si="1"/>
        <v>45528</v>
      </c>
      <c r="B71" s="36">
        <f>SUMIFS(СВЦЭМ!$C$39:$C$782,СВЦЭМ!$A$39:$A$782,$A71,СВЦЭМ!$B$39:$B$782,B$47)+'СЕТ СН'!$G$9+СВЦЭМ!$D$10+'СЕТ СН'!$G$5-'СЕТ СН'!$G$17</f>
        <v>5658.7264232300004</v>
      </c>
      <c r="C71" s="36">
        <f>SUMIFS(СВЦЭМ!$C$39:$C$782,СВЦЭМ!$A$39:$A$782,$A71,СВЦЭМ!$B$39:$B$782,C$47)+'СЕТ СН'!$G$9+СВЦЭМ!$D$10+'СЕТ СН'!$G$5-'СЕТ СН'!$G$17</f>
        <v>5728.1762618699995</v>
      </c>
      <c r="D71" s="36">
        <f>SUMIFS(СВЦЭМ!$C$39:$C$782,СВЦЭМ!$A$39:$A$782,$A71,СВЦЭМ!$B$39:$B$782,D$47)+'СЕТ СН'!$G$9+СВЦЭМ!$D$10+'СЕТ СН'!$G$5-'СЕТ СН'!$G$17</f>
        <v>5763.6137440800003</v>
      </c>
      <c r="E71" s="36">
        <f>SUMIFS(СВЦЭМ!$C$39:$C$782,СВЦЭМ!$A$39:$A$782,$A71,СВЦЭМ!$B$39:$B$782,E$47)+'СЕТ СН'!$G$9+СВЦЭМ!$D$10+'СЕТ СН'!$G$5-'СЕТ СН'!$G$17</f>
        <v>5805.7434639000003</v>
      </c>
      <c r="F71" s="36">
        <f>SUMIFS(СВЦЭМ!$C$39:$C$782,СВЦЭМ!$A$39:$A$782,$A71,СВЦЭМ!$B$39:$B$782,F$47)+'СЕТ СН'!$G$9+СВЦЭМ!$D$10+'СЕТ СН'!$G$5-'СЕТ СН'!$G$17</f>
        <v>5810.6346477899997</v>
      </c>
      <c r="G71" s="36">
        <f>SUMIFS(СВЦЭМ!$C$39:$C$782,СВЦЭМ!$A$39:$A$782,$A71,СВЦЭМ!$B$39:$B$782,G$47)+'СЕТ СН'!$G$9+СВЦЭМ!$D$10+'СЕТ СН'!$G$5-'СЕТ СН'!$G$17</f>
        <v>5791.7551496899996</v>
      </c>
      <c r="H71" s="36">
        <f>SUMIFS(СВЦЭМ!$C$39:$C$782,СВЦЭМ!$A$39:$A$782,$A71,СВЦЭМ!$B$39:$B$782,H$47)+'СЕТ СН'!$G$9+СВЦЭМ!$D$10+'СЕТ СН'!$G$5-'СЕТ СН'!$G$17</f>
        <v>5765.7391723399996</v>
      </c>
      <c r="I71" s="36">
        <f>SUMIFS(СВЦЭМ!$C$39:$C$782,СВЦЭМ!$A$39:$A$782,$A71,СВЦЭМ!$B$39:$B$782,I$47)+'СЕТ СН'!$G$9+СВЦЭМ!$D$10+'СЕТ СН'!$G$5-'СЕТ СН'!$G$17</f>
        <v>5676.3970357199996</v>
      </c>
      <c r="J71" s="36">
        <f>SUMIFS(СВЦЭМ!$C$39:$C$782,СВЦЭМ!$A$39:$A$782,$A71,СВЦЭМ!$B$39:$B$782,J$47)+'СЕТ СН'!$G$9+СВЦЭМ!$D$10+'СЕТ СН'!$G$5-'СЕТ СН'!$G$17</f>
        <v>5576.1808581099995</v>
      </c>
      <c r="K71" s="36">
        <f>SUMIFS(СВЦЭМ!$C$39:$C$782,СВЦЭМ!$A$39:$A$782,$A71,СВЦЭМ!$B$39:$B$782,K$47)+'СЕТ СН'!$G$9+СВЦЭМ!$D$10+'СЕТ СН'!$G$5-'СЕТ СН'!$G$17</f>
        <v>5463.1402150499998</v>
      </c>
      <c r="L71" s="36">
        <f>SUMIFS(СВЦЭМ!$C$39:$C$782,СВЦЭМ!$A$39:$A$782,$A71,СВЦЭМ!$B$39:$B$782,L$47)+'СЕТ СН'!$G$9+СВЦЭМ!$D$10+'СЕТ СН'!$G$5-'СЕТ СН'!$G$17</f>
        <v>5430.2025683399997</v>
      </c>
      <c r="M71" s="36">
        <f>SUMIFS(СВЦЭМ!$C$39:$C$782,СВЦЭМ!$A$39:$A$782,$A71,СВЦЭМ!$B$39:$B$782,M$47)+'СЕТ СН'!$G$9+СВЦЭМ!$D$10+'СЕТ СН'!$G$5-'СЕТ СН'!$G$17</f>
        <v>5454.1442391299997</v>
      </c>
      <c r="N71" s="36">
        <f>SUMIFS(СВЦЭМ!$C$39:$C$782,СВЦЭМ!$A$39:$A$782,$A71,СВЦЭМ!$B$39:$B$782,N$47)+'СЕТ СН'!$G$9+СВЦЭМ!$D$10+'СЕТ СН'!$G$5-'СЕТ СН'!$G$17</f>
        <v>5543.7931149599999</v>
      </c>
      <c r="O71" s="36">
        <f>SUMIFS(СВЦЭМ!$C$39:$C$782,СВЦЭМ!$A$39:$A$782,$A71,СВЦЭМ!$B$39:$B$782,O$47)+'СЕТ СН'!$G$9+СВЦЭМ!$D$10+'СЕТ СН'!$G$5-'СЕТ СН'!$G$17</f>
        <v>5532.7312829399998</v>
      </c>
      <c r="P71" s="36">
        <f>SUMIFS(СВЦЭМ!$C$39:$C$782,СВЦЭМ!$A$39:$A$782,$A71,СВЦЭМ!$B$39:$B$782,P$47)+'СЕТ СН'!$G$9+СВЦЭМ!$D$10+'СЕТ СН'!$G$5-'СЕТ СН'!$G$17</f>
        <v>5539.0566171199998</v>
      </c>
      <c r="Q71" s="36">
        <f>SUMIFS(СВЦЭМ!$C$39:$C$782,СВЦЭМ!$A$39:$A$782,$A71,СВЦЭМ!$B$39:$B$782,Q$47)+'СЕТ СН'!$G$9+СВЦЭМ!$D$10+'СЕТ СН'!$G$5-'СЕТ СН'!$G$17</f>
        <v>5551.6536034500004</v>
      </c>
      <c r="R71" s="36">
        <f>SUMIFS(СВЦЭМ!$C$39:$C$782,СВЦЭМ!$A$39:$A$782,$A71,СВЦЭМ!$B$39:$B$782,R$47)+'СЕТ СН'!$G$9+СВЦЭМ!$D$10+'СЕТ СН'!$G$5-'СЕТ СН'!$G$17</f>
        <v>5553.0211897199997</v>
      </c>
      <c r="S71" s="36">
        <f>SUMIFS(СВЦЭМ!$C$39:$C$782,СВЦЭМ!$A$39:$A$782,$A71,СВЦЭМ!$B$39:$B$782,S$47)+'СЕТ СН'!$G$9+СВЦЭМ!$D$10+'СЕТ СН'!$G$5-'СЕТ СН'!$G$17</f>
        <v>5565.4221486799997</v>
      </c>
      <c r="T71" s="36">
        <f>SUMIFS(СВЦЭМ!$C$39:$C$782,СВЦЭМ!$A$39:$A$782,$A71,СВЦЭМ!$B$39:$B$782,T$47)+'СЕТ СН'!$G$9+СВЦЭМ!$D$10+'СЕТ СН'!$G$5-'СЕТ СН'!$G$17</f>
        <v>5551.1464600399995</v>
      </c>
      <c r="U71" s="36">
        <f>SUMIFS(СВЦЭМ!$C$39:$C$782,СВЦЭМ!$A$39:$A$782,$A71,СВЦЭМ!$B$39:$B$782,U$47)+'СЕТ СН'!$G$9+СВЦЭМ!$D$10+'СЕТ СН'!$G$5-'СЕТ СН'!$G$17</f>
        <v>5566.9908784199997</v>
      </c>
      <c r="V71" s="36">
        <f>SUMIFS(СВЦЭМ!$C$39:$C$782,СВЦЭМ!$A$39:$A$782,$A71,СВЦЭМ!$B$39:$B$782,V$47)+'СЕТ СН'!$G$9+СВЦЭМ!$D$10+'СЕТ СН'!$G$5-'СЕТ СН'!$G$17</f>
        <v>5571.6081103500001</v>
      </c>
      <c r="W71" s="36">
        <f>SUMIFS(СВЦЭМ!$C$39:$C$782,СВЦЭМ!$A$39:$A$782,$A71,СВЦЭМ!$B$39:$B$782,W$47)+'СЕТ СН'!$G$9+СВЦЭМ!$D$10+'СЕТ СН'!$G$5-'СЕТ СН'!$G$17</f>
        <v>5559.3024114899999</v>
      </c>
      <c r="X71" s="36">
        <f>SUMIFS(СВЦЭМ!$C$39:$C$782,СВЦЭМ!$A$39:$A$782,$A71,СВЦЭМ!$B$39:$B$782,X$47)+'СЕТ СН'!$G$9+СВЦЭМ!$D$10+'СЕТ СН'!$G$5-'СЕТ СН'!$G$17</f>
        <v>5602.7846987000003</v>
      </c>
      <c r="Y71" s="36">
        <f>SUMIFS(СВЦЭМ!$C$39:$C$782,СВЦЭМ!$A$39:$A$782,$A71,СВЦЭМ!$B$39:$B$782,Y$47)+'СЕТ СН'!$G$9+СВЦЭМ!$D$10+'СЕТ СН'!$G$5-'СЕТ СН'!$G$17</f>
        <v>5683.9413218400005</v>
      </c>
    </row>
    <row r="72" spans="1:27" ht="15.75" x14ac:dyDescent="0.2">
      <c r="A72" s="35">
        <f t="shared" si="1"/>
        <v>45529</v>
      </c>
      <c r="B72" s="36">
        <f>SUMIFS(СВЦЭМ!$C$39:$C$782,СВЦЭМ!$A$39:$A$782,$A72,СВЦЭМ!$B$39:$B$782,B$47)+'СЕТ СН'!$G$9+СВЦЭМ!$D$10+'СЕТ СН'!$G$5-'СЕТ СН'!$G$17</f>
        <v>5663.4963013199995</v>
      </c>
      <c r="C72" s="36">
        <f>SUMIFS(СВЦЭМ!$C$39:$C$782,СВЦЭМ!$A$39:$A$782,$A72,СВЦЭМ!$B$39:$B$782,C$47)+'СЕТ СН'!$G$9+СВЦЭМ!$D$10+'СЕТ СН'!$G$5-'СЕТ СН'!$G$17</f>
        <v>5721.4835470399994</v>
      </c>
      <c r="D72" s="36">
        <f>SUMIFS(СВЦЭМ!$C$39:$C$782,СВЦЭМ!$A$39:$A$782,$A72,СВЦЭМ!$B$39:$B$782,D$47)+'СЕТ СН'!$G$9+СВЦЭМ!$D$10+'СЕТ СН'!$G$5-'СЕТ СН'!$G$17</f>
        <v>5742.9678038399998</v>
      </c>
      <c r="E72" s="36">
        <f>SUMIFS(СВЦЭМ!$C$39:$C$782,СВЦЭМ!$A$39:$A$782,$A72,СВЦЭМ!$B$39:$B$782,E$47)+'СЕТ СН'!$G$9+СВЦЭМ!$D$10+'СЕТ СН'!$G$5-'СЕТ СН'!$G$17</f>
        <v>5752.5276586399996</v>
      </c>
      <c r="F72" s="36">
        <f>SUMIFS(СВЦЭМ!$C$39:$C$782,СВЦЭМ!$A$39:$A$782,$A72,СВЦЭМ!$B$39:$B$782,F$47)+'СЕТ СН'!$G$9+СВЦЭМ!$D$10+'СЕТ СН'!$G$5-'СЕТ СН'!$G$17</f>
        <v>5800.3538100699998</v>
      </c>
      <c r="G72" s="36">
        <f>SUMIFS(СВЦЭМ!$C$39:$C$782,СВЦЭМ!$A$39:$A$782,$A72,СВЦЭМ!$B$39:$B$782,G$47)+'СЕТ СН'!$G$9+СВЦЭМ!$D$10+'СЕТ СН'!$G$5-'СЕТ СН'!$G$17</f>
        <v>5789.2887163400001</v>
      </c>
      <c r="H72" s="36">
        <f>SUMIFS(СВЦЭМ!$C$39:$C$782,СВЦЭМ!$A$39:$A$782,$A72,СВЦЭМ!$B$39:$B$782,H$47)+'СЕТ СН'!$G$9+СВЦЭМ!$D$10+'СЕТ СН'!$G$5-'СЕТ СН'!$G$17</f>
        <v>5766.6569595000001</v>
      </c>
      <c r="I72" s="36">
        <f>SUMIFS(СВЦЭМ!$C$39:$C$782,СВЦЭМ!$A$39:$A$782,$A72,СВЦЭМ!$B$39:$B$782,I$47)+'СЕТ СН'!$G$9+СВЦЭМ!$D$10+'СЕТ СН'!$G$5-'СЕТ СН'!$G$17</f>
        <v>5714.5255406899996</v>
      </c>
      <c r="J72" s="36">
        <f>SUMIFS(СВЦЭМ!$C$39:$C$782,СВЦЭМ!$A$39:$A$782,$A72,СВЦЭМ!$B$39:$B$782,J$47)+'СЕТ СН'!$G$9+СВЦЭМ!$D$10+'СЕТ СН'!$G$5-'СЕТ СН'!$G$17</f>
        <v>5635.4897470599999</v>
      </c>
      <c r="K72" s="36">
        <f>SUMIFS(СВЦЭМ!$C$39:$C$782,СВЦЭМ!$A$39:$A$782,$A72,СВЦЭМ!$B$39:$B$782,K$47)+'СЕТ СН'!$G$9+СВЦЭМ!$D$10+'СЕТ СН'!$G$5-'СЕТ СН'!$G$17</f>
        <v>5551.4347817999997</v>
      </c>
      <c r="L72" s="36">
        <f>SUMIFS(СВЦЭМ!$C$39:$C$782,СВЦЭМ!$A$39:$A$782,$A72,СВЦЭМ!$B$39:$B$782,L$47)+'СЕТ СН'!$G$9+СВЦЭМ!$D$10+'СЕТ СН'!$G$5-'СЕТ СН'!$G$17</f>
        <v>5487.1058249600001</v>
      </c>
      <c r="M72" s="36">
        <f>SUMIFS(СВЦЭМ!$C$39:$C$782,СВЦЭМ!$A$39:$A$782,$A72,СВЦЭМ!$B$39:$B$782,M$47)+'СЕТ СН'!$G$9+СВЦЭМ!$D$10+'СЕТ СН'!$G$5-'СЕТ СН'!$G$17</f>
        <v>5457.4935866699998</v>
      </c>
      <c r="N72" s="36">
        <f>SUMIFS(СВЦЭМ!$C$39:$C$782,СВЦЭМ!$A$39:$A$782,$A72,СВЦЭМ!$B$39:$B$782,N$47)+'СЕТ СН'!$G$9+СВЦЭМ!$D$10+'СЕТ СН'!$G$5-'СЕТ СН'!$G$17</f>
        <v>5448.1275418499999</v>
      </c>
      <c r="O72" s="36">
        <f>SUMIFS(СВЦЭМ!$C$39:$C$782,СВЦЭМ!$A$39:$A$782,$A72,СВЦЭМ!$B$39:$B$782,O$47)+'СЕТ СН'!$G$9+СВЦЭМ!$D$10+'СЕТ СН'!$G$5-'СЕТ СН'!$G$17</f>
        <v>5448.3255662699994</v>
      </c>
      <c r="P72" s="36">
        <f>SUMIFS(СВЦЭМ!$C$39:$C$782,СВЦЭМ!$A$39:$A$782,$A72,СВЦЭМ!$B$39:$B$782,P$47)+'СЕТ СН'!$G$9+СВЦЭМ!$D$10+'СЕТ СН'!$G$5-'СЕТ СН'!$G$17</f>
        <v>5450.1164320999997</v>
      </c>
      <c r="Q72" s="36">
        <f>SUMIFS(СВЦЭМ!$C$39:$C$782,СВЦЭМ!$A$39:$A$782,$A72,СВЦЭМ!$B$39:$B$782,Q$47)+'СЕТ СН'!$G$9+СВЦЭМ!$D$10+'СЕТ СН'!$G$5-'СЕТ СН'!$G$17</f>
        <v>5453.2430031900003</v>
      </c>
      <c r="R72" s="36">
        <f>SUMIFS(СВЦЭМ!$C$39:$C$782,СВЦЭМ!$A$39:$A$782,$A72,СВЦЭМ!$B$39:$B$782,R$47)+'СЕТ СН'!$G$9+СВЦЭМ!$D$10+'СЕТ СН'!$G$5-'СЕТ СН'!$G$17</f>
        <v>5476.4799176799997</v>
      </c>
      <c r="S72" s="36">
        <f>SUMIFS(СВЦЭМ!$C$39:$C$782,СВЦЭМ!$A$39:$A$782,$A72,СВЦЭМ!$B$39:$B$782,S$47)+'СЕТ СН'!$G$9+СВЦЭМ!$D$10+'СЕТ СН'!$G$5-'СЕТ СН'!$G$17</f>
        <v>5458.5605805799996</v>
      </c>
      <c r="T72" s="36">
        <f>SUMIFS(СВЦЭМ!$C$39:$C$782,СВЦЭМ!$A$39:$A$782,$A72,СВЦЭМ!$B$39:$B$782,T$47)+'СЕТ СН'!$G$9+СВЦЭМ!$D$10+'СЕТ СН'!$G$5-'СЕТ СН'!$G$17</f>
        <v>5443.01034729</v>
      </c>
      <c r="U72" s="36">
        <f>SUMIFS(СВЦЭМ!$C$39:$C$782,СВЦЭМ!$A$39:$A$782,$A72,СВЦЭМ!$B$39:$B$782,U$47)+'СЕТ СН'!$G$9+СВЦЭМ!$D$10+'СЕТ СН'!$G$5-'СЕТ СН'!$G$17</f>
        <v>5443.5218786400001</v>
      </c>
      <c r="V72" s="36">
        <f>SUMIFS(СВЦЭМ!$C$39:$C$782,СВЦЭМ!$A$39:$A$782,$A72,СВЦЭМ!$B$39:$B$782,V$47)+'СЕТ СН'!$G$9+СВЦЭМ!$D$10+'СЕТ СН'!$G$5-'СЕТ СН'!$G$17</f>
        <v>5437.3601215999997</v>
      </c>
      <c r="W72" s="36">
        <f>SUMIFS(СВЦЭМ!$C$39:$C$782,СВЦЭМ!$A$39:$A$782,$A72,СВЦЭМ!$B$39:$B$782,W$47)+'СЕТ СН'!$G$9+СВЦЭМ!$D$10+'СЕТ СН'!$G$5-'СЕТ СН'!$G$17</f>
        <v>5419.4104397600004</v>
      </c>
      <c r="X72" s="36">
        <f>SUMIFS(СВЦЭМ!$C$39:$C$782,СВЦЭМ!$A$39:$A$782,$A72,СВЦЭМ!$B$39:$B$782,X$47)+'СЕТ СН'!$G$9+СВЦЭМ!$D$10+'СЕТ СН'!$G$5-'СЕТ СН'!$G$17</f>
        <v>5495.3101772199998</v>
      </c>
      <c r="Y72" s="36">
        <f>SUMIFS(СВЦЭМ!$C$39:$C$782,СВЦЭМ!$A$39:$A$782,$A72,СВЦЭМ!$B$39:$B$782,Y$47)+'СЕТ СН'!$G$9+СВЦЭМ!$D$10+'СЕТ СН'!$G$5-'СЕТ СН'!$G$17</f>
        <v>5581.7840100100002</v>
      </c>
    </row>
    <row r="73" spans="1:27" ht="15.75" x14ac:dyDescent="0.2">
      <c r="A73" s="35">
        <f t="shared" si="1"/>
        <v>45530</v>
      </c>
      <c r="B73" s="36">
        <f>SUMIFS(СВЦЭМ!$C$39:$C$782,СВЦЭМ!$A$39:$A$782,$A73,СВЦЭМ!$B$39:$B$782,B$47)+'СЕТ СН'!$G$9+СВЦЭМ!$D$10+'СЕТ СН'!$G$5-'СЕТ СН'!$G$17</f>
        <v>5668.3490474199998</v>
      </c>
      <c r="C73" s="36">
        <f>SUMIFS(СВЦЭМ!$C$39:$C$782,СВЦЭМ!$A$39:$A$782,$A73,СВЦЭМ!$B$39:$B$782,C$47)+'СЕТ СН'!$G$9+СВЦЭМ!$D$10+'СЕТ СН'!$G$5-'СЕТ СН'!$G$17</f>
        <v>5758.79748999</v>
      </c>
      <c r="D73" s="36">
        <f>SUMIFS(СВЦЭМ!$C$39:$C$782,СВЦЭМ!$A$39:$A$782,$A73,СВЦЭМ!$B$39:$B$782,D$47)+'СЕТ СН'!$G$9+СВЦЭМ!$D$10+'СЕТ СН'!$G$5-'СЕТ СН'!$G$17</f>
        <v>5797.7408307300002</v>
      </c>
      <c r="E73" s="36">
        <f>SUMIFS(СВЦЭМ!$C$39:$C$782,СВЦЭМ!$A$39:$A$782,$A73,СВЦЭМ!$B$39:$B$782,E$47)+'СЕТ СН'!$G$9+СВЦЭМ!$D$10+'СЕТ СН'!$G$5-'СЕТ СН'!$G$17</f>
        <v>5802.11813437</v>
      </c>
      <c r="F73" s="36">
        <f>SUMIFS(СВЦЭМ!$C$39:$C$782,СВЦЭМ!$A$39:$A$782,$A73,СВЦЭМ!$B$39:$B$782,F$47)+'СЕТ СН'!$G$9+СВЦЭМ!$D$10+'СЕТ СН'!$G$5-'СЕТ СН'!$G$17</f>
        <v>5818.0749158799999</v>
      </c>
      <c r="G73" s="36">
        <f>SUMIFS(СВЦЭМ!$C$39:$C$782,СВЦЭМ!$A$39:$A$782,$A73,СВЦЭМ!$B$39:$B$782,G$47)+'СЕТ СН'!$G$9+СВЦЭМ!$D$10+'СЕТ СН'!$G$5-'СЕТ СН'!$G$17</f>
        <v>5790.4845875199999</v>
      </c>
      <c r="H73" s="36">
        <f>SUMIFS(СВЦЭМ!$C$39:$C$782,СВЦЭМ!$A$39:$A$782,$A73,СВЦЭМ!$B$39:$B$782,H$47)+'СЕТ СН'!$G$9+СВЦЭМ!$D$10+'СЕТ СН'!$G$5-'СЕТ СН'!$G$17</f>
        <v>5754.01429508</v>
      </c>
      <c r="I73" s="36">
        <f>SUMIFS(СВЦЭМ!$C$39:$C$782,СВЦЭМ!$A$39:$A$782,$A73,СВЦЭМ!$B$39:$B$782,I$47)+'СЕТ СН'!$G$9+СВЦЭМ!$D$10+'СЕТ СН'!$G$5-'СЕТ СН'!$G$17</f>
        <v>5662.4145515800001</v>
      </c>
      <c r="J73" s="36">
        <f>SUMIFS(СВЦЭМ!$C$39:$C$782,СВЦЭМ!$A$39:$A$782,$A73,СВЦЭМ!$B$39:$B$782,J$47)+'СЕТ СН'!$G$9+СВЦЭМ!$D$10+'СЕТ СН'!$G$5-'СЕТ СН'!$G$17</f>
        <v>5548.8571624199994</v>
      </c>
      <c r="K73" s="36">
        <f>SUMIFS(СВЦЭМ!$C$39:$C$782,СВЦЭМ!$A$39:$A$782,$A73,СВЦЭМ!$B$39:$B$782,K$47)+'СЕТ СН'!$G$9+СВЦЭМ!$D$10+'СЕТ СН'!$G$5-'СЕТ СН'!$G$17</f>
        <v>5471.3068696800001</v>
      </c>
      <c r="L73" s="36">
        <f>SUMIFS(СВЦЭМ!$C$39:$C$782,СВЦЭМ!$A$39:$A$782,$A73,СВЦЭМ!$B$39:$B$782,L$47)+'СЕТ СН'!$G$9+СВЦЭМ!$D$10+'СЕТ СН'!$G$5-'СЕТ СН'!$G$17</f>
        <v>5455.2388554199997</v>
      </c>
      <c r="M73" s="36">
        <f>SUMIFS(СВЦЭМ!$C$39:$C$782,СВЦЭМ!$A$39:$A$782,$A73,СВЦЭМ!$B$39:$B$782,M$47)+'СЕТ СН'!$G$9+СВЦЭМ!$D$10+'СЕТ СН'!$G$5-'СЕТ СН'!$G$17</f>
        <v>5444.6939968500001</v>
      </c>
      <c r="N73" s="36">
        <f>SUMIFS(СВЦЭМ!$C$39:$C$782,СВЦЭМ!$A$39:$A$782,$A73,СВЦЭМ!$B$39:$B$782,N$47)+'СЕТ СН'!$G$9+СВЦЭМ!$D$10+'СЕТ СН'!$G$5-'СЕТ СН'!$G$17</f>
        <v>5446.3823888099996</v>
      </c>
      <c r="O73" s="36">
        <f>SUMIFS(СВЦЭМ!$C$39:$C$782,СВЦЭМ!$A$39:$A$782,$A73,СВЦЭМ!$B$39:$B$782,O$47)+'СЕТ СН'!$G$9+СВЦЭМ!$D$10+'СЕТ СН'!$G$5-'СЕТ СН'!$G$17</f>
        <v>5445.4499722800001</v>
      </c>
      <c r="P73" s="36">
        <f>SUMIFS(СВЦЭМ!$C$39:$C$782,СВЦЭМ!$A$39:$A$782,$A73,СВЦЭМ!$B$39:$B$782,P$47)+'СЕТ СН'!$G$9+СВЦЭМ!$D$10+'СЕТ СН'!$G$5-'СЕТ СН'!$G$17</f>
        <v>5450.9689246500002</v>
      </c>
      <c r="Q73" s="36">
        <f>SUMIFS(СВЦЭМ!$C$39:$C$782,СВЦЭМ!$A$39:$A$782,$A73,СВЦЭМ!$B$39:$B$782,Q$47)+'СЕТ СН'!$G$9+СВЦЭМ!$D$10+'СЕТ СН'!$G$5-'СЕТ СН'!$G$17</f>
        <v>5448.0558108900004</v>
      </c>
      <c r="R73" s="36">
        <f>SUMIFS(СВЦЭМ!$C$39:$C$782,СВЦЭМ!$A$39:$A$782,$A73,СВЦЭМ!$B$39:$B$782,R$47)+'СЕТ СН'!$G$9+СВЦЭМ!$D$10+'СЕТ СН'!$G$5-'СЕТ СН'!$G$17</f>
        <v>5448.75831457</v>
      </c>
      <c r="S73" s="36">
        <f>SUMIFS(СВЦЭМ!$C$39:$C$782,СВЦЭМ!$A$39:$A$782,$A73,СВЦЭМ!$B$39:$B$782,S$47)+'СЕТ СН'!$G$9+СВЦЭМ!$D$10+'СЕТ СН'!$G$5-'СЕТ СН'!$G$17</f>
        <v>5462.92242945</v>
      </c>
      <c r="T73" s="36">
        <f>SUMIFS(СВЦЭМ!$C$39:$C$782,СВЦЭМ!$A$39:$A$782,$A73,СВЦЭМ!$B$39:$B$782,T$47)+'СЕТ СН'!$G$9+СВЦЭМ!$D$10+'СЕТ СН'!$G$5-'СЕТ СН'!$G$17</f>
        <v>5445.5439727399998</v>
      </c>
      <c r="U73" s="36">
        <f>SUMIFS(СВЦЭМ!$C$39:$C$782,СВЦЭМ!$A$39:$A$782,$A73,СВЦЭМ!$B$39:$B$782,U$47)+'СЕТ СН'!$G$9+СВЦЭМ!$D$10+'СЕТ СН'!$G$5-'СЕТ СН'!$G$17</f>
        <v>5452.9001105200005</v>
      </c>
      <c r="V73" s="36">
        <f>SUMIFS(СВЦЭМ!$C$39:$C$782,СВЦЭМ!$A$39:$A$782,$A73,СВЦЭМ!$B$39:$B$782,V$47)+'СЕТ СН'!$G$9+СВЦЭМ!$D$10+'СЕТ СН'!$G$5-'СЕТ СН'!$G$17</f>
        <v>5442.7299335899997</v>
      </c>
      <c r="W73" s="36">
        <f>SUMIFS(СВЦЭМ!$C$39:$C$782,СВЦЭМ!$A$39:$A$782,$A73,СВЦЭМ!$B$39:$B$782,W$47)+'СЕТ СН'!$G$9+СВЦЭМ!$D$10+'СЕТ СН'!$G$5-'СЕТ СН'!$G$17</f>
        <v>5436.5065729500002</v>
      </c>
      <c r="X73" s="36">
        <f>SUMIFS(СВЦЭМ!$C$39:$C$782,СВЦЭМ!$A$39:$A$782,$A73,СВЦЭМ!$B$39:$B$782,X$47)+'СЕТ СН'!$G$9+СВЦЭМ!$D$10+'СЕТ СН'!$G$5-'СЕТ СН'!$G$17</f>
        <v>5509.7233144800002</v>
      </c>
      <c r="Y73" s="36">
        <f>SUMIFS(СВЦЭМ!$C$39:$C$782,СВЦЭМ!$A$39:$A$782,$A73,СВЦЭМ!$B$39:$B$782,Y$47)+'СЕТ СН'!$G$9+СВЦЭМ!$D$10+'СЕТ СН'!$G$5-'СЕТ СН'!$G$17</f>
        <v>5562.1709920599997</v>
      </c>
    </row>
    <row r="74" spans="1:27" ht="15.75" x14ac:dyDescent="0.2">
      <c r="A74" s="35">
        <f t="shared" si="1"/>
        <v>45531</v>
      </c>
      <c r="B74" s="36">
        <f>SUMIFS(СВЦЭМ!$C$39:$C$782,СВЦЭМ!$A$39:$A$782,$A74,СВЦЭМ!$B$39:$B$782,B$47)+'СЕТ СН'!$G$9+СВЦЭМ!$D$10+'СЕТ СН'!$G$5-'СЕТ СН'!$G$17</f>
        <v>5492.4573716599998</v>
      </c>
      <c r="C74" s="36">
        <f>SUMIFS(СВЦЭМ!$C$39:$C$782,СВЦЭМ!$A$39:$A$782,$A74,СВЦЭМ!$B$39:$B$782,C$47)+'СЕТ СН'!$G$9+СВЦЭМ!$D$10+'СЕТ СН'!$G$5-'СЕТ СН'!$G$17</f>
        <v>5522.8269504199998</v>
      </c>
      <c r="D74" s="36">
        <f>SUMIFS(СВЦЭМ!$C$39:$C$782,СВЦЭМ!$A$39:$A$782,$A74,СВЦЭМ!$B$39:$B$782,D$47)+'СЕТ СН'!$G$9+СВЦЭМ!$D$10+'СЕТ СН'!$G$5-'СЕТ СН'!$G$17</f>
        <v>5577.6858645000002</v>
      </c>
      <c r="E74" s="36">
        <f>SUMIFS(СВЦЭМ!$C$39:$C$782,СВЦЭМ!$A$39:$A$782,$A74,СВЦЭМ!$B$39:$B$782,E$47)+'СЕТ СН'!$G$9+СВЦЭМ!$D$10+'СЕТ СН'!$G$5-'СЕТ СН'!$G$17</f>
        <v>5595.8678353899995</v>
      </c>
      <c r="F74" s="36">
        <f>SUMIFS(СВЦЭМ!$C$39:$C$782,СВЦЭМ!$A$39:$A$782,$A74,СВЦЭМ!$B$39:$B$782,F$47)+'СЕТ СН'!$G$9+СВЦЭМ!$D$10+'СЕТ СН'!$G$5-'СЕТ СН'!$G$17</f>
        <v>5605.9753295099999</v>
      </c>
      <c r="G74" s="36">
        <f>SUMIFS(СВЦЭМ!$C$39:$C$782,СВЦЭМ!$A$39:$A$782,$A74,СВЦЭМ!$B$39:$B$782,G$47)+'СЕТ СН'!$G$9+СВЦЭМ!$D$10+'СЕТ СН'!$G$5-'СЕТ СН'!$G$17</f>
        <v>5582.2945787099998</v>
      </c>
      <c r="H74" s="36">
        <f>SUMIFS(СВЦЭМ!$C$39:$C$782,СВЦЭМ!$A$39:$A$782,$A74,СВЦЭМ!$B$39:$B$782,H$47)+'СЕТ СН'!$G$9+СВЦЭМ!$D$10+'СЕТ СН'!$G$5-'СЕТ СН'!$G$17</f>
        <v>5586.1481233599998</v>
      </c>
      <c r="I74" s="36">
        <f>SUMIFS(СВЦЭМ!$C$39:$C$782,СВЦЭМ!$A$39:$A$782,$A74,СВЦЭМ!$B$39:$B$782,I$47)+'СЕТ СН'!$G$9+СВЦЭМ!$D$10+'СЕТ СН'!$G$5-'СЕТ СН'!$G$17</f>
        <v>5491.3949427799998</v>
      </c>
      <c r="J74" s="36">
        <f>SUMIFS(СВЦЭМ!$C$39:$C$782,СВЦЭМ!$A$39:$A$782,$A74,СВЦЭМ!$B$39:$B$782,J$47)+'СЕТ СН'!$G$9+СВЦЭМ!$D$10+'СЕТ СН'!$G$5-'СЕТ СН'!$G$17</f>
        <v>5406.3835895800003</v>
      </c>
      <c r="K74" s="36">
        <f>SUMIFS(СВЦЭМ!$C$39:$C$782,СВЦЭМ!$A$39:$A$782,$A74,СВЦЭМ!$B$39:$B$782,K$47)+'СЕТ СН'!$G$9+СВЦЭМ!$D$10+'СЕТ СН'!$G$5-'СЕТ СН'!$G$17</f>
        <v>5319.7698557599997</v>
      </c>
      <c r="L74" s="36">
        <f>SUMIFS(СВЦЭМ!$C$39:$C$782,СВЦЭМ!$A$39:$A$782,$A74,СВЦЭМ!$B$39:$B$782,L$47)+'СЕТ СН'!$G$9+СВЦЭМ!$D$10+'СЕТ СН'!$G$5-'СЕТ СН'!$G$17</f>
        <v>5260.6297942900001</v>
      </c>
      <c r="M74" s="36">
        <f>SUMIFS(СВЦЭМ!$C$39:$C$782,СВЦЭМ!$A$39:$A$782,$A74,СВЦЭМ!$B$39:$B$782,M$47)+'СЕТ СН'!$G$9+СВЦЭМ!$D$10+'СЕТ СН'!$G$5-'СЕТ СН'!$G$17</f>
        <v>5249.7039253599996</v>
      </c>
      <c r="N74" s="36">
        <f>SUMIFS(СВЦЭМ!$C$39:$C$782,СВЦЭМ!$A$39:$A$782,$A74,СВЦЭМ!$B$39:$B$782,N$47)+'СЕТ СН'!$G$9+СВЦЭМ!$D$10+'СЕТ СН'!$G$5-'СЕТ СН'!$G$17</f>
        <v>5253.5736658799997</v>
      </c>
      <c r="O74" s="36">
        <f>SUMIFS(СВЦЭМ!$C$39:$C$782,СВЦЭМ!$A$39:$A$782,$A74,СВЦЭМ!$B$39:$B$782,O$47)+'СЕТ СН'!$G$9+СВЦЭМ!$D$10+'СЕТ СН'!$G$5-'СЕТ СН'!$G$17</f>
        <v>5248.8721976100005</v>
      </c>
      <c r="P74" s="36">
        <f>SUMIFS(СВЦЭМ!$C$39:$C$782,СВЦЭМ!$A$39:$A$782,$A74,СВЦЭМ!$B$39:$B$782,P$47)+'СЕТ СН'!$G$9+СВЦЭМ!$D$10+'СЕТ СН'!$G$5-'СЕТ СН'!$G$17</f>
        <v>5246.7802480800001</v>
      </c>
      <c r="Q74" s="36">
        <f>SUMIFS(СВЦЭМ!$C$39:$C$782,СВЦЭМ!$A$39:$A$782,$A74,СВЦЭМ!$B$39:$B$782,Q$47)+'СЕТ СН'!$G$9+СВЦЭМ!$D$10+'СЕТ СН'!$G$5-'СЕТ СН'!$G$17</f>
        <v>5250.0261216600002</v>
      </c>
      <c r="R74" s="36">
        <f>SUMIFS(СВЦЭМ!$C$39:$C$782,СВЦЭМ!$A$39:$A$782,$A74,СВЦЭМ!$B$39:$B$782,R$47)+'СЕТ СН'!$G$9+СВЦЭМ!$D$10+'СЕТ СН'!$G$5-'СЕТ СН'!$G$17</f>
        <v>5259.4308852499998</v>
      </c>
      <c r="S74" s="36">
        <f>SUMIFS(СВЦЭМ!$C$39:$C$782,СВЦЭМ!$A$39:$A$782,$A74,СВЦЭМ!$B$39:$B$782,S$47)+'СЕТ СН'!$G$9+СВЦЭМ!$D$10+'СЕТ СН'!$G$5-'СЕТ СН'!$G$17</f>
        <v>5249.1899424599997</v>
      </c>
      <c r="T74" s="36">
        <f>SUMIFS(СВЦЭМ!$C$39:$C$782,СВЦЭМ!$A$39:$A$782,$A74,СВЦЭМ!$B$39:$B$782,T$47)+'СЕТ СН'!$G$9+СВЦЭМ!$D$10+'СЕТ СН'!$G$5-'СЕТ СН'!$G$17</f>
        <v>5239.5569961299998</v>
      </c>
      <c r="U74" s="36">
        <f>SUMIFS(СВЦЭМ!$C$39:$C$782,СВЦЭМ!$A$39:$A$782,$A74,СВЦЭМ!$B$39:$B$782,U$47)+'СЕТ СН'!$G$9+СВЦЭМ!$D$10+'СЕТ СН'!$G$5-'СЕТ СН'!$G$17</f>
        <v>5279.1524443799999</v>
      </c>
      <c r="V74" s="36">
        <f>SUMIFS(СВЦЭМ!$C$39:$C$782,СВЦЭМ!$A$39:$A$782,$A74,СВЦЭМ!$B$39:$B$782,V$47)+'СЕТ СН'!$G$9+СВЦЭМ!$D$10+'СЕТ СН'!$G$5-'СЕТ СН'!$G$17</f>
        <v>5266.4107649300004</v>
      </c>
      <c r="W74" s="36">
        <f>SUMIFS(СВЦЭМ!$C$39:$C$782,СВЦЭМ!$A$39:$A$782,$A74,СВЦЭМ!$B$39:$B$782,W$47)+'СЕТ СН'!$G$9+СВЦЭМ!$D$10+'СЕТ СН'!$G$5-'СЕТ СН'!$G$17</f>
        <v>5268.9624721500004</v>
      </c>
      <c r="X74" s="36">
        <f>SUMIFS(СВЦЭМ!$C$39:$C$782,СВЦЭМ!$A$39:$A$782,$A74,СВЦЭМ!$B$39:$B$782,X$47)+'СЕТ СН'!$G$9+СВЦЭМ!$D$10+'СЕТ СН'!$G$5-'СЕТ СН'!$G$17</f>
        <v>5336.9690723499998</v>
      </c>
      <c r="Y74" s="36">
        <f>SUMIFS(СВЦЭМ!$C$39:$C$782,СВЦЭМ!$A$39:$A$782,$A74,СВЦЭМ!$B$39:$B$782,Y$47)+'СЕТ СН'!$G$9+СВЦЭМ!$D$10+'СЕТ СН'!$G$5-'СЕТ СН'!$G$17</f>
        <v>5403.3830712600002</v>
      </c>
    </row>
    <row r="75" spans="1:27" ht="15.75" x14ac:dyDescent="0.2">
      <c r="A75" s="35">
        <f t="shared" si="1"/>
        <v>45532</v>
      </c>
      <c r="B75" s="36">
        <f>SUMIFS(СВЦЭМ!$C$39:$C$782,СВЦЭМ!$A$39:$A$782,$A75,СВЦЭМ!$B$39:$B$782,B$47)+'СЕТ СН'!$G$9+СВЦЭМ!$D$10+'СЕТ СН'!$G$5-'СЕТ СН'!$G$17</f>
        <v>5533.3875457200002</v>
      </c>
      <c r="C75" s="36">
        <f>SUMIFS(СВЦЭМ!$C$39:$C$782,СВЦЭМ!$A$39:$A$782,$A75,СВЦЭМ!$B$39:$B$782,C$47)+'СЕТ СН'!$G$9+СВЦЭМ!$D$10+'СЕТ СН'!$G$5-'СЕТ СН'!$G$17</f>
        <v>5576.9630663500002</v>
      </c>
      <c r="D75" s="36">
        <f>SUMIFS(СВЦЭМ!$C$39:$C$782,СВЦЭМ!$A$39:$A$782,$A75,СВЦЭМ!$B$39:$B$782,D$47)+'СЕТ СН'!$G$9+СВЦЭМ!$D$10+'СЕТ СН'!$G$5-'СЕТ СН'!$G$17</f>
        <v>5597.4942137099997</v>
      </c>
      <c r="E75" s="36">
        <f>SUMIFS(СВЦЭМ!$C$39:$C$782,СВЦЭМ!$A$39:$A$782,$A75,СВЦЭМ!$B$39:$B$782,E$47)+'СЕТ СН'!$G$9+СВЦЭМ!$D$10+'СЕТ СН'!$G$5-'СЕТ СН'!$G$17</f>
        <v>5622.9544312600001</v>
      </c>
      <c r="F75" s="36">
        <f>SUMIFS(СВЦЭМ!$C$39:$C$782,СВЦЭМ!$A$39:$A$782,$A75,СВЦЭМ!$B$39:$B$782,F$47)+'СЕТ СН'!$G$9+СВЦЭМ!$D$10+'СЕТ СН'!$G$5-'СЕТ СН'!$G$17</f>
        <v>5644.3526372400001</v>
      </c>
      <c r="G75" s="36">
        <f>SUMIFS(СВЦЭМ!$C$39:$C$782,СВЦЭМ!$A$39:$A$782,$A75,СВЦЭМ!$B$39:$B$782,G$47)+'СЕТ СН'!$G$9+СВЦЭМ!$D$10+'СЕТ СН'!$G$5-'СЕТ СН'!$G$17</f>
        <v>5625.4156220300001</v>
      </c>
      <c r="H75" s="36">
        <f>SUMIFS(СВЦЭМ!$C$39:$C$782,СВЦЭМ!$A$39:$A$782,$A75,СВЦЭМ!$B$39:$B$782,H$47)+'СЕТ СН'!$G$9+СВЦЭМ!$D$10+'СЕТ СН'!$G$5-'СЕТ СН'!$G$17</f>
        <v>5594.3512698599998</v>
      </c>
      <c r="I75" s="36">
        <f>SUMIFS(СВЦЭМ!$C$39:$C$782,СВЦЭМ!$A$39:$A$782,$A75,СВЦЭМ!$B$39:$B$782,I$47)+'СЕТ СН'!$G$9+СВЦЭМ!$D$10+'СЕТ СН'!$G$5-'СЕТ СН'!$G$17</f>
        <v>5512.0842415899997</v>
      </c>
      <c r="J75" s="36">
        <f>SUMIFS(СВЦЭМ!$C$39:$C$782,СВЦЭМ!$A$39:$A$782,$A75,СВЦЭМ!$B$39:$B$782,J$47)+'СЕТ СН'!$G$9+СВЦЭМ!$D$10+'СЕТ СН'!$G$5-'СЕТ СН'!$G$17</f>
        <v>5454.1210798699994</v>
      </c>
      <c r="K75" s="36">
        <f>SUMIFS(СВЦЭМ!$C$39:$C$782,СВЦЭМ!$A$39:$A$782,$A75,СВЦЭМ!$B$39:$B$782,K$47)+'СЕТ СН'!$G$9+СВЦЭМ!$D$10+'СЕТ СН'!$G$5-'СЕТ СН'!$G$17</f>
        <v>5374.1721001200003</v>
      </c>
      <c r="L75" s="36">
        <f>SUMIFS(СВЦЭМ!$C$39:$C$782,СВЦЭМ!$A$39:$A$782,$A75,СВЦЭМ!$B$39:$B$782,L$47)+'СЕТ СН'!$G$9+СВЦЭМ!$D$10+'СЕТ СН'!$G$5-'СЕТ СН'!$G$17</f>
        <v>5361.18623398</v>
      </c>
      <c r="M75" s="36">
        <f>SUMIFS(СВЦЭМ!$C$39:$C$782,СВЦЭМ!$A$39:$A$782,$A75,СВЦЭМ!$B$39:$B$782,M$47)+'СЕТ СН'!$G$9+СВЦЭМ!$D$10+'СЕТ СН'!$G$5-'СЕТ СН'!$G$17</f>
        <v>5345.2482256799995</v>
      </c>
      <c r="N75" s="36">
        <f>SUMIFS(СВЦЭМ!$C$39:$C$782,СВЦЭМ!$A$39:$A$782,$A75,СВЦЭМ!$B$39:$B$782,N$47)+'СЕТ СН'!$G$9+СВЦЭМ!$D$10+'СЕТ СН'!$G$5-'СЕТ СН'!$G$17</f>
        <v>5342.9590272900004</v>
      </c>
      <c r="O75" s="36">
        <f>SUMIFS(СВЦЭМ!$C$39:$C$782,СВЦЭМ!$A$39:$A$782,$A75,СВЦЭМ!$B$39:$B$782,O$47)+'СЕТ СН'!$G$9+СВЦЭМ!$D$10+'СЕТ СН'!$G$5-'СЕТ СН'!$G$17</f>
        <v>5340.7466145399994</v>
      </c>
      <c r="P75" s="36">
        <f>SUMIFS(СВЦЭМ!$C$39:$C$782,СВЦЭМ!$A$39:$A$782,$A75,СВЦЭМ!$B$39:$B$782,P$47)+'СЕТ СН'!$G$9+СВЦЭМ!$D$10+'СЕТ СН'!$G$5-'СЕТ СН'!$G$17</f>
        <v>5339.6111366000005</v>
      </c>
      <c r="Q75" s="36">
        <f>SUMIFS(СВЦЭМ!$C$39:$C$782,СВЦЭМ!$A$39:$A$782,$A75,СВЦЭМ!$B$39:$B$782,Q$47)+'СЕТ СН'!$G$9+СВЦЭМ!$D$10+'СЕТ СН'!$G$5-'СЕТ СН'!$G$17</f>
        <v>5344.9304280400002</v>
      </c>
      <c r="R75" s="36">
        <f>SUMIFS(СВЦЭМ!$C$39:$C$782,СВЦЭМ!$A$39:$A$782,$A75,СВЦЭМ!$B$39:$B$782,R$47)+'СЕТ СН'!$G$9+СВЦЭМ!$D$10+'СЕТ СН'!$G$5-'СЕТ СН'!$G$17</f>
        <v>5355.45471206</v>
      </c>
      <c r="S75" s="36">
        <f>SUMIFS(СВЦЭМ!$C$39:$C$782,СВЦЭМ!$A$39:$A$782,$A75,СВЦЭМ!$B$39:$B$782,S$47)+'СЕТ СН'!$G$9+СВЦЭМ!$D$10+'СЕТ СН'!$G$5-'СЕТ СН'!$G$17</f>
        <v>5332.3617504200001</v>
      </c>
      <c r="T75" s="36">
        <f>SUMIFS(СВЦЭМ!$C$39:$C$782,СВЦЭМ!$A$39:$A$782,$A75,СВЦЭМ!$B$39:$B$782,T$47)+'СЕТ СН'!$G$9+СВЦЭМ!$D$10+'СЕТ СН'!$G$5-'СЕТ СН'!$G$17</f>
        <v>5324.3374147599998</v>
      </c>
      <c r="U75" s="36">
        <f>SUMIFS(СВЦЭМ!$C$39:$C$782,СВЦЭМ!$A$39:$A$782,$A75,СВЦЭМ!$B$39:$B$782,U$47)+'СЕТ СН'!$G$9+СВЦЭМ!$D$10+'СЕТ СН'!$G$5-'СЕТ СН'!$G$17</f>
        <v>5331.4057785999994</v>
      </c>
      <c r="V75" s="36">
        <f>SUMIFS(СВЦЭМ!$C$39:$C$782,СВЦЭМ!$A$39:$A$782,$A75,СВЦЭМ!$B$39:$B$782,V$47)+'СЕТ СН'!$G$9+СВЦЭМ!$D$10+'СЕТ СН'!$G$5-'СЕТ СН'!$G$17</f>
        <v>5311.9226355800001</v>
      </c>
      <c r="W75" s="36">
        <f>SUMIFS(СВЦЭМ!$C$39:$C$782,СВЦЭМ!$A$39:$A$782,$A75,СВЦЭМ!$B$39:$B$782,W$47)+'СЕТ СН'!$G$9+СВЦЭМ!$D$10+'СЕТ СН'!$G$5-'СЕТ СН'!$G$17</f>
        <v>5322.0875744300001</v>
      </c>
      <c r="X75" s="36">
        <f>SUMIFS(СВЦЭМ!$C$39:$C$782,СВЦЭМ!$A$39:$A$782,$A75,СВЦЭМ!$B$39:$B$782,X$47)+'СЕТ СН'!$G$9+СВЦЭМ!$D$10+'СЕТ СН'!$G$5-'СЕТ СН'!$G$17</f>
        <v>5386.7739904099999</v>
      </c>
      <c r="Y75" s="36">
        <f>SUMIFS(СВЦЭМ!$C$39:$C$782,СВЦЭМ!$A$39:$A$782,$A75,СВЦЭМ!$B$39:$B$782,Y$47)+'СЕТ СН'!$G$9+СВЦЭМ!$D$10+'СЕТ СН'!$G$5-'СЕТ СН'!$G$17</f>
        <v>5408.3022992099995</v>
      </c>
    </row>
    <row r="76" spans="1:27" ht="15.75" x14ac:dyDescent="0.2">
      <c r="A76" s="35">
        <f t="shared" si="1"/>
        <v>45533</v>
      </c>
      <c r="B76" s="36">
        <f>SUMIFS(СВЦЭМ!$C$39:$C$782,СВЦЭМ!$A$39:$A$782,$A76,СВЦЭМ!$B$39:$B$782,B$47)+'СЕТ СН'!$G$9+СВЦЭМ!$D$10+'СЕТ СН'!$G$5-'СЕТ СН'!$G$17</f>
        <v>5445.9853728300004</v>
      </c>
      <c r="C76" s="36">
        <f>SUMIFS(СВЦЭМ!$C$39:$C$782,СВЦЭМ!$A$39:$A$782,$A76,СВЦЭМ!$B$39:$B$782,C$47)+'СЕТ СН'!$G$9+СВЦЭМ!$D$10+'СЕТ СН'!$G$5-'СЕТ СН'!$G$17</f>
        <v>5561.0818709100004</v>
      </c>
      <c r="D76" s="36">
        <f>SUMIFS(СВЦЭМ!$C$39:$C$782,СВЦЭМ!$A$39:$A$782,$A76,СВЦЭМ!$B$39:$B$782,D$47)+'СЕТ СН'!$G$9+СВЦЭМ!$D$10+'СЕТ СН'!$G$5-'СЕТ СН'!$G$17</f>
        <v>5686.2290369700004</v>
      </c>
      <c r="E76" s="36">
        <f>SUMIFS(СВЦЭМ!$C$39:$C$782,СВЦЭМ!$A$39:$A$782,$A76,СВЦЭМ!$B$39:$B$782,E$47)+'СЕТ СН'!$G$9+СВЦЭМ!$D$10+'СЕТ СН'!$G$5-'СЕТ СН'!$G$17</f>
        <v>5726.5749653599996</v>
      </c>
      <c r="F76" s="36">
        <f>SUMIFS(СВЦЭМ!$C$39:$C$782,СВЦЭМ!$A$39:$A$782,$A76,СВЦЭМ!$B$39:$B$782,F$47)+'СЕТ СН'!$G$9+СВЦЭМ!$D$10+'СЕТ СН'!$G$5-'СЕТ СН'!$G$17</f>
        <v>5743.8764148299997</v>
      </c>
      <c r="G76" s="36">
        <f>SUMIFS(СВЦЭМ!$C$39:$C$782,СВЦЭМ!$A$39:$A$782,$A76,СВЦЭМ!$B$39:$B$782,G$47)+'СЕТ СН'!$G$9+СВЦЭМ!$D$10+'СЕТ СН'!$G$5-'СЕТ СН'!$G$17</f>
        <v>5713.9398823699994</v>
      </c>
      <c r="H76" s="36">
        <f>SUMIFS(СВЦЭМ!$C$39:$C$782,СВЦЭМ!$A$39:$A$782,$A76,СВЦЭМ!$B$39:$B$782,H$47)+'СЕТ СН'!$G$9+СВЦЭМ!$D$10+'СЕТ СН'!$G$5-'СЕТ СН'!$G$17</f>
        <v>5664.0369934400005</v>
      </c>
      <c r="I76" s="36">
        <f>SUMIFS(СВЦЭМ!$C$39:$C$782,СВЦЭМ!$A$39:$A$782,$A76,СВЦЭМ!$B$39:$B$782,I$47)+'СЕТ СН'!$G$9+СВЦЭМ!$D$10+'СЕТ СН'!$G$5-'СЕТ СН'!$G$17</f>
        <v>5607.0551551500002</v>
      </c>
      <c r="J76" s="36">
        <f>SUMIFS(СВЦЭМ!$C$39:$C$782,СВЦЭМ!$A$39:$A$782,$A76,СВЦЭМ!$B$39:$B$782,J$47)+'СЕТ СН'!$G$9+СВЦЭМ!$D$10+'СЕТ СН'!$G$5-'СЕТ СН'!$G$17</f>
        <v>5508.77676264</v>
      </c>
      <c r="K76" s="36">
        <f>SUMIFS(СВЦЭМ!$C$39:$C$782,СВЦЭМ!$A$39:$A$782,$A76,СВЦЭМ!$B$39:$B$782,K$47)+'СЕТ СН'!$G$9+СВЦЭМ!$D$10+'СЕТ СН'!$G$5-'СЕТ СН'!$G$17</f>
        <v>5418.4683653100001</v>
      </c>
      <c r="L76" s="36">
        <f>SUMIFS(СВЦЭМ!$C$39:$C$782,СВЦЭМ!$A$39:$A$782,$A76,СВЦЭМ!$B$39:$B$782,L$47)+'СЕТ СН'!$G$9+СВЦЭМ!$D$10+'СЕТ СН'!$G$5-'СЕТ СН'!$G$17</f>
        <v>5349.6678490200002</v>
      </c>
      <c r="M76" s="36">
        <f>SUMIFS(СВЦЭМ!$C$39:$C$782,СВЦЭМ!$A$39:$A$782,$A76,СВЦЭМ!$B$39:$B$782,M$47)+'СЕТ СН'!$G$9+СВЦЭМ!$D$10+'СЕТ СН'!$G$5-'СЕТ СН'!$G$17</f>
        <v>5335.3884907600004</v>
      </c>
      <c r="N76" s="36">
        <f>SUMIFS(СВЦЭМ!$C$39:$C$782,СВЦЭМ!$A$39:$A$782,$A76,СВЦЭМ!$B$39:$B$782,N$47)+'СЕТ СН'!$G$9+СВЦЭМ!$D$10+'СЕТ СН'!$G$5-'СЕТ СН'!$G$17</f>
        <v>5349.5590558799995</v>
      </c>
      <c r="O76" s="36">
        <f>SUMIFS(СВЦЭМ!$C$39:$C$782,СВЦЭМ!$A$39:$A$782,$A76,СВЦЭМ!$B$39:$B$782,O$47)+'СЕТ СН'!$G$9+СВЦЭМ!$D$10+'СЕТ СН'!$G$5-'СЕТ СН'!$G$17</f>
        <v>5360.2897123499997</v>
      </c>
      <c r="P76" s="36">
        <f>SUMIFS(СВЦЭМ!$C$39:$C$782,СВЦЭМ!$A$39:$A$782,$A76,СВЦЭМ!$B$39:$B$782,P$47)+'СЕТ СН'!$G$9+СВЦЭМ!$D$10+'СЕТ СН'!$G$5-'СЕТ СН'!$G$17</f>
        <v>5371.3509021299997</v>
      </c>
      <c r="Q76" s="36">
        <f>SUMIFS(СВЦЭМ!$C$39:$C$782,СВЦЭМ!$A$39:$A$782,$A76,СВЦЭМ!$B$39:$B$782,Q$47)+'СЕТ СН'!$G$9+СВЦЭМ!$D$10+'СЕТ СН'!$G$5-'СЕТ СН'!$G$17</f>
        <v>5369.4895639099996</v>
      </c>
      <c r="R76" s="36">
        <f>SUMIFS(СВЦЭМ!$C$39:$C$782,СВЦЭМ!$A$39:$A$782,$A76,СВЦЭМ!$B$39:$B$782,R$47)+'СЕТ СН'!$G$9+СВЦЭМ!$D$10+'СЕТ СН'!$G$5-'СЕТ СН'!$G$17</f>
        <v>5379.3940204999999</v>
      </c>
      <c r="S76" s="36">
        <f>SUMIFS(СВЦЭМ!$C$39:$C$782,СВЦЭМ!$A$39:$A$782,$A76,СВЦЭМ!$B$39:$B$782,S$47)+'СЕТ СН'!$G$9+СВЦЭМ!$D$10+'СЕТ СН'!$G$5-'СЕТ СН'!$G$17</f>
        <v>5352.4415063799997</v>
      </c>
      <c r="T76" s="36">
        <f>SUMIFS(СВЦЭМ!$C$39:$C$782,СВЦЭМ!$A$39:$A$782,$A76,СВЦЭМ!$B$39:$B$782,T$47)+'СЕТ СН'!$G$9+СВЦЭМ!$D$10+'СЕТ СН'!$G$5-'СЕТ СН'!$G$17</f>
        <v>5355.2626900200003</v>
      </c>
      <c r="U76" s="36">
        <f>SUMIFS(СВЦЭМ!$C$39:$C$782,СВЦЭМ!$A$39:$A$782,$A76,СВЦЭМ!$B$39:$B$782,U$47)+'СЕТ СН'!$G$9+СВЦЭМ!$D$10+'СЕТ СН'!$G$5-'СЕТ СН'!$G$17</f>
        <v>5367.6663074400003</v>
      </c>
      <c r="V76" s="36">
        <f>SUMIFS(СВЦЭМ!$C$39:$C$782,СВЦЭМ!$A$39:$A$782,$A76,СВЦЭМ!$B$39:$B$782,V$47)+'СЕТ СН'!$G$9+СВЦЭМ!$D$10+'СЕТ СН'!$G$5-'СЕТ СН'!$G$17</f>
        <v>5353.5476348699995</v>
      </c>
      <c r="W76" s="36">
        <f>SUMIFS(СВЦЭМ!$C$39:$C$782,СВЦЭМ!$A$39:$A$782,$A76,СВЦЭМ!$B$39:$B$782,W$47)+'СЕТ СН'!$G$9+СВЦЭМ!$D$10+'СЕТ СН'!$G$5-'СЕТ СН'!$G$17</f>
        <v>5358.2889071299996</v>
      </c>
      <c r="X76" s="36">
        <f>SUMIFS(СВЦЭМ!$C$39:$C$782,СВЦЭМ!$A$39:$A$782,$A76,СВЦЭМ!$B$39:$B$782,X$47)+'СЕТ СН'!$G$9+СВЦЭМ!$D$10+'СЕТ СН'!$G$5-'СЕТ СН'!$G$17</f>
        <v>5431.1038656399996</v>
      </c>
      <c r="Y76" s="36">
        <f>SUMIFS(СВЦЭМ!$C$39:$C$782,СВЦЭМ!$A$39:$A$782,$A76,СВЦЭМ!$B$39:$B$782,Y$47)+'СЕТ СН'!$G$9+СВЦЭМ!$D$10+'СЕТ СН'!$G$5-'СЕТ СН'!$G$17</f>
        <v>5496.6744004299999</v>
      </c>
    </row>
    <row r="77" spans="1:27" ht="15.75" x14ac:dyDescent="0.2">
      <c r="A77" s="35">
        <f t="shared" si="1"/>
        <v>45534</v>
      </c>
      <c r="B77" s="36">
        <f>SUMIFS(СВЦЭМ!$C$39:$C$782,СВЦЭМ!$A$39:$A$782,$A77,СВЦЭМ!$B$39:$B$782,B$47)+'СЕТ СН'!$G$9+СВЦЭМ!$D$10+'СЕТ СН'!$G$5-'СЕТ СН'!$G$17</f>
        <v>5563.4523394899998</v>
      </c>
      <c r="C77" s="36">
        <f>SUMIFS(СВЦЭМ!$C$39:$C$782,СВЦЭМ!$A$39:$A$782,$A77,СВЦЭМ!$B$39:$B$782,C$47)+'СЕТ СН'!$G$9+СВЦЭМ!$D$10+'СЕТ СН'!$G$5-'СЕТ СН'!$G$17</f>
        <v>5637.0426628799996</v>
      </c>
      <c r="D77" s="36">
        <f>SUMIFS(СВЦЭМ!$C$39:$C$782,СВЦЭМ!$A$39:$A$782,$A77,СВЦЭМ!$B$39:$B$782,D$47)+'СЕТ СН'!$G$9+СВЦЭМ!$D$10+'СЕТ СН'!$G$5-'СЕТ СН'!$G$17</f>
        <v>5653.1746074900002</v>
      </c>
      <c r="E77" s="36">
        <f>SUMIFS(СВЦЭМ!$C$39:$C$782,СВЦЭМ!$A$39:$A$782,$A77,СВЦЭМ!$B$39:$B$782,E$47)+'СЕТ СН'!$G$9+СВЦЭМ!$D$10+'СЕТ СН'!$G$5-'СЕТ СН'!$G$17</f>
        <v>5674.1952078800005</v>
      </c>
      <c r="F77" s="36">
        <f>SUMIFS(СВЦЭМ!$C$39:$C$782,СВЦЭМ!$A$39:$A$782,$A77,СВЦЭМ!$B$39:$B$782,F$47)+'СЕТ СН'!$G$9+СВЦЭМ!$D$10+'СЕТ СН'!$G$5-'СЕТ СН'!$G$17</f>
        <v>5669.1420176900001</v>
      </c>
      <c r="G77" s="36">
        <f>SUMIFS(СВЦЭМ!$C$39:$C$782,СВЦЭМ!$A$39:$A$782,$A77,СВЦЭМ!$B$39:$B$782,G$47)+'СЕТ СН'!$G$9+СВЦЭМ!$D$10+'СЕТ СН'!$G$5-'СЕТ СН'!$G$17</f>
        <v>5658.4362933699995</v>
      </c>
      <c r="H77" s="36">
        <f>SUMIFS(СВЦЭМ!$C$39:$C$782,СВЦЭМ!$A$39:$A$782,$A77,СВЦЭМ!$B$39:$B$782,H$47)+'СЕТ СН'!$G$9+СВЦЭМ!$D$10+'СЕТ СН'!$G$5-'СЕТ СН'!$G$17</f>
        <v>5625.7653526499998</v>
      </c>
      <c r="I77" s="36">
        <f>SUMIFS(СВЦЭМ!$C$39:$C$782,СВЦЭМ!$A$39:$A$782,$A77,СВЦЭМ!$B$39:$B$782,I$47)+'СЕТ СН'!$G$9+СВЦЭМ!$D$10+'СЕТ СН'!$G$5-'СЕТ СН'!$G$17</f>
        <v>5536.7036371100003</v>
      </c>
      <c r="J77" s="36">
        <f>SUMIFS(СВЦЭМ!$C$39:$C$782,СВЦЭМ!$A$39:$A$782,$A77,СВЦЭМ!$B$39:$B$782,J$47)+'СЕТ СН'!$G$9+СВЦЭМ!$D$10+'СЕТ СН'!$G$5-'СЕТ СН'!$G$17</f>
        <v>5443.8404907599997</v>
      </c>
      <c r="K77" s="36">
        <f>SUMIFS(СВЦЭМ!$C$39:$C$782,СВЦЭМ!$A$39:$A$782,$A77,СВЦЭМ!$B$39:$B$782,K$47)+'СЕТ СН'!$G$9+СВЦЭМ!$D$10+'СЕТ СН'!$G$5-'СЕТ СН'!$G$17</f>
        <v>5369.9412727399995</v>
      </c>
      <c r="L77" s="36">
        <f>SUMIFS(СВЦЭМ!$C$39:$C$782,СВЦЭМ!$A$39:$A$782,$A77,СВЦЭМ!$B$39:$B$782,L$47)+'СЕТ СН'!$G$9+СВЦЭМ!$D$10+'СЕТ СН'!$G$5-'СЕТ СН'!$G$17</f>
        <v>5342.3402437200002</v>
      </c>
      <c r="M77" s="36">
        <f>SUMIFS(СВЦЭМ!$C$39:$C$782,СВЦЭМ!$A$39:$A$782,$A77,СВЦЭМ!$B$39:$B$782,M$47)+'СЕТ СН'!$G$9+СВЦЭМ!$D$10+'СЕТ СН'!$G$5-'СЕТ СН'!$G$17</f>
        <v>5352.48356461</v>
      </c>
      <c r="N77" s="36">
        <f>SUMIFS(СВЦЭМ!$C$39:$C$782,СВЦЭМ!$A$39:$A$782,$A77,СВЦЭМ!$B$39:$B$782,N$47)+'СЕТ СН'!$G$9+СВЦЭМ!$D$10+'СЕТ СН'!$G$5-'СЕТ СН'!$G$17</f>
        <v>5350.2521389200001</v>
      </c>
      <c r="O77" s="36">
        <f>SUMIFS(СВЦЭМ!$C$39:$C$782,СВЦЭМ!$A$39:$A$782,$A77,СВЦЭМ!$B$39:$B$782,O$47)+'СЕТ СН'!$G$9+СВЦЭМ!$D$10+'СЕТ СН'!$G$5-'СЕТ СН'!$G$17</f>
        <v>5358.68568581</v>
      </c>
      <c r="P77" s="36">
        <f>SUMIFS(СВЦЭМ!$C$39:$C$782,СВЦЭМ!$A$39:$A$782,$A77,СВЦЭМ!$B$39:$B$782,P$47)+'СЕТ СН'!$G$9+СВЦЭМ!$D$10+'СЕТ СН'!$G$5-'СЕТ СН'!$G$17</f>
        <v>5358.5128436499999</v>
      </c>
      <c r="Q77" s="36">
        <f>SUMIFS(СВЦЭМ!$C$39:$C$782,СВЦЭМ!$A$39:$A$782,$A77,СВЦЭМ!$B$39:$B$782,Q$47)+'СЕТ СН'!$G$9+СВЦЭМ!$D$10+'СЕТ СН'!$G$5-'СЕТ СН'!$G$17</f>
        <v>5364.4662148299994</v>
      </c>
      <c r="R77" s="36">
        <f>SUMIFS(СВЦЭМ!$C$39:$C$782,СВЦЭМ!$A$39:$A$782,$A77,СВЦЭМ!$B$39:$B$782,R$47)+'СЕТ СН'!$G$9+СВЦЭМ!$D$10+'СЕТ СН'!$G$5-'СЕТ СН'!$G$17</f>
        <v>5358.9711400699998</v>
      </c>
      <c r="S77" s="36">
        <f>SUMIFS(СВЦЭМ!$C$39:$C$782,СВЦЭМ!$A$39:$A$782,$A77,СВЦЭМ!$B$39:$B$782,S$47)+'СЕТ СН'!$G$9+СВЦЭМ!$D$10+'СЕТ СН'!$G$5-'СЕТ СН'!$G$17</f>
        <v>5368.1069537200001</v>
      </c>
      <c r="T77" s="36">
        <f>SUMIFS(СВЦЭМ!$C$39:$C$782,СВЦЭМ!$A$39:$A$782,$A77,СВЦЭМ!$B$39:$B$782,T$47)+'СЕТ СН'!$G$9+СВЦЭМ!$D$10+'СЕТ СН'!$G$5-'СЕТ СН'!$G$17</f>
        <v>5367.6075311000004</v>
      </c>
      <c r="U77" s="36">
        <f>SUMIFS(СВЦЭМ!$C$39:$C$782,СВЦЭМ!$A$39:$A$782,$A77,СВЦЭМ!$B$39:$B$782,U$47)+'СЕТ СН'!$G$9+СВЦЭМ!$D$10+'СЕТ СН'!$G$5-'СЕТ СН'!$G$17</f>
        <v>5372.3086302800002</v>
      </c>
      <c r="V77" s="36">
        <f>SUMIFS(СВЦЭМ!$C$39:$C$782,СВЦЭМ!$A$39:$A$782,$A77,СВЦЭМ!$B$39:$B$782,V$47)+'СЕТ СН'!$G$9+СВЦЭМ!$D$10+'СЕТ СН'!$G$5-'СЕТ СН'!$G$17</f>
        <v>5353.5748894199996</v>
      </c>
      <c r="W77" s="36">
        <f>SUMIFS(СВЦЭМ!$C$39:$C$782,СВЦЭМ!$A$39:$A$782,$A77,СВЦЭМ!$B$39:$B$782,W$47)+'СЕТ СН'!$G$9+СВЦЭМ!$D$10+'СЕТ СН'!$G$5-'СЕТ СН'!$G$17</f>
        <v>5358.5887930999997</v>
      </c>
      <c r="X77" s="36">
        <f>SUMIFS(СВЦЭМ!$C$39:$C$782,СВЦЭМ!$A$39:$A$782,$A77,СВЦЭМ!$B$39:$B$782,X$47)+'СЕТ СН'!$G$9+СВЦЭМ!$D$10+'СЕТ СН'!$G$5-'СЕТ СН'!$G$17</f>
        <v>5425.4979314499997</v>
      </c>
      <c r="Y77" s="36">
        <f>SUMIFS(СВЦЭМ!$C$39:$C$782,СВЦЭМ!$A$39:$A$782,$A77,СВЦЭМ!$B$39:$B$782,Y$47)+'СЕТ СН'!$G$9+СВЦЭМ!$D$10+'СЕТ СН'!$G$5-'СЕТ СН'!$G$17</f>
        <v>5494.3005799100001</v>
      </c>
      <c r="AA77" s="37"/>
    </row>
    <row r="78" spans="1:27" ht="15.75" x14ac:dyDescent="0.2">
      <c r="A78" s="35">
        <f t="shared" si="1"/>
        <v>45535</v>
      </c>
      <c r="B78" s="36">
        <f>SUMIFS(СВЦЭМ!$C$39:$C$782,СВЦЭМ!$A$39:$A$782,$A78,СВЦЭМ!$B$39:$B$782,B$47)+'СЕТ СН'!$G$9+СВЦЭМ!$D$10+'СЕТ СН'!$G$5-'СЕТ СН'!$G$17</f>
        <v>5529.6955730499994</v>
      </c>
      <c r="C78" s="36">
        <f>SUMIFS(СВЦЭМ!$C$39:$C$782,СВЦЭМ!$A$39:$A$782,$A78,СВЦЭМ!$B$39:$B$782,C$47)+'СЕТ СН'!$G$9+СВЦЭМ!$D$10+'СЕТ СН'!$G$5-'СЕТ СН'!$G$17</f>
        <v>5572.1586681099998</v>
      </c>
      <c r="D78" s="36">
        <f>SUMIFS(СВЦЭМ!$C$39:$C$782,СВЦЭМ!$A$39:$A$782,$A78,СВЦЭМ!$B$39:$B$782,D$47)+'СЕТ СН'!$G$9+СВЦЭМ!$D$10+'СЕТ СН'!$G$5-'СЕТ СН'!$G$17</f>
        <v>5579.5304078600002</v>
      </c>
      <c r="E78" s="36">
        <f>SUMIFS(СВЦЭМ!$C$39:$C$782,СВЦЭМ!$A$39:$A$782,$A78,СВЦЭМ!$B$39:$B$782,E$47)+'СЕТ СН'!$G$9+СВЦЭМ!$D$10+'СЕТ СН'!$G$5-'СЕТ СН'!$G$17</f>
        <v>5582.7081860600001</v>
      </c>
      <c r="F78" s="36">
        <f>SUMIFS(СВЦЭМ!$C$39:$C$782,СВЦЭМ!$A$39:$A$782,$A78,СВЦЭМ!$B$39:$B$782,F$47)+'СЕТ СН'!$G$9+СВЦЭМ!$D$10+'СЕТ СН'!$G$5-'СЕТ СН'!$G$17</f>
        <v>5577.7392521700003</v>
      </c>
      <c r="G78" s="36">
        <f>SUMIFS(СВЦЭМ!$C$39:$C$782,СВЦЭМ!$A$39:$A$782,$A78,СВЦЭМ!$B$39:$B$782,G$47)+'СЕТ СН'!$G$9+СВЦЭМ!$D$10+'СЕТ СН'!$G$5-'СЕТ СН'!$G$17</f>
        <v>5556.0455933499998</v>
      </c>
      <c r="H78" s="36">
        <f>SUMIFS(СВЦЭМ!$C$39:$C$782,СВЦЭМ!$A$39:$A$782,$A78,СВЦЭМ!$B$39:$B$782,H$47)+'СЕТ СН'!$G$9+СВЦЭМ!$D$10+'СЕТ СН'!$G$5-'СЕТ СН'!$G$17</f>
        <v>5549.3586069900002</v>
      </c>
      <c r="I78" s="36">
        <f>SUMIFS(СВЦЭМ!$C$39:$C$782,СВЦЭМ!$A$39:$A$782,$A78,СВЦЭМ!$B$39:$B$782,I$47)+'СЕТ СН'!$G$9+СВЦЭМ!$D$10+'СЕТ СН'!$G$5-'СЕТ СН'!$G$17</f>
        <v>5453.0236860300001</v>
      </c>
      <c r="J78" s="36">
        <f>SUMIFS(СВЦЭМ!$C$39:$C$782,СВЦЭМ!$A$39:$A$782,$A78,СВЦЭМ!$B$39:$B$782,J$47)+'СЕТ СН'!$G$9+СВЦЭМ!$D$10+'СЕТ СН'!$G$5-'СЕТ СН'!$G$17</f>
        <v>5448.0554836700003</v>
      </c>
      <c r="K78" s="36">
        <f>SUMIFS(СВЦЭМ!$C$39:$C$782,СВЦЭМ!$A$39:$A$782,$A78,СВЦЭМ!$B$39:$B$782,K$47)+'СЕТ СН'!$G$9+СВЦЭМ!$D$10+'СЕТ СН'!$G$5-'СЕТ СН'!$G$17</f>
        <v>5407.1776597500002</v>
      </c>
      <c r="L78" s="36">
        <f>SUMIFS(СВЦЭМ!$C$39:$C$782,СВЦЭМ!$A$39:$A$782,$A78,СВЦЭМ!$B$39:$B$782,L$47)+'СЕТ СН'!$G$9+СВЦЭМ!$D$10+'СЕТ СН'!$G$5-'СЕТ СН'!$G$17</f>
        <v>5399.5080536999994</v>
      </c>
      <c r="M78" s="36">
        <f>SUMIFS(СВЦЭМ!$C$39:$C$782,СВЦЭМ!$A$39:$A$782,$A78,СВЦЭМ!$B$39:$B$782,M$47)+'СЕТ СН'!$G$9+СВЦЭМ!$D$10+'СЕТ СН'!$G$5-'СЕТ СН'!$G$17</f>
        <v>5374.3035371900005</v>
      </c>
      <c r="N78" s="36">
        <f>SUMIFS(СВЦЭМ!$C$39:$C$782,СВЦЭМ!$A$39:$A$782,$A78,СВЦЭМ!$B$39:$B$782,N$47)+'СЕТ СН'!$G$9+СВЦЭМ!$D$10+'СЕТ СН'!$G$5-'СЕТ СН'!$G$17</f>
        <v>5374.2900924699998</v>
      </c>
      <c r="O78" s="36">
        <f>SUMIFS(СВЦЭМ!$C$39:$C$782,СВЦЭМ!$A$39:$A$782,$A78,СВЦЭМ!$B$39:$B$782,O$47)+'СЕТ СН'!$G$9+СВЦЭМ!$D$10+'СЕТ СН'!$G$5-'СЕТ СН'!$G$17</f>
        <v>5362.3897139500004</v>
      </c>
      <c r="P78" s="36">
        <f>SUMIFS(СВЦЭМ!$C$39:$C$782,СВЦЭМ!$A$39:$A$782,$A78,СВЦЭМ!$B$39:$B$782,P$47)+'СЕТ СН'!$G$9+СВЦЭМ!$D$10+'СЕТ СН'!$G$5-'СЕТ СН'!$G$17</f>
        <v>5375.0079391500003</v>
      </c>
      <c r="Q78" s="36">
        <f>SUMIFS(СВЦЭМ!$C$39:$C$782,СВЦЭМ!$A$39:$A$782,$A78,СВЦЭМ!$B$39:$B$782,Q$47)+'СЕТ СН'!$G$9+СВЦЭМ!$D$10+'СЕТ СН'!$G$5-'СЕТ СН'!$G$17</f>
        <v>5374.6532660299999</v>
      </c>
      <c r="R78" s="36">
        <f>SUMIFS(СВЦЭМ!$C$39:$C$782,СВЦЭМ!$A$39:$A$782,$A78,СВЦЭМ!$B$39:$B$782,R$47)+'СЕТ СН'!$G$9+СВЦЭМ!$D$10+'СЕТ СН'!$G$5-'СЕТ СН'!$G$17</f>
        <v>5381.5567725599994</v>
      </c>
      <c r="S78" s="36">
        <f>SUMIFS(СВЦЭМ!$C$39:$C$782,СВЦЭМ!$A$39:$A$782,$A78,СВЦЭМ!$B$39:$B$782,S$47)+'СЕТ СН'!$G$9+СВЦЭМ!$D$10+'СЕТ СН'!$G$5-'СЕТ СН'!$G$17</f>
        <v>5373.3960818699998</v>
      </c>
      <c r="T78" s="36">
        <f>SUMIFS(СВЦЭМ!$C$39:$C$782,СВЦЭМ!$A$39:$A$782,$A78,СВЦЭМ!$B$39:$B$782,T$47)+'СЕТ СН'!$G$9+СВЦЭМ!$D$10+'СЕТ СН'!$G$5-'СЕТ СН'!$G$17</f>
        <v>5361.3113173900001</v>
      </c>
      <c r="U78" s="36">
        <f>SUMIFS(СВЦЭМ!$C$39:$C$782,СВЦЭМ!$A$39:$A$782,$A78,СВЦЭМ!$B$39:$B$782,U$47)+'СЕТ СН'!$G$9+СВЦЭМ!$D$10+'СЕТ СН'!$G$5-'СЕТ СН'!$G$17</f>
        <v>5377.4999192799996</v>
      </c>
      <c r="V78" s="36">
        <f>SUMIFS(СВЦЭМ!$C$39:$C$782,СВЦЭМ!$A$39:$A$782,$A78,СВЦЭМ!$B$39:$B$782,V$47)+'СЕТ СН'!$G$9+СВЦЭМ!$D$10+'СЕТ СН'!$G$5-'СЕТ СН'!$G$17</f>
        <v>5355.27423817</v>
      </c>
      <c r="W78" s="36">
        <f>SUMIFS(СВЦЭМ!$C$39:$C$782,СВЦЭМ!$A$39:$A$782,$A78,СВЦЭМ!$B$39:$B$782,W$47)+'СЕТ СН'!$G$9+СВЦЭМ!$D$10+'СЕТ СН'!$G$5-'СЕТ СН'!$G$17</f>
        <v>5369.2607554099995</v>
      </c>
      <c r="X78" s="36">
        <f>SUMIFS(СВЦЭМ!$C$39:$C$782,СВЦЭМ!$A$39:$A$782,$A78,СВЦЭМ!$B$39:$B$782,X$47)+'СЕТ СН'!$G$9+СВЦЭМ!$D$10+'СЕТ СН'!$G$5-'СЕТ СН'!$G$17</f>
        <v>5423.9050799500001</v>
      </c>
      <c r="Y78" s="36">
        <f>SUMIFS(СВЦЭМ!$C$39:$C$782,СВЦЭМ!$A$39:$A$782,$A78,СВЦЭМ!$B$39:$B$782,Y$47)+'СЕТ СН'!$G$9+СВЦЭМ!$D$10+'СЕТ СН'!$G$5-'СЕТ СН'!$G$17</f>
        <v>5515.2932849299996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01.08.2024</v>
      </c>
      <c r="B84" s="36">
        <f>SUMIFS(СВЦЭМ!$C$39:$C$782,СВЦЭМ!$A$39:$A$782,$A84,СВЦЭМ!$B$39:$B$782,B$83)+'СЕТ СН'!$H$9+СВЦЭМ!$D$10+'СЕТ СН'!$H$5-'СЕТ СН'!$H$17</f>
        <v>6234.9826837600003</v>
      </c>
      <c r="C84" s="36">
        <f>SUMIFS(СВЦЭМ!$C$39:$C$782,СВЦЭМ!$A$39:$A$782,$A84,СВЦЭМ!$B$39:$B$782,C$83)+'СЕТ СН'!$H$9+СВЦЭМ!$D$10+'СЕТ СН'!$H$5-'СЕТ СН'!$H$17</f>
        <v>6334.2630493200004</v>
      </c>
      <c r="D84" s="36">
        <f>SUMIFS(СВЦЭМ!$C$39:$C$782,СВЦЭМ!$A$39:$A$782,$A84,СВЦЭМ!$B$39:$B$782,D$83)+'СЕТ СН'!$H$9+СВЦЭМ!$D$10+'СЕТ СН'!$H$5-'СЕТ СН'!$H$17</f>
        <v>6390.5378693100001</v>
      </c>
      <c r="E84" s="36">
        <f>SUMIFS(СВЦЭМ!$C$39:$C$782,СВЦЭМ!$A$39:$A$782,$A84,СВЦЭМ!$B$39:$B$782,E$83)+'СЕТ СН'!$H$9+СВЦЭМ!$D$10+'СЕТ СН'!$H$5-'СЕТ СН'!$H$17</f>
        <v>6412.7883666300004</v>
      </c>
      <c r="F84" s="36">
        <f>SUMIFS(СВЦЭМ!$C$39:$C$782,СВЦЭМ!$A$39:$A$782,$A84,СВЦЭМ!$B$39:$B$782,F$83)+'СЕТ СН'!$H$9+СВЦЭМ!$D$10+'СЕТ СН'!$H$5-'СЕТ СН'!$H$17</f>
        <v>6436.6832207699999</v>
      </c>
      <c r="G84" s="36">
        <f>SUMIFS(СВЦЭМ!$C$39:$C$782,СВЦЭМ!$A$39:$A$782,$A84,СВЦЭМ!$B$39:$B$782,G$83)+'СЕТ СН'!$H$9+СВЦЭМ!$D$10+'СЕТ СН'!$H$5-'СЕТ СН'!$H$17</f>
        <v>6422.2215436000006</v>
      </c>
      <c r="H84" s="36">
        <f>SUMIFS(СВЦЭМ!$C$39:$C$782,СВЦЭМ!$A$39:$A$782,$A84,СВЦЭМ!$B$39:$B$782,H$83)+'СЕТ СН'!$H$9+СВЦЭМ!$D$10+'СЕТ СН'!$H$5-'СЕТ СН'!$H$17</f>
        <v>6383.6937228400002</v>
      </c>
      <c r="I84" s="36">
        <f>SUMIFS(СВЦЭМ!$C$39:$C$782,СВЦЭМ!$A$39:$A$782,$A84,СВЦЭМ!$B$39:$B$782,I$83)+'СЕТ СН'!$H$9+СВЦЭМ!$D$10+'СЕТ СН'!$H$5-'СЕТ СН'!$H$17</f>
        <v>6297.4689733600007</v>
      </c>
      <c r="J84" s="36">
        <f>SUMIFS(СВЦЭМ!$C$39:$C$782,СВЦЭМ!$A$39:$A$782,$A84,СВЦЭМ!$B$39:$B$782,J$83)+'СЕТ СН'!$H$9+СВЦЭМ!$D$10+'СЕТ СН'!$H$5-'СЕТ СН'!$H$17</f>
        <v>6168.1379261800002</v>
      </c>
      <c r="K84" s="36">
        <f>SUMIFS(СВЦЭМ!$C$39:$C$782,СВЦЭМ!$A$39:$A$782,$A84,СВЦЭМ!$B$39:$B$782,K$83)+'СЕТ СН'!$H$9+СВЦЭМ!$D$10+'СЕТ СН'!$H$5-'СЕТ СН'!$H$17</f>
        <v>6066.2995353300003</v>
      </c>
      <c r="L84" s="36">
        <f>SUMIFS(СВЦЭМ!$C$39:$C$782,СВЦЭМ!$A$39:$A$782,$A84,СВЦЭМ!$B$39:$B$782,L$83)+'СЕТ СН'!$H$9+СВЦЭМ!$D$10+'СЕТ СН'!$H$5-'СЕТ СН'!$H$17</f>
        <v>6003.3361874600005</v>
      </c>
      <c r="M84" s="36">
        <f>SUMIFS(СВЦЭМ!$C$39:$C$782,СВЦЭМ!$A$39:$A$782,$A84,СВЦЭМ!$B$39:$B$782,M$83)+'СЕТ СН'!$H$9+СВЦЭМ!$D$10+'СЕТ СН'!$H$5-'СЕТ СН'!$H$17</f>
        <v>6034.9950896999999</v>
      </c>
      <c r="N84" s="36">
        <f>SUMIFS(СВЦЭМ!$C$39:$C$782,СВЦЭМ!$A$39:$A$782,$A84,СВЦЭМ!$B$39:$B$782,N$83)+'СЕТ СН'!$H$9+СВЦЭМ!$D$10+'СЕТ СН'!$H$5-'СЕТ СН'!$H$17</f>
        <v>6063.0826916400001</v>
      </c>
      <c r="O84" s="36">
        <f>SUMIFS(СВЦЭМ!$C$39:$C$782,СВЦЭМ!$A$39:$A$782,$A84,СВЦЭМ!$B$39:$B$782,O$83)+'СЕТ СН'!$H$9+СВЦЭМ!$D$10+'СЕТ СН'!$H$5-'СЕТ СН'!$H$17</f>
        <v>6070.0243809399999</v>
      </c>
      <c r="P84" s="36">
        <f>SUMIFS(СВЦЭМ!$C$39:$C$782,СВЦЭМ!$A$39:$A$782,$A84,СВЦЭМ!$B$39:$B$782,P$83)+'СЕТ СН'!$H$9+СВЦЭМ!$D$10+'СЕТ СН'!$H$5-'СЕТ СН'!$H$17</f>
        <v>6070.4941610100004</v>
      </c>
      <c r="Q84" s="36">
        <f>SUMIFS(СВЦЭМ!$C$39:$C$782,СВЦЭМ!$A$39:$A$782,$A84,СВЦЭМ!$B$39:$B$782,Q$83)+'СЕТ СН'!$H$9+СВЦЭМ!$D$10+'СЕТ СН'!$H$5-'СЕТ СН'!$H$17</f>
        <v>6060.0293576599997</v>
      </c>
      <c r="R84" s="36">
        <f>SUMIFS(СВЦЭМ!$C$39:$C$782,СВЦЭМ!$A$39:$A$782,$A84,СВЦЭМ!$B$39:$B$782,R$83)+'СЕТ СН'!$H$9+СВЦЭМ!$D$10+'СЕТ СН'!$H$5-'СЕТ СН'!$H$17</f>
        <v>6077.1271189199997</v>
      </c>
      <c r="S84" s="36">
        <f>SUMIFS(СВЦЭМ!$C$39:$C$782,СВЦЭМ!$A$39:$A$782,$A84,СВЦЭМ!$B$39:$B$782,S$83)+'СЕТ СН'!$H$9+СВЦЭМ!$D$10+'СЕТ СН'!$H$5-'СЕТ СН'!$H$17</f>
        <v>6077.2827797999998</v>
      </c>
      <c r="T84" s="36">
        <f>SUMIFS(СВЦЭМ!$C$39:$C$782,СВЦЭМ!$A$39:$A$782,$A84,СВЦЭМ!$B$39:$B$782,T$83)+'СЕТ СН'!$H$9+СВЦЭМ!$D$10+'СЕТ СН'!$H$5-'СЕТ СН'!$H$17</f>
        <v>6072.7589730700001</v>
      </c>
      <c r="U84" s="36">
        <f>SUMIFS(СВЦЭМ!$C$39:$C$782,СВЦЭМ!$A$39:$A$782,$A84,СВЦЭМ!$B$39:$B$782,U$83)+'СЕТ СН'!$H$9+СВЦЭМ!$D$10+'СЕТ СН'!$H$5-'СЕТ СН'!$H$17</f>
        <v>6078.2122192799998</v>
      </c>
      <c r="V84" s="36">
        <f>SUMIFS(СВЦЭМ!$C$39:$C$782,СВЦЭМ!$A$39:$A$782,$A84,СВЦЭМ!$B$39:$B$782,V$83)+'СЕТ СН'!$H$9+СВЦЭМ!$D$10+'СЕТ СН'!$H$5-'СЕТ СН'!$H$17</f>
        <v>6094.0209401000002</v>
      </c>
      <c r="W84" s="36">
        <f>SUMIFS(СВЦЭМ!$C$39:$C$782,СВЦЭМ!$A$39:$A$782,$A84,СВЦЭМ!$B$39:$B$782,W$83)+'СЕТ СН'!$H$9+СВЦЭМ!$D$10+'СЕТ СН'!$H$5-'СЕТ СН'!$H$17</f>
        <v>6061.9430252100001</v>
      </c>
      <c r="X84" s="36">
        <f>SUMIFS(СВЦЭМ!$C$39:$C$782,СВЦЭМ!$A$39:$A$782,$A84,СВЦЭМ!$B$39:$B$782,X$83)+'СЕТ СН'!$H$9+СВЦЭМ!$D$10+'СЕТ СН'!$H$5-'СЕТ СН'!$H$17</f>
        <v>6147.8419956800008</v>
      </c>
      <c r="Y84" s="36">
        <f>SUMIFS(СВЦЭМ!$C$39:$C$782,СВЦЭМ!$A$39:$A$782,$A84,СВЦЭМ!$B$39:$B$782,Y$83)+'СЕТ СН'!$H$9+СВЦЭМ!$D$10+'СЕТ СН'!$H$5-'СЕТ СН'!$H$17</f>
        <v>6255.4541033200003</v>
      </c>
    </row>
    <row r="85" spans="1:25" ht="15.75" x14ac:dyDescent="0.2">
      <c r="A85" s="35">
        <f>A84+1</f>
        <v>45506</v>
      </c>
      <c r="B85" s="36">
        <f>SUMIFS(СВЦЭМ!$C$39:$C$782,СВЦЭМ!$A$39:$A$782,$A85,СВЦЭМ!$B$39:$B$782,B$83)+'СЕТ СН'!$H$9+СВЦЭМ!$D$10+'СЕТ СН'!$H$5-'СЕТ СН'!$H$17</f>
        <v>6198.3067501900005</v>
      </c>
      <c r="C85" s="36">
        <f>SUMIFS(СВЦЭМ!$C$39:$C$782,СВЦЭМ!$A$39:$A$782,$A85,СВЦЭМ!$B$39:$B$782,C$83)+'СЕТ СН'!$H$9+СВЦЭМ!$D$10+'СЕТ СН'!$H$5-'СЕТ СН'!$H$17</f>
        <v>6281.5153649399999</v>
      </c>
      <c r="D85" s="36">
        <f>SUMIFS(СВЦЭМ!$C$39:$C$782,СВЦЭМ!$A$39:$A$782,$A85,СВЦЭМ!$B$39:$B$782,D$83)+'СЕТ СН'!$H$9+СВЦЭМ!$D$10+'СЕТ СН'!$H$5-'СЕТ СН'!$H$17</f>
        <v>6330.1722526700005</v>
      </c>
      <c r="E85" s="36">
        <f>SUMIFS(СВЦЭМ!$C$39:$C$782,СВЦЭМ!$A$39:$A$782,$A85,СВЦЭМ!$B$39:$B$782,E$83)+'СЕТ СН'!$H$9+СВЦЭМ!$D$10+'СЕТ СН'!$H$5-'СЕТ СН'!$H$17</f>
        <v>6352.8051501800001</v>
      </c>
      <c r="F85" s="36">
        <f>SUMIFS(СВЦЭМ!$C$39:$C$782,СВЦЭМ!$A$39:$A$782,$A85,СВЦЭМ!$B$39:$B$782,F$83)+'СЕТ СН'!$H$9+СВЦЭМ!$D$10+'СЕТ СН'!$H$5-'СЕТ СН'!$H$17</f>
        <v>6375.4561064899999</v>
      </c>
      <c r="G85" s="36">
        <f>SUMIFS(СВЦЭМ!$C$39:$C$782,СВЦЭМ!$A$39:$A$782,$A85,СВЦЭМ!$B$39:$B$782,G$83)+'СЕТ СН'!$H$9+СВЦЭМ!$D$10+'СЕТ СН'!$H$5-'СЕТ СН'!$H$17</f>
        <v>6359.7433592899997</v>
      </c>
      <c r="H85" s="36">
        <f>SUMIFS(СВЦЭМ!$C$39:$C$782,СВЦЭМ!$A$39:$A$782,$A85,СВЦЭМ!$B$39:$B$782,H$83)+'СЕТ СН'!$H$9+СВЦЭМ!$D$10+'СЕТ СН'!$H$5-'СЕТ СН'!$H$17</f>
        <v>6315.6811157400007</v>
      </c>
      <c r="I85" s="36">
        <f>SUMIFS(СВЦЭМ!$C$39:$C$782,СВЦЭМ!$A$39:$A$782,$A85,СВЦЭМ!$B$39:$B$782,I$83)+'СЕТ СН'!$H$9+СВЦЭМ!$D$10+'СЕТ СН'!$H$5-'СЕТ СН'!$H$17</f>
        <v>6227.1363045300004</v>
      </c>
      <c r="J85" s="36">
        <f>SUMIFS(СВЦЭМ!$C$39:$C$782,СВЦЭМ!$A$39:$A$782,$A85,СВЦЭМ!$B$39:$B$782,J$83)+'СЕТ СН'!$H$9+СВЦЭМ!$D$10+'СЕТ СН'!$H$5-'СЕТ СН'!$H$17</f>
        <v>6133.90180186</v>
      </c>
      <c r="K85" s="36">
        <f>SUMIFS(СВЦЭМ!$C$39:$C$782,СВЦЭМ!$A$39:$A$782,$A85,СВЦЭМ!$B$39:$B$782,K$83)+'СЕТ СН'!$H$9+СВЦЭМ!$D$10+'СЕТ СН'!$H$5-'СЕТ СН'!$H$17</f>
        <v>6063.3076137400003</v>
      </c>
      <c r="L85" s="36">
        <f>SUMIFS(СВЦЭМ!$C$39:$C$782,СВЦЭМ!$A$39:$A$782,$A85,СВЦЭМ!$B$39:$B$782,L$83)+'СЕТ СН'!$H$9+СВЦЭМ!$D$10+'СЕТ СН'!$H$5-'СЕТ СН'!$H$17</f>
        <v>6018.5853372000001</v>
      </c>
      <c r="M85" s="36">
        <f>SUMIFS(СВЦЭМ!$C$39:$C$782,СВЦЭМ!$A$39:$A$782,$A85,СВЦЭМ!$B$39:$B$782,M$83)+'СЕТ СН'!$H$9+СВЦЭМ!$D$10+'СЕТ СН'!$H$5-'СЕТ СН'!$H$17</f>
        <v>6006.0131983400006</v>
      </c>
      <c r="N85" s="36">
        <f>SUMIFS(СВЦЭМ!$C$39:$C$782,СВЦЭМ!$A$39:$A$782,$A85,СВЦЭМ!$B$39:$B$782,N$83)+'СЕТ СН'!$H$9+СВЦЭМ!$D$10+'СЕТ СН'!$H$5-'СЕТ СН'!$H$17</f>
        <v>6010.6878790200008</v>
      </c>
      <c r="O85" s="36">
        <f>SUMIFS(СВЦЭМ!$C$39:$C$782,СВЦЭМ!$A$39:$A$782,$A85,СВЦЭМ!$B$39:$B$782,O$83)+'СЕТ СН'!$H$9+СВЦЭМ!$D$10+'СЕТ СН'!$H$5-'СЕТ СН'!$H$17</f>
        <v>6013.7851465000003</v>
      </c>
      <c r="P85" s="36">
        <f>SUMIFS(СВЦЭМ!$C$39:$C$782,СВЦЭМ!$A$39:$A$782,$A85,СВЦЭМ!$B$39:$B$782,P$83)+'СЕТ СН'!$H$9+СВЦЭМ!$D$10+'СЕТ СН'!$H$5-'СЕТ СН'!$H$17</f>
        <v>6020.7942183100004</v>
      </c>
      <c r="Q85" s="36">
        <f>SUMIFS(СВЦЭМ!$C$39:$C$782,СВЦЭМ!$A$39:$A$782,$A85,СВЦЭМ!$B$39:$B$782,Q$83)+'СЕТ СН'!$H$9+СВЦЭМ!$D$10+'СЕТ СН'!$H$5-'СЕТ СН'!$H$17</f>
        <v>6019.5331853400003</v>
      </c>
      <c r="R85" s="36">
        <f>SUMIFS(СВЦЭМ!$C$39:$C$782,СВЦЭМ!$A$39:$A$782,$A85,СВЦЭМ!$B$39:$B$782,R$83)+'СЕТ СН'!$H$9+СВЦЭМ!$D$10+'СЕТ СН'!$H$5-'СЕТ СН'!$H$17</f>
        <v>6011.0895214100001</v>
      </c>
      <c r="S85" s="36">
        <f>SUMIFS(СВЦЭМ!$C$39:$C$782,СВЦЭМ!$A$39:$A$782,$A85,СВЦЭМ!$B$39:$B$782,S$83)+'СЕТ СН'!$H$9+СВЦЭМ!$D$10+'СЕТ СН'!$H$5-'СЕТ СН'!$H$17</f>
        <v>6008.3152235899997</v>
      </c>
      <c r="T85" s="36">
        <f>SUMIFS(СВЦЭМ!$C$39:$C$782,СВЦЭМ!$A$39:$A$782,$A85,СВЦЭМ!$B$39:$B$782,T$83)+'СЕТ СН'!$H$9+СВЦЭМ!$D$10+'СЕТ СН'!$H$5-'СЕТ СН'!$H$17</f>
        <v>6010.2129728700002</v>
      </c>
      <c r="U85" s="36">
        <f>SUMIFS(СВЦЭМ!$C$39:$C$782,СВЦЭМ!$A$39:$A$782,$A85,СВЦЭМ!$B$39:$B$782,U$83)+'СЕТ СН'!$H$9+СВЦЭМ!$D$10+'СЕТ СН'!$H$5-'СЕТ СН'!$H$17</f>
        <v>6036.0407410900007</v>
      </c>
      <c r="V85" s="36">
        <f>SUMIFS(СВЦЭМ!$C$39:$C$782,СВЦЭМ!$A$39:$A$782,$A85,СВЦЭМ!$B$39:$B$782,V$83)+'СЕТ СН'!$H$9+СВЦЭМ!$D$10+'СЕТ СН'!$H$5-'СЕТ СН'!$H$17</f>
        <v>6053.7203901000003</v>
      </c>
      <c r="W85" s="36">
        <f>SUMIFS(СВЦЭМ!$C$39:$C$782,СВЦЭМ!$A$39:$A$782,$A85,СВЦЭМ!$B$39:$B$782,W$83)+'СЕТ СН'!$H$9+СВЦЭМ!$D$10+'СЕТ СН'!$H$5-'СЕТ СН'!$H$17</f>
        <v>6029.0752674200003</v>
      </c>
      <c r="X85" s="36">
        <f>SUMIFS(СВЦЭМ!$C$39:$C$782,СВЦЭМ!$A$39:$A$782,$A85,СВЦЭМ!$B$39:$B$782,X$83)+'СЕТ СН'!$H$9+СВЦЭМ!$D$10+'СЕТ СН'!$H$5-'СЕТ СН'!$H$17</f>
        <v>6060.1451230700004</v>
      </c>
      <c r="Y85" s="36">
        <f>SUMIFS(СВЦЭМ!$C$39:$C$782,СВЦЭМ!$A$39:$A$782,$A85,СВЦЭМ!$B$39:$B$782,Y$83)+'СЕТ СН'!$H$9+СВЦЭМ!$D$10+'СЕТ СН'!$H$5-'СЕТ СН'!$H$17</f>
        <v>6112.2317003799999</v>
      </c>
    </row>
    <row r="86" spans="1:25" ht="15.75" x14ac:dyDescent="0.2">
      <c r="A86" s="35">
        <f t="shared" ref="A86:A114" si="2">A85+1</f>
        <v>45507</v>
      </c>
      <c r="B86" s="36">
        <f>SUMIFS(СВЦЭМ!$C$39:$C$782,СВЦЭМ!$A$39:$A$782,$A86,СВЦЭМ!$B$39:$B$782,B$83)+'СЕТ СН'!$H$9+СВЦЭМ!$D$10+'СЕТ СН'!$H$5-'СЕТ СН'!$H$17</f>
        <v>6187.0131001600002</v>
      </c>
      <c r="C86" s="36">
        <f>SUMIFS(СВЦЭМ!$C$39:$C$782,СВЦЭМ!$A$39:$A$782,$A86,СВЦЭМ!$B$39:$B$782,C$83)+'СЕТ СН'!$H$9+СВЦЭМ!$D$10+'СЕТ СН'!$H$5-'СЕТ СН'!$H$17</f>
        <v>6320.0930954600008</v>
      </c>
      <c r="D86" s="36">
        <f>SUMIFS(СВЦЭМ!$C$39:$C$782,СВЦЭМ!$A$39:$A$782,$A86,СВЦЭМ!$B$39:$B$782,D$83)+'СЕТ СН'!$H$9+СВЦЭМ!$D$10+'СЕТ СН'!$H$5-'СЕТ СН'!$H$17</f>
        <v>6430.1932028900001</v>
      </c>
      <c r="E86" s="36">
        <f>SUMIFS(СВЦЭМ!$C$39:$C$782,СВЦЭМ!$A$39:$A$782,$A86,СВЦЭМ!$B$39:$B$782,E$83)+'СЕТ СН'!$H$9+СВЦЭМ!$D$10+'СЕТ СН'!$H$5-'СЕТ СН'!$H$17</f>
        <v>6510.5503672499999</v>
      </c>
      <c r="F86" s="36">
        <f>SUMIFS(СВЦЭМ!$C$39:$C$782,СВЦЭМ!$A$39:$A$782,$A86,СВЦЭМ!$B$39:$B$782,F$83)+'СЕТ СН'!$H$9+СВЦЭМ!$D$10+'СЕТ СН'!$H$5-'СЕТ СН'!$H$17</f>
        <v>6503.5374525700008</v>
      </c>
      <c r="G86" s="36">
        <f>SUMIFS(СВЦЭМ!$C$39:$C$782,СВЦЭМ!$A$39:$A$782,$A86,СВЦЭМ!$B$39:$B$782,G$83)+'СЕТ СН'!$H$9+СВЦЭМ!$D$10+'СЕТ СН'!$H$5-'СЕТ СН'!$H$17</f>
        <v>6463.3821507000002</v>
      </c>
      <c r="H86" s="36">
        <f>SUMIFS(СВЦЭМ!$C$39:$C$782,СВЦЭМ!$A$39:$A$782,$A86,СВЦЭМ!$B$39:$B$782,H$83)+'СЕТ СН'!$H$9+СВЦЭМ!$D$10+'СЕТ СН'!$H$5-'СЕТ СН'!$H$17</f>
        <v>6442.0100287000005</v>
      </c>
      <c r="I86" s="36">
        <f>SUMIFS(СВЦЭМ!$C$39:$C$782,СВЦЭМ!$A$39:$A$782,$A86,СВЦЭМ!$B$39:$B$782,I$83)+'СЕТ СН'!$H$9+СВЦЭМ!$D$10+'СЕТ СН'!$H$5-'СЕТ СН'!$H$17</f>
        <v>6318.2720219900002</v>
      </c>
      <c r="J86" s="36">
        <f>SUMIFS(СВЦЭМ!$C$39:$C$782,СВЦЭМ!$A$39:$A$782,$A86,СВЦЭМ!$B$39:$B$782,J$83)+'СЕТ СН'!$H$9+СВЦЭМ!$D$10+'СЕТ СН'!$H$5-'СЕТ СН'!$H$17</f>
        <v>6242.3621150300005</v>
      </c>
      <c r="K86" s="36">
        <f>SUMIFS(СВЦЭМ!$C$39:$C$782,СВЦЭМ!$A$39:$A$782,$A86,СВЦЭМ!$B$39:$B$782,K$83)+'СЕТ СН'!$H$9+СВЦЭМ!$D$10+'СЕТ СН'!$H$5-'СЕТ СН'!$H$17</f>
        <v>6132.3067648900005</v>
      </c>
      <c r="L86" s="36">
        <f>SUMIFS(СВЦЭМ!$C$39:$C$782,СВЦЭМ!$A$39:$A$782,$A86,СВЦЭМ!$B$39:$B$782,L$83)+'СЕТ СН'!$H$9+СВЦЭМ!$D$10+'СЕТ СН'!$H$5-'СЕТ СН'!$H$17</f>
        <v>6019.8506564600002</v>
      </c>
      <c r="M86" s="36">
        <f>SUMIFS(СВЦЭМ!$C$39:$C$782,СВЦЭМ!$A$39:$A$782,$A86,СВЦЭМ!$B$39:$B$782,M$83)+'СЕТ СН'!$H$9+СВЦЭМ!$D$10+'СЕТ СН'!$H$5-'СЕТ СН'!$H$17</f>
        <v>5997.3573238200006</v>
      </c>
      <c r="N86" s="36">
        <f>SUMIFS(СВЦЭМ!$C$39:$C$782,СВЦЭМ!$A$39:$A$782,$A86,СВЦЭМ!$B$39:$B$782,N$83)+'СЕТ СН'!$H$9+СВЦЭМ!$D$10+'СЕТ СН'!$H$5-'СЕТ СН'!$H$17</f>
        <v>6003.6239118600006</v>
      </c>
      <c r="O86" s="36">
        <f>SUMIFS(СВЦЭМ!$C$39:$C$782,СВЦЭМ!$A$39:$A$782,$A86,СВЦЭМ!$B$39:$B$782,O$83)+'СЕТ СН'!$H$9+СВЦЭМ!$D$10+'СЕТ СН'!$H$5-'СЕТ СН'!$H$17</f>
        <v>6007.4817585300007</v>
      </c>
      <c r="P86" s="36">
        <f>SUMIFS(СВЦЭМ!$C$39:$C$782,СВЦЭМ!$A$39:$A$782,$A86,СВЦЭМ!$B$39:$B$782,P$83)+'СЕТ СН'!$H$9+СВЦЭМ!$D$10+'СЕТ СН'!$H$5-'СЕТ СН'!$H$17</f>
        <v>6014.9969194000005</v>
      </c>
      <c r="Q86" s="36">
        <f>SUMIFS(СВЦЭМ!$C$39:$C$782,СВЦЭМ!$A$39:$A$782,$A86,СВЦЭМ!$B$39:$B$782,Q$83)+'СЕТ СН'!$H$9+СВЦЭМ!$D$10+'СЕТ СН'!$H$5-'СЕТ СН'!$H$17</f>
        <v>6020.4735955300002</v>
      </c>
      <c r="R86" s="36">
        <f>SUMIFS(СВЦЭМ!$C$39:$C$782,СВЦЭМ!$A$39:$A$782,$A86,СВЦЭМ!$B$39:$B$782,R$83)+'СЕТ СН'!$H$9+СВЦЭМ!$D$10+'СЕТ СН'!$H$5-'СЕТ СН'!$H$17</f>
        <v>6045.9872820300006</v>
      </c>
      <c r="S86" s="36">
        <f>SUMIFS(СВЦЭМ!$C$39:$C$782,СВЦЭМ!$A$39:$A$782,$A86,СВЦЭМ!$B$39:$B$782,S$83)+'СЕТ СН'!$H$9+СВЦЭМ!$D$10+'СЕТ СН'!$H$5-'СЕТ СН'!$H$17</f>
        <v>6030.1197137199997</v>
      </c>
      <c r="T86" s="36">
        <f>SUMIFS(СВЦЭМ!$C$39:$C$782,СВЦЭМ!$A$39:$A$782,$A86,СВЦЭМ!$B$39:$B$782,T$83)+'СЕТ СН'!$H$9+СВЦЭМ!$D$10+'СЕТ СН'!$H$5-'СЕТ СН'!$H$17</f>
        <v>6018.4312413500002</v>
      </c>
      <c r="U86" s="36">
        <f>SUMIFS(СВЦЭМ!$C$39:$C$782,СВЦЭМ!$A$39:$A$782,$A86,СВЦЭМ!$B$39:$B$782,U$83)+'СЕТ СН'!$H$9+СВЦЭМ!$D$10+'СЕТ СН'!$H$5-'СЕТ СН'!$H$17</f>
        <v>6064.2268459100005</v>
      </c>
      <c r="V86" s="36">
        <f>SUMIFS(СВЦЭМ!$C$39:$C$782,СВЦЭМ!$A$39:$A$782,$A86,СВЦЭМ!$B$39:$B$782,V$83)+'СЕТ СН'!$H$9+СВЦЭМ!$D$10+'СЕТ СН'!$H$5-'СЕТ СН'!$H$17</f>
        <v>6072.8504672700001</v>
      </c>
      <c r="W86" s="36">
        <f>SUMIFS(СВЦЭМ!$C$39:$C$782,СВЦЭМ!$A$39:$A$782,$A86,СВЦЭМ!$B$39:$B$782,W$83)+'СЕТ СН'!$H$9+СВЦЭМ!$D$10+'СЕТ СН'!$H$5-'СЕТ СН'!$H$17</f>
        <v>6042.74625036</v>
      </c>
      <c r="X86" s="36">
        <f>SUMIFS(СВЦЭМ!$C$39:$C$782,СВЦЭМ!$A$39:$A$782,$A86,СВЦЭМ!$B$39:$B$782,X$83)+'СЕТ СН'!$H$9+СВЦЭМ!$D$10+'СЕТ СН'!$H$5-'СЕТ СН'!$H$17</f>
        <v>6120.5267170200004</v>
      </c>
      <c r="Y86" s="36">
        <f>SUMIFS(СВЦЭМ!$C$39:$C$782,СВЦЭМ!$A$39:$A$782,$A86,СВЦЭМ!$B$39:$B$782,Y$83)+'СЕТ СН'!$H$9+СВЦЭМ!$D$10+'СЕТ СН'!$H$5-'СЕТ СН'!$H$17</f>
        <v>6216.9671376200004</v>
      </c>
    </row>
    <row r="87" spans="1:25" ht="15.75" x14ac:dyDescent="0.2">
      <c r="A87" s="35">
        <f t="shared" si="2"/>
        <v>45508</v>
      </c>
      <c r="B87" s="36">
        <f>SUMIFS(СВЦЭМ!$C$39:$C$782,СВЦЭМ!$A$39:$A$782,$A87,СВЦЭМ!$B$39:$B$782,B$83)+'СЕТ СН'!$H$9+СВЦЭМ!$D$10+'СЕТ СН'!$H$5-'СЕТ СН'!$H$17</f>
        <v>6296.6984597500004</v>
      </c>
      <c r="C87" s="36">
        <f>SUMIFS(СВЦЭМ!$C$39:$C$782,СВЦЭМ!$A$39:$A$782,$A87,СВЦЭМ!$B$39:$B$782,C$83)+'СЕТ СН'!$H$9+СВЦЭМ!$D$10+'СЕТ СН'!$H$5-'СЕТ СН'!$H$17</f>
        <v>6337.2811818700002</v>
      </c>
      <c r="D87" s="36">
        <f>SUMIFS(СВЦЭМ!$C$39:$C$782,СВЦЭМ!$A$39:$A$782,$A87,СВЦЭМ!$B$39:$B$782,D$83)+'СЕТ СН'!$H$9+СВЦЭМ!$D$10+'СЕТ СН'!$H$5-'СЕТ СН'!$H$17</f>
        <v>6380.8776109</v>
      </c>
      <c r="E87" s="36">
        <f>SUMIFS(СВЦЭМ!$C$39:$C$782,СВЦЭМ!$A$39:$A$782,$A87,СВЦЭМ!$B$39:$B$782,E$83)+'СЕТ СН'!$H$9+СВЦЭМ!$D$10+'СЕТ СН'!$H$5-'СЕТ СН'!$H$17</f>
        <v>6400.91511077</v>
      </c>
      <c r="F87" s="36">
        <f>SUMIFS(СВЦЭМ!$C$39:$C$782,СВЦЭМ!$A$39:$A$782,$A87,СВЦЭМ!$B$39:$B$782,F$83)+'СЕТ СН'!$H$9+СВЦЭМ!$D$10+'СЕТ СН'!$H$5-'СЕТ СН'!$H$17</f>
        <v>6420.1480453700005</v>
      </c>
      <c r="G87" s="36">
        <f>SUMIFS(СВЦЭМ!$C$39:$C$782,СВЦЭМ!$A$39:$A$782,$A87,СВЦЭМ!$B$39:$B$782,G$83)+'СЕТ СН'!$H$9+СВЦЭМ!$D$10+'СЕТ СН'!$H$5-'СЕТ СН'!$H$17</f>
        <v>6414.0185907200002</v>
      </c>
      <c r="H87" s="36">
        <f>SUMIFS(СВЦЭМ!$C$39:$C$782,СВЦЭМ!$A$39:$A$782,$A87,СВЦЭМ!$B$39:$B$782,H$83)+'СЕТ СН'!$H$9+СВЦЭМ!$D$10+'СЕТ СН'!$H$5-'СЕТ СН'!$H$17</f>
        <v>6392.2378544500007</v>
      </c>
      <c r="I87" s="36">
        <f>SUMIFS(СВЦЭМ!$C$39:$C$782,СВЦЭМ!$A$39:$A$782,$A87,СВЦЭМ!$B$39:$B$782,I$83)+'СЕТ СН'!$H$9+СВЦЭМ!$D$10+'СЕТ СН'!$H$5-'СЕТ СН'!$H$17</f>
        <v>6343.1080198199998</v>
      </c>
      <c r="J87" s="36">
        <f>SUMIFS(СВЦЭМ!$C$39:$C$782,СВЦЭМ!$A$39:$A$782,$A87,СВЦЭМ!$B$39:$B$782,J$83)+'СЕТ СН'!$H$9+СВЦЭМ!$D$10+'СЕТ СН'!$H$5-'СЕТ СН'!$H$17</f>
        <v>6270.5458240099997</v>
      </c>
      <c r="K87" s="36">
        <f>SUMIFS(СВЦЭМ!$C$39:$C$782,СВЦЭМ!$A$39:$A$782,$A87,СВЦЭМ!$B$39:$B$782,K$83)+'СЕТ СН'!$H$9+СВЦЭМ!$D$10+'СЕТ СН'!$H$5-'СЕТ СН'!$H$17</f>
        <v>6152.96205723</v>
      </c>
      <c r="L87" s="36">
        <f>SUMIFS(СВЦЭМ!$C$39:$C$782,СВЦЭМ!$A$39:$A$782,$A87,СВЦЭМ!$B$39:$B$782,L$83)+'СЕТ СН'!$H$9+СВЦЭМ!$D$10+'СЕТ СН'!$H$5-'СЕТ СН'!$H$17</f>
        <v>6066.6594067900005</v>
      </c>
      <c r="M87" s="36">
        <f>SUMIFS(СВЦЭМ!$C$39:$C$782,СВЦЭМ!$A$39:$A$782,$A87,СВЦЭМ!$B$39:$B$782,M$83)+'СЕТ СН'!$H$9+СВЦЭМ!$D$10+'СЕТ СН'!$H$5-'СЕТ СН'!$H$17</f>
        <v>6038.3704911599998</v>
      </c>
      <c r="N87" s="36">
        <f>SUMIFS(СВЦЭМ!$C$39:$C$782,СВЦЭМ!$A$39:$A$782,$A87,СВЦЭМ!$B$39:$B$782,N$83)+'СЕТ СН'!$H$9+СВЦЭМ!$D$10+'СЕТ СН'!$H$5-'СЕТ СН'!$H$17</f>
        <v>6038.2948750400001</v>
      </c>
      <c r="O87" s="36">
        <f>SUMIFS(СВЦЭМ!$C$39:$C$782,СВЦЭМ!$A$39:$A$782,$A87,СВЦЭМ!$B$39:$B$782,O$83)+'СЕТ СН'!$H$9+СВЦЭМ!$D$10+'СЕТ СН'!$H$5-'СЕТ СН'!$H$17</f>
        <v>6053.9382945100006</v>
      </c>
      <c r="P87" s="36">
        <f>SUMIFS(СВЦЭМ!$C$39:$C$782,СВЦЭМ!$A$39:$A$782,$A87,СВЦЭМ!$B$39:$B$782,P$83)+'СЕТ СН'!$H$9+СВЦЭМ!$D$10+'СЕТ СН'!$H$5-'СЕТ СН'!$H$17</f>
        <v>6072.1310798800005</v>
      </c>
      <c r="Q87" s="36">
        <f>SUMIFS(СВЦЭМ!$C$39:$C$782,СВЦЭМ!$A$39:$A$782,$A87,СВЦЭМ!$B$39:$B$782,Q$83)+'СЕТ СН'!$H$9+СВЦЭМ!$D$10+'СЕТ СН'!$H$5-'СЕТ СН'!$H$17</f>
        <v>6077.4804644800006</v>
      </c>
      <c r="R87" s="36">
        <f>SUMIFS(СВЦЭМ!$C$39:$C$782,СВЦЭМ!$A$39:$A$782,$A87,СВЦЭМ!$B$39:$B$782,R$83)+'СЕТ СН'!$H$9+СВЦЭМ!$D$10+'СЕТ СН'!$H$5-'СЕТ СН'!$H$17</f>
        <v>6122.7865352300005</v>
      </c>
      <c r="S87" s="36">
        <f>SUMIFS(СВЦЭМ!$C$39:$C$782,СВЦЭМ!$A$39:$A$782,$A87,СВЦЭМ!$B$39:$B$782,S$83)+'СЕТ СН'!$H$9+СВЦЭМ!$D$10+'СЕТ СН'!$H$5-'СЕТ СН'!$H$17</f>
        <v>6101.0969748400003</v>
      </c>
      <c r="T87" s="36">
        <f>SUMIFS(СВЦЭМ!$C$39:$C$782,СВЦЭМ!$A$39:$A$782,$A87,СВЦЭМ!$B$39:$B$782,T$83)+'СЕТ СН'!$H$9+СВЦЭМ!$D$10+'СЕТ СН'!$H$5-'СЕТ СН'!$H$17</f>
        <v>6084.7304753300004</v>
      </c>
      <c r="U87" s="36">
        <f>SUMIFS(СВЦЭМ!$C$39:$C$782,СВЦЭМ!$A$39:$A$782,$A87,СВЦЭМ!$B$39:$B$782,U$83)+'СЕТ СН'!$H$9+СВЦЭМ!$D$10+'СЕТ СН'!$H$5-'СЕТ СН'!$H$17</f>
        <v>6100.6075944300001</v>
      </c>
      <c r="V87" s="36">
        <f>SUMIFS(СВЦЭМ!$C$39:$C$782,СВЦЭМ!$A$39:$A$782,$A87,СВЦЭМ!$B$39:$B$782,V$83)+'СЕТ СН'!$H$9+СВЦЭМ!$D$10+'СЕТ СН'!$H$5-'СЕТ СН'!$H$17</f>
        <v>6111.2412353600002</v>
      </c>
      <c r="W87" s="36">
        <f>SUMIFS(СВЦЭМ!$C$39:$C$782,СВЦЭМ!$A$39:$A$782,$A87,СВЦЭМ!$B$39:$B$782,W$83)+'СЕТ СН'!$H$9+СВЦЭМ!$D$10+'СЕТ СН'!$H$5-'СЕТ СН'!$H$17</f>
        <v>6067.9336085200002</v>
      </c>
      <c r="X87" s="36">
        <f>SUMIFS(СВЦЭМ!$C$39:$C$782,СВЦЭМ!$A$39:$A$782,$A87,СВЦЭМ!$B$39:$B$782,X$83)+'СЕТ СН'!$H$9+СВЦЭМ!$D$10+'СЕТ СН'!$H$5-'СЕТ СН'!$H$17</f>
        <v>6119.5175110300006</v>
      </c>
      <c r="Y87" s="36">
        <f>SUMIFS(СВЦЭМ!$C$39:$C$782,СВЦЭМ!$A$39:$A$782,$A87,СВЦЭМ!$B$39:$B$782,Y$83)+'СЕТ СН'!$H$9+СВЦЭМ!$D$10+'СЕТ СН'!$H$5-'СЕТ СН'!$H$17</f>
        <v>6237.1887030200005</v>
      </c>
    </row>
    <row r="88" spans="1:25" ht="15.75" x14ac:dyDescent="0.2">
      <c r="A88" s="35">
        <f t="shared" si="2"/>
        <v>45509</v>
      </c>
      <c r="B88" s="36">
        <f>SUMIFS(СВЦЭМ!$C$39:$C$782,СВЦЭМ!$A$39:$A$782,$A88,СВЦЭМ!$B$39:$B$782,B$83)+'СЕТ СН'!$H$9+СВЦЭМ!$D$10+'СЕТ СН'!$H$5-'СЕТ СН'!$H$17</f>
        <v>6298.5186239800005</v>
      </c>
      <c r="C88" s="36">
        <f>SUMIFS(СВЦЭМ!$C$39:$C$782,СВЦЭМ!$A$39:$A$782,$A88,СВЦЭМ!$B$39:$B$782,C$83)+'СЕТ СН'!$H$9+СВЦЭМ!$D$10+'СЕТ СН'!$H$5-'СЕТ СН'!$H$17</f>
        <v>6404.1450475000001</v>
      </c>
      <c r="D88" s="36">
        <f>SUMIFS(СВЦЭМ!$C$39:$C$782,СВЦЭМ!$A$39:$A$782,$A88,СВЦЭМ!$B$39:$B$782,D$83)+'СЕТ СН'!$H$9+СВЦЭМ!$D$10+'СЕТ СН'!$H$5-'СЕТ СН'!$H$17</f>
        <v>6484.3776205499998</v>
      </c>
      <c r="E88" s="36">
        <f>SUMIFS(СВЦЭМ!$C$39:$C$782,СВЦЭМ!$A$39:$A$782,$A88,СВЦЭМ!$B$39:$B$782,E$83)+'СЕТ СН'!$H$9+СВЦЭМ!$D$10+'СЕТ СН'!$H$5-'СЕТ СН'!$H$17</f>
        <v>6502.5953805099998</v>
      </c>
      <c r="F88" s="36">
        <f>SUMIFS(СВЦЭМ!$C$39:$C$782,СВЦЭМ!$A$39:$A$782,$A88,СВЦЭМ!$B$39:$B$782,F$83)+'СЕТ СН'!$H$9+СВЦЭМ!$D$10+'СЕТ СН'!$H$5-'СЕТ СН'!$H$17</f>
        <v>6508.9074164100002</v>
      </c>
      <c r="G88" s="36">
        <f>SUMIFS(СВЦЭМ!$C$39:$C$782,СВЦЭМ!$A$39:$A$782,$A88,СВЦЭМ!$B$39:$B$782,G$83)+'СЕТ СН'!$H$9+СВЦЭМ!$D$10+'СЕТ СН'!$H$5-'СЕТ СН'!$H$17</f>
        <v>6499.9798991099997</v>
      </c>
      <c r="H88" s="36">
        <f>SUMIFS(СВЦЭМ!$C$39:$C$782,СВЦЭМ!$A$39:$A$782,$A88,СВЦЭМ!$B$39:$B$782,H$83)+'СЕТ СН'!$H$9+СВЦЭМ!$D$10+'СЕТ СН'!$H$5-'СЕТ СН'!$H$17</f>
        <v>6450.4590339400002</v>
      </c>
      <c r="I88" s="36">
        <f>SUMIFS(СВЦЭМ!$C$39:$C$782,СВЦЭМ!$A$39:$A$782,$A88,СВЦЭМ!$B$39:$B$782,I$83)+'СЕТ СН'!$H$9+СВЦЭМ!$D$10+'СЕТ СН'!$H$5-'СЕТ СН'!$H$17</f>
        <v>6384.1529679699997</v>
      </c>
      <c r="J88" s="36">
        <f>SUMIFS(СВЦЭМ!$C$39:$C$782,СВЦЭМ!$A$39:$A$782,$A88,СВЦЭМ!$B$39:$B$782,J$83)+'СЕТ СН'!$H$9+СВЦЭМ!$D$10+'СЕТ СН'!$H$5-'СЕТ СН'!$H$17</f>
        <v>6259.3750952800001</v>
      </c>
      <c r="K88" s="36">
        <f>SUMIFS(СВЦЭМ!$C$39:$C$782,СВЦЭМ!$A$39:$A$782,$A88,СВЦЭМ!$B$39:$B$782,K$83)+'СЕТ СН'!$H$9+СВЦЭМ!$D$10+'СЕТ СН'!$H$5-'СЕТ СН'!$H$17</f>
        <v>6183.6908042100004</v>
      </c>
      <c r="L88" s="36">
        <f>SUMIFS(СВЦЭМ!$C$39:$C$782,СВЦЭМ!$A$39:$A$782,$A88,СВЦЭМ!$B$39:$B$782,L$83)+'СЕТ СН'!$H$9+СВЦЭМ!$D$10+'СЕТ СН'!$H$5-'СЕТ СН'!$H$17</f>
        <v>6139.4521784000008</v>
      </c>
      <c r="M88" s="36">
        <f>SUMIFS(СВЦЭМ!$C$39:$C$782,СВЦЭМ!$A$39:$A$782,$A88,СВЦЭМ!$B$39:$B$782,M$83)+'СЕТ СН'!$H$9+СВЦЭМ!$D$10+'СЕТ СН'!$H$5-'СЕТ СН'!$H$17</f>
        <v>6101.4247185300001</v>
      </c>
      <c r="N88" s="36">
        <f>SUMIFS(СВЦЭМ!$C$39:$C$782,СВЦЭМ!$A$39:$A$782,$A88,СВЦЭМ!$B$39:$B$782,N$83)+'СЕТ СН'!$H$9+СВЦЭМ!$D$10+'СЕТ СН'!$H$5-'СЕТ СН'!$H$17</f>
        <v>6110.0783439100005</v>
      </c>
      <c r="O88" s="36">
        <f>SUMIFS(СВЦЭМ!$C$39:$C$782,СВЦЭМ!$A$39:$A$782,$A88,СВЦЭМ!$B$39:$B$782,O$83)+'СЕТ СН'!$H$9+СВЦЭМ!$D$10+'СЕТ СН'!$H$5-'СЕТ СН'!$H$17</f>
        <v>6110.3463210299997</v>
      </c>
      <c r="P88" s="36">
        <f>SUMIFS(СВЦЭМ!$C$39:$C$782,СВЦЭМ!$A$39:$A$782,$A88,СВЦЭМ!$B$39:$B$782,P$83)+'СЕТ СН'!$H$9+СВЦЭМ!$D$10+'СЕТ СН'!$H$5-'СЕТ СН'!$H$17</f>
        <v>6092.7840403700002</v>
      </c>
      <c r="Q88" s="36">
        <f>SUMIFS(СВЦЭМ!$C$39:$C$782,СВЦЭМ!$A$39:$A$782,$A88,СВЦЭМ!$B$39:$B$782,Q$83)+'СЕТ СН'!$H$9+СВЦЭМ!$D$10+'СЕТ СН'!$H$5-'СЕТ СН'!$H$17</f>
        <v>6118.4615117800004</v>
      </c>
      <c r="R88" s="36">
        <f>SUMIFS(СВЦЭМ!$C$39:$C$782,СВЦЭМ!$A$39:$A$782,$A88,СВЦЭМ!$B$39:$B$782,R$83)+'СЕТ СН'!$H$9+СВЦЭМ!$D$10+'СЕТ СН'!$H$5-'СЕТ СН'!$H$17</f>
        <v>6124.2781580299998</v>
      </c>
      <c r="S88" s="36">
        <f>SUMIFS(СВЦЭМ!$C$39:$C$782,СВЦЭМ!$A$39:$A$782,$A88,СВЦЭМ!$B$39:$B$782,S$83)+'СЕТ СН'!$H$9+СВЦЭМ!$D$10+'СЕТ СН'!$H$5-'СЕТ СН'!$H$17</f>
        <v>6119.1689402900001</v>
      </c>
      <c r="T88" s="36">
        <f>SUMIFS(СВЦЭМ!$C$39:$C$782,СВЦЭМ!$A$39:$A$782,$A88,СВЦЭМ!$B$39:$B$782,T$83)+'СЕТ СН'!$H$9+СВЦЭМ!$D$10+'СЕТ СН'!$H$5-'СЕТ СН'!$H$17</f>
        <v>6110.8805714400005</v>
      </c>
      <c r="U88" s="36">
        <f>SUMIFS(СВЦЭМ!$C$39:$C$782,СВЦЭМ!$A$39:$A$782,$A88,СВЦЭМ!$B$39:$B$782,U$83)+'СЕТ СН'!$H$9+СВЦЭМ!$D$10+'СЕТ СН'!$H$5-'СЕТ СН'!$H$17</f>
        <v>6114.0143071600005</v>
      </c>
      <c r="V88" s="36">
        <f>SUMIFS(СВЦЭМ!$C$39:$C$782,СВЦЭМ!$A$39:$A$782,$A88,СВЦЭМ!$B$39:$B$782,V$83)+'СЕТ СН'!$H$9+СВЦЭМ!$D$10+'СЕТ СН'!$H$5-'СЕТ СН'!$H$17</f>
        <v>6115.4218812400004</v>
      </c>
      <c r="W88" s="36">
        <f>SUMIFS(СВЦЭМ!$C$39:$C$782,СВЦЭМ!$A$39:$A$782,$A88,СВЦЭМ!$B$39:$B$782,W$83)+'СЕТ СН'!$H$9+СВЦЭМ!$D$10+'СЕТ СН'!$H$5-'СЕТ СН'!$H$17</f>
        <v>6088.0954434100004</v>
      </c>
      <c r="X88" s="36">
        <f>SUMIFS(СВЦЭМ!$C$39:$C$782,СВЦЭМ!$A$39:$A$782,$A88,СВЦЭМ!$B$39:$B$782,X$83)+'СЕТ СН'!$H$9+СВЦЭМ!$D$10+'СЕТ СН'!$H$5-'СЕТ СН'!$H$17</f>
        <v>6137.7855920100001</v>
      </c>
      <c r="Y88" s="36">
        <f>SUMIFS(СВЦЭМ!$C$39:$C$782,СВЦЭМ!$A$39:$A$782,$A88,СВЦЭМ!$B$39:$B$782,Y$83)+'СЕТ СН'!$H$9+СВЦЭМ!$D$10+'СЕТ СН'!$H$5-'СЕТ СН'!$H$17</f>
        <v>6235.3485333500003</v>
      </c>
    </row>
    <row r="89" spans="1:25" ht="15.75" x14ac:dyDescent="0.2">
      <c r="A89" s="35">
        <f t="shared" si="2"/>
        <v>45510</v>
      </c>
      <c r="B89" s="36">
        <f>SUMIFS(СВЦЭМ!$C$39:$C$782,СВЦЭМ!$A$39:$A$782,$A89,СВЦЭМ!$B$39:$B$782,B$83)+'СЕТ СН'!$H$9+СВЦЭМ!$D$10+'СЕТ СН'!$H$5-'СЕТ СН'!$H$17</f>
        <v>6334.8767889400006</v>
      </c>
      <c r="C89" s="36">
        <f>SUMIFS(СВЦЭМ!$C$39:$C$782,СВЦЭМ!$A$39:$A$782,$A89,СВЦЭМ!$B$39:$B$782,C$83)+'СЕТ СН'!$H$9+СВЦЭМ!$D$10+'СЕТ СН'!$H$5-'СЕТ СН'!$H$17</f>
        <v>6411.1805772099997</v>
      </c>
      <c r="D89" s="36">
        <f>SUMIFS(СВЦЭМ!$C$39:$C$782,СВЦЭМ!$A$39:$A$782,$A89,СВЦЭМ!$B$39:$B$782,D$83)+'СЕТ СН'!$H$9+СВЦЭМ!$D$10+'СЕТ СН'!$H$5-'СЕТ СН'!$H$17</f>
        <v>6450.6292184600006</v>
      </c>
      <c r="E89" s="36">
        <f>SUMIFS(СВЦЭМ!$C$39:$C$782,СВЦЭМ!$A$39:$A$782,$A89,СВЦЭМ!$B$39:$B$782,E$83)+'СЕТ СН'!$H$9+СВЦЭМ!$D$10+'СЕТ СН'!$H$5-'СЕТ СН'!$H$17</f>
        <v>6482.1931974500003</v>
      </c>
      <c r="F89" s="36">
        <f>SUMIFS(СВЦЭМ!$C$39:$C$782,СВЦЭМ!$A$39:$A$782,$A89,СВЦЭМ!$B$39:$B$782,F$83)+'СЕТ СН'!$H$9+СВЦЭМ!$D$10+'СЕТ СН'!$H$5-'СЕТ СН'!$H$17</f>
        <v>6477.3383688200001</v>
      </c>
      <c r="G89" s="36">
        <f>SUMIFS(СВЦЭМ!$C$39:$C$782,СВЦЭМ!$A$39:$A$782,$A89,СВЦЭМ!$B$39:$B$782,G$83)+'СЕТ СН'!$H$9+СВЦЭМ!$D$10+'СЕТ СН'!$H$5-'СЕТ СН'!$H$17</f>
        <v>6443.2464166200007</v>
      </c>
      <c r="H89" s="36">
        <f>SUMIFS(СВЦЭМ!$C$39:$C$782,СВЦЭМ!$A$39:$A$782,$A89,СВЦЭМ!$B$39:$B$782,H$83)+'СЕТ СН'!$H$9+СВЦЭМ!$D$10+'СЕТ СН'!$H$5-'СЕТ СН'!$H$17</f>
        <v>6396.7149937200002</v>
      </c>
      <c r="I89" s="36">
        <f>SUMIFS(СВЦЭМ!$C$39:$C$782,СВЦЭМ!$A$39:$A$782,$A89,СВЦЭМ!$B$39:$B$782,I$83)+'СЕТ СН'!$H$9+СВЦЭМ!$D$10+'СЕТ СН'!$H$5-'СЕТ СН'!$H$17</f>
        <v>6305.1044221600005</v>
      </c>
      <c r="J89" s="36">
        <f>SUMIFS(СВЦЭМ!$C$39:$C$782,СВЦЭМ!$A$39:$A$782,$A89,СВЦЭМ!$B$39:$B$782,J$83)+'СЕТ СН'!$H$9+СВЦЭМ!$D$10+'СЕТ СН'!$H$5-'СЕТ СН'!$H$17</f>
        <v>6210.3283191400005</v>
      </c>
      <c r="K89" s="36">
        <f>SUMIFS(СВЦЭМ!$C$39:$C$782,СВЦЭМ!$A$39:$A$782,$A89,СВЦЭМ!$B$39:$B$782,K$83)+'СЕТ СН'!$H$9+СВЦЭМ!$D$10+'СЕТ СН'!$H$5-'СЕТ СН'!$H$17</f>
        <v>6129.0772045100002</v>
      </c>
      <c r="L89" s="36">
        <f>SUMIFS(СВЦЭМ!$C$39:$C$782,СВЦЭМ!$A$39:$A$782,$A89,СВЦЭМ!$B$39:$B$782,L$83)+'СЕТ СН'!$H$9+СВЦЭМ!$D$10+'СЕТ СН'!$H$5-'СЕТ СН'!$H$17</f>
        <v>6098.29471431</v>
      </c>
      <c r="M89" s="36">
        <f>SUMIFS(СВЦЭМ!$C$39:$C$782,СВЦЭМ!$A$39:$A$782,$A89,СВЦЭМ!$B$39:$B$782,M$83)+'СЕТ СН'!$H$9+СВЦЭМ!$D$10+'СЕТ СН'!$H$5-'СЕТ СН'!$H$17</f>
        <v>6100.2277428300004</v>
      </c>
      <c r="N89" s="36">
        <f>SUMIFS(СВЦЭМ!$C$39:$C$782,СВЦЭМ!$A$39:$A$782,$A89,СВЦЭМ!$B$39:$B$782,N$83)+'СЕТ СН'!$H$9+СВЦЭМ!$D$10+'СЕТ СН'!$H$5-'СЕТ СН'!$H$17</f>
        <v>6085.3870178400002</v>
      </c>
      <c r="O89" s="36">
        <f>SUMIFS(СВЦЭМ!$C$39:$C$782,СВЦЭМ!$A$39:$A$782,$A89,СВЦЭМ!$B$39:$B$782,O$83)+'СЕТ СН'!$H$9+СВЦЭМ!$D$10+'СЕТ СН'!$H$5-'СЕТ СН'!$H$17</f>
        <v>6071.1238911700002</v>
      </c>
      <c r="P89" s="36">
        <f>SUMIFS(СВЦЭМ!$C$39:$C$782,СВЦЭМ!$A$39:$A$782,$A89,СВЦЭМ!$B$39:$B$782,P$83)+'СЕТ СН'!$H$9+СВЦЭМ!$D$10+'СЕТ СН'!$H$5-'СЕТ СН'!$H$17</f>
        <v>6070.5268710600003</v>
      </c>
      <c r="Q89" s="36">
        <f>SUMIFS(СВЦЭМ!$C$39:$C$782,СВЦЭМ!$A$39:$A$782,$A89,СВЦЭМ!$B$39:$B$782,Q$83)+'СЕТ СН'!$H$9+СВЦЭМ!$D$10+'СЕТ СН'!$H$5-'СЕТ СН'!$H$17</f>
        <v>6044.5707270800003</v>
      </c>
      <c r="R89" s="36">
        <f>SUMIFS(СВЦЭМ!$C$39:$C$782,СВЦЭМ!$A$39:$A$782,$A89,СВЦЭМ!$B$39:$B$782,R$83)+'СЕТ СН'!$H$9+СВЦЭМ!$D$10+'СЕТ СН'!$H$5-'СЕТ СН'!$H$17</f>
        <v>6062.0543064100002</v>
      </c>
      <c r="S89" s="36">
        <f>SUMIFS(СВЦЭМ!$C$39:$C$782,СВЦЭМ!$A$39:$A$782,$A89,СВЦЭМ!$B$39:$B$782,S$83)+'СЕТ СН'!$H$9+СВЦЭМ!$D$10+'СЕТ СН'!$H$5-'СЕТ СН'!$H$17</f>
        <v>6066.0724802900004</v>
      </c>
      <c r="T89" s="36">
        <f>SUMIFS(СВЦЭМ!$C$39:$C$782,СВЦЭМ!$A$39:$A$782,$A89,СВЦЭМ!$B$39:$B$782,T$83)+'СЕТ СН'!$H$9+СВЦЭМ!$D$10+'СЕТ СН'!$H$5-'СЕТ СН'!$H$17</f>
        <v>6056.7023656500005</v>
      </c>
      <c r="U89" s="36">
        <f>SUMIFS(СВЦЭМ!$C$39:$C$782,СВЦЭМ!$A$39:$A$782,$A89,СВЦЭМ!$B$39:$B$782,U$83)+'СЕТ СН'!$H$9+СВЦЭМ!$D$10+'СЕТ СН'!$H$5-'СЕТ СН'!$H$17</f>
        <v>6061.7088683100001</v>
      </c>
      <c r="V89" s="36">
        <f>SUMIFS(СВЦЭМ!$C$39:$C$782,СВЦЭМ!$A$39:$A$782,$A89,СВЦЭМ!$B$39:$B$782,V$83)+'СЕТ СН'!$H$9+СВЦЭМ!$D$10+'СЕТ СН'!$H$5-'СЕТ СН'!$H$17</f>
        <v>6070.4985123599999</v>
      </c>
      <c r="W89" s="36">
        <f>SUMIFS(СВЦЭМ!$C$39:$C$782,СВЦЭМ!$A$39:$A$782,$A89,СВЦЭМ!$B$39:$B$782,W$83)+'СЕТ СН'!$H$9+СВЦЭМ!$D$10+'СЕТ СН'!$H$5-'СЕТ СН'!$H$17</f>
        <v>6066.3836041300001</v>
      </c>
      <c r="X89" s="36">
        <f>SUMIFS(СВЦЭМ!$C$39:$C$782,СВЦЭМ!$A$39:$A$782,$A89,СВЦЭМ!$B$39:$B$782,X$83)+'СЕТ СН'!$H$9+СВЦЭМ!$D$10+'СЕТ СН'!$H$5-'СЕТ СН'!$H$17</f>
        <v>6124.5477337900002</v>
      </c>
      <c r="Y89" s="36">
        <f>SUMIFS(СВЦЭМ!$C$39:$C$782,СВЦЭМ!$A$39:$A$782,$A89,СВЦЭМ!$B$39:$B$782,Y$83)+'СЕТ СН'!$H$9+СВЦЭМ!$D$10+'СЕТ СН'!$H$5-'СЕТ СН'!$H$17</f>
        <v>6195.5374193900007</v>
      </c>
    </row>
    <row r="90" spans="1:25" ht="15.75" x14ac:dyDescent="0.2">
      <c r="A90" s="35">
        <f t="shared" si="2"/>
        <v>45511</v>
      </c>
      <c r="B90" s="36">
        <f>SUMIFS(СВЦЭМ!$C$39:$C$782,СВЦЭМ!$A$39:$A$782,$A90,СВЦЭМ!$B$39:$B$782,B$83)+'СЕТ СН'!$H$9+СВЦЭМ!$D$10+'СЕТ СН'!$H$5-'СЕТ СН'!$H$17</f>
        <v>6267.9328570500002</v>
      </c>
      <c r="C90" s="36">
        <f>SUMIFS(СВЦЭМ!$C$39:$C$782,СВЦЭМ!$A$39:$A$782,$A90,СВЦЭМ!$B$39:$B$782,C$83)+'СЕТ СН'!$H$9+СВЦЭМ!$D$10+'СЕТ СН'!$H$5-'СЕТ СН'!$H$17</f>
        <v>6360.4110216400004</v>
      </c>
      <c r="D90" s="36">
        <f>SUMIFS(СВЦЭМ!$C$39:$C$782,СВЦЭМ!$A$39:$A$782,$A90,СВЦЭМ!$B$39:$B$782,D$83)+'СЕТ СН'!$H$9+СВЦЭМ!$D$10+'СЕТ СН'!$H$5-'СЕТ СН'!$H$17</f>
        <v>6422.3695712200006</v>
      </c>
      <c r="E90" s="36">
        <f>SUMIFS(СВЦЭМ!$C$39:$C$782,СВЦЭМ!$A$39:$A$782,$A90,СВЦЭМ!$B$39:$B$782,E$83)+'СЕТ СН'!$H$9+СВЦЭМ!$D$10+'СЕТ СН'!$H$5-'СЕТ СН'!$H$17</f>
        <v>6445.5451845099997</v>
      </c>
      <c r="F90" s="36">
        <f>SUMIFS(СВЦЭМ!$C$39:$C$782,СВЦЭМ!$A$39:$A$782,$A90,СВЦЭМ!$B$39:$B$782,F$83)+'СЕТ СН'!$H$9+СВЦЭМ!$D$10+'СЕТ СН'!$H$5-'СЕТ СН'!$H$17</f>
        <v>6476.7534330200006</v>
      </c>
      <c r="G90" s="36">
        <f>SUMIFS(СВЦЭМ!$C$39:$C$782,СВЦЭМ!$A$39:$A$782,$A90,СВЦЭМ!$B$39:$B$782,G$83)+'СЕТ СН'!$H$9+СВЦЭМ!$D$10+'СЕТ СН'!$H$5-'СЕТ СН'!$H$17</f>
        <v>6435.6664602300007</v>
      </c>
      <c r="H90" s="36">
        <f>SUMIFS(СВЦЭМ!$C$39:$C$782,СВЦЭМ!$A$39:$A$782,$A90,СВЦЭМ!$B$39:$B$782,H$83)+'СЕТ СН'!$H$9+СВЦЭМ!$D$10+'СЕТ СН'!$H$5-'СЕТ СН'!$H$17</f>
        <v>6408.6105521099998</v>
      </c>
      <c r="I90" s="36">
        <f>SUMIFS(СВЦЭМ!$C$39:$C$782,СВЦЭМ!$A$39:$A$782,$A90,СВЦЭМ!$B$39:$B$782,I$83)+'СЕТ СН'!$H$9+СВЦЭМ!$D$10+'СЕТ СН'!$H$5-'СЕТ СН'!$H$17</f>
        <v>6314.8113361300002</v>
      </c>
      <c r="J90" s="36">
        <f>SUMIFS(СВЦЭМ!$C$39:$C$782,СВЦЭМ!$A$39:$A$782,$A90,СВЦЭМ!$B$39:$B$782,J$83)+'СЕТ СН'!$H$9+СВЦЭМ!$D$10+'СЕТ СН'!$H$5-'СЕТ СН'!$H$17</f>
        <v>6215.1630553900004</v>
      </c>
      <c r="K90" s="36">
        <f>SUMIFS(СВЦЭМ!$C$39:$C$782,СВЦЭМ!$A$39:$A$782,$A90,СВЦЭМ!$B$39:$B$782,K$83)+'СЕТ СН'!$H$9+СВЦЭМ!$D$10+'СЕТ СН'!$H$5-'СЕТ СН'!$H$17</f>
        <v>6139.5558528600004</v>
      </c>
      <c r="L90" s="36">
        <f>SUMIFS(СВЦЭМ!$C$39:$C$782,СВЦЭМ!$A$39:$A$782,$A90,СВЦЭМ!$B$39:$B$782,L$83)+'СЕТ СН'!$H$9+СВЦЭМ!$D$10+'СЕТ СН'!$H$5-'СЕТ СН'!$H$17</f>
        <v>6119.79681153</v>
      </c>
      <c r="M90" s="36">
        <f>SUMIFS(СВЦЭМ!$C$39:$C$782,СВЦЭМ!$A$39:$A$782,$A90,СВЦЭМ!$B$39:$B$782,M$83)+'СЕТ СН'!$H$9+СВЦЭМ!$D$10+'СЕТ СН'!$H$5-'СЕТ СН'!$H$17</f>
        <v>6100.2231519100005</v>
      </c>
      <c r="N90" s="36">
        <f>SUMIFS(СВЦЭМ!$C$39:$C$782,СВЦЭМ!$A$39:$A$782,$A90,СВЦЭМ!$B$39:$B$782,N$83)+'СЕТ СН'!$H$9+СВЦЭМ!$D$10+'СЕТ СН'!$H$5-'СЕТ СН'!$H$17</f>
        <v>6080.9489532600001</v>
      </c>
      <c r="O90" s="36">
        <f>SUMIFS(СВЦЭМ!$C$39:$C$782,СВЦЭМ!$A$39:$A$782,$A90,СВЦЭМ!$B$39:$B$782,O$83)+'СЕТ СН'!$H$9+СВЦЭМ!$D$10+'СЕТ СН'!$H$5-'СЕТ СН'!$H$17</f>
        <v>6088.2397112600001</v>
      </c>
      <c r="P90" s="36">
        <f>SUMIFS(СВЦЭМ!$C$39:$C$782,СВЦЭМ!$A$39:$A$782,$A90,СВЦЭМ!$B$39:$B$782,P$83)+'СЕТ СН'!$H$9+СВЦЭМ!$D$10+'СЕТ СН'!$H$5-'СЕТ СН'!$H$17</f>
        <v>6101.8186554900003</v>
      </c>
      <c r="Q90" s="36">
        <f>SUMIFS(СВЦЭМ!$C$39:$C$782,СВЦЭМ!$A$39:$A$782,$A90,СВЦЭМ!$B$39:$B$782,Q$83)+'СЕТ СН'!$H$9+СВЦЭМ!$D$10+'СЕТ СН'!$H$5-'СЕТ СН'!$H$17</f>
        <v>6109.9557338200002</v>
      </c>
      <c r="R90" s="36">
        <f>SUMIFS(СВЦЭМ!$C$39:$C$782,СВЦЭМ!$A$39:$A$782,$A90,СВЦЭМ!$B$39:$B$782,R$83)+'СЕТ СН'!$H$9+СВЦЭМ!$D$10+'СЕТ СН'!$H$5-'СЕТ СН'!$H$17</f>
        <v>6117.7076546600001</v>
      </c>
      <c r="S90" s="36">
        <f>SUMIFS(СВЦЭМ!$C$39:$C$782,СВЦЭМ!$A$39:$A$782,$A90,СВЦЭМ!$B$39:$B$782,S$83)+'СЕТ СН'!$H$9+СВЦЭМ!$D$10+'СЕТ СН'!$H$5-'СЕТ СН'!$H$17</f>
        <v>6108.4899906000001</v>
      </c>
      <c r="T90" s="36">
        <f>SUMIFS(СВЦЭМ!$C$39:$C$782,СВЦЭМ!$A$39:$A$782,$A90,СВЦЭМ!$B$39:$B$782,T$83)+'СЕТ СН'!$H$9+СВЦЭМ!$D$10+'СЕТ СН'!$H$5-'СЕТ СН'!$H$17</f>
        <v>6098.9566683200001</v>
      </c>
      <c r="U90" s="36">
        <f>SUMIFS(СВЦЭМ!$C$39:$C$782,СВЦЭМ!$A$39:$A$782,$A90,СВЦЭМ!$B$39:$B$782,U$83)+'СЕТ СН'!$H$9+СВЦЭМ!$D$10+'СЕТ СН'!$H$5-'СЕТ СН'!$H$17</f>
        <v>6112.1415780400002</v>
      </c>
      <c r="V90" s="36">
        <f>SUMIFS(СВЦЭМ!$C$39:$C$782,СВЦЭМ!$A$39:$A$782,$A90,СВЦЭМ!$B$39:$B$782,V$83)+'СЕТ СН'!$H$9+СВЦЭМ!$D$10+'СЕТ СН'!$H$5-'СЕТ СН'!$H$17</f>
        <v>6123.2091435600005</v>
      </c>
      <c r="W90" s="36">
        <f>SUMIFS(СВЦЭМ!$C$39:$C$782,СВЦЭМ!$A$39:$A$782,$A90,СВЦЭМ!$B$39:$B$782,W$83)+'СЕТ СН'!$H$9+СВЦЭМ!$D$10+'СЕТ СН'!$H$5-'СЕТ СН'!$H$17</f>
        <v>6107.5102017700001</v>
      </c>
      <c r="X90" s="36">
        <f>SUMIFS(СВЦЭМ!$C$39:$C$782,СВЦЭМ!$A$39:$A$782,$A90,СВЦЭМ!$B$39:$B$782,X$83)+'СЕТ СН'!$H$9+СВЦЭМ!$D$10+'СЕТ СН'!$H$5-'СЕТ СН'!$H$17</f>
        <v>6157.8788006499999</v>
      </c>
      <c r="Y90" s="36">
        <f>SUMIFS(СВЦЭМ!$C$39:$C$782,СВЦЭМ!$A$39:$A$782,$A90,СВЦЭМ!$B$39:$B$782,Y$83)+'СЕТ СН'!$H$9+СВЦЭМ!$D$10+'СЕТ СН'!$H$5-'СЕТ СН'!$H$17</f>
        <v>6195.3699686400005</v>
      </c>
    </row>
    <row r="91" spans="1:25" ht="15.75" x14ac:dyDescent="0.2">
      <c r="A91" s="35">
        <f t="shared" si="2"/>
        <v>45512</v>
      </c>
      <c r="B91" s="36">
        <f>SUMIFS(СВЦЭМ!$C$39:$C$782,СВЦЭМ!$A$39:$A$782,$A91,СВЦЭМ!$B$39:$B$782,B$83)+'СЕТ СН'!$H$9+СВЦЭМ!$D$10+'СЕТ СН'!$H$5-'СЕТ СН'!$H$17</f>
        <v>6338.8488729700002</v>
      </c>
      <c r="C91" s="36">
        <f>SUMIFS(СВЦЭМ!$C$39:$C$782,СВЦЭМ!$A$39:$A$782,$A91,СВЦЭМ!$B$39:$B$782,C$83)+'СЕТ СН'!$H$9+СВЦЭМ!$D$10+'СЕТ СН'!$H$5-'СЕТ СН'!$H$17</f>
        <v>6420.2590002699999</v>
      </c>
      <c r="D91" s="36">
        <f>SUMIFS(СВЦЭМ!$C$39:$C$782,СВЦЭМ!$A$39:$A$782,$A91,СВЦЭМ!$B$39:$B$782,D$83)+'СЕТ СН'!$H$9+СВЦЭМ!$D$10+'СЕТ СН'!$H$5-'СЕТ СН'!$H$17</f>
        <v>6487.1605823200007</v>
      </c>
      <c r="E91" s="36">
        <f>SUMIFS(СВЦЭМ!$C$39:$C$782,СВЦЭМ!$A$39:$A$782,$A91,СВЦЭМ!$B$39:$B$782,E$83)+'СЕТ СН'!$H$9+СВЦЭМ!$D$10+'СЕТ СН'!$H$5-'СЕТ СН'!$H$17</f>
        <v>6490.7283705600003</v>
      </c>
      <c r="F91" s="36">
        <f>SUMIFS(СВЦЭМ!$C$39:$C$782,СВЦЭМ!$A$39:$A$782,$A91,СВЦЭМ!$B$39:$B$782,F$83)+'СЕТ СН'!$H$9+СВЦЭМ!$D$10+'СЕТ СН'!$H$5-'СЕТ СН'!$H$17</f>
        <v>6489.0337046000004</v>
      </c>
      <c r="G91" s="36">
        <f>SUMIFS(СВЦЭМ!$C$39:$C$782,СВЦЭМ!$A$39:$A$782,$A91,СВЦЭМ!$B$39:$B$782,G$83)+'СЕТ СН'!$H$9+СВЦЭМ!$D$10+'СЕТ СН'!$H$5-'СЕТ СН'!$H$17</f>
        <v>6484.5152822099999</v>
      </c>
      <c r="H91" s="36">
        <f>SUMIFS(СВЦЭМ!$C$39:$C$782,СВЦЭМ!$A$39:$A$782,$A91,СВЦЭМ!$B$39:$B$782,H$83)+'СЕТ СН'!$H$9+СВЦЭМ!$D$10+'СЕТ СН'!$H$5-'СЕТ СН'!$H$17</f>
        <v>6421.5016616400007</v>
      </c>
      <c r="I91" s="36">
        <f>SUMIFS(СВЦЭМ!$C$39:$C$782,СВЦЭМ!$A$39:$A$782,$A91,СВЦЭМ!$B$39:$B$782,I$83)+'СЕТ СН'!$H$9+СВЦЭМ!$D$10+'СЕТ СН'!$H$5-'СЕТ СН'!$H$17</f>
        <v>6341.0328179500002</v>
      </c>
      <c r="J91" s="36">
        <f>SUMIFS(СВЦЭМ!$C$39:$C$782,СВЦЭМ!$A$39:$A$782,$A91,СВЦЭМ!$B$39:$B$782,J$83)+'СЕТ СН'!$H$9+СВЦЭМ!$D$10+'СЕТ СН'!$H$5-'СЕТ СН'!$H$17</f>
        <v>6234.6774348300005</v>
      </c>
      <c r="K91" s="36">
        <f>SUMIFS(СВЦЭМ!$C$39:$C$782,СВЦЭМ!$A$39:$A$782,$A91,СВЦЭМ!$B$39:$B$782,K$83)+'СЕТ СН'!$H$9+СВЦЭМ!$D$10+'СЕТ СН'!$H$5-'СЕТ СН'!$H$17</f>
        <v>6178.7875925799999</v>
      </c>
      <c r="L91" s="36">
        <f>SUMIFS(СВЦЭМ!$C$39:$C$782,СВЦЭМ!$A$39:$A$782,$A91,СВЦЭМ!$B$39:$B$782,L$83)+'СЕТ СН'!$H$9+СВЦЭМ!$D$10+'СЕТ СН'!$H$5-'СЕТ СН'!$H$17</f>
        <v>6141.8210490500005</v>
      </c>
      <c r="M91" s="36">
        <f>SUMIFS(СВЦЭМ!$C$39:$C$782,СВЦЭМ!$A$39:$A$782,$A91,СВЦЭМ!$B$39:$B$782,M$83)+'СЕТ СН'!$H$9+СВЦЭМ!$D$10+'СЕТ СН'!$H$5-'СЕТ СН'!$H$17</f>
        <v>6145.8942185100004</v>
      </c>
      <c r="N91" s="36">
        <f>SUMIFS(СВЦЭМ!$C$39:$C$782,СВЦЭМ!$A$39:$A$782,$A91,СВЦЭМ!$B$39:$B$782,N$83)+'СЕТ СН'!$H$9+СВЦЭМ!$D$10+'СЕТ СН'!$H$5-'СЕТ СН'!$H$17</f>
        <v>6144.0069916299999</v>
      </c>
      <c r="O91" s="36">
        <f>SUMIFS(СВЦЭМ!$C$39:$C$782,СВЦЭМ!$A$39:$A$782,$A91,СВЦЭМ!$B$39:$B$782,O$83)+'СЕТ СН'!$H$9+СВЦЭМ!$D$10+'СЕТ СН'!$H$5-'СЕТ СН'!$H$17</f>
        <v>6148.1284979600005</v>
      </c>
      <c r="P91" s="36">
        <f>SUMIFS(СВЦЭМ!$C$39:$C$782,СВЦЭМ!$A$39:$A$782,$A91,СВЦЭМ!$B$39:$B$782,P$83)+'СЕТ СН'!$H$9+СВЦЭМ!$D$10+'СЕТ СН'!$H$5-'СЕТ СН'!$H$17</f>
        <v>6154.9692205600004</v>
      </c>
      <c r="Q91" s="36">
        <f>SUMIFS(СВЦЭМ!$C$39:$C$782,СВЦЭМ!$A$39:$A$782,$A91,СВЦЭМ!$B$39:$B$782,Q$83)+'СЕТ СН'!$H$9+СВЦЭМ!$D$10+'СЕТ СН'!$H$5-'СЕТ СН'!$H$17</f>
        <v>6160.9562722500004</v>
      </c>
      <c r="R91" s="36">
        <f>SUMIFS(СВЦЭМ!$C$39:$C$782,СВЦЭМ!$A$39:$A$782,$A91,СВЦЭМ!$B$39:$B$782,R$83)+'СЕТ СН'!$H$9+СВЦЭМ!$D$10+'СЕТ СН'!$H$5-'СЕТ СН'!$H$17</f>
        <v>6176.6561097700005</v>
      </c>
      <c r="S91" s="36">
        <f>SUMIFS(СВЦЭМ!$C$39:$C$782,СВЦЭМ!$A$39:$A$782,$A91,СВЦЭМ!$B$39:$B$782,S$83)+'СЕТ СН'!$H$9+СВЦЭМ!$D$10+'СЕТ СН'!$H$5-'СЕТ СН'!$H$17</f>
        <v>6159.6188775600003</v>
      </c>
      <c r="T91" s="36">
        <f>SUMIFS(СВЦЭМ!$C$39:$C$782,СВЦЭМ!$A$39:$A$782,$A91,СВЦЭМ!$B$39:$B$782,T$83)+'СЕТ СН'!$H$9+СВЦЭМ!$D$10+'СЕТ СН'!$H$5-'СЕТ СН'!$H$17</f>
        <v>6153.49312414</v>
      </c>
      <c r="U91" s="36">
        <f>SUMIFS(СВЦЭМ!$C$39:$C$782,СВЦЭМ!$A$39:$A$782,$A91,СВЦЭМ!$B$39:$B$782,U$83)+'СЕТ СН'!$H$9+СВЦЭМ!$D$10+'СЕТ СН'!$H$5-'СЕТ СН'!$H$17</f>
        <v>6163.8733421100005</v>
      </c>
      <c r="V91" s="36">
        <f>SUMIFS(СВЦЭМ!$C$39:$C$782,СВЦЭМ!$A$39:$A$782,$A91,СВЦЭМ!$B$39:$B$782,V$83)+'СЕТ СН'!$H$9+СВЦЭМ!$D$10+'СЕТ СН'!$H$5-'СЕТ СН'!$H$17</f>
        <v>6170.8416751100003</v>
      </c>
      <c r="W91" s="36">
        <f>SUMIFS(СВЦЭМ!$C$39:$C$782,СВЦЭМ!$A$39:$A$782,$A91,СВЦЭМ!$B$39:$B$782,W$83)+'СЕТ СН'!$H$9+СВЦЭМ!$D$10+'СЕТ СН'!$H$5-'СЕТ СН'!$H$17</f>
        <v>6167.9061059100004</v>
      </c>
      <c r="X91" s="36">
        <f>SUMIFS(СВЦЭМ!$C$39:$C$782,СВЦЭМ!$A$39:$A$782,$A91,СВЦЭМ!$B$39:$B$782,X$83)+'СЕТ СН'!$H$9+СВЦЭМ!$D$10+'СЕТ СН'!$H$5-'СЕТ СН'!$H$17</f>
        <v>6214.8227946400002</v>
      </c>
      <c r="Y91" s="36">
        <f>SUMIFS(СВЦЭМ!$C$39:$C$782,СВЦЭМ!$A$39:$A$782,$A91,СВЦЭМ!$B$39:$B$782,Y$83)+'СЕТ СН'!$H$9+СВЦЭМ!$D$10+'СЕТ СН'!$H$5-'СЕТ СН'!$H$17</f>
        <v>6300.46020279</v>
      </c>
    </row>
    <row r="92" spans="1:25" ht="15.75" x14ac:dyDescent="0.2">
      <c r="A92" s="35">
        <f t="shared" si="2"/>
        <v>45513</v>
      </c>
      <c r="B92" s="36">
        <f>SUMIFS(СВЦЭМ!$C$39:$C$782,СВЦЭМ!$A$39:$A$782,$A92,СВЦЭМ!$B$39:$B$782,B$83)+'СЕТ СН'!$H$9+СВЦЭМ!$D$10+'СЕТ СН'!$H$5-'СЕТ СН'!$H$17</f>
        <v>6275.4878619900001</v>
      </c>
      <c r="C92" s="36">
        <f>SUMIFS(СВЦЭМ!$C$39:$C$782,СВЦЭМ!$A$39:$A$782,$A92,СВЦЭМ!$B$39:$B$782,C$83)+'СЕТ СН'!$H$9+СВЦЭМ!$D$10+'СЕТ СН'!$H$5-'СЕТ СН'!$H$17</f>
        <v>6381.78620968</v>
      </c>
      <c r="D92" s="36">
        <f>SUMIFS(СВЦЭМ!$C$39:$C$782,СВЦЭМ!$A$39:$A$782,$A92,СВЦЭМ!$B$39:$B$782,D$83)+'СЕТ СН'!$H$9+СВЦЭМ!$D$10+'СЕТ СН'!$H$5-'СЕТ СН'!$H$17</f>
        <v>6490.5425280300005</v>
      </c>
      <c r="E92" s="36">
        <f>SUMIFS(СВЦЭМ!$C$39:$C$782,СВЦЭМ!$A$39:$A$782,$A92,СВЦЭМ!$B$39:$B$782,E$83)+'СЕТ СН'!$H$9+СВЦЭМ!$D$10+'СЕТ СН'!$H$5-'СЕТ СН'!$H$17</f>
        <v>6529.9465587000004</v>
      </c>
      <c r="F92" s="36">
        <f>SUMIFS(СВЦЭМ!$C$39:$C$782,СВЦЭМ!$A$39:$A$782,$A92,СВЦЭМ!$B$39:$B$782,F$83)+'СЕТ СН'!$H$9+СВЦЭМ!$D$10+'СЕТ СН'!$H$5-'СЕТ СН'!$H$17</f>
        <v>6533.8431929200005</v>
      </c>
      <c r="G92" s="36">
        <f>SUMIFS(СВЦЭМ!$C$39:$C$782,СВЦЭМ!$A$39:$A$782,$A92,СВЦЭМ!$B$39:$B$782,G$83)+'СЕТ СН'!$H$9+СВЦЭМ!$D$10+'СЕТ СН'!$H$5-'СЕТ СН'!$H$17</f>
        <v>6525.1149576000007</v>
      </c>
      <c r="H92" s="36">
        <f>SUMIFS(СВЦЭМ!$C$39:$C$782,СВЦЭМ!$A$39:$A$782,$A92,СВЦЭМ!$B$39:$B$782,H$83)+'СЕТ СН'!$H$9+СВЦЭМ!$D$10+'СЕТ СН'!$H$5-'СЕТ СН'!$H$17</f>
        <v>6492.6392211399998</v>
      </c>
      <c r="I92" s="36">
        <f>SUMIFS(СВЦЭМ!$C$39:$C$782,СВЦЭМ!$A$39:$A$782,$A92,СВЦЭМ!$B$39:$B$782,I$83)+'СЕТ СН'!$H$9+СВЦЭМ!$D$10+'СЕТ СН'!$H$5-'СЕТ СН'!$H$17</f>
        <v>6391.8305477100002</v>
      </c>
      <c r="J92" s="36">
        <f>SUMIFS(СВЦЭМ!$C$39:$C$782,СВЦЭМ!$A$39:$A$782,$A92,СВЦЭМ!$B$39:$B$782,J$83)+'СЕТ СН'!$H$9+СВЦЭМ!$D$10+'СЕТ СН'!$H$5-'СЕТ СН'!$H$17</f>
        <v>6315.7331627500007</v>
      </c>
      <c r="K92" s="36">
        <f>SUMIFS(СВЦЭМ!$C$39:$C$782,СВЦЭМ!$A$39:$A$782,$A92,СВЦЭМ!$B$39:$B$782,K$83)+'СЕТ СН'!$H$9+СВЦЭМ!$D$10+'СЕТ СН'!$H$5-'СЕТ СН'!$H$17</f>
        <v>6221.6582979499999</v>
      </c>
      <c r="L92" s="36">
        <f>SUMIFS(СВЦЭМ!$C$39:$C$782,СВЦЭМ!$A$39:$A$782,$A92,СВЦЭМ!$B$39:$B$782,L$83)+'СЕТ СН'!$H$9+СВЦЭМ!$D$10+'СЕТ СН'!$H$5-'СЕТ СН'!$H$17</f>
        <v>6203.6952814400001</v>
      </c>
      <c r="M92" s="36">
        <f>SUMIFS(СВЦЭМ!$C$39:$C$782,СВЦЭМ!$A$39:$A$782,$A92,СВЦЭМ!$B$39:$B$782,M$83)+'СЕТ СН'!$H$9+СВЦЭМ!$D$10+'СЕТ СН'!$H$5-'СЕТ СН'!$H$17</f>
        <v>6206.1258019500001</v>
      </c>
      <c r="N92" s="36">
        <f>SUMIFS(СВЦЭМ!$C$39:$C$782,СВЦЭМ!$A$39:$A$782,$A92,СВЦЭМ!$B$39:$B$782,N$83)+'СЕТ СН'!$H$9+СВЦЭМ!$D$10+'СЕТ СН'!$H$5-'СЕТ СН'!$H$17</f>
        <v>6210.6304636599998</v>
      </c>
      <c r="O92" s="36">
        <f>SUMIFS(СВЦЭМ!$C$39:$C$782,СВЦЭМ!$A$39:$A$782,$A92,СВЦЭМ!$B$39:$B$782,O$83)+'СЕТ СН'!$H$9+СВЦЭМ!$D$10+'СЕТ СН'!$H$5-'СЕТ СН'!$H$17</f>
        <v>6190.7101166100001</v>
      </c>
      <c r="P92" s="36">
        <f>SUMIFS(СВЦЭМ!$C$39:$C$782,СВЦЭМ!$A$39:$A$782,$A92,СВЦЭМ!$B$39:$B$782,P$83)+'СЕТ СН'!$H$9+СВЦЭМ!$D$10+'СЕТ СН'!$H$5-'СЕТ СН'!$H$17</f>
        <v>6206.9833201300007</v>
      </c>
      <c r="Q92" s="36">
        <f>SUMIFS(СВЦЭМ!$C$39:$C$782,СВЦЭМ!$A$39:$A$782,$A92,СВЦЭМ!$B$39:$B$782,Q$83)+'СЕТ СН'!$H$9+СВЦЭМ!$D$10+'СЕТ СН'!$H$5-'СЕТ СН'!$H$17</f>
        <v>6217.1528507000003</v>
      </c>
      <c r="R92" s="36">
        <f>SUMIFS(СВЦЭМ!$C$39:$C$782,СВЦЭМ!$A$39:$A$782,$A92,СВЦЭМ!$B$39:$B$782,R$83)+'СЕТ СН'!$H$9+СВЦЭМ!$D$10+'СЕТ СН'!$H$5-'СЕТ СН'!$H$17</f>
        <v>6221.6134108100005</v>
      </c>
      <c r="S92" s="36">
        <f>SUMIFS(СВЦЭМ!$C$39:$C$782,СВЦЭМ!$A$39:$A$782,$A92,СВЦЭМ!$B$39:$B$782,S$83)+'СЕТ СН'!$H$9+СВЦЭМ!$D$10+'СЕТ СН'!$H$5-'СЕТ СН'!$H$17</f>
        <v>6210.6864854100004</v>
      </c>
      <c r="T92" s="36">
        <f>SUMIFS(СВЦЭМ!$C$39:$C$782,СВЦЭМ!$A$39:$A$782,$A92,СВЦЭМ!$B$39:$B$782,T$83)+'СЕТ СН'!$H$9+СВЦЭМ!$D$10+'СЕТ СН'!$H$5-'СЕТ СН'!$H$17</f>
        <v>6193.2486846199999</v>
      </c>
      <c r="U92" s="36">
        <f>SUMIFS(СВЦЭМ!$C$39:$C$782,СВЦЭМ!$A$39:$A$782,$A92,СВЦЭМ!$B$39:$B$782,U$83)+'СЕТ СН'!$H$9+СВЦЭМ!$D$10+'СЕТ СН'!$H$5-'СЕТ СН'!$H$17</f>
        <v>6195.6846197300001</v>
      </c>
      <c r="V92" s="36">
        <f>SUMIFS(СВЦЭМ!$C$39:$C$782,СВЦЭМ!$A$39:$A$782,$A92,СВЦЭМ!$B$39:$B$782,V$83)+'СЕТ СН'!$H$9+СВЦЭМ!$D$10+'СЕТ СН'!$H$5-'СЕТ СН'!$H$17</f>
        <v>6248.9857869200005</v>
      </c>
      <c r="W92" s="36">
        <f>SUMIFS(СВЦЭМ!$C$39:$C$782,СВЦЭМ!$A$39:$A$782,$A92,СВЦЭМ!$B$39:$B$782,W$83)+'СЕТ СН'!$H$9+СВЦЭМ!$D$10+'СЕТ СН'!$H$5-'СЕТ СН'!$H$17</f>
        <v>6216.5538177799999</v>
      </c>
      <c r="X92" s="36">
        <f>SUMIFS(СВЦЭМ!$C$39:$C$782,СВЦЭМ!$A$39:$A$782,$A92,СВЦЭМ!$B$39:$B$782,X$83)+'СЕТ СН'!$H$9+СВЦЭМ!$D$10+'СЕТ СН'!$H$5-'СЕТ СН'!$H$17</f>
        <v>6290.7174774699997</v>
      </c>
      <c r="Y92" s="36">
        <f>SUMIFS(СВЦЭМ!$C$39:$C$782,СВЦЭМ!$A$39:$A$782,$A92,СВЦЭМ!$B$39:$B$782,Y$83)+'СЕТ СН'!$H$9+СВЦЭМ!$D$10+'СЕТ СН'!$H$5-'СЕТ СН'!$H$17</f>
        <v>6340.0925177099998</v>
      </c>
    </row>
    <row r="93" spans="1:25" ht="15.75" x14ac:dyDescent="0.2">
      <c r="A93" s="35">
        <f t="shared" si="2"/>
        <v>45514</v>
      </c>
      <c r="B93" s="36">
        <f>SUMIFS(СВЦЭМ!$C$39:$C$782,СВЦЭМ!$A$39:$A$782,$A93,СВЦЭМ!$B$39:$B$782,B$83)+'СЕТ СН'!$H$9+СВЦЭМ!$D$10+'СЕТ СН'!$H$5-'СЕТ СН'!$H$17</f>
        <v>6336.2872738599999</v>
      </c>
      <c r="C93" s="36">
        <f>SUMIFS(СВЦЭМ!$C$39:$C$782,СВЦЭМ!$A$39:$A$782,$A93,СВЦЭМ!$B$39:$B$782,C$83)+'СЕТ СН'!$H$9+СВЦЭМ!$D$10+'СЕТ СН'!$H$5-'СЕТ СН'!$H$17</f>
        <v>6327.9477962000001</v>
      </c>
      <c r="D93" s="36">
        <f>SUMIFS(СВЦЭМ!$C$39:$C$782,СВЦЭМ!$A$39:$A$782,$A93,СВЦЭМ!$B$39:$B$782,D$83)+'СЕТ СН'!$H$9+СВЦЭМ!$D$10+'СЕТ СН'!$H$5-'СЕТ СН'!$H$17</f>
        <v>6382.9209941500003</v>
      </c>
      <c r="E93" s="36">
        <f>SUMIFS(СВЦЭМ!$C$39:$C$782,СВЦЭМ!$A$39:$A$782,$A93,СВЦЭМ!$B$39:$B$782,E$83)+'СЕТ СН'!$H$9+СВЦЭМ!$D$10+'СЕТ СН'!$H$5-'СЕТ СН'!$H$17</f>
        <v>6424.2701381300003</v>
      </c>
      <c r="F93" s="36">
        <f>SUMIFS(СВЦЭМ!$C$39:$C$782,СВЦЭМ!$A$39:$A$782,$A93,СВЦЭМ!$B$39:$B$782,F$83)+'СЕТ СН'!$H$9+СВЦЭМ!$D$10+'СЕТ СН'!$H$5-'СЕТ СН'!$H$17</f>
        <v>6452.9241246800002</v>
      </c>
      <c r="G93" s="36">
        <f>SUMIFS(СВЦЭМ!$C$39:$C$782,СВЦЭМ!$A$39:$A$782,$A93,СВЦЭМ!$B$39:$B$782,G$83)+'СЕТ СН'!$H$9+СВЦЭМ!$D$10+'СЕТ СН'!$H$5-'СЕТ СН'!$H$17</f>
        <v>6434.2039802400004</v>
      </c>
      <c r="H93" s="36">
        <f>SUMIFS(СВЦЭМ!$C$39:$C$782,СВЦЭМ!$A$39:$A$782,$A93,СВЦЭМ!$B$39:$B$782,H$83)+'СЕТ СН'!$H$9+СВЦЭМ!$D$10+'СЕТ СН'!$H$5-'СЕТ СН'!$H$17</f>
        <v>6402.6213396399999</v>
      </c>
      <c r="I93" s="36">
        <f>SUMIFS(СВЦЭМ!$C$39:$C$782,СВЦЭМ!$A$39:$A$782,$A93,СВЦЭМ!$B$39:$B$782,I$83)+'СЕТ СН'!$H$9+СВЦЭМ!$D$10+'СЕТ СН'!$H$5-'СЕТ СН'!$H$17</f>
        <v>6332.5784706699997</v>
      </c>
      <c r="J93" s="36">
        <f>SUMIFS(СВЦЭМ!$C$39:$C$782,СВЦЭМ!$A$39:$A$782,$A93,СВЦЭМ!$B$39:$B$782,J$83)+'СЕТ СН'!$H$9+СВЦЭМ!$D$10+'СЕТ СН'!$H$5-'СЕТ СН'!$H$17</f>
        <v>6239.1292856800001</v>
      </c>
      <c r="K93" s="36">
        <f>SUMIFS(СВЦЭМ!$C$39:$C$782,СВЦЭМ!$A$39:$A$782,$A93,СВЦЭМ!$B$39:$B$782,K$83)+'СЕТ СН'!$H$9+СВЦЭМ!$D$10+'СЕТ СН'!$H$5-'СЕТ СН'!$H$17</f>
        <v>6162.3885051300003</v>
      </c>
      <c r="L93" s="36">
        <f>SUMIFS(СВЦЭМ!$C$39:$C$782,СВЦЭМ!$A$39:$A$782,$A93,СВЦЭМ!$B$39:$B$782,L$83)+'СЕТ СН'!$H$9+СВЦЭМ!$D$10+'СЕТ СН'!$H$5-'СЕТ СН'!$H$17</f>
        <v>6068.5421657000006</v>
      </c>
      <c r="M93" s="36">
        <f>SUMIFS(СВЦЭМ!$C$39:$C$782,СВЦЭМ!$A$39:$A$782,$A93,СВЦЭМ!$B$39:$B$782,M$83)+'СЕТ СН'!$H$9+СВЦЭМ!$D$10+'СЕТ СН'!$H$5-'СЕТ СН'!$H$17</f>
        <v>6054.6726294199998</v>
      </c>
      <c r="N93" s="36">
        <f>SUMIFS(СВЦЭМ!$C$39:$C$782,СВЦЭМ!$A$39:$A$782,$A93,СВЦЭМ!$B$39:$B$782,N$83)+'СЕТ СН'!$H$9+СВЦЭМ!$D$10+'СЕТ СН'!$H$5-'СЕТ СН'!$H$17</f>
        <v>6056.7024052200004</v>
      </c>
      <c r="O93" s="36">
        <f>SUMIFS(СВЦЭМ!$C$39:$C$782,СВЦЭМ!$A$39:$A$782,$A93,СВЦЭМ!$B$39:$B$782,O$83)+'СЕТ СН'!$H$9+СВЦЭМ!$D$10+'СЕТ СН'!$H$5-'СЕТ СН'!$H$17</f>
        <v>6048.41513674</v>
      </c>
      <c r="P93" s="36">
        <f>SUMIFS(СВЦЭМ!$C$39:$C$782,СВЦЭМ!$A$39:$A$782,$A93,СВЦЭМ!$B$39:$B$782,P$83)+'СЕТ СН'!$H$9+СВЦЭМ!$D$10+'СЕТ СН'!$H$5-'СЕТ СН'!$H$17</f>
        <v>6048.82739623</v>
      </c>
      <c r="Q93" s="36">
        <f>SUMIFS(СВЦЭМ!$C$39:$C$782,СВЦЭМ!$A$39:$A$782,$A93,СВЦЭМ!$B$39:$B$782,Q$83)+'СЕТ СН'!$H$9+СВЦЭМ!$D$10+'СЕТ СН'!$H$5-'СЕТ СН'!$H$17</f>
        <v>6051.7001401699999</v>
      </c>
      <c r="R93" s="36">
        <f>SUMIFS(СВЦЭМ!$C$39:$C$782,СВЦЭМ!$A$39:$A$782,$A93,СВЦЭМ!$B$39:$B$782,R$83)+'СЕТ СН'!$H$9+СВЦЭМ!$D$10+'СЕТ СН'!$H$5-'СЕТ СН'!$H$17</f>
        <v>6061.5277320200003</v>
      </c>
      <c r="S93" s="36">
        <f>SUMIFS(СВЦЭМ!$C$39:$C$782,СВЦЭМ!$A$39:$A$782,$A93,СВЦЭМ!$B$39:$B$782,S$83)+'СЕТ СН'!$H$9+СВЦЭМ!$D$10+'СЕТ СН'!$H$5-'СЕТ СН'!$H$17</f>
        <v>6052.6997998500001</v>
      </c>
      <c r="T93" s="36">
        <f>SUMIFS(СВЦЭМ!$C$39:$C$782,СВЦЭМ!$A$39:$A$782,$A93,СВЦЭМ!$B$39:$B$782,T$83)+'СЕТ СН'!$H$9+СВЦЭМ!$D$10+'СЕТ СН'!$H$5-'СЕТ СН'!$H$17</f>
        <v>6041.3781386800001</v>
      </c>
      <c r="U93" s="36">
        <f>SUMIFS(СВЦЭМ!$C$39:$C$782,СВЦЭМ!$A$39:$A$782,$A93,СВЦЭМ!$B$39:$B$782,U$83)+'СЕТ СН'!$H$9+СВЦЭМ!$D$10+'СЕТ СН'!$H$5-'СЕТ СН'!$H$17</f>
        <v>6069.0430502500003</v>
      </c>
      <c r="V93" s="36">
        <f>SUMIFS(СВЦЭМ!$C$39:$C$782,СВЦЭМ!$A$39:$A$782,$A93,СВЦЭМ!$B$39:$B$782,V$83)+'СЕТ СН'!$H$9+СВЦЭМ!$D$10+'СЕТ СН'!$H$5-'СЕТ СН'!$H$17</f>
        <v>6059.5261625399999</v>
      </c>
      <c r="W93" s="36">
        <f>SUMIFS(СВЦЭМ!$C$39:$C$782,СВЦЭМ!$A$39:$A$782,$A93,СВЦЭМ!$B$39:$B$782,W$83)+'СЕТ СН'!$H$9+СВЦЭМ!$D$10+'СЕТ СН'!$H$5-'СЕТ СН'!$H$17</f>
        <v>6040.9949009800002</v>
      </c>
      <c r="X93" s="36">
        <f>SUMIFS(СВЦЭМ!$C$39:$C$782,СВЦЭМ!$A$39:$A$782,$A93,СВЦЭМ!$B$39:$B$782,X$83)+'СЕТ СН'!$H$9+СВЦЭМ!$D$10+'СЕТ СН'!$H$5-'СЕТ СН'!$H$17</f>
        <v>6077.1796848900003</v>
      </c>
      <c r="Y93" s="36">
        <f>SUMIFS(СВЦЭМ!$C$39:$C$782,СВЦЭМ!$A$39:$A$782,$A93,СВЦЭМ!$B$39:$B$782,Y$83)+'СЕТ СН'!$H$9+СВЦЭМ!$D$10+'СЕТ СН'!$H$5-'СЕТ СН'!$H$17</f>
        <v>6186.6146961499999</v>
      </c>
    </row>
    <row r="94" spans="1:25" ht="15.75" x14ac:dyDescent="0.2">
      <c r="A94" s="35">
        <f t="shared" si="2"/>
        <v>45515</v>
      </c>
      <c r="B94" s="36">
        <f>SUMIFS(СВЦЭМ!$C$39:$C$782,СВЦЭМ!$A$39:$A$782,$A94,СВЦЭМ!$B$39:$B$782,B$83)+'СЕТ СН'!$H$9+СВЦЭМ!$D$10+'СЕТ СН'!$H$5-'СЕТ СН'!$H$17</f>
        <v>6255.66791655</v>
      </c>
      <c r="C94" s="36">
        <f>SUMIFS(СВЦЭМ!$C$39:$C$782,СВЦЭМ!$A$39:$A$782,$A94,СВЦЭМ!$B$39:$B$782,C$83)+'СЕТ СН'!$H$9+СВЦЭМ!$D$10+'СЕТ СН'!$H$5-'СЕТ СН'!$H$17</f>
        <v>6312.5056034400004</v>
      </c>
      <c r="D94" s="36">
        <f>SUMIFS(СВЦЭМ!$C$39:$C$782,СВЦЭМ!$A$39:$A$782,$A94,СВЦЭМ!$B$39:$B$782,D$83)+'СЕТ СН'!$H$9+СВЦЭМ!$D$10+'СЕТ СН'!$H$5-'СЕТ СН'!$H$17</f>
        <v>6361.3753403800001</v>
      </c>
      <c r="E94" s="36">
        <f>SUMIFS(СВЦЭМ!$C$39:$C$782,СВЦЭМ!$A$39:$A$782,$A94,СВЦЭМ!$B$39:$B$782,E$83)+'СЕТ СН'!$H$9+СВЦЭМ!$D$10+'СЕТ СН'!$H$5-'СЕТ СН'!$H$17</f>
        <v>6384.9660890000005</v>
      </c>
      <c r="F94" s="36">
        <f>SUMIFS(СВЦЭМ!$C$39:$C$782,СВЦЭМ!$A$39:$A$782,$A94,СВЦЭМ!$B$39:$B$782,F$83)+'СЕТ СН'!$H$9+СВЦЭМ!$D$10+'СЕТ СН'!$H$5-'СЕТ СН'!$H$17</f>
        <v>6398.8520691000003</v>
      </c>
      <c r="G94" s="36">
        <f>SUMIFS(СВЦЭМ!$C$39:$C$782,СВЦЭМ!$A$39:$A$782,$A94,СВЦЭМ!$B$39:$B$782,G$83)+'СЕТ СН'!$H$9+СВЦЭМ!$D$10+'СЕТ СН'!$H$5-'СЕТ СН'!$H$17</f>
        <v>6390.8671933400001</v>
      </c>
      <c r="H94" s="36">
        <f>SUMIFS(СВЦЭМ!$C$39:$C$782,СВЦЭМ!$A$39:$A$782,$A94,СВЦЭМ!$B$39:$B$782,H$83)+'СЕТ СН'!$H$9+СВЦЭМ!$D$10+'СЕТ СН'!$H$5-'СЕТ СН'!$H$17</f>
        <v>6378.6866795799997</v>
      </c>
      <c r="I94" s="36">
        <f>SUMIFS(СВЦЭМ!$C$39:$C$782,СВЦЭМ!$A$39:$A$782,$A94,СВЦЭМ!$B$39:$B$782,I$83)+'СЕТ СН'!$H$9+СВЦЭМ!$D$10+'СЕТ СН'!$H$5-'СЕТ СН'!$H$17</f>
        <v>6342.3550324600001</v>
      </c>
      <c r="J94" s="36">
        <f>SUMIFS(СВЦЭМ!$C$39:$C$782,СВЦЭМ!$A$39:$A$782,$A94,СВЦЭМ!$B$39:$B$782,J$83)+'СЕТ СН'!$H$9+СВЦЭМ!$D$10+'СЕТ СН'!$H$5-'СЕТ СН'!$H$17</f>
        <v>6275.1092149400001</v>
      </c>
      <c r="K94" s="36">
        <f>SUMIFS(СВЦЭМ!$C$39:$C$782,СВЦЭМ!$A$39:$A$782,$A94,СВЦЭМ!$B$39:$B$782,K$83)+'СЕТ СН'!$H$9+СВЦЭМ!$D$10+'СЕТ СН'!$H$5-'СЕТ СН'!$H$17</f>
        <v>6197.1483825800005</v>
      </c>
      <c r="L94" s="36">
        <f>SUMIFS(СВЦЭМ!$C$39:$C$782,СВЦЭМ!$A$39:$A$782,$A94,СВЦЭМ!$B$39:$B$782,L$83)+'СЕТ СН'!$H$9+СВЦЭМ!$D$10+'СЕТ СН'!$H$5-'СЕТ СН'!$H$17</f>
        <v>6148.9896740599997</v>
      </c>
      <c r="M94" s="36">
        <f>SUMIFS(СВЦЭМ!$C$39:$C$782,СВЦЭМ!$A$39:$A$782,$A94,СВЦЭМ!$B$39:$B$782,M$83)+'СЕТ СН'!$H$9+СВЦЭМ!$D$10+'СЕТ СН'!$H$5-'СЕТ СН'!$H$17</f>
        <v>6130.3365718499999</v>
      </c>
      <c r="N94" s="36">
        <f>SUMIFS(СВЦЭМ!$C$39:$C$782,СВЦЭМ!$A$39:$A$782,$A94,СВЦЭМ!$B$39:$B$782,N$83)+'СЕТ СН'!$H$9+СВЦЭМ!$D$10+'СЕТ СН'!$H$5-'СЕТ СН'!$H$17</f>
        <v>6101.1991849799997</v>
      </c>
      <c r="O94" s="36">
        <f>SUMIFS(СВЦЭМ!$C$39:$C$782,СВЦЭМ!$A$39:$A$782,$A94,СВЦЭМ!$B$39:$B$782,O$83)+'СЕТ СН'!$H$9+СВЦЭМ!$D$10+'СЕТ СН'!$H$5-'СЕТ СН'!$H$17</f>
        <v>6096.0018667300001</v>
      </c>
      <c r="P94" s="36">
        <f>SUMIFS(СВЦЭМ!$C$39:$C$782,СВЦЭМ!$A$39:$A$782,$A94,СВЦЭМ!$B$39:$B$782,P$83)+'СЕТ СН'!$H$9+СВЦЭМ!$D$10+'СЕТ СН'!$H$5-'СЕТ СН'!$H$17</f>
        <v>6115.0614539899998</v>
      </c>
      <c r="Q94" s="36">
        <f>SUMIFS(СВЦЭМ!$C$39:$C$782,СВЦЭМ!$A$39:$A$782,$A94,СВЦЭМ!$B$39:$B$782,Q$83)+'СЕТ СН'!$H$9+СВЦЭМ!$D$10+'СЕТ СН'!$H$5-'СЕТ СН'!$H$17</f>
        <v>6122.2572553400005</v>
      </c>
      <c r="R94" s="36">
        <f>SUMIFS(СВЦЭМ!$C$39:$C$782,СВЦЭМ!$A$39:$A$782,$A94,СВЦЭМ!$B$39:$B$782,R$83)+'СЕТ СН'!$H$9+СВЦЭМ!$D$10+'СЕТ СН'!$H$5-'СЕТ СН'!$H$17</f>
        <v>6134.42425241</v>
      </c>
      <c r="S94" s="36">
        <f>SUMIFS(СВЦЭМ!$C$39:$C$782,СВЦЭМ!$A$39:$A$782,$A94,СВЦЭМ!$B$39:$B$782,S$83)+'СЕТ СН'!$H$9+СВЦЭМ!$D$10+'СЕТ СН'!$H$5-'СЕТ СН'!$H$17</f>
        <v>6100.1293289200003</v>
      </c>
      <c r="T94" s="36">
        <f>SUMIFS(СВЦЭМ!$C$39:$C$782,СВЦЭМ!$A$39:$A$782,$A94,СВЦЭМ!$B$39:$B$782,T$83)+'СЕТ СН'!$H$9+СВЦЭМ!$D$10+'СЕТ СН'!$H$5-'СЕТ СН'!$H$17</f>
        <v>6089.5580756199997</v>
      </c>
      <c r="U94" s="36">
        <f>SUMIFS(СВЦЭМ!$C$39:$C$782,СВЦЭМ!$A$39:$A$782,$A94,СВЦЭМ!$B$39:$B$782,U$83)+'СЕТ СН'!$H$9+СВЦЭМ!$D$10+'СЕТ СН'!$H$5-'СЕТ СН'!$H$17</f>
        <v>6098.2050420699998</v>
      </c>
      <c r="V94" s="36">
        <f>SUMIFS(СВЦЭМ!$C$39:$C$782,СВЦЭМ!$A$39:$A$782,$A94,СВЦЭМ!$B$39:$B$782,V$83)+'СЕТ СН'!$H$9+СВЦЭМ!$D$10+'СЕТ СН'!$H$5-'СЕТ СН'!$H$17</f>
        <v>6090.6157492600005</v>
      </c>
      <c r="W94" s="36">
        <f>SUMIFS(СВЦЭМ!$C$39:$C$782,СВЦЭМ!$A$39:$A$782,$A94,СВЦЭМ!$B$39:$B$782,W$83)+'СЕТ СН'!$H$9+СВЦЭМ!$D$10+'СЕТ СН'!$H$5-'СЕТ СН'!$H$17</f>
        <v>6075.7931560800007</v>
      </c>
      <c r="X94" s="36">
        <f>SUMIFS(СВЦЭМ!$C$39:$C$782,СВЦЭМ!$A$39:$A$782,$A94,СВЦЭМ!$B$39:$B$782,X$83)+'СЕТ СН'!$H$9+СВЦЭМ!$D$10+'СЕТ СН'!$H$5-'СЕТ СН'!$H$17</f>
        <v>6143.09003957</v>
      </c>
      <c r="Y94" s="36">
        <f>SUMIFS(СВЦЭМ!$C$39:$C$782,СВЦЭМ!$A$39:$A$782,$A94,СВЦЭМ!$B$39:$B$782,Y$83)+'СЕТ СН'!$H$9+СВЦЭМ!$D$10+'СЕТ СН'!$H$5-'СЕТ СН'!$H$17</f>
        <v>6224.3483126600004</v>
      </c>
    </row>
    <row r="95" spans="1:25" ht="15.75" x14ac:dyDescent="0.2">
      <c r="A95" s="35">
        <f t="shared" si="2"/>
        <v>45516</v>
      </c>
      <c r="B95" s="36">
        <f>SUMIFS(СВЦЭМ!$C$39:$C$782,СВЦЭМ!$A$39:$A$782,$A95,СВЦЭМ!$B$39:$B$782,B$83)+'СЕТ СН'!$H$9+СВЦЭМ!$D$10+'СЕТ СН'!$H$5-'СЕТ СН'!$H$17</f>
        <v>6297.2770871800003</v>
      </c>
      <c r="C95" s="36">
        <f>SUMIFS(СВЦЭМ!$C$39:$C$782,СВЦЭМ!$A$39:$A$782,$A95,СВЦЭМ!$B$39:$B$782,C$83)+'СЕТ СН'!$H$9+СВЦЭМ!$D$10+'СЕТ СН'!$H$5-'СЕТ СН'!$H$17</f>
        <v>6368.6660239800003</v>
      </c>
      <c r="D95" s="36">
        <f>SUMIFS(СВЦЭМ!$C$39:$C$782,СВЦЭМ!$A$39:$A$782,$A95,СВЦЭМ!$B$39:$B$782,D$83)+'СЕТ СН'!$H$9+СВЦЭМ!$D$10+'СЕТ СН'!$H$5-'СЕТ СН'!$H$17</f>
        <v>6410.1312164200008</v>
      </c>
      <c r="E95" s="36">
        <f>SUMIFS(СВЦЭМ!$C$39:$C$782,СВЦЭМ!$A$39:$A$782,$A95,СВЦЭМ!$B$39:$B$782,E$83)+'СЕТ СН'!$H$9+СВЦЭМ!$D$10+'СЕТ СН'!$H$5-'СЕТ СН'!$H$17</f>
        <v>6431.8456158600002</v>
      </c>
      <c r="F95" s="36">
        <f>SUMIFS(СВЦЭМ!$C$39:$C$782,СВЦЭМ!$A$39:$A$782,$A95,СВЦЭМ!$B$39:$B$782,F$83)+'СЕТ СН'!$H$9+СВЦЭМ!$D$10+'СЕТ СН'!$H$5-'СЕТ СН'!$H$17</f>
        <v>6443.9241443800001</v>
      </c>
      <c r="G95" s="36">
        <f>SUMIFS(СВЦЭМ!$C$39:$C$782,СВЦЭМ!$A$39:$A$782,$A95,СВЦЭМ!$B$39:$B$782,G$83)+'СЕТ СН'!$H$9+СВЦЭМ!$D$10+'СЕТ СН'!$H$5-'СЕТ СН'!$H$17</f>
        <v>6432.3014771200005</v>
      </c>
      <c r="H95" s="36">
        <f>SUMIFS(СВЦЭМ!$C$39:$C$782,СВЦЭМ!$A$39:$A$782,$A95,СВЦЭМ!$B$39:$B$782,H$83)+'СЕТ СН'!$H$9+СВЦЭМ!$D$10+'СЕТ СН'!$H$5-'СЕТ СН'!$H$17</f>
        <v>6382.9499676699998</v>
      </c>
      <c r="I95" s="36">
        <f>SUMIFS(СВЦЭМ!$C$39:$C$782,СВЦЭМ!$A$39:$A$782,$A95,СВЦЭМ!$B$39:$B$782,I$83)+'СЕТ СН'!$H$9+СВЦЭМ!$D$10+'СЕТ СН'!$H$5-'СЕТ СН'!$H$17</f>
        <v>6299.9180283599999</v>
      </c>
      <c r="J95" s="36">
        <f>SUMIFS(СВЦЭМ!$C$39:$C$782,СВЦЭМ!$A$39:$A$782,$A95,СВЦЭМ!$B$39:$B$782,J$83)+'СЕТ СН'!$H$9+СВЦЭМ!$D$10+'СЕТ СН'!$H$5-'СЕТ СН'!$H$17</f>
        <v>6225.3864362100003</v>
      </c>
      <c r="K95" s="36">
        <f>SUMIFS(СВЦЭМ!$C$39:$C$782,СВЦЭМ!$A$39:$A$782,$A95,СВЦЭМ!$B$39:$B$782,K$83)+'СЕТ СН'!$H$9+СВЦЭМ!$D$10+'СЕТ СН'!$H$5-'СЕТ СН'!$H$17</f>
        <v>6129.1583343000002</v>
      </c>
      <c r="L95" s="36">
        <f>SUMIFS(СВЦЭМ!$C$39:$C$782,СВЦЭМ!$A$39:$A$782,$A95,СВЦЭМ!$B$39:$B$782,L$83)+'СЕТ СН'!$H$9+СВЦЭМ!$D$10+'СЕТ СН'!$H$5-'СЕТ СН'!$H$17</f>
        <v>6107.0646878000007</v>
      </c>
      <c r="M95" s="36">
        <f>SUMIFS(СВЦЭМ!$C$39:$C$782,СВЦЭМ!$A$39:$A$782,$A95,СВЦЭМ!$B$39:$B$782,M$83)+'СЕТ СН'!$H$9+СВЦЭМ!$D$10+'СЕТ СН'!$H$5-'СЕТ СН'!$H$17</f>
        <v>6102.06996428</v>
      </c>
      <c r="N95" s="36">
        <f>SUMIFS(СВЦЭМ!$C$39:$C$782,СВЦЭМ!$A$39:$A$782,$A95,СВЦЭМ!$B$39:$B$782,N$83)+'СЕТ СН'!$H$9+СВЦЭМ!$D$10+'СЕТ СН'!$H$5-'СЕТ СН'!$H$17</f>
        <v>6084.5475436400002</v>
      </c>
      <c r="O95" s="36">
        <f>SUMIFS(СВЦЭМ!$C$39:$C$782,СВЦЭМ!$A$39:$A$782,$A95,СВЦЭМ!$B$39:$B$782,O$83)+'СЕТ СН'!$H$9+СВЦЭМ!$D$10+'СЕТ СН'!$H$5-'СЕТ СН'!$H$17</f>
        <v>6084.7762997099999</v>
      </c>
      <c r="P95" s="36">
        <f>SUMIFS(СВЦЭМ!$C$39:$C$782,СВЦЭМ!$A$39:$A$782,$A95,СВЦЭМ!$B$39:$B$782,P$83)+'СЕТ СН'!$H$9+СВЦЭМ!$D$10+'СЕТ СН'!$H$5-'СЕТ СН'!$H$17</f>
        <v>6086.0794266100002</v>
      </c>
      <c r="Q95" s="36">
        <f>SUMIFS(СВЦЭМ!$C$39:$C$782,СВЦЭМ!$A$39:$A$782,$A95,СВЦЭМ!$B$39:$B$782,Q$83)+'СЕТ СН'!$H$9+СВЦЭМ!$D$10+'СЕТ СН'!$H$5-'СЕТ СН'!$H$17</f>
        <v>6073.3646489500006</v>
      </c>
      <c r="R95" s="36">
        <f>SUMIFS(СВЦЭМ!$C$39:$C$782,СВЦЭМ!$A$39:$A$782,$A95,СВЦЭМ!$B$39:$B$782,R$83)+'СЕТ СН'!$H$9+СВЦЭМ!$D$10+'СЕТ СН'!$H$5-'СЕТ СН'!$H$17</f>
        <v>6076.1921708700002</v>
      </c>
      <c r="S95" s="36">
        <f>SUMIFS(СВЦЭМ!$C$39:$C$782,СВЦЭМ!$A$39:$A$782,$A95,СВЦЭМ!$B$39:$B$782,S$83)+'СЕТ СН'!$H$9+СВЦЭМ!$D$10+'СЕТ СН'!$H$5-'СЕТ СН'!$H$17</f>
        <v>6038.5069900799999</v>
      </c>
      <c r="T95" s="36">
        <f>SUMIFS(СВЦЭМ!$C$39:$C$782,СВЦЭМ!$A$39:$A$782,$A95,СВЦЭМ!$B$39:$B$782,T$83)+'СЕТ СН'!$H$9+СВЦЭМ!$D$10+'СЕТ СН'!$H$5-'СЕТ СН'!$H$17</f>
        <v>6012.9512029500002</v>
      </c>
      <c r="U95" s="36">
        <f>SUMIFS(СВЦЭМ!$C$39:$C$782,СВЦЭМ!$A$39:$A$782,$A95,СВЦЭМ!$B$39:$B$782,U$83)+'СЕТ СН'!$H$9+СВЦЭМ!$D$10+'СЕТ СН'!$H$5-'СЕТ СН'!$H$17</f>
        <v>6026.8982919400005</v>
      </c>
      <c r="V95" s="36">
        <f>SUMIFS(СВЦЭМ!$C$39:$C$782,СВЦЭМ!$A$39:$A$782,$A95,СВЦЭМ!$B$39:$B$782,V$83)+'СЕТ СН'!$H$9+СВЦЭМ!$D$10+'СЕТ СН'!$H$5-'СЕТ СН'!$H$17</f>
        <v>6037.50997508</v>
      </c>
      <c r="W95" s="36">
        <f>SUMIFS(СВЦЭМ!$C$39:$C$782,СВЦЭМ!$A$39:$A$782,$A95,СВЦЭМ!$B$39:$B$782,W$83)+'СЕТ СН'!$H$9+СВЦЭМ!$D$10+'СЕТ СН'!$H$5-'СЕТ СН'!$H$17</f>
        <v>6034.6799010200002</v>
      </c>
      <c r="X95" s="36">
        <f>SUMIFS(СВЦЭМ!$C$39:$C$782,СВЦЭМ!$A$39:$A$782,$A95,СВЦЭМ!$B$39:$B$782,X$83)+'СЕТ СН'!$H$9+СВЦЭМ!$D$10+'СЕТ СН'!$H$5-'СЕТ СН'!$H$17</f>
        <v>6079.77510833</v>
      </c>
      <c r="Y95" s="36">
        <f>SUMIFS(СВЦЭМ!$C$39:$C$782,СВЦЭМ!$A$39:$A$782,$A95,СВЦЭМ!$B$39:$B$782,Y$83)+'СЕТ СН'!$H$9+СВЦЭМ!$D$10+'СЕТ СН'!$H$5-'СЕТ СН'!$H$17</f>
        <v>6155.4064450799997</v>
      </c>
    </row>
    <row r="96" spans="1:25" ht="15.75" x14ac:dyDescent="0.2">
      <c r="A96" s="35">
        <f t="shared" si="2"/>
        <v>45517</v>
      </c>
      <c r="B96" s="36">
        <f>SUMIFS(СВЦЭМ!$C$39:$C$782,СВЦЭМ!$A$39:$A$782,$A96,СВЦЭМ!$B$39:$B$782,B$83)+'СЕТ СН'!$H$9+СВЦЭМ!$D$10+'СЕТ СН'!$H$5-'СЕТ СН'!$H$17</f>
        <v>6253.5212971399997</v>
      </c>
      <c r="C96" s="36">
        <f>SUMIFS(СВЦЭМ!$C$39:$C$782,СВЦЭМ!$A$39:$A$782,$A96,СВЦЭМ!$B$39:$B$782,C$83)+'СЕТ СН'!$H$9+СВЦЭМ!$D$10+'СЕТ СН'!$H$5-'СЕТ СН'!$H$17</f>
        <v>6390.9262905400001</v>
      </c>
      <c r="D96" s="36">
        <f>SUMIFS(СВЦЭМ!$C$39:$C$782,СВЦЭМ!$A$39:$A$782,$A96,СВЦЭМ!$B$39:$B$782,D$83)+'СЕТ СН'!$H$9+СВЦЭМ!$D$10+'СЕТ СН'!$H$5-'СЕТ СН'!$H$17</f>
        <v>6458.8689404500001</v>
      </c>
      <c r="E96" s="36">
        <f>SUMIFS(СВЦЭМ!$C$39:$C$782,СВЦЭМ!$A$39:$A$782,$A96,СВЦЭМ!$B$39:$B$782,E$83)+'СЕТ СН'!$H$9+СВЦЭМ!$D$10+'СЕТ СН'!$H$5-'СЕТ СН'!$H$17</f>
        <v>6507.36982188</v>
      </c>
      <c r="F96" s="36">
        <f>SUMIFS(СВЦЭМ!$C$39:$C$782,СВЦЭМ!$A$39:$A$782,$A96,СВЦЭМ!$B$39:$B$782,F$83)+'СЕТ СН'!$H$9+СВЦЭМ!$D$10+'СЕТ СН'!$H$5-'СЕТ СН'!$H$17</f>
        <v>6510.3307586299998</v>
      </c>
      <c r="G96" s="36">
        <f>SUMIFS(СВЦЭМ!$C$39:$C$782,СВЦЭМ!$A$39:$A$782,$A96,СВЦЭМ!$B$39:$B$782,G$83)+'СЕТ СН'!$H$9+СВЦЭМ!$D$10+'СЕТ СН'!$H$5-'СЕТ СН'!$H$17</f>
        <v>6505.7343544200012</v>
      </c>
      <c r="H96" s="36">
        <f>SUMIFS(СВЦЭМ!$C$39:$C$782,СВЦЭМ!$A$39:$A$782,$A96,СВЦЭМ!$B$39:$B$782,H$83)+'СЕТ СН'!$H$9+СВЦЭМ!$D$10+'СЕТ СН'!$H$5-'СЕТ СН'!$H$17</f>
        <v>6497.3631288400011</v>
      </c>
      <c r="I96" s="36">
        <f>SUMIFS(СВЦЭМ!$C$39:$C$782,СВЦЭМ!$A$39:$A$782,$A96,СВЦЭМ!$B$39:$B$782,I$83)+'СЕТ СН'!$H$9+СВЦЭМ!$D$10+'СЕТ СН'!$H$5-'СЕТ СН'!$H$17</f>
        <v>6367.79294699</v>
      </c>
      <c r="J96" s="36">
        <f>SUMIFS(СВЦЭМ!$C$39:$C$782,СВЦЭМ!$A$39:$A$782,$A96,СВЦЭМ!$B$39:$B$782,J$83)+'СЕТ СН'!$H$9+СВЦЭМ!$D$10+'СЕТ СН'!$H$5-'СЕТ СН'!$H$17</f>
        <v>6253.0451382600004</v>
      </c>
      <c r="K96" s="36">
        <f>SUMIFS(СВЦЭМ!$C$39:$C$782,СВЦЭМ!$A$39:$A$782,$A96,СВЦЭМ!$B$39:$B$782,K$83)+'СЕТ СН'!$H$9+СВЦЭМ!$D$10+'СЕТ СН'!$H$5-'СЕТ СН'!$H$17</f>
        <v>6165.2411811500006</v>
      </c>
      <c r="L96" s="36">
        <f>SUMIFS(СВЦЭМ!$C$39:$C$782,СВЦЭМ!$A$39:$A$782,$A96,СВЦЭМ!$B$39:$B$782,L$83)+'СЕТ СН'!$H$9+СВЦЭМ!$D$10+'СЕТ СН'!$H$5-'СЕТ СН'!$H$17</f>
        <v>6111.8283400099999</v>
      </c>
      <c r="M96" s="36">
        <f>SUMIFS(СВЦЭМ!$C$39:$C$782,СВЦЭМ!$A$39:$A$782,$A96,СВЦЭМ!$B$39:$B$782,M$83)+'СЕТ СН'!$H$9+СВЦЭМ!$D$10+'СЕТ СН'!$H$5-'СЕТ СН'!$H$17</f>
        <v>6111.4956990999999</v>
      </c>
      <c r="N96" s="36">
        <f>SUMIFS(СВЦЭМ!$C$39:$C$782,СВЦЭМ!$A$39:$A$782,$A96,СВЦЭМ!$B$39:$B$782,N$83)+'СЕТ СН'!$H$9+СВЦЭМ!$D$10+'СЕТ СН'!$H$5-'СЕТ СН'!$H$17</f>
        <v>6124.81898499</v>
      </c>
      <c r="O96" s="36">
        <f>SUMIFS(СВЦЭМ!$C$39:$C$782,СВЦЭМ!$A$39:$A$782,$A96,СВЦЭМ!$B$39:$B$782,O$83)+'СЕТ СН'!$H$9+СВЦЭМ!$D$10+'СЕТ СН'!$H$5-'СЕТ СН'!$H$17</f>
        <v>6123.4211264400001</v>
      </c>
      <c r="P96" s="36">
        <f>SUMIFS(СВЦЭМ!$C$39:$C$782,СВЦЭМ!$A$39:$A$782,$A96,СВЦЭМ!$B$39:$B$782,P$83)+'СЕТ СН'!$H$9+СВЦЭМ!$D$10+'СЕТ СН'!$H$5-'СЕТ СН'!$H$17</f>
        <v>6106.4802125799997</v>
      </c>
      <c r="Q96" s="36">
        <f>SUMIFS(СВЦЭМ!$C$39:$C$782,СВЦЭМ!$A$39:$A$782,$A96,СВЦЭМ!$B$39:$B$782,Q$83)+'СЕТ СН'!$H$9+СВЦЭМ!$D$10+'СЕТ СН'!$H$5-'СЕТ СН'!$H$17</f>
        <v>6104.3065191000005</v>
      </c>
      <c r="R96" s="36">
        <f>SUMIFS(СВЦЭМ!$C$39:$C$782,СВЦЭМ!$A$39:$A$782,$A96,СВЦЭМ!$B$39:$B$782,R$83)+'СЕТ СН'!$H$9+СВЦЭМ!$D$10+'СЕТ СН'!$H$5-'СЕТ СН'!$H$17</f>
        <v>6124.1904543700002</v>
      </c>
      <c r="S96" s="36">
        <f>SUMIFS(СВЦЭМ!$C$39:$C$782,СВЦЭМ!$A$39:$A$782,$A96,СВЦЭМ!$B$39:$B$782,S$83)+'СЕТ СН'!$H$9+СВЦЭМ!$D$10+'СЕТ СН'!$H$5-'СЕТ СН'!$H$17</f>
        <v>6086.5212582300001</v>
      </c>
      <c r="T96" s="36">
        <f>SUMIFS(СВЦЭМ!$C$39:$C$782,СВЦЭМ!$A$39:$A$782,$A96,СВЦЭМ!$B$39:$B$782,T$83)+'СЕТ СН'!$H$9+СВЦЭМ!$D$10+'СЕТ СН'!$H$5-'СЕТ СН'!$H$17</f>
        <v>6075.1546041300007</v>
      </c>
      <c r="U96" s="36">
        <f>SUMIFS(СВЦЭМ!$C$39:$C$782,СВЦЭМ!$A$39:$A$782,$A96,СВЦЭМ!$B$39:$B$782,U$83)+'СЕТ СН'!$H$9+СВЦЭМ!$D$10+'СЕТ СН'!$H$5-'СЕТ СН'!$H$17</f>
        <v>6115.92122199</v>
      </c>
      <c r="V96" s="36">
        <f>SUMIFS(СВЦЭМ!$C$39:$C$782,СВЦЭМ!$A$39:$A$782,$A96,СВЦЭМ!$B$39:$B$782,V$83)+'СЕТ СН'!$H$9+СВЦЭМ!$D$10+'СЕТ СН'!$H$5-'СЕТ СН'!$H$17</f>
        <v>6117.0687904300003</v>
      </c>
      <c r="W96" s="36">
        <f>SUMIFS(СВЦЭМ!$C$39:$C$782,СВЦЭМ!$A$39:$A$782,$A96,СВЦЭМ!$B$39:$B$782,W$83)+'СЕТ СН'!$H$9+СВЦЭМ!$D$10+'СЕТ СН'!$H$5-'СЕТ СН'!$H$17</f>
        <v>6108.0683428700004</v>
      </c>
      <c r="X96" s="36">
        <f>SUMIFS(СВЦЭМ!$C$39:$C$782,СВЦЭМ!$A$39:$A$782,$A96,СВЦЭМ!$B$39:$B$782,X$83)+'СЕТ СН'!$H$9+СВЦЭМ!$D$10+'СЕТ СН'!$H$5-'СЕТ СН'!$H$17</f>
        <v>6180.5916496500004</v>
      </c>
      <c r="Y96" s="36">
        <f>SUMIFS(СВЦЭМ!$C$39:$C$782,СВЦЭМ!$A$39:$A$782,$A96,СВЦЭМ!$B$39:$B$782,Y$83)+'СЕТ СН'!$H$9+СВЦЭМ!$D$10+'СЕТ СН'!$H$5-'СЕТ СН'!$H$17</f>
        <v>6237.0396245299999</v>
      </c>
    </row>
    <row r="97" spans="1:25" ht="15.75" x14ac:dyDescent="0.2">
      <c r="A97" s="35">
        <f t="shared" si="2"/>
        <v>45518</v>
      </c>
      <c r="B97" s="36">
        <f>SUMIFS(СВЦЭМ!$C$39:$C$782,СВЦЭМ!$A$39:$A$782,$A97,СВЦЭМ!$B$39:$B$782,B$83)+'СЕТ СН'!$H$9+СВЦЭМ!$D$10+'СЕТ СН'!$H$5-'СЕТ СН'!$H$17</f>
        <v>6411.9989181300007</v>
      </c>
      <c r="C97" s="36">
        <f>SUMIFS(СВЦЭМ!$C$39:$C$782,СВЦЭМ!$A$39:$A$782,$A97,СВЦЭМ!$B$39:$B$782,C$83)+'СЕТ СН'!$H$9+СВЦЭМ!$D$10+'СЕТ СН'!$H$5-'СЕТ СН'!$H$17</f>
        <v>6509.359743680001</v>
      </c>
      <c r="D97" s="36">
        <f>SUMIFS(СВЦЭМ!$C$39:$C$782,СВЦЭМ!$A$39:$A$782,$A97,СВЦЭМ!$B$39:$B$782,D$83)+'СЕТ СН'!$H$9+СВЦЭМ!$D$10+'СЕТ СН'!$H$5-'СЕТ СН'!$H$17</f>
        <v>6604.5422695000007</v>
      </c>
      <c r="E97" s="36">
        <f>SUMIFS(СВЦЭМ!$C$39:$C$782,СВЦЭМ!$A$39:$A$782,$A97,СВЦЭМ!$B$39:$B$782,E$83)+'СЕТ СН'!$H$9+СВЦЭМ!$D$10+'СЕТ СН'!$H$5-'СЕТ СН'!$H$17</f>
        <v>6676.6257359200008</v>
      </c>
      <c r="F97" s="36">
        <f>SUMIFS(СВЦЭМ!$C$39:$C$782,СВЦЭМ!$A$39:$A$782,$A97,СВЦЭМ!$B$39:$B$782,F$83)+'СЕТ СН'!$H$9+СВЦЭМ!$D$10+'СЕТ СН'!$H$5-'СЕТ СН'!$H$17</f>
        <v>6683.8310279300003</v>
      </c>
      <c r="G97" s="36">
        <f>SUMIFS(СВЦЭМ!$C$39:$C$782,СВЦЭМ!$A$39:$A$782,$A97,СВЦЭМ!$B$39:$B$782,G$83)+'СЕТ СН'!$H$9+СВЦЭМ!$D$10+'СЕТ СН'!$H$5-'СЕТ СН'!$H$17</f>
        <v>6655.6862373399999</v>
      </c>
      <c r="H97" s="36">
        <f>SUMIFS(СВЦЭМ!$C$39:$C$782,СВЦЭМ!$A$39:$A$782,$A97,СВЦЭМ!$B$39:$B$782,H$83)+'СЕТ СН'!$H$9+СВЦЭМ!$D$10+'СЕТ СН'!$H$5-'СЕТ СН'!$H$17</f>
        <v>6645.6578997300003</v>
      </c>
      <c r="I97" s="36">
        <f>SUMIFS(СВЦЭМ!$C$39:$C$782,СВЦЭМ!$A$39:$A$782,$A97,СВЦЭМ!$B$39:$B$782,I$83)+'СЕТ СН'!$H$9+СВЦЭМ!$D$10+'СЕТ СН'!$H$5-'СЕТ СН'!$H$17</f>
        <v>6574.2655651000005</v>
      </c>
      <c r="J97" s="36">
        <f>SUMIFS(СВЦЭМ!$C$39:$C$782,СВЦЭМ!$A$39:$A$782,$A97,СВЦЭМ!$B$39:$B$782,J$83)+'СЕТ СН'!$H$9+СВЦЭМ!$D$10+'СЕТ СН'!$H$5-'СЕТ СН'!$H$17</f>
        <v>6456.6485978400005</v>
      </c>
      <c r="K97" s="36">
        <f>SUMIFS(СВЦЭМ!$C$39:$C$782,СВЦЭМ!$A$39:$A$782,$A97,СВЦЭМ!$B$39:$B$782,K$83)+'СЕТ СН'!$H$9+СВЦЭМ!$D$10+'СЕТ СН'!$H$5-'СЕТ СН'!$H$17</f>
        <v>6367.8831135999999</v>
      </c>
      <c r="L97" s="36">
        <f>SUMIFS(СВЦЭМ!$C$39:$C$782,СВЦЭМ!$A$39:$A$782,$A97,СВЦЭМ!$B$39:$B$782,L$83)+'СЕТ СН'!$H$9+СВЦЭМ!$D$10+'СЕТ СН'!$H$5-'СЕТ СН'!$H$17</f>
        <v>6298.6756010600002</v>
      </c>
      <c r="M97" s="36">
        <f>SUMIFS(СВЦЭМ!$C$39:$C$782,СВЦЭМ!$A$39:$A$782,$A97,СВЦЭМ!$B$39:$B$782,M$83)+'СЕТ СН'!$H$9+СВЦЭМ!$D$10+'СЕТ СН'!$H$5-'СЕТ СН'!$H$17</f>
        <v>6276.4887099699999</v>
      </c>
      <c r="N97" s="36">
        <f>SUMIFS(СВЦЭМ!$C$39:$C$782,СВЦЭМ!$A$39:$A$782,$A97,СВЦЭМ!$B$39:$B$782,N$83)+'СЕТ СН'!$H$9+СВЦЭМ!$D$10+'СЕТ СН'!$H$5-'СЕТ СН'!$H$17</f>
        <v>6281.3968795600003</v>
      </c>
      <c r="O97" s="36">
        <f>SUMIFS(СВЦЭМ!$C$39:$C$782,СВЦЭМ!$A$39:$A$782,$A97,СВЦЭМ!$B$39:$B$782,O$83)+'СЕТ СН'!$H$9+СВЦЭМ!$D$10+'СЕТ СН'!$H$5-'СЕТ СН'!$H$17</f>
        <v>6271.6987079700002</v>
      </c>
      <c r="P97" s="36">
        <f>SUMIFS(СВЦЭМ!$C$39:$C$782,СВЦЭМ!$A$39:$A$782,$A97,СВЦЭМ!$B$39:$B$782,P$83)+'СЕТ СН'!$H$9+СВЦЭМ!$D$10+'СЕТ СН'!$H$5-'СЕТ СН'!$H$17</f>
        <v>6263.1387434999997</v>
      </c>
      <c r="Q97" s="36">
        <f>SUMIFS(СВЦЭМ!$C$39:$C$782,СВЦЭМ!$A$39:$A$782,$A97,СВЦЭМ!$B$39:$B$782,Q$83)+'СЕТ СН'!$H$9+СВЦЭМ!$D$10+'СЕТ СН'!$H$5-'СЕТ СН'!$H$17</f>
        <v>6268.14913892</v>
      </c>
      <c r="R97" s="36">
        <f>SUMIFS(СВЦЭМ!$C$39:$C$782,СВЦЭМ!$A$39:$A$782,$A97,СВЦЭМ!$B$39:$B$782,R$83)+'СЕТ СН'!$H$9+СВЦЭМ!$D$10+'СЕТ СН'!$H$5-'СЕТ СН'!$H$17</f>
        <v>6273.7443095899998</v>
      </c>
      <c r="S97" s="36">
        <f>SUMIFS(СВЦЭМ!$C$39:$C$782,СВЦЭМ!$A$39:$A$782,$A97,СВЦЭМ!$B$39:$B$782,S$83)+'СЕТ СН'!$H$9+СВЦЭМ!$D$10+'СЕТ СН'!$H$5-'СЕТ СН'!$H$17</f>
        <v>6275.9915156699999</v>
      </c>
      <c r="T97" s="36">
        <f>SUMIFS(СВЦЭМ!$C$39:$C$782,СВЦЭМ!$A$39:$A$782,$A97,СВЦЭМ!$B$39:$B$782,T$83)+'СЕТ СН'!$H$9+СВЦЭМ!$D$10+'СЕТ СН'!$H$5-'СЕТ СН'!$H$17</f>
        <v>6262.2436253300002</v>
      </c>
      <c r="U97" s="36">
        <f>SUMIFS(СВЦЭМ!$C$39:$C$782,СВЦЭМ!$A$39:$A$782,$A97,СВЦЭМ!$B$39:$B$782,U$83)+'СЕТ СН'!$H$9+СВЦЭМ!$D$10+'СЕТ СН'!$H$5-'СЕТ СН'!$H$17</f>
        <v>6270.8334522900004</v>
      </c>
      <c r="V97" s="36">
        <f>SUMIFS(СВЦЭМ!$C$39:$C$782,СВЦЭМ!$A$39:$A$782,$A97,СВЦЭМ!$B$39:$B$782,V$83)+'СЕТ СН'!$H$9+СВЦЭМ!$D$10+'СЕТ СН'!$H$5-'СЕТ СН'!$H$17</f>
        <v>6279.6508542900001</v>
      </c>
      <c r="W97" s="36">
        <f>SUMIFS(СВЦЭМ!$C$39:$C$782,СВЦЭМ!$A$39:$A$782,$A97,СВЦЭМ!$B$39:$B$782,W$83)+'СЕТ СН'!$H$9+СВЦЭМ!$D$10+'СЕТ СН'!$H$5-'СЕТ СН'!$H$17</f>
        <v>6259.2463334599997</v>
      </c>
      <c r="X97" s="36">
        <f>SUMIFS(СВЦЭМ!$C$39:$C$782,СВЦЭМ!$A$39:$A$782,$A97,СВЦЭМ!$B$39:$B$782,X$83)+'СЕТ СН'!$H$9+СВЦЭМ!$D$10+'СЕТ СН'!$H$5-'СЕТ СН'!$H$17</f>
        <v>6341.6770022700002</v>
      </c>
      <c r="Y97" s="36">
        <f>SUMIFS(СВЦЭМ!$C$39:$C$782,СВЦЭМ!$A$39:$A$782,$A97,СВЦЭМ!$B$39:$B$782,Y$83)+'СЕТ СН'!$H$9+СВЦЭМ!$D$10+'СЕТ СН'!$H$5-'СЕТ СН'!$H$17</f>
        <v>6445.1078249600005</v>
      </c>
    </row>
    <row r="98" spans="1:25" ht="15.75" x14ac:dyDescent="0.2">
      <c r="A98" s="35">
        <f t="shared" si="2"/>
        <v>45519</v>
      </c>
      <c r="B98" s="36">
        <f>SUMIFS(СВЦЭМ!$C$39:$C$782,СВЦЭМ!$A$39:$A$782,$A98,СВЦЭМ!$B$39:$B$782,B$83)+'СЕТ СН'!$H$9+СВЦЭМ!$D$10+'СЕТ СН'!$H$5-'СЕТ СН'!$H$17</f>
        <v>6500.1052858200001</v>
      </c>
      <c r="C98" s="36">
        <f>SUMIFS(СВЦЭМ!$C$39:$C$782,СВЦЭМ!$A$39:$A$782,$A98,СВЦЭМ!$B$39:$B$782,C$83)+'СЕТ СН'!$H$9+СВЦЭМ!$D$10+'СЕТ СН'!$H$5-'СЕТ СН'!$H$17</f>
        <v>6562.9449862800011</v>
      </c>
      <c r="D98" s="36">
        <f>SUMIFS(СВЦЭМ!$C$39:$C$782,СВЦЭМ!$A$39:$A$782,$A98,СВЦЭМ!$B$39:$B$782,D$83)+'СЕТ СН'!$H$9+СВЦЭМ!$D$10+'СЕТ СН'!$H$5-'СЕТ СН'!$H$17</f>
        <v>6608.8333849600003</v>
      </c>
      <c r="E98" s="36">
        <f>SUMIFS(СВЦЭМ!$C$39:$C$782,СВЦЭМ!$A$39:$A$782,$A98,СВЦЭМ!$B$39:$B$782,E$83)+'СЕТ СН'!$H$9+СВЦЭМ!$D$10+'СЕТ СН'!$H$5-'СЕТ СН'!$H$17</f>
        <v>6619.93249345</v>
      </c>
      <c r="F98" s="36">
        <f>SUMIFS(СВЦЭМ!$C$39:$C$782,СВЦЭМ!$A$39:$A$782,$A98,СВЦЭМ!$B$39:$B$782,F$83)+'СЕТ СН'!$H$9+СВЦЭМ!$D$10+'СЕТ СН'!$H$5-'СЕТ СН'!$H$17</f>
        <v>6625.036176130001</v>
      </c>
      <c r="G98" s="36">
        <f>SUMIFS(СВЦЭМ!$C$39:$C$782,СВЦЭМ!$A$39:$A$782,$A98,СВЦЭМ!$B$39:$B$782,G$83)+'СЕТ СН'!$H$9+СВЦЭМ!$D$10+'СЕТ СН'!$H$5-'СЕТ СН'!$H$17</f>
        <v>6603.3810116100003</v>
      </c>
      <c r="H98" s="36">
        <f>SUMIFS(СВЦЭМ!$C$39:$C$782,СВЦЭМ!$A$39:$A$782,$A98,СВЦЭМ!$B$39:$B$782,H$83)+'СЕТ СН'!$H$9+СВЦЭМ!$D$10+'СЕТ СН'!$H$5-'СЕТ СН'!$H$17</f>
        <v>6562.9405587900001</v>
      </c>
      <c r="I98" s="36">
        <f>SUMIFS(СВЦЭМ!$C$39:$C$782,СВЦЭМ!$A$39:$A$782,$A98,СВЦЭМ!$B$39:$B$782,I$83)+'СЕТ СН'!$H$9+СВЦЭМ!$D$10+'СЕТ СН'!$H$5-'СЕТ СН'!$H$17</f>
        <v>6482.9281503600005</v>
      </c>
      <c r="J98" s="36">
        <f>SUMIFS(СВЦЭМ!$C$39:$C$782,СВЦЭМ!$A$39:$A$782,$A98,СВЦЭМ!$B$39:$B$782,J$83)+'СЕТ СН'!$H$9+СВЦЭМ!$D$10+'СЕТ СН'!$H$5-'СЕТ СН'!$H$17</f>
        <v>6416.2971027800004</v>
      </c>
      <c r="K98" s="36">
        <f>SUMIFS(СВЦЭМ!$C$39:$C$782,СВЦЭМ!$A$39:$A$782,$A98,СВЦЭМ!$B$39:$B$782,K$83)+'СЕТ СН'!$H$9+СВЦЭМ!$D$10+'СЕТ СН'!$H$5-'СЕТ СН'!$H$17</f>
        <v>6330.5176201100003</v>
      </c>
      <c r="L98" s="36">
        <f>SUMIFS(СВЦЭМ!$C$39:$C$782,СВЦЭМ!$A$39:$A$782,$A98,СВЦЭМ!$B$39:$B$782,L$83)+'СЕТ СН'!$H$9+СВЦЭМ!$D$10+'СЕТ СН'!$H$5-'СЕТ СН'!$H$17</f>
        <v>6336.3616870900005</v>
      </c>
      <c r="M98" s="36">
        <f>SUMIFS(СВЦЭМ!$C$39:$C$782,СВЦЭМ!$A$39:$A$782,$A98,СВЦЭМ!$B$39:$B$782,M$83)+'СЕТ СН'!$H$9+СВЦЭМ!$D$10+'СЕТ СН'!$H$5-'СЕТ СН'!$H$17</f>
        <v>6373.5506698400004</v>
      </c>
      <c r="N98" s="36">
        <f>SUMIFS(СВЦЭМ!$C$39:$C$782,СВЦЭМ!$A$39:$A$782,$A98,СВЦЭМ!$B$39:$B$782,N$83)+'СЕТ СН'!$H$9+СВЦЭМ!$D$10+'СЕТ СН'!$H$5-'СЕТ СН'!$H$17</f>
        <v>6363.4479578099999</v>
      </c>
      <c r="O98" s="36">
        <f>SUMIFS(СВЦЭМ!$C$39:$C$782,СВЦЭМ!$A$39:$A$782,$A98,СВЦЭМ!$B$39:$B$782,O$83)+'СЕТ СН'!$H$9+СВЦЭМ!$D$10+'СЕТ СН'!$H$5-'СЕТ СН'!$H$17</f>
        <v>6353.1484213399999</v>
      </c>
      <c r="P98" s="36">
        <f>SUMIFS(СВЦЭМ!$C$39:$C$782,СВЦЭМ!$A$39:$A$782,$A98,СВЦЭМ!$B$39:$B$782,P$83)+'СЕТ СН'!$H$9+СВЦЭМ!$D$10+'СЕТ СН'!$H$5-'СЕТ СН'!$H$17</f>
        <v>6355.5477924400002</v>
      </c>
      <c r="Q98" s="36">
        <f>SUMIFS(СВЦЭМ!$C$39:$C$782,СВЦЭМ!$A$39:$A$782,$A98,СВЦЭМ!$B$39:$B$782,Q$83)+'СЕТ СН'!$H$9+СВЦЭМ!$D$10+'СЕТ СН'!$H$5-'СЕТ СН'!$H$17</f>
        <v>6345.5489918000003</v>
      </c>
      <c r="R98" s="36">
        <f>SUMIFS(СВЦЭМ!$C$39:$C$782,СВЦЭМ!$A$39:$A$782,$A98,СВЦЭМ!$B$39:$B$782,R$83)+'СЕТ СН'!$H$9+СВЦЭМ!$D$10+'СЕТ СН'!$H$5-'СЕТ СН'!$H$17</f>
        <v>6348.2209028800007</v>
      </c>
      <c r="S98" s="36">
        <f>SUMIFS(СВЦЭМ!$C$39:$C$782,СВЦЭМ!$A$39:$A$782,$A98,СВЦЭМ!$B$39:$B$782,S$83)+'СЕТ СН'!$H$9+СВЦЭМ!$D$10+'СЕТ СН'!$H$5-'СЕТ СН'!$H$17</f>
        <v>6360.4413212199997</v>
      </c>
      <c r="T98" s="36">
        <f>SUMIFS(СВЦЭМ!$C$39:$C$782,СВЦЭМ!$A$39:$A$782,$A98,СВЦЭМ!$B$39:$B$782,T$83)+'СЕТ СН'!$H$9+СВЦЭМ!$D$10+'СЕТ СН'!$H$5-'СЕТ СН'!$H$17</f>
        <v>6323.3260609400004</v>
      </c>
      <c r="U98" s="36">
        <f>SUMIFS(СВЦЭМ!$C$39:$C$782,СВЦЭМ!$A$39:$A$782,$A98,СВЦЭМ!$B$39:$B$782,U$83)+'СЕТ СН'!$H$9+СВЦЭМ!$D$10+'СЕТ СН'!$H$5-'СЕТ СН'!$H$17</f>
        <v>6322.1235046100001</v>
      </c>
      <c r="V98" s="36">
        <f>SUMIFS(СВЦЭМ!$C$39:$C$782,СВЦЭМ!$A$39:$A$782,$A98,СВЦЭМ!$B$39:$B$782,V$83)+'СЕТ СН'!$H$9+СВЦЭМ!$D$10+'СЕТ СН'!$H$5-'СЕТ СН'!$H$17</f>
        <v>6337.1693890500001</v>
      </c>
      <c r="W98" s="36">
        <f>SUMIFS(СВЦЭМ!$C$39:$C$782,СВЦЭМ!$A$39:$A$782,$A98,СВЦЭМ!$B$39:$B$782,W$83)+'СЕТ СН'!$H$9+СВЦЭМ!$D$10+'СЕТ СН'!$H$5-'СЕТ СН'!$H$17</f>
        <v>6331.9001318600003</v>
      </c>
      <c r="X98" s="36">
        <f>SUMIFS(СВЦЭМ!$C$39:$C$782,СВЦЭМ!$A$39:$A$782,$A98,СВЦЭМ!$B$39:$B$782,X$83)+'СЕТ СН'!$H$9+СВЦЭМ!$D$10+'СЕТ СН'!$H$5-'СЕТ СН'!$H$17</f>
        <v>6410.5096283700004</v>
      </c>
      <c r="Y98" s="36">
        <f>SUMIFS(СВЦЭМ!$C$39:$C$782,СВЦЭМ!$A$39:$A$782,$A98,СВЦЭМ!$B$39:$B$782,Y$83)+'СЕТ СН'!$H$9+СВЦЭМ!$D$10+'СЕТ СН'!$H$5-'СЕТ СН'!$H$17</f>
        <v>6483.9910538599997</v>
      </c>
    </row>
    <row r="99" spans="1:25" ht="15.75" x14ac:dyDescent="0.2">
      <c r="A99" s="35">
        <f t="shared" si="2"/>
        <v>45520</v>
      </c>
      <c r="B99" s="36">
        <f>SUMIFS(СВЦЭМ!$C$39:$C$782,СВЦЭМ!$A$39:$A$782,$A99,СВЦЭМ!$B$39:$B$782,B$83)+'СЕТ СН'!$H$9+СВЦЭМ!$D$10+'СЕТ СН'!$H$5-'СЕТ СН'!$H$17</f>
        <v>6644.8150361400003</v>
      </c>
      <c r="C99" s="36">
        <f>SUMIFS(СВЦЭМ!$C$39:$C$782,СВЦЭМ!$A$39:$A$782,$A99,СВЦЭМ!$B$39:$B$782,C$83)+'СЕТ СН'!$H$9+СВЦЭМ!$D$10+'СЕТ СН'!$H$5-'СЕТ СН'!$H$17</f>
        <v>6636.4055689000006</v>
      </c>
      <c r="D99" s="36">
        <f>SUMIFS(СВЦЭМ!$C$39:$C$782,СВЦЭМ!$A$39:$A$782,$A99,СВЦЭМ!$B$39:$B$782,D$83)+'СЕТ СН'!$H$9+СВЦЭМ!$D$10+'СЕТ СН'!$H$5-'СЕТ СН'!$H$17</f>
        <v>6672.1142784200001</v>
      </c>
      <c r="E99" s="36">
        <f>SUMIFS(СВЦЭМ!$C$39:$C$782,СВЦЭМ!$A$39:$A$782,$A99,СВЦЭМ!$B$39:$B$782,E$83)+'СЕТ СН'!$H$9+СВЦЭМ!$D$10+'СЕТ СН'!$H$5-'СЕТ СН'!$H$17</f>
        <v>6604.5269736400005</v>
      </c>
      <c r="F99" s="36">
        <f>SUMIFS(СВЦЭМ!$C$39:$C$782,СВЦЭМ!$A$39:$A$782,$A99,СВЦЭМ!$B$39:$B$782,F$83)+'СЕТ СН'!$H$9+СВЦЭМ!$D$10+'СЕТ СН'!$H$5-'СЕТ СН'!$H$17</f>
        <v>6576.5213628700003</v>
      </c>
      <c r="G99" s="36">
        <f>SUMIFS(СВЦЭМ!$C$39:$C$782,СВЦЭМ!$A$39:$A$782,$A99,СВЦЭМ!$B$39:$B$782,G$83)+'СЕТ СН'!$H$9+СВЦЭМ!$D$10+'СЕТ СН'!$H$5-'СЕТ СН'!$H$17</f>
        <v>6519.87576481</v>
      </c>
      <c r="H99" s="36">
        <f>SUMIFS(СВЦЭМ!$C$39:$C$782,СВЦЭМ!$A$39:$A$782,$A99,СВЦЭМ!$B$39:$B$782,H$83)+'СЕТ СН'!$H$9+СВЦЭМ!$D$10+'СЕТ СН'!$H$5-'СЕТ СН'!$H$17</f>
        <v>6476.92787589</v>
      </c>
      <c r="I99" s="36">
        <f>SUMIFS(СВЦЭМ!$C$39:$C$782,СВЦЭМ!$A$39:$A$782,$A99,СВЦЭМ!$B$39:$B$782,I$83)+'СЕТ СН'!$H$9+СВЦЭМ!$D$10+'СЕТ СН'!$H$5-'СЕТ СН'!$H$17</f>
        <v>6384.2352638800003</v>
      </c>
      <c r="J99" s="36">
        <f>SUMIFS(СВЦЭМ!$C$39:$C$782,СВЦЭМ!$A$39:$A$782,$A99,СВЦЭМ!$B$39:$B$782,J$83)+'СЕТ СН'!$H$9+СВЦЭМ!$D$10+'СЕТ СН'!$H$5-'СЕТ СН'!$H$17</f>
        <v>6300.3532938300004</v>
      </c>
      <c r="K99" s="36">
        <f>SUMIFS(СВЦЭМ!$C$39:$C$782,СВЦЭМ!$A$39:$A$782,$A99,СВЦЭМ!$B$39:$B$782,K$83)+'СЕТ СН'!$H$9+СВЦЭМ!$D$10+'СЕТ СН'!$H$5-'СЕТ СН'!$H$17</f>
        <v>6189.28755903</v>
      </c>
      <c r="L99" s="36">
        <f>SUMIFS(СВЦЭМ!$C$39:$C$782,СВЦЭМ!$A$39:$A$782,$A99,СВЦЭМ!$B$39:$B$782,L$83)+'СЕТ СН'!$H$9+СВЦЭМ!$D$10+'СЕТ СН'!$H$5-'СЕТ СН'!$H$17</f>
        <v>6155.6386320399997</v>
      </c>
      <c r="M99" s="36">
        <f>SUMIFS(СВЦЭМ!$C$39:$C$782,СВЦЭМ!$A$39:$A$782,$A99,СВЦЭМ!$B$39:$B$782,M$83)+'СЕТ СН'!$H$9+СВЦЭМ!$D$10+'СЕТ СН'!$H$5-'СЕТ СН'!$H$17</f>
        <v>6150.8190278600005</v>
      </c>
      <c r="N99" s="36">
        <f>SUMIFS(СВЦЭМ!$C$39:$C$782,СВЦЭМ!$A$39:$A$782,$A99,СВЦЭМ!$B$39:$B$782,N$83)+'СЕТ СН'!$H$9+СВЦЭМ!$D$10+'СЕТ СН'!$H$5-'СЕТ СН'!$H$17</f>
        <v>6147.0589286300001</v>
      </c>
      <c r="O99" s="36">
        <f>SUMIFS(СВЦЭМ!$C$39:$C$782,СВЦЭМ!$A$39:$A$782,$A99,СВЦЭМ!$B$39:$B$782,O$83)+'СЕТ СН'!$H$9+СВЦЭМ!$D$10+'СЕТ СН'!$H$5-'СЕТ СН'!$H$17</f>
        <v>6166.4454082600005</v>
      </c>
      <c r="P99" s="36">
        <f>SUMIFS(СВЦЭМ!$C$39:$C$782,СВЦЭМ!$A$39:$A$782,$A99,СВЦЭМ!$B$39:$B$782,P$83)+'СЕТ СН'!$H$9+СВЦЭМ!$D$10+'СЕТ СН'!$H$5-'СЕТ СН'!$H$17</f>
        <v>6201.9220232400003</v>
      </c>
      <c r="Q99" s="36">
        <f>SUMIFS(СВЦЭМ!$C$39:$C$782,СВЦЭМ!$A$39:$A$782,$A99,СВЦЭМ!$B$39:$B$782,Q$83)+'СЕТ СН'!$H$9+СВЦЭМ!$D$10+'СЕТ СН'!$H$5-'СЕТ СН'!$H$17</f>
        <v>6218.8748848900004</v>
      </c>
      <c r="R99" s="36">
        <f>SUMIFS(СВЦЭМ!$C$39:$C$782,СВЦЭМ!$A$39:$A$782,$A99,СВЦЭМ!$B$39:$B$782,R$83)+'СЕТ СН'!$H$9+СВЦЭМ!$D$10+'СЕТ СН'!$H$5-'СЕТ СН'!$H$17</f>
        <v>6220.1202413500005</v>
      </c>
      <c r="S99" s="36">
        <f>SUMIFS(СВЦЭМ!$C$39:$C$782,СВЦЭМ!$A$39:$A$782,$A99,СВЦЭМ!$B$39:$B$782,S$83)+'СЕТ СН'!$H$9+СВЦЭМ!$D$10+'СЕТ СН'!$H$5-'СЕТ СН'!$H$17</f>
        <v>6141.4189260000003</v>
      </c>
      <c r="T99" s="36">
        <f>SUMIFS(СВЦЭМ!$C$39:$C$782,СВЦЭМ!$A$39:$A$782,$A99,СВЦЭМ!$B$39:$B$782,T$83)+'СЕТ СН'!$H$9+СВЦЭМ!$D$10+'СЕТ СН'!$H$5-'СЕТ СН'!$H$17</f>
        <v>6117.54736245</v>
      </c>
      <c r="U99" s="36">
        <f>SUMIFS(СВЦЭМ!$C$39:$C$782,СВЦЭМ!$A$39:$A$782,$A99,СВЦЭМ!$B$39:$B$782,U$83)+'СЕТ СН'!$H$9+СВЦЭМ!$D$10+'СЕТ СН'!$H$5-'СЕТ СН'!$H$17</f>
        <v>6137.7083649200003</v>
      </c>
      <c r="V99" s="36">
        <f>SUMIFS(СВЦЭМ!$C$39:$C$782,СВЦЭМ!$A$39:$A$782,$A99,СВЦЭМ!$B$39:$B$782,V$83)+'СЕТ СН'!$H$9+СВЦЭМ!$D$10+'СЕТ СН'!$H$5-'СЕТ СН'!$H$17</f>
        <v>6179.3735294899998</v>
      </c>
      <c r="W99" s="36">
        <f>SUMIFS(СВЦЭМ!$C$39:$C$782,СВЦЭМ!$A$39:$A$782,$A99,СВЦЭМ!$B$39:$B$782,W$83)+'СЕТ СН'!$H$9+СВЦЭМ!$D$10+'СЕТ СН'!$H$5-'СЕТ СН'!$H$17</f>
        <v>6187.4164812500003</v>
      </c>
      <c r="X99" s="36">
        <f>SUMIFS(СВЦЭМ!$C$39:$C$782,СВЦЭМ!$A$39:$A$782,$A99,СВЦЭМ!$B$39:$B$782,X$83)+'СЕТ СН'!$H$9+СВЦЭМ!$D$10+'СЕТ СН'!$H$5-'СЕТ СН'!$H$17</f>
        <v>6236.5611041499997</v>
      </c>
      <c r="Y99" s="36">
        <f>SUMIFS(СВЦЭМ!$C$39:$C$782,СВЦЭМ!$A$39:$A$782,$A99,СВЦЭМ!$B$39:$B$782,Y$83)+'СЕТ СН'!$H$9+СВЦЭМ!$D$10+'СЕТ СН'!$H$5-'СЕТ СН'!$H$17</f>
        <v>6299.5888819400006</v>
      </c>
    </row>
    <row r="100" spans="1:25" ht="15.75" x14ac:dyDescent="0.2">
      <c r="A100" s="35">
        <f t="shared" si="2"/>
        <v>45521</v>
      </c>
      <c r="B100" s="36">
        <f>SUMIFS(СВЦЭМ!$C$39:$C$782,СВЦЭМ!$A$39:$A$782,$A100,СВЦЭМ!$B$39:$B$782,B$83)+'СЕТ СН'!$H$9+СВЦЭМ!$D$10+'СЕТ СН'!$H$5-'СЕТ СН'!$H$17</f>
        <v>6355.3506474700007</v>
      </c>
      <c r="C100" s="36">
        <f>SUMIFS(СВЦЭМ!$C$39:$C$782,СВЦЭМ!$A$39:$A$782,$A100,СВЦЭМ!$B$39:$B$782,C$83)+'СЕТ СН'!$H$9+СВЦЭМ!$D$10+'СЕТ СН'!$H$5-'СЕТ СН'!$H$17</f>
        <v>6458.1823877200004</v>
      </c>
      <c r="D100" s="36">
        <f>SUMIFS(СВЦЭМ!$C$39:$C$782,СВЦЭМ!$A$39:$A$782,$A100,СВЦЭМ!$B$39:$B$782,D$83)+'СЕТ СН'!$H$9+СВЦЭМ!$D$10+'СЕТ СН'!$H$5-'СЕТ СН'!$H$17</f>
        <v>6499.0705557399997</v>
      </c>
      <c r="E100" s="36">
        <f>SUMIFS(СВЦЭМ!$C$39:$C$782,СВЦЭМ!$A$39:$A$782,$A100,СВЦЭМ!$B$39:$B$782,E$83)+'СЕТ СН'!$H$9+СВЦЭМ!$D$10+'СЕТ СН'!$H$5-'СЕТ СН'!$H$17</f>
        <v>6508.5665373700012</v>
      </c>
      <c r="F100" s="36">
        <f>SUMIFS(СВЦЭМ!$C$39:$C$782,СВЦЭМ!$A$39:$A$782,$A100,СВЦЭМ!$B$39:$B$782,F$83)+'СЕТ СН'!$H$9+СВЦЭМ!$D$10+'СЕТ СН'!$H$5-'СЕТ СН'!$H$17</f>
        <v>6524.2992937400004</v>
      </c>
      <c r="G100" s="36">
        <f>SUMIFS(СВЦЭМ!$C$39:$C$782,СВЦЭМ!$A$39:$A$782,$A100,СВЦЭМ!$B$39:$B$782,G$83)+'СЕТ СН'!$H$9+СВЦЭМ!$D$10+'СЕТ СН'!$H$5-'СЕТ СН'!$H$17</f>
        <v>6496.28195925</v>
      </c>
      <c r="H100" s="36">
        <f>SUMIFS(СВЦЭМ!$C$39:$C$782,СВЦЭМ!$A$39:$A$782,$A100,СВЦЭМ!$B$39:$B$782,H$83)+'СЕТ СН'!$H$9+СВЦЭМ!$D$10+'СЕТ СН'!$H$5-'СЕТ СН'!$H$17</f>
        <v>6493.4170760500001</v>
      </c>
      <c r="I100" s="36">
        <f>SUMIFS(СВЦЭМ!$C$39:$C$782,СВЦЭМ!$A$39:$A$782,$A100,СВЦЭМ!$B$39:$B$782,I$83)+'СЕТ СН'!$H$9+СВЦЭМ!$D$10+'СЕТ СН'!$H$5-'СЕТ СН'!$H$17</f>
        <v>6468.5469144899998</v>
      </c>
      <c r="J100" s="36">
        <f>SUMIFS(СВЦЭМ!$C$39:$C$782,СВЦЭМ!$A$39:$A$782,$A100,СВЦЭМ!$B$39:$B$782,J$83)+'СЕТ СН'!$H$9+СВЦЭМ!$D$10+'СЕТ СН'!$H$5-'СЕТ СН'!$H$17</f>
        <v>6358.1053609800001</v>
      </c>
      <c r="K100" s="36">
        <f>SUMIFS(СВЦЭМ!$C$39:$C$782,СВЦЭМ!$A$39:$A$782,$A100,СВЦЭМ!$B$39:$B$782,K$83)+'СЕТ СН'!$H$9+СВЦЭМ!$D$10+'СЕТ СН'!$H$5-'СЕТ СН'!$H$17</f>
        <v>6281.6584331200002</v>
      </c>
      <c r="L100" s="36">
        <f>SUMIFS(СВЦЭМ!$C$39:$C$782,СВЦЭМ!$A$39:$A$782,$A100,СВЦЭМ!$B$39:$B$782,L$83)+'СЕТ СН'!$H$9+СВЦЭМ!$D$10+'СЕТ СН'!$H$5-'СЕТ СН'!$H$17</f>
        <v>6214.0997066800001</v>
      </c>
      <c r="M100" s="36">
        <f>SUMIFS(СВЦЭМ!$C$39:$C$782,СВЦЭМ!$A$39:$A$782,$A100,СВЦЭМ!$B$39:$B$782,M$83)+'СЕТ СН'!$H$9+СВЦЭМ!$D$10+'СЕТ СН'!$H$5-'СЕТ СН'!$H$17</f>
        <v>6201.3541128699999</v>
      </c>
      <c r="N100" s="36">
        <f>SUMIFS(СВЦЭМ!$C$39:$C$782,СВЦЭМ!$A$39:$A$782,$A100,СВЦЭМ!$B$39:$B$782,N$83)+'СЕТ СН'!$H$9+СВЦЭМ!$D$10+'СЕТ СН'!$H$5-'СЕТ СН'!$H$17</f>
        <v>6194.4348115700004</v>
      </c>
      <c r="O100" s="36">
        <f>SUMIFS(СВЦЭМ!$C$39:$C$782,СВЦЭМ!$A$39:$A$782,$A100,СВЦЭМ!$B$39:$B$782,O$83)+'СЕТ СН'!$H$9+СВЦЭМ!$D$10+'СЕТ СН'!$H$5-'СЕТ СН'!$H$17</f>
        <v>6207.6608449300002</v>
      </c>
      <c r="P100" s="36">
        <f>SUMIFS(СВЦЭМ!$C$39:$C$782,СВЦЭМ!$A$39:$A$782,$A100,СВЦЭМ!$B$39:$B$782,P$83)+'СЕТ СН'!$H$9+СВЦЭМ!$D$10+'СЕТ СН'!$H$5-'СЕТ СН'!$H$17</f>
        <v>6218.3034977200005</v>
      </c>
      <c r="Q100" s="36">
        <f>SUMIFS(СВЦЭМ!$C$39:$C$782,СВЦЭМ!$A$39:$A$782,$A100,СВЦЭМ!$B$39:$B$782,Q$83)+'СЕТ СН'!$H$9+СВЦЭМ!$D$10+'СЕТ СН'!$H$5-'СЕТ СН'!$H$17</f>
        <v>6229.0516696699997</v>
      </c>
      <c r="R100" s="36">
        <f>SUMIFS(СВЦЭМ!$C$39:$C$782,СВЦЭМ!$A$39:$A$782,$A100,СВЦЭМ!$B$39:$B$782,R$83)+'СЕТ СН'!$H$9+СВЦЭМ!$D$10+'СЕТ СН'!$H$5-'СЕТ СН'!$H$17</f>
        <v>6247.9363283500006</v>
      </c>
      <c r="S100" s="36">
        <f>SUMIFS(СВЦЭМ!$C$39:$C$782,СВЦЭМ!$A$39:$A$782,$A100,СВЦЭМ!$B$39:$B$782,S$83)+'СЕТ СН'!$H$9+СВЦЭМ!$D$10+'СЕТ СН'!$H$5-'СЕТ СН'!$H$17</f>
        <v>6213.7369780300005</v>
      </c>
      <c r="T100" s="36">
        <f>SUMIFS(СВЦЭМ!$C$39:$C$782,СВЦЭМ!$A$39:$A$782,$A100,СВЦЭМ!$B$39:$B$782,T$83)+'СЕТ СН'!$H$9+СВЦЭМ!$D$10+'СЕТ СН'!$H$5-'СЕТ СН'!$H$17</f>
        <v>6195.1499319100003</v>
      </c>
      <c r="U100" s="36">
        <f>SUMIFS(СВЦЭМ!$C$39:$C$782,СВЦЭМ!$A$39:$A$782,$A100,СВЦЭМ!$B$39:$B$782,U$83)+'СЕТ СН'!$H$9+СВЦЭМ!$D$10+'СЕТ СН'!$H$5-'СЕТ СН'!$H$17</f>
        <v>6192.8475791300007</v>
      </c>
      <c r="V100" s="36">
        <f>SUMIFS(СВЦЭМ!$C$39:$C$782,СВЦЭМ!$A$39:$A$782,$A100,СВЦЭМ!$B$39:$B$782,V$83)+'СЕТ СН'!$H$9+СВЦЭМ!$D$10+'СЕТ СН'!$H$5-'СЕТ СН'!$H$17</f>
        <v>6192.1754891600003</v>
      </c>
      <c r="W100" s="36">
        <f>SUMIFS(СВЦЭМ!$C$39:$C$782,СВЦЭМ!$A$39:$A$782,$A100,СВЦЭМ!$B$39:$B$782,W$83)+'СЕТ СН'!$H$9+СВЦЭМ!$D$10+'СЕТ СН'!$H$5-'СЕТ СН'!$H$17</f>
        <v>6175.7481540400004</v>
      </c>
      <c r="X100" s="36">
        <f>SUMIFS(СВЦЭМ!$C$39:$C$782,СВЦЭМ!$A$39:$A$782,$A100,СВЦЭМ!$B$39:$B$782,X$83)+'СЕТ СН'!$H$9+СВЦЭМ!$D$10+'СЕТ СН'!$H$5-'СЕТ СН'!$H$17</f>
        <v>6231.19728218</v>
      </c>
      <c r="Y100" s="36">
        <f>SUMIFS(СВЦЭМ!$C$39:$C$782,СВЦЭМ!$A$39:$A$782,$A100,СВЦЭМ!$B$39:$B$782,Y$83)+'СЕТ СН'!$H$9+СВЦЭМ!$D$10+'СЕТ СН'!$H$5-'СЕТ СН'!$H$17</f>
        <v>6310.4050253599999</v>
      </c>
    </row>
    <row r="101" spans="1:25" ht="15.75" x14ac:dyDescent="0.2">
      <c r="A101" s="35">
        <f t="shared" si="2"/>
        <v>45522</v>
      </c>
      <c r="B101" s="36">
        <f>SUMIFS(СВЦЭМ!$C$39:$C$782,СВЦЭМ!$A$39:$A$782,$A101,СВЦЭМ!$B$39:$B$782,B$83)+'СЕТ СН'!$H$9+СВЦЭМ!$D$10+'СЕТ СН'!$H$5-'СЕТ СН'!$H$17</f>
        <v>6299.8992860600001</v>
      </c>
      <c r="C101" s="36">
        <f>SUMIFS(СВЦЭМ!$C$39:$C$782,СВЦЭМ!$A$39:$A$782,$A101,СВЦЭМ!$B$39:$B$782,C$83)+'СЕТ СН'!$H$9+СВЦЭМ!$D$10+'СЕТ СН'!$H$5-'СЕТ СН'!$H$17</f>
        <v>6393.50588806</v>
      </c>
      <c r="D101" s="36">
        <f>SUMIFS(СВЦЭМ!$C$39:$C$782,СВЦЭМ!$A$39:$A$782,$A101,СВЦЭМ!$B$39:$B$782,D$83)+'СЕТ СН'!$H$9+СВЦЭМ!$D$10+'СЕТ СН'!$H$5-'СЕТ СН'!$H$17</f>
        <v>6453.6024928100005</v>
      </c>
      <c r="E101" s="36">
        <f>SUMIFS(СВЦЭМ!$C$39:$C$782,СВЦЭМ!$A$39:$A$782,$A101,СВЦЭМ!$B$39:$B$782,E$83)+'СЕТ СН'!$H$9+СВЦЭМ!$D$10+'СЕТ СН'!$H$5-'СЕТ СН'!$H$17</f>
        <v>6478.8272982899998</v>
      </c>
      <c r="F101" s="36">
        <f>SUMIFS(СВЦЭМ!$C$39:$C$782,СВЦЭМ!$A$39:$A$782,$A101,СВЦЭМ!$B$39:$B$782,F$83)+'СЕТ СН'!$H$9+СВЦЭМ!$D$10+'СЕТ СН'!$H$5-'СЕТ СН'!$H$17</f>
        <v>6507.19662694</v>
      </c>
      <c r="G101" s="36">
        <f>SUMIFS(СВЦЭМ!$C$39:$C$782,СВЦЭМ!$A$39:$A$782,$A101,СВЦЭМ!$B$39:$B$782,G$83)+'СЕТ СН'!$H$9+СВЦЭМ!$D$10+'СЕТ СН'!$H$5-'СЕТ СН'!$H$17</f>
        <v>6489.3708454700009</v>
      </c>
      <c r="H101" s="36">
        <f>SUMIFS(СВЦЭМ!$C$39:$C$782,СВЦЭМ!$A$39:$A$782,$A101,СВЦЭМ!$B$39:$B$782,H$83)+'СЕТ СН'!$H$9+СВЦЭМ!$D$10+'СЕТ СН'!$H$5-'СЕТ СН'!$H$17</f>
        <v>6472.19006188</v>
      </c>
      <c r="I101" s="36">
        <f>SUMIFS(СВЦЭМ!$C$39:$C$782,СВЦЭМ!$A$39:$A$782,$A101,СВЦЭМ!$B$39:$B$782,I$83)+'СЕТ СН'!$H$9+СВЦЭМ!$D$10+'СЕТ СН'!$H$5-'СЕТ СН'!$H$17</f>
        <v>6406.0996496200005</v>
      </c>
      <c r="J101" s="36">
        <f>SUMIFS(СВЦЭМ!$C$39:$C$782,СВЦЭМ!$A$39:$A$782,$A101,СВЦЭМ!$B$39:$B$782,J$83)+'СЕТ СН'!$H$9+СВЦЭМ!$D$10+'СЕТ СН'!$H$5-'СЕТ СН'!$H$17</f>
        <v>6316.4050001100004</v>
      </c>
      <c r="K101" s="36">
        <f>SUMIFS(СВЦЭМ!$C$39:$C$782,СВЦЭМ!$A$39:$A$782,$A101,СВЦЭМ!$B$39:$B$782,K$83)+'СЕТ СН'!$H$9+СВЦЭМ!$D$10+'СЕТ СН'!$H$5-'СЕТ СН'!$H$17</f>
        <v>6242.4411093400004</v>
      </c>
      <c r="L101" s="36">
        <f>SUMIFS(СВЦЭМ!$C$39:$C$782,СВЦЭМ!$A$39:$A$782,$A101,СВЦЭМ!$B$39:$B$782,L$83)+'СЕТ СН'!$H$9+СВЦЭМ!$D$10+'СЕТ СН'!$H$5-'СЕТ СН'!$H$17</f>
        <v>6199.6279420299998</v>
      </c>
      <c r="M101" s="36">
        <f>SUMIFS(СВЦЭМ!$C$39:$C$782,СВЦЭМ!$A$39:$A$782,$A101,СВЦЭМ!$B$39:$B$782,M$83)+'СЕТ СН'!$H$9+СВЦЭМ!$D$10+'СЕТ СН'!$H$5-'СЕТ СН'!$H$17</f>
        <v>6180.3076841800003</v>
      </c>
      <c r="N101" s="36">
        <f>SUMIFS(СВЦЭМ!$C$39:$C$782,СВЦЭМ!$A$39:$A$782,$A101,СВЦЭМ!$B$39:$B$782,N$83)+'СЕТ СН'!$H$9+СВЦЭМ!$D$10+'СЕТ СН'!$H$5-'СЕТ СН'!$H$17</f>
        <v>6159.2079585500005</v>
      </c>
      <c r="O101" s="36">
        <f>SUMIFS(СВЦЭМ!$C$39:$C$782,СВЦЭМ!$A$39:$A$782,$A101,СВЦЭМ!$B$39:$B$782,O$83)+'СЕТ СН'!$H$9+СВЦЭМ!$D$10+'СЕТ СН'!$H$5-'СЕТ СН'!$H$17</f>
        <v>6175.8490394800001</v>
      </c>
      <c r="P101" s="36">
        <f>SUMIFS(СВЦЭМ!$C$39:$C$782,СВЦЭМ!$A$39:$A$782,$A101,СВЦЭМ!$B$39:$B$782,P$83)+'СЕТ СН'!$H$9+СВЦЭМ!$D$10+'СЕТ СН'!$H$5-'СЕТ СН'!$H$17</f>
        <v>6224.58646039</v>
      </c>
      <c r="Q101" s="36">
        <f>SUMIFS(СВЦЭМ!$C$39:$C$782,СВЦЭМ!$A$39:$A$782,$A101,СВЦЭМ!$B$39:$B$782,Q$83)+'СЕТ СН'!$H$9+СВЦЭМ!$D$10+'СЕТ СН'!$H$5-'СЕТ СН'!$H$17</f>
        <v>6260.0750116300005</v>
      </c>
      <c r="R101" s="36">
        <f>SUMIFS(СВЦЭМ!$C$39:$C$782,СВЦЭМ!$A$39:$A$782,$A101,СВЦЭМ!$B$39:$B$782,R$83)+'СЕТ СН'!$H$9+СВЦЭМ!$D$10+'СЕТ СН'!$H$5-'СЕТ СН'!$H$17</f>
        <v>6257.32693965</v>
      </c>
      <c r="S101" s="36">
        <f>SUMIFS(СВЦЭМ!$C$39:$C$782,СВЦЭМ!$A$39:$A$782,$A101,СВЦЭМ!$B$39:$B$782,S$83)+'СЕТ СН'!$H$9+СВЦЭМ!$D$10+'СЕТ СН'!$H$5-'СЕТ СН'!$H$17</f>
        <v>6259.6135749900004</v>
      </c>
      <c r="T101" s="36">
        <f>SUMIFS(СВЦЭМ!$C$39:$C$782,СВЦЭМ!$A$39:$A$782,$A101,СВЦЭМ!$B$39:$B$782,T$83)+'СЕТ СН'!$H$9+СВЦЭМ!$D$10+'СЕТ СН'!$H$5-'СЕТ СН'!$H$17</f>
        <v>6237.5155753300005</v>
      </c>
      <c r="U101" s="36">
        <f>SUMIFS(СВЦЭМ!$C$39:$C$782,СВЦЭМ!$A$39:$A$782,$A101,СВЦЭМ!$B$39:$B$782,U$83)+'СЕТ СН'!$H$9+СВЦЭМ!$D$10+'СЕТ СН'!$H$5-'СЕТ СН'!$H$17</f>
        <v>6235.8329714400006</v>
      </c>
      <c r="V101" s="36">
        <f>SUMIFS(СВЦЭМ!$C$39:$C$782,СВЦЭМ!$A$39:$A$782,$A101,СВЦЭМ!$B$39:$B$782,V$83)+'СЕТ СН'!$H$9+СВЦЭМ!$D$10+'СЕТ СН'!$H$5-'СЕТ СН'!$H$17</f>
        <v>6246.4010823000008</v>
      </c>
      <c r="W101" s="36">
        <f>SUMIFS(СВЦЭМ!$C$39:$C$782,СВЦЭМ!$A$39:$A$782,$A101,СВЦЭМ!$B$39:$B$782,W$83)+'СЕТ СН'!$H$9+СВЦЭМ!$D$10+'СЕТ СН'!$H$5-'СЕТ СН'!$H$17</f>
        <v>6230.6928338800008</v>
      </c>
      <c r="X101" s="36">
        <f>SUMIFS(СВЦЭМ!$C$39:$C$782,СВЦЭМ!$A$39:$A$782,$A101,СВЦЭМ!$B$39:$B$782,X$83)+'СЕТ СН'!$H$9+СВЦЭМ!$D$10+'СЕТ СН'!$H$5-'СЕТ СН'!$H$17</f>
        <v>6293.8993276500005</v>
      </c>
      <c r="Y101" s="36">
        <f>SUMIFS(СВЦЭМ!$C$39:$C$782,СВЦЭМ!$A$39:$A$782,$A101,СВЦЭМ!$B$39:$B$782,Y$83)+'СЕТ СН'!$H$9+СВЦЭМ!$D$10+'СЕТ СН'!$H$5-'СЕТ СН'!$H$17</f>
        <v>6369.2710473100005</v>
      </c>
    </row>
    <row r="102" spans="1:25" ht="15.75" x14ac:dyDescent="0.2">
      <c r="A102" s="35">
        <f t="shared" si="2"/>
        <v>45523</v>
      </c>
      <c r="B102" s="36">
        <f>SUMIFS(СВЦЭМ!$C$39:$C$782,СВЦЭМ!$A$39:$A$782,$A102,СВЦЭМ!$B$39:$B$782,B$83)+'СЕТ СН'!$H$9+СВЦЭМ!$D$10+'СЕТ СН'!$H$5-'СЕТ СН'!$H$17</f>
        <v>6445.29379883</v>
      </c>
      <c r="C102" s="36">
        <f>SUMIFS(СВЦЭМ!$C$39:$C$782,СВЦЭМ!$A$39:$A$782,$A102,СВЦЭМ!$B$39:$B$782,C$83)+'СЕТ СН'!$H$9+СВЦЭМ!$D$10+'СЕТ СН'!$H$5-'СЕТ СН'!$H$17</f>
        <v>6569.0094656600004</v>
      </c>
      <c r="D102" s="36">
        <f>SUMIFS(СВЦЭМ!$C$39:$C$782,СВЦЭМ!$A$39:$A$782,$A102,СВЦЭМ!$B$39:$B$782,D$83)+'СЕТ СН'!$H$9+СВЦЭМ!$D$10+'СЕТ СН'!$H$5-'СЕТ СН'!$H$17</f>
        <v>6603.3555253000004</v>
      </c>
      <c r="E102" s="36">
        <f>SUMIFS(СВЦЭМ!$C$39:$C$782,СВЦЭМ!$A$39:$A$782,$A102,СВЦЭМ!$B$39:$B$782,E$83)+'СЕТ СН'!$H$9+СВЦЭМ!$D$10+'СЕТ СН'!$H$5-'СЕТ СН'!$H$17</f>
        <v>6565.4460095499999</v>
      </c>
      <c r="F102" s="36">
        <f>SUMIFS(СВЦЭМ!$C$39:$C$782,СВЦЭМ!$A$39:$A$782,$A102,СВЦЭМ!$B$39:$B$782,F$83)+'СЕТ СН'!$H$9+СВЦЭМ!$D$10+'СЕТ СН'!$H$5-'СЕТ СН'!$H$17</f>
        <v>6572.4801825100003</v>
      </c>
      <c r="G102" s="36">
        <f>SUMIFS(СВЦЭМ!$C$39:$C$782,СВЦЭМ!$A$39:$A$782,$A102,СВЦЭМ!$B$39:$B$782,G$83)+'СЕТ СН'!$H$9+СВЦЭМ!$D$10+'СЕТ СН'!$H$5-'СЕТ СН'!$H$17</f>
        <v>6572.3120257900009</v>
      </c>
      <c r="H102" s="36">
        <f>SUMIFS(СВЦЭМ!$C$39:$C$782,СВЦЭМ!$A$39:$A$782,$A102,СВЦЭМ!$B$39:$B$782,H$83)+'СЕТ СН'!$H$9+СВЦЭМ!$D$10+'СЕТ СН'!$H$5-'СЕТ СН'!$H$17</f>
        <v>6582.0053604800005</v>
      </c>
      <c r="I102" s="36">
        <f>SUMIFS(СВЦЭМ!$C$39:$C$782,СВЦЭМ!$A$39:$A$782,$A102,СВЦЭМ!$B$39:$B$782,I$83)+'СЕТ СН'!$H$9+СВЦЭМ!$D$10+'СЕТ СН'!$H$5-'СЕТ СН'!$H$17</f>
        <v>6513.1733596200011</v>
      </c>
      <c r="J102" s="36">
        <f>SUMIFS(СВЦЭМ!$C$39:$C$782,СВЦЭМ!$A$39:$A$782,$A102,СВЦЭМ!$B$39:$B$782,J$83)+'СЕТ СН'!$H$9+СВЦЭМ!$D$10+'СЕТ СН'!$H$5-'СЕТ СН'!$H$17</f>
        <v>6340.7296839099999</v>
      </c>
      <c r="K102" s="36">
        <f>SUMIFS(СВЦЭМ!$C$39:$C$782,СВЦЭМ!$A$39:$A$782,$A102,СВЦЭМ!$B$39:$B$782,K$83)+'СЕТ СН'!$H$9+СВЦЭМ!$D$10+'СЕТ СН'!$H$5-'СЕТ СН'!$H$17</f>
        <v>6297.1179323599999</v>
      </c>
      <c r="L102" s="36">
        <f>SUMIFS(СВЦЭМ!$C$39:$C$782,СВЦЭМ!$A$39:$A$782,$A102,СВЦЭМ!$B$39:$B$782,L$83)+'СЕТ СН'!$H$9+СВЦЭМ!$D$10+'СЕТ СН'!$H$5-'СЕТ СН'!$H$17</f>
        <v>6290.7705488700003</v>
      </c>
      <c r="M102" s="36">
        <f>SUMIFS(СВЦЭМ!$C$39:$C$782,СВЦЭМ!$A$39:$A$782,$A102,СВЦЭМ!$B$39:$B$782,M$83)+'СЕТ СН'!$H$9+СВЦЭМ!$D$10+'СЕТ СН'!$H$5-'СЕТ СН'!$H$17</f>
        <v>6279.70797477</v>
      </c>
      <c r="N102" s="36">
        <f>SUMIFS(СВЦЭМ!$C$39:$C$782,СВЦЭМ!$A$39:$A$782,$A102,СВЦЭМ!$B$39:$B$782,N$83)+'СЕТ СН'!$H$9+СВЦЭМ!$D$10+'СЕТ СН'!$H$5-'СЕТ СН'!$H$17</f>
        <v>6269.8410562700001</v>
      </c>
      <c r="O102" s="36">
        <f>SUMIFS(СВЦЭМ!$C$39:$C$782,СВЦЭМ!$A$39:$A$782,$A102,СВЦЭМ!$B$39:$B$782,O$83)+'СЕТ СН'!$H$9+СВЦЭМ!$D$10+'СЕТ СН'!$H$5-'СЕТ СН'!$H$17</f>
        <v>6260.3893965400002</v>
      </c>
      <c r="P102" s="36">
        <f>SUMIFS(СВЦЭМ!$C$39:$C$782,СВЦЭМ!$A$39:$A$782,$A102,СВЦЭМ!$B$39:$B$782,P$83)+'СЕТ СН'!$H$9+СВЦЭМ!$D$10+'СЕТ СН'!$H$5-'СЕТ СН'!$H$17</f>
        <v>6270.6240551000001</v>
      </c>
      <c r="Q102" s="36">
        <f>SUMIFS(СВЦЭМ!$C$39:$C$782,СВЦЭМ!$A$39:$A$782,$A102,СВЦЭМ!$B$39:$B$782,Q$83)+'СЕТ СН'!$H$9+СВЦЭМ!$D$10+'СЕТ СН'!$H$5-'СЕТ СН'!$H$17</f>
        <v>6259.8429407599997</v>
      </c>
      <c r="R102" s="36">
        <f>SUMIFS(СВЦЭМ!$C$39:$C$782,СВЦЭМ!$A$39:$A$782,$A102,СВЦЭМ!$B$39:$B$782,R$83)+'СЕТ СН'!$H$9+СВЦЭМ!$D$10+'СЕТ СН'!$H$5-'СЕТ СН'!$H$17</f>
        <v>6266.1201324600006</v>
      </c>
      <c r="S102" s="36">
        <f>SUMIFS(СВЦЭМ!$C$39:$C$782,СВЦЭМ!$A$39:$A$782,$A102,СВЦЭМ!$B$39:$B$782,S$83)+'СЕТ СН'!$H$9+СВЦЭМ!$D$10+'СЕТ СН'!$H$5-'СЕТ СН'!$H$17</f>
        <v>6253.8348912000001</v>
      </c>
      <c r="T102" s="36">
        <f>SUMIFS(СВЦЭМ!$C$39:$C$782,СВЦЭМ!$A$39:$A$782,$A102,СВЦЭМ!$B$39:$B$782,T$83)+'СЕТ СН'!$H$9+СВЦЭМ!$D$10+'СЕТ СН'!$H$5-'СЕТ СН'!$H$17</f>
        <v>6220.1264162900006</v>
      </c>
      <c r="U102" s="36">
        <f>SUMIFS(СВЦЭМ!$C$39:$C$782,СВЦЭМ!$A$39:$A$782,$A102,СВЦЭМ!$B$39:$B$782,U$83)+'СЕТ СН'!$H$9+СВЦЭМ!$D$10+'СЕТ СН'!$H$5-'СЕТ СН'!$H$17</f>
        <v>6250.1537814100002</v>
      </c>
      <c r="V102" s="36">
        <f>SUMIFS(СВЦЭМ!$C$39:$C$782,СВЦЭМ!$A$39:$A$782,$A102,СВЦЭМ!$B$39:$B$782,V$83)+'СЕТ СН'!$H$9+СВЦЭМ!$D$10+'СЕТ СН'!$H$5-'СЕТ СН'!$H$17</f>
        <v>6262.0769609600002</v>
      </c>
      <c r="W102" s="36">
        <f>SUMIFS(СВЦЭМ!$C$39:$C$782,СВЦЭМ!$A$39:$A$782,$A102,СВЦЭМ!$B$39:$B$782,W$83)+'СЕТ СН'!$H$9+СВЦЭМ!$D$10+'СЕТ СН'!$H$5-'СЕТ СН'!$H$17</f>
        <v>6223.0833754600008</v>
      </c>
      <c r="X102" s="36">
        <f>SUMIFS(СВЦЭМ!$C$39:$C$782,СВЦЭМ!$A$39:$A$782,$A102,СВЦЭМ!$B$39:$B$782,X$83)+'СЕТ СН'!$H$9+СВЦЭМ!$D$10+'СЕТ СН'!$H$5-'СЕТ СН'!$H$17</f>
        <v>6272.0636888400004</v>
      </c>
      <c r="Y102" s="36">
        <f>SUMIFS(СВЦЭМ!$C$39:$C$782,СВЦЭМ!$A$39:$A$782,$A102,СВЦЭМ!$B$39:$B$782,Y$83)+'СЕТ СН'!$H$9+СВЦЭМ!$D$10+'СЕТ СН'!$H$5-'СЕТ СН'!$H$17</f>
        <v>6355.4642710600001</v>
      </c>
    </row>
    <row r="103" spans="1:25" ht="15.75" x14ac:dyDescent="0.2">
      <c r="A103" s="35">
        <f t="shared" si="2"/>
        <v>45524</v>
      </c>
      <c r="B103" s="36">
        <f>SUMIFS(СВЦЭМ!$C$39:$C$782,СВЦЭМ!$A$39:$A$782,$A103,СВЦЭМ!$B$39:$B$782,B$83)+'СЕТ СН'!$H$9+СВЦЭМ!$D$10+'СЕТ СН'!$H$5-'СЕТ СН'!$H$17</f>
        <v>6342.0558896800003</v>
      </c>
      <c r="C103" s="36">
        <f>SUMIFS(СВЦЭМ!$C$39:$C$782,СВЦЭМ!$A$39:$A$782,$A103,СВЦЭМ!$B$39:$B$782,C$83)+'СЕТ СН'!$H$9+СВЦЭМ!$D$10+'СЕТ СН'!$H$5-'СЕТ СН'!$H$17</f>
        <v>6442.1055646000004</v>
      </c>
      <c r="D103" s="36">
        <f>SUMIFS(СВЦЭМ!$C$39:$C$782,СВЦЭМ!$A$39:$A$782,$A103,СВЦЭМ!$B$39:$B$782,D$83)+'СЕТ СН'!$H$9+СВЦЭМ!$D$10+'СЕТ СН'!$H$5-'СЕТ СН'!$H$17</f>
        <v>6506.1275499700005</v>
      </c>
      <c r="E103" s="36">
        <f>SUMIFS(СВЦЭМ!$C$39:$C$782,СВЦЭМ!$A$39:$A$782,$A103,СВЦЭМ!$B$39:$B$782,E$83)+'СЕТ СН'!$H$9+СВЦЭМ!$D$10+'СЕТ СН'!$H$5-'СЕТ СН'!$H$17</f>
        <v>6537.3802898000004</v>
      </c>
      <c r="F103" s="36">
        <f>SUMIFS(СВЦЭМ!$C$39:$C$782,СВЦЭМ!$A$39:$A$782,$A103,СВЦЭМ!$B$39:$B$782,F$83)+'СЕТ СН'!$H$9+СВЦЭМ!$D$10+'СЕТ СН'!$H$5-'СЕТ СН'!$H$17</f>
        <v>6534.0884830200011</v>
      </c>
      <c r="G103" s="36">
        <f>SUMIFS(СВЦЭМ!$C$39:$C$782,СВЦЭМ!$A$39:$A$782,$A103,СВЦЭМ!$B$39:$B$782,G$83)+'СЕТ СН'!$H$9+СВЦЭМ!$D$10+'СЕТ СН'!$H$5-'СЕТ СН'!$H$17</f>
        <v>6506.7402301399998</v>
      </c>
      <c r="H103" s="36">
        <f>SUMIFS(СВЦЭМ!$C$39:$C$782,СВЦЭМ!$A$39:$A$782,$A103,СВЦЭМ!$B$39:$B$782,H$83)+'СЕТ СН'!$H$9+СВЦЭМ!$D$10+'СЕТ СН'!$H$5-'СЕТ СН'!$H$17</f>
        <v>6498.1218599700005</v>
      </c>
      <c r="I103" s="36">
        <f>SUMIFS(СВЦЭМ!$C$39:$C$782,СВЦЭМ!$A$39:$A$782,$A103,СВЦЭМ!$B$39:$B$782,I$83)+'СЕТ СН'!$H$9+СВЦЭМ!$D$10+'СЕТ СН'!$H$5-'СЕТ СН'!$H$17</f>
        <v>6384.16621906</v>
      </c>
      <c r="J103" s="36">
        <f>SUMIFS(СВЦЭМ!$C$39:$C$782,СВЦЭМ!$A$39:$A$782,$A103,СВЦЭМ!$B$39:$B$782,J$83)+'СЕТ СН'!$H$9+СВЦЭМ!$D$10+'СЕТ СН'!$H$5-'СЕТ СН'!$H$17</f>
        <v>6261.3214453500004</v>
      </c>
      <c r="K103" s="36">
        <f>SUMIFS(СВЦЭМ!$C$39:$C$782,СВЦЭМ!$A$39:$A$782,$A103,СВЦЭМ!$B$39:$B$782,K$83)+'СЕТ СН'!$H$9+СВЦЭМ!$D$10+'СЕТ СН'!$H$5-'СЕТ СН'!$H$17</f>
        <v>6160.7510674499999</v>
      </c>
      <c r="L103" s="36">
        <f>SUMIFS(СВЦЭМ!$C$39:$C$782,СВЦЭМ!$A$39:$A$782,$A103,СВЦЭМ!$B$39:$B$782,L$83)+'СЕТ СН'!$H$9+СВЦЭМ!$D$10+'СЕТ СН'!$H$5-'СЕТ СН'!$H$17</f>
        <v>6138.5255341100001</v>
      </c>
      <c r="M103" s="36">
        <f>SUMIFS(СВЦЭМ!$C$39:$C$782,СВЦЭМ!$A$39:$A$782,$A103,СВЦЭМ!$B$39:$B$782,M$83)+'СЕТ СН'!$H$9+СВЦЭМ!$D$10+'СЕТ СН'!$H$5-'СЕТ СН'!$H$17</f>
        <v>6126.6704668500006</v>
      </c>
      <c r="N103" s="36">
        <f>SUMIFS(СВЦЭМ!$C$39:$C$782,СВЦЭМ!$A$39:$A$782,$A103,СВЦЭМ!$B$39:$B$782,N$83)+'СЕТ СН'!$H$9+СВЦЭМ!$D$10+'СЕТ СН'!$H$5-'СЕТ СН'!$H$17</f>
        <v>6136.3845155400004</v>
      </c>
      <c r="O103" s="36">
        <f>SUMIFS(СВЦЭМ!$C$39:$C$782,СВЦЭМ!$A$39:$A$782,$A103,СВЦЭМ!$B$39:$B$782,O$83)+'СЕТ СН'!$H$9+СВЦЭМ!$D$10+'СЕТ СН'!$H$5-'СЕТ СН'!$H$17</f>
        <v>6116.6745396000006</v>
      </c>
      <c r="P103" s="36">
        <f>SUMIFS(СВЦЭМ!$C$39:$C$782,СВЦЭМ!$A$39:$A$782,$A103,СВЦЭМ!$B$39:$B$782,P$83)+'СЕТ СН'!$H$9+СВЦЭМ!$D$10+'СЕТ СН'!$H$5-'СЕТ СН'!$H$17</f>
        <v>6120.9738665700006</v>
      </c>
      <c r="Q103" s="36">
        <f>SUMIFS(СВЦЭМ!$C$39:$C$782,СВЦЭМ!$A$39:$A$782,$A103,СВЦЭМ!$B$39:$B$782,Q$83)+'СЕТ СН'!$H$9+СВЦЭМ!$D$10+'СЕТ СН'!$H$5-'СЕТ СН'!$H$17</f>
        <v>6116.8327098</v>
      </c>
      <c r="R103" s="36">
        <f>SUMIFS(СВЦЭМ!$C$39:$C$782,СВЦЭМ!$A$39:$A$782,$A103,СВЦЭМ!$B$39:$B$782,R$83)+'СЕТ СН'!$H$9+СВЦЭМ!$D$10+'СЕТ СН'!$H$5-'СЕТ СН'!$H$17</f>
        <v>6136.5425965300001</v>
      </c>
      <c r="S103" s="36">
        <f>SUMIFS(СВЦЭМ!$C$39:$C$782,СВЦЭМ!$A$39:$A$782,$A103,СВЦЭМ!$B$39:$B$782,S$83)+'СЕТ СН'!$H$9+СВЦЭМ!$D$10+'СЕТ СН'!$H$5-'СЕТ СН'!$H$17</f>
        <v>6123.2040502300006</v>
      </c>
      <c r="T103" s="36">
        <f>SUMIFS(СВЦЭМ!$C$39:$C$782,СВЦЭМ!$A$39:$A$782,$A103,СВЦЭМ!$B$39:$B$782,T$83)+'СЕТ СН'!$H$9+СВЦЭМ!$D$10+'СЕТ СН'!$H$5-'СЕТ СН'!$H$17</f>
        <v>6103.8591428400005</v>
      </c>
      <c r="U103" s="36">
        <f>SUMIFS(СВЦЭМ!$C$39:$C$782,СВЦЭМ!$A$39:$A$782,$A103,СВЦЭМ!$B$39:$B$782,U$83)+'СЕТ СН'!$H$9+СВЦЭМ!$D$10+'СЕТ СН'!$H$5-'СЕТ СН'!$H$17</f>
        <v>6123.80508457</v>
      </c>
      <c r="V103" s="36">
        <f>SUMIFS(СВЦЭМ!$C$39:$C$782,СВЦЭМ!$A$39:$A$782,$A103,СВЦЭМ!$B$39:$B$782,V$83)+'СЕТ СН'!$H$9+СВЦЭМ!$D$10+'СЕТ СН'!$H$5-'СЕТ СН'!$H$17</f>
        <v>6108.7318591399999</v>
      </c>
      <c r="W103" s="36">
        <f>SUMIFS(СВЦЭМ!$C$39:$C$782,СВЦЭМ!$A$39:$A$782,$A103,СВЦЭМ!$B$39:$B$782,W$83)+'СЕТ СН'!$H$9+СВЦЭМ!$D$10+'СЕТ СН'!$H$5-'СЕТ СН'!$H$17</f>
        <v>6101.45193457</v>
      </c>
      <c r="X103" s="36">
        <f>SUMIFS(СВЦЭМ!$C$39:$C$782,СВЦЭМ!$A$39:$A$782,$A103,СВЦЭМ!$B$39:$B$782,X$83)+'СЕТ СН'!$H$9+СВЦЭМ!$D$10+'СЕТ СН'!$H$5-'СЕТ СН'!$H$17</f>
        <v>6193.5469406100001</v>
      </c>
      <c r="Y103" s="36">
        <f>SUMIFS(СВЦЭМ!$C$39:$C$782,СВЦЭМ!$A$39:$A$782,$A103,СВЦЭМ!$B$39:$B$782,Y$83)+'СЕТ СН'!$H$9+СВЦЭМ!$D$10+'СЕТ СН'!$H$5-'СЕТ СН'!$H$17</f>
        <v>6335.4058897900004</v>
      </c>
    </row>
    <row r="104" spans="1:25" ht="15.75" x14ac:dyDescent="0.2">
      <c r="A104" s="35">
        <f t="shared" si="2"/>
        <v>45525</v>
      </c>
      <c r="B104" s="36">
        <f>SUMIFS(СВЦЭМ!$C$39:$C$782,СВЦЭМ!$A$39:$A$782,$A104,СВЦЭМ!$B$39:$B$782,B$83)+'СЕТ СН'!$H$9+СВЦЭМ!$D$10+'СЕТ СН'!$H$5-'СЕТ СН'!$H$17</f>
        <v>6529.0656334000005</v>
      </c>
      <c r="C104" s="36">
        <f>SUMIFS(СВЦЭМ!$C$39:$C$782,СВЦЭМ!$A$39:$A$782,$A104,СВЦЭМ!$B$39:$B$782,C$83)+'СЕТ СН'!$H$9+СВЦЭМ!$D$10+'СЕТ СН'!$H$5-'СЕТ СН'!$H$17</f>
        <v>6567.82457144</v>
      </c>
      <c r="D104" s="36">
        <f>SUMIFS(СВЦЭМ!$C$39:$C$782,СВЦЭМ!$A$39:$A$782,$A104,СВЦЭМ!$B$39:$B$782,D$83)+'СЕТ СН'!$H$9+СВЦЭМ!$D$10+'СЕТ СН'!$H$5-'СЕТ СН'!$H$17</f>
        <v>6616.9519342399999</v>
      </c>
      <c r="E104" s="36">
        <f>SUMIFS(СВЦЭМ!$C$39:$C$782,СВЦЭМ!$A$39:$A$782,$A104,СВЦЭМ!$B$39:$B$782,E$83)+'СЕТ СН'!$H$9+СВЦЭМ!$D$10+'СЕТ СН'!$H$5-'СЕТ СН'!$H$17</f>
        <v>6577.5017774700009</v>
      </c>
      <c r="F104" s="36">
        <f>SUMIFS(СВЦЭМ!$C$39:$C$782,СВЦЭМ!$A$39:$A$782,$A104,СВЦЭМ!$B$39:$B$782,F$83)+'СЕТ СН'!$H$9+СВЦЭМ!$D$10+'СЕТ СН'!$H$5-'СЕТ СН'!$H$17</f>
        <v>6561.79965911</v>
      </c>
      <c r="G104" s="36">
        <f>SUMIFS(СВЦЭМ!$C$39:$C$782,СВЦЭМ!$A$39:$A$782,$A104,СВЦЭМ!$B$39:$B$782,G$83)+'СЕТ СН'!$H$9+СВЦЭМ!$D$10+'СЕТ СН'!$H$5-'СЕТ СН'!$H$17</f>
        <v>6522.4476245900005</v>
      </c>
      <c r="H104" s="36">
        <f>SUMIFS(СВЦЭМ!$C$39:$C$782,СВЦЭМ!$A$39:$A$782,$A104,СВЦЭМ!$B$39:$B$782,H$83)+'СЕТ СН'!$H$9+СВЦЭМ!$D$10+'СЕТ СН'!$H$5-'СЕТ СН'!$H$17</f>
        <v>6511.8641001300002</v>
      </c>
      <c r="I104" s="36">
        <f>SUMIFS(СВЦЭМ!$C$39:$C$782,СВЦЭМ!$A$39:$A$782,$A104,СВЦЭМ!$B$39:$B$782,I$83)+'СЕТ СН'!$H$9+СВЦЭМ!$D$10+'СЕТ СН'!$H$5-'СЕТ СН'!$H$17</f>
        <v>6387.80450354</v>
      </c>
      <c r="J104" s="36">
        <f>SUMIFS(СВЦЭМ!$C$39:$C$782,СВЦЭМ!$A$39:$A$782,$A104,СВЦЭМ!$B$39:$B$782,J$83)+'СЕТ СН'!$H$9+СВЦЭМ!$D$10+'СЕТ СН'!$H$5-'СЕТ СН'!$H$17</f>
        <v>6299.4914407699998</v>
      </c>
      <c r="K104" s="36">
        <f>SUMIFS(СВЦЭМ!$C$39:$C$782,СВЦЭМ!$A$39:$A$782,$A104,СВЦЭМ!$B$39:$B$782,K$83)+'СЕТ СН'!$H$9+СВЦЭМ!$D$10+'СЕТ СН'!$H$5-'СЕТ СН'!$H$17</f>
        <v>6230.06679437</v>
      </c>
      <c r="L104" s="36">
        <f>SUMIFS(СВЦЭМ!$C$39:$C$782,СВЦЭМ!$A$39:$A$782,$A104,СВЦЭМ!$B$39:$B$782,L$83)+'СЕТ СН'!$H$9+СВЦЭМ!$D$10+'СЕТ СН'!$H$5-'СЕТ СН'!$H$17</f>
        <v>6213.5218220200004</v>
      </c>
      <c r="M104" s="36">
        <f>SUMIFS(СВЦЭМ!$C$39:$C$782,СВЦЭМ!$A$39:$A$782,$A104,СВЦЭМ!$B$39:$B$782,M$83)+'СЕТ СН'!$H$9+СВЦЭМ!$D$10+'СЕТ СН'!$H$5-'СЕТ СН'!$H$17</f>
        <v>6215.9291142000002</v>
      </c>
      <c r="N104" s="36">
        <f>SUMIFS(СВЦЭМ!$C$39:$C$782,СВЦЭМ!$A$39:$A$782,$A104,СВЦЭМ!$B$39:$B$782,N$83)+'СЕТ СН'!$H$9+СВЦЭМ!$D$10+'СЕТ СН'!$H$5-'СЕТ СН'!$H$17</f>
        <v>6207.2764502600003</v>
      </c>
      <c r="O104" s="36">
        <f>SUMIFS(СВЦЭМ!$C$39:$C$782,СВЦЭМ!$A$39:$A$782,$A104,СВЦЭМ!$B$39:$B$782,O$83)+'СЕТ СН'!$H$9+СВЦЭМ!$D$10+'СЕТ СН'!$H$5-'СЕТ СН'!$H$17</f>
        <v>6191.8652237700007</v>
      </c>
      <c r="P104" s="36">
        <f>SUMIFS(СВЦЭМ!$C$39:$C$782,СВЦЭМ!$A$39:$A$782,$A104,СВЦЭМ!$B$39:$B$782,P$83)+'СЕТ СН'!$H$9+СВЦЭМ!$D$10+'СЕТ СН'!$H$5-'СЕТ СН'!$H$17</f>
        <v>6229.7483462099999</v>
      </c>
      <c r="Q104" s="36">
        <f>SUMIFS(СВЦЭМ!$C$39:$C$782,СВЦЭМ!$A$39:$A$782,$A104,СВЦЭМ!$B$39:$B$782,Q$83)+'СЕТ СН'!$H$9+СВЦЭМ!$D$10+'СЕТ СН'!$H$5-'СЕТ СН'!$H$17</f>
        <v>6253.6785848700001</v>
      </c>
      <c r="R104" s="36">
        <f>SUMIFS(СВЦЭМ!$C$39:$C$782,СВЦЭМ!$A$39:$A$782,$A104,СВЦЭМ!$B$39:$B$782,R$83)+'СЕТ СН'!$H$9+СВЦЭМ!$D$10+'СЕТ СН'!$H$5-'СЕТ СН'!$H$17</f>
        <v>6248.048393</v>
      </c>
      <c r="S104" s="36">
        <f>SUMIFS(СВЦЭМ!$C$39:$C$782,СВЦЭМ!$A$39:$A$782,$A104,СВЦЭМ!$B$39:$B$782,S$83)+'СЕТ СН'!$H$9+СВЦЭМ!$D$10+'СЕТ СН'!$H$5-'СЕТ СН'!$H$17</f>
        <v>6244.6853416900003</v>
      </c>
      <c r="T104" s="36">
        <f>SUMIFS(СВЦЭМ!$C$39:$C$782,СВЦЭМ!$A$39:$A$782,$A104,СВЦЭМ!$B$39:$B$782,T$83)+'СЕТ СН'!$H$9+СВЦЭМ!$D$10+'СЕТ СН'!$H$5-'СЕТ СН'!$H$17</f>
        <v>6235.2665340399999</v>
      </c>
      <c r="U104" s="36">
        <f>SUMIFS(СВЦЭМ!$C$39:$C$782,СВЦЭМ!$A$39:$A$782,$A104,СВЦЭМ!$B$39:$B$782,U$83)+'СЕТ СН'!$H$9+СВЦЭМ!$D$10+'СЕТ СН'!$H$5-'СЕТ СН'!$H$17</f>
        <v>6245.9608296000006</v>
      </c>
      <c r="V104" s="36">
        <f>SUMIFS(СВЦЭМ!$C$39:$C$782,СВЦЭМ!$A$39:$A$782,$A104,СВЦЭМ!$B$39:$B$782,V$83)+'СЕТ СН'!$H$9+СВЦЭМ!$D$10+'СЕТ СН'!$H$5-'СЕТ СН'!$H$17</f>
        <v>6238.5985640700001</v>
      </c>
      <c r="W104" s="36">
        <f>SUMIFS(СВЦЭМ!$C$39:$C$782,СВЦЭМ!$A$39:$A$782,$A104,СВЦЭМ!$B$39:$B$782,W$83)+'СЕТ СН'!$H$9+СВЦЭМ!$D$10+'СЕТ СН'!$H$5-'СЕТ СН'!$H$17</f>
        <v>6232.3153702300006</v>
      </c>
      <c r="X104" s="36">
        <f>SUMIFS(СВЦЭМ!$C$39:$C$782,СВЦЭМ!$A$39:$A$782,$A104,СВЦЭМ!$B$39:$B$782,X$83)+'СЕТ СН'!$H$9+СВЦЭМ!$D$10+'СЕТ СН'!$H$5-'СЕТ СН'!$H$17</f>
        <v>6250.9149091100007</v>
      </c>
      <c r="Y104" s="36">
        <f>SUMIFS(СВЦЭМ!$C$39:$C$782,СВЦЭМ!$A$39:$A$782,$A104,СВЦЭМ!$B$39:$B$782,Y$83)+'СЕТ СН'!$H$9+СВЦЭМ!$D$10+'СЕТ СН'!$H$5-'СЕТ СН'!$H$17</f>
        <v>6288.1395223700001</v>
      </c>
    </row>
    <row r="105" spans="1:25" ht="15.75" x14ac:dyDescent="0.2">
      <c r="A105" s="35">
        <f t="shared" si="2"/>
        <v>45526</v>
      </c>
      <c r="B105" s="36">
        <f>SUMIFS(СВЦЭМ!$C$39:$C$782,СВЦЭМ!$A$39:$A$782,$A105,СВЦЭМ!$B$39:$B$782,B$83)+'СЕТ СН'!$H$9+СВЦЭМ!$D$10+'СЕТ СН'!$H$5-'СЕТ СН'!$H$17</f>
        <v>6235.1507264000002</v>
      </c>
      <c r="C105" s="36">
        <f>SUMIFS(СВЦЭМ!$C$39:$C$782,СВЦЭМ!$A$39:$A$782,$A105,СВЦЭМ!$B$39:$B$782,C$83)+'СЕТ СН'!$H$9+СВЦЭМ!$D$10+'СЕТ СН'!$H$5-'СЕТ СН'!$H$17</f>
        <v>6322.4218758900006</v>
      </c>
      <c r="D105" s="36">
        <f>SUMIFS(СВЦЭМ!$C$39:$C$782,СВЦЭМ!$A$39:$A$782,$A105,СВЦЭМ!$B$39:$B$782,D$83)+'СЕТ СН'!$H$9+СВЦЭМ!$D$10+'СЕТ СН'!$H$5-'СЕТ СН'!$H$17</f>
        <v>6367.7247510400002</v>
      </c>
      <c r="E105" s="36">
        <f>SUMIFS(СВЦЭМ!$C$39:$C$782,СВЦЭМ!$A$39:$A$782,$A105,СВЦЭМ!$B$39:$B$782,E$83)+'СЕТ СН'!$H$9+СВЦЭМ!$D$10+'СЕТ СН'!$H$5-'СЕТ СН'!$H$17</f>
        <v>6399.5974140300004</v>
      </c>
      <c r="F105" s="36">
        <f>SUMIFS(СВЦЭМ!$C$39:$C$782,СВЦЭМ!$A$39:$A$782,$A105,СВЦЭМ!$B$39:$B$782,F$83)+'СЕТ СН'!$H$9+СВЦЭМ!$D$10+'СЕТ СН'!$H$5-'СЕТ СН'!$H$17</f>
        <v>6390.7488505199999</v>
      </c>
      <c r="G105" s="36">
        <f>SUMIFS(СВЦЭМ!$C$39:$C$782,СВЦЭМ!$A$39:$A$782,$A105,СВЦЭМ!$B$39:$B$782,G$83)+'СЕТ СН'!$H$9+СВЦЭМ!$D$10+'СЕТ СН'!$H$5-'СЕТ СН'!$H$17</f>
        <v>6364.5083337699998</v>
      </c>
      <c r="H105" s="36">
        <f>SUMIFS(СВЦЭМ!$C$39:$C$782,СВЦЭМ!$A$39:$A$782,$A105,СВЦЭМ!$B$39:$B$782,H$83)+'СЕТ СН'!$H$9+СВЦЭМ!$D$10+'СЕТ СН'!$H$5-'СЕТ СН'!$H$17</f>
        <v>6330.4232090200003</v>
      </c>
      <c r="I105" s="36">
        <f>SUMIFS(СВЦЭМ!$C$39:$C$782,СВЦЭМ!$A$39:$A$782,$A105,СВЦЭМ!$B$39:$B$782,I$83)+'СЕТ СН'!$H$9+СВЦЭМ!$D$10+'СЕТ СН'!$H$5-'СЕТ СН'!$H$17</f>
        <v>6246.2189021800004</v>
      </c>
      <c r="J105" s="36">
        <f>SUMIFS(СВЦЭМ!$C$39:$C$782,СВЦЭМ!$A$39:$A$782,$A105,СВЦЭМ!$B$39:$B$782,J$83)+'СЕТ СН'!$H$9+СВЦЭМ!$D$10+'СЕТ СН'!$H$5-'СЕТ СН'!$H$17</f>
        <v>6148.0946428400002</v>
      </c>
      <c r="K105" s="36">
        <f>SUMIFS(СВЦЭМ!$C$39:$C$782,СВЦЭМ!$A$39:$A$782,$A105,СВЦЭМ!$B$39:$B$782,K$83)+'СЕТ СН'!$H$9+СВЦЭМ!$D$10+'СЕТ СН'!$H$5-'СЕТ СН'!$H$17</f>
        <v>6072.7093898500007</v>
      </c>
      <c r="L105" s="36">
        <f>SUMIFS(СВЦЭМ!$C$39:$C$782,СВЦЭМ!$A$39:$A$782,$A105,СВЦЭМ!$B$39:$B$782,L$83)+'СЕТ СН'!$H$9+СВЦЭМ!$D$10+'СЕТ СН'!$H$5-'СЕТ СН'!$H$17</f>
        <v>6039.2699472300001</v>
      </c>
      <c r="M105" s="36">
        <f>SUMIFS(СВЦЭМ!$C$39:$C$782,СВЦЭМ!$A$39:$A$782,$A105,СВЦЭМ!$B$39:$B$782,M$83)+'СЕТ СН'!$H$9+СВЦЭМ!$D$10+'СЕТ СН'!$H$5-'СЕТ СН'!$H$17</f>
        <v>6042.4961666500003</v>
      </c>
      <c r="N105" s="36">
        <f>SUMIFS(СВЦЭМ!$C$39:$C$782,СВЦЭМ!$A$39:$A$782,$A105,СВЦЭМ!$B$39:$B$782,N$83)+'СЕТ СН'!$H$9+СВЦЭМ!$D$10+'СЕТ СН'!$H$5-'СЕТ СН'!$H$17</f>
        <v>6039.6591578400003</v>
      </c>
      <c r="O105" s="36">
        <f>SUMIFS(СВЦЭМ!$C$39:$C$782,СВЦЭМ!$A$39:$A$782,$A105,СВЦЭМ!$B$39:$B$782,O$83)+'СЕТ СН'!$H$9+СВЦЭМ!$D$10+'СЕТ СН'!$H$5-'СЕТ СН'!$H$17</f>
        <v>6044.1302910100003</v>
      </c>
      <c r="P105" s="36">
        <f>SUMIFS(СВЦЭМ!$C$39:$C$782,СВЦЭМ!$A$39:$A$782,$A105,СВЦЭМ!$B$39:$B$782,P$83)+'СЕТ СН'!$H$9+СВЦЭМ!$D$10+'СЕТ СН'!$H$5-'СЕТ СН'!$H$17</f>
        <v>6051.9188818800003</v>
      </c>
      <c r="Q105" s="36">
        <f>SUMIFS(СВЦЭМ!$C$39:$C$782,СВЦЭМ!$A$39:$A$782,$A105,СВЦЭМ!$B$39:$B$782,Q$83)+'СЕТ СН'!$H$9+СВЦЭМ!$D$10+'СЕТ СН'!$H$5-'СЕТ СН'!$H$17</f>
        <v>6049.6706717200004</v>
      </c>
      <c r="R105" s="36">
        <f>SUMIFS(СВЦЭМ!$C$39:$C$782,СВЦЭМ!$A$39:$A$782,$A105,СВЦЭМ!$B$39:$B$782,R$83)+'СЕТ СН'!$H$9+СВЦЭМ!$D$10+'СЕТ СН'!$H$5-'СЕТ СН'!$H$17</f>
        <v>6067.4156414700001</v>
      </c>
      <c r="S105" s="36">
        <f>SUMIFS(СВЦЭМ!$C$39:$C$782,СВЦЭМ!$A$39:$A$782,$A105,СВЦЭМ!$B$39:$B$782,S$83)+'СЕТ СН'!$H$9+СВЦЭМ!$D$10+'СЕТ СН'!$H$5-'СЕТ СН'!$H$17</f>
        <v>6058.7713027200007</v>
      </c>
      <c r="T105" s="36">
        <f>SUMIFS(СВЦЭМ!$C$39:$C$782,СВЦЭМ!$A$39:$A$782,$A105,СВЦЭМ!$B$39:$B$782,T$83)+'СЕТ СН'!$H$9+СВЦЭМ!$D$10+'СЕТ СН'!$H$5-'СЕТ СН'!$H$17</f>
        <v>6055.5136362499998</v>
      </c>
      <c r="U105" s="36">
        <f>SUMIFS(СВЦЭМ!$C$39:$C$782,СВЦЭМ!$A$39:$A$782,$A105,СВЦЭМ!$B$39:$B$782,U$83)+'СЕТ СН'!$H$9+СВЦЭМ!$D$10+'СЕТ СН'!$H$5-'СЕТ СН'!$H$17</f>
        <v>6061.2618036500007</v>
      </c>
      <c r="V105" s="36">
        <f>SUMIFS(СВЦЭМ!$C$39:$C$782,СВЦЭМ!$A$39:$A$782,$A105,СВЦЭМ!$B$39:$B$782,V$83)+'СЕТ СН'!$H$9+СВЦЭМ!$D$10+'СЕТ СН'!$H$5-'СЕТ СН'!$H$17</f>
        <v>6050.3638518900007</v>
      </c>
      <c r="W105" s="36">
        <f>SUMIFS(СВЦЭМ!$C$39:$C$782,СВЦЭМ!$A$39:$A$782,$A105,СВЦЭМ!$B$39:$B$782,W$83)+'СЕТ СН'!$H$9+СВЦЭМ!$D$10+'СЕТ СН'!$H$5-'СЕТ СН'!$H$17</f>
        <v>6045.9484294900003</v>
      </c>
      <c r="X105" s="36">
        <f>SUMIFS(СВЦЭМ!$C$39:$C$782,СВЦЭМ!$A$39:$A$782,$A105,СВЦЭМ!$B$39:$B$782,X$83)+'СЕТ СН'!$H$9+СВЦЭМ!$D$10+'СЕТ СН'!$H$5-'СЕТ СН'!$H$17</f>
        <v>6113.9414023500003</v>
      </c>
      <c r="Y105" s="36">
        <f>SUMIFS(СВЦЭМ!$C$39:$C$782,СВЦЭМ!$A$39:$A$782,$A105,СВЦЭМ!$B$39:$B$782,Y$83)+'СЕТ СН'!$H$9+СВЦЭМ!$D$10+'СЕТ СН'!$H$5-'СЕТ СН'!$H$17</f>
        <v>6157.1043101499999</v>
      </c>
    </row>
    <row r="106" spans="1:25" ht="15.75" x14ac:dyDescent="0.2">
      <c r="A106" s="35">
        <f t="shared" si="2"/>
        <v>45527</v>
      </c>
      <c r="B106" s="36">
        <f>SUMIFS(СВЦЭМ!$C$39:$C$782,СВЦЭМ!$A$39:$A$782,$A106,СВЦЭМ!$B$39:$B$782,B$83)+'СЕТ СН'!$H$9+СВЦЭМ!$D$10+'СЕТ СН'!$H$5-'СЕТ СН'!$H$17</f>
        <v>6309.0229234500002</v>
      </c>
      <c r="C106" s="36">
        <f>SUMIFS(СВЦЭМ!$C$39:$C$782,СВЦЭМ!$A$39:$A$782,$A106,СВЦЭМ!$B$39:$B$782,C$83)+'СЕТ СН'!$H$9+СВЦЭМ!$D$10+'СЕТ СН'!$H$5-'СЕТ СН'!$H$17</f>
        <v>6416.8329016300004</v>
      </c>
      <c r="D106" s="36">
        <f>SUMIFS(СВЦЭМ!$C$39:$C$782,СВЦЭМ!$A$39:$A$782,$A106,СВЦЭМ!$B$39:$B$782,D$83)+'СЕТ СН'!$H$9+СВЦЭМ!$D$10+'СЕТ СН'!$H$5-'СЕТ СН'!$H$17</f>
        <v>6444.26639178</v>
      </c>
      <c r="E106" s="36">
        <f>SUMIFS(СВЦЭМ!$C$39:$C$782,СВЦЭМ!$A$39:$A$782,$A106,СВЦЭМ!$B$39:$B$782,E$83)+'СЕТ СН'!$H$9+СВЦЭМ!$D$10+'СЕТ СН'!$H$5-'СЕТ СН'!$H$17</f>
        <v>6474.5790896899998</v>
      </c>
      <c r="F106" s="36">
        <f>SUMIFS(СВЦЭМ!$C$39:$C$782,СВЦЭМ!$A$39:$A$782,$A106,СВЦЭМ!$B$39:$B$782,F$83)+'СЕТ СН'!$H$9+СВЦЭМ!$D$10+'СЕТ СН'!$H$5-'СЕТ СН'!$H$17</f>
        <v>6481.5800740699997</v>
      </c>
      <c r="G106" s="36">
        <f>SUMIFS(СВЦЭМ!$C$39:$C$782,СВЦЭМ!$A$39:$A$782,$A106,СВЦЭМ!$B$39:$B$782,G$83)+'СЕТ СН'!$H$9+СВЦЭМ!$D$10+'СЕТ СН'!$H$5-'СЕТ СН'!$H$17</f>
        <v>6466.0837914599997</v>
      </c>
      <c r="H106" s="36">
        <f>SUMIFS(СВЦЭМ!$C$39:$C$782,СВЦЭМ!$A$39:$A$782,$A106,СВЦЭМ!$B$39:$B$782,H$83)+'СЕТ СН'!$H$9+СВЦЭМ!$D$10+'СЕТ СН'!$H$5-'СЕТ СН'!$H$17</f>
        <v>6444.6515543700007</v>
      </c>
      <c r="I106" s="36">
        <f>SUMIFS(СВЦЭМ!$C$39:$C$782,СВЦЭМ!$A$39:$A$782,$A106,СВЦЭМ!$B$39:$B$782,I$83)+'СЕТ СН'!$H$9+СВЦЭМ!$D$10+'СЕТ СН'!$H$5-'СЕТ СН'!$H$17</f>
        <v>6355.0666726199997</v>
      </c>
      <c r="J106" s="36">
        <f>SUMIFS(СВЦЭМ!$C$39:$C$782,СВЦЭМ!$A$39:$A$782,$A106,СВЦЭМ!$B$39:$B$782,J$83)+'СЕТ СН'!$H$9+СВЦЭМ!$D$10+'СЕТ СН'!$H$5-'СЕТ СН'!$H$17</f>
        <v>6240.6599273299998</v>
      </c>
      <c r="K106" s="36">
        <f>SUMIFS(СВЦЭМ!$C$39:$C$782,СВЦЭМ!$A$39:$A$782,$A106,СВЦЭМ!$B$39:$B$782,K$83)+'СЕТ СН'!$H$9+СВЦЭМ!$D$10+'СЕТ СН'!$H$5-'СЕТ СН'!$H$17</f>
        <v>6145.0997694200005</v>
      </c>
      <c r="L106" s="36">
        <f>SUMIFS(СВЦЭМ!$C$39:$C$782,СВЦЭМ!$A$39:$A$782,$A106,СВЦЭМ!$B$39:$B$782,L$83)+'СЕТ СН'!$H$9+СВЦЭМ!$D$10+'СЕТ СН'!$H$5-'СЕТ СН'!$H$17</f>
        <v>6136.3668430100006</v>
      </c>
      <c r="M106" s="36">
        <f>SUMIFS(СВЦЭМ!$C$39:$C$782,СВЦЭМ!$A$39:$A$782,$A106,СВЦЭМ!$B$39:$B$782,M$83)+'СЕТ СН'!$H$9+СВЦЭМ!$D$10+'СЕТ СН'!$H$5-'СЕТ СН'!$H$17</f>
        <v>6123.1883006900007</v>
      </c>
      <c r="N106" s="36">
        <f>SUMIFS(СВЦЭМ!$C$39:$C$782,СВЦЭМ!$A$39:$A$782,$A106,СВЦЭМ!$B$39:$B$782,N$83)+'СЕТ СН'!$H$9+СВЦЭМ!$D$10+'СЕТ СН'!$H$5-'СЕТ СН'!$H$17</f>
        <v>6121.4120832300005</v>
      </c>
      <c r="O106" s="36">
        <f>SUMIFS(СВЦЭМ!$C$39:$C$782,СВЦЭМ!$A$39:$A$782,$A106,СВЦЭМ!$B$39:$B$782,O$83)+'СЕТ СН'!$H$9+СВЦЭМ!$D$10+'СЕТ СН'!$H$5-'СЕТ СН'!$H$17</f>
        <v>6138.0410028300003</v>
      </c>
      <c r="P106" s="36">
        <f>SUMIFS(СВЦЭМ!$C$39:$C$782,СВЦЭМ!$A$39:$A$782,$A106,СВЦЭМ!$B$39:$B$782,P$83)+'СЕТ СН'!$H$9+СВЦЭМ!$D$10+'СЕТ СН'!$H$5-'СЕТ СН'!$H$17</f>
        <v>6148.7050559100007</v>
      </c>
      <c r="Q106" s="36">
        <f>SUMIFS(СВЦЭМ!$C$39:$C$782,СВЦЭМ!$A$39:$A$782,$A106,СВЦЭМ!$B$39:$B$782,Q$83)+'СЕТ СН'!$H$9+СВЦЭМ!$D$10+'СЕТ СН'!$H$5-'СЕТ СН'!$H$17</f>
        <v>6133.9137149100006</v>
      </c>
      <c r="R106" s="36">
        <f>SUMIFS(СВЦЭМ!$C$39:$C$782,СВЦЭМ!$A$39:$A$782,$A106,СВЦЭМ!$B$39:$B$782,R$83)+'СЕТ СН'!$H$9+СВЦЭМ!$D$10+'СЕТ СН'!$H$5-'СЕТ СН'!$H$17</f>
        <v>6124.9299200300002</v>
      </c>
      <c r="S106" s="36">
        <f>SUMIFS(СВЦЭМ!$C$39:$C$782,СВЦЭМ!$A$39:$A$782,$A106,СВЦЭМ!$B$39:$B$782,S$83)+'СЕТ СН'!$H$9+СВЦЭМ!$D$10+'СЕТ СН'!$H$5-'СЕТ СН'!$H$17</f>
        <v>6146.0572474000001</v>
      </c>
      <c r="T106" s="36">
        <f>SUMIFS(СВЦЭМ!$C$39:$C$782,СВЦЭМ!$A$39:$A$782,$A106,СВЦЭМ!$B$39:$B$782,T$83)+'СЕТ СН'!$H$9+СВЦЭМ!$D$10+'СЕТ СН'!$H$5-'СЕТ СН'!$H$17</f>
        <v>6138.72230279</v>
      </c>
      <c r="U106" s="36">
        <f>SUMIFS(СВЦЭМ!$C$39:$C$782,СВЦЭМ!$A$39:$A$782,$A106,СВЦЭМ!$B$39:$B$782,U$83)+'СЕТ СН'!$H$9+СВЦЭМ!$D$10+'СЕТ СН'!$H$5-'СЕТ СН'!$H$17</f>
        <v>6139.6405969100006</v>
      </c>
      <c r="V106" s="36">
        <f>SUMIFS(СВЦЭМ!$C$39:$C$782,СВЦЭМ!$A$39:$A$782,$A106,СВЦЭМ!$B$39:$B$782,V$83)+'СЕТ СН'!$H$9+СВЦЭМ!$D$10+'СЕТ СН'!$H$5-'СЕТ СН'!$H$17</f>
        <v>6142.5550640399997</v>
      </c>
      <c r="W106" s="36">
        <f>SUMIFS(СВЦЭМ!$C$39:$C$782,СВЦЭМ!$A$39:$A$782,$A106,СВЦЭМ!$B$39:$B$782,W$83)+'СЕТ СН'!$H$9+СВЦЭМ!$D$10+'СЕТ СН'!$H$5-'СЕТ СН'!$H$17</f>
        <v>6137.3221342899997</v>
      </c>
      <c r="X106" s="36">
        <f>SUMIFS(СВЦЭМ!$C$39:$C$782,СВЦЭМ!$A$39:$A$782,$A106,СВЦЭМ!$B$39:$B$782,X$83)+'СЕТ СН'!$H$9+СВЦЭМ!$D$10+'СЕТ СН'!$H$5-'СЕТ СН'!$H$17</f>
        <v>6214.8693236600002</v>
      </c>
      <c r="Y106" s="36">
        <f>SUMIFS(СВЦЭМ!$C$39:$C$782,СВЦЭМ!$A$39:$A$782,$A106,СВЦЭМ!$B$39:$B$782,Y$83)+'СЕТ СН'!$H$9+СВЦЭМ!$D$10+'СЕТ СН'!$H$5-'СЕТ СН'!$H$17</f>
        <v>6313.4334607700002</v>
      </c>
    </row>
    <row r="107" spans="1:25" ht="15.75" x14ac:dyDescent="0.2">
      <c r="A107" s="35">
        <f t="shared" si="2"/>
        <v>45528</v>
      </c>
      <c r="B107" s="36">
        <f>SUMIFS(СВЦЭМ!$C$39:$C$782,СВЦЭМ!$A$39:$A$782,$A107,СВЦЭМ!$B$39:$B$782,B$83)+'СЕТ СН'!$H$9+СВЦЭМ!$D$10+'СЕТ СН'!$H$5-'СЕТ СН'!$H$17</f>
        <v>6285.1764232300002</v>
      </c>
      <c r="C107" s="36">
        <f>SUMIFS(СВЦЭМ!$C$39:$C$782,СВЦЭМ!$A$39:$A$782,$A107,СВЦЭМ!$B$39:$B$782,C$83)+'СЕТ СН'!$H$9+СВЦЭМ!$D$10+'СЕТ СН'!$H$5-'СЕТ СН'!$H$17</f>
        <v>6354.6262618700002</v>
      </c>
      <c r="D107" s="36">
        <f>SUMIFS(СВЦЭМ!$C$39:$C$782,СВЦЭМ!$A$39:$A$782,$A107,СВЦЭМ!$B$39:$B$782,D$83)+'СЕТ СН'!$H$9+СВЦЭМ!$D$10+'СЕТ СН'!$H$5-'СЕТ СН'!$H$17</f>
        <v>6390.0637440800001</v>
      </c>
      <c r="E107" s="36">
        <f>SUMIFS(СВЦЭМ!$C$39:$C$782,СВЦЭМ!$A$39:$A$782,$A107,СВЦЭМ!$B$39:$B$782,E$83)+'СЕТ СН'!$H$9+СВЦЭМ!$D$10+'СЕТ СН'!$H$5-'СЕТ СН'!$H$17</f>
        <v>6432.1934639000001</v>
      </c>
      <c r="F107" s="36">
        <f>SUMIFS(СВЦЭМ!$C$39:$C$782,СВЦЭМ!$A$39:$A$782,$A107,СВЦЭМ!$B$39:$B$782,F$83)+'СЕТ СН'!$H$9+СВЦЭМ!$D$10+'СЕТ СН'!$H$5-'СЕТ СН'!$H$17</f>
        <v>6437.0846477900004</v>
      </c>
      <c r="G107" s="36">
        <f>SUMIFS(СВЦЭМ!$C$39:$C$782,СВЦЭМ!$A$39:$A$782,$A107,СВЦЭМ!$B$39:$B$782,G$83)+'СЕТ СН'!$H$9+СВЦЭМ!$D$10+'СЕТ СН'!$H$5-'СЕТ СН'!$H$17</f>
        <v>6418.2051496900003</v>
      </c>
      <c r="H107" s="36">
        <f>SUMIFS(СВЦЭМ!$C$39:$C$782,СВЦЭМ!$A$39:$A$782,$A107,СВЦЭМ!$B$39:$B$782,H$83)+'СЕТ СН'!$H$9+СВЦЭМ!$D$10+'СЕТ СН'!$H$5-'СЕТ СН'!$H$17</f>
        <v>6392.1891723400004</v>
      </c>
      <c r="I107" s="36">
        <f>SUMIFS(СВЦЭМ!$C$39:$C$782,СВЦЭМ!$A$39:$A$782,$A107,СВЦЭМ!$B$39:$B$782,I$83)+'СЕТ СН'!$H$9+СВЦЭМ!$D$10+'СЕТ СН'!$H$5-'СЕТ СН'!$H$17</f>
        <v>6302.8470357200003</v>
      </c>
      <c r="J107" s="36">
        <f>SUMIFS(СВЦЭМ!$C$39:$C$782,СВЦЭМ!$A$39:$A$782,$A107,СВЦЭМ!$B$39:$B$782,J$83)+'СЕТ СН'!$H$9+СВЦЭМ!$D$10+'СЕТ СН'!$H$5-'СЕТ СН'!$H$17</f>
        <v>6202.6308581100002</v>
      </c>
      <c r="K107" s="36">
        <f>SUMIFS(СВЦЭМ!$C$39:$C$782,СВЦЭМ!$A$39:$A$782,$A107,СВЦЭМ!$B$39:$B$782,K$83)+'СЕТ СН'!$H$9+СВЦЭМ!$D$10+'СЕТ СН'!$H$5-'СЕТ СН'!$H$17</f>
        <v>6089.5902150500006</v>
      </c>
      <c r="L107" s="36">
        <f>SUMIFS(СВЦЭМ!$C$39:$C$782,СВЦЭМ!$A$39:$A$782,$A107,СВЦЭМ!$B$39:$B$782,L$83)+'СЕТ СН'!$H$9+СВЦЭМ!$D$10+'СЕТ СН'!$H$5-'СЕТ СН'!$H$17</f>
        <v>6056.6525683400005</v>
      </c>
      <c r="M107" s="36">
        <f>SUMIFS(СВЦЭМ!$C$39:$C$782,СВЦЭМ!$A$39:$A$782,$A107,СВЦЭМ!$B$39:$B$782,M$83)+'СЕТ СН'!$H$9+СВЦЭМ!$D$10+'СЕТ СН'!$H$5-'СЕТ СН'!$H$17</f>
        <v>6080.5942391300005</v>
      </c>
      <c r="N107" s="36">
        <f>SUMIFS(СВЦЭМ!$C$39:$C$782,СВЦЭМ!$A$39:$A$782,$A107,СВЦЭМ!$B$39:$B$782,N$83)+'СЕТ СН'!$H$9+СВЦЭМ!$D$10+'СЕТ СН'!$H$5-'СЕТ СН'!$H$17</f>
        <v>6170.2431149599997</v>
      </c>
      <c r="O107" s="36">
        <f>SUMIFS(СВЦЭМ!$C$39:$C$782,СВЦЭМ!$A$39:$A$782,$A107,СВЦЭМ!$B$39:$B$782,O$83)+'СЕТ СН'!$H$9+СВЦЭМ!$D$10+'СЕТ СН'!$H$5-'СЕТ СН'!$H$17</f>
        <v>6159.1812829400005</v>
      </c>
      <c r="P107" s="36">
        <f>SUMIFS(СВЦЭМ!$C$39:$C$782,СВЦЭМ!$A$39:$A$782,$A107,СВЦЭМ!$B$39:$B$782,P$83)+'СЕТ СН'!$H$9+СВЦЭМ!$D$10+'СЕТ СН'!$H$5-'СЕТ СН'!$H$17</f>
        <v>6165.5066171200006</v>
      </c>
      <c r="Q107" s="36">
        <f>SUMIFS(СВЦЭМ!$C$39:$C$782,СВЦЭМ!$A$39:$A$782,$A107,СВЦЭМ!$B$39:$B$782,Q$83)+'СЕТ СН'!$H$9+СВЦЭМ!$D$10+'СЕТ СН'!$H$5-'СЕТ СН'!$H$17</f>
        <v>6178.1036034500003</v>
      </c>
      <c r="R107" s="36">
        <f>SUMIFS(СВЦЭМ!$C$39:$C$782,СВЦЭМ!$A$39:$A$782,$A107,СВЦЭМ!$B$39:$B$782,R$83)+'СЕТ СН'!$H$9+СВЦЭМ!$D$10+'СЕТ СН'!$H$5-'СЕТ СН'!$H$17</f>
        <v>6179.4711897200004</v>
      </c>
      <c r="S107" s="36">
        <f>SUMIFS(СВЦЭМ!$C$39:$C$782,СВЦЭМ!$A$39:$A$782,$A107,СВЦЭМ!$B$39:$B$782,S$83)+'СЕТ СН'!$H$9+СВЦЭМ!$D$10+'СЕТ СН'!$H$5-'СЕТ СН'!$H$17</f>
        <v>6191.8721486800005</v>
      </c>
      <c r="T107" s="36">
        <f>SUMIFS(СВЦЭМ!$C$39:$C$782,СВЦЭМ!$A$39:$A$782,$A107,СВЦЭМ!$B$39:$B$782,T$83)+'СЕТ СН'!$H$9+СВЦЭМ!$D$10+'СЕТ СН'!$H$5-'СЕТ СН'!$H$17</f>
        <v>6177.5964600400002</v>
      </c>
      <c r="U107" s="36">
        <f>SUMIFS(СВЦЭМ!$C$39:$C$782,СВЦЭМ!$A$39:$A$782,$A107,СВЦЭМ!$B$39:$B$782,U$83)+'СЕТ СН'!$H$9+СВЦЭМ!$D$10+'СЕТ СН'!$H$5-'СЕТ СН'!$H$17</f>
        <v>6193.4408784200004</v>
      </c>
      <c r="V107" s="36">
        <f>SUMIFS(СВЦЭМ!$C$39:$C$782,СВЦЭМ!$A$39:$A$782,$A107,СВЦЭМ!$B$39:$B$782,V$83)+'СЕТ СН'!$H$9+СВЦЭМ!$D$10+'СЕТ СН'!$H$5-'СЕТ СН'!$H$17</f>
        <v>6198.0581103500008</v>
      </c>
      <c r="W107" s="36">
        <f>SUMIFS(СВЦЭМ!$C$39:$C$782,СВЦЭМ!$A$39:$A$782,$A107,СВЦЭМ!$B$39:$B$782,W$83)+'СЕТ СН'!$H$9+СВЦЭМ!$D$10+'СЕТ СН'!$H$5-'СЕТ СН'!$H$17</f>
        <v>6185.7524114900007</v>
      </c>
      <c r="X107" s="36">
        <f>SUMIFS(СВЦЭМ!$C$39:$C$782,СВЦЭМ!$A$39:$A$782,$A107,СВЦЭМ!$B$39:$B$782,X$83)+'СЕТ СН'!$H$9+СВЦЭМ!$D$10+'СЕТ СН'!$H$5-'СЕТ СН'!$H$17</f>
        <v>6229.2346987000001</v>
      </c>
      <c r="Y107" s="36">
        <f>SUMIFS(СВЦЭМ!$C$39:$C$782,СВЦЭМ!$A$39:$A$782,$A107,СВЦЭМ!$B$39:$B$782,Y$83)+'СЕТ СН'!$H$9+СВЦЭМ!$D$10+'СЕТ СН'!$H$5-'СЕТ СН'!$H$17</f>
        <v>6310.3913218400003</v>
      </c>
    </row>
    <row r="108" spans="1:25" ht="15.75" x14ac:dyDescent="0.2">
      <c r="A108" s="35">
        <f t="shared" si="2"/>
        <v>45529</v>
      </c>
      <c r="B108" s="36">
        <f>SUMIFS(СВЦЭМ!$C$39:$C$782,СВЦЭМ!$A$39:$A$782,$A108,СВЦЭМ!$B$39:$B$782,B$83)+'СЕТ СН'!$H$9+СВЦЭМ!$D$10+'СЕТ СН'!$H$5-'СЕТ СН'!$H$17</f>
        <v>6289.9463013200002</v>
      </c>
      <c r="C108" s="36">
        <f>SUMIFS(СВЦЭМ!$C$39:$C$782,СВЦЭМ!$A$39:$A$782,$A108,СВЦЭМ!$B$39:$B$782,C$83)+'СЕТ СН'!$H$9+СВЦЭМ!$D$10+'СЕТ СН'!$H$5-'СЕТ СН'!$H$17</f>
        <v>6347.9335470400001</v>
      </c>
      <c r="D108" s="36">
        <f>SUMIFS(СВЦЭМ!$C$39:$C$782,СВЦЭМ!$A$39:$A$782,$A108,СВЦЭМ!$B$39:$B$782,D$83)+'СЕТ СН'!$H$9+СВЦЭМ!$D$10+'СЕТ СН'!$H$5-'СЕТ СН'!$H$17</f>
        <v>6369.4178038400005</v>
      </c>
      <c r="E108" s="36">
        <f>SUMIFS(СВЦЭМ!$C$39:$C$782,СВЦЭМ!$A$39:$A$782,$A108,СВЦЭМ!$B$39:$B$782,E$83)+'СЕТ СН'!$H$9+СВЦЭМ!$D$10+'СЕТ СН'!$H$5-'СЕТ СН'!$H$17</f>
        <v>6378.9776586400003</v>
      </c>
      <c r="F108" s="36">
        <f>SUMIFS(СВЦЭМ!$C$39:$C$782,СВЦЭМ!$A$39:$A$782,$A108,СВЦЭМ!$B$39:$B$782,F$83)+'СЕТ СН'!$H$9+СВЦЭМ!$D$10+'СЕТ СН'!$H$5-'СЕТ СН'!$H$17</f>
        <v>6426.8038100700005</v>
      </c>
      <c r="G108" s="36">
        <f>SUMIFS(СВЦЭМ!$C$39:$C$782,СВЦЭМ!$A$39:$A$782,$A108,СВЦЭМ!$B$39:$B$782,G$83)+'СЕТ СН'!$H$9+СВЦЭМ!$D$10+'СЕТ СН'!$H$5-'СЕТ СН'!$H$17</f>
        <v>6415.7387163399999</v>
      </c>
      <c r="H108" s="36">
        <f>SUMIFS(СВЦЭМ!$C$39:$C$782,СВЦЭМ!$A$39:$A$782,$A108,СВЦЭМ!$B$39:$B$782,H$83)+'СЕТ СН'!$H$9+СВЦЭМ!$D$10+'СЕТ СН'!$H$5-'СЕТ СН'!$H$17</f>
        <v>6393.1069594999999</v>
      </c>
      <c r="I108" s="36">
        <f>SUMIFS(СВЦЭМ!$C$39:$C$782,СВЦЭМ!$A$39:$A$782,$A108,СВЦЭМ!$B$39:$B$782,I$83)+'СЕТ СН'!$H$9+СВЦЭМ!$D$10+'СЕТ СН'!$H$5-'СЕТ СН'!$H$17</f>
        <v>6340.9755406900003</v>
      </c>
      <c r="J108" s="36">
        <f>SUMIFS(СВЦЭМ!$C$39:$C$782,СВЦЭМ!$A$39:$A$782,$A108,СВЦЭМ!$B$39:$B$782,J$83)+'СЕТ СН'!$H$9+СВЦЭМ!$D$10+'СЕТ СН'!$H$5-'СЕТ СН'!$H$17</f>
        <v>6261.9397470599997</v>
      </c>
      <c r="K108" s="36">
        <f>SUMIFS(СВЦЭМ!$C$39:$C$782,СВЦЭМ!$A$39:$A$782,$A108,СВЦЭМ!$B$39:$B$782,K$83)+'СЕТ СН'!$H$9+СВЦЭМ!$D$10+'СЕТ СН'!$H$5-'СЕТ СН'!$H$17</f>
        <v>6177.8847818000004</v>
      </c>
      <c r="L108" s="36">
        <f>SUMIFS(СВЦЭМ!$C$39:$C$782,СВЦЭМ!$A$39:$A$782,$A108,СВЦЭМ!$B$39:$B$782,L$83)+'СЕТ СН'!$H$9+СВЦЭМ!$D$10+'СЕТ СН'!$H$5-'СЕТ СН'!$H$17</f>
        <v>6113.5558249599999</v>
      </c>
      <c r="M108" s="36">
        <f>SUMIFS(СВЦЭМ!$C$39:$C$782,СВЦЭМ!$A$39:$A$782,$A108,СВЦЭМ!$B$39:$B$782,M$83)+'СЕТ СН'!$H$9+СВЦЭМ!$D$10+'СЕТ СН'!$H$5-'СЕТ СН'!$H$17</f>
        <v>6083.9435866700005</v>
      </c>
      <c r="N108" s="36">
        <f>SUMIFS(СВЦЭМ!$C$39:$C$782,СВЦЭМ!$A$39:$A$782,$A108,СВЦЭМ!$B$39:$B$782,N$83)+'СЕТ СН'!$H$9+СВЦЭМ!$D$10+'СЕТ СН'!$H$5-'СЕТ СН'!$H$17</f>
        <v>6074.5775418499998</v>
      </c>
      <c r="O108" s="36">
        <f>SUMIFS(СВЦЭМ!$C$39:$C$782,СВЦЭМ!$A$39:$A$782,$A108,СВЦЭМ!$B$39:$B$782,O$83)+'СЕТ СН'!$H$9+СВЦЭМ!$D$10+'СЕТ СН'!$H$5-'СЕТ СН'!$H$17</f>
        <v>6074.7755662700001</v>
      </c>
      <c r="P108" s="36">
        <f>SUMIFS(СВЦЭМ!$C$39:$C$782,СВЦЭМ!$A$39:$A$782,$A108,СВЦЭМ!$B$39:$B$782,P$83)+'СЕТ СН'!$H$9+СВЦЭМ!$D$10+'СЕТ СН'!$H$5-'СЕТ СН'!$H$17</f>
        <v>6076.5664321000004</v>
      </c>
      <c r="Q108" s="36">
        <f>SUMIFS(СВЦЭМ!$C$39:$C$782,СВЦЭМ!$A$39:$A$782,$A108,СВЦЭМ!$B$39:$B$782,Q$83)+'СЕТ СН'!$H$9+СВЦЭМ!$D$10+'СЕТ СН'!$H$5-'СЕТ СН'!$H$17</f>
        <v>6079.6930031900001</v>
      </c>
      <c r="R108" s="36">
        <f>SUMIFS(СВЦЭМ!$C$39:$C$782,СВЦЭМ!$A$39:$A$782,$A108,СВЦЭМ!$B$39:$B$782,R$83)+'СЕТ СН'!$H$9+СВЦЭМ!$D$10+'СЕТ СН'!$H$5-'СЕТ СН'!$H$17</f>
        <v>6102.9299176800005</v>
      </c>
      <c r="S108" s="36">
        <f>SUMIFS(СВЦЭМ!$C$39:$C$782,СВЦЭМ!$A$39:$A$782,$A108,СВЦЭМ!$B$39:$B$782,S$83)+'СЕТ СН'!$H$9+СВЦЭМ!$D$10+'СЕТ СН'!$H$5-'СЕТ СН'!$H$17</f>
        <v>6085.0105805800004</v>
      </c>
      <c r="T108" s="36">
        <f>SUMIFS(СВЦЭМ!$C$39:$C$782,СВЦЭМ!$A$39:$A$782,$A108,СВЦЭМ!$B$39:$B$782,T$83)+'СЕТ СН'!$H$9+СВЦЭМ!$D$10+'СЕТ СН'!$H$5-'СЕТ СН'!$H$17</f>
        <v>6069.4603472899998</v>
      </c>
      <c r="U108" s="36">
        <f>SUMIFS(СВЦЭМ!$C$39:$C$782,СВЦЭМ!$A$39:$A$782,$A108,СВЦЭМ!$B$39:$B$782,U$83)+'СЕТ СН'!$H$9+СВЦЭМ!$D$10+'СЕТ СН'!$H$5-'СЕТ СН'!$H$17</f>
        <v>6069.9718786400008</v>
      </c>
      <c r="V108" s="36">
        <f>SUMIFS(СВЦЭМ!$C$39:$C$782,СВЦЭМ!$A$39:$A$782,$A108,СВЦЭМ!$B$39:$B$782,V$83)+'СЕТ СН'!$H$9+СВЦЭМ!$D$10+'СЕТ СН'!$H$5-'СЕТ СН'!$H$17</f>
        <v>6063.8101216000005</v>
      </c>
      <c r="W108" s="36">
        <f>SUMIFS(СВЦЭМ!$C$39:$C$782,СВЦЭМ!$A$39:$A$782,$A108,СВЦЭМ!$B$39:$B$782,W$83)+'СЕТ СН'!$H$9+СВЦЭМ!$D$10+'СЕТ СН'!$H$5-'СЕТ СН'!$H$17</f>
        <v>6045.8604397600002</v>
      </c>
      <c r="X108" s="36">
        <f>SUMIFS(СВЦЭМ!$C$39:$C$782,СВЦЭМ!$A$39:$A$782,$A108,СВЦЭМ!$B$39:$B$782,X$83)+'СЕТ СН'!$H$9+СВЦЭМ!$D$10+'СЕТ СН'!$H$5-'СЕТ СН'!$H$17</f>
        <v>6121.7601772200005</v>
      </c>
      <c r="Y108" s="36">
        <f>SUMIFS(СВЦЭМ!$C$39:$C$782,СВЦЭМ!$A$39:$A$782,$A108,СВЦЭМ!$B$39:$B$782,Y$83)+'СЕТ СН'!$H$9+СВЦЭМ!$D$10+'СЕТ СН'!$H$5-'СЕТ СН'!$H$17</f>
        <v>6208.23401001</v>
      </c>
    </row>
    <row r="109" spans="1:25" ht="15.75" x14ac:dyDescent="0.2">
      <c r="A109" s="35">
        <f t="shared" si="2"/>
        <v>45530</v>
      </c>
      <c r="B109" s="36">
        <f>SUMIFS(СВЦЭМ!$C$39:$C$782,СВЦЭМ!$A$39:$A$782,$A109,СВЦЭМ!$B$39:$B$782,B$83)+'СЕТ СН'!$H$9+СВЦЭМ!$D$10+'СЕТ СН'!$H$5-'СЕТ СН'!$H$17</f>
        <v>6294.7990474200005</v>
      </c>
      <c r="C109" s="36">
        <f>SUMIFS(СВЦЭМ!$C$39:$C$782,СВЦЭМ!$A$39:$A$782,$A109,СВЦЭМ!$B$39:$B$782,C$83)+'СЕТ СН'!$H$9+СВЦЭМ!$D$10+'СЕТ СН'!$H$5-'СЕТ СН'!$H$17</f>
        <v>6385.2474899900008</v>
      </c>
      <c r="D109" s="36">
        <f>SUMIFS(СВЦЭМ!$C$39:$C$782,СВЦЭМ!$A$39:$A$782,$A109,СВЦЭМ!$B$39:$B$782,D$83)+'СЕТ СН'!$H$9+СВЦЭМ!$D$10+'СЕТ СН'!$H$5-'СЕТ СН'!$H$17</f>
        <v>6424.19083073</v>
      </c>
      <c r="E109" s="36">
        <f>SUMIFS(СВЦЭМ!$C$39:$C$782,СВЦЭМ!$A$39:$A$782,$A109,СВЦЭМ!$B$39:$B$782,E$83)+'СЕТ СН'!$H$9+СВЦЭМ!$D$10+'СЕТ СН'!$H$5-'СЕТ СН'!$H$17</f>
        <v>6428.5681343699998</v>
      </c>
      <c r="F109" s="36">
        <f>SUMIFS(СВЦЭМ!$C$39:$C$782,СВЦЭМ!$A$39:$A$782,$A109,СВЦЭМ!$B$39:$B$782,F$83)+'СЕТ СН'!$H$9+СВЦЭМ!$D$10+'СЕТ СН'!$H$5-'СЕТ СН'!$H$17</f>
        <v>6444.5249158799998</v>
      </c>
      <c r="G109" s="36">
        <f>SUMIFS(СВЦЭМ!$C$39:$C$782,СВЦЭМ!$A$39:$A$782,$A109,СВЦЭМ!$B$39:$B$782,G$83)+'СЕТ СН'!$H$9+СВЦЭМ!$D$10+'СЕТ СН'!$H$5-'СЕТ СН'!$H$17</f>
        <v>6416.9345875199997</v>
      </c>
      <c r="H109" s="36">
        <f>SUMIFS(СВЦЭМ!$C$39:$C$782,СВЦЭМ!$A$39:$A$782,$A109,СВЦЭМ!$B$39:$B$782,H$83)+'СЕТ СН'!$H$9+СВЦЭМ!$D$10+'СЕТ СН'!$H$5-'СЕТ СН'!$H$17</f>
        <v>6380.4642950800007</v>
      </c>
      <c r="I109" s="36">
        <f>SUMIFS(СВЦЭМ!$C$39:$C$782,СВЦЭМ!$A$39:$A$782,$A109,СВЦЭМ!$B$39:$B$782,I$83)+'СЕТ СН'!$H$9+СВЦЭМ!$D$10+'СЕТ СН'!$H$5-'СЕТ СН'!$H$17</f>
        <v>6288.8645515799999</v>
      </c>
      <c r="J109" s="36">
        <f>SUMIFS(СВЦЭМ!$C$39:$C$782,СВЦЭМ!$A$39:$A$782,$A109,СВЦЭМ!$B$39:$B$782,J$83)+'СЕТ СН'!$H$9+СВЦЭМ!$D$10+'СЕТ СН'!$H$5-'СЕТ СН'!$H$17</f>
        <v>6175.3071624200002</v>
      </c>
      <c r="K109" s="36">
        <f>SUMIFS(СВЦЭМ!$C$39:$C$782,СВЦЭМ!$A$39:$A$782,$A109,СВЦЭМ!$B$39:$B$782,K$83)+'СЕТ СН'!$H$9+СВЦЭМ!$D$10+'СЕТ СН'!$H$5-'СЕТ СН'!$H$17</f>
        <v>6097.7568696799999</v>
      </c>
      <c r="L109" s="36">
        <f>SUMIFS(СВЦЭМ!$C$39:$C$782,СВЦЭМ!$A$39:$A$782,$A109,СВЦЭМ!$B$39:$B$782,L$83)+'СЕТ СН'!$H$9+СВЦЭМ!$D$10+'СЕТ СН'!$H$5-'СЕТ СН'!$H$17</f>
        <v>6081.6888554200004</v>
      </c>
      <c r="M109" s="36">
        <f>SUMIFS(СВЦЭМ!$C$39:$C$782,СВЦЭМ!$A$39:$A$782,$A109,СВЦЭМ!$B$39:$B$782,M$83)+'СЕТ СН'!$H$9+СВЦЭМ!$D$10+'СЕТ СН'!$H$5-'СЕТ СН'!$H$17</f>
        <v>6071.1439968499999</v>
      </c>
      <c r="N109" s="36">
        <f>SUMIFS(СВЦЭМ!$C$39:$C$782,СВЦЭМ!$A$39:$A$782,$A109,СВЦЭМ!$B$39:$B$782,N$83)+'СЕТ СН'!$H$9+СВЦЭМ!$D$10+'СЕТ СН'!$H$5-'СЕТ СН'!$H$17</f>
        <v>6072.8323888100003</v>
      </c>
      <c r="O109" s="36">
        <f>SUMIFS(СВЦЭМ!$C$39:$C$782,СВЦЭМ!$A$39:$A$782,$A109,СВЦЭМ!$B$39:$B$782,O$83)+'СЕТ СН'!$H$9+СВЦЭМ!$D$10+'СЕТ СН'!$H$5-'СЕТ СН'!$H$17</f>
        <v>6071.8999722799999</v>
      </c>
      <c r="P109" s="36">
        <f>SUMIFS(СВЦЭМ!$C$39:$C$782,СВЦЭМ!$A$39:$A$782,$A109,СВЦЭМ!$B$39:$B$782,P$83)+'СЕТ СН'!$H$9+СВЦЭМ!$D$10+'СЕТ СН'!$H$5-'СЕТ СН'!$H$17</f>
        <v>6077.41892465</v>
      </c>
      <c r="Q109" s="36">
        <f>SUMIFS(СВЦЭМ!$C$39:$C$782,СВЦЭМ!$A$39:$A$782,$A109,СВЦЭМ!$B$39:$B$782,Q$83)+'СЕТ СН'!$H$9+СВЦЭМ!$D$10+'СЕТ СН'!$H$5-'СЕТ СН'!$H$17</f>
        <v>6074.5058108900002</v>
      </c>
      <c r="R109" s="36">
        <f>SUMIFS(СВЦЭМ!$C$39:$C$782,СВЦЭМ!$A$39:$A$782,$A109,СВЦЭМ!$B$39:$B$782,R$83)+'СЕТ СН'!$H$9+СВЦЭМ!$D$10+'СЕТ СН'!$H$5-'СЕТ СН'!$H$17</f>
        <v>6075.2083145699999</v>
      </c>
      <c r="S109" s="36">
        <f>SUMIFS(СВЦЭМ!$C$39:$C$782,СВЦЭМ!$A$39:$A$782,$A109,СВЦЭМ!$B$39:$B$782,S$83)+'СЕТ СН'!$H$9+СВЦЭМ!$D$10+'СЕТ СН'!$H$5-'СЕТ СН'!$H$17</f>
        <v>6089.3724294500007</v>
      </c>
      <c r="T109" s="36">
        <f>SUMIFS(СВЦЭМ!$C$39:$C$782,СВЦЭМ!$A$39:$A$782,$A109,СВЦЭМ!$B$39:$B$782,T$83)+'СЕТ СН'!$H$9+СВЦЭМ!$D$10+'СЕТ СН'!$H$5-'СЕТ СН'!$H$17</f>
        <v>6071.9939727399997</v>
      </c>
      <c r="U109" s="36">
        <f>SUMIFS(СВЦЭМ!$C$39:$C$782,СВЦЭМ!$A$39:$A$782,$A109,СВЦЭМ!$B$39:$B$782,U$83)+'СЕТ СН'!$H$9+СВЦЭМ!$D$10+'СЕТ СН'!$H$5-'СЕТ СН'!$H$17</f>
        <v>6079.3501105200003</v>
      </c>
      <c r="V109" s="36">
        <f>SUMIFS(СВЦЭМ!$C$39:$C$782,СВЦЭМ!$A$39:$A$782,$A109,СВЦЭМ!$B$39:$B$782,V$83)+'СЕТ СН'!$H$9+СВЦЭМ!$D$10+'СЕТ СН'!$H$5-'СЕТ СН'!$H$17</f>
        <v>6069.1799335900005</v>
      </c>
      <c r="W109" s="36">
        <f>SUMIFS(СВЦЭМ!$C$39:$C$782,СВЦЭМ!$A$39:$A$782,$A109,СВЦЭМ!$B$39:$B$782,W$83)+'СЕТ СН'!$H$9+СВЦЭМ!$D$10+'СЕТ СН'!$H$5-'СЕТ СН'!$H$17</f>
        <v>6062.95657295</v>
      </c>
      <c r="X109" s="36">
        <f>SUMIFS(СВЦЭМ!$C$39:$C$782,СВЦЭМ!$A$39:$A$782,$A109,СВЦЭМ!$B$39:$B$782,X$83)+'СЕТ СН'!$H$9+СВЦЭМ!$D$10+'СЕТ СН'!$H$5-'СЕТ СН'!$H$17</f>
        <v>6136.17331448</v>
      </c>
      <c r="Y109" s="36">
        <f>SUMIFS(СВЦЭМ!$C$39:$C$782,СВЦЭМ!$A$39:$A$782,$A109,СВЦЭМ!$B$39:$B$782,Y$83)+'СЕТ СН'!$H$9+СВЦЭМ!$D$10+'СЕТ СН'!$H$5-'СЕТ СН'!$H$17</f>
        <v>6188.6209920600004</v>
      </c>
    </row>
    <row r="110" spans="1:25" ht="15.75" x14ac:dyDescent="0.2">
      <c r="A110" s="35">
        <f t="shared" si="2"/>
        <v>45531</v>
      </c>
      <c r="B110" s="36">
        <f>SUMIFS(СВЦЭМ!$C$39:$C$782,СВЦЭМ!$A$39:$A$782,$A110,СВЦЭМ!$B$39:$B$782,B$83)+'СЕТ СН'!$H$9+СВЦЭМ!$D$10+'СЕТ СН'!$H$5-'СЕТ СН'!$H$17</f>
        <v>6118.9073716600005</v>
      </c>
      <c r="C110" s="36">
        <f>SUMIFS(СВЦЭМ!$C$39:$C$782,СВЦЭМ!$A$39:$A$782,$A110,СВЦЭМ!$B$39:$B$782,C$83)+'СЕТ СН'!$H$9+СВЦЭМ!$D$10+'СЕТ СН'!$H$5-'СЕТ СН'!$H$17</f>
        <v>6149.2769504200005</v>
      </c>
      <c r="D110" s="36">
        <f>SUMIFS(СВЦЭМ!$C$39:$C$782,СВЦЭМ!$A$39:$A$782,$A110,СВЦЭМ!$B$39:$B$782,D$83)+'СЕТ СН'!$H$9+СВЦЭМ!$D$10+'СЕТ СН'!$H$5-'СЕТ СН'!$H$17</f>
        <v>6204.1358645</v>
      </c>
      <c r="E110" s="36">
        <f>SUMIFS(СВЦЭМ!$C$39:$C$782,СВЦЭМ!$A$39:$A$782,$A110,СВЦЭМ!$B$39:$B$782,E$83)+'СЕТ СН'!$H$9+СВЦЭМ!$D$10+'СЕТ СН'!$H$5-'СЕТ СН'!$H$17</f>
        <v>6222.3178353900003</v>
      </c>
      <c r="F110" s="36">
        <f>SUMIFS(СВЦЭМ!$C$39:$C$782,СВЦЭМ!$A$39:$A$782,$A110,СВЦЭМ!$B$39:$B$782,F$83)+'СЕТ СН'!$H$9+СВЦЭМ!$D$10+'СЕТ СН'!$H$5-'СЕТ СН'!$H$17</f>
        <v>6232.4253295100007</v>
      </c>
      <c r="G110" s="36">
        <f>SUMIFS(СВЦЭМ!$C$39:$C$782,СВЦЭМ!$A$39:$A$782,$A110,СВЦЭМ!$B$39:$B$782,G$83)+'СЕТ СН'!$H$9+СВЦЭМ!$D$10+'СЕТ СН'!$H$5-'СЕТ СН'!$H$17</f>
        <v>6208.7445787100005</v>
      </c>
      <c r="H110" s="36">
        <f>SUMIFS(СВЦЭМ!$C$39:$C$782,СВЦЭМ!$A$39:$A$782,$A110,СВЦЭМ!$B$39:$B$782,H$83)+'СЕТ СН'!$H$9+СВЦЭМ!$D$10+'СЕТ СН'!$H$5-'СЕТ СН'!$H$17</f>
        <v>6212.5981233600005</v>
      </c>
      <c r="I110" s="36">
        <f>SUMIFS(СВЦЭМ!$C$39:$C$782,СВЦЭМ!$A$39:$A$782,$A110,СВЦЭМ!$B$39:$B$782,I$83)+'СЕТ СН'!$H$9+СВЦЭМ!$D$10+'СЕТ СН'!$H$5-'СЕТ СН'!$H$17</f>
        <v>6117.8449427800006</v>
      </c>
      <c r="J110" s="36">
        <f>SUMIFS(СВЦЭМ!$C$39:$C$782,СВЦЭМ!$A$39:$A$782,$A110,СВЦЭМ!$B$39:$B$782,J$83)+'СЕТ СН'!$H$9+СВЦЭМ!$D$10+'СЕТ СН'!$H$5-'СЕТ СН'!$H$17</f>
        <v>6032.8335895800001</v>
      </c>
      <c r="K110" s="36">
        <f>SUMIFS(СВЦЭМ!$C$39:$C$782,СВЦЭМ!$A$39:$A$782,$A110,СВЦЭМ!$B$39:$B$782,K$83)+'СЕТ СН'!$H$9+СВЦЭМ!$D$10+'СЕТ СН'!$H$5-'СЕТ СН'!$H$17</f>
        <v>5946.2198557600004</v>
      </c>
      <c r="L110" s="36">
        <f>SUMIFS(СВЦЭМ!$C$39:$C$782,СВЦЭМ!$A$39:$A$782,$A110,СВЦЭМ!$B$39:$B$782,L$83)+'СЕТ СН'!$H$9+СВЦЭМ!$D$10+'СЕТ СН'!$H$5-'СЕТ СН'!$H$17</f>
        <v>5887.0797942900008</v>
      </c>
      <c r="M110" s="36">
        <f>SUMIFS(СВЦЭМ!$C$39:$C$782,СВЦЭМ!$A$39:$A$782,$A110,СВЦЭМ!$B$39:$B$782,M$83)+'СЕТ СН'!$H$9+СВЦЭМ!$D$10+'СЕТ СН'!$H$5-'СЕТ СН'!$H$17</f>
        <v>5876.1539253600004</v>
      </c>
      <c r="N110" s="36">
        <f>SUMIFS(СВЦЭМ!$C$39:$C$782,СВЦЭМ!$A$39:$A$782,$A110,СВЦЭМ!$B$39:$B$782,N$83)+'СЕТ СН'!$H$9+СВЦЭМ!$D$10+'СЕТ СН'!$H$5-'СЕТ СН'!$H$17</f>
        <v>5880.0236658800004</v>
      </c>
      <c r="O110" s="36">
        <f>SUMIFS(СВЦЭМ!$C$39:$C$782,СВЦЭМ!$A$39:$A$782,$A110,СВЦЭМ!$B$39:$B$782,O$83)+'СЕТ СН'!$H$9+СВЦЭМ!$D$10+'СЕТ СН'!$H$5-'СЕТ СН'!$H$17</f>
        <v>5875.3221976100003</v>
      </c>
      <c r="P110" s="36">
        <f>SUMIFS(СВЦЭМ!$C$39:$C$782,СВЦЭМ!$A$39:$A$782,$A110,СВЦЭМ!$B$39:$B$782,P$83)+'СЕТ СН'!$H$9+СВЦЭМ!$D$10+'СЕТ СН'!$H$5-'СЕТ СН'!$H$17</f>
        <v>5873.2302480799999</v>
      </c>
      <c r="Q110" s="36">
        <f>SUMIFS(СВЦЭМ!$C$39:$C$782,СВЦЭМ!$A$39:$A$782,$A110,СВЦЭМ!$B$39:$B$782,Q$83)+'СЕТ СН'!$H$9+СВЦЭМ!$D$10+'СЕТ СН'!$H$5-'СЕТ СН'!$H$17</f>
        <v>5876.47612166</v>
      </c>
      <c r="R110" s="36">
        <f>SUMIFS(СВЦЭМ!$C$39:$C$782,СВЦЭМ!$A$39:$A$782,$A110,СВЦЭМ!$B$39:$B$782,R$83)+'СЕТ СН'!$H$9+СВЦЭМ!$D$10+'СЕТ СН'!$H$5-'СЕТ СН'!$H$17</f>
        <v>5885.8808852500006</v>
      </c>
      <c r="S110" s="36">
        <f>SUMIFS(СВЦЭМ!$C$39:$C$782,СВЦЭМ!$A$39:$A$782,$A110,СВЦЭМ!$B$39:$B$782,S$83)+'СЕТ СН'!$H$9+СВЦЭМ!$D$10+'СЕТ СН'!$H$5-'СЕТ СН'!$H$17</f>
        <v>5875.6399424600004</v>
      </c>
      <c r="T110" s="36">
        <f>SUMIFS(СВЦЭМ!$C$39:$C$782,СВЦЭМ!$A$39:$A$782,$A110,СВЦЭМ!$B$39:$B$782,T$83)+'СЕТ СН'!$H$9+СВЦЭМ!$D$10+'СЕТ СН'!$H$5-'СЕТ СН'!$H$17</f>
        <v>5866.0069961300005</v>
      </c>
      <c r="U110" s="36">
        <f>SUMIFS(СВЦЭМ!$C$39:$C$782,СВЦЭМ!$A$39:$A$782,$A110,СВЦЭМ!$B$39:$B$782,U$83)+'СЕТ СН'!$H$9+СВЦЭМ!$D$10+'СЕТ СН'!$H$5-'СЕТ СН'!$H$17</f>
        <v>5905.6024443799997</v>
      </c>
      <c r="V110" s="36">
        <f>SUMIFS(СВЦЭМ!$C$39:$C$782,СВЦЭМ!$A$39:$A$782,$A110,СВЦЭМ!$B$39:$B$782,V$83)+'СЕТ СН'!$H$9+СВЦЭМ!$D$10+'СЕТ СН'!$H$5-'СЕТ СН'!$H$17</f>
        <v>5892.8607649300002</v>
      </c>
      <c r="W110" s="36">
        <f>SUMIFS(СВЦЭМ!$C$39:$C$782,СВЦЭМ!$A$39:$A$782,$A110,СВЦЭМ!$B$39:$B$782,W$83)+'СЕТ СН'!$H$9+СВЦЭМ!$D$10+'СЕТ СН'!$H$5-'СЕТ СН'!$H$17</f>
        <v>5895.4124721500002</v>
      </c>
      <c r="X110" s="36">
        <f>SUMIFS(СВЦЭМ!$C$39:$C$782,СВЦЭМ!$A$39:$A$782,$A110,СВЦЭМ!$B$39:$B$782,X$83)+'СЕТ СН'!$H$9+СВЦЭМ!$D$10+'СЕТ СН'!$H$5-'СЕТ СН'!$H$17</f>
        <v>5963.4190723500005</v>
      </c>
      <c r="Y110" s="36">
        <f>SUMIFS(СВЦЭМ!$C$39:$C$782,СВЦЭМ!$A$39:$A$782,$A110,СВЦЭМ!$B$39:$B$782,Y$83)+'СЕТ СН'!$H$9+СВЦЭМ!$D$10+'СЕТ СН'!$H$5-'СЕТ СН'!$H$17</f>
        <v>6029.83307126</v>
      </c>
    </row>
    <row r="111" spans="1:25" ht="15.75" x14ac:dyDescent="0.2">
      <c r="A111" s="35">
        <f t="shared" si="2"/>
        <v>45532</v>
      </c>
      <c r="B111" s="36">
        <f>SUMIFS(СВЦЭМ!$C$39:$C$782,СВЦЭМ!$A$39:$A$782,$A111,СВЦЭМ!$B$39:$B$782,B$83)+'СЕТ СН'!$H$9+СВЦЭМ!$D$10+'СЕТ СН'!$H$5-'СЕТ СН'!$H$17</f>
        <v>6159.83754572</v>
      </c>
      <c r="C111" s="36">
        <f>SUMIFS(СВЦЭМ!$C$39:$C$782,СВЦЭМ!$A$39:$A$782,$A111,СВЦЭМ!$B$39:$B$782,C$83)+'СЕТ СН'!$H$9+СВЦЭМ!$D$10+'СЕТ СН'!$H$5-'СЕТ СН'!$H$17</f>
        <v>6203.41306635</v>
      </c>
      <c r="D111" s="36">
        <f>SUMIFS(СВЦЭМ!$C$39:$C$782,СВЦЭМ!$A$39:$A$782,$A111,СВЦЭМ!$B$39:$B$782,D$83)+'СЕТ СН'!$H$9+СВЦЭМ!$D$10+'СЕТ СН'!$H$5-'СЕТ СН'!$H$17</f>
        <v>6223.9442137100004</v>
      </c>
      <c r="E111" s="36">
        <f>SUMIFS(СВЦЭМ!$C$39:$C$782,СВЦЭМ!$A$39:$A$782,$A111,СВЦЭМ!$B$39:$B$782,E$83)+'СЕТ СН'!$H$9+СВЦЭМ!$D$10+'СЕТ СН'!$H$5-'СЕТ СН'!$H$17</f>
        <v>6249.4044312599999</v>
      </c>
      <c r="F111" s="36">
        <f>SUMIFS(СВЦЭМ!$C$39:$C$782,СВЦЭМ!$A$39:$A$782,$A111,СВЦЭМ!$B$39:$B$782,F$83)+'СЕТ СН'!$H$9+СВЦЭМ!$D$10+'СЕТ СН'!$H$5-'СЕТ СН'!$H$17</f>
        <v>6270.80263724</v>
      </c>
      <c r="G111" s="36">
        <f>SUMIFS(СВЦЭМ!$C$39:$C$782,СВЦЭМ!$A$39:$A$782,$A111,СВЦЭМ!$B$39:$B$782,G$83)+'СЕТ СН'!$H$9+СВЦЭМ!$D$10+'СЕТ СН'!$H$5-'СЕТ СН'!$H$17</f>
        <v>6251.8656220299999</v>
      </c>
      <c r="H111" s="36">
        <f>SUMIFS(СВЦЭМ!$C$39:$C$782,СВЦЭМ!$A$39:$A$782,$A111,СВЦЭМ!$B$39:$B$782,H$83)+'СЕТ СН'!$H$9+СВЦЭМ!$D$10+'СЕТ СН'!$H$5-'СЕТ СН'!$H$17</f>
        <v>6220.8012698600005</v>
      </c>
      <c r="I111" s="36">
        <f>SUMIFS(СВЦЭМ!$C$39:$C$782,СВЦЭМ!$A$39:$A$782,$A111,СВЦЭМ!$B$39:$B$782,I$83)+'СЕТ СН'!$H$9+СВЦЭМ!$D$10+'СЕТ СН'!$H$5-'СЕТ СН'!$H$17</f>
        <v>6138.5342415900004</v>
      </c>
      <c r="J111" s="36">
        <f>SUMIFS(СВЦЭМ!$C$39:$C$782,СВЦЭМ!$A$39:$A$782,$A111,СВЦЭМ!$B$39:$B$782,J$83)+'СЕТ СН'!$H$9+СВЦЭМ!$D$10+'СЕТ СН'!$H$5-'СЕТ СН'!$H$17</f>
        <v>6080.5710798700002</v>
      </c>
      <c r="K111" s="36">
        <f>SUMIFS(СВЦЭМ!$C$39:$C$782,СВЦЭМ!$A$39:$A$782,$A111,СВЦЭМ!$B$39:$B$782,K$83)+'СЕТ СН'!$H$9+СВЦЭМ!$D$10+'СЕТ СН'!$H$5-'СЕТ СН'!$H$17</f>
        <v>6000.6221001200001</v>
      </c>
      <c r="L111" s="36">
        <f>SUMIFS(СВЦЭМ!$C$39:$C$782,СВЦЭМ!$A$39:$A$782,$A111,СВЦЭМ!$B$39:$B$782,L$83)+'СЕТ СН'!$H$9+СВЦЭМ!$D$10+'СЕТ СН'!$H$5-'СЕТ СН'!$H$17</f>
        <v>5987.6362339799998</v>
      </c>
      <c r="M111" s="36">
        <f>SUMIFS(СВЦЭМ!$C$39:$C$782,СВЦЭМ!$A$39:$A$782,$A111,СВЦЭМ!$B$39:$B$782,M$83)+'СЕТ СН'!$H$9+СВЦЭМ!$D$10+'СЕТ СН'!$H$5-'СЕТ СН'!$H$17</f>
        <v>5971.6982256800002</v>
      </c>
      <c r="N111" s="36">
        <f>SUMIFS(СВЦЭМ!$C$39:$C$782,СВЦЭМ!$A$39:$A$782,$A111,СВЦЭМ!$B$39:$B$782,N$83)+'СЕТ СН'!$H$9+СВЦЭМ!$D$10+'СЕТ СН'!$H$5-'СЕТ СН'!$H$17</f>
        <v>5969.4090272900003</v>
      </c>
      <c r="O111" s="36">
        <f>SUMIFS(СВЦЭМ!$C$39:$C$782,СВЦЭМ!$A$39:$A$782,$A111,СВЦЭМ!$B$39:$B$782,O$83)+'СЕТ СН'!$H$9+СВЦЭМ!$D$10+'СЕТ СН'!$H$5-'СЕТ СН'!$H$17</f>
        <v>5967.1966145400002</v>
      </c>
      <c r="P111" s="36">
        <f>SUMIFS(СВЦЭМ!$C$39:$C$782,СВЦЭМ!$A$39:$A$782,$A111,СВЦЭМ!$B$39:$B$782,P$83)+'СЕТ СН'!$H$9+СВЦЭМ!$D$10+'СЕТ СН'!$H$5-'СЕТ СН'!$H$17</f>
        <v>5966.0611366000003</v>
      </c>
      <c r="Q111" s="36">
        <f>SUMIFS(СВЦЭМ!$C$39:$C$782,СВЦЭМ!$A$39:$A$782,$A111,СВЦЭМ!$B$39:$B$782,Q$83)+'СЕТ СН'!$H$9+СВЦЭМ!$D$10+'СЕТ СН'!$H$5-'СЕТ СН'!$H$17</f>
        <v>5971.38042804</v>
      </c>
      <c r="R111" s="36">
        <f>SUMIFS(СВЦЭМ!$C$39:$C$782,СВЦЭМ!$A$39:$A$782,$A111,СВЦЭМ!$B$39:$B$782,R$83)+'СЕТ СН'!$H$9+СВЦЭМ!$D$10+'СЕТ СН'!$H$5-'СЕТ СН'!$H$17</f>
        <v>5981.9047120600007</v>
      </c>
      <c r="S111" s="36">
        <f>SUMIFS(СВЦЭМ!$C$39:$C$782,СВЦЭМ!$A$39:$A$782,$A111,СВЦЭМ!$B$39:$B$782,S$83)+'СЕТ СН'!$H$9+СВЦЭМ!$D$10+'СЕТ СН'!$H$5-'СЕТ СН'!$H$17</f>
        <v>5958.81175042</v>
      </c>
      <c r="T111" s="36">
        <f>SUMIFS(СВЦЭМ!$C$39:$C$782,СВЦЭМ!$A$39:$A$782,$A111,СВЦЭМ!$B$39:$B$782,T$83)+'СЕТ СН'!$H$9+СВЦЭМ!$D$10+'СЕТ СН'!$H$5-'СЕТ СН'!$H$17</f>
        <v>5950.7874147600005</v>
      </c>
      <c r="U111" s="36">
        <f>SUMIFS(СВЦЭМ!$C$39:$C$782,СВЦЭМ!$A$39:$A$782,$A111,СВЦЭМ!$B$39:$B$782,U$83)+'СЕТ СН'!$H$9+СВЦЭМ!$D$10+'СЕТ СН'!$H$5-'СЕТ СН'!$H$17</f>
        <v>5957.8557786000001</v>
      </c>
      <c r="V111" s="36">
        <f>SUMIFS(СВЦЭМ!$C$39:$C$782,СВЦЭМ!$A$39:$A$782,$A111,СВЦЭМ!$B$39:$B$782,V$83)+'СЕТ СН'!$H$9+СВЦЭМ!$D$10+'СЕТ СН'!$H$5-'СЕТ СН'!$H$17</f>
        <v>5938.37263558</v>
      </c>
      <c r="W111" s="36">
        <f>SUMIFS(СВЦЭМ!$C$39:$C$782,СВЦЭМ!$A$39:$A$782,$A111,СВЦЭМ!$B$39:$B$782,W$83)+'СЕТ СН'!$H$9+СВЦЭМ!$D$10+'СЕТ СН'!$H$5-'СЕТ СН'!$H$17</f>
        <v>5948.5375744299999</v>
      </c>
      <c r="X111" s="36">
        <f>SUMIFS(СВЦЭМ!$C$39:$C$782,СВЦЭМ!$A$39:$A$782,$A111,СВЦЭМ!$B$39:$B$782,X$83)+'СЕТ СН'!$H$9+СВЦЭМ!$D$10+'СЕТ СН'!$H$5-'СЕТ СН'!$H$17</f>
        <v>6013.2239904100006</v>
      </c>
      <c r="Y111" s="36">
        <f>SUMIFS(СВЦЭМ!$C$39:$C$782,СВЦЭМ!$A$39:$A$782,$A111,СВЦЭМ!$B$39:$B$782,Y$83)+'СЕТ СН'!$H$9+СВЦЭМ!$D$10+'СЕТ СН'!$H$5-'СЕТ СН'!$H$17</f>
        <v>6034.7522992100003</v>
      </c>
    </row>
    <row r="112" spans="1:25" ht="15.75" x14ac:dyDescent="0.2">
      <c r="A112" s="35">
        <f t="shared" si="2"/>
        <v>45533</v>
      </c>
      <c r="B112" s="36">
        <f>SUMIFS(СВЦЭМ!$C$39:$C$782,СВЦЭМ!$A$39:$A$782,$A112,СВЦЭМ!$B$39:$B$782,B$83)+'СЕТ СН'!$H$9+СВЦЭМ!$D$10+'СЕТ СН'!$H$5-'СЕТ СН'!$H$17</f>
        <v>6072.4353728300002</v>
      </c>
      <c r="C112" s="36">
        <f>SUMIFS(СВЦЭМ!$C$39:$C$782,СВЦЭМ!$A$39:$A$782,$A112,СВЦЭМ!$B$39:$B$782,C$83)+'СЕТ СН'!$H$9+СВЦЭМ!$D$10+'СЕТ СН'!$H$5-'СЕТ СН'!$H$17</f>
        <v>6187.5318709100002</v>
      </c>
      <c r="D112" s="36">
        <f>SUMIFS(СВЦЭМ!$C$39:$C$782,СВЦЭМ!$A$39:$A$782,$A112,СВЦЭМ!$B$39:$B$782,D$83)+'СЕТ СН'!$H$9+СВЦЭМ!$D$10+'СЕТ СН'!$H$5-'СЕТ СН'!$H$17</f>
        <v>6312.6790369700002</v>
      </c>
      <c r="E112" s="36">
        <f>SUMIFS(СВЦЭМ!$C$39:$C$782,СВЦЭМ!$A$39:$A$782,$A112,СВЦЭМ!$B$39:$B$782,E$83)+'СЕТ СН'!$H$9+СВЦЭМ!$D$10+'СЕТ СН'!$H$5-'СЕТ СН'!$H$17</f>
        <v>6353.0249653600004</v>
      </c>
      <c r="F112" s="36">
        <f>SUMIFS(СВЦЭМ!$C$39:$C$782,СВЦЭМ!$A$39:$A$782,$A112,СВЦЭМ!$B$39:$B$782,F$83)+'СЕТ СН'!$H$9+СВЦЭМ!$D$10+'СЕТ СН'!$H$5-'СЕТ СН'!$H$17</f>
        <v>6370.3264148300004</v>
      </c>
      <c r="G112" s="36">
        <f>SUMIFS(СВЦЭМ!$C$39:$C$782,СВЦЭМ!$A$39:$A$782,$A112,СВЦЭМ!$B$39:$B$782,G$83)+'СЕТ СН'!$H$9+СВЦЭМ!$D$10+'СЕТ СН'!$H$5-'СЕТ СН'!$H$17</f>
        <v>6340.3898823700001</v>
      </c>
      <c r="H112" s="36">
        <f>SUMIFS(СВЦЭМ!$C$39:$C$782,СВЦЭМ!$A$39:$A$782,$A112,СВЦЭМ!$B$39:$B$782,H$83)+'СЕТ СН'!$H$9+СВЦЭМ!$D$10+'СЕТ СН'!$H$5-'СЕТ СН'!$H$17</f>
        <v>6290.4869934400003</v>
      </c>
      <c r="I112" s="36">
        <f>SUMIFS(СВЦЭМ!$C$39:$C$782,СВЦЭМ!$A$39:$A$782,$A112,СВЦЭМ!$B$39:$B$782,I$83)+'СЕТ СН'!$H$9+СВЦЭМ!$D$10+'СЕТ СН'!$H$5-'СЕТ СН'!$H$17</f>
        <v>6233.5051551500001</v>
      </c>
      <c r="J112" s="36">
        <f>SUMIFS(СВЦЭМ!$C$39:$C$782,СВЦЭМ!$A$39:$A$782,$A112,СВЦЭМ!$B$39:$B$782,J$83)+'СЕТ СН'!$H$9+СВЦЭМ!$D$10+'СЕТ СН'!$H$5-'СЕТ СН'!$H$17</f>
        <v>6135.2267626400007</v>
      </c>
      <c r="K112" s="36">
        <f>SUMIFS(СВЦЭМ!$C$39:$C$782,СВЦЭМ!$A$39:$A$782,$A112,СВЦЭМ!$B$39:$B$782,K$83)+'СЕТ СН'!$H$9+СВЦЭМ!$D$10+'СЕТ СН'!$H$5-'СЕТ СН'!$H$17</f>
        <v>6044.9183653099999</v>
      </c>
      <c r="L112" s="36">
        <f>SUMIFS(СВЦЭМ!$C$39:$C$782,СВЦЭМ!$A$39:$A$782,$A112,СВЦЭМ!$B$39:$B$782,L$83)+'СЕТ СН'!$H$9+СВЦЭМ!$D$10+'СЕТ СН'!$H$5-'СЕТ СН'!$H$17</f>
        <v>5976.11784902</v>
      </c>
      <c r="M112" s="36">
        <f>SUMIFS(СВЦЭМ!$C$39:$C$782,СВЦЭМ!$A$39:$A$782,$A112,СВЦЭМ!$B$39:$B$782,M$83)+'СЕТ СН'!$H$9+СВЦЭМ!$D$10+'СЕТ СН'!$H$5-'СЕТ СН'!$H$17</f>
        <v>5961.8384907600002</v>
      </c>
      <c r="N112" s="36">
        <f>SUMIFS(СВЦЭМ!$C$39:$C$782,СВЦЭМ!$A$39:$A$782,$A112,СВЦЭМ!$B$39:$B$782,N$83)+'СЕТ СН'!$H$9+СВЦЭМ!$D$10+'СЕТ СН'!$H$5-'СЕТ СН'!$H$17</f>
        <v>5976.0090558800002</v>
      </c>
      <c r="O112" s="36">
        <f>SUMIFS(СВЦЭМ!$C$39:$C$782,СВЦЭМ!$A$39:$A$782,$A112,СВЦЭМ!$B$39:$B$782,O$83)+'СЕТ СН'!$H$9+СВЦЭМ!$D$10+'СЕТ СН'!$H$5-'СЕТ СН'!$H$17</f>
        <v>5986.7397123500004</v>
      </c>
      <c r="P112" s="36">
        <f>SUMIFS(СВЦЭМ!$C$39:$C$782,СВЦЭМ!$A$39:$A$782,$A112,СВЦЭМ!$B$39:$B$782,P$83)+'СЕТ СН'!$H$9+СВЦЭМ!$D$10+'СЕТ СН'!$H$5-'СЕТ СН'!$H$17</f>
        <v>5997.8009021300004</v>
      </c>
      <c r="Q112" s="36">
        <f>SUMIFS(СВЦЭМ!$C$39:$C$782,СВЦЭМ!$A$39:$A$782,$A112,СВЦЭМ!$B$39:$B$782,Q$83)+'СЕТ СН'!$H$9+СВЦЭМ!$D$10+'СЕТ СН'!$H$5-'СЕТ СН'!$H$17</f>
        <v>5995.9395639100003</v>
      </c>
      <c r="R112" s="36">
        <f>SUMIFS(СВЦЭМ!$C$39:$C$782,СВЦЭМ!$A$39:$A$782,$A112,СВЦЭМ!$B$39:$B$782,R$83)+'СЕТ СН'!$H$9+СВЦЭМ!$D$10+'СЕТ СН'!$H$5-'СЕТ СН'!$H$17</f>
        <v>6005.8440205000006</v>
      </c>
      <c r="S112" s="36">
        <f>SUMIFS(СВЦЭМ!$C$39:$C$782,СВЦЭМ!$A$39:$A$782,$A112,СВЦЭМ!$B$39:$B$782,S$83)+'СЕТ СН'!$H$9+СВЦЭМ!$D$10+'СЕТ СН'!$H$5-'СЕТ СН'!$H$17</f>
        <v>5978.8915063800005</v>
      </c>
      <c r="T112" s="36">
        <f>SUMIFS(СВЦЭМ!$C$39:$C$782,СВЦЭМ!$A$39:$A$782,$A112,СВЦЭМ!$B$39:$B$782,T$83)+'СЕТ СН'!$H$9+СВЦЭМ!$D$10+'СЕТ СН'!$H$5-'СЕТ СН'!$H$17</f>
        <v>5981.7126900200001</v>
      </c>
      <c r="U112" s="36">
        <f>SUMIFS(СВЦЭМ!$C$39:$C$782,СВЦЭМ!$A$39:$A$782,$A112,СВЦЭМ!$B$39:$B$782,U$83)+'СЕТ СН'!$H$9+СВЦЭМ!$D$10+'СЕТ СН'!$H$5-'СЕТ СН'!$H$17</f>
        <v>5994.1163074400001</v>
      </c>
      <c r="V112" s="36">
        <f>SUMIFS(СВЦЭМ!$C$39:$C$782,СВЦЭМ!$A$39:$A$782,$A112,СВЦЭМ!$B$39:$B$782,V$83)+'СЕТ СН'!$H$9+СВЦЭМ!$D$10+'СЕТ СН'!$H$5-'СЕТ СН'!$H$17</f>
        <v>5979.9976348700002</v>
      </c>
      <c r="W112" s="36">
        <f>SUMIFS(СВЦЭМ!$C$39:$C$782,СВЦЭМ!$A$39:$A$782,$A112,СВЦЭМ!$B$39:$B$782,W$83)+'СЕТ СН'!$H$9+СВЦЭМ!$D$10+'СЕТ СН'!$H$5-'СЕТ СН'!$H$17</f>
        <v>5984.7389071300004</v>
      </c>
      <c r="X112" s="36">
        <f>SUMIFS(СВЦЭМ!$C$39:$C$782,СВЦЭМ!$A$39:$A$782,$A112,СВЦЭМ!$B$39:$B$782,X$83)+'СЕТ СН'!$H$9+СВЦЭМ!$D$10+'СЕТ СН'!$H$5-'СЕТ СН'!$H$17</f>
        <v>6057.5538656400004</v>
      </c>
      <c r="Y112" s="36">
        <f>SUMIFS(СВЦЭМ!$C$39:$C$782,СВЦЭМ!$A$39:$A$782,$A112,СВЦЭМ!$B$39:$B$782,Y$83)+'СЕТ СН'!$H$9+СВЦЭМ!$D$10+'СЕТ СН'!$H$5-'СЕТ СН'!$H$17</f>
        <v>6123.1244004300006</v>
      </c>
    </row>
    <row r="113" spans="1:27" ht="15.75" x14ac:dyDescent="0.2">
      <c r="A113" s="35">
        <f t="shared" si="2"/>
        <v>45534</v>
      </c>
      <c r="B113" s="36">
        <f>SUMIFS(СВЦЭМ!$C$39:$C$782,СВЦЭМ!$A$39:$A$782,$A113,СВЦЭМ!$B$39:$B$782,B$83)+'СЕТ СН'!$H$9+СВЦЭМ!$D$10+'СЕТ СН'!$H$5-'СЕТ СН'!$H$17</f>
        <v>6189.9023394900005</v>
      </c>
      <c r="C113" s="36">
        <f>SUMIFS(СВЦЭМ!$C$39:$C$782,СВЦЭМ!$A$39:$A$782,$A113,СВЦЭМ!$B$39:$B$782,C$83)+'СЕТ СН'!$H$9+СВЦЭМ!$D$10+'СЕТ СН'!$H$5-'СЕТ СН'!$H$17</f>
        <v>6263.4926628800004</v>
      </c>
      <c r="D113" s="36">
        <f>SUMIFS(СВЦЭМ!$C$39:$C$782,СВЦЭМ!$A$39:$A$782,$A113,СВЦЭМ!$B$39:$B$782,D$83)+'СЕТ СН'!$H$9+СВЦЭМ!$D$10+'СЕТ СН'!$H$5-'СЕТ СН'!$H$17</f>
        <v>6279.62460749</v>
      </c>
      <c r="E113" s="36">
        <f>SUMIFS(СВЦЭМ!$C$39:$C$782,СВЦЭМ!$A$39:$A$782,$A113,СВЦЭМ!$B$39:$B$782,E$83)+'СЕТ СН'!$H$9+СВЦЭМ!$D$10+'СЕТ СН'!$H$5-'СЕТ СН'!$H$17</f>
        <v>6300.6452078800003</v>
      </c>
      <c r="F113" s="36">
        <f>SUMIFS(СВЦЭМ!$C$39:$C$782,СВЦЭМ!$A$39:$A$782,$A113,СВЦЭМ!$B$39:$B$782,F$83)+'СЕТ СН'!$H$9+СВЦЭМ!$D$10+'СЕТ СН'!$H$5-'СЕТ СН'!$H$17</f>
        <v>6295.5920176899999</v>
      </c>
      <c r="G113" s="36">
        <f>SUMIFS(СВЦЭМ!$C$39:$C$782,СВЦЭМ!$A$39:$A$782,$A113,СВЦЭМ!$B$39:$B$782,G$83)+'СЕТ СН'!$H$9+СВЦЭМ!$D$10+'СЕТ СН'!$H$5-'СЕТ СН'!$H$17</f>
        <v>6284.8862933700002</v>
      </c>
      <c r="H113" s="36">
        <f>SUMIFS(СВЦЭМ!$C$39:$C$782,СВЦЭМ!$A$39:$A$782,$A113,СВЦЭМ!$B$39:$B$782,H$83)+'СЕТ СН'!$H$9+СВЦЭМ!$D$10+'СЕТ СН'!$H$5-'СЕТ СН'!$H$17</f>
        <v>6252.2153526500006</v>
      </c>
      <c r="I113" s="36">
        <f>SUMIFS(СВЦЭМ!$C$39:$C$782,СВЦЭМ!$A$39:$A$782,$A113,СВЦЭМ!$B$39:$B$782,I$83)+'СЕТ СН'!$H$9+СВЦЭМ!$D$10+'СЕТ СН'!$H$5-'СЕТ СН'!$H$17</f>
        <v>6163.1536371100001</v>
      </c>
      <c r="J113" s="36">
        <f>SUMIFS(СВЦЭМ!$C$39:$C$782,СВЦЭМ!$A$39:$A$782,$A113,СВЦЭМ!$B$39:$B$782,J$83)+'СЕТ СН'!$H$9+СВЦЭМ!$D$10+'СЕТ СН'!$H$5-'СЕТ СН'!$H$17</f>
        <v>6070.2904907600005</v>
      </c>
      <c r="K113" s="36">
        <f>SUMIFS(СВЦЭМ!$C$39:$C$782,СВЦЭМ!$A$39:$A$782,$A113,СВЦЭМ!$B$39:$B$782,K$83)+'СЕТ СН'!$H$9+СВЦЭМ!$D$10+'СЕТ СН'!$H$5-'СЕТ СН'!$H$17</f>
        <v>5996.3912727400002</v>
      </c>
      <c r="L113" s="36">
        <f>SUMIFS(СВЦЭМ!$C$39:$C$782,СВЦЭМ!$A$39:$A$782,$A113,СВЦЭМ!$B$39:$B$782,L$83)+'СЕТ СН'!$H$9+СВЦЭМ!$D$10+'СЕТ СН'!$H$5-'СЕТ СН'!$H$17</f>
        <v>5968.79024372</v>
      </c>
      <c r="M113" s="36">
        <f>SUMIFS(СВЦЭМ!$C$39:$C$782,СВЦЭМ!$A$39:$A$782,$A113,СВЦЭМ!$B$39:$B$782,M$83)+'СЕТ СН'!$H$9+СВЦЭМ!$D$10+'СЕТ СН'!$H$5-'СЕТ СН'!$H$17</f>
        <v>5978.9335646100008</v>
      </c>
      <c r="N113" s="36">
        <f>SUMIFS(СВЦЭМ!$C$39:$C$782,СВЦЭМ!$A$39:$A$782,$A113,СВЦЭМ!$B$39:$B$782,N$83)+'СЕТ СН'!$H$9+СВЦЭМ!$D$10+'СЕТ СН'!$H$5-'СЕТ СН'!$H$17</f>
        <v>5976.7021389199999</v>
      </c>
      <c r="O113" s="36">
        <f>SUMIFS(СВЦЭМ!$C$39:$C$782,СВЦЭМ!$A$39:$A$782,$A113,СВЦЭМ!$B$39:$B$782,O$83)+'СЕТ СН'!$H$9+СВЦЭМ!$D$10+'СЕТ СН'!$H$5-'СЕТ СН'!$H$17</f>
        <v>5985.1356858100007</v>
      </c>
      <c r="P113" s="36">
        <f>SUMIFS(СВЦЭМ!$C$39:$C$782,СВЦЭМ!$A$39:$A$782,$A113,СВЦЭМ!$B$39:$B$782,P$83)+'СЕТ СН'!$H$9+СВЦЭМ!$D$10+'СЕТ СН'!$H$5-'СЕТ СН'!$H$17</f>
        <v>5984.9628436500007</v>
      </c>
      <c r="Q113" s="36">
        <f>SUMIFS(СВЦЭМ!$C$39:$C$782,СВЦЭМ!$A$39:$A$782,$A113,СВЦЭМ!$B$39:$B$782,Q$83)+'СЕТ СН'!$H$9+СВЦЭМ!$D$10+'СЕТ СН'!$H$5-'СЕТ СН'!$H$17</f>
        <v>5990.9162148300002</v>
      </c>
      <c r="R113" s="36">
        <f>SUMIFS(СВЦЭМ!$C$39:$C$782,СВЦЭМ!$A$39:$A$782,$A113,СВЦЭМ!$B$39:$B$782,R$83)+'СЕТ СН'!$H$9+СВЦЭМ!$D$10+'СЕТ СН'!$H$5-'СЕТ СН'!$H$17</f>
        <v>5985.4211400700005</v>
      </c>
      <c r="S113" s="36">
        <f>SUMIFS(СВЦЭМ!$C$39:$C$782,СВЦЭМ!$A$39:$A$782,$A113,СВЦЭМ!$B$39:$B$782,S$83)+'СЕТ СН'!$H$9+СВЦЭМ!$D$10+'СЕТ СН'!$H$5-'СЕТ СН'!$H$17</f>
        <v>5994.5569537199999</v>
      </c>
      <c r="T113" s="36">
        <f>SUMIFS(СВЦЭМ!$C$39:$C$782,СВЦЭМ!$A$39:$A$782,$A113,СВЦЭМ!$B$39:$B$782,T$83)+'СЕТ СН'!$H$9+СВЦЭМ!$D$10+'СЕТ СН'!$H$5-'СЕТ СН'!$H$17</f>
        <v>5994.0575311000002</v>
      </c>
      <c r="U113" s="36">
        <f>SUMIFS(СВЦЭМ!$C$39:$C$782,СВЦЭМ!$A$39:$A$782,$A113,СВЦЭМ!$B$39:$B$782,U$83)+'СЕТ СН'!$H$9+СВЦЭМ!$D$10+'СЕТ СН'!$H$5-'СЕТ СН'!$H$17</f>
        <v>5998.75863028</v>
      </c>
      <c r="V113" s="36">
        <f>SUMIFS(СВЦЭМ!$C$39:$C$782,СВЦЭМ!$A$39:$A$782,$A113,СВЦЭМ!$B$39:$B$782,V$83)+'СЕТ СН'!$H$9+СВЦЭМ!$D$10+'СЕТ СН'!$H$5-'СЕТ СН'!$H$17</f>
        <v>5980.0248894200004</v>
      </c>
      <c r="W113" s="36">
        <f>SUMIFS(СВЦЭМ!$C$39:$C$782,СВЦЭМ!$A$39:$A$782,$A113,СВЦЭМ!$B$39:$B$782,W$83)+'СЕТ СН'!$H$9+СВЦЭМ!$D$10+'СЕТ СН'!$H$5-'СЕТ СН'!$H$17</f>
        <v>5985.0387931000005</v>
      </c>
      <c r="X113" s="36">
        <f>SUMIFS(СВЦЭМ!$C$39:$C$782,СВЦЭМ!$A$39:$A$782,$A113,СВЦЭМ!$B$39:$B$782,X$83)+'СЕТ СН'!$H$9+СВЦЭМ!$D$10+'СЕТ СН'!$H$5-'СЕТ СН'!$H$17</f>
        <v>6051.9479314500004</v>
      </c>
      <c r="Y113" s="36">
        <f>SUMIFS(СВЦЭМ!$C$39:$C$782,СВЦЭМ!$A$39:$A$782,$A113,СВЦЭМ!$B$39:$B$782,Y$83)+'СЕТ СН'!$H$9+СВЦЭМ!$D$10+'СЕТ СН'!$H$5-'СЕТ СН'!$H$17</f>
        <v>6120.7505799099999</v>
      </c>
      <c r="AA113" s="37"/>
    </row>
    <row r="114" spans="1:27" ht="15.75" x14ac:dyDescent="0.2">
      <c r="A114" s="35">
        <f t="shared" si="2"/>
        <v>45535</v>
      </c>
      <c r="B114" s="36">
        <f>SUMIFS(СВЦЭМ!$C$39:$C$782,СВЦЭМ!$A$39:$A$782,$A114,СВЦЭМ!$B$39:$B$782,B$83)+'СЕТ СН'!$H$9+СВЦЭМ!$D$10+'СЕТ СН'!$H$5-'СЕТ СН'!$H$17</f>
        <v>6156.1455730500002</v>
      </c>
      <c r="C114" s="36">
        <f>SUMIFS(СВЦЭМ!$C$39:$C$782,СВЦЭМ!$A$39:$A$782,$A114,СВЦЭМ!$B$39:$B$782,C$83)+'СЕТ СН'!$H$9+СВЦЭМ!$D$10+'СЕТ СН'!$H$5-'СЕТ СН'!$H$17</f>
        <v>6198.6086681100005</v>
      </c>
      <c r="D114" s="36">
        <f>SUMIFS(СВЦЭМ!$C$39:$C$782,СВЦЭМ!$A$39:$A$782,$A114,СВЦЭМ!$B$39:$B$782,D$83)+'СЕТ СН'!$H$9+СВЦЭМ!$D$10+'СЕТ СН'!$H$5-'СЕТ СН'!$H$17</f>
        <v>6205.98040786</v>
      </c>
      <c r="E114" s="36">
        <f>SUMIFS(СВЦЭМ!$C$39:$C$782,СВЦЭМ!$A$39:$A$782,$A114,СВЦЭМ!$B$39:$B$782,E$83)+'СЕТ СН'!$H$9+СВЦЭМ!$D$10+'СЕТ СН'!$H$5-'СЕТ СН'!$H$17</f>
        <v>6209.1581860599999</v>
      </c>
      <c r="F114" s="36">
        <f>SUMIFS(СВЦЭМ!$C$39:$C$782,СВЦЭМ!$A$39:$A$782,$A114,СВЦЭМ!$B$39:$B$782,F$83)+'СЕТ СН'!$H$9+СВЦЭМ!$D$10+'СЕТ СН'!$H$5-'СЕТ СН'!$H$17</f>
        <v>6204.1892521700001</v>
      </c>
      <c r="G114" s="36">
        <f>SUMIFS(СВЦЭМ!$C$39:$C$782,СВЦЭМ!$A$39:$A$782,$A114,СВЦЭМ!$B$39:$B$782,G$83)+'СЕТ СН'!$H$9+СВЦЭМ!$D$10+'СЕТ СН'!$H$5-'СЕТ СН'!$H$17</f>
        <v>6182.4955933500005</v>
      </c>
      <c r="H114" s="36">
        <f>SUMIFS(СВЦЭМ!$C$39:$C$782,СВЦЭМ!$A$39:$A$782,$A114,СВЦЭМ!$B$39:$B$782,H$83)+'СЕТ СН'!$H$9+СВЦЭМ!$D$10+'СЕТ СН'!$H$5-'СЕТ СН'!$H$17</f>
        <v>6175.80860699</v>
      </c>
      <c r="I114" s="36">
        <f>SUMIFS(СВЦЭМ!$C$39:$C$782,СВЦЭМ!$A$39:$A$782,$A114,СВЦЭМ!$B$39:$B$782,I$83)+'СЕТ СН'!$H$9+СВЦЭМ!$D$10+'СЕТ СН'!$H$5-'СЕТ СН'!$H$17</f>
        <v>6079.47368603</v>
      </c>
      <c r="J114" s="36">
        <f>SUMIFS(СВЦЭМ!$C$39:$C$782,СВЦЭМ!$A$39:$A$782,$A114,СВЦЭМ!$B$39:$B$782,J$83)+'СЕТ СН'!$H$9+СВЦЭМ!$D$10+'СЕТ СН'!$H$5-'СЕТ СН'!$H$17</f>
        <v>6074.5054836700001</v>
      </c>
      <c r="K114" s="36">
        <f>SUMIFS(СВЦЭМ!$C$39:$C$782,СВЦЭМ!$A$39:$A$782,$A114,СВЦЭМ!$B$39:$B$782,K$83)+'СЕТ СН'!$H$9+СВЦЭМ!$D$10+'СЕТ СН'!$H$5-'СЕТ СН'!$H$17</f>
        <v>6033.62765975</v>
      </c>
      <c r="L114" s="36">
        <f>SUMIFS(СВЦЭМ!$C$39:$C$782,СВЦЭМ!$A$39:$A$782,$A114,СВЦЭМ!$B$39:$B$782,L$83)+'СЕТ СН'!$H$9+СВЦЭМ!$D$10+'СЕТ СН'!$H$5-'СЕТ СН'!$H$17</f>
        <v>6025.9580537000002</v>
      </c>
      <c r="M114" s="36">
        <f>SUMIFS(СВЦЭМ!$C$39:$C$782,СВЦЭМ!$A$39:$A$782,$A114,СВЦЭМ!$B$39:$B$782,M$83)+'СЕТ СН'!$H$9+СВЦЭМ!$D$10+'СЕТ СН'!$H$5-'СЕТ СН'!$H$17</f>
        <v>6000.7535371900003</v>
      </c>
      <c r="N114" s="36">
        <f>SUMIFS(СВЦЭМ!$C$39:$C$782,СВЦЭМ!$A$39:$A$782,$A114,СВЦЭМ!$B$39:$B$782,N$83)+'СЕТ СН'!$H$9+СВЦЭМ!$D$10+'СЕТ СН'!$H$5-'СЕТ СН'!$H$17</f>
        <v>6000.7400924700005</v>
      </c>
      <c r="O114" s="36">
        <f>SUMIFS(СВЦЭМ!$C$39:$C$782,СВЦЭМ!$A$39:$A$782,$A114,СВЦЭМ!$B$39:$B$782,O$83)+'СЕТ СН'!$H$9+СВЦЭМ!$D$10+'СЕТ СН'!$H$5-'СЕТ СН'!$H$17</f>
        <v>5988.8397139500003</v>
      </c>
      <c r="P114" s="36">
        <f>SUMIFS(СВЦЭМ!$C$39:$C$782,СВЦЭМ!$A$39:$A$782,$A114,СВЦЭМ!$B$39:$B$782,P$83)+'СЕТ СН'!$H$9+СВЦЭМ!$D$10+'СЕТ СН'!$H$5-'СЕТ СН'!$H$17</f>
        <v>6001.4579391500001</v>
      </c>
      <c r="Q114" s="36">
        <f>SUMIFS(СВЦЭМ!$C$39:$C$782,СВЦЭМ!$A$39:$A$782,$A114,СВЦЭМ!$B$39:$B$782,Q$83)+'СЕТ СН'!$H$9+СВЦЭМ!$D$10+'СЕТ СН'!$H$5-'СЕТ СН'!$H$17</f>
        <v>6001.1032660300007</v>
      </c>
      <c r="R114" s="36">
        <f>SUMIFS(СВЦЭМ!$C$39:$C$782,СВЦЭМ!$A$39:$A$782,$A114,СВЦЭМ!$B$39:$B$782,R$83)+'СЕТ СН'!$H$9+СВЦЭМ!$D$10+'СЕТ СН'!$H$5-'СЕТ СН'!$H$17</f>
        <v>6008.0067725600002</v>
      </c>
      <c r="S114" s="36">
        <f>SUMIFS(СВЦЭМ!$C$39:$C$782,СВЦЭМ!$A$39:$A$782,$A114,СВЦЭМ!$B$39:$B$782,S$83)+'СЕТ СН'!$H$9+СВЦЭМ!$D$10+'СЕТ СН'!$H$5-'СЕТ СН'!$H$17</f>
        <v>5999.8460818700005</v>
      </c>
      <c r="T114" s="36">
        <f>SUMIFS(СВЦЭМ!$C$39:$C$782,СВЦЭМ!$A$39:$A$782,$A114,СВЦЭМ!$B$39:$B$782,T$83)+'СЕТ СН'!$H$9+СВЦЭМ!$D$10+'СЕТ СН'!$H$5-'СЕТ СН'!$H$17</f>
        <v>5987.7613173899999</v>
      </c>
      <c r="U114" s="36">
        <f>SUMIFS(СВЦЭМ!$C$39:$C$782,СВЦЭМ!$A$39:$A$782,$A114,СВЦЭМ!$B$39:$B$782,U$83)+'СЕТ СН'!$H$9+СВЦЭМ!$D$10+'СЕТ СН'!$H$5-'СЕТ СН'!$H$17</f>
        <v>6003.9499192800004</v>
      </c>
      <c r="V114" s="36">
        <f>SUMIFS(СВЦЭМ!$C$39:$C$782,СВЦЭМ!$A$39:$A$782,$A114,СВЦЭМ!$B$39:$B$782,V$83)+'СЕТ СН'!$H$9+СВЦЭМ!$D$10+'СЕТ СН'!$H$5-'СЕТ СН'!$H$17</f>
        <v>5981.7242381699998</v>
      </c>
      <c r="W114" s="36">
        <f>SUMIFS(СВЦЭМ!$C$39:$C$782,СВЦЭМ!$A$39:$A$782,$A114,СВЦЭМ!$B$39:$B$782,W$83)+'СЕТ СН'!$H$9+СВЦЭМ!$D$10+'СЕТ СН'!$H$5-'СЕТ СН'!$H$17</f>
        <v>5995.7107554100003</v>
      </c>
      <c r="X114" s="36">
        <f>SUMIFS(СВЦЭМ!$C$39:$C$782,СВЦЭМ!$A$39:$A$782,$A114,СВЦЭМ!$B$39:$B$782,X$83)+'СЕТ СН'!$H$9+СВЦЭМ!$D$10+'СЕТ СН'!$H$5-'СЕТ СН'!$H$17</f>
        <v>6050.3550799499999</v>
      </c>
      <c r="Y114" s="36">
        <f>SUMIFS(СВЦЭМ!$C$39:$C$782,СВЦЭМ!$A$39:$A$782,$A114,СВЦЭМ!$B$39:$B$782,Y$83)+'СЕТ СН'!$H$9+СВЦЭМ!$D$10+'СЕТ СН'!$H$5-'СЕТ СН'!$H$17</f>
        <v>6141.7432849300003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01.08.2024</v>
      </c>
      <c r="B120" s="36">
        <f>SUMIFS(СВЦЭМ!$C$39:$C$782,СВЦЭМ!$A$39:$A$782,$A120,СВЦЭМ!$B$39:$B$782,B$119)+'СЕТ СН'!$I$9+СВЦЭМ!$D$10+'СЕТ СН'!$I$5-'СЕТ СН'!$I$17</f>
        <v>6516.9926837599996</v>
      </c>
      <c r="C120" s="36">
        <f>SUMIFS(СВЦЭМ!$C$39:$C$782,СВЦЭМ!$A$39:$A$782,$A120,СВЦЭМ!$B$39:$B$782,C$119)+'СЕТ СН'!$I$9+СВЦЭМ!$D$10+'СЕТ СН'!$I$5-'СЕТ СН'!$I$17</f>
        <v>6616.2730493199997</v>
      </c>
      <c r="D120" s="36">
        <f>SUMIFS(СВЦЭМ!$C$39:$C$782,СВЦЭМ!$A$39:$A$782,$A120,СВЦЭМ!$B$39:$B$782,D$119)+'СЕТ СН'!$I$9+СВЦЭМ!$D$10+'СЕТ СН'!$I$5-'СЕТ СН'!$I$17</f>
        <v>6672.5478693099994</v>
      </c>
      <c r="E120" s="36">
        <f>SUMIFS(СВЦЭМ!$C$39:$C$782,СВЦЭМ!$A$39:$A$782,$A120,СВЦЭМ!$B$39:$B$782,E$119)+'СЕТ СН'!$I$9+СВЦЭМ!$D$10+'СЕТ СН'!$I$5-'СЕТ СН'!$I$17</f>
        <v>6694.7983666299997</v>
      </c>
      <c r="F120" s="36">
        <f>SUMIFS(СВЦЭМ!$C$39:$C$782,СВЦЭМ!$A$39:$A$782,$A120,СВЦЭМ!$B$39:$B$782,F$119)+'СЕТ СН'!$I$9+СВЦЭМ!$D$10+'СЕТ СН'!$I$5-'СЕТ СН'!$I$17</f>
        <v>6718.6932207699992</v>
      </c>
      <c r="G120" s="36">
        <f>SUMIFS(СВЦЭМ!$C$39:$C$782,СВЦЭМ!$A$39:$A$782,$A120,СВЦЭМ!$B$39:$B$782,G$119)+'СЕТ СН'!$I$9+СВЦЭМ!$D$10+'СЕТ СН'!$I$5-'СЕТ СН'!$I$17</f>
        <v>6704.231543599999</v>
      </c>
      <c r="H120" s="36">
        <f>SUMIFS(СВЦЭМ!$C$39:$C$782,СВЦЭМ!$A$39:$A$782,$A120,СВЦЭМ!$B$39:$B$782,H$119)+'СЕТ СН'!$I$9+СВЦЭМ!$D$10+'СЕТ СН'!$I$5-'СЕТ СН'!$I$17</f>
        <v>6665.7037228399995</v>
      </c>
      <c r="I120" s="36">
        <f>SUMIFS(СВЦЭМ!$C$39:$C$782,СВЦЭМ!$A$39:$A$782,$A120,СВЦЭМ!$B$39:$B$782,I$119)+'СЕТ СН'!$I$9+СВЦЭМ!$D$10+'СЕТ СН'!$I$5-'СЕТ СН'!$I$17</f>
        <v>6579.4789733599991</v>
      </c>
      <c r="J120" s="36">
        <f>SUMIFS(СВЦЭМ!$C$39:$C$782,СВЦЭМ!$A$39:$A$782,$A120,СВЦЭМ!$B$39:$B$782,J$119)+'СЕТ СН'!$I$9+СВЦЭМ!$D$10+'СЕТ СН'!$I$5-'СЕТ СН'!$I$17</f>
        <v>6450.1479261799996</v>
      </c>
      <c r="K120" s="36">
        <f>SUMIFS(СВЦЭМ!$C$39:$C$782,СВЦЭМ!$A$39:$A$782,$A120,СВЦЭМ!$B$39:$B$782,K$119)+'СЕТ СН'!$I$9+СВЦЭМ!$D$10+'СЕТ СН'!$I$5-'СЕТ СН'!$I$17</f>
        <v>6348.3095353299996</v>
      </c>
      <c r="L120" s="36">
        <f>SUMIFS(СВЦЭМ!$C$39:$C$782,СВЦЭМ!$A$39:$A$782,$A120,СВЦЭМ!$B$39:$B$782,L$119)+'СЕТ СН'!$I$9+СВЦЭМ!$D$10+'СЕТ СН'!$I$5-'СЕТ СН'!$I$17</f>
        <v>6285.3461874599998</v>
      </c>
      <c r="M120" s="36">
        <f>SUMIFS(СВЦЭМ!$C$39:$C$782,СВЦЭМ!$A$39:$A$782,$A120,СВЦЭМ!$B$39:$B$782,M$119)+'СЕТ СН'!$I$9+СВЦЭМ!$D$10+'СЕТ СН'!$I$5-'СЕТ СН'!$I$17</f>
        <v>6317.0050897000001</v>
      </c>
      <c r="N120" s="36">
        <f>SUMIFS(СВЦЭМ!$C$39:$C$782,СВЦЭМ!$A$39:$A$782,$A120,СВЦЭМ!$B$39:$B$782,N$119)+'СЕТ СН'!$I$9+СВЦЭМ!$D$10+'СЕТ СН'!$I$5-'СЕТ СН'!$I$17</f>
        <v>6345.0926916399994</v>
      </c>
      <c r="O120" s="36">
        <f>SUMIFS(СВЦЭМ!$C$39:$C$782,СВЦЭМ!$A$39:$A$782,$A120,СВЦЭМ!$B$39:$B$782,O$119)+'СЕТ СН'!$I$9+СВЦЭМ!$D$10+'СЕТ СН'!$I$5-'СЕТ СН'!$I$17</f>
        <v>6352.0343809399992</v>
      </c>
      <c r="P120" s="36">
        <f>SUMIFS(СВЦЭМ!$C$39:$C$782,СВЦЭМ!$A$39:$A$782,$A120,СВЦЭМ!$B$39:$B$782,P$119)+'СЕТ СН'!$I$9+СВЦЭМ!$D$10+'СЕТ СН'!$I$5-'СЕТ СН'!$I$17</f>
        <v>6352.5041610099997</v>
      </c>
      <c r="Q120" s="36">
        <f>SUMIFS(СВЦЭМ!$C$39:$C$782,СВЦЭМ!$A$39:$A$782,$A120,СВЦЭМ!$B$39:$B$782,Q$119)+'СЕТ СН'!$I$9+СВЦЭМ!$D$10+'СЕТ СН'!$I$5-'СЕТ СН'!$I$17</f>
        <v>6342.03935766</v>
      </c>
      <c r="R120" s="36">
        <f>SUMIFS(СВЦЭМ!$C$39:$C$782,СВЦЭМ!$A$39:$A$782,$A120,СВЦЭМ!$B$39:$B$782,R$119)+'СЕТ СН'!$I$9+СВЦЭМ!$D$10+'СЕТ СН'!$I$5-'СЕТ СН'!$I$17</f>
        <v>6359.1371189199999</v>
      </c>
      <c r="S120" s="36">
        <f>SUMIFS(СВЦЭМ!$C$39:$C$782,СВЦЭМ!$A$39:$A$782,$A120,СВЦЭМ!$B$39:$B$782,S$119)+'СЕТ СН'!$I$9+СВЦЭМ!$D$10+'СЕТ СН'!$I$5-'СЕТ СН'!$I$17</f>
        <v>6359.2927798000001</v>
      </c>
      <c r="T120" s="36">
        <f>SUMIFS(СВЦЭМ!$C$39:$C$782,СВЦЭМ!$A$39:$A$782,$A120,СВЦЭМ!$B$39:$B$782,T$119)+'СЕТ СН'!$I$9+СВЦЭМ!$D$10+'СЕТ СН'!$I$5-'СЕТ СН'!$I$17</f>
        <v>6354.7689730699994</v>
      </c>
      <c r="U120" s="36">
        <f>SUMIFS(СВЦЭМ!$C$39:$C$782,СВЦЭМ!$A$39:$A$782,$A120,СВЦЭМ!$B$39:$B$782,U$119)+'СЕТ СН'!$I$9+СВЦЭМ!$D$10+'СЕТ СН'!$I$5-'СЕТ СН'!$I$17</f>
        <v>6360.22221928</v>
      </c>
      <c r="V120" s="36">
        <f>SUMIFS(СВЦЭМ!$C$39:$C$782,СВЦЭМ!$A$39:$A$782,$A120,СВЦЭМ!$B$39:$B$782,V$119)+'СЕТ СН'!$I$9+СВЦЭМ!$D$10+'СЕТ СН'!$I$5-'СЕТ СН'!$I$17</f>
        <v>6376.0309400999995</v>
      </c>
      <c r="W120" s="36">
        <f>SUMIFS(СВЦЭМ!$C$39:$C$782,СВЦЭМ!$A$39:$A$782,$A120,СВЦЭМ!$B$39:$B$782,W$119)+'СЕТ СН'!$I$9+СВЦЭМ!$D$10+'СЕТ СН'!$I$5-'СЕТ СН'!$I$17</f>
        <v>6343.9530252099994</v>
      </c>
      <c r="X120" s="36">
        <f>SUMIFS(СВЦЭМ!$C$39:$C$782,СВЦЭМ!$A$39:$A$782,$A120,СВЦЭМ!$B$39:$B$782,X$119)+'СЕТ СН'!$I$9+СВЦЭМ!$D$10+'СЕТ СН'!$I$5-'СЕТ СН'!$I$17</f>
        <v>6429.8519956799992</v>
      </c>
      <c r="Y120" s="36">
        <f>SUMIFS(СВЦЭМ!$C$39:$C$782,СВЦЭМ!$A$39:$A$782,$A120,СВЦЭМ!$B$39:$B$782,Y$119)+'СЕТ СН'!$I$9+СВЦЭМ!$D$10+'СЕТ СН'!$I$5-'СЕТ СН'!$I$17</f>
        <v>6537.4641033199996</v>
      </c>
    </row>
    <row r="121" spans="1:27" ht="15.75" x14ac:dyDescent="0.2">
      <c r="A121" s="35">
        <f>A120+1</f>
        <v>45506</v>
      </c>
      <c r="B121" s="36">
        <f>SUMIFS(СВЦЭМ!$C$39:$C$782,СВЦЭМ!$A$39:$A$782,$A121,СВЦЭМ!$B$39:$B$782,B$119)+'СЕТ СН'!$I$9+СВЦЭМ!$D$10+'СЕТ СН'!$I$5-'СЕТ СН'!$I$17</f>
        <v>6480.3167501899998</v>
      </c>
      <c r="C121" s="36">
        <f>SUMIFS(СВЦЭМ!$C$39:$C$782,СВЦЭМ!$A$39:$A$782,$A121,СВЦЭМ!$B$39:$B$782,C$119)+'СЕТ СН'!$I$9+СВЦЭМ!$D$10+'СЕТ СН'!$I$5-'СЕТ СН'!$I$17</f>
        <v>6563.5253649399992</v>
      </c>
      <c r="D121" s="36">
        <f>SUMIFS(СВЦЭМ!$C$39:$C$782,СВЦЭМ!$A$39:$A$782,$A121,СВЦЭМ!$B$39:$B$782,D$119)+'СЕТ СН'!$I$9+СВЦЭМ!$D$10+'СЕТ СН'!$I$5-'СЕТ СН'!$I$17</f>
        <v>6612.1822526699998</v>
      </c>
      <c r="E121" s="36">
        <f>SUMIFS(СВЦЭМ!$C$39:$C$782,СВЦЭМ!$A$39:$A$782,$A121,СВЦЭМ!$B$39:$B$782,E$119)+'СЕТ СН'!$I$9+СВЦЭМ!$D$10+'СЕТ СН'!$I$5-'СЕТ СН'!$I$17</f>
        <v>6634.8151501799994</v>
      </c>
      <c r="F121" s="36">
        <f>SUMIFS(СВЦЭМ!$C$39:$C$782,СВЦЭМ!$A$39:$A$782,$A121,СВЦЭМ!$B$39:$B$782,F$119)+'СЕТ СН'!$I$9+СВЦЭМ!$D$10+'СЕТ СН'!$I$5-'СЕТ СН'!$I$17</f>
        <v>6657.4661064899992</v>
      </c>
      <c r="G121" s="36">
        <f>SUMIFS(СВЦЭМ!$C$39:$C$782,СВЦЭМ!$A$39:$A$782,$A121,СВЦЭМ!$B$39:$B$782,G$119)+'СЕТ СН'!$I$9+СВЦЭМ!$D$10+'СЕТ СН'!$I$5-'СЕТ СН'!$I$17</f>
        <v>6641.7533592899999</v>
      </c>
      <c r="H121" s="36">
        <f>SUMIFS(СВЦЭМ!$C$39:$C$782,СВЦЭМ!$A$39:$A$782,$A121,СВЦЭМ!$B$39:$B$782,H$119)+'СЕТ СН'!$I$9+СВЦЭМ!$D$10+'СЕТ СН'!$I$5-'СЕТ СН'!$I$17</f>
        <v>6597.6911157399991</v>
      </c>
      <c r="I121" s="36">
        <f>SUMIFS(СВЦЭМ!$C$39:$C$782,СВЦЭМ!$A$39:$A$782,$A121,СВЦЭМ!$B$39:$B$782,I$119)+'СЕТ СН'!$I$9+СВЦЭМ!$D$10+'СЕТ СН'!$I$5-'СЕТ СН'!$I$17</f>
        <v>6509.1463045299997</v>
      </c>
      <c r="J121" s="36">
        <f>SUMIFS(СВЦЭМ!$C$39:$C$782,СВЦЭМ!$A$39:$A$782,$A121,СВЦЭМ!$B$39:$B$782,J$119)+'СЕТ СН'!$I$9+СВЦЭМ!$D$10+'СЕТ СН'!$I$5-'СЕТ СН'!$I$17</f>
        <v>6415.9118018599993</v>
      </c>
      <c r="K121" s="36">
        <f>SUMIFS(СВЦЭМ!$C$39:$C$782,СВЦЭМ!$A$39:$A$782,$A121,СВЦЭМ!$B$39:$B$782,K$119)+'СЕТ СН'!$I$9+СВЦЭМ!$D$10+'СЕТ СН'!$I$5-'СЕТ СН'!$I$17</f>
        <v>6345.3176137399996</v>
      </c>
      <c r="L121" s="36">
        <f>SUMIFS(СВЦЭМ!$C$39:$C$782,СВЦЭМ!$A$39:$A$782,$A121,СВЦЭМ!$B$39:$B$782,L$119)+'СЕТ СН'!$I$9+СВЦЭМ!$D$10+'СЕТ СН'!$I$5-'СЕТ СН'!$I$17</f>
        <v>6300.5953371999994</v>
      </c>
      <c r="M121" s="36">
        <f>SUMIFS(СВЦЭМ!$C$39:$C$782,СВЦЭМ!$A$39:$A$782,$A121,СВЦЭМ!$B$39:$B$782,M$119)+'СЕТ СН'!$I$9+СВЦЭМ!$D$10+'СЕТ СН'!$I$5-'СЕТ СН'!$I$17</f>
        <v>6288.023198339999</v>
      </c>
      <c r="N121" s="36">
        <f>SUMIFS(СВЦЭМ!$C$39:$C$782,СВЦЭМ!$A$39:$A$782,$A121,СВЦЭМ!$B$39:$B$782,N$119)+'СЕТ СН'!$I$9+СВЦЭМ!$D$10+'СЕТ СН'!$I$5-'СЕТ СН'!$I$17</f>
        <v>6292.6978790199992</v>
      </c>
      <c r="O121" s="36">
        <f>SUMIFS(СВЦЭМ!$C$39:$C$782,СВЦЭМ!$A$39:$A$782,$A121,СВЦЭМ!$B$39:$B$782,O$119)+'СЕТ СН'!$I$9+СВЦЭМ!$D$10+'СЕТ СН'!$I$5-'СЕТ СН'!$I$17</f>
        <v>6295.7951464999996</v>
      </c>
      <c r="P121" s="36">
        <f>SUMIFS(СВЦЭМ!$C$39:$C$782,СВЦЭМ!$A$39:$A$782,$A121,СВЦЭМ!$B$39:$B$782,P$119)+'СЕТ СН'!$I$9+СВЦЭМ!$D$10+'СЕТ СН'!$I$5-'СЕТ СН'!$I$17</f>
        <v>6302.8042183099997</v>
      </c>
      <c r="Q121" s="36">
        <f>SUMIFS(СВЦЭМ!$C$39:$C$782,СВЦЭМ!$A$39:$A$782,$A121,СВЦЭМ!$B$39:$B$782,Q$119)+'СЕТ СН'!$I$9+СВЦЭМ!$D$10+'СЕТ СН'!$I$5-'СЕТ СН'!$I$17</f>
        <v>6301.5431853399996</v>
      </c>
      <c r="R121" s="36">
        <f>SUMIFS(СВЦЭМ!$C$39:$C$782,СВЦЭМ!$A$39:$A$782,$A121,СВЦЭМ!$B$39:$B$782,R$119)+'СЕТ СН'!$I$9+СВЦЭМ!$D$10+'СЕТ СН'!$I$5-'СЕТ СН'!$I$17</f>
        <v>6293.0995214099994</v>
      </c>
      <c r="S121" s="36">
        <f>SUMIFS(СВЦЭМ!$C$39:$C$782,СВЦЭМ!$A$39:$A$782,$A121,СВЦЭМ!$B$39:$B$782,S$119)+'СЕТ СН'!$I$9+СВЦЭМ!$D$10+'СЕТ СН'!$I$5-'СЕТ СН'!$I$17</f>
        <v>6290.32522359</v>
      </c>
      <c r="T121" s="36">
        <f>SUMIFS(СВЦЭМ!$C$39:$C$782,СВЦЭМ!$A$39:$A$782,$A121,СВЦЭМ!$B$39:$B$782,T$119)+'СЕТ СН'!$I$9+СВЦЭМ!$D$10+'СЕТ СН'!$I$5-'СЕТ СН'!$I$17</f>
        <v>6292.2229728699995</v>
      </c>
      <c r="U121" s="36">
        <f>SUMIFS(СВЦЭМ!$C$39:$C$782,СВЦЭМ!$A$39:$A$782,$A121,СВЦЭМ!$B$39:$B$782,U$119)+'СЕТ СН'!$I$9+СВЦЭМ!$D$10+'СЕТ СН'!$I$5-'СЕТ СН'!$I$17</f>
        <v>6318.0507410899991</v>
      </c>
      <c r="V121" s="36">
        <f>SUMIFS(СВЦЭМ!$C$39:$C$782,СВЦЭМ!$A$39:$A$782,$A121,СВЦЭМ!$B$39:$B$782,V$119)+'СЕТ СН'!$I$9+СВЦЭМ!$D$10+'СЕТ СН'!$I$5-'СЕТ СН'!$I$17</f>
        <v>6335.7303900999996</v>
      </c>
      <c r="W121" s="36">
        <f>SUMIFS(СВЦЭМ!$C$39:$C$782,СВЦЭМ!$A$39:$A$782,$A121,СВЦЭМ!$B$39:$B$782,W$119)+'СЕТ СН'!$I$9+СВЦЭМ!$D$10+'СЕТ СН'!$I$5-'СЕТ СН'!$I$17</f>
        <v>6311.0852674199996</v>
      </c>
      <c r="X121" s="36">
        <f>SUMIFS(СВЦЭМ!$C$39:$C$782,СВЦЭМ!$A$39:$A$782,$A121,СВЦЭМ!$B$39:$B$782,X$119)+'СЕТ СН'!$I$9+СВЦЭМ!$D$10+'СЕТ СН'!$I$5-'СЕТ СН'!$I$17</f>
        <v>6342.1551230699997</v>
      </c>
      <c r="Y121" s="36">
        <f>SUMIFS(СВЦЭМ!$C$39:$C$782,СВЦЭМ!$A$39:$A$782,$A121,СВЦЭМ!$B$39:$B$782,Y$119)+'СЕТ СН'!$I$9+СВЦЭМ!$D$10+'СЕТ СН'!$I$5-'СЕТ СН'!$I$17</f>
        <v>6394.2417003799992</v>
      </c>
    </row>
    <row r="122" spans="1:27" ht="15.75" x14ac:dyDescent="0.2">
      <c r="A122" s="35">
        <f t="shared" ref="A122:A150" si="3">A121+1</f>
        <v>45507</v>
      </c>
      <c r="B122" s="36">
        <f>SUMIFS(СВЦЭМ!$C$39:$C$782,СВЦЭМ!$A$39:$A$782,$A122,СВЦЭМ!$B$39:$B$782,B$119)+'СЕТ СН'!$I$9+СВЦЭМ!$D$10+'СЕТ СН'!$I$5-'СЕТ СН'!$I$17</f>
        <v>6469.0231001599996</v>
      </c>
      <c r="C122" s="36">
        <f>SUMIFS(СВЦЭМ!$C$39:$C$782,СВЦЭМ!$A$39:$A$782,$A122,СВЦЭМ!$B$39:$B$782,C$119)+'СЕТ СН'!$I$9+СВЦЭМ!$D$10+'СЕТ СН'!$I$5-'СЕТ СН'!$I$17</f>
        <v>6602.1030954599992</v>
      </c>
      <c r="D122" s="36">
        <f>SUMIFS(СВЦЭМ!$C$39:$C$782,СВЦЭМ!$A$39:$A$782,$A122,СВЦЭМ!$B$39:$B$782,D$119)+'СЕТ СН'!$I$9+СВЦЭМ!$D$10+'СЕТ СН'!$I$5-'СЕТ СН'!$I$17</f>
        <v>6712.2032028899994</v>
      </c>
      <c r="E122" s="36">
        <f>SUMIFS(СВЦЭМ!$C$39:$C$782,СВЦЭМ!$A$39:$A$782,$A122,СВЦЭМ!$B$39:$B$782,E$119)+'СЕТ СН'!$I$9+СВЦЭМ!$D$10+'СЕТ СН'!$I$5-'СЕТ СН'!$I$17</f>
        <v>6792.5603672500001</v>
      </c>
      <c r="F122" s="36">
        <f>SUMIFS(СВЦЭМ!$C$39:$C$782,СВЦЭМ!$A$39:$A$782,$A122,СВЦЭМ!$B$39:$B$782,F$119)+'СЕТ СН'!$I$9+СВЦЭМ!$D$10+'СЕТ СН'!$I$5-'СЕТ СН'!$I$17</f>
        <v>6785.5474525699992</v>
      </c>
      <c r="G122" s="36">
        <f>SUMIFS(СВЦЭМ!$C$39:$C$782,СВЦЭМ!$A$39:$A$782,$A122,СВЦЭМ!$B$39:$B$782,G$119)+'СЕТ СН'!$I$9+СВЦЭМ!$D$10+'СЕТ СН'!$I$5-'СЕТ СН'!$I$17</f>
        <v>6745.3921506999995</v>
      </c>
      <c r="H122" s="36">
        <f>SUMIFS(СВЦЭМ!$C$39:$C$782,СВЦЭМ!$A$39:$A$782,$A122,СВЦЭМ!$B$39:$B$782,H$119)+'СЕТ СН'!$I$9+СВЦЭМ!$D$10+'СЕТ СН'!$I$5-'СЕТ СН'!$I$17</f>
        <v>6724.0200286999998</v>
      </c>
      <c r="I122" s="36">
        <f>SUMIFS(СВЦЭМ!$C$39:$C$782,СВЦЭМ!$A$39:$A$782,$A122,СВЦЭМ!$B$39:$B$782,I$119)+'СЕТ СН'!$I$9+СВЦЭМ!$D$10+'СЕТ СН'!$I$5-'СЕТ СН'!$I$17</f>
        <v>6600.2820219899995</v>
      </c>
      <c r="J122" s="36">
        <f>SUMIFS(СВЦЭМ!$C$39:$C$782,СВЦЭМ!$A$39:$A$782,$A122,СВЦЭМ!$B$39:$B$782,J$119)+'СЕТ СН'!$I$9+СВЦЭМ!$D$10+'СЕТ СН'!$I$5-'СЕТ СН'!$I$17</f>
        <v>6524.3721150299998</v>
      </c>
      <c r="K122" s="36">
        <f>SUMIFS(СВЦЭМ!$C$39:$C$782,СВЦЭМ!$A$39:$A$782,$A122,СВЦЭМ!$B$39:$B$782,K$119)+'СЕТ СН'!$I$9+СВЦЭМ!$D$10+'СЕТ СН'!$I$5-'СЕТ СН'!$I$17</f>
        <v>6414.3167648899998</v>
      </c>
      <c r="L122" s="36">
        <f>SUMIFS(СВЦЭМ!$C$39:$C$782,СВЦЭМ!$A$39:$A$782,$A122,СВЦЭМ!$B$39:$B$782,L$119)+'СЕТ СН'!$I$9+СВЦЭМ!$D$10+'СЕТ СН'!$I$5-'СЕТ СН'!$I$17</f>
        <v>6301.8606564599995</v>
      </c>
      <c r="M122" s="36">
        <f>SUMIFS(СВЦЭМ!$C$39:$C$782,СВЦЭМ!$A$39:$A$782,$A122,СВЦЭМ!$B$39:$B$782,M$119)+'СЕТ СН'!$I$9+СВЦЭМ!$D$10+'СЕТ СН'!$I$5-'СЕТ СН'!$I$17</f>
        <v>6279.367323819999</v>
      </c>
      <c r="N122" s="36">
        <f>SUMIFS(СВЦЭМ!$C$39:$C$782,СВЦЭМ!$A$39:$A$782,$A122,СВЦЭМ!$B$39:$B$782,N$119)+'СЕТ СН'!$I$9+СВЦЭМ!$D$10+'СЕТ СН'!$I$5-'СЕТ СН'!$I$17</f>
        <v>6285.633911859999</v>
      </c>
      <c r="O122" s="36">
        <f>SUMIFS(СВЦЭМ!$C$39:$C$782,СВЦЭМ!$A$39:$A$782,$A122,СВЦЭМ!$B$39:$B$782,O$119)+'СЕТ СН'!$I$9+СВЦЭМ!$D$10+'СЕТ СН'!$I$5-'СЕТ СН'!$I$17</f>
        <v>6289.4917585299991</v>
      </c>
      <c r="P122" s="36">
        <f>SUMIFS(СВЦЭМ!$C$39:$C$782,СВЦЭМ!$A$39:$A$782,$A122,СВЦЭМ!$B$39:$B$782,P$119)+'СЕТ СН'!$I$9+СВЦЭМ!$D$10+'СЕТ СН'!$I$5-'СЕТ СН'!$I$17</f>
        <v>6297.0069193999998</v>
      </c>
      <c r="Q122" s="36">
        <f>SUMIFS(СВЦЭМ!$C$39:$C$782,СВЦЭМ!$A$39:$A$782,$A122,СВЦЭМ!$B$39:$B$782,Q$119)+'СЕТ СН'!$I$9+СВЦЭМ!$D$10+'СЕТ СН'!$I$5-'СЕТ СН'!$I$17</f>
        <v>6302.4835955299995</v>
      </c>
      <c r="R122" s="36">
        <f>SUMIFS(СВЦЭМ!$C$39:$C$782,СВЦЭМ!$A$39:$A$782,$A122,СВЦЭМ!$B$39:$B$782,R$119)+'СЕТ СН'!$I$9+СВЦЭМ!$D$10+'СЕТ СН'!$I$5-'СЕТ СН'!$I$17</f>
        <v>6327.997282029999</v>
      </c>
      <c r="S122" s="36">
        <f>SUMIFS(СВЦЭМ!$C$39:$C$782,СВЦЭМ!$A$39:$A$782,$A122,СВЦЭМ!$B$39:$B$782,S$119)+'СЕТ СН'!$I$9+СВЦЭМ!$D$10+'СЕТ СН'!$I$5-'СЕТ СН'!$I$17</f>
        <v>6312.1297137199999</v>
      </c>
      <c r="T122" s="36">
        <f>SUMIFS(СВЦЭМ!$C$39:$C$782,СВЦЭМ!$A$39:$A$782,$A122,СВЦЭМ!$B$39:$B$782,T$119)+'СЕТ СН'!$I$9+СВЦЭМ!$D$10+'СЕТ СН'!$I$5-'СЕТ СН'!$I$17</f>
        <v>6300.4412413499995</v>
      </c>
      <c r="U122" s="36">
        <f>SUMIFS(СВЦЭМ!$C$39:$C$782,СВЦЭМ!$A$39:$A$782,$A122,СВЦЭМ!$B$39:$B$782,U$119)+'СЕТ СН'!$I$9+СВЦЭМ!$D$10+'СЕТ СН'!$I$5-'СЕТ СН'!$I$17</f>
        <v>6346.2368459099998</v>
      </c>
      <c r="V122" s="36">
        <f>SUMIFS(СВЦЭМ!$C$39:$C$782,СВЦЭМ!$A$39:$A$782,$A122,СВЦЭМ!$B$39:$B$782,V$119)+'СЕТ СН'!$I$9+СВЦЭМ!$D$10+'СЕТ СН'!$I$5-'СЕТ СН'!$I$17</f>
        <v>6354.8604672699994</v>
      </c>
      <c r="W122" s="36">
        <f>SUMIFS(СВЦЭМ!$C$39:$C$782,СВЦЭМ!$A$39:$A$782,$A122,СВЦЭМ!$B$39:$B$782,W$119)+'СЕТ СН'!$I$9+СВЦЭМ!$D$10+'СЕТ СН'!$I$5-'СЕТ СН'!$I$17</f>
        <v>6324.7562503599993</v>
      </c>
      <c r="X122" s="36">
        <f>SUMIFS(СВЦЭМ!$C$39:$C$782,СВЦЭМ!$A$39:$A$782,$A122,СВЦЭМ!$B$39:$B$782,X$119)+'СЕТ СН'!$I$9+СВЦЭМ!$D$10+'СЕТ СН'!$I$5-'СЕТ СН'!$I$17</f>
        <v>6402.5367170199997</v>
      </c>
      <c r="Y122" s="36">
        <f>SUMIFS(СВЦЭМ!$C$39:$C$782,СВЦЭМ!$A$39:$A$782,$A122,СВЦЭМ!$B$39:$B$782,Y$119)+'СЕТ СН'!$I$9+СВЦЭМ!$D$10+'СЕТ СН'!$I$5-'СЕТ СН'!$I$17</f>
        <v>6498.9771376199997</v>
      </c>
    </row>
    <row r="123" spans="1:27" ht="15.75" x14ac:dyDescent="0.2">
      <c r="A123" s="35">
        <f t="shared" si="3"/>
        <v>45508</v>
      </c>
      <c r="B123" s="36">
        <f>SUMIFS(СВЦЭМ!$C$39:$C$782,СВЦЭМ!$A$39:$A$782,$A123,СВЦЭМ!$B$39:$B$782,B$119)+'СЕТ СН'!$I$9+СВЦЭМ!$D$10+'СЕТ СН'!$I$5-'СЕТ СН'!$I$17</f>
        <v>6578.7084597499997</v>
      </c>
      <c r="C123" s="36">
        <f>SUMIFS(СВЦЭМ!$C$39:$C$782,СВЦЭМ!$A$39:$A$782,$A123,СВЦЭМ!$B$39:$B$782,C$119)+'СЕТ СН'!$I$9+СВЦЭМ!$D$10+'СЕТ СН'!$I$5-'СЕТ СН'!$I$17</f>
        <v>6619.2911818699995</v>
      </c>
      <c r="D123" s="36">
        <f>SUMIFS(СВЦЭМ!$C$39:$C$782,СВЦЭМ!$A$39:$A$782,$A123,СВЦЭМ!$B$39:$B$782,D$119)+'СЕТ СН'!$I$9+СВЦЭМ!$D$10+'СЕТ СН'!$I$5-'СЕТ СН'!$I$17</f>
        <v>6662.8876108999993</v>
      </c>
      <c r="E123" s="36">
        <f>SUMIFS(СВЦЭМ!$C$39:$C$782,СВЦЭМ!$A$39:$A$782,$A123,СВЦЭМ!$B$39:$B$782,E$119)+'СЕТ СН'!$I$9+СВЦЭМ!$D$10+'СЕТ СН'!$I$5-'СЕТ СН'!$I$17</f>
        <v>6682.9251107699993</v>
      </c>
      <c r="F123" s="36">
        <f>SUMIFS(СВЦЭМ!$C$39:$C$782,СВЦЭМ!$A$39:$A$782,$A123,СВЦЭМ!$B$39:$B$782,F$119)+'СЕТ СН'!$I$9+СВЦЭМ!$D$10+'СЕТ СН'!$I$5-'СЕТ СН'!$I$17</f>
        <v>6702.1580453699999</v>
      </c>
      <c r="G123" s="36">
        <f>SUMIFS(СВЦЭМ!$C$39:$C$782,СВЦЭМ!$A$39:$A$782,$A123,СВЦЭМ!$B$39:$B$782,G$119)+'СЕТ СН'!$I$9+СВЦЭМ!$D$10+'СЕТ СН'!$I$5-'СЕТ СН'!$I$17</f>
        <v>6696.0285907199996</v>
      </c>
      <c r="H123" s="36">
        <f>SUMIFS(СВЦЭМ!$C$39:$C$782,СВЦЭМ!$A$39:$A$782,$A123,СВЦЭМ!$B$39:$B$782,H$119)+'СЕТ СН'!$I$9+СВЦЭМ!$D$10+'СЕТ СН'!$I$5-'СЕТ СН'!$I$17</f>
        <v>6674.2478544499991</v>
      </c>
      <c r="I123" s="36">
        <f>SUMIFS(СВЦЭМ!$C$39:$C$782,СВЦЭМ!$A$39:$A$782,$A123,СВЦЭМ!$B$39:$B$782,I$119)+'СЕТ СН'!$I$9+СВЦЭМ!$D$10+'СЕТ СН'!$I$5-'СЕТ СН'!$I$17</f>
        <v>6625.11801982</v>
      </c>
      <c r="J123" s="36">
        <f>SUMIFS(СВЦЭМ!$C$39:$C$782,СВЦЭМ!$A$39:$A$782,$A123,СВЦЭМ!$B$39:$B$782,J$119)+'СЕТ СН'!$I$9+СВЦЭМ!$D$10+'СЕТ СН'!$I$5-'СЕТ СН'!$I$17</f>
        <v>6552.5558240099999</v>
      </c>
      <c r="K123" s="36">
        <f>SUMIFS(СВЦЭМ!$C$39:$C$782,СВЦЭМ!$A$39:$A$782,$A123,СВЦЭМ!$B$39:$B$782,K$119)+'СЕТ СН'!$I$9+СВЦЭМ!$D$10+'СЕТ СН'!$I$5-'СЕТ СН'!$I$17</f>
        <v>6434.9720572299993</v>
      </c>
      <c r="L123" s="36">
        <f>SUMIFS(СВЦЭМ!$C$39:$C$782,СВЦЭМ!$A$39:$A$782,$A123,СВЦЭМ!$B$39:$B$782,L$119)+'СЕТ СН'!$I$9+СВЦЭМ!$D$10+'СЕТ СН'!$I$5-'СЕТ СН'!$I$17</f>
        <v>6348.6694067899998</v>
      </c>
      <c r="M123" s="36">
        <f>SUMIFS(СВЦЭМ!$C$39:$C$782,СВЦЭМ!$A$39:$A$782,$A123,СВЦЭМ!$B$39:$B$782,M$119)+'СЕТ СН'!$I$9+СВЦЭМ!$D$10+'СЕТ СН'!$I$5-'СЕТ СН'!$I$17</f>
        <v>6320.38049116</v>
      </c>
      <c r="N123" s="36">
        <f>SUMIFS(СВЦЭМ!$C$39:$C$782,СВЦЭМ!$A$39:$A$782,$A123,СВЦЭМ!$B$39:$B$782,N$119)+'СЕТ СН'!$I$9+СВЦЭМ!$D$10+'СЕТ СН'!$I$5-'СЕТ СН'!$I$17</f>
        <v>6320.3048750399994</v>
      </c>
      <c r="O123" s="36">
        <f>SUMIFS(СВЦЭМ!$C$39:$C$782,СВЦЭМ!$A$39:$A$782,$A123,СВЦЭМ!$B$39:$B$782,O$119)+'СЕТ СН'!$I$9+СВЦЭМ!$D$10+'СЕТ СН'!$I$5-'СЕТ СН'!$I$17</f>
        <v>6335.9482945099999</v>
      </c>
      <c r="P123" s="36">
        <f>SUMIFS(СВЦЭМ!$C$39:$C$782,СВЦЭМ!$A$39:$A$782,$A123,СВЦЭМ!$B$39:$B$782,P$119)+'СЕТ СН'!$I$9+СВЦЭМ!$D$10+'СЕТ СН'!$I$5-'СЕТ СН'!$I$17</f>
        <v>6354.1410798799998</v>
      </c>
      <c r="Q123" s="36">
        <f>SUMIFS(СВЦЭМ!$C$39:$C$782,СВЦЭМ!$A$39:$A$782,$A123,СВЦЭМ!$B$39:$B$782,Q$119)+'СЕТ СН'!$I$9+СВЦЭМ!$D$10+'СЕТ СН'!$I$5-'СЕТ СН'!$I$17</f>
        <v>6359.490464479999</v>
      </c>
      <c r="R123" s="36">
        <f>SUMIFS(СВЦЭМ!$C$39:$C$782,СВЦЭМ!$A$39:$A$782,$A123,СВЦЭМ!$B$39:$B$782,R$119)+'СЕТ СН'!$I$9+СВЦЭМ!$D$10+'СЕТ СН'!$I$5-'СЕТ СН'!$I$17</f>
        <v>6404.7965352299998</v>
      </c>
      <c r="S123" s="36">
        <f>SUMIFS(СВЦЭМ!$C$39:$C$782,СВЦЭМ!$A$39:$A$782,$A123,СВЦЭМ!$B$39:$B$782,S$119)+'СЕТ СН'!$I$9+СВЦЭМ!$D$10+'СЕТ СН'!$I$5-'СЕТ СН'!$I$17</f>
        <v>6383.1069748399996</v>
      </c>
      <c r="T123" s="36">
        <f>SUMIFS(СВЦЭМ!$C$39:$C$782,СВЦЭМ!$A$39:$A$782,$A123,СВЦЭМ!$B$39:$B$782,T$119)+'СЕТ СН'!$I$9+СВЦЭМ!$D$10+'СЕТ СН'!$I$5-'СЕТ СН'!$I$17</f>
        <v>6366.7404753299998</v>
      </c>
      <c r="U123" s="36">
        <f>SUMIFS(СВЦЭМ!$C$39:$C$782,СВЦЭМ!$A$39:$A$782,$A123,СВЦЭМ!$B$39:$B$782,U$119)+'СЕТ СН'!$I$9+СВЦЭМ!$D$10+'СЕТ СН'!$I$5-'СЕТ СН'!$I$17</f>
        <v>6382.6175944299994</v>
      </c>
      <c r="V123" s="36">
        <f>SUMIFS(СВЦЭМ!$C$39:$C$782,СВЦЭМ!$A$39:$A$782,$A123,СВЦЭМ!$B$39:$B$782,V$119)+'СЕТ СН'!$I$9+СВЦЭМ!$D$10+'СЕТ СН'!$I$5-'СЕТ СН'!$I$17</f>
        <v>6393.2512353599996</v>
      </c>
      <c r="W123" s="36">
        <f>SUMIFS(СВЦЭМ!$C$39:$C$782,СВЦЭМ!$A$39:$A$782,$A123,СВЦЭМ!$B$39:$B$782,W$119)+'СЕТ СН'!$I$9+СВЦЭМ!$D$10+'СЕТ СН'!$I$5-'СЕТ СН'!$I$17</f>
        <v>6349.9436085199995</v>
      </c>
      <c r="X123" s="36">
        <f>SUMIFS(СВЦЭМ!$C$39:$C$782,СВЦЭМ!$A$39:$A$782,$A123,СВЦЭМ!$B$39:$B$782,X$119)+'СЕТ СН'!$I$9+СВЦЭМ!$D$10+'СЕТ СН'!$I$5-'СЕТ СН'!$I$17</f>
        <v>6401.527511029999</v>
      </c>
      <c r="Y123" s="36">
        <f>SUMIFS(СВЦЭМ!$C$39:$C$782,СВЦЭМ!$A$39:$A$782,$A123,СВЦЭМ!$B$39:$B$782,Y$119)+'СЕТ СН'!$I$9+СВЦЭМ!$D$10+'СЕТ СН'!$I$5-'СЕТ СН'!$I$17</f>
        <v>6519.1987030199998</v>
      </c>
    </row>
    <row r="124" spans="1:27" ht="15.75" x14ac:dyDescent="0.2">
      <c r="A124" s="35">
        <f t="shared" si="3"/>
        <v>45509</v>
      </c>
      <c r="B124" s="36">
        <f>SUMIFS(СВЦЭМ!$C$39:$C$782,СВЦЭМ!$A$39:$A$782,$A124,СВЦЭМ!$B$39:$B$782,B$119)+'СЕТ СН'!$I$9+СВЦЭМ!$D$10+'СЕТ СН'!$I$5-'СЕТ СН'!$I$17</f>
        <v>6580.5286239799998</v>
      </c>
      <c r="C124" s="36">
        <f>SUMIFS(СВЦЭМ!$C$39:$C$782,СВЦЭМ!$A$39:$A$782,$A124,СВЦЭМ!$B$39:$B$782,C$119)+'СЕТ СН'!$I$9+СВЦЭМ!$D$10+'СЕТ СН'!$I$5-'СЕТ СН'!$I$17</f>
        <v>6686.1550474999995</v>
      </c>
      <c r="D124" s="36">
        <f>SUMIFS(СВЦЭМ!$C$39:$C$782,СВЦЭМ!$A$39:$A$782,$A124,СВЦЭМ!$B$39:$B$782,D$119)+'СЕТ СН'!$I$9+СВЦЭМ!$D$10+'СЕТ СН'!$I$5-'СЕТ СН'!$I$17</f>
        <v>6766.3876205500001</v>
      </c>
      <c r="E124" s="36">
        <f>SUMIFS(СВЦЭМ!$C$39:$C$782,СВЦЭМ!$A$39:$A$782,$A124,СВЦЭМ!$B$39:$B$782,E$119)+'СЕТ СН'!$I$9+СВЦЭМ!$D$10+'СЕТ СН'!$I$5-'СЕТ СН'!$I$17</f>
        <v>6784.60538051</v>
      </c>
      <c r="F124" s="36">
        <f>SUMIFS(СВЦЭМ!$C$39:$C$782,СВЦЭМ!$A$39:$A$782,$A124,СВЦЭМ!$B$39:$B$782,F$119)+'СЕТ СН'!$I$9+СВЦЭМ!$D$10+'СЕТ СН'!$I$5-'СЕТ СН'!$I$17</f>
        <v>6790.9174164100004</v>
      </c>
      <c r="G124" s="36">
        <f>SUMIFS(СВЦЭМ!$C$39:$C$782,СВЦЭМ!$A$39:$A$782,$A124,СВЦЭМ!$B$39:$B$782,G$119)+'СЕТ СН'!$I$9+СВЦЭМ!$D$10+'СЕТ СН'!$I$5-'СЕТ СН'!$I$17</f>
        <v>6781.9898991099999</v>
      </c>
      <c r="H124" s="36">
        <f>SUMIFS(СВЦЭМ!$C$39:$C$782,СВЦЭМ!$A$39:$A$782,$A124,СВЦЭМ!$B$39:$B$782,H$119)+'СЕТ СН'!$I$9+СВЦЭМ!$D$10+'СЕТ СН'!$I$5-'СЕТ СН'!$I$17</f>
        <v>6732.4690339399995</v>
      </c>
      <c r="I124" s="36">
        <f>SUMIFS(СВЦЭМ!$C$39:$C$782,СВЦЭМ!$A$39:$A$782,$A124,СВЦЭМ!$B$39:$B$782,I$119)+'СЕТ СН'!$I$9+СВЦЭМ!$D$10+'СЕТ СН'!$I$5-'СЕТ СН'!$I$17</f>
        <v>6666.16296797</v>
      </c>
      <c r="J124" s="36">
        <f>SUMIFS(СВЦЭМ!$C$39:$C$782,СВЦЭМ!$A$39:$A$782,$A124,СВЦЭМ!$B$39:$B$782,J$119)+'СЕТ СН'!$I$9+СВЦЭМ!$D$10+'СЕТ СН'!$I$5-'СЕТ СН'!$I$17</f>
        <v>6541.3850952799994</v>
      </c>
      <c r="K124" s="36">
        <f>SUMIFS(СВЦЭМ!$C$39:$C$782,СВЦЭМ!$A$39:$A$782,$A124,СВЦЭМ!$B$39:$B$782,K$119)+'СЕТ СН'!$I$9+СВЦЭМ!$D$10+'СЕТ СН'!$I$5-'СЕТ СН'!$I$17</f>
        <v>6465.7008042099997</v>
      </c>
      <c r="L124" s="36">
        <f>SUMIFS(СВЦЭМ!$C$39:$C$782,СВЦЭМ!$A$39:$A$782,$A124,СВЦЭМ!$B$39:$B$782,L$119)+'СЕТ СН'!$I$9+СВЦЭМ!$D$10+'СЕТ СН'!$I$5-'СЕТ СН'!$I$17</f>
        <v>6421.4621783999992</v>
      </c>
      <c r="M124" s="36">
        <f>SUMIFS(СВЦЭМ!$C$39:$C$782,СВЦЭМ!$A$39:$A$782,$A124,СВЦЭМ!$B$39:$B$782,M$119)+'СЕТ СН'!$I$9+СВЦЭМ!$D$10+'СЕТ СН'!$I$5-'СЕТ СН'!$I$17</f>
        <v>6383.4347185299994</v>
      </c>
      <c r="N124" s="36">
        <f>SUMIFS(СВЦЭМ!$C$39:$C$782,СВЦЭМ!$A$39:$A$782,$A124,СВЦЭМ!$B$39:$B$782,N$119)+'СЕТ СН'!$I$9+СВЦЭМ!$D$10+'СЕТ СН'!$I$5-'СЕТ СН'!$I$17</f>
        <v>6392.0883439099998</v>
      </c>
      <c r="O124" s="36">
        <f>SUMIFS(СВЦЭМ!$C$39:$C$782,СВЦЭМ!$A$39:$A$782,$A124,СВЦЭМ!$B$39:$B$782,O$119)+'СЕТ СН'!$I$9+СВЦЭМ!$D$10+'СЕТ СН'!$I$5-'СЕТ СН'!$I$17</f>
        <v>6392.3563210299999</v>
      </c>
      <c r="P124" s="36">
        <f>SUMIFS(СВЦЭМ!$C$39:$C$782,СВЦЭМ!$A$39:$A$782,$A124,СВЦЭМ!$B$39:$B$782,P$119)+'СЕТ СН'!$I$9+СВЦЭМ!$D$10+'СЕТ СН'!$I$5-'СЕТ СН'!$I$17</f>
        <v>6374.7940403699995</v>
      </c>
      <c r="Q124" s="36">
        <f>SUMIFS(СВЦЭМ!$C$39:$C$782,СВЦЭМ!$A$39:$A$782,$A124,СВЦЭМ!$B$39:$B$782,Q$119)+'СЕТ СН'!$I$9+СВЦЭМ!$D$10+'СЕТ СН'!$I$5-'СЕТ СН'!$I$17</f>
        <v>6400.4715117799997</v>
      </c>
      <c r="R124" s="36">
        <f>SUMIFS(СВЦЭМ!$C$39:$C$782,СВЦЭМ!$A$39:$A$782,$A124,СВЦЭМ!$B$39:$B$782,R$119)+'СЕТ СН'!$I$9+СВЦЭМ!$D$10+'СЕТ СН'!$I$5-'СЕТ СН'!$I$17</f>
        <v>6406.28815803</v>
      </c>
      <c r="S124" s="36">
        <f>SUMIFS(СВЦЭМ!$C$39:$C$782,СВЦЭМ!$A$39:$A$782,$A124,СВЦЭМ!$B$39:$B$782,S$119)+'СЕТ СН'!$I$9+СВЦЭМ!$D$10+'СЕТ СН'!$I$5-'СЕТ СН'!$I$17</f>
        <v>6401.1789402899994</v>
      </c>
      <c r="T124" s="36">
        <f>SUMIFS(СВЦЭМ!$C$39:$C$782,СВЦЭМ!$A$39:$A$782,$A124,СВЦЭМ!$B$39:$B$782,T$119)+'СЕТ СН'!$I$9+СВЦЭМ!$D$10+'СЕТ СН'!$I$5-'СЕТ СН'!$I$17</f>
        <v>6392.8905714399998</v>
      </c>
      <c r="U124" s="36">
        <f>SUMIFS(СВЦЭМ!$C$39:$C$782,СВЦЭМ!$A$39:$A$782,$A124,СВЦЭМ!$B$39:$B$782,U$119)+'СЕТ СН'!$I$9+СВЦЭМ!$D$10+'СЕТ СН'!$I$5-'СЕТ СН'!$I$17</f>
        <v>6396.0243071599998</v>
      </c>
      <c r="V124" s="36">
        <f>SUMIFS(СВЦЭМ!$C$39:$C$782,СВЦЭМ!$A$39:$A$782,$A124,СВЦЭМ!$B$39:$B$782,V$119)+'СЕТ СН'!$I$9+СВЦЭМ!$D$10+'СЕТ СН'!$I$5-'СЕТ СН'!$I$17</f>
        <v>6397.4318812399997</v>
      </c>
      <c r="W124" s="36">
        <f>SUMIFS(СВЦЭМ!$C$39:$C$782,СВЦЭМ!$A$39:$A$782,$A124,СВЦЭМ!$B$39:$B$782,W$119)+'СЕТ СН'!$I$9+СВЦЭМ!$D$10+'СЕТ СН'!$I$5-'СЕТ СН'!$I$17</f>
        <v>6370.1054434099997</v>
      </c>
      <c r="X124" s="36">
        <f>SUMIFS(СВЦЭМ!$C$39:$C$782,СВЦЭМ!$A$39:$A$782,$A124,СВЦЭМ!$B$39:$B$782,X$119)+'СЕТ СН'!$I$9+СВЦЭМ!$D$10+'СЕТ СН'!$I$5-'СЕТ СН'!$I$17</f>
        <v>6419.7955920099994</v>
      </c>
      <c r="Y124" s="36">
        <f>SUMIFS(СВЦЭМ!$C$39:$C$782,СВЦЭМ!$A$39:$A$782,$A124,СВЦЭМ!$B$39:$B$782,Y$119)+'СЕТ СН'!$I$9+СВЦЭМ!$D$10+'СЕТ СН'!$I$5-'СЕТ СН'!$I$17</f>
        <v>6517.3585333499996</v>
      </c>
    </row>
    <row r="125" spans="1:27" ht="15.75" x14ac:dyDescent="0.2">
      <c r="A125" s="35">
        <f t="shared" si="3"/>
        <v>45510</v>
      </c>
      <c r="B125" s="36">
        <f>SUMIFS(СВЦЭМ!$C$39:$C$782,СВЦЭМ!$A$39:$A$782,$A125,СВЦЭМ!$B$39:$B$782,B$119)+'СЕТ СН'!$I$9+СВЦЭМ!$D$10+'СЕТ СН'!$I$5-'СЕТ СН'!$I$17</f>
        <v>6616.8867889399999</v>
      </c>
      <c r="C125" s="36">
        <f>SUMIFS(СВЦЭМ!$C$39:$C$782,СВЦЭМ!$A$39:$A$782,$A125,СВЦЭМ!$B$39:$B$782,C$119)+'СЕТ СН'!$I$9+СВЦЭМ!$D$10+'СЕТ СН'!$I$5-'СЕТ СН'!$I$17</f>
        <v>6693.1905772099999</v>
      </c>
      <c r="D125" s="36">
        <f>SUMIFS(СВЦЭМ!$C$39:$C$782,СВЦЭМ!$A$39:$A$782,$A125,СВЦЭМ!$B$39:$B$782,D$119)+'СЕТ СН'!$I$9+СВЦЭМ!$D$10+'СЕТ СН'!$I$5-'СЕТ СН'!$I$17</f>
        <v>6732.639218459999</v>
      </c>
      <c r="E125" s="36">
        <f>SUMIFS(СВЦЭМ!$C$39:$C$782,СВЦЭМ!$A$39:$A$782,$A125,СВЦЭМ!$B$39:$B$782,E$119)+'СЕТ СН'!$I$9+СВЦЭМ!$D$10+'СЕТ СН'!$I$5-'СЕТ СН'!$I$17</f>
        <v>6764.2031974499996</v>
      </c>
      <c r="F125" s="36">
        <f>SUMIFS(СВЦЭМ!$C$39:$C$782,СВЦЭМ!$A$39:$A$782,$A125,СВЦЭМ!$B$39:$B$782,F$119)+'СЕТ СН'!$I$9+СВЦЭМ!$D$10+'СЕТ СН'!$I$5-'СЕТ СН'!$I$17</f>
        <v>6759.3483688199995</v>
      </c>
      <c r="G125" s="36">
        <f>SUMIFS(СВЦЭМ!$C$39:$C$782,СВЦЭМ!$A$39:$A$782,$A125,СВЦЭМ!$B$39:$B$782,G$119)+'СЕТ СН'!$I$9+СВЦЭМ!$D$10+'СЕТ СН'!$I$5-'СЕТ СН'!$I$17</f>
        <v>6725.2564166199991</v>
      </c>
      <c r="H125" s="36">
        <f>SUMIFS(СВЦЭМ!$C$39:$C$782,СВЦЭМ!$A$39:$A$782,$A125,СВЦЭМ!$B$39:$B$782,H$119)+'СЕТ СН'!$I$9+СВЦЭМ!$D$10+'СЕТ СН'!$I$5-'СЕТ СН'!$I$17</f>
        <v>6678.7249937199995</v>
      </c>
      <c r="I125" s="36">
        <f>SUMIFS(СВЦЭМ!$C$39:$C$782,СВЦЭМ!$A$39:$A$782,$A125,СВЦЭМ!$B$39:$B$782,I$119)+'СЕТ СН'!$I$9+СВЦЭМ!$D$10+'СЕТ СН'!$I$5-'СЕТ СН'!$I$17</f>
        <v>6587.1144221599998</v>
      </c>
      <c r="J125" s="36">
        <f>SUMIFS(СВЦЭМ!$C$39:$C$782,СВЦЭМ!$A$39:$A$782,$A125,СВЦЭМ!$B$39:$B$782,J$119)+'СЕТ СН'!$I$9+СВЦЭМ!$D$10+'СЕТ СН'!$I$5-'СЕТ СН'!$I$17</f>
        <v>6492.3383191399998</v>
      </c>
      <c r="K125" s="36">
        <f>SUMIFS(СВЦЭМ!$C$39:$C$782,СВЦЭМ!$A$39:$A$782,$A125,СВЦЭМ!$B$39:$B$782,K$119)+'СЕТ СН'!$I$9+СВЦЭМ!$D$10+'СЕТ СН'!$I$5-'СЕТ СН'!$I$17</f>
        <v>6411.0872045099995</v>
      </c>
      <c r="L125" s="36">
        <f>SUMIFS(СВЦЭМ!$C$39:$C$782,СВЦЭМ!$A$39:$A$782,$A125,СВЦЭМ!$B$39:$B$782,L$119)+'СЕТ СН'!$I$9+СВЦЭМ!$D$10+'СЕТ СН'!$I$5-'СЕТ СН'!$I$17</f>
        <v>6380.3047143099993</v>
      </c>
      <c r="M125" s="36">
        <f>SUMIFS(СВЦЭМ!$C$39:$C$782,СВЦЭМ!$A$39:$A$782,$A125,СВЦЭМ!$B$39:$B$782,M$119)+'СЕТ СН'!$I$9+СВЦЭМ!$D$10+'СЕТ СН'!$I$5-'СЕТ СН'!$I$17</f>
        <v>6382.2377428299997</v>
      </c>
      <c r="N125" s="36">
        <f>SUMIFS(СВЦЭМ!$C$39:$C$782,СВЦЭМ!$A$39:$A$782,$A125,СВЦЭМ!$B$39:$B$782,N$119)+'СЕТ СН'!$I$9+СВЦЭМ!$D$10+'СЕТ СН'!$I$5-'СЕТ СН'!$I$17</f>
        <v>6367.3970178399995</v>
      </c>
      <c r="O125" s="36">
        <f>SUMIFS(СВЦЭМ!$C$39:$C$782,СВЦЭМ!$A$39:$A$782,$A125,СВЦЭМ!$B$39:$B$782,O$119)+'СЕТ СН'!$I$9+СВЦЭМ!$D$10+'СЕТ СН'!$I$5-'СЕТ СН'!$I$17</f>
        <v>6353.1338911699995</v>
      </c>
      <c r="P125" s="36">
        <f>SUMIFS(СВЦЭМ!$C$39:$C$782,СВЦЭМ!$A$39:$A$782,$A125,СВЦЭМ!$B$39:$B$782,P$119)+'СЕТ СН'!$I$9+СВЦЭМ!$D$10+'СЕТ СН'!$I$5-'СЕТ СН'!$I$17</f>
        <v>6352.5368710599996</v>
      </c>
      <c r="Q125" s="36">
        <f>SUMIFS(СВЦЭМ!$C$39:$C$782,СВЦЭМ!$A$39:$A$782,$A125,СВЦЭМ!$B$39:$B$782,Q$119)+'СЕТ СН'!$I$9+СВЦЭМ!$D$10+'СЕТ СН'!$I$5-'СЕТ СН'!$I$17</f>
        <v>6326.5807270799996</v>
      </c>
      <c r="R125" s="36">
        <f>SUMIFS(СВЦЭМ!$C$39:$C$782,СВЦЭМ!$A$39:$A$782,$A125,СВЦЭМ!$B$39:$B$782,R$119)+'СЕТ СН'!$I$9+СВЦЭМ!$D$10+'СЕТ СН'!$I$5-'СЕТ СН'!$I$17</f>
        <v>6344.0643064099995</v>
      </c>
      <c r="S125" s="36">
        <f>SUMIFS(СВЦЭМ!$C$39:$C$782,СВЦЭМ!$A$39:$A$782,$A125,СВЦЭМ!$B$39:$B$782,S$119)+'СЕТ СН'!$I$9+СВЦЭМ!$D$10+'СЕТ СН'!$I$5-'СЕТ СН'!$I$17</f>
        <v>6348.0824802899997</v>
      </c>
      <c r="T125" s="36">
        <f>SUMIFS(СВЦЭМ!$C$39:$C$782,СВЦЭМ!$A$39:$A$782,$A125,СВЦЭМ!$B$39:$B$782,T$119)+'СЕТ СН'!$I$9+СВЦЭМ!$D$10+'СЕТ СН'!$I$5-'СЕТ СН'!$I$17</f>
        <v>6338.7123656499998</v>
      </c>
      <c r="U125" s="36">
        <f>SUMIFS(СВЦЭМ!$C$39:$C$782,СВЦЭМ!$A$39:$A$782,$A125,СВЦЭМ!$B$39:$B$782,U$119)+'СЕТ СН'!$I$9+СВЦЭМ!$D$10+'СЕТ СН'!$I$5-'СЕТ СН'!$I$17</f>
        <v>6343.7188683099994</v>
      </c>
      <c r="V125" s="36">
        <f>SUMIFS(СВЦЭМ!$C$39:$C$782,СВЦЭМ!$A$39:$A$782,$A125,СВЦЭМ!$B$39:$B$782,V$119)+'СЕТ СН'!$I$9+СВЦЭМ!$D$10+'СЕТ СН'!$I$5-'СЕТ СН'!$I$17</f>
        <v>6352.5085123599993</v>
      </c>
      <c r="W125" s="36">
        <f>SUMIFS(СВЦЭМ!$C$39:$C$782,СВЦЭМ!$A$39:$A$782,$A125,СВЦЭМ!$B$39:$B$782,W$119)+'СЕТ СН'!$I$9+СВЦЭМ!$D$10+'СЕТ СН'!$I$5-'СЕТ СН'!$I$17</f>
        <v>6348.3936041299994</v>
      </c>
      <c r="X125" s="36">
        <f>SUMIFS(СВЦЭМ!$C$39:$C$782,СВЦЭМ!$A$39:$A$782,$A125,СВЦЭМ!$B$39:$B$782,X$119)+'СЕТ СН'!$I$9+СВЦЭМ!$D$10+'СЕТ СН'!$I$5-'СЕТ СН'!$I$17</f>
        <v>6406.5577337899995</v>
      </c>
      <c r="Y125" s="36">
        <f>SUMIFS(СВЦЭМ!$C$39:$C$782,СВЦЭМ!$A$39:$A$782,$A125,СВЦЭМ!$B$39:$B$782,Y$119)+'СЕТ СН'!$I$9+СВЦЭМ!$D$10+'СЕТ СН'!$I$5-'СЕТ СН'!$I$17</f>
        <v>6477.547419389999</v>
      </c>
    </row>
    <row r="126" spans="1:27" ht="15.75" x14ac:dyDescent="0.2">
      <c r="A126" s="35">
        <f t="shared" si="3"/>
        <v>45511</v>
      </c>
      <c r="B126" s="36">
        <f>SUMIFS(СВЦЭМ!$C$39:$C$782,СВЦЭМ!$A$39:$A$782,$A126,СВЦЭМ!$B$39:$B$782,B$119)+'СЕТ СН'!$I$9+СВЦЭМ!$D$10+'СЕТ СН'!$I$5-'СЕТ СН'!$I$17</f>
        <v>6549.9428570499995</v>
      </c>
      <c r="C126" s="36">
        <f>SUMIFS(СВЦЭМ!$C$39:$C$782,СВЦЭМ!$A$39:$A$782,$A126,СВЦЭМ!$B$39:$B$782,C$119)+'СЕТ СН'!$I$9+СВЦЭМ!$D$10+'СЕТ СН'!$I$5-'СЕТ СН'!$I$17</f>
        <v>6642.4210216399997</v>
      </c>
      <c r="D126" s="36">
        <f>SUMIFS(СВЦЭМ!$C$39:$C$782,СВЦЭМ!$A$39:$A$782,$A126,СВЦЭМ!$B$39:$B$782,D$119)+'СЕТ СН'!$I$9+СВЦЭМ!$D$10+'СЕТ СН'!$I$5-'СЕТ СН'!$I$17</f>
        <v>6704.379571219999</v>
      </c>
      <c r="E126" s="36">
        <f>SUMIFS(СВЦЭМ!$C$39:$C$782,СВЦЭМ!$A$39:$A$782,$A126,СВЦЭМ!$B$39:$B$782,E$119)+'СЕТ СН'!$I$9+СВЦЭМ!$D$10+'СЕТ СН'!$I$5-'СЕТ СН'!$I$17</f>
        <v>6727.5551845099999</v>
      </c>
      <c r="F126" s="36">
        <f>SUMIFS(СВЦЭМ!$C$39:$C$782,СВЦЭМ!$A$39:$A$782,$A126,СВЦЭМ!$B$39:$B$782,F$119)+'СЕТ СН'!$I$9+СВЦЭМ!$D$10+'СЕТ СН'!$I$5-'СЕТ СН'!$I$17</f>
        <v>6758.7634330199999</v>
      </c>
      <c r="G126" s="36">
        <f>SUMIFS(СВЦЭМ!$C$39:$C$782,СВЦЭМ!$A$39:$A$782,$A126,СВЦЭМ!$B$39:$B$782,G$119)+'СЕТ СН'!$I$9+СВЦЭМ!$D$10+'СЕТ СН'!$I$5-'СЕТ СН'!$I$17</f>
        <v>6717.6764602299991</v>
      </c>
      <c r="H126" s="36">
        <f>SUMIFS(СВЦЭМ!$C$39:$C$782,СВЦЭМ!$A$39:$A$782,$A126,СВЦЭМ!$B$39:$B$782,H$119)+'СЕТ СН'!$I$9+СВЦЭМ!$D$10+'СЕТ СН'!$I$5-'СЕТ СН'!$I$17</f>
        <v>6690.6205521100001</v>
      </c>
      <c r="I126" s="36">
        <f>SUMIFS(СВЦЭМ!$C$39:$C$782,СВЦЭМ!$A$39:$A$782,$A126,СВЦЭМ!$B$39:$B$782,I$119)+'СЕТ СН'!$I$9+СВЦЭМ!$D$10+'СЕТ СН'!$I$5-'СЕТ СН'!$I$17</f>
        <v>6596.8213361299995</v>
      </c>
      <c r="J126" s="36">
        <f>SUMIFS(СВЦЭМ!$C$39:$C$782,СВЦЭМ!$A$39:$A$782,$A126,СВЦЭМ!$B$39:$B$782,J$119)+'СЕТ СН'!$I$9+СВЦЭМ!$D$10+'СЕТ СН'!$I$5-'СЕТ СН'!$I$17</f>
        <v>6497.1730553899997</v>
      </c>
      <c r="K126" s="36">
        <f>SUMIFS(СВЦЭМ!$C$39:$C$782,СВЦЭМ!$A$39:$A$782,$A126,СВЦЭМ!$B$39:$B$782,K$119)+'СЕТ СН'!$I$9+СВЦЭМ!$D$10+'СЕТ СН'!$I$5-'СЕТ СН'!$I$17</f>
        <v>6421.5658528599997</v>
      </c>
      <c r="L126" s="36">
        <f>SUMIFS(СВЦЭМ!$C$39:$C$782,СВЦЭМ!$A$39:$A$782,$A126,СВЦЭМ!$B$39:$B$782,L$119)+'СЕТ СН'!$I$9+СВЦЭМ!$D$10+'СЕТ СН'!$I$5-'СЕТ СН'!$I$17</f>
        <v>6401.8068115299993</v>
      </c>
      <c r="M126" s="36">
        <f>SUMIFS(СВЦЭМ!$C$39:$C$782,СВЦЭМ!$A$39:$A$782,$A126,СВЦЭМ!$B$39:$B$782,M$119)+'СЕТ СН'!$I$9+СВЦЭМ!$D$10+'СЕТ СН'!$I$5-'СЕТ СН'!$I$17</f>
        <v>6382.2331519099998</v>
      </c>
      <c r="N126" s="36">
        <f>SUMIFS(СВЦЭМ!$C$39:$C$782,СВЦЭМ!$A$39:$A$782,$A126,СВЦЭМ!$B$39:$B$782,N$119)+'СЕТ СН'!$I$9+СВЦЭМ!$D$10+'СЕТ СН'!$I$5-'СЕТ СН'!$I$17</f>
        <v>6362.9589532599994</v>
      </c>
      <c r="O126" s="36">
        <f>SUMIFS(СВЦЭМ!$C$39:$C$782,СВЦЭМ!$A$39:$A$782,$A126,СВЦЭМ!$B$39:$B$782,O$119)+'СЕТ СН'!$I$9+СВЦЭМ!$D$10+'СЕТ СН'!$I$5-'СЕТ СН'!$I$17</f>
        <v>6370.2497112599995</v>
      </c>
      <c r="P126" s="36">
        <f>SUMIFS(СВЦЭМ!$C$39:$C$782,СВЦЭМ!$A$39:$A$782,$A126,СВЦЭМ!$B$39:$B$782,P$119)+'СЕТ СН'!$I$9+СВЦЭМ!$D$10+'СЕТ СН'!$I$5-'СЕТ СН'!$I$17</f>
        <v>6383.8286554899996</v>
      </c>
      <c r="Q126" s="36">
        <f>SUMIFS(СВЦЭМ!$C$39:$C$782,СВЦЭМ!$A$39:$A$782,$A126,СВЦЭМ!$B$39:$B$782,Q$119)+'СЕТ СН'!$I$9+СВЦЭМ!$D$10+'СЕТ СН'!$I$5-'СЕТ СН'!$I$17</f>
        <v>6391.9657338199995</v>
      </c>
      <c r="R126" s="36">
        <f>SUMIFS(СВЦЭМ!$C$39:$C$782,СВЦЭМ!$A$39:$A$782,$A126,СВЦЭМ!$B$39:$B$782,R$119)+'СЕТ СН'!$I$9+СВЦЭМ!$D$10+'СЕТ СН'!$I$5-'СЕТ СН'!$I$17</f>
        <v>6399.7176546599994</v>
      </c>
      <c r="S126" s="36">
        <f>SUMIFS(СВЦЭМ!$C$39:$C$782,СВЦЭМ!$A$39:$A$782,$A126,СВЦЭМ!$B$39:$B$782,S$119)+'СЕТ СН'!$I$9+СВЦЭМ!$D$10+'СЕТ СН'!$I$5-'СЕТ СН'!$I$17</f>
        <v>6390.4999905999994</v>
      </c>
      <c r="T126" s="36">
        <f>SUMIFS(СВЦЭМ!$C$39:$C$782,СВЦЭМ!$A$39:$A$782,$A126,СВЦЭМ!$B$39:$B$782,T$119)+'СЕТ СН'!$I$9+СВЦЭМ!$D$10+'СЕТ СН'!$I$5-'СЕТ СН'!$I$17</f>
        <v>6380.9666683199994</v>
      </c>
      <c r="U126" s="36">
        <f>SUMIFS(СВЦЭМ!$C$39:$C$782,СВЦЭМ!$A$39:$A$782,$A126,СВЦЭМ!$B$39:$B$782,U$119)+'СЕТ СН'!$I$9+СВЦЭМ!$D$10+'СЕТ СН'!$I$5-'СЕТ СН'!$I$17</f>
        <v>6394.1515780399995</v>
      </c>
      <c r="V126" s="36">
        <f>SUMIFS(СВЦЭМ!$C$39:$C$782,СВЦЭМ!$A$39:$A$782,$A126,СВЦЭМ!$B$39:$B$782,V$119)+'СЕТ СН'!$I$9+СВЦЭМ!$D$10+'СЕТ СН'!$I$5-'СЕТ СН'!$I$17</f>
        <v>6405.2191435599998</v>
      </c>
      <c r="W126" s="36">
        <f>SUMIFS(СВЦЭМ!$C$39:$C$782,СВЦЭМ!$A$39:$A$782,$A126,СВЦЭМ!$B$39:$B$782,W$119)+'СЕТ СН'!$I$9+СВЦЭМ!$D$10+'СЕТ СН'!$I$5-'СЕТ СН'!$I$17</f>
        <v>6389.5202017699994</v>
      </c>
      <c r="X126" s="36">
        <f>SUMIFS(СВЦЭМ!$C$39:$C$782,СВЦЭМ!$A$39:$A$782,$A126,СВЦЭМ!$B$39:$B$782,X$119)+'СЕТ СН'!$I$9+СВЦЭМ!$D$10+'СЕТ СН'!$I$5-'СЕТ СН'!$I$17</f>
        <v>6439.8888006499992</v>
      </c>
      <c r="Y126" s="36">
        <f>SUMIFS(СВЦЭМ!$C$39:$C$782,СВЦЭМ!$A$39:$A$782,$A126,СВЦЭМ!$B$39:$B$782,Y$119)+'СЕТ СН'!$I$9+СВЦЭМ!$D$10+'СЕТ СН'!$I$5-'СЕТ СН'!$I$17</f>
        <v>6477.3799686399998</v>
      </c>
    </row>
    <row r="127" spans="1:27" ht="15.75" x14ac:dyDescent="0.2">
      <c r="A127" s="35">
        <f t="shared" si="3"/>
        <v>45512</v>
      </c>
      <c r="B127" s="36">
        <f>SUMIFS(СВЦЭМ!$C$39:$C$782,СВЦЭМ!$A$39:$A$782,$A127,СВЦЭМ!$B$39:$B$782,B$119)+'СЕТ СН'!$I$9+СВЦЭМ!$D$10+'СЕТ СН'!$I$5-'СЕТ СН'!$I$17</f>
        <v>6620.8588729699995</v>
      </c>
      <c r="C127" s="36">
        <f>SUMIFS(СВЦЭМ!$C$39:$C$782,СВЦЭМ!$A$39:$A$782,$A127,СВЦЭМ!$B$39:$B$782,C$119)+'СЕТ СН'!$I$9+СВЦЭМ!$D$10+'СЕТ СН'!$I$5-'СЕТ СН'!$I$17</f>
        <v>6702.2690002699992</v>
      </c>
      <c r="D127" s="36">
        <f>SUMIFS(СВЦЭМ!$C$39:$C$782,СВЦЭМ!$A$39:$A$782,$A127,СВЦЭМ!$B$39:$B$782,D$119)+'СЕТ СН'!$I$9+СВЦЭМ!$D$10+'СЕТ СН'!$I$5-'СЕТ СН'!$I$17</f>
        <v>6769.1705823199991</v>
      </c>
      <c r="E127" s="36">
        <f>SUMIFS(СВЦЭМ!$C$39:$C$782,СВЦЭМ!$A$39:$A$782,$A127,СВЦЭМ!$B$39:$B$782,E$119)+'СЕТ СН'!$I$9+СВЦЭМ!$D$10+'СЕТ СН'!$I$5-'СЕТ СН'!$I$17</f>
        <v>6772.7383705599996</v>
      </c>
      <c r="F127" s="36">
        <f>SUMIFS(СВЦЭМ!$C$39:$C$782,СВЦЭМ!$A$39:$A$782,$A127,СВЦЭМ!$B$39:$B$782,F$119)+'СЕТ СН'!$I$9+СВЦЭМ!$D$10+'СЕТ СН'!$I$5-'СЕТ СН'!$I$17</f>
        <v>6771.0437045999997</v>
      </c>
      <c r="G127" s="36">
        <f>SUMIFS(СВЦЭМ!$C$39:$C$782,СВЦЭМ!$A$39:$A$782,$A127,СВЦЭМ!$B$39:$B$782,G$119)+'СЕТ СН'!$I$9+СВЦЭМ!$D$10+'СЕТ СН'!$I$5-'СЕТ СН'!$I$17</f>
        <v>6766.5252822099992</v>
      </c>
      <c r="H127" s="36">
        <f>SUMIFS(СВЦЭМ!$C$39:$C$782,СВЦЭМ!$A$39:$A$782,$A127,СВЦЭМ!$B$39:$B$782,H$119)+'СЕТ СН'!$I$9+СВЦЭМ!$D$10+'СЕТ СН'!$I$5-'СЕТ СН'!$I$17</f>
        <v>6703.5116616399991</v>
      </c>
      <c r="I127" s="36">
        <f>SUMIFS(СВЦЭМ!$C$39:$C$782,СВЦЭМ!$A$39:$A$782,$A127,СВЦЭМ!$B$39:$B$782,I$119)+'СЕТ СН'!$I$9+СВЦЭМ!$D$10+'СЕТ СН'!$I$5-'СЕТ СН'!$I$17</f>
        <v>6623.0428179499995</v>
      </c>
      <c r="J127" s="36">
        <f>SUMIFS(СВЦЭМ!$C$39:$C$782,СВЦЭМ!$A$39:$A$782,$A127,СВЦЭМ!$B$39:$B$782,J$119)+'СЕТ СН'!$I$9+СВЦЭМ!$D$10+'СЕТ СН'!$I$5-'СЕТ СН'!$I$17</f>
        <v>6516.6874348299998</v>
      </c>
      <c r="K127" s="36">
        <f>SUMIFS(СВЦЭМ!$C$39:$C$782,СВЦЭМ!$A$39:$A$782,$A127,СВЦЭМ!$B$39:$B$782,K$119)+'СЕТ СН'!$I$9+СВЦЭМ!$D$10+'СЕТ СН'!$I$5-'СЕТ СН'!$I$17</f>
        <v>6460.7975925799992</v>
      </c>
      <c r="L127" s="36">
        <f>SUMIFS(СВЦЭМ!$C$39:$C$782,СВЦЭМ!$A$39:$A$782,$A127,СВЦЭМ!$B$39:$B$782,L$119)+'СЕТ СН'!$I$9+СВЦЭМ!$D$10+'СЕТ СН'!$I$5-'СЕТ СН'!$I$17</f>
        <v>6423.8310490499998</v>
      </c>
      <c r="M127" s="36">
        <f>SUMIFS(СВЦЭМ!$C$39:$C$782,СВЦЭМ!$A$39:$A$782,$A127,СВЦЭМ!$B$39:$B$782,M$119)+'СЕТ СН'!$I$9+СВЦЭМ!$D$10+'СЕТ СН'!$I$5-'СЕТ СН'!$I$17</f>
        <v>6427.9042185099997</v>
      </c>
      <c r="N127" s="36">
        <f>SUMIFS(СВЦЭМ!$C$39:$C$782,СВЦЭМ!$A$39:$A$782,$A127,СВЦЭМ!$B$39:$B$782,N$119)+'СЕТ СН'!$I$9+СВЦЭМ!$D$10+'СЕТ СН'!$I$5-'СЕТ СН'!$I$17</f>
        <v>6426.0169916299992</v>
      </c>
      <c r="O127" s="36">
        <f>SUMIFS(СВЦЭМ!$C$39:$C$782,СВЦЭМ!$A$39:$A$782,$A127,СВЦЭМ!$B$39:$B$782,O$119)+'СЕТ СН'!$I$9+СВЦЭМ!$D$10+'СЕТ СН'!$I$5-'СЕТ СН'!$I$17</f>
        <v>6430.1384979599998</v>
      </c>
      <c r="P127" s="36">
        <f>SUMIFS(СВЦЭМ!$C$39:$C$782,СВЦЭМ!$A$39:$A$782,$A127,СВЦЭМ!$B$39:$B$782,P$119)+'СЕТ СН'!$I$9+СВЦЭМ!$D$10+'СЕТ СН'!$I$5-'СЕТ СН'!$I$17</f>
        <v>6436.9792205599997</v>
      </c>
      <c r="Q127" s="36">
        <f>SUMIFS(СВЦЭМ!$C$39:$C$782,СВЦЭМ!$A$39:$A$782,$A127,СВЦЭМ!$B$39:$B$782,Q$119)+'СЕТ СН'!$I$9+СВЦЭМ!$D$10+'СЕТ СН'!$I$5-'СЕТ СН'!$I$17</f>
        <v>6442.9662722499997</v>
      </c>
      <c r="R127" s="36">
        <f>SUMIFS(СВЦЭМ!$C$39:$C$782,СВЦЭМ!$A$39:$A$782,$A127,СВЦЭМ!$B$39:$B$782,R$119)+'СЕТ СН'!$I$9+СВЦЭМ!$D$10+'СЕТ СН'!$I$5-'СЕТ СН'!$I$17</f>
        <v>6458.6661097699998</v>
      </c>
      <c r="S127" s="36">
        <f>SUMIFS(СВЦЭМ!$C$39:$C$782,СВЦЭМ!$A$39:$A$782,$A127,СВЦЭМ!$B$39:$B$782,S$119)+'СЕТ СН'!$I$9+СВЦЭМ!$D$10+'СЕТ СН'!$I$5-'СЕТ СН'!$I$17</f>
        <v>6441.6288775599996</v>
      </c>
      <c r="T127" s="36">
        <f>SUMIFS(СВЦЭМ!$C$39:$C$782,СВЦЭМ!$A$39:$A$782,$A127,СВЦЭМ!$B$39:$B$782,T$119)+'СЕТ СН'!$I$9+СВЦЭМ!$D$10+'СЕТ СН'!$I$5-'СЕТ СН'!$I$17</f>
        <v>6435.5031241399993</v>
      </c>
      <c r="U127" s="36">
        <f>SUMIFS(СВЦЭМ!$C$39:$C$782,СВЦЭМ!$A$39:$A$782,$A127,СВЦЭМ!$B$39:$B$782,U$119)+'СЕТ СН'!$I$9+СВЦЭМ!$D$10+'СЕТ СН'!$I$5-'СЕТ СН'!$I$17</f>
        <v>6445.8833421099998</v>
      </c>
      <c r="V127" s="36">
        <f>SUMIFS(СВЦЭМ!$C$39:$C$782,СВЦЭМ!$A$39:$A$782,$A127,СВЦЭМ!$B$39:$B$782,V$119)+'СЕТ СН'!$I$9+СВЦЭМ!$D$10+'СЕТ СН'!$I$5-'СЕТ СН'!$I$17</f>
        <v>6452.8516751099996</v>
      </c>
      <c r="W127" s="36">
        <f>SUMIFS(СВЦЭМ!$C$39:$C$782,СВЦЭМ!$A$39:$A$782,$A127,СВЦЭМ!$B$39:$B$782,W$119)+'СЕТ СН'!$I$9+СВЦЭМ!$D$10+'СЕТ СН'!$I$5-'СЕТ СН'!$I$17</f>
        <v>6449.9161059099997</v>
      </c>
      <c r="X127" s="36">
        <f>SUMIFS(СВЦЭМ!$C$39:$C$782,СВЦЭМ!$A$39:$A$782,$A127,СВЦЭМ!$B$39:$B$782,X$119)+'СЕТ СН'!$I$9+СВЦЭМ!$D$10+'СЕТ СН'!$I$5-'СЕТ СН'!$I$17</f>
        <v>6496.8327946399995</v>
      </c>
      <c r="Y127" s="36">
        <f>SUMIFS(СВЦЭМ!$C$39:$C$782,СВЦЭМ!$A$39:$A$782,$A127,СВЦЭМ!$B$39:$B$782,Y$119)+'СЕТ СН'!$I$9+СВЦЭМ!$D$10+'СЕТ СН'!$I$5-'СЕТ СН'!$I$17</f>
        <v>6582.4702027899993</v>
      </c>
    </row>
    <row r="128" spans="1:27" ht="15.75" x14ac:dyDescent="0.2">
      <c r="A128" s="35">
        <f t="shared" si="3"/>
        <v>45513</v>
      </c>
      <c r="B128" s="36">
        <f>SUMIFS(СВЦЭМ!$C$39:$C$782,СВЦЭМ!$A$39:$A$782,$A128,СВЦЭМ!$B$39:$B$782,B$119)+'СЕТ СН'!$I$9+СВЦЭМ!$D$10+'СЕТ СН'!$I$5-'СЕТ СН'!$I$17</f>
        <v>6557.4978619899994</v>
      </c>
      <c r="C128" s="36">
        <f>SUMIFS(СВЦЭМ!$C$39:$C$782,СВЦЭМ!$A$39:$A$782,$A128,СВЦЭМ!$B$39:$B$782,C$119)+'СЕТ СН'!$I$9+СВЦЭМ!$D$10+'СЕТ СН'!$I$5-'СЕТ СН'!$I$17</f>
        <v>6663.7962096799993</v>
      </c>
      <c r="D128" s="36">
        <f>SUMIFS(СВЦЭМ!$C$39:$C$782,СВЦЭМ!$A$39:$A$782,$A128,СВЦЭМ!$B$39:$B$782,D$119)+'СЕТ СН'!$I$9+СВЦЭМ!$D$10+'СЕТ СН'!$I$5-'СЕТ СН'!$I$17</f>
        <v>6772.5525280299998</v>
      </c>
      <c r="E128" s="36">
        <f>SUMIFS(СВЦЭМ!$C$39:$C$782,СВЦЭМ!$A$39:$A$782,$A128,СВЦЭМ!$B$39:$B$782,E$119)+'СЕТ СН'!$I$9+СВЦЭМ!$D$10+'СЕТ СН'!$I$5-'СЕТ СН'!$I$17</f>
        <v>6811.9565586999997</v>
      </c>
      <c r="F128" s="36">
        <f>SUMIFS(СВЦЭМ!$C$39:$C$782,СВЦЭМ!$A$39:$A$782,$A128,СВЦЭМ!$B$39:$B$782,F$119)+'СЕТ СН'!$I$9+СВЦЭМ!$D$10+'СЕТ СН'!$I$5-'СЕТ СН'!$I$17</f>
        <v>6815.8531929199999</v>
      </c>
      <c r="G128" s="36">
        <f>SUMIFS(СВЦЭМ!$C$39:$C$782,СВЦЭМ!$A$39:$A$782,$A128,СВЦЭМ!$B$39:$B$782,G$119)+'СЕТ СН'!$I$9+СВЦЭМ!$D$10+'СЕТ СН'!$I$5-'СЕТ СН'!$I$17</f>
        <v>6807.1249575999991</v>
      </c>
      <c r="H128" s="36">
        <f>SUMIFS(СВЦЭМ!$C$39:$C$782,СВЦЭМ!$A$39:$A$782,$A128,СВЦЭМ!$B$39:$B$782,H$119)+'СЕТ СН'!$I$9+СВЦЭМ!$D$10+'СЕТ СН'!$I$5-'СЕТ СН'!$I$17</f>
        <v>6774.64922114</v>
      </c>
      <c r="I128" s="36">
        <f>SUMIFS(СВЦЭМ!$C$39:$C$782,СВЦЭМ!$A$39:$A$782,$A128,СВЦЭМ!$B$39:$B$782,I$119)+'СЕТ СН'!$I$9+СВЦЭМ!$D$10+'СЕТ СН'!$I$5-'СЕТ СН'!$I$17</f>
        <v>6673.8405477099996</v>
      </c>
      <c r="J128" s="36">
        <f>SUMIFS(СВЦЭМ!$C$39:$C$782,СВЦЭМ!$A$39:$A$782,$A128,СВЦЭМ!$B$39:$B$782,J$119)+'СЕТ СН'!$I$9+СВЦЭМ!$D$10+'СЕТ СН'!$I$5-'СЕТ СН'!$I$17</f>
        <v>6597.7431627499991</v>
      </c>
      <c r="K128" s="36">
        <f>SUMIFS(СВЦЭМ!$C$39:$C$782,СВЦЭМ!$A$39:$A$782,$A128,СВЦЭМ!$B$39:$B$782,K$119)+'СЕТ СН'!$I$9+СВЦЭМ!$D$10+'СЕТ СН'!$I$5-'СЕТ СН'!$I$17</f>
        <v>6503.6682979499992</v>
      </c>
      <c r="L128" s="36">
        <f>SUMIFS(СВЦЭМ!$C$39:$C$782,СВЦЭМ!$A$39:$A$782,$A128,СВЦЭМ!$B$39:$B$782,L$119)+'СЕТ СН'!$I$9+СВЦЭМ!$D$10+'СЕТ СН'!$I$5-'СЕТ СН'!$I$17</f>
        <v>6485.7052814399995</v>
      </c>
      <c r="M128" s="36">
        <f>SUMIFS(СВЦЭМ!$C$39:$C$782,СВЦЭМ!$A$39:$A$782,$A128,СВЦЭМ!$B$39:$B$782,M$119)+'СЕТ СН'!$I$9+СВЦЭМ!$D$10+'СЕТ СН'!$I$5-'СЕТ СН'!$I$17</f>
        <v>6488.1358019499994</v>
      </c>
      <c r="N128" s="36">
        <f>SUMIFS(СВЦЭМ!$C$39:$C$782,СВЦЭМ!$A$39:$A$782,$A128,СВЦЭМ!$B$39:$B$782,N$119)+'СЕТ СН'!$I$9+СВЦЭМ!$D$10+'СЕТ СН'!$I$5-'СЕТ СН'!$I$17</f>
        <v>6492.64046366</v>
      </c>
      <c r="O128" s="36">
        <f>SUMIFS(СВЦЭМ!$C$39:$C$782,СВЦЭМ!$A$39:$A$782,$A128,СВЦЭМ!$B$39:$B$782,O$119)+'СЕТ СН'!$I$9+СВЦЭМ!$D$10+'СЕТ СН'!$I$5-'СЕТ СН'!$I$17</f>
        <v>6472.7201166099994</v>
      </c>
      <c r="P128" s="36">
        <f>SUMIFS(СВЦЭМ!$C$39:$C$782,СВЦЭМ!$A$39:$A$782,$A128,СВЦЭМ!$B$39:$B$782,P$119)+'СЕТ СН'!$I$9+СВЦЭМ!$D$10+'СЕТ СН'!$I$5-'СЕТ СН'!$I$17</f>
        <v>6488.9933201299991</v>
      </c>
      <c r="Q128" s="36">
        <f>SUMIFS(СВЦЭМ!$C$39:$C$782,СВЦЭМ!$A$39:$A$782,$A128,СВЦЭМ!$B$39:$B$782,Q$119)+'СЕТ СН'!$I$9+СВЦЭМ!$D$10+'СЕТ СН'!$I$5-'СЕТ СН'!$I$17</f>
        <v>6499.1628506999996</v>
      </c>
      <c r="R128" s="36">
        <f>SUMIFS(СВЦЭМ!$C$39:$C$782,СВЦЭМ!$A$39:$A$782,$A128,СВЦЭМ!$B$39:$B$782,R$119)+'СЕТ СН'!$I$9+СВЦЭМ!$D$10+'СЕТ СН'!$I$5-'СЕТ СН'!$I$17</f>
        <v>6503.6234108099998</v>
      </c>
      <c r="S128" s="36">
        <f>SUMIFS(СВЦЭМ!$C$39:$C$782,СВЦЭМ!$A$39:$A$782,$A128,СВЦЭМ!$B$39:$B$782,S$119)+'СЕТ СН'!$I$9+СВЦЭМ!$D$10+'СЕТ СН'!$I$5-'СЕТ СН'!$I$17</f>
        <v>6492.6964854099997</v>
      </c>
      <c r="T128" s="36">
        <f>SUMIFS(СВЦЭМ!$C$39:$C$782,СВЦЭМ!$A$39:$A$782,$A128,СВЦЭМ!$B$39:$B$782,T$119)+'СЕТ СН'!$I$9+СВЦЭМ!$D$10+'СЕТ СН'!$I$5-'СЕТ СН'!$I$17</f>
        <v>6475.2586846199993</v>
      </c>
      <c r="U128" s="36">
        <f>SUMIFS(СВЦЭМ!$C$39:$C$782,СВЦЭМ!$A$39:$A$782,$A128,СВЦЭМ!$B$39:$B$782,U$119)+'СЕТ СН'!$I$9+СВЦЭМ!$D$10+'СЕТ СН'!$I$5-'СЕТ СН'!$I$17</f>
        <v>6477.6946197299994</v>
      </c>
      <c r="V128" s="36">
        <f>SUMIFS(СВЦЭМ!$C$39:$C$782,СВЦЭМ!$A$39:$A$782,$A128,СВЦЭМ!$B$39:$B$782,V$119)+'СЕТ СН'!$I$9+СВЦЭМ!$D$10+'СЕТ СН'!$I$5-'СЕТ СН'!$I$17</f>
        <v>6530.9957869199998</v>
      </c>
      <c r="W128" s="36">
        <f>SUMIFS(СВЦЭМ!$C$39:$C$782,СВЦЭМ!$A$39:$A$782,$A128,СВЦЭМ!$B$39:$B$782,W$119)+'СЕТ СН'!$I$9+СВЦЭМ!$D$10+'СЕТ СН'!$I$5-'СЕТ СН'!$I$17</f>
        <v>6498.5638177799992</v>
      </c>
      <c r="X128" s="36">
        <f>SUMIFS(СВЦЭМ!$C$39:$C$782,СВЦЭМ!$A$39:$A$782,$A128,СВЦЭМ!$B$39:$B$782,X$119)+'СЕТ СН'!$I$9+СВЦЭМ!$D$10+'СЕТ СН'!$I$5-'СЕТ СН'!$I$17</f>
        <v>6572.7274774699999</v>
      </c>
      <c r="Y128" s="36">
        <f>SUMIFS(СВЦЭМ!$C$39:$C$782,СВЦЭМ!$A$39:$A$782,$A128,СВЦЭМ!$B$39:$B$782,Y$119)+'СЕТ СН'!$I$9+СВЦЭМ!$D$10+'СЕТ СН'!$I$5-'СЕТ СН'!$I$17</f>
        <v>6622.10251771</v>
      </c>
    </row>
    <row r="129" spans="1:25" ht="15.75" x14ac:dyDescent="0.2">
      <c r="A129" s="35">
        <f t="shared" si="3"/>
        <v>45514</v>
      </c>
      <c r="B129" s="36">
        <f>SUMIFS(СВЦЭМ!$C$39:$C$782,СВЦЭМ!$A$39:$A$782,$A129,СВЦЭМ!$B$39:$B$782,B$119)+'СЕТ СН'!$I$9+СВЦЭМ!$D$10+'СЕТ СН'!$I$5-'СЕТ СН'!$I$17</f>
        <v>6618.2972738599992</v>
      </c>
      <c r="C129" s="36">
        <f>SUMIFS(СВЦЭМ!$C$39:$C$782,СВЦЭМ!$A$39:$A$782,$A129,СВЦЭМ!$B$39:$B$782,C$119)+'СЕТ СН'!$I$9+СВЦЭМ!$D$10+'СЕТ СН'!$I$5-'СЕТ СН'!$I$17</f>
        <v>6609.9577961999994</v>
      </c>
      <c r="D129" s="36">
        <f>SUMIFS(СВЦЭМ!$C$39:$C$782,СВЦЭМ!$A$39:$A$782,$A129,СВЦЭМ!$B$39:$B$782,D$119)+'СЕТ СН'!$I$9+СВЦЭМ!$D$10+'СЕТ СН'!$I$5-'СЕТ СН'!$I$17</f>
        <v>6664.9309941499996</v>
      </c>
      <c r="E129" s="36">
        <f>SUMIFS(СВЦЭМ!$C$39:$C$782,СВЦЭМ!$A$39:$A$782,$A129,СВЦЭМ!$B$39:$B$782,E$119)+'СЕТ СН'!$I$9+СВЦЭМ!$D$10+'СЕТ СН'!$I$5-'СЕТ СН'!$I$17</f>
        <v>6706.2801381299996</v>
      </c>
      <c r="F129" s="36">
        <f>SUMIFS(СВЦЭМ!$C$39:$C$782,СВЦЭМ!$A$39:$A$782,$A129,СВЦЭМ!$B$39:$B$782,F$119)+'СЕТ СН'!$I$9+СВЦЭМ!$D$10+'СЕТ СН'!$I$5-'СЕТ СН'!$I$17</f>
        <v>6734.9341246799995</v>
      </c>
      <c r="G129" s="36">
        <f>SUMIFS(СВЦЭМ!$C$39:$C$782,СВЦЭМ!$A$39:$A$782,$A129,СВЦЭМ!$B$39:$B$782,G$119)+'СЕТ СН'!$I$9+СВЦЭМ!$D$10+'СЕТ СН'!$I$5-'СЕТ СН'!$I$17</f>
        <v>6716.2139802399997</v>
      </c>
      <c r="H129" s="36">
        <f>SUMIFS(СВЦЭМ!$C$39:$C$782,СВЦЭМ!$A$39:$A$782,$A129,СВЦЭМ!$B$39:$B$782,H$119)+'СЕТ СН'!$I$9+СВЦЭМ!$D$10+'СЕТ СН'!$I$5-'СЕТ СН'!$I$17</f>
        <v>6684.6313396400001</v>
      </c>
      <c r="I129" s="36">
        <f>SUMIFS(СВЦЭМ!$C$39:$C$782,СВЦЭМ!$A$39:$A$782,$A129,СВЦЭМ!$B$39:$B$782,I$119)+'СЕТ СН'!$I$9+СВЦЭМ!$D$10+'СЕТ СН'!$I$5-'СЕТ СН'!$I$17</f>
        <v>6614.5884706699999</v>
      </c>
      <c r="J129" s="36">
        <f>SUMIFS(СВЦЭМ!$C$39:$C$782,СВЦЭМ!$A$39:$A$782,$A129,СВЦЭМ!$B$39:$B$782,J$119)+'СЕТ СН'!$I$9+СВЦЭМ!$D$10+'СЕТ СН'!$I$5-'СЕТ СН'!$I$17</f>
        <v>6521.1392856799994</v>
      </c>
      <c r="K129" s="36">
        <f>SUMIFS(СВЦЭМ!$C$39:$C$782,СВЦЭМ!$A$39:$A$782,$A129,СВЦЭМ!$B$39:$B$782,K$119)+'СЕТ СН'!$I$9+СВЦЭМ!$D$10+'СЕТ СН'!$I$5-'СЕТ СН'!$I$17</f>
        <v>6444.3985051299996</v>
      </c>
      <c r="L129" s="36">
        <f>SUMIFS(СВЦЭМ!$C$39:$C$782,СВЦЭМ!$A$39:$A$782,$A129,СВЦЭМ!$B$39:$B$782,L$119)+'СЕТ СН'!$I$9+СВЦЭМ!$D$10+'СЕТ СН'!$I$5-'СЕТ СН'!$I$17</f>
        <v>6350.552165699999</v>
      </c>
      <c r="M129" s="36">
        <f>SUMIFS(СВЦЭМ!$C$39:$C$782,СВЦЭМ!$A$39:$A$782,$A129,СВЦЭМ!$B$39:$B$782,M$119)+'СЕТ СН'!$I$9+СВЦЭМ!$D$10+'СЕТ СН'!$I$5-'СЕТ СН'!$I$17</f>
        <v>6336.68262942</v>
      </c>
      <c r="N129" s="36">
        <f>SUMIFS(СВЦЭМ!$C$39:$C$782,СВЦЭМ!$A$39:$A$782,$A129,СВЦЭМ!$B$39:$B$782,N$119)+'СЕТ СН'!$I$9+СВЦЭМ!$D$10+'СЕТ СН'!$I$5-'СЕТ СН'!$I$17</f>
        <v>6338.7124052199997</v>
      </c>
      <c r="O129" s="36">
        <f>SUMIFS(СВЦЭМ!$C$39:$C$782,СВЦЭМ!$A$39:$A$782,$A129,СВЦЭМ!$B$39:$B$782,O$119)+'СЕТ СН'!$I$9+СВЦЭМ!$D$10+'СЕТ СН'!$I$5-'СЕТ СН'!$I$17</f>
        <v>6330.4251367399993</v>
      </c>
      <c r="P129" s="36">
        <f>SUMIFS(СВЦЭМ!$C$39:$C$782,СВЦЭМ!$A$39:$A$782,$A129,СВЦЭМ!$B$39:$B$782,P$119)+'СЕТ СН'!$I$9+СВЦЭМ!$D$10+'СЕТ СН'!$I$5-'СЕТ СН'!$I$17</f>
        <v>6330.8373962299993</v>
      </c>
      <c r="Q129" s="36">
        <f>SUMIFS(СВЦЭМ!$C$39:$C$782,СВЦЭМ!$A$39:$A$782,$A129,СВЦЭМ!$B$39:$B$782,Q$119)+'СЕТ СН'!$I$9+СВЦЭМ!$D$10+'СЕТ СН'!$I$5-'СЕТ СН'!$I$17</f>
        <v>6333.7101401699992</v>
      </c>
      <c r="R129" s="36">
        <f>SUMIFS(СВЦЭМ!$C$39:$C$782,СВЦЭМ!$A$39:$A$782,$A129,СВЦЭМ!$B$39:$B$782,R$119)+'СЕТ СН'!$I$9+СВЦЭМ!$D$10+'СЕТ СН'!$I$5-'СЕТ СН'!$I$17</f>
        <v>6343.5377320199996</v>
      </c>
      <c r="S129" s="36">
        <f>SUMIFS(СВЦЭМ!$C$39:$C$782,СВЦЭМ!$A$39:$A$782,$A129,СВЦЭМ!$B$39:$B$782,S$119)+'СЕТ СН'!$I$9+СВЦЭМ!$D$10+'СЕТ СН'!$I$5-'СЕТ СН'!$I$17</f>
        <v>6334.7097998499994</v>
      </c>
      <c r="T129" s="36">
        <f>SUMIFS(СВЦЭМ!$C$39:$C$782,СВЦЭМ!$A$39:$A$782,$A129,СВЦЭМ!$B$39:$B$782,T$119)+'СЕТ СН'!$I$9+СВЦЭМ!$D$10+'СЕТ СН'!$I$5-'СЕТ СН'!$I$17</f>
        <v>6323.3881386799994</v>
      </c>
      <c r="U129" s="36">
        <f>SUMIFS(СВЦЭМ!$C$39:$C$782,СВЦЭМ!$A$39:$A$782,$A129,СВЦЭМ!$B$39:$B$782,U$119)+'СЕТ СН'!$I$9+СВЦЭМ!$D$10+'СЕТ СН'!$I$5-'СЕТ СН'!$I$17</f>
        <v>6351.0530502499996</v>
      </c>
      <c r="V129" s="36">
        <f>SUMIFS(СВЦЭМ!$C$39:$C$782,СВЦЭМ!$A$39:$A$782,$A129,СВЦЭМ!$B$39:$B$782,V$119)+'СЕТ СН'!$I$9+СВЦЭМ!$D$10+'СЕТ СН'!$I$5-'СЕТ СН'!$I$17</f>
        <v>6341.5361625400001</v>
      </c>
      <c r="W129" s="36">
        <f>SUMIFS(СВЦЭМ!$C$39:$C$782,СВЦЭМ!$A$39:$A$782,$A129,СВЦЭМ!$B$39:$B$782,W$119)+'СЕТ СН'!$I$9+СВЦЭМ!$D$10+'СЕТ СН'!$I$5-'СЕТ СН'!$I$17</f>
        <v>6323.0049009799995</v>
      </c>
      <c r="X129" s="36">
        <f>SUMIFS(СВЦЭМ!$C$39:$C$782,СВЦЭМ!$A$39:$A$782,$A129,СВЦЭМ!$B$39:$B$782,X$119)+'СЕТ СН'!$I$9+СВЦЭМ!$D$10+'СЕТ СН'!$I$5-'СЕТ СН'!$I$17</f>
        <v>6359.1896848899996</v>
      </c>
      <c r="Y129" s="36">
        <f>SUMIFS(СВЦЭМ!$C$39:$C$782,СВЦЭМ!$A$39:$A$782,$A129,СВЦЭМ!$B$39:$B$782,Y$119)+'СЕТ СН'!$I$9+СВЦЭМ!$D$10+'СЕТ СН'!$I$5-'СЕТ СН'!$I$17</f>
        <v>6468.6246961500001</v>
      </c>
    </row>
    <row r="130" spans="1:25" ht="15.75" x14ac:dyDescent="0.2">
      <c r="A130" s="35">
        <f t="shared" si="3"/>
        <v>45515</v>
      </c>
      <c r="B130" s="36">
        <f>SUMIFS(СВЦЭМ!$C$39:$C$782,СВЦЭМ!$A$39:$A$782,$A130,СВЦЭМ!$B$39:$B$782,B$119)+'СЕТ СН'!$I$9+СВЦЭМ!$D$10+'СЕТ СН'!$I$5-'СЕТ СН'!$I$17</f>
        <v>6537.6779165499993</v>
      </c>
      <c r="C130" s="36">
        <f>SUMIFS(СВЦЭМ!$C$39:$C$782,СВЦЭМ!$A$39:$A$782,$A130,СВЦЭМ!$B$39:$B$782,C$119)+'СЕТ СН'!$I$9+СВЦЭМ!$D$10+'СЕТ СН'!$I$5-'СЕТ СН'!$I$17</f>
        <v>6594.5156034399997</v>
      </c>
      <c r="D130" s="36">
        <f>SUMIFS(СВЦЭМ!$C$39:$C$782,СВЦЭМ!$A$39:$A$782,$A130,СВЦЭМ!$B$39:$B$782,D$119)+'СЕТ СН'!$I$9+СВЦЭМ!$D$10+'СЕТ СН'!$I$5-'СЕТ СН'!$I$17</f>
        <v>6643.3853403799994</v>
      </c>
      <c r="E130" s="36">
        <f>SUMIFS(СВЦЭМ!$C$39:$C$782,СВЦЭМ!$A$39:$A$782,$A130,СВЦЭМ!$B$39:$B$782,E$119)+'СЕТ СН'!$I$9+СВЦЭМ!$D$10+'СЕТ СН'!$I$5-'СЕТ СН'!$I$17</f>
        <v>6666.9760889999998</v>
      </c>
      <c r="F130" s="36">
        <f>SUMIFS(СВЦЭМ!$C$39:$C$782,СВЦЭМ!$A$39:$A$782,$A130,СВЦЭМ!$B$39:$B$782,F$119)+'СЕТ СН'!$I$9+СВЦЭМ!$D$10+'СЕТ СН'!$I$5-'СЕТ СН'!$I$17</f>
        <v>6680.8620690999996</v>
      </c>
      <c r="G130" s="36">
        <f>SUMIFS(СВЦЭМ!$C$39:$C$782,СВЦЭМ!$A$39:$A$782,$A130,СВЦЭМ!$B$39:$B$782,G$119)+'СЕТ СН'!$I$9+СВЦЭМ!$D$10+'СЕТ СН'!$I$5-'СЕТ СН'!$I$17</f>
        <v>6672.8771933399994</v>
      </c>
      <c r="H130" s="36">
        <f>SUMIFS(СВЦЭМ!$C$39:$C$782,СВЦЭМ!$A$39:$A$782,$A130,СВЦЭМ!$B$39:$B$782,H$119)+'СЕТ СН'!$I$9+СВЦЭМ!$D$10+'СЕТ СН'!$I$5-'СЕТ СН'!$I$17</f>
        <v>6660.6966795799999</v>
      </c>
      <c r="I130" s="36">
        <f>SUMIFS(СВЦЭМ!$C$39:$C$782,СВЦЭМ!$A$39:$A$782,$A130,СВЦЭМ!$B$39:$B$782,I$119)+'СЕТ СН'!$I$9+СВЦЭМ!$D$10+'СЕТ СН'!$I$5-'СЕТ СН'!$I$17</f>
        <v>6624.3650324599994</v>
      </c>
      <c r="J130" s="36">
        <f>SUMIFS(СВЦЭМ!$C$39:$C$782,СВЦЭМ!$A$39:$A$782,$A130,СВЦЭМ!$B$39:$B$782,J$119)+'СЕТ СН'!$I$9+СВЦЭМ!$D$10+'СЕТ СН'!$I$5-'СЕТ СН'!$I$17</f>
        <v>6557.1192149399994</v>
      </c>
      <c r="K130" s="36">
        <f>SUMIFS(СВЦЭМ!$C$39:$C$782,СВЦЭМ!$A$39:$A$782,$A130,СВЦЭМ!$B$39:$B$782,K$119)+'СЕТ СН'!$I$9+СВЦЭМ!$D$10+'СЕТ СН'!$I$5-'СЕТ СН'!$I$17</f>
        <v>6479.1583825799999</v>
      </c>
      <c r="L130" s="36">
        <f>SUMIFS(СВЦЭМ!$C$39:$C$782,СВЦЭМ!$A$39:$A$782,$A130,СВЦЭМ!$B$39:$B$782,L$119)+'СЕТ СН'!$I$9+СВЦЭМ!$D$10+'СЕТ СН'!$I$5-'СЕТ СН'!$I$17</f>
        <v>6430.99967406</v>
      </c>
      <c r="M130" s="36">
        <f>SUMIFS(СВЦЭМ!$C$39:$C$782,СВЦЭМ!$A$39:$A$782,$A130,СВЦЭМ!$B$39:$B$782,M$119)+'СЕТ СН'!$I$9+СВЦЭМ!$D$10+'СЕТ СН'!$I$5-'СЕТ СН'!$I$17</f>
        <v>6412.3465718499992</v>
      </c>
      <c r="N130" s="36">
        <f>SUMIFS(СВЦЭМ!$C$39:$C$782,СВЦЭМ!$A$39:$A$782,$A130,СВЦЭМ!$B$39:$B$782,N$119)+'СЕТ СН'!$I$9+СВЦЭМ!$D$10+'СЕТ СН'!$I$5-'СЕТ СН'!$I$17</f>
        <v>6383.2091849799999</v>
      </c>
      <c r="O130" s="36">
        <f>SUMIFS(СВЦЭМ!$C$39:$C$782,СВЦЭМ!$A$39:$A$782,$A130,СВЦЭМ!$B$39:$B$782,O$119)+'СЕТ СН'!$I$9+СВЦЭМ!$D$10+'СЕТ СН'!$I$5-'СЕТ СН'!$I$17</f>
        <v>6378.0118667299994</v>
      </c>
      <c r="P130" s="36">
        <f>SUMIFS(СВЦЭМ!$C$39:$C$782,СВЦЭМ!$A$39:$A$782,$A130,СВЦЭМ!$B$39:$B$782,P$119)+'СЕТ СН'!$I$9+СВЦЭМ!$D$10+'СЕТ СН'!$I$5-'СЕТ СН'!$I$17</f>
        <v>6397.07145399</v>
      </c>
      <c r="Q130" s="36">
        <f>SUMIFS(СВЦЭМ!$C$39:$C$782,СВЦЭМ!$A$39:$A$782,$A130,СВЦЭМ!$B$39:$B$782,Q$119)+'СЕТ СН'!$I$9+СВЦЭМ!$D$10+'СЕТ СН'!$I$5-'СЕТ СН'!$I$17</f>
        <v>6404.2672553399998</v>
      </c>
      <c r="R130" s="36">
        <f>SUMIFS(СВЦЭМ!$C$39:$C$782,СВЦЭМ!$A$39:$A$782,$A130,СВЦЭМ!$B$39:$B$782,R$119)+'СЕТ СН'!$I$9+СВЦЭМ!$D$10+'СЕТ СН'!$I$5-'СЕТ СН'!$I$17</f>
        <v>6416.4342524099993</v>
      </c>
      <c r="S130" s="36">
        <f>SUMIFS(СВЦЭМ!$C$39:$C$782,СВЦЭМ!$A$39:$A$782,$A130,СВЦЭМ!$B$39:$B$782,S$119)+'СЕТ СН'!$I$9+СВЦЭМ!$D$10+'СЕТ СН'!$I$5-'СЕТ СН'!$I$17</f>
        <v>6382.1393289199996</v>
      </c>
      <c r="T130" s="36">
        <f>SUMIFS(СВЦЭМ!$C$39:$C$782,СВЦЭМ!$A$39:$A$782,$A130,СВЦЭМ!$B$39:$B$782,T$119)+'СЕТ СН'!$I$9+СВЦЭМ!$D$10+'СЕТ СН'!$I$5-'СЕТ СН'!$I$17</f>
        <v>6371.5680756199999</v>
      </c>
      <c r="U130" s="36">
        <f>SUMIFS(СВЦЭМ!$C$39:$C$782,СВЦЭМ!$A$39:$A$782,$A130,СВЦЭМ!$B$39:$B$782,U$119)+'СЕТ СН'!$I$9+СВЦЭМ!$D$10+'СЕТ СН'!$I$5-'СЕТ СН'!$I$17</f>
        <v>6380.21504207</v>
      </c>
      <c r="V130" s="36">
        <f>SUMIFS(СВЦЭМ!$C$39:$C$782,СВЦЭМ!$A$39:$A$782,$A130,СВЦЭМ!$B$39:$B$782,V$119)+'СЕТ СН'!$I$9+СВЦЭМ!$D$10+'СЕТ СН'!$I$5-'СЕТ СН'!$I$17</f>
        <v>6372.6257492599998</v>
      </c>
      <c r="W130" s="36">
        <f>SUMIFS(СВЦЭМ!$C$39:$C$782,СВЦЭМ!$A$39:$A$782,$A130,СВЦЭМ!$B$39:$B$782,W$119)+'СЕТ СН'!$I$9+СВЦЭМ!$D$10+'СЕТ СН'!$I$5-'СЕТ СН'!$I$17</f>
        <v>6357.8031560799991</v>
      </c>
      <c r="X130" s="36">
        <f>SUMIFS(СВЦЭМ!$C$39:$C$782,СВЦЭМ!$A$39:$A$782,$A130,СВЦЭМ!$B$39:$B$782,X$119)+'СЕТ СН'!$I$9+СВЦЭМ!$D$10+'СЕТ СН'!$I$5-'СЕТ СН'!$I$17</f>
        <v>6425.1000395699994</v>
      </c>
      <c r="Y130" s="36">
        <f>SUMIFS(СВЦЭМ!$C$39:$C$782,СВЦЭМ!$A$39:$A$782,$A130,СВЦЭМ!$B$39:$B$782,Y$119)+'СЕТ СН'!$I$9+СВЦЭМ!$D$10+'СЕТ СН'!$I$5-'СЕТ СН'!$I$17</f>
        <v>6506.3583126599997</v>
      </c>
    </row>
    <row r="131" spans="1:25" ht="15.75" x14ac:dyDescent="0.2">
      <c r="A131" s="35">
        <f t="shared" si="3"/>
        <v>45516</v>
      </c>
      <c r="B131" s="36">
        <f>SUMIFS(СВЦЭМ!$C$39:$C$782,СВЦЭМ!$A$39:$A$782,$A131,СВЦЭМ!$B$39:$B$782,B$119)+'СЕТ СН'!$I$9+СВЦЭМ!$D$10+'СЕТ СН'!$I$5-'СЕТ СН'!$I$17</f>
        <v>6579.2870871799996</v>
      </c>
      <c r="C131" s="36">
        <f>SUMIFS(СВЦЭМ!$C$39:$C$782,СВЦЭМ!$A$39:$A$782,$A131,СВЦЭМ!$B$39:$B$782,C$119)+'СЕТ СН'!$I$9+СВЦЭМ!$D$10+'СЕТ СН'!$I$5-'СЕТ СН'!$I$17</f>
        <v>6650.6760239799996</v>
      </c>
      <c r="D131" s="36">
        <f>SUMIFS(СВЦЭМ!$C$39:$C$782,СВЦЭМ!$A$39:$A$782,$A131,СВЦЭМ!$B$39:$B$782,D$119)+'СЕТ СН'!$I$9+СВЦЭМ!$D$10+'СЕТ СН'!$I$5-'СЕТ СН'!$I$17</f>
        <v>6692.1412164199992</v>
      </c>
      <c r="E131" s="36">
        <f>SUMIFS(СВЦЭМ!$C$39:$C$782,СВЦЭМ!$A$39:$A$782,$A131,СВЦЭМ!$B$39:$B$782,E$119)+'СЕТ СН'!$I$9+СВЦЭМ!$D$10+'СЕТ СН'!$I$5-'СЕТ СН'!$I$17</f>
        <v>6713.8556158599995</v>
      </c>
      <c r="F131" s="36">
        <f>SUMIFS(СВЦЭМ!$C$39:$C$782,СВЦЭМ!$A$39:$A$782,$A131,СВЦЭМ!$B$39:$B$782,F$119)+'СЕТ СН'!$I$9+СВЦЭМ!$D$10+'СЕТ СН'!$I$5-'СЕТ СН'!$I$17</f>
        <v>6725.9341443799995</v>
      </c>
      <c r="G131" s="36">
        <f>SUMIFS(СВЦЭМ!$C$39:$C$782,СВЦЭМ!$A$39:$A$782,$A131,СВЦЭМ!$B$39:$B$782,G$119)+'СЕТ СН'!$I$9+СВЦЭМ!$D$10+'СЕТ СН'!$I$5-'СЕТ СН'!$I$17</f>
        <v>6714.3114771199998</v>
      </c>
      <c r="H131" s="36">
        <f>SUMIFS(СВЦЭМ!$C$39:$C$782,СВЦЭМ!$A$39:$A$782,$A131,СВЦЭМ!$B$39:$B$782,H$119)+'СЕТ СН'!$I$9+СВЦЭМ!$D$10+'СЕТ СН'!$I$5-'СЕТ СН'!$I$17</f>
        <v>6664.95996767</v>
      </c>
      <c r="I131" s="36">
        <f>SUMIFS(СВЦЭМ!$C$39:$C$782,СВЦЭМ!$A$39:$A$782,$A131,СВЦЭМ!$B$39:$B$782,I$119)+'СЕТ СН'!$I$9+СВЦЭМ!$D$10+'СЕТ СН'!$I$5-'СЕТ СН'!$I$17</f>
        <v>6581.9280283600001</v>
      </c>
      <c r="J131" s="36">
        <f>SUMIFS(СВЦЭМ!$C$39:$C$782,СВЦЭМ!$A$39:$A$782,$A131,СВЦЭМ!$B$39:$B$782,J$119)+'СЕТ СН'!$I$9+СВЦЭМ!$D$10+'СЕТ СН'!$I$5-'СЕТ СН'!$I$17</f>
        <v>6507.3964362099996</v>
      </c>
      <c r="K131" s="36">
        <f>SUMIFS(СВЦЭМ!$C$39:$C$782,СВЦЭМ!$A$39:$A$782,$A131,СВЦЭМ!$B$39:$B$782,K$119)+'СЕТ СН'!$I$9+СВЦЭМ!$D$10+'СЕТ СН'!$I$5-'СЕТ СН'!$I$17</f>
        <v>6411.1683342999995</v>
      </c>
      <c r="L131" s="36">
        <f>SUMIFS(СВЦЭМ!$C$39:$C$782,СВЦЭМ!$A$39:$A$782,$A131,СВЦЭМ!$B$39:$B$782,L$119)+'СЕТ СН'!$I$9+СВЦЭМ!$D$10+'СЕТ СН'!$I$5-'СЕТ СН'!$I$17</f>
        <v>6389.0746877999991</v>
      </c>
      <c r="M131" s="36">
        <f>SUMIFS(СВЦЭМ!$C$39:$C$782,СВЦЭМ!$A$39:$A$782,$A131,СВЦЭМ!$B$39:$B$782,M$119)+'СЕТ СН'!$I$9+СВЦЭМ!$D$10+'СЕТ СН'!$I$5-'СЕТ СН'!$I$17</f>
        <v>6384.0799642799993</v>
      </c>
      <c r="N131" s="36">
        <f>SUMIFS(СВЦЭМ!$C$39:$C$782,СВЦЭМ!$A$39:$A$782,$A131,СВЦЭМ!$B$39:$B$782,N$119)+'СЕТ СН'!$I$9+СВЦЭМ!$D$10+'СЕТ СН'!$I$5-'СЕТ СН'!$I$17</f>
        <v>6366.5575436399995</v>
      </c>
      <c r="O131" s="36">
        <f>SUMIFS(СВЦЭМ!$C$39:$C$782,СВЦЭМ!$A$39:$A$782,$A131,СВЦЭМ!$B$39:$B$782,O$119)+'СЕТ СН'!$I$9+СВЦЭМ!$D$10+'СЕТ СН'!$I$5-'СЕТ СН'!$I$17</f>
        <v>6366.7862997100001</v>
      </c>
      <c r="P131" s="36">
        <f>SUMIFS(СВЦЭМ!$C$39:$C$782,СВЦЭМ!$A$39:$A$782,$A131,СВЦЭМ!$B$39:$B$782,P$119)+'СЕТ СН'!$I$9+СВЦЭМ!$D$10+'СЕТ СН'!$I$5-'СЕТ СН'!$I$17</f>
        <v>6368.0894266099995</v>
      </c>
      <c r="Q131" s="36">
        <f>SUMIFS(СВЦЭМ!$C$39:$C$782,СВЦЭМ!$A$39:$A$782,$A131,СВЦЭМ!$B$39:$B$782,Q$119)+'СЕТ СН'!$I$9+СВЦЭМ!$D$10+'СЕТ СН'!$I$5-'СЕТ СН'!$I$17</f>
        <v>6355.374648949999</v>
      </c>
      <c r="R131" s="36">
        <f>SUMIFS(СВЦЭМ!$C$39:$C$782,СВЦЭМ!$A$39:$A$782,$A131,СВЦЭМ!$B$39:$B$782,R$119)+'СЕТ СН'!$I$9+СВЦЭМ!$D$10+'СЕТ СН'!$I$5-'СЕТ СН'!$I$17</f>
        <v>6358.2021708699995</v>
      </c>
      <c r="S131" s="36">
        <f>SUMIFS(СВЦЭМ!$C$39:$C$782,СВЦЭМ!$A$39:$A$782,$A131,СВЦЭМ!$B$39:$B$782,S$119)+'СЕТ СН'!$I$9+СВЦЭМ!$D$10+'СЕТ СН'!$I$5-'СЕТ СН'!$I$17</f>
        <v>6320.5169900799992</v>
      </c>
      <c r="T131" s="36">
        <f>SUMIFS(СВЦЭМ!$C$39:$C$782,СВЦЭМ!$A$39:$A$782,$A131,СВЦЭМ!$B$39:$B$782,T$119)+'СЕТ СН'!$I$9+СВЦЭМ!$D$10+'СЕТ СН'!$I$5-'СЕТ СН'!$I$17</f>
        <v>6294.9612029499995</v>
      </c>
      <c r="U131" s="36">
        <f>SUMIFS(СВЦЭМ!$C$39:$C$782,СВЦЭМ!$A$39:$A$782,$A131,СВЦЭМ!$B$39:$B$782,U$119)+'СЕТ СН'!$I$9+СВЦЭМ!$D$10+'СЕТ СН'!$I$5-'СЕТ СН'!$I$17</f>
        <v>6308.9082919399998</v>
      </c>
      <c r="V131" s="36">
        <f>SUMIFS(СВЦЭМ!$C$39:$C$782,СВЦЭМ!$A$39:$A$782,$A131,СВЦЭМ!$B$39:$B$782,V$119)+'СЕТ СН'!$I$9+СВЦЭМ!$D$10+'СЕТ СН'!$I$5-'СЕТ СН'!$I$17</f>
        <v>6319.5199750799993</v>
      </c>
      <c r="W131" s="36">
        <f>SUMIFS(СВЦЭМ!$C$39:$C$782,СВЦЭМ!$A$39:$A$782,$A131,СВЦЭМ!$B$39:$B$782,W$119)+'СЕТ СН'!$I$9+СВЦЭМ!$D$10+'СЕТ СН'!$I$5-'СЕТ СН'!$I$17</f>
        <v>6316.6899010199995</v>
      </c>
      <c r="X131" s="36">
        <f>SUMIFS(СВЦЭМ!$C$39:$C$782,СВЦЭМ!$A$39:$A$782,$A131,СВЦЭМ!$B$39:$B$782,X$119)+'СЕТ СН'!$I$9+СВЦЭМ!$D$10+'СЕТ СН'!$I$5-'СЕТ СН'!$I$17</f>
        <v>6361.7851083299993</v>
      </c>
      <c r="Y131" s="36">
        <f>SUMIFS(СВЦЭМ!$C$39:$C$782,СВЦЭМ!$A$39:$A$782,$A131,СВЦЭМ!$B$39:$B$782,Y$119)+'СЕТ СН'!$I$9+СВЦЭМ!$D$10+'СЕТ СН'!$I$5-'СЕТ СН'!$I$17</f>
        <v>6437.4164450799999</v>
      </c>
    </row>
    <row r="132" spans="1:25" ht="15.75" x14ac:dyDescent="0.2">
      <c r="A132" s="35">
        <f t="shared" si="3"/>
        <v>45517</v>
      </c>
      <c r="B132" s="36">
        <f>SUMIFS(СВЦЭМ!$C$39:$C$782,СВЦЭМ!$A$39:$A$782,$A132,СВЦЭМ!$B$39:$B$782,B$119)+'СЕТ СН'!$I$9+СВЦЭМ!$D$10+'СЕТ СН'!$I$5-'СЕТ СН'!$I$17</f>
        <v>6535.5312971399999</v>
      </c>
      <c r="C132" s="36">
        <f>SUMIFS(СВЦЭМ!$C$39:$C$782,СВЦЭМ!$A$39:$A$782,$A132,СВЦЭМ!$B$39:$B$782,C$119)+'СЕТ СН'!$I$9+СВЦЭМ!$D$10+'СЕТ СН'!$I$5-'СЕТ СН'!$I$17</f>
        <v>6672.9362905399994</v>
      </c>
      <c r="D132" s="36">
        <f>SUMIFS(СВЦЭМ!$C$39:$C$782,СВЦЭМ!$A$39:$A$782,$A132,СВЦЭМ!$B$39:$B$782,D$119)+'СЕТ СН'!$I$9+СВЦЭМ!$D$10+'СЕТ СН'!$I$5-'СЕТ СН'!$I$17</f>
        <v>6740.8789404499994</v>
      </c>
      <c r="E132" s="36">
        <f>SUMIFS(СВЦЭМ!$C$39:$C$782,СВЦЭМ!$A$39:$A$782,$A132,СВЦЭМ!$B$39:$B$782,E$119)+'СЕТ СН'!$I$9+СВЦЭМ!$D$10+'СЕТ СН'!$I$5-'СЕТ СН'!$I$17</f>
        <v>6789.3798218800002</v>
      </c>
      <c r="F132" s="36">
        <f>SUMIFS(СВЦЭМ!$C$39:$C$782,СВЦЭМ!$A$39:$A$782,$A132,СВЦЭМ!$B$39:$B$782,F$119)+'СЕТ СН'!$I$9+СВЦЭМ!$D$10+'СЕТ СН'!$I$5-'СЕТ СН'!$I$17</f>
        <v>6792.34075863</v>
      </c>
      <c r="G132" s="36">
        <f>SUMIFS(СВЦЭМ!$C$39:$C$782,СВЦЭМ!$A$39:$A$782,$A132,СВЦЭМ!$B$39:$B$782,G$119)+'СЕТ СН'!$I$9+СВЦЭМ!$D$10+'СЕТ СН'!$I$5-'СЕТ СН'!$I$17</f>
        <v>6787.7443544199996</v>
      </c>
      <c r="H132" s="36">
        <f>SUMIFS(СВЦЭМ!$C$39:$C$782,СВЦЭМ!$A$39:$A$782,$A132,СВЦЭМ!$B$39:$B$782,H$119)+'СЕТ СН'!$I$9+СВЦЭМ!$D$10+'СЕТ СН'!$I$5-'СЕТ СН'!$I$17</f>
        <v>6779.3731288399995</v>
      </c>
      <c r="I132" s="36">
        <f>SUMIFS(СВЦЭМ!$C$39:$C$782,СВЦЭМ!$A$39:$A$782,$A132,СВЦЭМ!$B$39:$B$782,I$119)+'СЕТ СН'!$I$9+СВЦЭМ!$D$10+'СЕТ СН'!$I$5-'СЕТ СН'!$I$17</f>
        <v>6649.8029469899993</v>
      </c>
      <c r="J132" s="36">
        <f>SUMIFS(СВЦЭМ!$C$39:$C$782,СВЦЭМ!$A$39:$A$782,$A132,СВЦЭМ!$B$39:$B$782,J$119)+'СЕТ СН'!$I$9+СВЦЭМ!$D$10+'СЕТ СН'!$I$5-'СЕТ СН'!$I$17</f>
        <v>6535.0551382599997</v>
      </c>
      <c r="K132" s="36">
        <f>SUMIFS(СВЦЭМ!$C$39:$C$782,СВЦЭМ!$A$39:$A$782,$A132,СВЦЭМ!$B$39:$B$782,K$119)+'СЕТ СН'!$I$9+СВЦЭМ!$D$10+'СЕТ СН'!$I$5-'СЕТ СН'!$I$17</f>
        <v>6447.2511811499999</v>
      </c>
      <c r="L132" s="36">
        <f>SUMIFS(СВЦЭМ!$C$39:$C$782,СВЦЭМ!$A$39:$A$782,$A132,СВЦЭМ!$B$39:$B$782,L$119)+'СЕТ СН'!$I$9+СВЦЭМ!$D$10+'СЕТ СН'!$I$5-'СЕТ СН'!$I$17</f>
        <v>6393.8383400099992</v>
      </c>
      <c r="M132" s="36">
        <f>SUMIFS(СВЦЭМ!$C$39:$C$782,СВЦЭМ!$A$39:$A$782,$A132,СВЦЭМ!$B$39:$B$782,M$119)+'СЕТ СН'!$I$9+СВЦЭМ!$D$10+'СЕТ СН'!$I$5-'СЕТ СН'!$I$17</f>
        <v>6393.5056990999992</v>
      </c>
      <c r="N132" s="36">
        <f>SUMIFS(СВЦЭМ!$C$39:$C$782,СВЦЭМ!$A$39:$A$782,$A132,СВЦЭМ!$B$39:$B$782,N$119)+'СЕТ СН'!$I$9+СВЦЭМ!$D$10+'СЕТ СН'!$I$5-'СЕТ СН'!$I$17</f>
        <v>6406.8289849899993</v>
      </c>
      <c r="O132" s="36">
        <f>SUMIFS(СВЦЭМ!$C$39:$C$782,СВЦЭМ!$A$39:$A$782,$A132,СВЦЭМ!$B$39:$B$782,O$119)+'СЕТ СН'!$I$9+СВЦЭМ!$D$10+'СЕТ СН'!$I$5-'СЕТ СН'!$I$17</f>
        <v>6405.4311264399994</v>
      </c>
      <c r="P132" s="36">
        <f>SUMIFS(СВЦЭМ!$C$39:$C$782,СВЦЭМ!$A$39:$A$782,$A132,СВЦЭМ!$B$39:$B$782,P$119)+'СЕТ СН'!$I$9+СВЦЭМ!$D$10+'СЕТ СН'!$I$5-'СЕТ СН'!$I$17</f>
        <v>6388.4902125799999</v>
      </c>
      <c r="Q132" s="36">
        <f>SUMIFS(СВЦЭМ!$C$39:$C$782,СВЦЭМ!$A$39:$A$782,$A132,СВЦЭМ!$B$39:$B$782,Q$119)+'СЕТ СН'!$I$9+СВЦЭМ!$D$10+'СЕТ СН'!$I$5-'СЕТ СН'!$I$17</f>
        <v>6386.3165190999998</v>
      </c>
      <c r="R132" s="36">
        <f>SUMIFS(СВЦЭМ!$C$39:$C$782,СВЦЭМ!$A$39:$A$782,$A132,СВЦЭМ!$B$39:$B$782,R$119)+'СЕТ СН'!$I$9+СВЦЭМ!$D$10+'СЕТ СН'!$I$5-'СЕТ СН'!$I$17</f>
        <v>6406.2004543699995</v>
      </c>
      <c r="S132" s="36">
        <f>SUMIFS(СВЦЭМ!$C$39:$C$782,СВЦЭМ!$A$39:$A$782,$A132,СВЦЭМ!$B$39:$B$782,S$119)+'СЕТ СН'!$I$9+СВЦЭМ!$D$10+'СЕТ СН'!$I$5-'СЕТ СН'!$I$17</f>
        <v>6368.5312582299994</v>
      </c>
      <c r="T132" s="36">
        <f>SUMIFS(СВЦЭМ!$C$39:$C$782,СВЦЭМ!$A$39:$A$782,$A132,СВЦЭМ!$B$39:$B$782,T$119)+'СЕТ СН'!$I$9+СВЦЭМ!$D$10+'СЕТ СН'!$I$5-'СЕТ СН'!$I$17</f>
        <v>6357.1646041299991</v>
      </c>
      <c r="U132" s="36">
        <f>SUMIFS(СВЦЭМ!$C$39:$C$782,СВЦЭМ!$A$39:$A$782,$A132,СВЦЭМ!$B$39:$B$782,U$119)+'СЕТ СН'!$I$9+СВЦЭМ!$D$10+'СЕТ СН'!$I$5-'СЕТ СН'!$I$17</f>
        <v>6397.9312219899994</v>
      </c>
      <c r="V132" s="36">
        <f>SUMIFS(СВЦЭМ!$C$39:$C$782,СВЦЭМ!$A$39:$A$782,$A132,СВЦЭМ!$B$39:$B$782,V$119)+'СЕТ СН'!$I$9+СВЦЭМ!$D$10+'СЕТ СН'!$I$5-'СЕТ СН'!$I$17</f>
        <v>6399.0787904299996</v>
      </c>
      <c r="W132" s="36">
        <f>SUMIFS(СВЦЭМ!$C$39:$C$782,СВЦЭМ!$A$39:$A$782,$A132,СВЦЭМ!$B$39:$B$782,W$119)+'СЕТ СН'!$I$9+СВЦЭМ!$D$10+'СЕТ СН'!$I$5-'СЕТ СН'!$I$17</f>
        <v>6390.0783428699997</v>
      </c>
      <c r="X132" s="36">
        <f>SUMIFS(СВЦЭМ!$C$39:$C$782,СВЦЭМ!$A$39:$A$782,$A132,СВЦЭМ!$B$39:$B$782,X$119)+'СЕТ СН'!$I$9+СВЦЭМ!$D$10+'СЕТ СН'!$I$5-'СЕТ СН'!$I$17</f>
        <v>6462.6016496499997</v>
      </c>
      <c r="Y132" s="36">
        <f>SUMIFS(СВЦЭМ!$C$39:$C$782,СВЦЭМ!$A$39:$A$782,$A132,СВЦЭМ!$B$39:$B$782,Y$119)+'СЕТ СН'!$I$9+СВЦЭМ!$D$10+'СЕТ СН'!$I$5-'СЕТ СН'!$I$17</f>
        <v>6519.0496245300001</v>
      </c>
    </row>
    <row r="133" spans="1:25" ht="15.75" x14ac:dyDescent="0.2">
      <c r="A133" s="35">
        <f t="shared" si="3"/>
        <v>45518</v>
      </c>
      <c r="B133" s="36">
        <f>SUMIFS(СВЦЭМ!$C$39:$C$782,СВЦЭМ!$A$39:$A$782,$A133,СВЦЭМ!$B$39:$B$782,B$119)+'СЕТ СН'!$I$9+СВЦЭМ!$D$10+'СЕТ СН'!$I$5-'СЕТ СН'!$I$17</f>
        <v>6694.0089181299991</v>
      </c>
      <c r="C133" s="36">
        <f>SUMIFS(СВЦЭМ!$C$39:$C$782,СВЦЭМ!$A$39:$A$782,$A133,СВЦЭМ!$B$39:$B$782,C$119)+'СЕТ СН'!$I$9+СВЦЭМ!$D$10+'СЕТ СН'!$I$5-'СЕТ СН'!$I$17</f>
        <v>6791.3697436799994</v>
      </c>
      <c r="D133" s="36">
        <f>SUMIFS(СВЦЭМ!$C$39:$C$782,СВЦЭМ!$A$39:$A$782,$A133,СВЦЭМ!$B$39:$B$782,D$119)+'СЕТ СН'!$I$9+СВЦЭМ!$D$10+'СЕТ СН'!$I$5-'СЕТ СН'!$I$17</f>
        <v>6886.5522695</v>
      </c>
      <c r="E133" s="36">
        <f>SUMIFS(СВЦЭМ!$C$39:$C$782,СВЦЭМ!$A$39:$A$782,$A133,СВЦЭМ!$B$39:$B$782,E$119)+'СЕТ СН'!$I$9+СВЦЭМ!$D$10+'СЕТ СН'!$I$5-'СЕТ СН'!$I$17</f>
        <v>6958.6357359199992</v>
      </c>
      <c r="F133" s="36">
        <f>SUMIFS(СВЦЭМ!$C$39:$C$782,СВЦЭМ!$A$39:$A$782,$A133,СВЦЭМ!$B$39:$B$782,F$119)+'СЕТ СН'!$I$9+СВЦЭМ!$D$10+'СЕТ СН'!$I$5-'СЕТ СН'!$I$17</f>
        <v>6965.8410279299997</v>
      </c>
      <c r="G133" s="36">
        <f>SUMIFS(СВЦЭМ!$C$39:$C$782,СВЦЭМ!$A$39:$A$782,$A133,СВЦЭМ!$B$39:$B$782,G$119)+'СЕТ СН'!$I$9+СВЦЭМ!$D$10+'СЕТ СН'!$I$5-'СЕТ СН'!$I$17</f>
        <v>6937.6962373400002</v>
      </c>
      <c r="H133" s="36">
        <f>SUMIFS(СВЦЭМ!$C$39:$C$782,СВЦЭМ!$A$39:$A$782,$A133,СВЦЭМ!$B$39:$B$782,H$119)+'СЕТ СН'!$I$9+СВЦЭМ!$D$10+'СЕТ СН'!$I$5-'СЕТ СН'!$I$17</f>
        <v>6927.6678997299996</v>
      </c>
      <c r="I133" s="36">
        <f>SUMIFS(СВЦЭМ!$C$39:$C$782,СВЦЭМ!$A$39:$A$782,$A133,СВЦЭМ!$B$39:$B$782,I$119)+'СЕТ СН'!$I$9+СВЦЭМ!$D$10+'СЕТ СН'!$I$5-'СЕТ СН'!$I$17</f>
        <v>6856.2755650999998</v>
      </c>
      <c r="J133" s="36">
        <f>SUMIFS(СВЦЭМ!$C$39:$C$782,СВЦЭМ!$A$39:$A$782,$A133,СВЦЭМ!$B$39:$B$782,J$119)+'СЕТ СН'!$I$9+СВЦЭМ!$D$10+'СЕТ СН'!$I$5-'СЕТ СН'!$I$17</f>
        <v>6738.6585978399999</v>
      </c>
      <c r="K133" s="36">
        <f>SUMIFS(СВЦЭМ!$C$39:$C$782,СВЦЭМ!$A$39:$A$782,$A133,СВЦЭМ!$B$39:$B$782,K$119)+'СЕТ СН'!$I$9+СВЦЭМ!$D$10+'СЕТ СН'!$I$5-'СЕТ СН'!$I$17</f>
        <v>6649.8931135999992</v>
      </c>
      <c r="L133" s="36">
        <f>SUMIFS(СВЦЭМ!$C$39:$C$782,СВЦЭМ!$A$39:$A$782,$A133,СВЦЭМ!$B$39:$B$782,L$119)+'СЕТ СН'!$I$9+СВЦЭМ!$D$10+'СЕТ СН'!$I$5-'СЕТ СН'!$I$17</f>
        <v>6580.6856010599995</v>
      </c>
      <c r="M133" s="36">
        <f>SUMIFS(СВЦЭМ!$C$39:$C$782,СВЦЭМ!$A$39:$A$782,$A133,СВЦЭМ!$B$39:$B$782,M$119)+'СЕТ СН'!$I$9+СВЦЭМ!$D$10+'СЕТ СН'!$I$5-'СЕТ СН'!$I$17</f>
        <v>6558.4987099699993</v>
      </c>
      <c r="N133" s="36">
        <f>SUMIFS(СВЦЭМ!$C$39:$C$782,СВЦЭМ!$A$39:$A$782,$A133,СВЦЭМ!$B$39:$B$782,N$119)+'СЕТ СН'!$I$9+СВЦЭМ!$D$10+'СЕТ СН'!$I$5-'СЕТ СН'!$I$17</f>
        <v>6563.4068795599997</v>
      </c>
      <c r="O133" s="36">
        <f>SUMIFS(СВЦЭМ!$C$39:$C$782,СВЦЭМ!$A$39:$A$782,$A133,СВЦЭМ!$B$39:$B$782,O$119)+'СЕТ СН'!$I$9+СВЦЭМ!$D$10+'СЕТ СН'!$I$5-'СЕТ СН'!$I$17</f>
        <v>6553.7087079699995</v>
      </c>
      <c r="P133" s="36">
        <f>SUMIFS(СВЦЭМ!$C$39:$C$782,СВЦЭМ!$A$39:$A$782,$A133,СВЦЭМ!$B$39:$B$782,P$119)+'СЕТ СН'!$I$9+СВЦЭМ!$D$10+'СЕТ СН'!$I$5-'СЕТ СН'!$I$17</f>
        <v>6545.1487434999999</v>
      </c>
      <c r="Q133" s="36">
        <f>SUMIFS(СВЦЭМ!$C$39:$C$782,СВЦЭМ!$A$39:$A$782,$A133,СВЦЭМ!$B$39:$B$782,Q$119)+'СЕТ СН'!$I$9+СВЦЭМ!$D$10+'СЕТ СН'!$I$5-'СЕТ СН'!$I$17</f>
        <v>6550.1591389199994</v>
      </c>
      <c r="R133" s="36">
        <f>SUMIFS(СВЦЭМ!$C$39:$C$782,СВЦЭМ!$A$39:$A$782,$A133,СВЦЭМ!$B$39:$B$782,R$119)+'СЕТ СН'!$I$9+СВЦЭМ!$D$10+'СЕТ СН'!$I$5-'СЕТ СН'!$I$17</f>
        <v>6555.75430959</v>
      </c>
      <c r="S133" s="36">
        <f>SUMIFS(СВЦЭМ!$C$39:$C$782,СВЦЭМ!$A$39:$A$782,$A133,СВЦЭМ!$B$39:$B$782,S$119)+'СЕТ СН'!$I$9+СВЦЭМ!$D$10+'СЕТ СН'!$I$5-'СЕТ СН'!$I$17</f>
        <v>6558.0015156699992</v>
      </c>
      <c r="T133" s="36">
        <f>SUMIFS(СВЦЭМ!$C$39:$C$782,СВЦЭМ!$A$39:$A$782,$A133,СВЦЭМ!$B$39:$B$782,T$119)+'СЕТ СН'!$I$9+СВЦЭМ!$D$10+'СЕТ СН'!$I$5-'СЕТ СН'!$I$17</f>
        <v>6544.2536253299995</v>
      </c>
      <c r="U133" s="36">
        <f>SUMIFS(СВЦЭМ!$C$39:$C$782,СВЦЭМ!$A$39:$A$782,$A133,СВЦЭМ!$B$39:$B$782,U$119)+'СЕТ СН'!$I$9+СВЦЭМ!$D$10+'СЕТ СН'!$I$5-'СЕТ СН'!$I$17</f>
        <v>6552.8434522899997</v>
      </c>
      <c r="V133" s="36">
        <f>SUMIFS(СВЦЭМ!$C$39:$C$782,СВЦЭМ!$A$39:$A$782,$A133,СВЦЭМ!$B$39:$B$782,V$119)+'СЕТ СН'!$I$9+СВЦЭМ!$D$10+'СЕТ СН'!$I$5-'СЕТ СН'!$I$17</f>
        <v>6561.6608542899994</v>
      </c>
      <c r="W133" s="36">
        <f>SUMIFS(СВЦЭМ!$C$39:$C$782,СВЦЭМ!$A$39:$A$782,$A133,СВЦЭМ!$B$39:$B$782,W$119)+'СЕТ СН'!$I$9+СВЦЭМ!$D$10+'СЕТ СН'!$I$5-'СЕТ СН'!$I$17</f>
        <v>6541.25633346</v>
      </c>
      <c r="X133" s="36">
        <f>SUMIFS(СВЦЭМ!$C$39:$C$782,СВЦЭМ!$A$39:$A$782,$A133,СВЦЭМ!$B$39:$B$782,X$119)+'СЕТ СН'!$I$9+СВЦЭМ!$D$10+'СЕТ СН'!$I$5-'СЕТ СН'!$I$17</f>
        <v>6623.6870022699995</v>
      </c>
      <c r="Y133" s="36">
        <f>SUMIFS(СВЦЭМ!$C$39:$C$782,СВЦЭМ!$A$39:$A$782,$A133,СВЦЭМ!$B$39:$B$782,Y$119)+'СЕТ СН'!$I$9+СВЦЭМ!$D$10+'СЕТ СН'!$I$5-'СЕТ СН'!$I$17</f>
        <v>6727.1178249599998</v>
      </c>
    </row>
    <row r="134" spans="1:25" ht="15.75" x14ac:dyDescent="0.2">
      <c r="A134" s="35">
        <f t="shared" si="3"/>
        <v>45519</v>
      </c>
      <c r="B134" s="36">
        <f>SUMIFS(СВЦЭМ!$C$39:$C$782,СВЦЭМ!$A$39:$A$782,$A134,СВЦЭМ!$B$39:$B$782,B$119)+'СЕТ СН'!$I$9+СВЦЭМ!$D$10+'СЕТ СН'!$I$5-'СЕТ СН'!$I$17</f>
        <v>6782.1152858200003</v>
      </c>
      <c r="C134" s="36">
        <f>SUMIFS(СВЦЭМ!$C$39:$C$782,СВЦЭМ!$A$39:$A$782,$A134,СВЦЭМ!$B$39:$B$782,C$119)+'СЕТ СН'!$I$9+СВЦЭМ!$D$10+'СЕТ СН'!$I$5-'СЕТ СН'!$I$17</f>
        <v>6844.9549862799995</v>
      </c>
      <c r="D134" s="36">
        <f>SUMIFS(СВЦЭМ!$C$39:$C$782,СВЦЭМ!$A$39:$A$782,$A134,СВЦЭМ!$B$39:$B$782,D$119)+'СЕТ СН'!$I$9+СВЦЭМ!$D$10+'СЕТ СН'!$I$5-'СЕТ СН'!$I$17</f>
        <v>6890.8433849599996</v>
      </c>
      <c r="E134" s="36">
        <f>SUMIFS(СВЦЭМ!$C$39:$C$782,СВЦЭМ!$A$39:$A$782,$A134,СВЦЭМ!$B$39:$B$782,E$119)+'СЕТ СН'!$I$9+СВЦЭМ!$D$10+'СЕТ СН'!$I$5-'СЕТ СН'!$I$17</f>
        <v>6901.9424934500003</v>
      </c>
      <c r="F134" s="36">
        <f>SUMIFS(СВЦЭМ!$C$39:$C$782,СВЦЭМ!$A$39:$A$782,$A134,СВЦЭМ!$B$39:$B$782,F$119)+'СЕТ СН'!$I$9+СВЦЭМ!$D$10+'СЕТ СН'!$I$5-'СЕТ СН'!$I$17</f>
        <v>6907.0461761299994</v>
      </c>
      <c r="G134" s="36">
        <f>SUMIFS(СВЦЭМ!$C$39:$C$782,СВЦЭМ!$A$39:$A$782,$A134,СВЦЭМ!$B$39:$B$782,G$119)+'СЕТ СН'!$I$9+СВЦЭМ!$D$10+'СЕТ СН'!$I$5-'СЕТ СН'!$I$17</f>
        <v>6885.3910116099996</v>
      </c>
      <c r="H134" s="36">
        <f>SUMIFS(СВЦЭМ!$C$39:$C$782,СВЦЭМ!$A$39:$A$782,$A134,СВЦЭМ!$B$39:$B$782,H$119)+'СЕТ СН'!$I$9+СВЦЭМ!$D$10+'СЕТ СН'!$I$5-'СЕТ СН'!$I$17</f>
        <v>6844.9505587900003</v>
      </c>
      <c r="I134" s="36">
        <f>SUMIFS(СВЦЭМ!$C$39:$C$782,СВЦЭМ!$A$39:$A$782,$A134,СВЦЭМ!$B$39:$B$782,I$119)+'СЕТ СН'!$I$9+СВЦЭМ!$D$10+'СЕТ СН'!$I$5-'СЕТ СН'!$I$17</f>
        <v>6764.9381503599998</v>
      </c>
      <c r="J134" s="36">
        <f>SUMIFS(СВЦЭМ!$C$39:$C$782,СВЦЭМ!$A$39:$A$782,$A134,СВЦЭМ!$B$39:$B$782,J$119)+'СЕТ СН'!$I$9+СВЦЭМ!$D$10+'СЕТ СН'!$I$5-'СЕТ СН'!$I$17</f>
        <v>6698.3071027799997</v>
      </c>
      <c r="K134" s="36">
        <f>SUMIFS(СВЦЭМ!$C$39:$C$782,СВЦЭМ!$A$39:$A$782,$A134,СВЦЭМ!$B$39:$B$782,K$119)+'СЕТ СН'!$I$9+СВЦЭМ!$D$10+'СЕТ СН'!$I$5-'СЕТ СН'!$I$17</f>
        <v>6612.5276201099996</v>
      </c>
      <c r="L134" s="36">
        <f>SUMIFS(СВЦЭМ!$C$39:$C$782,СВЦЭМ!$A$39:$A$782,$A134,СВЦЭМ!$B$39:$B$782,L$119)+'СЕТ СН'!$I$9+СВЦЭМ!$D$10+'СЕТ СН'!$I$5-'СЕТ СН'!$I$17</f>
        <v>6618.3716870899998</v>
      </c>
      <c r="M134" s="36">
        <f>SUMIFS(СВЦЭМ!$C$39:$C$782,СВЦЭМ!$A$39:$A$782,$A134,СВЦЭМ!$B$39:$B$782,M$119)+'СЕТ СН'!$I$9+СВЦЭМ!$D$10+'СЕТ СН'!$I$5-'СЕТ СН'!$I$17</f>
        <v>6655.5606698399997</v>
      </c>
      <c r="N134" s="36">
        <f>SUMIFS(СВЦЭМ!$C$39:$C$782,СВЦЭМ!$A$39:$A$782,$A134,СВЦЭМ!$B$39:$B$782,N$119)+'СЕТ СН'!$I$9+СВЦЭМ!$D$10+'СЕТ СН'!$I$5-'СЕТ СН'!$I$17</f>
        <v>6645.4579578099992</v>
      </c>
      <c r="O134" s="36">
        <f>SUMIFS(СВЦЭМ!$C$39:$C$782,СВЦЭМ!$A$39:$A$782,$A134,СВЦЭМ!$B$39:$B$782,O$119)+'СЕТ СН'!$I$9+СВЦЭМ!$D$10+'СЕТ СН'!$I$5-'СЕТ СН'!$I$17</f>
        <v>6635.1584213399992</v>
      </c>
      <c r="P134" s="36">
        <f>SUMIFS(СВЦЭМ!$C$39:$C$782,СВЦЭМ!$A$39:$A$782,$A134,СВЦЭМ!$B$39:$B$782,P$119)+'СЕТ СН'!$I$9+СВЦЭМ!$D$10+'СЕТ СН'!$I$5-'СЕТ СН'!$I$17</f>
        <v>6637.5577924399995</v>
      </c>
      <c r="Q134" s="36">
        <f>SUMIFS(СВЦЭМ!$C$39:$C$782,СВЦЭМ!$A$39:$A$782,$A134,СВЦЭМ!$B$39:$B$782,Q$119)+'СЕТ СН'!$I$9+СВЦЭМ!$D$10+'СЕТ СН'!$I$5-'СЕТ СН'!$I$17</f>
        <v>6627.5589917999996</v>
      </c>
      <c r="R134" s="36">
        <f>SUMIFS(СВЦЭМ!$C$39:$C$782,СВЦЭМ!$A$39:$A$782,$A134,СВЦЭМ!$B$39:$B$782,R$119)+'СЕТ СН'!$I$9+СВЦЭМ!$D$10+'СЕТ СН'!$I$5-'СЕТ СН'!$I$17</f>
        <v>6630.2309028799991</v>
      </c>
      <c r="S134" s="36">
        <f>SUMIFS(СВЦЭМ!$C$39:$C$782,СВЦЭМ!$A$39:$A$782,$A134,СВЦЭМ!$B$39:$B$782,S$119)+'СЕТ СН'!$I$9+СВЦЭМ!$D$10+'СЕТ СН'!$I$5-'СЕТ СН'!$I$17</f>
        <v>6642.45132122</v>
      </c>
      <c r="T134" s="36">
        <f>SUMIFS(СВЦЭМ!$C$39:$C$782,СВЦЭМ!$A$39:$A$782,$A134,СВЦЭМ!$B$39:$B$782,T$119)+'СЕТ СН'!$I$9+СВЦЭМ!$D$10+'СЕТ СН'!$I$5-'СЕТ СН'!$I$17</f>
        <v>6605.3360609399997</v>
      </c>
      <c r="U134" s="36">
        <f>SUMIFS(СВЦЭМ!$C$39:$C$782,СВЦЭМ!$A$39:$A$782,$A134,СВЦЭМ!$B$39:$B$782,U$119)+'СЕТ СН'!$I$9+СВЦЭМ!$D$10+'СЕТ СН'!$I$5-'СЕТ СН'!$I$17</f>
        <v>6604.1335046099994</v>
      </c>
      <c r="V134" s="36">
        <f>SUMIFS(СВЦЭМ!$C$39:$C$782,СВЦЭМ!$A$39:$A$782,$A134,СВЦЭМ!$B$39:$B$782,V$119)+'СЕТ СН'!$I$9+СВЦЭМ!$D$10+'СЕТ СН'!$I$5-'СЕТ СН'!$I$17</f>
        <v>6619.1793890499994</v>
      </c>
      <c r="W134" s="36">
        <f>SUMIFS(СВЦЭМ!$C$39:$C$782,СВЦЭМ!$A$39:$A$782,$A134,СВЦЭМ!$B$39:$B$782,W$119)+'СЕТ СН'!$I$9+СВЦЭМ!$D$10+'СЕТ СН'!$I$5-'СЕТ СН'!$I$17</f>
        <v>6613.9101318599996</v>
      </c>
      <c r="X134" s="36">
        <f>SUMIFS(СВЦЭМ!$C$39:$C$782,СВЦЭМ!$A$39:$A$782,$A134,СВЦЭМ!$B$39:$B$782,X$119)+'СЕТ СН'!$I$9+СВЦЭМ!$D$10+'СЕТ СН'!$I$5-'СЕТ СН'!$I$17</f>
        <v>6692.5196283699997</v>
      </c>
      <c r="Y134" s="36">
        <f>SUMIFS(СВЦЭМ!$C$39:$C$782,СВЦЭМ!$A$39:$A$782,$A134,СВЦЭМ!$B$39:$B$782,Y$119)+'СЕТ СН'!$I$9+СВЦЭМ!$D$10+'СЕТ СН'!$I$5-'СЕТ СН'!$I$17</f>
        <v>6766.00105386</v>
      </c>
    </row>
    <row r="135" spans="1:25" ht="15.75" x14ac:dyDescent="0.2">
      <c r="A135" s="35">
        <f t="shared" si="3"/>
        <v>45520</v>
      </c>
      <c r="B135" s="36">
        <f>SUMIFS(СВЦЭМ!$C$39:$C$782,СВЦЭМ!$A$39:$A$782,$A135,СВЦЭМ!$B$39:$B$782,B$119)+'СЕТ СН'!$I$9+СВЦЭМ!$D$10+'СЕТ СН'!$I$5-'СЕТ СН'!$I$17</f>
        <v>6926.8250361399996</v>
      </c>
      <c r="C135" s="36">
        <f>SUMIFS(СВЦЭМ!$C$39:$C$782,СВЦЭМ!$A$39:$A$782,$A135,СВЦЭМ!$B$39:$B$782,C$119)+'СЕТ СН'!$I$9+СВЦЭМ!$D$10+'СЕТ СН'!$I$5-'СЕТ СН'!$I$17</f>
        <v>6918.4155688999999</v>
      </c>
      <c r="D135" s="36">
        <f>SUMIFS(СВЦЭМ!$C$39:$C$782,СВЦЭМ!$A$39:$A$782,$A135,СВЦЭМ!$B$39:$B$782,D$119)+'СЕТ СН'!$I$9+СВЦЭМ!$D$10+'СЕТ СН'!$I$5-'СЕТ СН'!$I$17</f>
        <v>6954.1242784200003</v>
      </c>
      <c r="E135" s="36">
        <f>SUMIFS(СВЦЭМ!$C$39:$C$782,СВЦЭМ!$A$39:$A$782,$A135,СВЦЭМ!$B$39:$B$782,E$119)+'СЕТ СН'!$I$9+СВЦЭМ!$D$10+'СЕТ СН'!$I$5-'СЕТ СН'!$I$17</f>
        <v>6886.5369736399998</v>
      </c>
      <c r="F135" s="36">
        <f>SUMIFS(СВЦЭМ!$C$39:$C$782,СВЦЭМ!$A$39:$A$782,$A135,СВЦЭМ!$B$39:$B$782,F$119)+'СЕТ СН'!$I$9+СВЦЭМ!$D$10+'СЕТ СН'!$I$5-'СЕТ СН'!$I$17</f>
        <v>6858.5313628699996</v>
      </c>
      <c r="G135" s="36">
        <f>SUMIFS(СВЦЭМ!$C$39:$C$782,СВЦЭМ!$A$39:$A$782,$A135,СВЦЭМ!$B$39:$B$782,G$119)+'СЕТ СН'!$I$9+СВЦЭМ!$D$10+'СЕТ СН'!$I$5-'СЕТ СН'!$I$17</f>
        <v>6801.8857648100002</v>
      </c>
      <c r="H135" s="36">
        <f>SUMIFS(СВЦЭМ!$C$39:$C$782,СВЦЭМ!$A$39:$A$782,$A135,СВЦЭМ!$B$39:$B$782,H$119)+'СЕТ СН'!$I$9+СВЦЭМ!$D$10+'СЕТ СН'!$I$5-'СЕТ СН'!$I$17</f>
        <v>6758.9378758899993</v>
      </c>
      <c r="I135" s="36">
        <f>SUMIFS(СВЦЭМ!$C$39:$C$782,СВЦЭМ!$A$39:$A$782,$A135,СВЦЭМ!$B$39:$B$782,I$119)+'СЕТ СН'!$I$9+СВЦЭМ!$D$10+'СЕТ СН'!$I$5-'СЕТ СН'!$I$17</f>
        <v>6666.2452638799996</v>
      </c>
      <c r="J135" s="36">
        <f>SUMIFS(СВЦЭМ!$C$39:$C$782,СВЦЭМ!$A$39:$A$782,$A135,СВЦЭМ!$B$39:$B$782,J$119)+'СЕТ СН'!$I$9+СВЦЭМ!$D$10+'СЕТ СН'!$I$5-'СЕТ СН'!$I$17</f>
        <v>6582.3632938299997</v>
      </c>
      <c r="K135" s="36">
        <f>SUMIFS(СВЦЭМ!$C$39:$C$782,СВЦЭМ!$A$39:$A$782,$A135,СВЦЭМ!$B$39:$B$782,K$119)+'СЕТ СН'!$I$9+СВЦЭМ!$D$10+'СЕТ СН'!$I$5-'СЕТ СН'!$I$17</f>
        <v>6471.2975590299993</v>
      </c>
      <c r="L135" s="36">
        <f>SUMIFS(СВЦЭМ!$C$39:$C$782,СВЦЭМ!$A$39:$A$782,$A135,СВЦЭМ!$B$39:$B$782,L$119)+'СЕТ СН'!$I$9+СВЦЭМ!$D$10+'СЕТ СН'!$I$5-'СЕТ СН'!$I$17</f>
        <v>6437.6486320399999</v>
      </c>
      <c r="M135" s="36">
        <f>SUMIFS(СВЦЭМ!$C$39:$C$782,СВЦЭМ!$A$39:$A$782,$A135,СВЦЭМ!$B$39:$B$782,M$119)+'СЕТ СН'!$I$9+СВЦЭМ!$D$10+'СЕТ СН'!$I$5-'СЕТ СН'!$I$17</f>
        <v>6432.8290278599998</v>
      </c>
      <c r="N135" s="36">
        <f>SUMIFS(СВЦЭМ!$C$39:$C$782,СВЦЭМ!$A$39:$A$782,$A135,СВЦЭМ!$B$39:$B$782,N$119)+'СЕТ СН'!$I$9+СВЦЭМ!$D$10+'СЕТ СН'!$I$5-'СЕТ СН'!$I$17</f>
        <v>6429.0689286299994</v>
      </c>
      <c r="O135" s="36">
        <f>SUMIFS(СВЦЭМ!$C$39:$C$782,СВЦЭМ!$A$39:$A$782,$A135,СВЦЭМ!$B$39:$B$782,O$119)+'СЕТ СН'!$I$9+СВЦЭМ!$D$10+'СЕТ СН'!$I$5-'СЕТ СН'!$I$17</f>
        <v>6448.4554082599998</v>
      </c>
      <c r="P135" s="36">
        <f>SUMIFS(СВЦЭМ!$C$39:$C$782,СВЦЭМ!$A$39:$A$782,$A135,СВЦЭМ!$B$39:$B$782,P$119)+'СЕТ СН'!$I$9+СВЦЭМ!$D$10+'СЕТ СН'!$I$5-'СЕТ СН'!$I$17</f>
        <v>6483.9320232399996</v>
      </c>
      <c r="Q135" s="36">
        <f>SUMIFS(СВЦЭМ!$C$39:$C$782,СВЦЭМ!$A$39:$A$782,$A135,СВЦЭМ!$B$39:$B$782,Q$119)+'СЕТ СН'!$I$9+СВЦЭМ!$D$10+'СЕТ СН'!$I$5-'СЕТ СН'!$I$17</f>
        <v>6500.8848848899997</v>
      </c>
      <c r="R135" s="36">
        <f>SUMIFS(СВЦЭМ!$C$39:$C$782,СВЦЭМ!$A$39:$A$782,$A135,СВЦЭМ!$B$39:$B$782,R$119)+'СЕТ СН'!$I$9+СВЦЭМ!$D$10+'СЕТ СН'!$I$5-'СЕТ СН'!$I$17</f>
        <v>6502.1302413499998</v>
      </c>
      <c r="S135" s="36">
        <f>SUMIFS(СВЦЭМ!$C$39:$C$782,СВЦЭМ!$A$39:$A$782,$A135,СВЦЭМ!$B$39:$B$782,S$119)+'СЕТ СН'!$I$9+СВЦЭМ!$D$10+'СЕТ СН'!$I$5-'СЕТ СН'!$I$17</f>
        <v>6423.4289259999996</v>
      </c>
      <c r="T135" s="36">
        <f>SUMIFS(СВЦЭМ!$C$39:$C$782,СВЦЭМ!$A$39:$A$782,$A135,СВЦЭМ!$B$39:$B$782,T$119)+'СЕТ СН'!$I$9+СВЦЭМ!$D$10+'СЕТ СН'!$I$5-'СЕТ СН'!$I$17</f>
        <v>6399.5573624499993</v>
      </c>
      <c r="U135" s="36">
        <f>SUMIFS(СВЦЭМ!$C$39:$C$782,СВЦЭМ!$A$39:$A$782,$A135,СВЦЭМ!$B$39:$B$782,U$119)+'СЕТ СН'!$I$9+СВЦЭМ!$D$10+'СЕТ СН'!$I$5-'СЕТ СН'!$I$17</f>
        <v>6419.7183649199997</v>
      </c>
      <c r="V135" s="36">
        <f>SUMIFS(СВЦЭМ!$C$39:$C$782,СВЦЭМ!$A$39:$A$782,$A135,СВЦЭМ!$B$39:$B$782,V$119)+'СЕТ СН'!$I$9+СВЦЭМ!$D$10+'СЕТ СН'!$I$5-'СЕТ СН'!$I$17</f>
        <v>6461.38352949</v>
      </c>
      <c r="W135" s="36">
        <f>SUMIFS(СВЦЭМ!$C$39:$C$782,СВЦЭМ!$A$39:$A$782,$A135,СВЦЭМ!$B$39:$B$782,W$119)+'СЕТ СН'!$I$9+СВЦЭМ!$D$10+'СЕТ СН'!$I$5-'СЕТ СН'!$I$17</f>
        <v>6469.4264812499996</v>
      </c>
      <c r="X135" s="36">
        <f>SUMIFS(СВЦЭМ!$C$39:$C$782,СВЦЭМ!$A$39:$A$782,$A135,СВЦЭМ!$B$39:$B$782,X$119)+'СЕТ СН'!$I$9+СВЦЭМ!$D$10+'СЕТ СН'!$I$5-'СЕТ СН'!$I$17</f>
        <v>6518.5711041499999</v>
      </c>
      <c r="Y135" s="36">
        <f>SUMIFS(СВЦЭМ!$C$39:$C$782,СВЦЭМ!$A$39:$A$782,$A135,СВЦЭМ!$B$39:$B$782,Y$119)+'СЕТ СН'!$I$9+СВЦЭМ!$D$10+'СЕТ СН'!$I$5-'СЕТ СН'!$I$17</f>
        <v>6581.598881939999</v>
      </c>
    </row>
    <row r="136" spans="1:25" ht="15.75" x14ac:dyDescent="0.2">
      <c r="A136" s="35">
        <f t="shared" si="3"/>
        <v>45521</v>
      </c>
      <c r="B136" s="36">
        <f>SUMIFS(СВЦЭМ!$C$39:$C$782,СВЦЭМ!$A$39:$A$782,$A136,СВЦЭМ!$B$39:$B$782,B$119)+'СЕТ СН'!$I$9+СВЦЭМ!$D$10+'СЕТ СН'!$I$5-'СЕТ СН'!$I$17</f>
        <v>6637.3606474699991</v>
      </c>
      <c r="C136" s="36">
        <f>SUMIFS(СВЦЭМ!$C$39:$C$782,СВЦЭМ!$A$39:$A$782,$A136,СВЦЭМ!$B$39:$B$782,C$119)+'СЕТ СН'!$I$9+СВЦЭМ!$D$10+'СЕТ СН'!$I$5-'СЕТ СН'!$I$17</f>
        <v>6740.1923877199997</v>
      </c>
      <c r="D136" s="36">
        <f>SUMIFS(СВЦЭМ!$C$39:$C$782,СВЦЭМ!$A$39:$A$782,$A136,СВЦЭМ!$B$39:$B$782,D$119)+'СЕТ СН'!$I$9+СВЦЭМ!$D$10+'СЕТ СН'!$I$5-'СЕТ СН'!$I$17</f>
        <v>6781.0805557399999</v>
      </c>
      <c r="E136" s="36">
        <f>SUMIFS(СВЦЭМ!$C$39:$C$782,СВЦЭМ!$A$39:$A$782,$A136,СВЦЭМ!$B$39:$B$782,E$119)+'СЕТ СН'!$I$9+СВЦЭМ!$D$10+'СЕТ СН'!$I$5-'СЕТ СН'!$I$17</f>
        <v>6790.5765373699996</v>
      </c>
      <c r="F136" s="36">
        <f>SUMIFS(СВЦЭМ!$C$39:$C$782,СВЦЭМ!$A$39:$A$782,$A136,СВЦЭМ!$B$39:$B$782,F$119)+'СЕТ СН'!$I$9+СВЦЭМ!$D$10+'СЕТ СН'!$I$5-'СЕТ СН'!$I$17</f>
        <v>6806.3092937399997</v>
      </c>
      <c r="G136" s="36">
        <f>SUMIFS(СВЦЭМ!$C$39:$C$782,СВЦЭМ!$A$39:$A$782,$A136,СВЦЭМ!$B$39:$B$782,G$119)+'СЕТ СН'!$I$9+СВЦЭМ!$D$10+'СЕТ СН'!$I$5-'СЕТ СН'!$I$17</f>
        <v>6778.2919592500002</v>
      </c>
      <c r="H136" s="36">
        <f>SUMIFS(СВЦЭМ!$C$39:$C$782,СВЦЭМ!$A$39:$A$782,$A136,СВЦЭМ!$B$39:$B$782,H$119)+'СЕТ СН'!$I$9+СВЦЭМ!$D$10+'СЕТ СН'!$I$5-'СЕТ СН'!$I$17</f>
        <v>6775.4270760500003</v>
      </c>
      <c r="I136" s="36">
        <f>SUMIFS(СВЦЭМ!$C$39:$C$782,СВЦЭМ!$A$39:$A$782,$A136,СВЦЭМ!$B$39:$B$782,I$119)+'СЕТ СН'!$I$9+СВЦЭМ!$D$10+'СЕТ СН'!$I$5-'СЕТ СН'!$I$17</f>
        <v>6750.5569144900001</v>
      </c>
      <c r="J136" s="36">
        <f>SUMIFS(СВЦЭМ!$C$39:$C$782,СВЦЭМ!$A$39:$A$782,$A136,СВЦЭМ!$B$39:$B$782,J$119)+'СЕТ СН'!$I$9+СВЦЭМ!$D$10+'СЕТ СН'!$I$5-'СЕТ СН'!$I$17</f>
        <v>6640.1153609799994</v>
      </c>
      <c r="K136" s="36">
        <f>SUMIFS(СВЦЭМ!$C$39:$C$782,СВЦЭМ!$A$39:$A$782,$A136,СВЦЭМ!$B$39:$B$782,K$119)+'СЕТ СН'!$I$9+СВЦЭМ!$D$10+'СЕТ СН'!$I$5-'СЕТ СН'!$I$17</f>
        <v>6563.6684331199995</v>
      </c>
      <c r="L136" s="36">
        <f>SUMIFS(СВЦЭМ!$C$39:$C$782,СВЦЭМ!$A$39:$A$782,$A136,СВЦЭМ!$B$39:$B$782,L$119)+'СЕТ СН'!$I$9+СВЦЭМ!$D$10+'СЕТ СН'!$I$5-'СЕТ СН'!$I$17</f>
        <v>6496.1097066799994</v>
      </c>
      <c r="M136" s="36">
        <f>SUMIFS(СВЦЭМ!$C$39:$C$782,СВЦЭМ!$A$39:$A$782,$A136,СВЦЭМ!$B$39:$B$782,M$119)+'СЕТ СН'!$I$9+СВЦЭМ!$D$10+'СЕТ СН'!$I$5-'СЕТ СН'!$I$17</f>
        <v>6483.3641128700001</v>
      </c>
      <c r="N136" s="36">
        <f>SUMIFS(СВЦЭМ!$C$39:$C$782,СВЦЭМ!$A$39:$A$782,$A136,СВЦЭМ!$B$39:$B$782,N$119)+'СЕТ СН'!$I$9+СВЦЭМ!$D$10+'СЕТ СН'!$I$5-'СЕТ СН'!$I$17</f>
        <v>6476.4448115699997</v>
      </c>
      <c r="O136" s="36">
        <f>SUMIFS(СВЦЭМ!$C$39:$C$782,СВЦЭМ!$A$39:$A$782,$A136,СВЦЭМ!$B$39:$B$782,O$119)+'СЕТ СН'!$I$9+СВЦЭМ!$D$10+'СЕТ СН'!$I$5-'СЕТ СН'!$I$17</f>
        <v>6489.6708449299995</v>
      </c>
      <c r="P136" s="36">
        <f>SUMIFS(СВЦЭМ!$C$39:$C$782,СВЦЭМ!$A$39:$A$782,$A136,СВЦЭМ!$B$39:$B$782,P$119)+'СЕТ СН'!$I$9+СВЦЭМ!$D$10+'СЕТ СН'!$I$5-'СЕТ СН'!$I$17</f>
        <v>6500.3134977199998</v>
      </c>
      <c r="Q136" s="36">
        <f>SUMIFS(СВЦЭМ!$C$39:$C$782,СВЦЭМ!$A$39:$A$782,$A136,СВЦЭМ!$B$39:$B$782,Q$119)+'СЕТ СН'!$I$9+СВЦЭМ!$D$10+'СЕТ СН'!$I$5-'СЕТ СН'!$I$17</f>
        <v>6511.0616696699999</v>
      </c>
      <c r="R136" s="36">
        <f>SUMIFS(СВЦЭМ!$C$39:$C$782,СВЦЭМ!$A$39:$A$782,$A136,СВЦЭМ!$B$39:$B$782,R$119)+'СЕТ СН'!$I$9+СВЦЭМ!$D$10+'СЕТ СН'!$I$5-'СЕТ СН'!$I$17</f>
        <v>6529.946328349999</v>
      </c>
      <c r="S136" s="36">
        <f>SUMIFS(СВЦЭМ!$C$39:$C$782,СВЦЭМ!$A$39:$A$782,$A136,СВЦЭМ!$B$39:$B$782,S$119)+'СЕТ СН'!$I$9+СВЦЭМ!$D$10+'СЕТ СН'!$I$5-'СЕТ СН'!$I$17</f>
        <v>6495.7469780299998</v>
      </c>
      <c r="T136" s="36">
        <f>SUMIFS(СВЦЭМ!$C$39:$C$782,СВЦЭМ!$A$39:$A$782,$A136,СВЦЭМ!$B$39:$B$782,T$119)+'СЕТ СН'!$I$9+СВЦЭМ!$D$10+'СЕТ СН'!$I$5-'СЕТ СН'!$I$17</f>
        <v>6477.1599319099996</v>
      </c>
      <c r="U136" s="36">
        <f>SUMIFS(СВЦЭМ!$C$39:$C$782,СВЦЭМ!$A$39:$A$782,$A136,СВЦЭМ!$B$39:$B$782,U$119)+'СЕТ СН'!$I$9+СВЦЭМ!$D$10+'СЕТ СН'!$I$5-'СЕТ СН'!$I$17</f>
        <v>6474.8575791299991</v>
      </c>
      <c r="V136" s="36">
        <f>SUMIFS(СВЦЭМ!$C$39:$C$782,СВЦЭМ!$A$39:$A$782,$A136,СВЦЭМ!$B$39:$B$782,V$119)+'СЕТ СН'!$I$9+СВЦЭМ!$D$10+'СЕТ СН'!$I$5-'СЕТ СН'!$I$17</f>
        <v>6474.1854891599996</v>
      </c>
      <c r="W136" s="36">
        <f>SUMIFS(СВЦЭМ!$C$39:$C$782,СВЦЭМ!$A$39:$A$782,$A136,СВЦЭМ!$B$39:$B$782,W$119)+'СЕТ СН'!$I$9+СВЦЭМ!$D$10+'СЕТ СН'!$I$5-'СЕТ СН'!$I$17</f>
        <v>6457.7581540399997</v>
      </c>
      <c r="X136" s="36">
        <f>SUMIFS(СВЦЭМ!$C$39:$C$782,СВЦЭМ!$A$39:$A$782,$A136,СВЦЭМ!$B$39:$B$782,X$119)+'СЕТ СН'!$I$9+СВЦЭМ!$D$10+'СЕТ СН'!$I$5-'СЕТ СН'!$I$17</f>
        <v>6513.2072821799993</v>
      </c>
      <c r="Y136" s="36">
        <f>SUMIFS(СВЦЭМ!$C$39:$C$782,СВЦЭМ!$A$39:$A$782,$A136,СВЦЭМ!$B$39:$B$782,Y$119)+'СЕТ СН'!$I$9+СВЦЭМ!$D$10+'СЕТ СН'!$I$5-'СЕТ СН'!$I$17</f>
        <v>6592.4150253600001</v>
      </c>
    </row>
    <row r="137" spans="1:25" ht="15.75" x14ac:dyDescent="0.2">
      <c r="A137" s="35">
        <f t="shared" si="3"/>
        <v>45522</v>
      </c>
      <c r="B137" s="36">
        <f>SUMIFS(СВЦЭМ!$C$39:$C$782,СВЦЭМ!$A$39:$A$782,$A137,СВЦЭМ!$B$39:$B$782,B$119)+'СЕТ СН'!$I$9+СВЦЭМ!$D$10+'СЕТ СН'!$I$5-'СЕТ СН'!$I$17</f>
        <v>6581.9092860599994</v>
      </c>
      <c r="C137" s="36">
        <f>SUMIFS(СВЦЭМ!$C$39:$C$782,СВЦЭМ!$A$39:$A$782,$A137,СВЦЭМ!$B$39:$B$782,C$119)+'СЕТ СН'!$I$9+СВЦЭМ!$D$10+'СЕТ СН'!$I$5-'СЕТ СН'!$I$17</f>
        <v>6675.5158880599993</v>
      </c>
      <c r="D137" s="36">
        <f>SUMIFS(СВЦЭМ!$C$39:$C$782,СВЦЭМ!$A$39:$A$782,$A137,СВЦЭМ!$B$39:$B$782,D$119)+'СЕТ СН'!$I$9+СВЦЭМ!$D$10+'СЕТ СН'!$I$5-'СЕТ СН'!$I$17</f>
        <v>6735.6124928099998</v>
      </c>
      <c r="E137" s="36">
        <f>SUMIFS(СВЦЭМ!$C$39:$C$782,СВЦЭМ!$A$39:$A$782,$A137,СВЦЭМ!$B$39:$B$782,E$119)+'СЕТ СН'!$I$9+СВЦЭМ!$D$10+'СЕТ СН'!$I$5-'СЕТ СН'!$I$17</f>
        <v>6760.83729829</v>
      </c>
      <c r="F137" s="36">
        <f>SUMIFS(СВЦЭМ!$C$39:$C$782,СВЦЭМ!$A$39:$A$782,$A137,СВЦЭМ!$B$39:$B$782,F$119)+'СЕТ СН'!$I$9+СВЦЭМ!$D$10+'СЕТ СН'!$I$5-'СЕТ СН'!$I$17</f>
        <v>6789.2066269400002</v>
      </c>
      <c r="G137" s="36">
        <f>SUMIFS(СВЦЭМ!$C$39:$C$782,СВЦЭМ!$A$39:$A$782,$A137,СВЦЭМ!$B$39:$B$782,G$119)+'СЕТ СН'!$I$9+СВЦЭМ!$D$10+'СЕТ СН'!$I$5-'СЕТ СН'!$I$17</f>
        <v>6771.3808454699993</v>
      </c>
      <c r="H137" s="36">
        <f>SUMIFS(СВЦЭМ!$C$39:$C$782,СВЦЭМ!$A$39:$A$782,$A137,СВЦЭМ!$B$39:$B$782,H$119)+'СЕТ СН'!$I$9+СВЦЭМ!$D$10+'СЕТ СН'!$I$5-'СЕТ СН'!$I$17</f>
        <v>6754.2000618799993</v>
      </c>
      <c r="I137" s="36">
        <f>SUMIFS(СВЦЭМ!$C$39:$C$782,СВЦЭМ!$A$39:$A$782,$A137,СВЦЭМ!$B$39:$B$782,I$119)+'СЕТ СН'!$I$9+СВЦЭМ!$D$10+'СЕТ СН'!$I$5-'СЕТ СН'!$I$17</f>
        <v>6688.1096496199998</v>
      </c>
      <c r="J137" s="36">
        <f>SUMIFS(СВЦЭМ!$C$39:$C$782,СВЦЭМ!$A$39:$A$782,$A137,СВЦЭМ!$B$39:$B$782,J$119)+'СЕТ СН'!$I$9+СВЦЭМ!$D$10+'СЕТ СН'!$I$5-'СЕТ СН'!$I$17</f>
        <v>6598.4150001099997</v>
      </c>
      <c r="K137" s="36">
        <f>SUMIFS(СВЦЭМ!$C$39:$C$782,СВЦЭМ!$A$39:$A$782,$A137,СВЦЭМ!$B$39:$B$782,K$119)+'СЕТ СН'!$I$9+СВЦЭМ!$D$10+'СЕТ СН'!$I$5-'СЕТ СН'!$I$17</f>
        <v>6524.4511093399997</v>
      </c>
      <c r="L137" s="36">
        <f>SUMIFS(СВЦЭМ!$C$39:$C$782,СВЦЭМ!$A$39:$A$782,$A137,СВЦЭМ!$B$39:$B$782,L$119)+'СЕТ СН'!$I$9+СВЦЭМ!$D$10+'СЕТ СН'!$I$5-'СЕТ СН'!$I$17</f>
        <v>6481.63794203</v>
      </c>
      <c r="M137" s="36">
        <f>SUMIFS(СВЦЭМ!$C$39:$C$782,СВЦЭМ!$A$39:$A$782,$A137,СВЦЭМ!$B$39:$B$782,M$119)+'СЕТ СН'!$I$9+СВЦЭМ!$D$10+'СЕТ СН'!$I$5-'СЕТ СН'!$I$17</f>
        <v>6462.3176841799996</v>
      </c>
      <c r="N137" s="36">
        <f>SUMIFS(СВЦЭМ!$C$39:$C$782,СВЦЭМ!$A$39:$A$782,$A137,СВЦЭМ!$B$39:$B$782,N$119)+'СЕТ СН'!$I$9+СВЦЭМ!$D$10+'СЕТ СН'!$I$5-'СЕТ СН'!$I$17</f>
        <v>6441.2179585499998</v>
      </c>
      <c r="O137" s="36">
        <f>SUMIFS(СВЦЭМ!$C$39:$C$782,СВЦЭМ!$A$39:$A$782,$A137,СВЦЭМ!$B$39:$B$782,O$119)+'СЕТ СН'!$I$9+СВЦЭМ!$D$10+'СЕТ СН'!$I$5-'СЕТ СН'!$I$17</f>
        <v>6457.8590394799994</v>
      </c>
      <c r="P137" s="36">
        <f>SUMIFS(СВЦЭМ!$C$39:$C$782,СВЦЭМ!$A$39:$A$782,$A137,СВЦЭМ!$B$39:$B$782,P$119)+'СЕТ СН'!$I$9+СВЦЭМ!$D$10+'СЕТ СН'!$I$5-'СЕТ СН'!$I$17</f>
        <v>6506.5964603899993</v>
      </c>
      <c r="Q137" s="36">
        <f>SUMIFS(СВЦЭМ!$C$39:$C$782,СВЦЭМ!$A$39:$A$782,$A137,СВЦЭМ!$B$39:$B$782,Q$119)+'СЕТ СН'!$I$9+СВЦЭМ!$D$10+'СЕТ СН'!$I$5-'СЕТ СН'!$I$17</f>
        <v>6542.0850116299998</v>
      </c>
      <c r="R137" s="36">
        <f>SUMIFS(СВЦЭМ!$C$39:$C$782,СВЦЭМ!$A$39:$A$782,$A137,СВЦЭМ!$B$39:$B$782,R$119)+'СЕТ СН'!$I$9+СВЦЭМ!$D$10+'СЕТ СН'!$I$5-'СЕТ СН'!$I$17</f>
        <v>6539.3369396499993</v>
      </c>
      <c r="S137" s="36">
        <f>SUMIFS(СВЦЭМ!$C$39:$C$782,СВЦЭМ!$A$39:$A$782,$A137,СВЦЭМ!$B$39:$B$782,S$119)+'СЕТ СН'!$I$9+СВЦЭМ!$D$10+'СЕТ СН'!$I$5-'СЕТ СН'!$I$17</f>
        <v>6541.6235749899997</v>
      </c>
      <c r="T137" s="36">
        <f>SUMIFS(СВЦЭМ!$C$39:$C$782,СВЦЭМ!$A$39:$A$782,$A137,СВЦЭМ!$B$39:$B$782,T$119)+'СЕТ СН'!$I$9+СВЦЭМ!$D$10+'СЕТ СН'!$I$5-'СЕТ СН'!$I$17</f>
        <v>6519.5255753299998</v>
      </c>
      <c r="U137" s="36">
        <f>SUMIFS(СВЦЭМ!$C$39:$C$782,СВЦЭМ!$A$39:$A$782,$A137,СВЦЭМ!$B$39:$B$782,U$119)+'СЕТ СН'!$I$9+СВЦЭМ!$D$10+'СЕТ СН'!$I$5-'СЕТ СН'!$I$17</f>
        <v>6517.842971439999</v>
      </c>
      <c r="V137" s="36">
        <f>SUMIFS(СВЦЭМ!$C$39:$C$782,СВЦЭМ!$A$39:$A$782,$A137,СВЦЭМ!$B$39:$B$782,V$119)+'СЕТ СН'!$I$9+СВЦЭМ!$D$10+'СЕТ СН'!$I$5-'СЕТ СН'!$I$17</f>
        <v>6528.4110822999992</v>
      </c>
      <c r="W137" s="36">
        <f>SUMIFS(СВЦЭМ!$C$39:$C$782,СВЦЭМ!$A$39:$A$782,$A137,СВЦЭМ!$B$39:$B$782,W$119)+'СЕТ СН'!$I$9+СВЦЭМ!$D$10+'СЕТ СН'!$I$5-'СЕТ СН'!$I$17</f>
        <v>6512.7028338799992</v>
      </c>
      <c r="X137" s="36">
        <f>SUMIFS(СВЦЭМ!$C$39:$C$782,СВЦЭМ!$A$39:$A$782,$A137,СВЦЭМ!$B$39:$B$782,X$119)+'СЕТ СН'!$I$9+СВЦЭМ!$D$10+'СЕТ СН'!$I$5-'СЕТ СН'!$I$17</f>
        <v>6575.9093276499998</v>
      </c>
      <c r="Y137" s="36">
        <f>SUMIFS(СВЦЭМ!$C$39:$C$782,СВЦЭМ!$A$39:$A$782,$A137,СВЦЭМ!$B$39:$B$782,Y$119)+'СЕТ СН'!$I$9+СВЦЭМ!$D$10+'СЕТ СН'!$I$5-'СЕТ СН'!$I$17</f>
        <v>6651.2810473099998</v>
      </c>
    </row>
    <row r="138" spans="1:25" ht="15.75" x14ac:dyDescent="0.2">
      <c r="A138" s="35">
        <f t="shared" si="3"/>
        <v>45523</v>
      </c>
      <c r="B138" s="36">
        <f>SUMIFS(СВЦЭМ!$C$39:$C$782,СВЦЭМ!$A$39:$A$782,$A138,СВЦЭМ!$B$39:$B$782,B$119)+'СЕТ СН'!$I$9+СВЦЭМ!$D$10+'СЕТ СН'!$I$5-'СЕТ СН'!$I$17</f>
        <v>6727.3037988299993</v>
      </c>
      <c r="C138" s="36">
        <f>SUMIFS(СВЦЭМ!$C$39:$C$782,СВЦЭМ!$A$39:$A$782,$A138,СВЦЭМ!$B$39:$B$782,C$119)+'СЕТ СН'!$I$9+СВЦЭМ!$D$10+'СЕТ СН'!$I$5-'СЕТ СН'!$I$17</f>
        <v>6851.0194656599997</v>
      </c>
      <c r="D138" s="36">
        <f>SUMIFS(СВЦЭМ!$C$39:$C$782,СВЦЭМ!$A$39:$A$782,$A138,СВЦЭМ!$B$39:$B$782,D$119)+'СЕТ СН'!$I$9+СВЦЭМ!$D$10+'СЕТ СН'!$I$5-'СЕТ СН'!$I$17</f>
        <v>6885.3655252999997</v>
      </c>
      <c r="E138" s="36">
        <f>SUMIFS(СВЦЭМ!$C$39:$C$782,СВЦЭМ!$A$39:$A$782,$A138,СВЦЭМ!$B$39:$B$782,E$119)+'СЕТ СН'!$I$9+СВЦЭМ!$D$10+'СЕТ СН'!$I$5-'СЕТ СН'!$I$17</f>
        <v>6847.4560095500001</v>
      </c>
      <c r="F138" s="36">
        <f>SUMIFS(СВЦЭМ!$C$39:$C$782,СВЦЭМ!$A$39:$A$782,$A138,СВЦЭМ!$B$39:$B$782,F$119)+'СЕТ СН'!$I$9+СВЦЭМ!$D$10+'СЕТ СН'!$I$5-'СЕТ СН'!$I$17</f>
        <v>6854.4901825099996</v>
      </c>
      <c r="G138" s="36">
        <f>SUMIFS(СВЦЭМ!$C$39:$C$782,СВЦЭМ!$A$39:$A$782,$A138,СВЦЭМ!$B$39:$B$782,G$119)+'СЕТ СН'!$I$9+СВЦЭМ!$D$10+'СЕТ СН'!$I$5-'СЕТ СН'!$I$17</f>
        <v>6854.3220257899993</v>
      </c>
      <c r="H138" s="36">
        <f>SUMIFS(СВЦЭМ!$C$39:$C$782,СВЦЭМ!$A$39:$A$782,$A138,СВЦЭМ!$B$39:$B$782,H$119)+'СЕТ СН'!$I$9+СВЦЭМ!$D$10+'СЕТ СН'!$I$5-'СЕТ СН'!$I$17</f>
        <v>6864.0153604799998</v>
      </c>
      <c r="I138" s="36">
        <f>SUMIFS(СВЦЭМ!$C$39:$C$782,СВЦЭМ!$A$39:$A$782,$A138,СВЦЭМ!$B$39:$B$782,I$119)+'СЕТ СН'!$I$9+СВЦЭМ!$D$10+'СЕТ СН'!$I$5-'СЕТ СН'!$I$17</f>
        <v>6795.1833596199995</v>
      </c>
      <c r="J138" s="36">
        <f>SUMIFS(СВЦЭМ!$C$39:$C$782,СВЦЭМ!$A$39:$A$782,$A138,СВЦЭМ!$B$39:$B$782,J$119)+'СЕТ СН'!$I$9+СВЦЭМ!$D$10+'СЕТ СН'!$I$5-'СЕТ СН'!$I$17</f>
        <v>6622.7396839099993</v>
      </c>
      <c r="K138" s="36">
        <f>SUMIFS(СВЦЭМ!$C$39:$C$782,СВЦЭМ!$A$39:$A$782,$A138,СВЦЭМ!$B$39:$B$782,K$119)+'СЕТ СН'!$I$9+СВЦЭМ!$D$10+'СЕТ СН'!$I$5-'СЕТ СН'!$I$17</f>
        <v>6579.1279323599992</v>
      </c>
      <c r="L138" s="36">
        <f>SUMIFS(СВЦЭМ!$C$39:$C$782,СВЦЭМ!$A$39:$A$782,$A138,СВЦЭМ!$B$39:$B$782,L$119)+'СЕТ СН'!$I$9+СВЦЭМ!$D$10+'СЕТ СН'!$I$5-'СЕТ СН'!$I$17</f>
        <v>6572.7805488699996</v>
      </c>
      <c r="M138" s="36">
        <f>SUMIFS(СВЦЭМ!$C$39:$C$782,СВЦЭМ!$A$39:$A$782,$A138,СВЦЭМ!$B$39:$B$782,M$119)+'СЕТ СН'!$I$9+СВЦЭМ!$D$10+'СЕТ СН'!$I$5-'СЕТ СН'!$I$17</f>
        <v>6561.7179747699993</v>
      </c>
      <c r="N138" s="36">
        <f>SUMIFS(СВЦЭМ!$C$39:$C$782,СВЦЭМ!$A$39:$A$782,$A138,СВЦЭМ!$B$39:$B$782,N$119)+'СЕТ СН'!$I$9+СВЦЭМ!$D$10+'СЕТ СН'!$I$5-'СЕТ СН'!$I$17</f>
        <v>6551.8510562699994</v>
      </c>
      <c r="O138" s="36">
        <f>SUMIFS(СВЦЭМ!$C$39:$C$782,СВЦЭМ!$A$39:$A$782,$A138,СВЦЭМ!$B$39:$B$782,O$119)+'СЕТ СН'!$I$9+СВЦЭМ!$D$10+'СЕТ СН'!$I$5-'СЕТ СН'!$I$17</f>
        <v>6542.3993965399995</v>
      </c>
      <c r="P138" s="36">
        <f>SUMIFS(СВЦЭМ!$C$39:$C$782,СВЦЭМ!$A$39:$A$782,$A138,СВЦЭМ!$B$39:$B$782,P$119)+'СЕТ СН'!$I$9+СВЦЭМ!$D$10+'СЕТ СН'!$I$5-'СЕТ СН'!$I$17</f>
        <v>6552.6340550999994</v>
      </c>
      <c r="Q138" s="36">
        <f>SUMIFS(СВЦЭМ!$C$39:$C$782,СВЦЭМ!$A$39:$A$782,$A138,СВЦЭМ!$B$39:$B$782,Q$119)+'СЕТ СН'!$I$9+СВЦЭМ!$D$10+'СЕТ СН'!$I$5-'СЕТ СН'!$I$17</f>
        <v>6541.8529407599999</v>
      </c>
      <c r="R138" s="36">
        <f>SUMIFS(СВЦЭМ!$C$39:$C$782,СВЦЭМ!$A$39:$A$782,$A138,СВЦЭМ!$B$39:$B$782,R$119)+'СЕТ СН'!$I$9+СВЦЭМ!$D$10+'СЕТ СН'!$I$5-'СЕТ СН'!$I$17</f>
        <v>6548.130132459999</v>
      </c>
      <c r="S138" s="36">
        <f>SUMIFS(СВЦЭМ!$C$39:$C$782,СВЦЭМ!$A$39:$A$782,$A138,СВЦЭМ!$B$39:$B$782,S$119)+'СЕТ СН'!$I$9+СВЦЭМ!$D$10+'СЕТ СН'!$I$5-'СЕТ СН'!$I$17</f>
        <v>6535.8448911999994</v>
      </c>
      <c r="T138" s="36">
        <f>SUMIFS(СВЦЭМ!$C$39:$C$782,СВЦЭМ!$A$39:$A$782,$A138,СВЦЭМ!$B$39:$B$782,T$119)+'СЕТ СН'!$I$9+СВЦЭМ!$D$10+'СЕТ СН'!$I$5-'СЕТ СН'!$I$17</f>
        <v>6502.136416289999</v>
      </c>
      <c r="U138" s="36">
        <f>SUMIFS(СВЦЭМ!$C$39:$C$782,СВЦЭМ!$A$39:$A$782,$A138,СВЦЭМ!$B$39:$B$782,U$119)+'СЕТ СН'!$I$9+СВЦЭМ!$D$10+'СЕТ СН'!$I$5-'СЕТ СН'!$I$17</f>
        <v>6532.1637814099995</v>
      </c>
      <c r="V138" s="36">
        <f>SUMIFS(СВЦЭМ!$C$39:$C$782,СВЦЭМ!$A$39:$A$782,$A138,СВЦЭМ!$B$39:$B$782,V$119)+'СЕТ СН'!$I$9+СВЦЭМ!$D$10+'СЕТ СН'!$I$5-'СЕТ СН'!$I$17</f>
        <v>6544.0869609599995</v>
      </c>
      <c r="W138" s="36">
        <f>SUMIFS(СВЦЭМ!$C$39:$C$782,СВЦЭМ!$A$39:$A$782,$A138,СВЦЭМ!$B$39:$B$782,W$119)+'СЕТ СН'!$I$9+СВЦЭМ!$D$10+'СЕТ СН'!$I$5-'СЕТ СН'!$I$17</f>
        <v>6505.0933754599992</v>
      </c>
      <c r="X138" s="36">
        <f>SUMIFS(СВЦЭМ!$C$39:$C$782,СВЦЭМ!$A$39:$A$782,$A138,СВЦЭМ!$B$39:$B$782,X$119)+'СЕТ СН'!$I$9+СВЦЭМ!$D$10+'СЕТ СН'!$I$5-'СЕТ СН'!$I$17</f>
        <v>6554.0736888399997</v>
      </c>
      <c r="Y138" s="36">
        <f>SUMIFS(СВЦЭМ!$C$39:$C$782,СВЦЭМ!$A$39:$A$782,$A138,СВЦЭМ!$B$39:$B$782,Y$119)+'СЕТ СН'!$I$9+СВЦЭМ!$D$10+'СЕТ СН'!$I$5-'СЕТ СН'!$I$17</f>
        <v>6637.4742710599994</v>
      </c>
    </row>
    <row r="139" spans="1:25" ht="15.75" x14ac:dyDescent="0.2">
      <c r="A139" s="35">
        <f t="shared" si="3"/>
        <v>45524</v>
      </c>
      <c r="B139" s="36">
        <f>SUMIFS(СВЦЭМ!$C$39:$C$782,СВЦЭМ!$A$39:$A$782,$A139,СВЦЭМ!$B$39:$B$782,B$119)+'СЕТ СН'!$I$9+СВЦЭМ!$D$10+'СЕТ СН'!$I$5-'СЕТ СН'!$I$17</f>
        <v>6624.0658896799996</v>
      </c>
      <c r="C139" s="36">
        <f>SUMIFS(СВЦЭМ!$C$39:$C$782,СВЦЭМ!$A$39:$A$782,$A139,СВЦЭМ!$B$39:$B$782,C$119)+'СЕТ СН'!$I$9+СВЦЭМ!$D$10+'СЕТ СН'!$I$5-'СЕТ СН'!$I$17</f>
        <v>6724.1155645999997</v>
      </c>
      <c r="D139" s="36">
        <f>SUMIFS(СВЦЭМ!$C$39:$C$782,СВЦЭМ!$A$39:$A$782,$A139,СВЦЭМ!$B$39:$B$782,D$119)+'СЕТ СН'!$I$9+СВЦЭМ!$D$10+'СЕТ СН'!$I$5-'СЕТ СН'!$I$17</f>
        <v>6788.1375499699998</v>
      </c>
      <c r="E139" s="36">
        <f>SUMIFS(СВЦЭМ!$C$39:$C$782,СВЦЭМ!$A$39:$A$782,$A139,СВЦЭМ!$B$39:$B$782,E$119)+'СЕТ СН'!$I$9+СВЦЭМ!$D$10+'СЕТ СН'!$I$5-'СЕТ СН'!$I$17</f>
        <v>6819.3902897999997</v>
      </c>
      <c r="F139" s="36">
        <f>SUMIFS(СВЦЭМ!$C$39:$C$782,СВЦЭМ!$A$39:$A$782,$A139,СВЦЭМ!$B$39:$B$782,F$119)+'СЕТ СН'!$I$9+СВЦЭМ!$D$10+'СЕТ СН'!$I$5-'СЕТ СН'!$I$17</f>
        <v>6816.0984830199995</v>
      </c>
      <c r="G139" s="36">
        <f>SUMIFS(СВЦЭМ!$C$39:$C$782,СВЦЭМ!$A$39:$A$782,$A139,СВЦЭМ!$B$39:$B$782,G$119)+'СЕТ СН'!$I$9+СВЦЭМ!$D$10+'СЕТ СН'!$I$5-'СЕТ СН'!$I$17</f>
        <v>6788.75023014</v>
      </c>
      <c r="H139" s="36">
        <f>SUMIFS(СВЦЭМ!$C$39:$C$782,СВЦЭМ!$A$39:$A$782,$A139,СВЦЭМ!$B$39:$B$782,H$119)+'СЕТ СН'!$I$9+СВЦЭМ!$D$10+'СЕТ СН'!$I$5-'СЕТ СН'!$I$17</f>
        <v>6780.1318599699998</v>
      </c>
      <c r="I139" s="36">
        <f>SUMIFS(СВЦЭМ!$C$39:$C$782,СВЦЭМ!$A$39:$A$782,$A139,СВЦЭМ!$B$39:$B$782,I$119)+'СЕТ СН'!$I$9+СВЦЭМ!$D$10+'СЕТ СН'!$I$5-'СЕТ СН'!$I$17</f>
        <v>6666.1762190599993</v>
      </c>
      <c r="J139" s="36">
        <f>SUMIFS(СВЦЭМ!$C$39:$C$782,СВЦЭМ!$A$39:$A$782,$A139,СВЦЭМ!$B$39:$B$782,J$119)+'СЕТ СН'!$I$9+СВЦЭМ!$D$10+'СЕТ СН'!$I$5-'СЕТ СН'!$I$17</f>
        <v>6543.3314453499997</v>
      </c>
      <c r="K139" s="36">
        <f>SUMIFS(СВЦЭМ!$C$39:$C$782,СВЦЭМ!$A$39:$A$782,$A139,СВЦЭМ!$B$39:$B$782,K$119)+'СЕТ СН'!$I$9+СВЦЭМ!$D$10+'СЕТ СН'!$I$5-'СЕТ СН'!$I$17</f>
        <v>6442.7610674499992</v>
      </c>
      <c r="L139" s="36">
        <f>SUMIFS(СВЦЭМ!$C$39:$C$782,СВЦЭМ!$A$39:$A$782,$A139,СВЦЭМ!$B$39:$B$782,L$119)+'СЕТ СН'!$I$9+СВЦЭМ!$D$10+'СЕТ СН'!$I$5-'СЕТ СН'!$I$17</f>
        <v>6420.5355341099994</v>
      </c>
      <c r="M139" s="36">
        <f>SUMIFS(СВЦЭМ!$C$39:$C$782,СВЦЭМ!$A$39:$A$782,$A139,СВЦЭМ!$B$39:$B$782,M$119)+'СЕТ СН'!$I$9+СВЦЭМ!$D$10+'СЕТ СН'!$I$5-'СЕТ СН'!$I$17</f>
        <v>6408.680466849999</v>
      </c>
      <c r="N139" s="36">
        <f>SUMIFS(СВЦЭМ!$C$39:$C$782,СВЦЭМ!$A$39:$A$782,$A139,СВЦЭМ!$B$39:$B$782,N$119)+'СЕТ СН'!$I$9+СВЦЭМ!$D$10+'СЕТ СН'!$I$5-'СЕТ СН'!$I$17</f>
        <v>6418.3945155399997</v>
      </c>
      <c r="O139" s="36">
        <f>SUMIFS(СВЦЭМ!$C$39:$C$782,СВЦЭМ!$A$39:$A$782,$A139,СВЦЭМ!$B$39:$B$782,O$119)+'СЕТ СН'!$I$9+СВЦЭМ!$D$10+'СЕТ СН'!$I$5-'СЕТ СН'!$I$17</f>
        <v>6398.684539599999</v>
      </c>
      <c r="P139" s="36">
        <f>SUMIFS(СВЦЭМ!$C$39:$C$782,СВЦЭМ!$A$39:$A$782,$A139,СВЦЭМ!$B$39:$B$782,P$119)+'СЕТ СН'!$I$9+СВЦЭМ!$D$10+'СЕТ СН'!$I$5-'СЕТ СН'!$I$17</f>
        <v>6402.983866569999</v>
      </c>
      <c r="Q139" s="36">
        <f>SUMIFS(СВЦЭМ!$C$39:$C$782,СВЦЭМ!$A$39:$A$782,$A139,СВЦЭМ!$B$39:$B$782,Q$119)+'СЕТ СН'!$I$9+СВЦЭМ!$D$10+'СЕТ СН'!$I$5-'СЕТ СН'!$I$17</f>
        <v>6398.8427097999993</v>
      </c>
      <c r="R139" s="36">
        <f>SUMIFS(СВЦЭМ!$C$39:$C$782,СВЦЭМ!$A$39:$A$782,$A139,СВЦЭМ!$B$39:$B$782,R$119)+'СЕТ СН'!$I$9+СВЦЭМ!$D$10+'СЕТ СН'!$I$5-'СЕТ СН'!$I$17</f>
        <v>6418.5525965299994</v>
      </c>
      <c r="S139" s="36">
        <f>SUMIFS(СВЦЭМ!$C$39:$C$782,СВЦЭМ!$A$39:$A$782,$A139,СВЦЭМ!$B$39:$B$782,S$119)+'СЕТ СН'!$I$9+СВЦЭМ!$D$10+'СЕТ СН'!$I$5-'СЕТ СН'!$I$17</f>
        <v>6405.214050229999</v>
      </c>
      <c r="T139" s="36">
        <f>SUMIFS(СВЦЭМ!$C$39:$C$782,СВЦЭМ!$A$39:$A$782,$A139,СВЦЭМ!$B$39:$B$782,T$119)+'СЕТ СН'!$I$9+СВЦЭМ!$D$10+'СЕТ СН'!$I$5-'СЕТ СН'!$I$17</f>
        <v>6385.8691428399998</v>
      </c>
      <c r="U139" s="36">
        <f>SUMIFS(СВЦЭМ!$C$39:$C$782,СВЦЭМ!$A$39:$A$782,$A139,СВЦЭМ!$B$39:$B$782,U$119)+'СЕТ СН'!$I$9+СВЦЭМ!$D$10+'СЕТ СН'!$I$5-'СЕТ СН'!$I$17</f>
        <v>6405.8150845699993</v>
      </c>
      <c r="V139" s="36">
        <f>SUMIFS(СВЦЭМ!$C$39:$C$782,СВЦЭМ!$A$39:$A$782,$A139,СВЦЭМ!$B$39:$B$782,V$119)+'СЕТ СН'!$I$9+СВЦЭМ!$D$10+'СЕТ СН'!$I$5-'СЕТ СН'!$I$17</f>
        <v>6390.7418591400001</v>
      </c>
      <c r="W139" s="36">
        <f>SUMIFS(СВЦЭМ!$C$39:$C$782,СВЦЭМ!$A$39:$A$782,$A139,СВЦЭМ!$B$39:$B$782,W$119)+'СЕТ СН'!$I$9+СВЦЭМ!$D$10+'СЕТ СН'!$I$5-'СЕТ СН'!$I$17</f>
        <v>6383.4619345699994</v>
      </c>
      <c r="X139" s="36">
        <f>SUMIFS(СВЦЭМ!$C$39:$C$782,СВЦЭМ!$A$39:$A$782,$A139,СВЦЭМ!$B$39:$B$782,X$119)+'СЕТ СН'!$I$9+СВЦЭМ!$D$10+'СЕТ СН'!$I$5-'СЕТ СН'!$I$17</f>
        <v>6475.5569406099994</v>
      </c>
      <c r="Y139" s="36">
        <f>SUMIFS(СВЦЭМ!$C$39:$C$782,СВЦЭМ!$A$39:$A$782,$A139,СВЦЭМ!$B$39:$B$782,Y$119)+'СЕТ СН'!$I$9+СВЦЭМ!$D$10+'СЕТ СН'!$I$5-'СЕТ СН'!$I$17</f>
        <v>6617.4158897899997</v>
      </c>
    </row>
    <row r="140" spans="1:25" ht="15.75" x14ac:dyDescent="0.2">
      <c r="A140" s="35">
        <f t="shared" si="3"/>
        <v>45525</v>
      </c>
      <c r="B140" s="36">
        <f>SUMIFS(СВЦЭМ!$C$39:$C$782,СВЦЭМ!$A$39:$A$782,$A140,СВЦЭМ!$B$39:$B$782,B$119)+'СЕТ СН'!$I$9+СВЦЭМ!$D$10+'СЕТ СН'!$I$5-'СЕТ СН'!$I$17</f>
        <v>6811.0756333999998</v>
      </c>
      <c r="C140" s="36">
        <f>SUMIFS(СВЦЭМ!$C$39:$C$782,СВЦЭМ!$A$39:$A$782,$A140,СВЦЭМ!$B$39:$B$782,C$119)+'СЕТ СН'!$I$9+СВЦЭМ!$D$10+'СЕТ СН'!$I$5-'СЕТ СН'!$I$17</f>
        <v>6849.8345714400002</v>
      </c>
      <c r="D140" s="36">
        <f>SUMIFS(СВЦЭМ!$C$39:$C$782,СВЦЭМ!$A$39:$A$782,$A140,СВЦЭМ!$B$39:$B$782,D$119)+'СЕТ СН'!$I$9+СВЦЭМ!$D$10+'СЕТ СН'!$I$5-'СЕТ СН'!$I$17</f>
        <v>6898.9619342400001</v>
      </c>
      <c r="E140" s="36">
        <f>SUMIFS(СВЦЭМ!$C$39:$C$782,СВЦЭМ!$A$39:$A$782,$A140,СВЦЭМ!$B$39:$B$782,E$119)+'СЕТ СН'!$I$9+СВЦЭМ!$D$10+'СЕТ СН'!$I$5-'СЕТ СН'!$I$17</f>
        <v>6859.5117774699993</v>
      </c>
      <c r="F140" s="36">
        <f>SUMIFS(СВЦЭМ!$C$39:$C$782,СВЦЭМ!$A$39:$A$782,$A140,СВЦЭМ!$B$39:$B$782,F$119)+'СЕТ СН'!$I$9+СВЦЭМ!$D$10+'СЕТ СН'!$I$5-'СЕТ СН'!$I$17</f>
        <v>6843.8096591100002</v>
      </c>
      <c r="G140" s="36">
        <f>SUMIFS(СВЦЭМ!$C$39:$C$782,СВЦЭМ!$A$39:$A$782,$A140,СВЦЭМ!$B$39:$B$782,G$119)+'СЕТ СН'!$I$9+СВЦЭМ!$D$10+'СЕТ СН'!$I$5-'СЕТ СН'!$I$17</f>
        <v>6804.4576245899998</v>
      </c>
      <c r="H140" s="36">
        <f>SUMIFS(СВЦЭМ!$C$39:$C$782,СВЦЭМ!$A$39:$A$782,$A140,СВЦЭМ!$B$39:$B$782,H$119)+'СЕТ СН'!$I$9+СВЦЭМ!$D$10+'СЕТ СН'!$I$5-'СЕТ СН'!$I$17</f>
        <v>6793.8741001300004</v>
      </c>
      <c r="I140" s="36">
        <f>SUMIFS(СВЦЭМ!$C$39:$C$782,СВЦЭМ!$A$39:$A$782,$A140,СВЦЭМ!$B$39:$B$782,I$119)+'СЕТ СН'!$I$9+СВЦЭМ!$D$10+'СЕТ СН'!$I$5-'СЕТ СН'!$I$17</f>
        <v>6669.8145035399994</v>
      </c>
      <c r="J140" s="36">
        <f>SUMIFS(СВЦЭМ!$C$39:$C$782,СВЦЭМ!$A$39:$A$782,$A140,СВЦЭМ!$B$39:$B$782,J$119)+'СЕТ СН'!$I$9+СВЦЭМ!$D$10+'СЕТ СН'!$I$5-'СЕТ СН'!$I$17</f>
        <v>6581.50144077</v>
      </c>
      <c r="K140" s="36">
        <f>SUMIFS(СВЦЭМ!$C$39:$C$782,СВЦЭМ!$A$39:$A$782,$A140,СВЦЭМ!$B$39:$B$782,K$119)+'СЕТ СН'!$I$9+СВЦЭМ!$D$10+'СЕТ СН'!$I$5-'СЕТ СН'!$I$17</f>
        <v>6512.0767943699993</v>
      </c>
      <c r="L140" s="36">
        <f>SUMIFS(СВЦЭМ!$C$39:$C$782,СВЦЭМ!$A$39:$A$782,$A140,СВЦЭМ!$B$39:$B$782,L$119)+'СЕТ СН'!$I$9+СВЦЭМ!$D$10+'СЕТ СН'!$I$5-'СЕТ СН'!$I$17</f>
        <v>6495.5318220199997</v>
      </c>
      <c r="M140" s="36">
        <f>SUMIFS(СВЦЭМ!$C$39:$C$782,СВЦЭМ!$A$39:$A$782,$A140,СВЦЭМ!$B$39:$B$782,M$119)+'СЕТ СН'!$I$9+СВЦЭМ!$D$10+'СЕТ СН'!$I$5-'СЕТ СН'!$I$17</f>
        <v>6497.9391141999995</v>
      </c>
      <c r="N140" s="36">
        <f>SUMIFS(СВЦЭМ!$C$39:$C$782,СВЦЭМ!$A$39:$A$782,$A140,СВЦЭМ!$B$39:$B$782,N$119)+'СЕТ СН'!$I$9+СВЦЭМ!$D$10+'СЕТ СН'!$I$5-'СЕТ СН'!$I$17</f>
        <v>6489.2864502599996</v>
      </c>
      <c r="O140" s="36">
        <f>SUMIFS(СВЦЭМ!$C$39:$C$782,СВЦЭМ!$A$39:$A$782,$A140,СВЦЭМ!$B$39:$B$782,O$119)+'СЕТ СН'!$I$9+СВЦЭМ!$D$10+'СЕТ СН'!$I$5-'СЕТ СН'!$I$17</f>
        <v>6473.8752237699991</v>
      </c>
      <c r="P140" s="36">
        <f>SUMIFS(СВЦЭМ!$C$39:$C$782,СВЦЭМ!$A$39:$A$782,$A140,СВЦЭМ!$B$39:$B$782,P$119)+'СЕТ СН'!$I$9+СВЦЭМ!$D$10+'СЕТ СН'!$I$5-'СЕТ СН'!$I$17</f>
        <v>6511.7583462099992</v>
      </c>
      <c r="Q140" s="36">
        <f>SUMIFS(СВЦЭМ!$C$39:$C$782,СВЦЭМ!$A$39:$A$782,$A140,СВЦЭМ!$B$39:$B$782,Q$119)+'СЕТ СН'!$I$9+СВЦЭМ!$D$10+'СЕТ СН'!$I$5-'СЕТ СН'!$I$17</f>
        <v>6535.6885848699994</v>
      </c>
      <c r="R140" s="36">
        <f>SUMIFS(СВЦЭМ!$C$39:$C$782,СВЦЭМ!$A$39:$A$782,$A140,СВЦЭМ!$B$39:$B$782,R$119)+'СЕТ СН'!$I$9+СВЦЭМ!$D$10+'СЕТ СН'!$I$5-'СЕТ СН'!$I$17</f>
        <v>6530.0583929999993</v>
      </c>
      <c r="S140" s="36">
        <f>SUMIFS(СВЦЭМ!$C$39:$C$782,СВЦЭМ!$A$39:$A$782,$A140,СВЦЭМ!$B$39:$B$782,S$119)+'СЕТ СН'!$I$9+СВЦЭМ!$D$10+'СЕТ СН'!$I$5-'СЕТ СН'!$I$17</f>
        <v>6526.6953416899996</v>
      </c>
      <c r="T140" s="36">
        <f>SUMIFS(СВЦЭМ!$C$39:$C$782,СВЦЭМ!$A$39:$A$782,$A140,СВЦЭМ!$B$39:$B$782,T$119)+'СЕТ СН'!$I$9+СВЦЭМ!$D$10+'СЕТ СН'!$I$5-'СЕТ СН'!$I$17</f>
        <v>6517.2765340399992</v>
      </c>
      <c r="U140" s="36">
        <f>SUMIFS(СВЦЭМ!$C$39:$C$782,СВЦЭМ!$A$39:$A$782,$A140,СВЦЭМ!$B$39:$B$782,U$119)+'СЕТ СН'!$I$9+СВЦЭМ!$D$10+'СЕТ СН'!$I$5-'СЕТ СН'!$I$17</f>
        <v>6527.970829599999</v>
      </c>
      <c r="V140" s="36">
        <f>SUMIFS(СВЦЭМ!$C$39:$C$782,СВЦЭМ!$A$39:$A$782,$A140,СВЦЭМ!$B$39:$B$782,V$119)+'СЕТ СН'!$I$9+СВЦЭМ!$D$10+'СЕТ СН'!$I$5-'СЕТ СН'!$I$17</f>
        <v>6520.6085640699994</v>
      </c>
      <c r="W140" s="36">
        <f>SUMIFS(СВЦЭМ!$C$39:$C$782,СВЦЭМ!$A$39:$A$782,$A140,СВЦЭМ!$B$39:$B$782,W$119)+'СЕТ СН'!$I$9+СВЦЭМ!$D$10+'СЕТ СН'!$I$5-'СЕТ СН'!$I$17</f>
        <v>6514.3253702299999</v>
      </c>
      <c r="X140" s="36">
        <f>SUMIFS(СВЦЭМ!$C$39:$C$782,СВЦЭМ!$A$39:$A$782,$A140,СВЦЭМ!$B$39:$B$782,X$119)+'СЕТ СН'!$I$9+СВЦЭМ!$D$10+'СЕТ СН'!$I$5-'СЕТ СН'!$I$17</f>
        <v>6532.9249091099991</v>
      </c>
      <c r="Y140" s="36">
        <f>SUMIFS(СВЦЭМ!$C$39:$C$782,СВЦЭМ!$A$39:$A$782,$A140,СВЦЭМ!$B$39:$B$782,Y$119)+'СЕТ СН'!$I$9+СВЦЭМ!$D$10+'СЕТ СН'!$I$5-'СЕТ СН'!$I$17</f>
        <v>6570.1495223699994</v>
      </c>
    </row>
    <row r="141" spans="1:25" ht="15.75" x14ac:dyDescent="0.2">
      <c r="A141" s="35">
        <f t="shared" si="3"/>
        <v>45526</v>
      </c>
      <c r="B141" s="36">
        <f>SUMIFS(СВЦЭМ!$C$39:$C$782,СВЦЭМ!$A$39:$A$782,$A141,СВЦЭМ!$B$39:$B$782,B$119)+'СЕТ СН'!$I$9+СВЦЭМ!$D$10+'СЕТ СН'!$I$5-'СЕТ СН'!$I$17</f>
        <v>6517.1607263999995</v>
      </c>
      <c r="C141" s="36">
        <f>SUMIFS(СВЦЭМ!$C$39:$C$782,СВЦЭМ!$A$39:$A$782,$A141,СВЦЭМ!$B$39:$B$782,C$119)+'СЕТ СН'!$I$9+СВЦЭМ!$D$10+'СЕТ СН'!$I$5-'СЕТ СН'!$I$17</f>
        <v>6604.431875889999</v>
      </c>
      <c r="D141" s="36">
        <f>SUMIFS(СВЦЭМ!$C$39:$C$782,СВЦЭМ!$A$39:$A$782,$A141,СВЦЭМ!$B$39:$B$782,D$119)+'СЕТ СН'!$I$9+СВЦЭМ!$D$10+'СЕТ СН'!$I$5-'СЕТ СН'!$I$17</f>
        <v>6649.7347510399995</v>
      </c>
      <c r="E141" s="36">
        <f>SUMIFS(СВЦЭМ!$C$39:$C$782,СВЦЭМ!$A$39:$A$782,$A141,СВЦЭМ!$B$39:$B$782,E$119)+'СЕТ СН'!$I$9+СВЦЭМ!$D$10+'СЕТ СН'!$I$5-'СЕТ СН'!$I$17</f>
        <v>6681.6074140299997</v>
      </c>
      <c r="F141" s="36">
        <f>SUMIFS(СВЦЭМ!$C$39:$C$782,СВЦЭМ!$A$39:$A$782,$A141,СВЦЭМ!$B$39:$B$782,F$119)+'СЕТ СН'!$I$9+СВЦЭМ!$D$10+'СЕТ СН'!$I$5-'СЕТ СН'!$I$17</f>
        <v>6672.7588505199992</v>
      </c>
      <c r="G141" s="36">
        <f>SUMIFS(СВЦЭМ!$C$39:$C$782,СВЦЭМ!$A$39:$A$782,$A141,СВЦЭМ!$B$39:$B$782,G$119)+'СЕТ СН'!$I$9+СВЦЭМ!$D$10+'СЕТ СН'!$I$5-'СЕТ СН'!$I$17</f>
        <v>6646.51833377</v>
      </c>
      <c r="H141" s="36">
        <f>SUMIFS(СВЦЭМ!$C$39:$C$782,СВЦЭМ!$A$39:$A$782,$A141,СВЦЭМ!$B$39:$B$782,H$119)+'СЕТ СН'!$I$9+СВЦЭМ!$D$10+'СЕТ СН'!$I$5-'СЕТ СН'!$I$17</f>
        <v>6612.4332090199996</v>
      </c>
      <c r="I141" s="36">
        <f>SUMIFS(СВЦЭМ!$C$39:$C$782,СВЦЭМ!$A$39:$A$782,$A141,СВЦЭМ!$B$39:$B$782,I$119)+'СЕТ СН'!$I$9+СВЦЭМ!$D$10+'СЕТ СН'!$I$5-'СЕТ СН'!$I$17</f>
        <v>6528.2289021799997</v>
      </c>
      <c r="J141" s="36">
        <f>SUMIFS(СВЦЭМ!$C$39:$C$782,СВЦЭМ!$A$39:$A$782,$A141,СВЦЭМ!$B$39:$B$782,J$119)+'СЕТ СН'!$I$9+СВЦЭМ!$D$10+'СЕТ СН'!$I$5-'СЕТ СН'!$I$17</f>
        <v>6430.1046428399995</v>
      </c>
      <c r="K141" s="36">
        <f>SUMIFS(СВЦЭМ!$C$39:$C$782,СВЦЭМ!$A$39:$A$782,$A141,СВЦЭМ!$B$39:$B$782,K$119)+'СЕТ СН'!$I$9+СВЦЭМ!$D$10+'СЕТ СН'!$I$5-'СЕТ СН'!$I$17</f>
        <v>6354.7193898499991</v>
      </c>
      <c r="L141" s="36">
        <f>SUMIFS(СВЦЭМ!$C$39:$C$782,СВЦЭМ!$A$39:$A$782,$A141,СВЦЭМ!$B$39:$B$782,L$119)+'СЕТ СН'!$I$9+СВЦЭМ!$D$10+'СЕТ СН'!$I$5-'СЕТ СН'!$I$17</f>
        <v>6321.2799472299994</v>
      </c>
      <c r="M141" s="36">
        <f>SUMIFS(СВЦЭМ!$C$39:$C$782,СВЦЭМ!$A$39:$A$782,$A141,СВЦЭМ!$B$39:$B$782,M$119)+'СЕТ СН'!$I$9+СВЦЭМ!$D$10+'СЕТ СН'!$I$5-'СЕТ СН'!$I$17</f>
        <v>6324.5061666499996</v>
      </c>
      <c r="N141" s="36">
        <f>SUMIFS(СВЦЭМ!$C$39:$C$782,СВЦЭМ!$A$39:$A$782,$A141,СВЦЭМ!$B$39:$B$782,N$119)+'СЕТ СН'!$I$9+СВЦЭМ!$D$10+'СЕТ СН'!$I$5-'СЕТ СН'!$I$17</f>
        <v>6321.6691578399996</v>
      </c>
      <c r="O141" s="36">
        <f>SUMIFS(СВЦЭМ!$C$39:$C$782,СВЦЭМ!$A$39:$A$782,$A141,СВЦЭМ!$B$39:$B$782,O$119)+'СЕТ СН'!$I$9+СВЦЭМ!$D$10+'СЕТ СН'!$I$5-'СЕТ СН'!$I$17</f>
        <v>6326.1402910099996</v>
      </c>
      <c r="P141" s="36">
        <f>SUMIFS(СВЦЭМ!$C$39:$C$782,СВЦЭМ!$A$39:$A$782,$A141,СВЦЭМ!$B$39:$B$782,P$119)+'СЕТ СН'!$I$9+СВЦЭМ!$D$10+'СЕТ СН'!$I$5-'СЕТ СН'!$I$17</f>
        <v>6333.9288818799996</v>
      </c>
      <c r="Q141" s="36">
        <f>SUMIFS(СВЦЭМ!$C$39:$C$782,СВЦЭМ!$A$39:$A$782,$A141,СВЦЭМ!$B$39:$B$782,Q$119)+'СЕТ СН'!$I$9+СВЦЭМ!$D$10+'СЕТ СН'!$I$5-'СЕТ СН'!$I$17</f>
        <v>6331.6806717199997</v>
      </c>
      <c r="R141" s="36">
        <f>SUMIFS(СВЦЭМ!$C$39:$C$782,СВЦЭМ!$A$39:$A$782,$A141,СВЦЭМ!$B$39:$B$782,R$119)+'СЕТ СН'!$I$9+СВЦЭМ!$D$10+'СЕТ СН'!$I$5-'СЕТ СН'!$I$17</f>
        <v>6349.4256414699994</v>
      </c>
      <c r="S141" s="36">
        <f>SUMIFS(СВЦЭМ!$C$39:$C$782,СВЦЭМ!$A$39:$A$782,$A141,СВЦЭМ!$B$39:$B$782,S$119)+'СЕТ СН'!$I$9+СВЦЭМ!$D$10+'СЕТ СН'!$I$5-'СЕТ СН'!$I$17</f>
        <v>6340.7813027199991</v>
      </c>
      <c r="T141" s="36">
        <f>SUMIFS(СВЦЭМ!$C$39:$C$782,СВЦЭМ!$A$39:$A$782,$A141,СВЦЭМ!$B$39:$B$782,T$119)+'СЕТ СН'!$I$9+СВЦЭМ!$D$10+'СЕТ СН'!$I$5-'СЕТ СН'!$I$17</f>
        <v>6337.52363625</v>
      </c>
      <c r="U141" s="36">
        <f>SUMIFS(СВЦЭМ!$C$39:$C$782,СВЦЭМ!$A$39:$A$782,$A141,СВЦЭМ!$B$39:$B$782,U$119)+'СЕТ СН'!$I$9+СВЦЭМ!$D$10+'СЕТ СН'!$I$5-'СЕТ СН'!$I$17</f>
        <v>6343.2718036499991</v>
      </c>
      <c r="V141" s="36">
        <f>SUMIFS(СВЦЭМ!$C$39:$C$782,СВЦЭМ!$A$39:$A$782,$A141,СВЦЭМ!$B$39:$B$782,V$119)+'СЕТ СН'!$I$9+СВЦЭМ!$D$10+'СЕТ СН'!$I$5-'СЕТ СН'!$I$17</f>
        <v>6332.3738518899991</v>
      </c>
      <c r="W141" s="36">
        <f>SUMIFS(СВЦЭМ!$C$39:$C$782,СВЦЭМ!$A$39:$A$782,$A141,СВЦЭМ!$B$39:$B$782,W$119)+'СЕТ СН'!$I$9+СВЦЭМ!$D$10+'СЕТ СН'!$I$5-'СЕТ СН'!$I$17</f>
        <v>6327.9584294899996</v>
      </c>
      <c r="X141" s="36">
        <f>SUMIFS(СВЦЭМ!$C$39:$C$782,СВЦЭМ!$A$39:$A$782,$A141,СВЦЭМ!$B$39:$B$782,X$119)+'СЕТ СН'!$I$9+СВЦЭМ!$D$10+'СЕТ СН'!$I$5-'СЕТ СН'!$I$17</f>
        <v>6395.9514023499996</v>
      </c>
      <c r="Y141" s="36">
        <f>SUMIFS(СВЦЭМ!$C$39:$C$782,СВЦЭМ!$A$39:$A$782,$A141,СВЦЭМ!$B$39:$B$782,Y$119)+'СЕТ СН'!$I$9+СВЦЭМ!$D$10+'СЕТ СН'!$I$5-'СЕТ СН'!$I$17</f>
        <v>6439.1143101499993</v>
      </c>
    </row>
    <row r="142" spans="1:25" ht="15.75" x14ac:dyDescent="0.2">
      <c r="A142" s="35">
        <f t="shared" si="3"/>
        <v>45527</v>
      </c>
      <c r="B142" s="36">
        <f>SUMIFS(СВЦЭМ!$C$39:$C$782,СВЦЭМ!$A$39:$A$782,$A142,СВЦЭМ!$B$39:$B$782,B$119)+'СЕТ СН'!$I$9+СВЦЭМ!$D$10+'СЕТ СН'!$I$5-'СЕТ СН'!$I$17</f>
        <v>6591.0329234499995</v>
      </c>
      <c r="C142" s="36">
        <f>SUMIFS(СВЦЭМ!$C$39:$C$782,СВЦЭМ!$A$39:$A$782,$A142,СВЦЭМ!$B$39:$B$782,C$119)+'СЕТ СН'!$I$9+СВЦЭМ!$D$10+'СЕТ СН'!$I$5-'СЕТ СН'!$I$17</f>
        <v>6698.8429016299997</v>
      </c>
      <c r="D142" s="36">
        <f>SUMIFS(СВЦЭМ!$C$39:$C$782,СВЦЭМ!$A$39:$A$782,$A142,СВЦЭМ!$B$39:$B$782,D$119)+'СЕТ СН'!$I$9+СВЦЭМ!$D$10+'СЕТ СН'!$I$5-'СЕТ СН'!$I$17</f>
        <v>6726.2763917799994</v>
      </c>
      <c r="E142" s="36">
        <f>SUMIFS(СВЦЭМ!$C$39:$C$782,СВЦЭМ!$A$39:$A$782,$A142,СВЦЭМ!$B$39:$B$782,E$119)+'СЕТ СН'!$I$9+СВЦЭМ!$D$10+'СЕТ СН'!$I$5-'СЕТ СН'!$I$17</f>
        <v>6756.58908969</v>
      </c>
      <c r="F142" s="36">
        <f>SUMIFS(СВЦЭМ!$C$39:$C$782,СВЦЭМ!$A$39:$A$782,$A142,СВЦЭМ!$B$39:$B$782,F$119)+'СЕТ СН'!$I$9+СВЦЭМ!$D$10+'СЕТ СН'!$I$5-'СЕТ СН'!$I$17</f>
        <v>6763.5900740699999</v>
      </c>
      <c r="G142" s="36">
        <f>SUMIFS(СВЦЭМ!$C$39:$C$782,СВЦЭМ!$A$39:$A$782,$A142,СВЦЭМ!$B$39:$B$782,G$119)+'СЕТ СН'!$I$9+СВЦЭМ!$D$10+'СЕТ СН'!$I$5-'СЕТ СН'!$I$17</f>
        <v>6748.0937914599999</v>
      </c>
      <c r="H142" s="36">
        <f>SUMIFS(СВЦЭМ!$C$39:$C$782,СВЦЭМ!$A$39:$A$782,$A142,СВЦЭМ!$B$39:$B$782,H$119)+'СЕТ СН'!$I$9+СВЦЭМ!$D$10+'СЕТ СН'!$I$5-'СЕТ СН'!$I$17</f>
        <v>6726.6615543699991</v>
      </c>
      <c r="I142" s="36">
        <f>SUMIFS(СВЦЭМ!$C$39:$C$782,СВЦЭМ!$A$39:$A$782,$A142,СВЦЭМ!$B$39:$B$782,I$119)+'СЕТ СН'!$I$9+СВЦЭМ!$D$10+'СЕТ СН'!$I$5-'СЕТ СН'!$I$17</f>
        <v>6637.07667262</v>
      </c>
      <c r="J142" s="36">
        <f>SUMIFS(СВЦЭМ!$C$39:$C$782,СВЦЭМ!$A$39:$A$782,$A142,СВЦЭМ!$B$39:$B$782,J$119)+'СЕТ СН'!$I$9+СВЦЭМ!$D$10+'СЕТ СН'!$I$5-'СЕТ СН'!$I$17</f>
        <v>6522.6699273300001</v>
      </c>
      <c r="K142" s="36">
        <f>SUMIFS(СВЦЭМ!$C$39:$C$782,СВЦЭМ!$A$39:$A$782,$A142,СВЦЭМ!$B$39:$B$782,K$119)+'СЕТ СН'!$I$9+СВЦЭМ!$D$10+'СЕТ СН'!$I$5-'СЕТ СН'!$I$17</f>
        <v>6427.1097694199998</v>
      </c>
      <c r="L142" s="36">
        <f>SUMIFS(СВЦЭМ!$C$39:$C$782,СВЦЭМ!$A$39:$A$782,$A142,СВЦЭМ!$B$39:$B$782,L$119)+'СЕТ СН'!$I$9+СВЦЭМ!$D$10+'СЕТ СН'!$I$5-'СЕТ СН'!$I$17</f>
        <v>6418.376843009999</v>
      </c>
      <c r="M142" s="36">
        <f>SUMIFS(СВЦЭМ!$C$39:$C$782,СВЦЭМ!$A$39:$A$782,$A142,СВЦЭМ!$B$39:$B$782,M$119)+'СЕТ СН'!$I$9+СВЦЭМ!$D$10+'СЕТ СН'!$I$5-'СЕТ СН'!$I$17</f>
        <v>6405.1983006899991</v>
      </c>
      <c r="N142" s="36">
        <f>SUMIFS(СВЦЭМ!$C$39:$C$782,СВЦЭМ!$A$39:$A$782,$A142,СВЦЭМ!$B$39:$B$782,N$119)+'СЕТ СН'!$I$9+СВЦЭМ!$D$10+'СЕТ СН'!$I$5-'СЕТ СН'!$I$17</f>
        <v>6403.4220832299998</v>
      </c>
      <c r="O142" s="36">
        <f>SUMIFS(СВЦЭМ!$C$39:$C$782,СВЦЭМ!$A$39:$A$782,$A142,СВЦЭМ!$B$39:$B$782,O$119)+'СЕТ СН'!$I$9+СВЦЭМ!$D$10+'СЕТ СН'!$I$5-'СЕТ СН'!$I$17</f>
        <v>6420.0510028299996</v>
      </c>
      <c r="P142" s="36">
        <f>SUMIFS(СВЦЭМ!$C$39:$C$782,СВЦЭМ!$A$39:$A$782,$A142,СВЦЭМ!$B$39:$B$782,P$119)+'СЕТ СН'!$I$9+СВЦЭМ!$D$10+'СЕТ СН'!$I$5-'СЕТ СН'!$I$17</f>
        <v>6430.7150559099991</v>
      </c>
      <c r="Q142" s="36">
        <f>SUMIFS(СВЦЭМ!$C$39:$C$782,СВЦЭМ!$A$39:$A$782,$A142,СВЦЭМ!$B$39:$B$782,Q$119)+'СЕТ СН'!$I$9+СВЦЭМ!$D$10+'СЕТ СН'!$I$5-'СЕТ СН'!$I$17</f>
        <v>6415.923714909999</v>
      </c>
      <c r="R142" s="36">
        <f>SUMIFS(СВЦЭМ!$C$39:$C$782,СВЦЭМ!$A$39:$A$782,$A142,СВЦЭМ!$B$39:$B$782,R$119)+'СЕТ СН'!$I$9+СВЦЭМ!$D$10+'СЕТ СН'!$I$5-'СЕТ СН'!$I$17</f>
        <v>6406.9399200299995</v>
      </c>
      <c r="S142" s="36">
        <f>SUMIFS(СВЦЭМ!$C$39:$C$782,СВЦЭМ!$A$39:$A$782,$A142,СВЦЭМ!$B$39:$B$782,S$119)+'СЕТ СН'!$I$9+СВЦЭМ!$D$10+'СЕТ СН'!$I$5-'СЕТ СН'!$I$17</f>
        <v>6428.0672473999994</v>
      </c>
      <c r="T142" s="36">
        <f>SUMIFS(СВЦЭМ!$C$39:$C$782,СВЦЭМ!$A$39:$A$782,$A142,СВЦЭМ!$B$39:$B$782,T$119)+'СЕТ СН'!$I$9+СВЦЭМ!$D$10+'СЕТ СН'!$I$5-'СЕТ СН'!$I$17</f>
        <v>6420.7323027899993</v>
      </c>
      <c r="U142" s="36">
        <f>SUMIFS(СВЦЭМ!$C$39:$C$782,СВЦЭМ!$A$39:$A$782,$A142,СВЦЭМ!$B$39:$B$782,U$119)+'СЕТ СН'!$I$9+СВЦЭМ!$D$10+'СЕТ СН'!$I$5-'СЕТ СН'!$I$17</f>
        <v>6421.6505969099999</v>
      </c>
      <c r="V142" s="36">
        <f>SUMIFS(СВЦЭМ!$C$39:$C$782,СВЦЭМ!$A$39:$A$782,$A142,СВЦЭМ!$B$39:$B$782,V$119)+'СЕТ СН'!$I$9+СВЦЭМ!$D$10+'СЕТ СН'!$I$5-'СЕТ СН'!$I$17</f>
        <v>6424.5650640399999</v>
      </c>
      <c r="W142" s="36">
        <f>SUMIFS(СВЦЭМ!$C$39:$C$782,СВЦЭМ!$A$39:$A$782,$A142,СВЦЭМ!$B$39:$B$782,W$119)+'СЕТ СН'!$I$9+СВЦЭМ!$D$10+'СЕТ СН'!$I$5-'СЕТ СН'!$I$17</f>
        <v>6419.3321342899999</v>
      </c>
      <c r="X142" s="36">
        <f>SUMIFS(СВЦЭМ!$C$39:$C$782,СВЦЭМ!$A$39:$A$782,$A142,СВЦЭМ!$B$39:$B$782,X$119)+'СЕТ СН'!$I$9+СВЦЭМ!$D$10+'СЕТ СН'!$I$5-'СЕТ СН'!$I$17</f>
        <v>6496.8793236599995</v>
      </c>
      <c r="Y142" s="36">
        <f>SUMIFS(СВЦЭМ!$C$39:$C$782,СВЦЭМ!$A$39:$A$782,$A142,СВЦЭМ!$B$39:$B$782,Y$119)+'СЕТ СН'!$I$9+СВЦЭМ!$D$10+'СЕТ СН'!$I$5-'СЕТ СН'!$I$17</f>
        <v>6595.4434607699995</v>
      </c>
    </row>
    <row r="143" spans="1:25" ht="15.75" x14ac:dyDescent="0.2">
      <c r="A143" s="35">
        <f t="shared" si="3"/>
        <v>45528</v>
      </c>
      <c r="B143" s="36">
        <f>SUMIFS(СВЦЭМ!$C$39:$C$782,СВЦЭМ!$A$39:$A$782,$A143,СВЦЭМ!$B$39:$B$782,B$119)+'СЕТ СН'!$I$9+СВЦЭМ!$D$10+'СЕТ СН'!$I$5-'СЕТ СН'!$I$17</f>
        <v>6567.1864232299995</v>
      </c>
      <c r="C143" s="36">
        <f>SUMIFS(СВЦЭМ!$C$39:$C$782,СВЦЭМ!$A$39:$A$782,$A143,СВЦЭМ!$B$39:$B$782,C$119)+'СЕТ СН'!$I$9+СВЦЭМ!$D$10+'СЕТ СН'!$I$5-'СЕТ СН'!$I$17</f>
        <v>6636.6362618699995</v>
      </c>
      <c r="D143" s="36">
        <f>SUMIFS(СВЦЭМ!$C$39:$C$782,СВЦЭМ!$A$39:$A$782,$A143,СВЦЭМ!$B$39:$B$782,D$119)+'СЕТ СН'!$I$9+СВЦЭМ!$D$10+'СЕТ СН'!$I$5-'СЕТ СН'!$I$17</f>
        <v>6672.0737440799994</v>
      </c>
      <c r="E143" s="36">
        <f>SUMIFS(СВЦЭМ!$C$39:$C$782,СВЦЭМ!$A$39:$A$782,$A143,СВЦЭМ!$B$39:$B$782,E$119)+'СЕТ СН'!$I$9+СВЦЭМ!$D$10+'СЕТ СН'!$I$5-'СЕТ СН'!$I$17</f>
        <v>6714.2034638999994</v>
      </c>
      <c r="F143" s="36">
        <f>SUMIFS(СВЦЭМ!$C$39:$C$782,СВЦЭМ!$A$39:$A$782,$A143,СВЦЭМ!$B$39:$B$782,F$119)+'СЕТ СН'!$I$9+СВЦЭМ!$D$10+'СЕТ СН'!$I$5-'СЕТ СН'!$I$17</f>
        <v>6719.0946477899997</v>
      </c>
      <c r="G143" s="36">
        <f>SUMIFS(СВЦЭМ!$C$39:$C$782,СВЦЭМ!$A$39:$A$782,$A143,СВЦЭМ!$B$39:$B$782,G$119)+'СЕТ СН'!$I$9+СВЦЭМ!$D$10+'СЕТ СН'!$I$5-'СЕТ СН'!$I$17</f>
        <v>6700.2151496899996</v>
      </c>
      <c r="H143" s="36">
        <f>SUMIFS(СВЦЭМ!$C$39:$C$782,СВЦЭМ!$A$39:$A$782,$A143,СВЦЭМ!$B$39:$B$782,H$119)+'СЕТ СН'!$I$9+СВЦЭМ!$D$10+'СЕТ СН'!$I$5-'СЕТ СН'!$I$17</f>
        <v>6674.1991723399997</v>
      </c>
      <c r="I143" s="36">
        <f>SUMIFS(СВЦЭМ!$C$39:$C$782,СВЦЭМ!$A$39:$A$782,$A143,СВЦЭМ!$B$39:$B$782,I$119)+'СЕТ СН'!$I$9+СВЦЭМ!$D$10+'СЕТ СН'!$I$5-'СЕТ СН'!$I$17</f>
        <v>6584.8570357199997</v>
      </c>
      <c r="J143" s="36">
        <f>SUMIFS(СВЦЭМ!$C$39:$C$782,СВЦЭМ!$A$39:$A$782,$A143,СВЦЭМ!$B$39:$B$782,J$119)+'СЕТ СН'!$I$9+СВЦЭМ!$D$10+'СЕТ СН'!$I$5-'СЕТ СН'!$I$17</f>
        <v>6484.6408581099995</v>
      </c>
      <c r="K143" s="36">
        <f>SUMIFS(СВЦЭМ!$C$39:$C$782,СВЦЭМ!$A$39:$A$782,$A143,СВЦЭМ!$B$39:$B$782,K$119)+'СЕТ СН'!$I$9+СВЦЭМ!$D$10+'СЕТ СН'!$I$5-'СЕТ СН'!$I$17</f>
        <v>6371.6002150499999</v>
      </c>
      <c r="L143" s="36">
        <f>SUMIFS(СВЦЭМ!$C$39:$C$782,СВЦЭМ!$A$39:$A$782,$A143,СВЦЭМ!$B$39:$B$782,L$119)+'СЕТ СН'!$I$9+СВЦЭМ!$D$10+'СЕТ СН'!$I$5-'СЕТ СН'!$I$17</f>
        <v>6338.6625683399998</v>
      </c>
      <c r="M143" s="36">
        <f>SUMIFS(СВЦЭМ!$C$39:$C$782,СВЦЭМ!$A$39:$A$782,$A143,СВЦЭМ!$B$39:$B$782,M$119)+'СЕТ СН'!$I$9+СВЦЭМ!$D$10+'СЕТ СН'!$I$5-'СЕТ СН'!$I$17</f>
        <v>6362.6042391299998</v>
      </c>
      <c r="N143" s="36">
        <f>SUMIFS(СВЦЭМ!$C$39:$C$782,СВЦЭМ!$A$39:$A$782,$A143,СВЦЭМ!$B$39:$B$782,N$119)+'СЕТ СН'!$I$9+СВЦЭМ!$D$10+'СЕТ СН'!$I$5-'СЕТ СН'!$I$17</f>
        <v>6452.2531149599999</v>
      </c>
      <c r="O143" s="36">
        <f>SUMIFS(СВЦЭМ!$C$39:$C$782,СВЦЭМ!$A$39:$A$782,$A143,СВЦЭМ!$B$39:$B$782,O$119)+'СЕТ СН'!$I$9+СВЦЭМ!$D$10+'СЕТ СН'!$I$5-'СЕТ СН'!$I$17</f>
        <v>6441.1912829399998</v>
      </c>
      <c r="P143" s="36">
        <f>SUMIFS(СВЦЭМ!$C$39:$C$782,СВЦЭМ!$A$39:$A$782,$A143,СВЦЭМ!$B$39:$B$782,P$119)+'СЕТ СН'!$I$9+СВЦЭМ!$D$10+'СЕТ СН'!$I$5-'СЕТ СН'!$I$17</f>
        <v>6447.5166171199999</v>
      </c>
      <c r="Q143" s="36">
        <f>SUMIFS(СВЦЭМ!$C$39:$C$782,СВЦЭМ!$A$39:$A$782,$A143,СВЦЭМ!$B$39:$B$782,Q$119)+'СЕТ СН'!$I$9+СВЦЭМ!$D$10+'СЕТ СН'!$I$5-'СЕТ СН'!$I$17</f>
        <v>6460.1136034499996</v>
      </c>
      <c r="R143" s="36">
        <f>SUMIFS(СВЦЭМ!$C$39:$C$782,СВЦЭМ!$A$39:$A$782,$A143,СВЦЭМ!$B$39:$B$782,R$119)+'СЕТ СН'!$I$9+СВЦЭМ!$D$10+'СЕТ СН'!$I$5-'СЕТ СН'!$I$17</f>
        <v>6461.4811897199997</v>
      </c>
      <c r="S143" s="36">
        <f>SUMIFS(СВЦЭМ!$C$39:$C$782,СВЦЭМ!$A$39:$A$782,$A143,СВЦЭМ!$B$39:$B$782,S$119)+'СЕТ СН'!$I$9+СВЦЭМ!$D$10+'СЕТ СН'!$I$5-'СЕТ СН'!$I$17</f>
        <v>6473.8821486799998</v>
      </c>
      <c r="T143" s="36">
        <f>SUMIFS(СВЦЭМ!$C$39:$C$782,СВЦЭМ!$A$39:$A$782,$A143,СВЦЭМ!$B$39:$B$782,T$119)+'СЕТ СН'!$I$9+СВЦЭМ!$D$10+'СЕТ СН'!$I$5-'СЕТ СН'!$I$17</f>
        <v>6459.6064600399995</v>
      </c>
      <c r="U143" s="36">
        <f>SUMIFS(СВЦЭМ!$C$39:$C$782,СВЦЭМ!$A$39:$A$782,$A143,СВЦЭМ!$B$39:$B$782,U$119)+'СЕТ СН'!$I$9+СВЦЭМ!$D$10+'СЕТ СН'!$I$5-'СЕТ СН'!$I$17</f>
        <v>6475.4508784199998</v>
      </c>
      <c r="V143" s="36">
        <f>SUMIFS(СВЦЭМ!$C$39:$C$782,СВЦЭМ!$A$39:$A$782,$A143,СВЦЭМ!$B$39:$B$782,V$119)+'СЕТ СН'!$I$9+СВЦЭМ!$D$10+'СЕТ СН'!$I$5-'СЕТ СН'!$I$17</f>
        <v>6480.0681103499992</v>
      </c>
      <c r="W143" s="36">
        <f>SUMIFS(СВЦЭМ!$C$39:$C$782,СВЦЭМ!$A$39:$A$782,$A143,СВЦЭМ!$B$39:$B$782,W$119)+'СЕТ СН'!$I$9+СВЦЭМ!$D$10+'СЕТ СН'!$I$5-'СЕТ СН'!$I$17</f>
        <v>6467.7624114899991</v>
      </c>
      <c r="X143" s="36">
        <f>SUMIFS(СВЦЭМ!$C$39:$C$782,СВЦЭМ!$A$39:$A$782,$A143,СВЦЭМ!$B$39:$B$782,X$119)+'СЕТ СН'!$I$9+СВЦЭМ!$D$10+'СЕТ СН'!$I$5-'СЕТ СН'!$I$17</f>
        <v>6511.2446986999994</v>
      </c>
      <c r="Y143" s="36">
        <f>SUMIFS(СВЦЭМ!$C$39:$C$782,СВЦЭМ!$A$39:$A$782,$A143,СВЦЭМ!$B$39:$B$782,Y$119)+'СЕТ СН'!$I$9+СВЦЭМ!$D$10+'СЕТ СН'!$I$5-'СЕТ СН'!$I$17</f>
        <v>6592.4013218399996</v>
      </c>
    </row>
    <row r="144" spans="1:25" ht="15.75" x14ac:dyDescent="0.2">
      <c r="A144" s="35">
        <f t="shared" si="3"/>
        <v>45529</v>
      </c>
      <c r="B144" s="36">
        <f>SUMIFS(СВЦЭМ!$C$39:$C$782,СВЦЭМ!$A$39:$A$782,$A144,СВЦЭМ!$B$39:$B$782,B$119)+'СЕТ СН'!$I$9+СВЦЭМ!$D$10+'СЕТ СН'!$I$5-'СЕТ СН'!$I$17</f>
        <v>6571.9563013199995</v>
      </c>
      <c r="C144" s="36">
        <f>SUMIFS(СВЦЭМ!$C$39:$C$782,СВЦЭМ!$A$39:$A$782,$A144,СВЦЭМ!$B$39:$B$782,C$119)+'СЕТ СН'!$I$9+СВЦЭМ!$D$10+'СЕТ СН'!$I$5-'СЕТ СН'!$I$17</f>
        <v>6629.9435470399994</v>
      </c>
      <c r="D144" s="36">
        <f>SUMIFS(СВЦЭМ!$C$39:$C$782,СВЦЭМ!$A$39:$A$782,$A144,СВЦЭМ!$B$39:$B$782,D$119)+'СЕТ СН'!$I$9+СВЦЭМ!$D$10+'СЕТ СН'!$I$5-'СЕТ СН'!$I$17</f>
        <v>6651.4278038399998</v>
      </c>
      <c r="E144" s="36">
        <f>SUMIFS(СВЦЭМ!$C$39:$C$782,СВЦЭМ!$A$39:$A$782,$A144,СВЦЭМ!$B$39:$B$782,E$119)+'СЕТ СН'!$I$9+СВЦЭМ!$D$10+'СЕТ СН'!$I$5-'СЕТ СН'!$I$17</f>
        <v>6660.9876586399996</v>
      </c>
      <c r="F144" s="36">
        <f>SUMIFS(СВЦЭМ!$C$39:$C$782,СВЦЭМ!$A$39:$A$782,$A144,СВЦЭМ!$B$39:$B$782,F$119)+'СЕТ СН'!$I$9+СВЦЭМ!$D$10+'СЕТ СН'!$I$5-'СЕТ СН'!$I$17</f>
        <v>6708.8138100699998</v>
      </c>
      <c r="G144" s="36">
        <f>SUMIFS(СВЦЭМ!$C$39:$C$782,СВЦЭМ!$A$39:$A$782,$A144,СВЦЭМ!$B$39:$B$782,G$119)+'СЕТ СН'!$I$9+СВЦЭМ!$D$10+'СЕТ СН'!$I$5-'СЕТ СН'!$I$17</f>
        <v>6697.7487163400001</v>
      </c>
      <c r="H144" s="36">
        <f>SUMIFS(СВЦЭМ!$C$39:$C$782,СВЦЭМ!$A$39:$A$782,$A144,СВЦЭМ!$B$39:$B$782,H$119)+'СЕТ СН'!$I$9+СВЦЭМ!$D$10+'СЕТ СН'!$I$5-'СЕТ СН'!$I$17</f>
        <v>6675.1169594999992</v>
      </c>
      <c r="I144" s="36">
        <f>SUMIFS(СВЦЭМ!$C$39:$C$782,СВЦЭМ!$A$39:$A$782,$A144,СВЦЭМ!$B$39:$B$782,I$119)+'СЕТ СН'!$I$9+СВЦЭМ!$D$10+'СЕТ СН'!$I$5-'СЕТ СН'!$I$17</f>
        <v>6622.9855406899997</v>
      </c>
      <c r="J144" s="36">
        <f>SUMIFS(СВЦЭМ!$C$39:$C$782,СВЦЭМ!$A$39:$A$782,$A144,СВЦЭМ!$B$39:$B$782,J$119)+'СЕТ СН'!$I$9+СВЦЭМ!$D$10+'СЕТ СН'!$I$5-'СЕТ СН'!$I$17</f>
        <v>6543.9497470599999</v>
      </c>
      <c r="K144" s="36">
        <f>SUMIFS(СВЦЭМ!$C$39:$C$782,СВЦЭМ!$A$39:$A$782,$A144,СВЦЭМ!$B$39:$B$782,K$119)+'СЕТ СН'!$I$9+СВЦЭМ!$D$10+'СЕТ СН'!$I$5-'СЕТ СН'!$I$17</f>
        <v>6459.8947817999997</v>
      </c>
      <c r="L144" s="36">
        <f>SUMIFS(СВЦЭМ!$C$39:$C$782,СВЦЭМ!$A$39:$A$782,$A144,СВЦЭМ!$B$39:$B$782,L$119)+'СЕТ СН'!$I$9+СВЦЭМ!$D$10+'СЕТ СН'!$I$5-'СЕТ СН'!$I$17</f>
        <v>6395.5658249600001</v>
      </c>
      <c r="M144" s="36">
        <f>SUMIFS(СВЦЭМ!$C$39:$C$782,СВЦЭМ!$A$39:$A$782,$A144,СВЦЭМ!$B$39:$B$782,M$119)+'СЕТ СН'!$I$9+СВЦЭМ!$D$10+'СЕТ СН'!$I$5-'СЕТ СН'!$I$17</f>
        <v>6365.9535866699998</v>
      </c>
      <c r="N144" s="36">
        <f>SUMIFS(СВЦЭМ!$C$39:$C$782,СВЦЭМ!$A$39:$A$782,$A144,СВЦЭМ!$B$39:$B$782,N$119)+'СЕТ СН'!$I$9+СВЦЭМ!$D$10+'СЕТ СН'!$I$5-'СЕТ СН'!$I$17</f>
        <v>6356.58754185</v>
      </c>
      <c r="O144" s="36">
        <f>SUMIFS(СВЦЭМ!$C$39:$C$782,СВЦЭМ!$A$39:$A$782,$A144,СВЦЭМ!$B$39:$B$782,O$119)+'СЕТ СН'!$I$9+СВЦЭМ!$D$10+'СЕТ СН'!$I$5-'СЕТ СН'!$I$17</f>
        <v>6356.7855662699994</v>
      </c>
      <c r="P144" s="36">
        <f>SUMIFS(СВЦЭМ!$C$39:$C$782,СВЦЭМ!$A$39:$A$782,$A144,СВЦЭМ!$B$39:$B$782,P$119)+'СЕТ СН'!$I$9+СВЦЭМ!$D$10+'СЕТ СН'!$I$5-'СЕТ СН'!$I$17</f>
        <v>6358.5764320999997</v>
      </c>
      <c r="Q144" s="36">
        <f>SUMIFS(СВЦЭМ!$C$39:$C$782,СВЦЭМ!$A$39:$A$782,$A144,СВЦЭМ!$B$39:$B$782,Q$119)+'СЕТ СН'!$I$9+СВЦЭМ!$D$10+'СЕТ СН'!$I$5-'СЕТ СН'!$I$17</f>
        <v>6361.7030031899994</v>
      </c>
      <c r="R144" s="36">
        <f>SUMIFS(СВЦЭМ!$C$39:$C$782,СВЦЭМ!$A$39:$A$782,$A144,СВЦЭМ!$B$39:$B$782,R$119)+'СЕТ СН'!$I$9+СВЦЭМ!$D$10+'СЕТ СН'!$I$5-'СЕТ СН'!$I$17</f>
        <v>6384.9399176799998</v>
      </c>
      <c r="S144" s="36">
        <f>SUMIFS(СВЦЭМ!$C$39:$C$782,СВЦЭМ!$A$39:$A$782,$A144,СВЦЭМ!$B$39:$B$782,S$119)+'СЕТ СН'!$I$9+СВЦЭМ!$D$10+'СЕТ СН'!$I$5-'СЕТ СН'!$I$17</f>
        <v>6367.0205805799997</v>
      </c>
      <c r="T144" s="36">
        <f>SUMIFS(СВЦЭМ!$C$39:$C$782,СВЦЭМ!$A$39:$A$782,$A144,СВЦЭМ!$B$39:$B$782,T$119)+'СЕТ СН'!$I$9+СВЦЭМ!$D$10+'СЕТ СН'!$I$5-'СЕТ СН'!$I$17</f>
        <v>6351.4703472900001</v>
      </c>
      <c r="U144" s="36">
        <f>SUMIFS(СВЦЭМ!$C$39:$C$782,СВЦЭМ!$A$39:$A$782,$A144,СВЦЭМ!$B$39:$B$782,U$119)+'СЕТ СН'!$I$9+СВЦЭМ!$D$10+'СЕТ СН'!$I$5-'СЕТ СН'!$I$17</f>
        <v>6351.9818786399992</v>
      </c>
      <c r="V144" s="36">
        <f>SUMIFS(СВЦЭМ!$C$39:$C$782,СВЦЭМ!$A$39:$A$782,$A144,СВЦЭМ!$B$39:$B$782,V$119)+'СЕТ СН'!$I$9+СВЦЭМ!$D$10+'СЕТ СН'!$I$5-'СЕТ СН'!$I$17</f>
        <v>6345.8201215999998</v>
      </c>
      <c r="W144" s="36">
        <f>SUMIFS(СВЦЭМ!$C$39:$C$782,СВЦЭМ!$A$39:$A$782,$A144,СВЦЭМ!$B$39:$B$782,W$119)+'СЕТ СН'!$I$9+СВЦЭМ!$D$10+'СЕТ СН'!$I$5-'СЕТ СН'!$I$17</f>
        <v>6327.8704397599995</v>
      </c>
      <c r="X144" s="36">
        <f>SUMIFS(СВЦЭМ!$C$39:$C$782,СВЦЭМ!$A$39:$A$782,$A144,СВЦЭМ!$B$39:$B$782,X$119)+'СЕТ СН'!$I$9+СВЦЭМ!$D$10+'СЕТ СН'!$I$5-'СЕТ СН'!$I$17</f>
        <v>6403.7701772199998</v>
      </c>
      <c r="Y144" s="36">
        <f>SUMIFS(СВЦЭМ!$C$39:$C$782,СВЦЭМ!$A$39:$A$782,$A144,СВЦЭМ!$B$39:$B$782,Y$119)+'СЕТ СН'!$I$9+СВЦЭМ!$D$10+'СЕТ СН'!$I$5-'СЕТ СН'!$I$17</f>
        <v>6490.2440100099993</v>
      </c>
    </row>
    <row r="145" spans="1:26" ht="15.75" x14ac:dyDescent="0.2">
      <c r="A145" s="35">
        <f t="shared" si="3"/>
        <v>45530</v>
      </c>
      <c r="B145" s="36">
        <f>SUMIFS(СВЦЭМ!$C$39:$C$782,СВЦЭМ!$A$39:$A$782,$A145,СВЦЭМ!$B$39:$B$782,B$119)+'СЕТ СН'!$I$9+СВЦЭМ!$D$10+'СЕТ СН'!$I$5-'СЕТ СН'!$I$17</f>
        <v>6576.8090474199998</v>
      </c>
      <c r="C145" s="36">
        <f>SUMIFS(СВЦЭМ!$C$39:$C$782,СВЦЭМ!$A$39:$A$782,$A145,СВЦЭМ!$B$39:$B$782,C$119)+'СЕТ СН'!$I$9+СВЦЭМ!$D$10+'СЕТ СН'!$I$5-'СЕТ СН'!$I$17</f>
        <v>6667.2574899899992</v>
      </c>
      <c r="D145" s="36">
        <f>SUMIFS(СВЦЭМ!$C$39:$C$782,СВЦЭМ!$A$39:$A$782,$A145,СВЦЭМ!$B$39:$B$782,D$119)+'СЕТ СН'!$I$9+СВЦЭМ!$D$10+'СЕТ СН'!$I$5-'СЕТ СН'!$I$17</f>
        <v>6706.2008307299993</v>
      </c>
      <c r="E145" s="36">
        <f>SUMIFS(СВЦЭМ!$C$39:$C$782,СВЦЭМ!$A$39:$A$782,$A145,СВЦЭМ!$B$39:$B$782,E$119)+'СЕТ СН'!$I$9+СВЦЭМ!$D$10+'СЕТ СН'!$I$5-'СЕТ СН'!$I$17</f>
        <v>6710.57813437</v>
      </c>
      <c r="F145" s="36">
        <f>SUMIFS(СВЦЭМ!$C$39:$C$782,СВЦЭМ!$A$39:$A$782,$A145,СВЦЭМ!$B$39:$B$782,F$119)+'СЕТ СН'!$I$9+СВЦЭМ!$D$10+'СЕТ СН'!$I$5-'СЕТ СН'!$I$17</f>
        <v>6726.53491588</v>
      </c>
      <c r="G145" s="36">
        <f>SUMIFS(СВЦЭМ!$C$39:$C$782,СВЦЭМ!$A$39:$A$782,$A145,СВЦЭМ!$B$39:$B$782,G$119)+'СЕТ СН'!$I$9+СВЦЭМ!$D$10+'СЕТ СН'!$I$5-'СЕТ СН'!$I$17</f>
        <v>6698.9445875199999</v>
      </c>
      <c r="H145" s="36">
        <f>SUMIFS(СВЦЭМ!$C$39:$C$782,СВЦЭМ!$A$39:$A$782,$A145,СВЦЭМ!$B$39:$B$782,H$119)+'СЕТ СН'!$I$9+СВЦЭМ!$D$10+'СЕТ СН'!$I$5-'СЕТ СН'!$I$17</f>
        <v>6662.4742950799991</v>
      </c>
      <c r="I145" s="36">
        <f>SUMIFS(СВЦЭМ!$C$39:$C$782,СВЦЭМ!$A$39:$A$782,$A145,СВЦЭМ!$B$39:$B$782,I$119)+'СЕТ СН'!$I$9+СВЦЭМ!$D$10+'СЕТ СН'!$I$5-'СЕТ СН'!$I$17</f>
        <v>6570.8745515799992</v>
      </c>
      <c r="J145" s="36">
        <f>SUMIFS(СВЦЭМ!$C$39:$C$782,СВЦЭМ!$A$39:$A$782,$A145,СВЦЭМ!$B$39:$B$782,J$119)+'СЕТ СН'!$I$9+СВЦЭМ!$D$10+'СЕТ СН'!$I$5-'СЕТ СН'!$I$17</f>
        <v>6457.3171624199995</v>
      </c>
      <c r="K145" s="36">
        <f>SUMIFS(СВЦЭМ!$C$39:$C$782,СВЦЭМ!$A$39:$A$782,$A145,СВЦЭМ!$B$39:$B$782,K$119)+'СЕТ СН'!$I$9+СВЦЭМ!$D$10+'СЕТ СН'!$I$5-'СЕТ СН'!$I$17</f>
        <v>6379.7668696799992</v>
      </c>
      <c r="L145" s="36">
        <f>SUMIFS(СВЦЭМ!$C$39:$C$782,СВЦЭМ!$A$39:$A$782,$A145,СВЦЭМ!$B$39:$B$782,L$119)+'СЕТ СН'!$I$9+СВЦЭМ!$D$10+'СЕТ СН'!$I$5-'СЕТ СН'!$I$17</f>
        <v>6363.6988554199997</v>
      </c>
      <c r="M145" s="36">
        <f>SUMIFS(СВЦЭМ!$C$39:$C$782,СВЦЭМ!$A$39:$A$782,$A145,СВЦЭМ!$B$39:$B$782,M$119)+'СЕТ СН'!$I$9+СВЦЭМ!$D$10+'СЕТ СН'!$I$5-'СЕТ СН'!$I$17</f>
        <v>6353.1539968499992</v>
      </c>
      <c r="N145" s="36">
        <f>SUMIFS(СВЦЭМ!$C$39:$C$782,СВЦЭМ!$A$39:$A$782,$A145,СВЦЭМ!$B$39:$B$782,N$119)+'СЕТ СН'!$I$9+СВЦЭМ!$D$10+'СЕТ СН'!$I$5-'СЕТ СН'!$I$17</f>
        <v>6354.8423888099996</v>
      </c>
      <c r="O145" s="36">
        <f>SUMIFS(СВЦЭМ!$C$39:$C$782,СВЦЭМ!$A$39:$A$782,$A145,СВЦЭМ!$B$39:$B$782,O$119)+'СЕТ СН'!$I$9+СВЦЭМ!$D$10+'СЕТ СН'!$I$5-'СЕТ СН'!$I$17</f>
        <v>6353.9099722799992</v>
      </c>
      <c r="P145" s="36">
        <f>SUMIFS(СВЦЭМ!$C$39:$C$782,СВЦЭМ!$A$39:$A$782,$A145,СВЦЭМ!$B$39:$B$782,P$119)+'СЕТ СН'!$I$9+СВЦЭМ!$D$10+'СЕТ СН'!$I$5-'СЕТ СН'!$I$17</f>
        <v>6359.4289246499993</v>
      </c>
      <c r="Q145" s="36">
        <f>SUMIFS(СВЦЭМ!$C$39:$C$782,СВЦЭМ!$A$39:$A$782,$A145,СВЦЭМ!$B$39:$B$782,Q$119)+'СЕТ СН'!$I$9+СВЦЭМ!$D$10+'СЕТ СН'!$I$5-'СЕТ СН'!$I$17</f>
        <v>6356.5158108899996</v>
      </c>
      <c r="R145" s="36">
        <f>SUMIFS(СВЦЭМ!$C$39:$C$782,СВЦЭМ!$A$39:$A$782,$A145,СВЦЭМ!$B$39:$B$782,R$119)+'СЕТ СН'!$I$9+СВЦЭМ!$D$10+'СЕТ СН'!$I$5-'СЕТ СН'!$I$17</f>
        <v>6357.2183145700001</v>
      </c>
      <c r="S145" s="36">
        <f>SUMIFS(СВЦЭМ!$C$39:$C$782,СВЦЭМ!$A$39:$A$782,$A145,СВЦЭМ!$B$39:$B$782,S$119)+'СЕТ СН'!$I$9+СВЦЭМ!$D$10+'СЕТ СН'!$I$5-'СЕТ СН'!$I$17</f>
        <v>6371.3824294499991</v>
      </c>
      <c r="T145" s="36">
        <f>SUMIFS(СВЦЭМ!$C$39:$C$782,СВЦЭМ!$A$39:$A$782,$A145,СВЦЭМ!$B$39:$B$782,T$119)+'СЕТ СН'!$I$9+СВЦЭМ!$D$10+'СЕТ СН'!$I$5-'СЕТ СН'!$I$17</f>
        <v>6354.0039727399999</v>
      </c>
      <c r="U145" s="36">
        <f>SUMIFS(СВЦЭМ!$C$39:$C$782,СВЦЭМ!$A$39:$A$782,$A145,СВЦЭМ!$B$39:$B$782,U$119)+'СЕТ СН'!$I$9+СВЦЭМ!$D$10+'СЕТ СН'!$I$5-'СЕТ СН'!$I$17</f>
        <v>6361.3601105199996</v>
      </c>
      <c r="V145" s="36">
        <f>SUMIFS(СВЦЭМ!$C$39:$C$782,СВЦЭМ!$A$39:$A$782,$A145,СВЦЭМ!$B$39:$B$782,V$119)+'СЕТ СН'!$I$9+СВЦЭМ!$D$10+'СЕТ СН'!$I$5-'СЕТ СН'!$I$17</f>
        <v>6351.1899335899998</v>
      </c>
      <c r="W145" s="36">
        <f>SUMIFS(СВЦЭМ!$C$39:$C$782,СВЦЭМ!$A$39:$A$782,$A145,СВЦЭМ!$B$39:$B$782,W$119)+'СЕТ СН'!$I$9+СВЦЭМ!$D$10+'СЕТ СН'!$I$5-'СЕТ СН'!$I$17</f>
        <v>6344.9665729499993</v>
      </c>
      <c r="X145" s="36">
        <f>SUMIFS(СВЦЭМ!$C$39:$C$782,СВЦЭМ!$A$39:$A$782,$A145,СВЦЭМ!$B$39:$B$782,X$119)+'СЕТ СН'!$I$9+СВЦЭМ!$D$10+'СЕТ СН'!$I$5-'СЕТ СН'!$I$17</f>
        <v>6418.1833144799994</v>
      </c>
      <c r="Y145" s="36">
        <f>SUMIFS(СВЦЭМ!$C$39:$C$782,СВЦЭМ!$A$39:$A$782,$A145,СВЦЭМ!$B$39:$B$782,Y$119)+'СЕТ СН'!$I$9+СВЦЭМ!$D$10+'СЕТ СН'!$I$5-'СЕТ СН'!$I$17</f>
        <v>6470.6309920599997</v>
      </c>
    </row>
    <row r="146" spans="1:26" ht="15.75" x14ac:dyDescent="0.2">
      <c r="A146" s="35">
        <f t="shared" si="3"/>
        <v>45531</v>
      </c>
      <c r="B146" s="36">
        <f>SUMIFS(СВЦЭМ!$C$39:$C$782,СВЦЭМ!$A$39:$A$782,$A146,СВЦЭМ!$B$39:$B$782,B$119)+'СЕТ СН'!$I$9+СВЦЭМ!$D$10+'СЕТ СН'!$I$5-'СЕТ СН'!$I$17</f>
        <v>6400.9173716599998</v>
      </c>
      <c r="C146" s="36">
        <f>SUMIFS(СВЦЭМ!$C$39:$C$782,СВЦЭМ!$A$39:$A$782,$A146,СВЦЭМ!$B$39:$B$782,C$119)+'СЕТ СН'!$I$9+СВЦЭМ!$D$10+'СЕТ СН'!$I$5-'СЕТ СН'!$I$17</f>
        <v>6431.2869504199998</v>
      </c>
      <c r="D146" s="36">
        <f>SUMIFS(СВЦЭМ!$C$39:$C$782,СВЦЭМ!$A$39:$A$782,$A146,СВЦЭМ!$B$39:$B$782,D$119)+'СЕТ СН'!$I$9+СВЦЭМ!$D$10+'СЕТ СН'!$I$5-'СЕТ СН'!$I$17</f>
        <v>6486.1458644999993</v>
      </c>
      <c r="E146" s="36">
        <f>SUMIFS(СВЦЭМ!$C$39:$C$782,СВЦЭМ!$A$39:$A$782,$A146,СВЦЭМ!$B$39:$B$782,E$119)+'СЕТ СН'!$I$9+СВЦЭМ!$D$10+'СЕТ СН'!$I$5-'СЕТ СН'!$I$17</f>
        <v>6504.3278353899996</v>
      </c>
      <c r="F146" s="36">
        <f>SUMIFS(СВЦЭМ!$C$39:$C$782,СВЦЭМ!$A$39:$A$782,$A146,СВЦЭМ!$B$39:$B$782,F$119)+'СЕТ СН'!$I$9+СВЦЭМ!$D$10+'СЕТ СН'!$I$5-'СЕТ СН'!$I$17</f>
        <v>6514.4353295099991</v>
      </c>
      <c r="G146" s="36">
        <f>SUMIFS(СВЦЭМ!$C$39:$C$782,СВЦЭМ!$A$39:$A$782,$A146,СВЦЭМ!$B$39:$B$782,G$119)+'СЕТ СН'!$I$9+СВЦЭМ!$D$10+'СЕТ СН'!$I$5-'СЕТ СН'!$I$17</f>
        <v>6490.7545787099998</v>
      </c>
      <c r="H146" s="36">
        <f>SUMIFS(СВЦЭМ!$C$39:$C$782,СВЦЭМ!$A$39:$A$782,$A146,СВЦЭМ!$B$39:$B$782,H$119)+'СЕТ СН'!$I$9+СВЦЭМ!$D$10+'СЕТ СН'!$I$5-'СЕТ СН'!$I$17</f>
        <v>6494.6081233599998</v>
      </c>
      <c r="I146" s="36">
        <f>SUMIFS(СВЦЭМ!$C$39:$C$782,СВЦЭМ!$A$39:$A$782,$A146,СВЦЭМ!$B$39:$B$782,I$119)+'СЕТ СН'!$I$9+СВЦЭМ!$D$10+'СЕТ СН'!$I$5-'СЕТ СН'!$I$17</f>
        <v>6399.8549427799999</v>
      </c>
      <c r="J146" s="36">
        <f>SUMIFS(СВЦЭМ!$C$39:$C$782,СВЦЭМ!$A$39:$A$782,$A146,СВЦЭМ!$B$39:$B$782,J$119)+'СЕТ СН'!$I$9+СВЦЭМ!$D$10+'СЕТ СН'!$I$5-'СЕТ СН'!$I$17</f>
        <v>6314.8435895799994</v>
      </c>
      <c r="K146" s="36">
        <f>SUMIFS(СВЦЭМ!$C$39:$C$782,СВЦЭМ!$A$39:$A$782,$A146,СВЦЭМ!$B$39:$B$782,K$119)+'СЕТ СН'!$I$9+СВЦЭМ!$D$10+'СЕТ СН'!$I$5-'СЕТ СН'!$I$17</f>
        <v>6228.2298557599997</v>
      </c>
      <c r="L146" s="36">
        <f>SUMIFS(СВЦЭМ!$C$39:$C$782,СВЦЭМ!$A$39:$A$782,$A146,СВЦЭМ!$B$39:$B$782,L$119)+'СЕТ СН'!$I$9+СВЦЭМ!$D$10+'СЕТ СН'!$I$5-'СЕТ СН'!$I$17</f>
        <v>6169.0897942899992</v>
      </c>
      <c r="M146" s="36">
        <f>SUMIFS(СВЦЭМ!$C$39:$C$782,СВЦЭМ!$A$39:$A$782,$A146,СВЦЭМ!$B$39:$B$782,M$119)+'СЕТ СН'!$I$9+СВЦЭМ!$D$10+'СЕТ СН'!$I$5-'СЕТ СН'!$I$17</f>
        <v>6158.1639253599997</v>
      </c>
      <c r="N146" s="36">
        <f>SUMIFS(СВЦЭМ!$C$39:$C$782,СВЦЭМ!$A$39:$A$782,$A146,СВЦЭМ!$B$39:$B$782,N$119)+'СЕТ СН'!$I$9+СВЦЭМ!$D$10+'СЕТ СН'!$I$5-'СЕТ СН'!$I$17</f>
        <v>6162.0336658799997</v>
      </c>
      <c r="O146" s="36">
        <f>SUMIFS(СВЦЭМ!$C$39:$C$782,СВЦЭМ!$A$39:$A$782,$A146,СВЦЭМ!$B$39:$B$782,O$119)+'СЕТ СН'!$I$9+СВЦЭМ!$D$10+'СЕТ СН'!$I$5-'СЕТ СН'!$I$17</f>
        <v>6157.3321976099996</v>
      </c>
      <c r="P146" s="36">
        <f>SUMIFS(СВЦЭМ!$C$39:$C$782,СВЦЭМ!$A$39:$A$782,$A146,СВЦЭМ!$B$39:$B$782,P$119)+'СЕТ СН'!$I$9+СВЦЭМ!$D$10+'СЕТ СН'!$I$5-'СЕТ СН'!$I$17</f>
        <v>6155.2402480799992</v>
      </c>
      <c r="Q146" s="36">
        <f>SUMIFS(СВЦЭМ!$C$39:$C$782,СВЦЭМ!$A$39:$A$782,$A146,СВЦЭМ!$B$39:$B$782,Q$119)+'СЕТ СН'!$I$9+СВЦЭМ!$D$10+'СЕТ СН'!$I$5-'СЕТ СН'!$I$17</f>
        <v>6158.4861216599993</v>
      </c>
      <c r="R146" s="36">
        <f>SUMIFS(СВЦЭМ!$C$39:$C$782,СВЦЭМ!$A$39:$A$782,$A146,СВЦЭМ!$B$39:$B$782,R$119)+'СЕТ СН'!$I$9+СВЦЭМ!$D$10+'СЕТ СН'!$I$5-'СЕТ СН'!$I$17</f>
        <v>6167.890885249999</v>
      </c>
      <c r="S146" s="36">
        <f>SUMIFS(СВЦЭМ!$C$39:$C$782,СВЦЭМ!$A$39:$A$782,$A146,СВЦЭМ!$B$39:$B$782,S$119)+'СЕТ СН'!$I$9+СВЦЭМ!$D$10+'СЕТ СН'!$I$5-'СЕТ СН'!$I$17</f>
        <v>6157.6499424599997</v>
      </c>
      <c r="T146" s="36">
        <f>SUMIFS(СВЦЭМ!$C$39:$C$782,СВЦЭМ!$A$39:$A$782,$A146,СВЦЭМ!$B$39:$B$782,T$119)+'СЕТ СН'!$I$9+СВЦЭМ!$D$10+'СЕТ СН'!$I$5-'СЕТ СН'!$I$17</f>
        <v>6148.0169961299998</v>
      </c>
      <c r="U146" s="36">
        <f>SUMIFS(СВЦЭМ!$C$39:$C$782,СВЦЭМ!$A$39:$A$782,$A146,СВЦЭМ!$B$39:$B$782,U$119)+'СЕТ СН'!$I$9+СВЦЭМ!$D$10+'СЕТ СН'!$I$5-'СЕТ СН'!$I$17</f>
        <v>6187.6124443799999</v>
      </c>
      <c r="V146" s="36">
        <f>SUMIFS(СВЦЭМ!$C$39:$C$782,СВЦЭМ!$A$39:$A$782,$A146,СВЦЭМ!$B$39:$B$782,V$119)+'СЕТ СН'!$I$9+СВЦЭМ!$D$10+'СЕТ СН'!$I$5-'СЕТ СН'!$I$17</f>
        <v>6174.8707649299995</v>
      </c>
      <c r="W146" s="36">
        <f>SUMIFS(СВЦЭМ!$C$39:$C$782,СВЦЭМ!$A$39:$A$782,$A146,СВЦЭМ!$B$39:$B$782,W$119)+'СЕТ СН'!$I$9+СВЦЭМ!$D$10+'СЕТ СН'!$I$5-'СЕТ СН'!$I$17</f>
        <v>6177.4224721499995</v>
      </c>
      <c r="X146" s="36">
        <f>SUMIFS(СВЦЭМ!$C$39:$C$782,СВЦЭМ!$A$39:$A$782,$A146,СВЦЭМ!$B$39:$B$782,X$119)+'СЕТ СН'!$I$9+СВЦЭМ!$D$10+'СЕТ СН'!$I$5-'СЕТ СН'!$I$17</f>
        <v>6245.4290723499998</v>
      </c>
      <c r="Y146" s="36">
        <f>SUMIFS(СВЦЭМ!$C$39:$C$782,СВЦЭМ!$A$39:$A$782,$A146,СВЦЭМ!$B$39:$B$782,Y$119)+'СЕТ СН'!$I$9+СВЦЭМ!$D$10+'СЕТ СН'!$I$5-'СЕТ СН'!$I$17</f>
        <v>6311.8430712599993</v>
      </c>
    </row>
    <row r="147" spans="1:26" ht="15.75" x14ac:dyDescent="0.2">
      <c r="A147" s="35">
        <f t="shared" si="3"/>
        <v>45532</v>
      </c>
      <c r="B147" s="36">
        <f>SUMIFS(СВЦЭМ!$C$39:$C$782,СВЦЭМ!$A$39:$A$782,$A147,СВЦЭМ!$B$39:$B$782,B$119)+'СЕТ СН'!$I$9+СВЦЭМ!$D$10+'СЕТ СН'!$I$5-'СЕТ СН'!$I$17</f>
        <v>6441.8475457199993</v>
      </c>
      <c r="C147" s="36">
        <f>SUMIFS(СВЦЭМ!$C$39:$C$782,СВЦЭМ!$A$39:$A$782,$A147,СВЦЭМ!$B$39:$B$782,C$119)+'СЕТ СН'!$I$9+СВЦЭМ!$D$10+'СЕТ СН'!$I$5-'СЕТ СН'!$I$17</f>
        <v>6485.4230663499993</v>
      </c>
      <c r="D147" s="36">
        <f>SUMIFS(СВЦЭМ!$C$39:$C$782,СВЦЭМ!$A$39:$A$782,$A147,СВЦЭМ!$B$39:$B$782,D$119)+'СЕТ СН'!$I$9+СВЦЭМ!$D$10+'СЕТ СН'!$I$5-'СЕТ СН'!$I$17</f>
        <v>6505.9542137099997</v>
      </c>
      <c r="E147" s="36">
        <f>SUMIFS(СВЦЭМ!$C$39:$C$782,СВЦЭМ!$A$39:$A$782,$A147,СВЦЭМ!$B$39:$B$782,E$119)+'СЕТ СН'!$I$9+СВЦЭМ!$D$10+'СЕТ СН'!$I$5-'СЕТ СН'!$I$17</f>
        <v>6531.4144312599992</v>
      </c>
      <c r="F147" s="36">
        <f>SUMIFS(СВЦЭМ!$C$39:$C$782,СВЦЭМ!$A$39:$A$782,$A147,СВЦЭМ!$B$39:$B$782,F$119)+'СЕТ СН'!$I$9+СВЦЭМ!$D$10+'СЕТ СН'!$I$5-'СЕТ СН'!$I$17</f>
        <v>6552.8126372399993</v>
      </c>
      <c r="G147" s="36">
        <f>SUMIFS(СВЦЭМ!$C$39:$C$782,СВЦЭМ!$A$39:$A$782,$A147,СВЦЭМ!$B$39:$B$782,G$119)+'СЕТ СН'!$I$9+СВЦЭМ!$D$10+'СЕТ СН'!$I$5-'СЕТ СН'!$I$17</f>
        <v>6533.8756220299992</v>
      </c>
      <c r="H147" s="36">
        <f>SUMIFS(СВЦЭМ!$C$39:$C$782,СВЦЭМ!$A$39:$A$782,$A147,СВЦЭМ!$B$39:$B$782,H$119)+'СЕТ СН'!$I$9+СВЦЭМ!$D$10+'СЕТ СН'!$I$5-'СЕТ СН'!$I$17</f>
        <v>6502.8112698599998</v>
      </c>
      <c r="I147" s="36">
        <f>SUMIFS(СВЦЭМ!$C$39:$C$782,СВЦЭМ!$A$39:$A$782,$A147,СВЦЭМ!$B$39:$B$782,I$119)+'СЕТ СН'!$I$9+СВЦЭМ!$D$10+'СЕТ СН'!$I$5-'СЕТ СН'!$I$17</f>
        <v>6420.5442415899997</v>
      </c>
      <c r="J147" s="36">
        <f>SUMIFS(СВЦЭМ!$C$39:$C$782,СВЦЭМ!$A$39:$A$782,$A147,СВЦЭМ!$B$39:$B$782,J$119)+'СЕТ СН'!$I$9+СВЦЭМ!$D$10+'СЕТ СН'!$I$5-'СЕТ СН'!$I$17</f>
        <v>6362.5810798699995</v>
      </c>
      <c r="K147" s="36">
        <f>SUMIFS(СВЦЭМ!$C$39:$C$782,СВЦЭМ!$A$39:$A$782,$A147,СВЦЭМ!$B$39:$B$782,K$119)+'СЕТ СН'!$I$9+СВЦЭМ!$D$10+'СЕТ СН'!$I$5-'СЕТ СН'!$I$17</f>
        <v>6282.6321001199994</v>
      </c>
      <c r="L147" s="36">
        <f>SUMIFS(СВЦЭМ!$C$39:$C$782,СВЦЭМ!$A$39:$A$782,$A147,СВЦЭМ!$B$39:$B$782,L$119)+'СЕТ СН'!$I$9+СВЦЭМ!$D$10+'СЕТ СН'!$I$5-'СЕТ СН'!$I$17</f>
        <v>6269.64623398</v>
      </c>
      <c r="M147" s="36">
        <f>SUMIFS(СВЦЭМ!$C$39:$C$782,СВЦЭМ!$A$39:$A$782,$A147,СВЦЭМ!$B$39:$B$782,M$119)+'СЕТ СН'!$I$9+СВЦЭМ!$D$10+'СЕТ СН'!$I$5-'СЕТ СН'!$I$17</f>
        <v>6253.7082256799995</v>
      </c>
      <c r="N147" s="36">
        <f>SUMIFS(СВЦЭМ!$C$39:$C$782,СВЦЭМ!$A$39:$A$782,$A147,СВЦЭМ!$B$39:$B$782,N$119)+'СЕТ СН'!$I$9+СВЦЭМ!$D$10+'СЕТ СН'!$I$5-'СЕТ СН'!$I$17</f>
        <v>6251.4190272899996</v>
      </c>
      <c r="O147" s="36">
        <f>SUMIFS(СВЦЭМ!$C$39:$C$782,СВЦЭМ!$A$39:$A$782,$A147,СВЦЭМ!$B$39:$B$782,O$119)+'СЕТ СН'!$I$9+СВЦЭМ!$D$10+'СЕТ СН'!$I$5-'СЕТ СН'!$I$17</f>
        <v>6249.2066145399995</v>
      </c>
      <c r="P147" s="36">
        <f>SUMIFS(СВЦЭМ!$C$39:$C$782,СВЦЭМ!$A$39:$A$782,$A147,СВЦЭМ!$B$39:$B$782,P$119)+'СЕТ СН'!$I$9+СВЦЭМ!$D$10+'СЕТ СН'!$I$5-'СЕТ СН'!$I$17</f>
        <v>6248.0711365999996</v>
      </c>
      <c r="Q147" s="36">
        <f>SUMIFS(СВЦЭМ!$C$39:$C$782,СВЦЭМ!$A$39:$A$782,$A147,СВЦЭМ!$B$39:$B$782,Q$119)+'СЕТ СН'!$I$9+СВЦЭМ!$D$10+'СЕТ СН'!$I$5-'СЕТ СН'!$I$17</f>
        <v>6253.3904280399993</v>
      </c>
      <c r="R147" s="36">
        <f>SUMIFS(СВЦЭМ!$C$39:$C$782,СВЦЭМ!$A$39:$A$782,$A147,СВЦЭМ!$B$39:$B$782,R$119)+'СЕТ СН'!$I$9+СВЦЭМ!$D$10+'СЕТ СН'!$I$5-'СЕТ СН'!$I$17</f>
        <v>6263.9147120599991</v>
      </c>
      <c r="S147" s="36">
        <f>SUMIFS(СВЦЭМ!$C$39:$C$782,СВЦЭМ!$A$39:$A$782,$A147,СВЦЭМ!$B$39:$B$782,S$119)+'СЕТ СН'!$I$9+СВЦЭМ!$D$10+'СЕТ СН'!$I$5-'СЕТ СН'!$I$17</f>
        <v>6240.8217504199993</v>
      </c>
      <c r="T147" s="36">
        <f>SUMIFS(СВЦЭМ!$C$39:$C$782,СВЦЭМ!$A$39:$A$782,$A147,СВЦЭМ!$B$39:$B$782,T$119)+'СЕТ СН'!$I$9+СВЦЭМ!$D$10+'СЕТ СН'!$I$5-'СЕТ СН'!$I$17</f>
        <v>6232.7974147599998</v>
      </c>
      <c r="U147" s="36">
        <f>SUMIFS(СВЦЭМ!$C$39:$C$782,СВЦЭМ!$A$39:$A$782,$A147,СВЦЭМ!$B$39:$B$782,U$119)+'СЕТ СН'!$I$9+СВЦЭМ!$D$10+'СЕТ СН'!$I$5-'СЕТ СН'!$I$17</f>
        <v>6239.8657785999994</v>
      </c>
      <c r="V147" s="36">
        <f>SUMIFS(СВЦЭМ!$C$39:$C$782,СВЦЭМ!$A$39:$A$782,$A147,СВЦЭМ!$B$39:$B$782,V$119)+'СЕТ СН'!$I$9+СВЦЭМ!$D$10+'СЕТ СН'!$I$5-'СЕТ СН'!$I$17</f>
        <v>6220.3826355799993</v>
      </c>
      <c r="W147" s="36">
        <f>SUMIFS(СВЦЭМ!$C$39:$C$782,СВЦЭМ!$A$39:$A$782,$A147,СВЦЭМ!$B$39:$B$782,W$119)+'СЕТ СН'!$I$9+СВЦЭМ!$D$10+'СЕТ СН'!$I$5-'СЕТ СН'!$I$17</f>
        <v>6230.5475744299993</v>
      </c>
      <c r="X147" s="36">
        <f>SUMIFS(СВЦЭМ!$C$39:$C$782,СВЦЭМ!$A$39:$A$782,$A147,СВЦЭМ!$B$39:$B$782,X$119)+'СЕТ СН'!$I$9+СВЦЭМ!$D$10+'СЕТ СН'!$I$5-'СЕТ СН'!$I$17</f>
        <v>6295.233990409999</v>
      </c>
      <c r="Y147" s="36">
        <f>SUMIFS(СВЦЭМ!$C$39:$C$782,СВЦЭМ!$A$39:$A$782,$A147,СВЦЭМ!$B$39:$B$782,Y$119)+'СЕТ СН'!$I$9+СВЦЭМ!$D$10+'СЕТ СН'!$I$5-'СЕТ СН'!$I$17</f>
        <v>6316.7622992099996</v>
      </c>
    </row>
    <row r="148" spans="1:26" ht="15.75" x14ac:dyDescent="0.2">
      <c r="A148" s="35">
        <f t="shared" si="3"/>
        <v>45533</v>
      </c>
      <c r="B148" s="36">
        <f>SUMIFS(СВЦЭМ!$C$39:$C$782,СВЦЭМ!$A$39:$A$782,$A148,СВЦЭМ!$B$39:$B$782,B$119)+'СЕТ СН'!$I$9+СВЦЭМ!$D$10+'СЕТ СН'!$I$5-'СЕТ СН'!$I$17</f>
        <v>6354.4453728299995</v>
      </c>
      <c r="C148" s="36">
        <f>SUMIFS(СВЦЭМ!$C$39:$C$782,СВЦЭМ!$A$39:$A$782,$A148,СВЦЭМ!$B$39:$B$782,C$119)+'СЕТ СН'!$I$9+СВЦЭМ!$D$10+'СЕТ СН'!$I$5-'СЕТ СН'!$I$17</f>
        <v>6469.5418709099995</v>
      </c>
      <c r="D148" s="36">
        <f>SUMIFS(СВЦЭМ!$C$39:$C$782,СВЦЭМ!$A$39:$A$782,$A148,СВЦЭМ!$B$39:$B$782,D$119)+'СЕТ СН'!$I$9+СВЦЭМ!$D$10+'СЕТ СН'!$I$5-'СЕТ СН'!$I$17</f>
        <v>6594.6890369699995</v>
      </c>
      <c r="E148" s="36">
        <f>SUMIFS(СВЦЭМ!$C$39:$C$782,СВЦЭМ!$A$39:$A$782,$A148,СВЦЭМ!$B$39:$B$782,E$119)+'СЕТ СН'!$I$9+СВЦЭМ!$D$10+'СЕТ СН'!$I$5-'СЕТ СН'!$I$17</f>
        <v>6635.0349653599997</v>
      </c>
      <c r="F148" s="36">
        <f>SUMIFS(СВЦЭМ!$C$39:$C$782,СВЦЭМ!$A$39:$A$782,$A148,СВЦЭМ!$B$39:$B$782,F$119)+'СЕТ СН'!$I$9+СВЦЭМ!$D$10+'СЕТ СН'!$I$5-'СЕТ СН'!$I$17</f>
        <v>6652.3364148299997</v>
      </c>
      <c r="G148" s="36">
        <f>SUMIFS(СВЦЭМ!$C$39:$C$782,СВЦЭМ!$A$39:$A$782,$A148,СВЦЭМ!$B$39:$B$782,G$119)+'СЕТ СН'!$I$9+СВЦЭМ!$D$10+'СЕТ СН'!$I$5-'СЕТ СН'!$I$17</f>
        <v>6622.3998823699994</v>
      </c>
      <c r="H148" s="36">
        <f>SUMIFS(СВЦЭМ!$C$39:$C$782,СВЦЭМ!$A$39:$A$782,$A148,СВЦЭМ!$B$39:$B$782,H$119)+'СЕТ СН'!$I$9+СВЦЭМ!$D$10+'СЕТ СН'!$I$5-'СЕТ СН'!$I$17</f>
        <v>6572.4969934399996</v>
      </c>
      <c r="I148" s="36">
        <f>SUMIFS(СВЦЭМ!$C$39:$C$782,СВЦЭМ!$A$39:$A$782,$A148,СВЦЭМ!$B$39:$B$782,I$119)+'СЕТ СН'!$I$9+СВЦЭМ!$D$10+'СЕТ СН'!$I$5-'СЕТ СН'!$I$17</f>
        <v>6515.5151551499994</v>
      </c>
      <c r="J148" s="36">
        <f>SUMIFS(СВЦЭМ!$C$39:$C$782,СВЦЭМ!$A$39:$A$782,$A148,СВЦЭМ!$B$39:$B$782,J$119)+'СЕТ СН'!$I$9+СВЦЭМ!$D$10+'СЕТ СН'!$I$5-'СЕТ СН'!$I$17</f>
        <v>6417.2367626399991</v>
      </c>
      <c r="K148" s="36">
        <f>SUMIFS(СВЦЭМ!$C$39:$C$782,СВЦЭМ!$A$39:$A$782,$A148,СВЦЭМ!$B$39:$B$782,K$119)+'СЕТ СН'!$I$9+СВЦЭМ!$D$10+'СЕТ СН'!$I$5-'СЕТ СН'!$I$17</f>
        <v>6326.9283653099992</v>
      </c>
      <c r="L148" s="36">
        <f>SUMIFS(СВЦЭМ!$C$39:$C$782,СВЦЭМ!$A$39:$A$782,$A148,СВЦЭМ!$B$39:$B$782,L$119)+'СЕТ СН'!$I$9+СВЦЭМ!$D$10+'СЕТ СН'!$I$5-'СЕТ СН'!$I$17</f>
        <v>6258.1278490199993</v>
      </c>
      <c r="M148" s="36">
        <f>SUMIFS(СВЦЭМ!$C$39:$C$782,СВЦЭМ!$A$39:$A$782,$A148,СВЦЭМ!$B$39:$B$782,M$119)+'СЕТ СН'!$I$9+СВЦЭМ!$D$10+'СЕТ СН'!$I$5-'СЕТ СН'!$I$17</f>
        <v>6243.8484907599995</v>
      </c>
      <c r="N148" s="36">
        <f>SUMIFS(СВЦЭМ!$C$39:$C$782,СВЦЭМ!$A$39:$A$782,$A148,СВЦЭМ!$B$39:$B$782,N$119)+'СЕТ СН'!$I$9+СВЦЭМ!$D$10+'СЕТ СН'!$I$5-'СЕТ СН'!$I$17</f>
        <v>6258.0190558799995</v>
      </c>
      <c r="O148" s="36">
        <f>SUMIFS(СВЦЭМ!$C$39:$C$782,СВЦЭМ!$A$39:$A$782,$A148,СВЦЭМ!$B$39:$B$782,O$119)+'СЕТ СН'!$I$9+СВЦЭМ!$D$10+'СЕТ СН'!$I$5-'СЕТ СН'!$I$17</f>
        <v>6268.7497123499998</v>
      </c>
      <c r="P148" s="36">
        <f>SUMIFS(СВЦЭМ!$C$39:$C$782,СВЦЭМ!$A$39:$A$782,$A148,СВЦЭМ!$B$39:$B$782,P$119)+'СЕТ СН'!$I$9+СВЦЭМ!$D$10+'СЕТ СН'!$I$5-'СЕТ СН'!$I$17</f>
        <v>6279.8109021299997</v>
      </c>
      <c r="Q148" s="36">
        <f>SUMIFS(СВЦЭМ!$C$39:$C$782,СВЦЭМ!$A$39:$A$782,$A148,СВЦЭМ!$B$39:$B$782,Q$119)+'СЕТ СН'!$I$9+СВЦЭМ!$D$10+'СЕТ СН'!$I$5-'СЕТ СН'!$I$17</f>
        <v>6277.9495639099996</v>
      </c>
      <c r="R148" s="36">
        <f>SUMIFS(СВЦЭМ!$C$39:$C$782,СВЦЭМ!$A$39:$A$782,$A148,СВЦЭМ!$B$39:$B$782,R$119)+'СЕТ СН'!$I$9+СВЦЭМ!$D$10+'СЕТ СН'!$I$5-'СЕТ СН'!$I$17</f>
        <v>6287.854020499999</v>
      </c>
      <c r="S148" s="36">
        <f>SUMIFS(СВЦЭМ!$C$39:$C$782,СВЦЭМ!$A$39:$A$782,$A148,СВЦЭМ!$B$39:$B$782,S$119)+'СЕТ СН'!$I$9+СВЦЭМ!$D$10+'СЕТ СН'!$I$5-'СЕТ СН'!$I$17</f>
        <v>6260.9015063799998</v>
      </c>
      <c r="T148" s="36">
        <f>SUMIFS(СВЦЭМ!$C$39:$C$782,СВЦЭМ!$A$39:$A$782,$A148,СВЦЭМ!$B$39:$B$782,T$119)+'СЕТ СН'!$I$9+СВЦЭМ!$D$10+'СЕТ СН'!$I$5-'СЕТ СН'!$I$17</f>
        <v>6263.7226900199994</v>
      </c>
      <c r="U148" s="36">
        <f>SUMIFS(СВЦЭМ!$C$39:$C$782,СВЦЭМ!$A$39:$A$782,$A148,СВЦЭМ!$B$39:$B$782,U$119)+'СЕТ СН'!$I$9+СВЦЭМ!$D$10+'СЕТ СН'!$I$5-'СЕТ СН'!$I$17</f>
        <v>6276.1263074399994</v>
      </c>
      <c r="V148" s="36">
        <f>SUMIFS(СВЦЭМ!$C$39:$C$782,СВЦЭМ!$A$39:$A$782,$A148,СВЦЭМ!$B$39:$B$782,V$119)+'СЕТ СН'!$I$9+СВЦЭМ!$D$10+'СЕТ СН'!$I$5-'СЕТ СН'!$I$17</f>
        <v>6262.0076348699995</v>
      </c>
      <c r="W148" s="36">
        <f>SUMIFS(СВЦЭМ!$C$39:$C$782,СВЦЭМ!$A$39:$A$782,$A148,СВЦЭМ!$B$39:$B$782,W$119)+'СЕТ СН'!$I$9+СВЦЭМ!$D$10+'СЕТ СН'!$I$5-'СЕТ СН'!$I$17</f>
        <v>6266.7489071299997</v>
      </c>
      <c r="X148" s="36">
        <f>SUMIFS(СВЦЭМ!$C$39:$C$782,СВЦЭМ!$A$39:$A$782,$A148,СВЦЭМ!$B$39:$B$782,X$119)+'СЕТ СН'!$I$9+СВЦЭМ!$D$10+'СЕТ СН'!$I$5-'СЕТ СН'!$I$17</f>
        <v>6339.5638656399997</v>
      </c>
      <c r="Y148" s="36">
        <f>SUMIFS(СВЦЭМ!$C$39:$C$782,СВЦЭМ!$A$39:$A$782,$A148,СВЦЭМ!$B$39:$B$782,Y$119)+'СЕТ СН'!$I$9+СВЦЭМ!$D$10+'СЕТ СН'!$I$5-'СЕТ СН'!$I$17</f>
        <v>6405.134400429999</v>
      </c>
    </row>
    <row r="149" spans="1:26" ht="15.75" x14ac:dyDescent="0.2">
      <c r="A149" s="35">
        <f t="shared" si="3"/>
        <v>45534</v>
      </c>
      <c r="B149" s="36">
        <f>SUMIFS(СВЦЭМ!$C$39:$C$782,СВЦЭМ!$A$39:$A$782,$A149,СВЦЭМ!$B$39:$B$782,B$119)+'СЕТ СН'!$I$9+СВЦЭМ!$D$10+'СЕТ СН'!$I$5-'СЕТ СН'!$I$17</f>
        <v>6471.9123394899998</v>
      </c>
      <c r="C149" s="36">
        <f>SUMIFS(СВЦЭМ!$C$39:$C$782,СВЦЭМ!$A$39:$A$782,$A149,СВЦЭМ!$B$39:$B$782,C$119)+'СЕТ СН'!$I$9+СВЦЭМ!$D$10+'СЕТ СН'!$I$5-'СЕТ СН'!$I$17</f>
        <v>6545.5026628799997</v>
      </c>
      <c r="D149" s="36">
        <f>SUMIFS(СВЦЭМ!$C$39:$C$782,СВЦЭМ!$A$39:$A$782,$A149,СВЦЭМ!$B$39:$B$782,D$119)+'СЕТ СН'!$I$9+СВЦЭМ!$D$10+'СЕТ СН'!$I$5-'СЕТ СН'!$I$17</f>
        <v>6561.6346074899993</v>
      </c>
      <c r="E149" s="36">
        <f>SUMIFS(СВЦЭМ!$C$39:$C$782,СВЦЭМ!$A$39:$A$782,$A149,СВЦЭМ!$B$39:$B$782,E$119)+'СЕТ СН'!$I$9+СВЦЭМ!$D$10+'СЕТ СН'!$I$5-'СЕТ СН'!$I$17</f>
        <v>6582.6552078799996</v>
      </c>
      <c r="F149" s="36">
        <f>SUMIFS(СВЦЭМ!$C$39:$C$782,СВЦЭМ!$A$39:$A$782,$A149,СВЦЭМ!$B$39:$B$782,F$119)+'СЕТ СН'!$I$9+СВЦЭМ!$D$10+'СЕТ СН'!$I$5-'СЕТ СН'!$I$17</f>
        <v>6577.6020176899992</v>
      </c>
      <c r="G149" s="36">
        <f>SUMIFS(СВЦЭМ!$C$39:$C$782,СВЦЭМ!$A$39:$A$782,$A149,СВЦЭМ!$B$39:$B$782,G$119)+'СЕТ СН'!$I$9+СВЦЭМ!$D$10+'СЕТ СН'!$I$5-'СЕТ СН'!$I$17</f>
        <v>6566.8962933699995</v>
      </c>
      <c r="H149" s="36">
        <f>SUMIFS(СВЦЭМ!$C$39:$C$782,СВЦЭМ!$A$39:$A$782,$A149,СВЦЭМ!$B$39:$B$782,H$119)+'СЕТ СН'!$I$9+СВЦЭМ!$D$10+'СЕТ СН'!$I$5-'СЕТ СН'!$I$17</f>
        <v>6534.2253526499999</v>
      </c>
      <c r="I149" s="36">
        <f>SUMIFS(СВЦЭМ!$C$39:$C$782,СВЦЭМ!$A$39:$A$782,$A149,СВЦЭМ!$B$39:$B$782,I$119)+'СЕТ СН'!$I$9+СВЦЭМ!$D$10+'СЕТ СН'!$I$5-'СЕТ СН'!$I$17</f>
        <v>6445.1636371099994</v>
      </c>
      <c r="J149" s="36">
        <f>SUMIFS(СВЦЭМ!$C$39:$C$782,СВЦЭМ!$A$39:$A$782,$A149,СВЦЭМ!$B$39:$B$782,J$119)+'СЕТ СН'!$I$9+СВЦЭМ!$D$10+'СЕТ СН'!$I$5-'СЕТ СН'!$I$17</f>
        <v>6352.3004907599998</v>
      </c>
      <c r="K149" s="36">
        <f>SUMIFS(СВЦЭМ!$C$39:$C$782,СВЦЭМ!$A$39:$A$782,$A149,СВЦЭМ!$B$39:$B$782,K$119)+'СЕТ СН'!$I$9+СВЦЭМ!$D$10+'СЕТ СН'!$I$5-'СЕТ СН'!$I$17</f>
        <v>6278.4012727399995</v>
      </c>
      <c r="L149" s="36">
        <f>SUMIFS(СВЦЭМ!$C$39:$C$782,СВЦЭМ!$A$39:$A$782,$A149,СВЦЭМ!$B$39:$B$782,L$119)+'СЕТ СН'!$I$9+СВЦЭМ!$D$10+'СЕТ СН'!$I$5-'СЕТ СН'!$I$17</f>
        <v>6250.8002437199993</v>
      </c>
      <c r="M149" s="36">
        <f>SUMIFS(СВЦЭМ!$C$39:$C$782,СВЦЭМ!$A$39:$A$782,$A149,СВЦЭМ!$B$39:$B$782,M$119)+'СЕТ СН'!$I$9+СВЦЭМ!$D$10+'СЕТ СН'!$I$5-'СЕТ СН'!$I$17</f>
        <v>6260.9435646099992</v>
      </c>
      <c r="N149" s="36">
        <f>SUMIFS(СВЦЭМ!$C$39:$C$782,СВЦЭМ!$A$39:$A$782,$A149,СВЦЭМ!$B$39:$B$782,N$119)+'СЕТ СН'!$I$9+СВЦЭМ!$D$10+'СЕТ СН'!$I$5-'СЕТ СН'!$I$17</f>
        <v>6258.7121389199992</v>
      </c>
      <c r="O149" s="36">
        <f>SUMIFS(СВЦЭМ!$C$39:$C$782,СВЦЭМ!$A$39:$A$782,$A149,СВЦЭМ!$B$39:$B$782,O$119)+'СЕТ СН'!$I$9+СВЦЭМ!$D$10+'СЕТ СН'!$I$5-'СЕТ СН'!$I$17</f>
        <v>6267.1456858099991</v>
      </c>
      <c r="P149" s="36">
        <f>SUMIFS(СВЦЭМ!$C$39:$C$782,СВЦЭМ!$A$39:$A$782,$A149,СВЦЭМ!$B$39:$B$782,P$119)+'СЕТ СН'!$I$9+СВЦЭМ!$D$10+'СЕТ СН'!$I$5-'СЕТ СН'!$I$17</f>
        <v>6266.972843649999</v>
      </c>
      <c r="Q149" s="36">
        <f>SUMIFS(СВЦЭМ!$C$39:$C$782,СВЦЭМ!$A$39:$A$782,$A149,СВЦЭМ!$B$39:$B$782,Q$119)+'СЕТ СН'!$I$9+СВЦЭМ!$D$10+'СЕТ СН'!$I$5-'СЕТ СН'!$I$17</f>
        <v>6272.9262148299995</v>
      </c>
      <c r="R149" s="36">
        <f>SUMIFS(СВЦЭМ!$C$39:$C$782,СВЦЭМ!$A$39:$A$782,$A149,СВЦЭМ!$B$39:$B$782,R$119)+'СЕТ СН'!$I$9+СВЦЭМ!$D$10+'СЕТ СН'!$I$5-'СЕТ СН'!$I$17</f>
        <v>6267.4311400699999</v>
      </c>
      <c r="S149" s="36">
        <f>SUMIFS(СВЦЭМ!$C$39:$C$782,СВЦЭМ!$A$39:$A$782,$A149,СВЦЭМ!$B$39:$B$782,S$119)+'СЕТ СН'!$I$9+СВЦЭМ!$D$10+'СЕТ СН'!$I$5-'СЕТ СН'!$I$17</f>
        <v>6276.5669537199992</v>
      </c>
      <c r="T149" s="36">
        <f>SUMIFS(СВЦЭМ!$C$39:$C$782,СВЦЭМ!$A$39:$A$782,$A149,СВЦЭМ!$B$39:$B$782,T$119)+'СЕТ СН'!$I$9+СВЦЭМ!$D$10+'СЕТ СН'!$I$5-'СЕТ СН'!$I$17</f>
        <v>6276.0675310999995</v>
      </c>
      <c r="U149" s="36">
        <f>SUMIFS(СВЦЭМ!$C$39:$C$782,СВЦЭМ!$A$39:$A$782,$A149,СВЦЭМ!$B$39:$B$782,U$119)+'СЕТ СН'!$I$9+СВЦЭМ!$D$10+'СЕТ СН'!$I$5-'СЕТ СН'!$I$17</f>
        <v>6280.7686302799993</v>
      </c>
      <c r="V149" s="36">
        <f>SUMIFS(СВЦЭМ!$C$39:$C$782,СВЦЭМ!$A$39:$A$782,$A149,СВЦЭМ!$B$39:$B$782,V$119)+'СЕТ СН'!$I$9+СВЦЭМ!$D$10+'СЕТ СН'!$I$5-'СЕТ СН'!$I$17</f>
        <v>6262.0348894199997</v>
      </c>
      <c r="W149" s="36">
        <f>SUMIFS(СВЦЭМ!$C$39:$C$782,СВЦЭМ!$A$39:$A$782,$A149,СВЦЭМ!$B$39:$B$782,W$119)+'СЕТ СН'!$I$9+СВЦЭМ!$D$10+'СЕТ СН'!$I$5-'СЕТ СН'!$I$17</f>
        <v>6267.0487930999998</v>
      </c>
      <c r="X149" s="36">
        <f>SUMIFS(СВЦЭМ!$C$39:$C$782,СВЦЭМ!$A$39:$A$782,$A149,СВЦЭМ!$B$39:$B$782,X$119)+'СЕТ СН'!$I$9+СВЦЭМ!$D$10+'СЕТ СН'!$I$5-'СЕТ СН'!$I$17</f>
        <v>6333.9579314499997</v>
      </c>
      <c r="Y149" s="36">
        <f>SUMIFS(СВЦЭМ!$C$39:$C$782,СВЦЭМ!$A$39:$A$782,$A149,СВЦЭМ!$B$39:$B$782,Y$119)+'СЕТ СН'!$I$9+СВЦЭМ!$D$10+'СЕТ СН'!$I$5-'СЕТ СН'!$I$17</f>
        <v>6402.7605799099993</v>
      </c>
    </row>
    <row r="150" spans="1:26" ht="15.75" x14ac:dyDescent="0.2">
      <c r="A150" s="35">
        <f t="shared" si="3"/>
        <v>45535</v>
      </c>
      <c r="B150" s="36">
        <f>SUMIFS(СВЦЭМ!$C$39:$C$782,СВЦЭМ!$A$39:$A$782,$A150,СВЦЭМ!$B$39:$B$782,B$119)+'СЕТ СН'!$I$9+СВЦЭМ!$D$10+'СЕТ СН'!$I$5-'СЕТ СН'!$I$17</f>
        <v>6438.1555730499995</v>
      </c>
      <c r="C150" s="36">
        <f>SUMIFS(СВЦЭМ!$C$39:$C$782,СВЦЭМ!$A$39:$A$782,$A150,СВЦЭМ!$B$39:$B$782,C$119)+'СЕТ СН'!$I$9+СВЦЭМ!$D$10+'СЕТ СН'!$I$5-'СЕТ СН'!$I$17</f>
        <v>6480.6186681099998</v>
      </c>
      <c r="D150" s="36">
        <f>SUMIFS(СВЦЭМ!$C$39:$C$782,СВЦЭМ!$A$39:$A$782,$A150,СВЦЭМ!$B$39:$B$782,D$119)+'СЕТ СН'!$I$9+СВЦЭМ!$D$10+'СЕТ СН'!$I$5-'СЕТ СН'!$I$17</f>
        <v>6487.9904078599993</v>
      </c>
      <c r="E150" s="36">
        <f>SUMIFS(СВЦЭМ!$C$39:$C$782,СВЦЭМ!$A$39:$A$782,$A150,СВЦЭМ!$B$39:$B$782,E$119)+'СЕТ СН'!$I$9+СВЦЭМ!$D$10+'СЕТ СН'!$I$5-'СЕТ СН'!$I$17</f>
        <v>6491.1681860599992</v>
      </c>
      <c r="F150" s="36">
        <f>SUMIFS(СВЦЭМ!$C$39:$C$782,СВЦЭМ!$A$39:$A$782,$A150,СВЦЭМ!$B$39:$B$782,F$119)+'СЕТ СН'!$I$9+СВЦЭМ!$D$10+'СЕТ СН'!$I$5-'СЕТ СН'!$I$17</f>
        <v>6486.1992521699995</v>
      </c>
      <c r="G150" s="36">
        <f>SUMIFS(СВЦЭМ!$C$39:$C$782,СВЦЭМ!$A$39:$A$782,$A150,СВЦЭМ!$B$39:$B$782,G$119)+'СЕТ СН'!$I$9+СВЦЭМ!$D$10+'СЕТ СН'!$I$5-'СЕТ СН'!$I$17</f>
        <v>6464.5055933499998</v>
      </c>
      <c r="H150" s="36">
        <f>SUMIFS(СВЦЭМ!$C$39:$C$782,СВЦЭМ!$A$39:$A$782,$A150,СВЦЭМ!$B$39:$B$782,H$119)+'СЕТ СН'!$I$9+СВЦЭМ!$D$10+'СЕТ СН'!$I$5-'СЕТ СН'!$I$17</f>
        <v>6457.8186069899994</v>
      </c>
      <c r="I150" s="36">
        <f>SUMIFS(СВЦЭМ!$C$39:$C$782,СВЦЭМ!$A$39:$A$782,$A150,СВЦЭМ!$B$39:$B$782,I$119)+'СЕТ СН'!$I$9+СВЦЭМ!$D$10+'СЕТ СН'!$I$5-'СЕТ СН'!$I$17</f>
        <v>6361.4836860299993</v>
      </c>
      <c r="J150" s="36">
        <f>SUMIFS(СВЦЭМ!$C$39:$C$782,СВЦЭМ!$A$39:$A$782,$A150,СВЦЭМ!$B$39:$B$782,J$119)+'СЕТ СН'!$I$9+СВЦЭМ!$D$10+'СЕТ СН'!$I$5-'СЕТ СН'!$I$17</f>
        <v>6356.5154836699994</v>
      </c>
      <c r="K150" s="36">
        <f>SUMIFS(СВЦЭМ!$C$39:$C$782,СВЦЭМ!$A$39:$A$782,$A150,СВЦЭМ!$B$39:$B$782,K$119)+'СЕТ СН'!$I$9+СВЦЭМ!$D$10+'СЕТ СН'!$I$5-'СЕТ СН'!$I$17</f>
        <v>6315.6376597499993</v>
      </c>
      <c r="L150" s="36">
        <f>SUMIFS(СВЦЭМ!$C$39:$C$782,СВЦЭМ!$A$39:$A$782,$A150,СВЦЭМ!$B$39:$B$782,L$119)+'СЕТ СН'!$I$9+СВЦЭМ!$D$10+'СЕТ СН'!$I$5-'СЕТ СН'!$I$17</f>
        <v>6307.9680536999995</v>
      </c>
      <c r="M150" s="36">
        <f>SUMIFS(СВЦЭМ!$C$39:$C$782,СВЦЭМ!$A$39:$A$782,$A150,СВЦЭМ!$B$39:$B$782,M$119)+'СЕТ СН'!$I$9+СВЦЭМ!$D$10+'СЕТ СН'!$I$5-'СЕТ СН'!$I$17</f>
        <v>6282.7635371899996</v>
      </c>
      <c r="N150" s="36">
        <f>SUMIFS(СВЦЭМ!$C$39:$C$782,СВЦЭМ!$A$39:$A$782,$A150,СВЦЭМ!$B$39:$B$782,N$119)+'СЕТ СН'!$I$9+СВЦЭМ!$D$10+'СЕТ СН'!$I$5-'СЕТ СН'!$I$17</f>
        <v>6282.7500924699998</v>
      </c>
      <c r="O150" s="36">
        <f>SUMIFS(СВЦЭМ!$C$39:$C$782,СВЦЭМ!$A$39:$A$782,$A150,СВЦЭМ!$B$39:$B$782,O$119)+'СЕТ СН'!$I$9+СВЦЭМ!$D$10+'СЕТ СН'!$I$5-'СЕТ СН'!$I$17</f>
        <v>6270.8497139499996</v>
      </c>
      <c r="P150" s="36">
        <f>SUMIFS(СВЦЭМ!$C$39:$C$782,СВЦЭМ!$A$39:$A$782,$A150,СВЦЭМ!$B$39:$B$782,P$119)+'СЕТ СН'!$I$9+СВЦЭМ!$D$10+'СЕТ СН'!$I$5-'СЕТ СН'!$I$17</f>
        <v>6283.4679391499994</v>
      </c>
      <c r="Q150" s="36">
        <f>SUMIFS(СВЦЭМ!$C$39:$C$782,СВЦЭМ!$A$39:$A$782,$A150,СВЦЭМ!$B$39:$B$782,Q$119)+'СЕТ СН'!$I$9+СВЦЭМ!$D$10+'СЕТ СН'!$I$5-'СЕТ СН'!$I$17</f>
        <v>6283.1132660299991</v>
      </c>
      <c r="R150" s="36">
        <f>SUMIFS(СВЦЭМ!$C$39:$C$782,СВЦЭМ!$A$39:$A$782,$A150,СВЦЭМ!$B$39:$B$782,R$119)+'СЕТ СН'!$I$9+СВЦЭМ!$D$10+'СЕТ СН'!$I$5-'СЕТ СН'!$I$17</f>
        <v>6290.0167725599995</v>
      </c>
      <c r="S150" s="36">
        <f>SUMIFS(СВЦЭМ!$C$39:$C$782,СВЦЭМ!$A$39:$A$782,$A150,СВЦЭМ!$B$39:$B$782,S$119)+'СЕТ СН'!$I$9+СВЦЭМ!$D$10+'СЕТ СН'!$I$5-'СЕТ СН'!$I$17</f>
        <v>6281.8560818699998</v>
      </c>
      <c r="T150" s="36">
        <f>SUMIFS(СВЦЭМ!$C$39:$C$782,СВЦЭМ!$A$39:$A$782,$A150,СВЦЭМ!$B$39:$B$782,T$119)+'СЕТ СН'!$I$9+СВЦЭМ!$D$10+'СЕТ СН'!$I$5-'СЕТ СН'!$I$17</f>
        <v>6269.7713173899992</v>
      </c>
      <c r="U150" s="36">
        <f>SUMIFS(СВЦЭМ!$C$39:$C$782,СВЦЭМ!$A$39:$A$782,$A150,СВЦЭМ!$B$39:$B$782,U$119)+'СЕТ СН'!$I$9+СВЦЭМ!$D$10+'СЕТ СН'!$I$5-'СЕТ СН'!$I$17</f>
        <v>6285.9599192799997</v>
      </c>
      <c r="V150" s="36">
        <f>SUMIFS(СВЦЭМ!$C$39:$C$782,СВЦЭМ!$A$39:$A$782,$A150,СВЦЭМ!$B$39:$B$782,V$119)+'СЕТ СН'!$I$9+СВЦЭМ!$D$10+'СЕТ СН'!$I$5-'СЕТ СН'!$I$17</f>
        <v>6263.73423817</v>
      </c>
      <c r="W150" s="36">
        <f>SUMIFS(СВЦЭМ!$C$39:$C$782,СВЦЭМ!$A$39:$A$782,$A150,СВЦЭМ!$B$39:$B$782,W$119)+'СЕТ СН'!$I$9+СВЦЭМ!$D$10+'СЕТ СН'!$I$5-'СЕТ СН'!$I$17</f>
        <v>6277.7207554099996</v>
      </c>
      <c r="X150" s="36">
        <f>SUMIFS(СВЦЭМ!$C$39:$C$782,СВЦЭМ!$A$39:$A$782,$A150,СВЦЭМ!$B$39:$B$782,X$119)+'СЕТ СН'!$I$9+СВЦЭМ!$D$10+'СЕТ СН'!$I$5-'СЕТ СН'!$I$17</f>
        <v>6332.3650799499992</v>
      </c>
      <c r="Y150" s="36">
        <f>SUMIFS(СВЦЭМ!$C$39:$C$782,СВЦЭМ!$A$39:$A$782,$A150,СВЦЭМ!$B$39:$B$782,Y$119)+'СЕТ СН'!$I$9+СВЦЭМ!$D$10+'СЕТ СН'!$I$5-'СЕТ СН'!$I$17</f>
        <v>6423.7532849299996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749621.77863188449</v>
      </c>
      <c r="O155" s="139"/>
      <c r="P155" s="138">
        <f>СВЦЭМ!$D$12+'СЕТ СН'!$F$10-'СЕТ СН'!$G$18</f>
        <v>749621.77863188449</v>
      </c>
      <c r="Q155" s="139"/>
      <c r="R155" s="138">
        <f>СВЦЭМ!$D$12+'СЕТ СН'!$F$10-'СЕТ СН'!$H$18</f>
        <v>749621.77863188449</v>
      </c>
      <c r="S155" s="139"/>
      <c r="T155" s="138">
        <f>СВЦЭМ!$D$12+'СЕТ СН'!$F$10-'СЕТ СН'!$I$18</f>
        <v>749621.77863188449</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SUMIFS(СВЦЭМ!$C$39:$C$782,СВЦЭМ!$A$39:$A$782,$A12,СВЦЭМ!$B$39:$B$782,B$11)+'СЕТ СН'!$F$9+СВЦЭМ!$D$10+'СЕТ СН'!$F$6-'СЕТ СН'!$F$19</f>
        <v>2041.7226837600001</v>
      </c>
      <c r="C12" s="36">
        <f>SUMIFS(СВЦЭМ!$C$39:$C$782,СВЦЭМ!$A$39:$A$782,$A12,СВЦЭМ!$B$39:$B$782,C$11)+'СЕТ СН'!$F$9+СВЦЭМ!$D$10+'СЕТ СН'!$F$6-'СЕТ СН'!$F$19</f>
        <v>2141.0030493199997</v>
      </c>
      <c r="D12" s="36">
        <f>SUMIFS(СВЦЭМ!$C$39:$C$782,СВЦЭМ!$A$39:$A$782,$A12,СВЦЭМ!$B$39:$B$782,D$11)+'СЕТ СН'!$F$9+СВЦЭМ!$D$10+'СЕТ СН'!$F$6-'СЕТ СН'!$F$19</f>
        <v>2197.2778693099999</v>
      </c>
      <c r="E12" s="36">
        <f>SUMIFS(СВЦЭМ!$C$39:$C$782,СВЦЭМ!$A$39:$A$782,$A12,СВЦЭМ!$B$39:$B$782,E$11)+'СЕТ СН'!$F$9+СВЦЭМ!$D$10+'СЕТ СН'!$F$6-'СЕТ СН'!$F$19</f>
        <v>2219.5283666299997</v>
      </c>
      <c r="F12" s="36">
        <f>SUMIFS(СВЦЭМ!$C$39:$C$782,СВЦЭМ!$A$39:$A$782,$A12,СВЦЭМ!$B$39:$B$782,F$11)+'СЕТ СН'!$F$9+СВЦЭМ!$D$10+'СЕТ СН'!$F$6-'СЕТ СН'!$F$19</f>
        <v>2243.4232207699997</v>
      </c>
      <c r="G12" s="36">
        <f>SUMIFS(СВЦЭМ!$C$39:$C$782,СВЦЭМ!$A$39:$A$782,$A12,СВЦЭМ!$B$39:$B$782,G$11)+'СЕТ СН'!$F$9+СВЦЭМ!$D$10+'СЕТ СН'!$F$6-'СЕТ СН'!$F$19</f>
        <v>2228.9615435999999</v>
      </c>
      <c r="H12" s="36">
        <f>SUMIFS(СВЦЭМ!$C$39:$C$782,СВЦЭМ!$A$39:$A$782,$A12,СВЦЭМ!$B$39:$B$782,H$11)+'СЕТ СН'!$F$9+СВЦЭМ!$D$10+'СЕТ СН'!$F$6-'СЕТ СН'!$F$19</f>
        <v>2190.43372284</v>
      </c>
      <c r="I12" s="36">
        <f>SUMIFS(СВЦЭМ!$C$39:$C$782,СВЦЭМ!$A$39:$A$782,$A12,СВЦЭМ!$B$39:$B$782,I$11)+'СЕТ СН'!$F$9+СВЦЭМ!$D$10+'СЕТ СН'!$F$6-'СЕТ СН'!$F$19</f>
        <v>2104.2089733600001</v>
      </c>
      <c r="J12" s="36">
        <f>SUMIFS(СВЦЭМ!$C$39:$C$782,СВЦЭМ!$A$39:$A$782,$A12,СВЦЭМ!$B$39:$B$782,J$11)+'СЕТ СН'!$F$9+СВЦЭМ!$D$10+'СЕТ СН'!$F$6-'СЕТ СН'!$F$19</f>
        <v>1974.87792618</v>
      </c>
      <c r="K12" s="36">
        <f>SUMIFS(СВЦЭМ!$C$39:$C$782,СВЦЭМ!$A$39:$A$782,$A12,СВЦЭМ!$B$39:$B$782,K$11)+'СЕТ СН'!$F$9+СВЦЭМ!$D$10+'СЕТ СН'!$F$6-'СЕТ СН'!$F$19</f>
        <v>1873.03953533</v>
      </c>
      <c r="L12" s="36">
        <f>SUMIFS(СВЦЭМ!$C$39:$C$782,СВЦЭМ!$A$39:$A$782,$A12,СВЦЭМ!$B$39:$B$782,L$11)+'СЕТ СН'!$F$9+СВЦЭМ!$D$10+'СЕТ СН'!$F$6-'СЕТ СН'!$F$19</f>
        <v>1810.0761874599998</v>
      </c>
      <c r="M12" s="36">
        <f>SUMIFS(СВЦЭМ!$C$39:$C$782,СВЦЭМ!$A$39:$A$782,$A12,СВЦЭМ!$B$39:$B$782,M$11)+'СЕТ СН'!$F$9+СВЦЭМ!$D$10+'СЕТ СН'!$F$6-'СЕТ СН'!$F$19</f>
        <v>1841.7350897000001</v>
      </c>
      <c r="N12" s="36">
        <f>SUMIFS(СВЦЭМ!$C$39:$C$782,СВЦЭМ!$A$39:$A$782,$A12,СВЦЭМ!$B$39:$B$782,N$11)+'СЕТ СН'!$F$9+СВЦЭМ!$D$10+'СЕТ СН'!$F$6-'СЕТ СН'!$F$19</f>
        <v>1869.8226916399999</v>
      </c>
      <c r="O12" s="36">
        <f>SUMIFS(СВЦЭМ!$C$39:$C$782,СВЦЭМ!$A$39:$A$782,$A12,СВЦЭМ!$B$39:$B$782,O$11)+'СЕТ СН'!$F$9+СВЦЭМ!$D$10+'СЕТ СН'!$F$6-'СЕТ СН'!$F$19</f>
        <v>1876.7643809399997</v>
      </c>
      <c r="P12" s="36">
        <f>SUMIFS(СВЦЭМ!$C$39:$C$782,СВЦЭМ!$A$39:$A$782,$A12,СВЦЭМ!$B$39:$B$782,P$11)+'СЕТ СН'!$F$9+СВЦЭМ!$D$10+'СЕТ СН'!$F$6-'СЕТ СН'!$F$19</f>
        <v>1877.2341610099998</v>
      </c>
      <c r="Q12" s="36">
        <f>SUMIFS(СВЦЭМ!$C$39:$C$782,СВЦЭМ!$A$39:$A$782,$A12,СВЦЭМ!$B$39:$B$782,Q$11)+'СЕТ СН'!$F$9+СВЦЭМ!$D$10+'СЕТ СН'!$F$6-'СЕТ СН'!$F$19</f>
        <v>1866.76935766</v>
      </c>
      <c r="R12" s="36">
        <f>SUMIFS(СВЦЭМ!$C$39:$C$782,СВЦЭМ!$A$39:$A$782,$A12,СВЦЭМ!$B$39:$B$782,R$11)+'СЕТ СН'!$F$9+СВЦЭМ!$D$10+'СЕТ СН'!$F$6-'СЕТ СН'!$F$19</f>
        <v>1883.8671189199999</v>
      </c>
      <c r="S12" s="36">
        <f>SUMIFS(СВЦЭМ!$C$39:$C$782,СВЦЭМ!$A$39:$A$782,$A12,СВЦЭМ!$B$39:$B$782,S$11)+'СЕТ СН'!$F$9+СВЦЭМ!$D$10+'СЕТ СН'!$F$6-'СЕТ СН'!$F$19</f>
        <v>1884.0227798000001</v>
      </c>
      <c r="T12" s="36">
        <f>SUMIFS(СВЦЭМ!$C$39:$C$782,СВЦЭМ!$A$39:$A$782,$A12,СВЦЭМ!$B$39:$B$782,T$11)+'СЕТ СН'!$F$9+СВЦЭМ!$D$10+'СЕТ СН'!$F$6-'СЕТ СН'!$F$19</f>
        <v>1879.4989730699999</v>
      </c>
      <c r="U12" s="36">
        <f>SUMIFS(СВЦЭМ!$C$39:$C$782,СВЦЭМ!$A$39:$A$782,$A12,СВЦЭМ!$B$39:$B$782,U$11)+'СЕТ СН'!$F$9+СВЦЭМ!$D$10+'СЕТ СН'!$F$6-'СЕТ СН'!$F$19</f>
        <v>1884.95221928</v>
      </c>
      <c r="V12" s="36">
        <f>SUMIFS(СВЦЭМ!$C$39:$C$782,СВЦЭМ!$A$39:$A$782,$A12,СВЦЭМ!$B$39:$B$782,V$11)+'СЕТ СН'!$F$9+СВЦЭМ!$D$10+'СЕТ СН'!$F$6-'СЕТ СН'!$F$19</f>
        <v>1900.7609401</v>
      </c>
      <c r="W12" s="36">
        <f>SUMIFS(СВЦЭМ!$C$39:$C$782,СВЦЭМ!$A$39:$A$782,$A12,СВЦЭМ!$B$39:$B$782,W$11)+'СЕТ СН'!$F$9+СВЦЭМ!$D$10+'СЕТ СН'!$F$6-'СЕТ СН'!$F$19</f>
        <v>1868.6830252099999</v>
      </c>
      <c r="X12" s="36">
        <f>SUMIFS(СВЦЭМ!$C$39:$C$782,СВЦЭМ!$A$39:$A$782,$A12,СВЦЭМ!$B$39:$B$782,X$11)+'СЕТ СН'!$F$9+СВЦЭМ!$D$10+'СЕТ СН'!$F$6-'СЕТ СН'!$F$19</f>
        <v>1954.5819956800001</v>
      </c>
      <c r="Y12" s="36">
        <f>SUMIFS(СВЦЭМ!$C$39:$C$782,СВЦЭМ!$A$39:$A$782,$A12,СВЦЭМ!$B$39:$B$782,Y$11)+'СЕТ СН'!$F$9+СВЦЭМ!$D$10+'СЕТ СН'!$F$6-'СЕТ СН'!$F$19</f>
        <v>2062.1941033200001</v>
      </c>
      <c r="AA12" s="37"/>
    </row>
    <row r="13" spans="1:27" ht="15.75" x14ac:dyDescent="0.2">
      <c r="A13" s="35">
        <f>A12+1</f>
        <v>45506</v>
      </c>
      <c r="B13" s="36">
        <f>SUMIFS(СВЦЭМ!$C$39:$C$782,СВЦЭМ!$A$39:$A$782,$A13,СВЦЭМ!$B$39:$B$782,B$11)+'СЕТ СН'!$F$9+СВЦЭМ!$D$10+'СЕТ СН'!$F$6-'СЕТ СН'!$F$19</f>
        <v>2005.0467501899998</v>
      </c>
      <c r="C13" s="36">
        <f>SUMIFS(СВЦЭМ!$C$39:$C$782,СВЦЭМ!$A$39:$A$782,$A13,СВЦЭМ!$B$39:$B$782,C$11)+'СЕТ СН'!$F$9+СВЦЭМ!$D$10+'СЕТ СН'!$F$6-'СЕТ СН'!$F$19</f>
        <v>2088.2553649399997</v>
      </c>
      <c r="D13" s="36">
        <f>SUMIFS(СВЦЭМ!$C$39:$C$782,СВЦЭМ!$A$39:$A$782,$A13,СВЦЭМ!$B$39:$B$782,D$11)+'СЕТ СН'!$F$9+СВЦЭМ!$D$10+'СЕТ СН'!$F$6-'СЕТ СН'!$F$19</f>
        <v>2136.9122526699998</v>
      </c>
      <c r="E13" s="36">
        <f>SUMIFS(СВЦЭМ!$C$39:$C$782,СВЦЭМ!$A$39:$A$782,$A13,СВЦЭМ!$B$39:$B$782,E$11)+'СЕТ СН'!$F$9+СВЦЭМ!$D$10+'СЕТ СН'!$F$6-'СЕТ СН'!$F$19</f>
        <v>2159.5451501799998</v>
      </c>
      <c r="F13" s="36">
        <f>SUMIFS(СВЦЭМ!$C$39:$C$782,СВЦЭМ!$A$39:$A$782,$A13,СВЦЭМ!$B$39:$B$782,F$11)+'СЕТ СН'!$F$9+СВЦЭМ!$D$10+'СЕТ СН'!$F$6-'СЕТ СН'!$F$19</f>
        <v>2182.1961064899997</v>
      </c>
      <c r="G13" s="36">
        <f>SUMIFS(СВЦЭМ!$C$39:$C$782,СВЦЭМ!$A$39:$A$782,$A13,СВЦЭМ!$B$39:$B$782,G$11)+'СЕТ СН'!$F$9+СВЦЭМ!$D$10+'СЕТ СН'!$F$6-'СЕТ СН'!$F$19</f>
        <v>2166.48335929</v>
      </c>
      <c r="H13" s="36">
        <f>SUMIFS(СВЦЭМ!$C$39:$C$782,СВЦЭМ!$A$39:$A$782,$A13,СВЦЭМ!$B$39:$B$782,H$11)+'СЕТ СН'!$F$9+СВЦЭМ!$D$10+'СЕТ СН'!$F$6-'СЕТ СН'!$F$19</f>
        <v>2122.42111574</v>
      </c>
      <c r="I13" s="36">
        <f>SUMIFS(СВЦЭМ!$C$39:$C$782,СВЦЭМ!$A$39:$A$782,$A13,СВЦЭМ!$B$39:$B$782,I$11)+'СЕТ СН'!$F$9+СВЦЭМ!$D$10+'СЕТ СН'!$F$6-'СЕТ СН'!$F$19</f>
        <v>2033.8763045299997</v>
      </c>
      <c r="J13" s="36">
        <f>SUMIFS(СВЦЭМ!$C$39:$C$782,СВЦЭМ!$A$39:$A$782,$A13,СВЦЭМ!$B$39:$B$782,J$11)+'СЕТ СН'!$F$9+СВЦЭМ!$D$10+'СЕТ СН'!$F$6-'СЕТ СН'!$F$19</f>
        <v>1940.6418018599998</v>
      </c>
      <c r="K13" s="36">
        <f>SUMIFS(СВЦЭМ!$C$39:$C$782,СВЦЭМ!$A$39:$A$782,$A13,СВЦЭМ!$B$39:$B$782,K$11)+'СЕТ СН'!$F$9+СВЦЭМ!$D$10+'СЕТ СН'!$F$6-'СЕТ СН'!$F$19</f>
        <v>1870.0476137400001</v>
      </c>
      <c r="L13" s="36">
        <f>SUMIFS(СВЦЭМ!$C$39:$C$782,СВЦЭМ!$A$39:$A$782,$A13,СВЦЭМ!$B$39:$B$782,L$11)+'СЕТ СН'!$F$9+СВЦЭМ!$D$10+'СЕТ СН'!$F$6-'СЕТ СН'!$F$19</f>
        <v>1825.3253371999999</v>
      </c>
      <c r="M13" s="36">
        <f>SUMIFS(СВЦЭМ!$C$39:$C$782,СВЦЭМ!$A$39:$A$782,$A13,СВЦЭМ!$B$39:$B$782,M$11)+'СЕТ СН'!$F$9+СВЦЭМ!$D$10+'СЕТ СН'!$F$6-'СЕТ СН'!$F$19</f>
        <v>1812.7531983399999</v>
      </c>
      <c r="N13" s="36">
        <f>SUMIFS(СВЦЭМ!$C$39:$C$782,СВЦЭМ!$A$39:$A$782,$A13,СВЦЭМ!$B$39:$B$782,N$11)+'СЕТ СН'!$F$9+СВЦЭМ!$D$10+'СЕТ СН'!$F$6-'СЕТ СН'!$F$19</f>
        <v>1817.4278790200001</v>
      </c>
      <c r="O13" s="36">
        <f>SUMIFS(СВЦЭМ!$C$39:$C$782,СВЦЭМ!$A$39:$A$782,$A13,СВЦЭМ!$B$39:$B$782,O$11)+'СЕТ СН'!$F$9+СВЦЭМ!$D$10+'СЕТ СН'!$F$6-'СЕТ СН'!$F$19</f>
        <v>1820.5251465000001</v>
      </c>
      <c r="P13" s="36">
        <f>SUMIFS(СВЦЭМ!$C$39:$C$782,СВЦЭМ!$A$39:$A$782,$A13,СВЦЭМ!$B$39:$B$782,P$11)+'СЕТ СН'!$F$9+СВЦЭМ!$D$10+'СЕТ СН'!$F$6-'СЕТ СН'!$F$19</f>
        <v>1827.5342183099997</v>
      </c>
      <c r="Q13" s="36">
        <f>SUMIFS(СВЦЭМ!$C$39:$C$782,СВЦЭМ!$A$39:$A$782,$A13,СВЦЭМ!$B$39:$B$782,Q$11)+'СЕТ СН'!$F$9+СВЦЭМ!$D$10+'СЕТ СН'!$F$6-'СЕТ СН'!$F$19</f>
        <v>1826.2731853400001</v>
      </c>
      <c r="R13" s="36">
        <f>SUMIFS(СВЦЭМ!$C$39:$C$782,СВЦЭМ!$A$39:$A$782,$A13,СВЦЭМ!$B$39:$B$782,R$11)+'СЕТ СН'!$F$9+СВЦЭМ!$D$10+'СЕТ СН'!$F$6-'СЕТ СН'!$F$19</f>
        <v>1817.8295214099999</v>
      </c>
      <c r="S13" s="36">
        <f>SUMIFS(СВЦЭМ!$C$39:$C$782,СВЦЭМ!$A$39:$A$782,$A13,СВЦЭМ!$B$39:$B$782,S$11)+'СЕТ СН'!$F$9+СВЦЭМ!$D$10+'СЕТ СН'!$F$6-'СЕТ СН'!$F$19</f>
        <v>1815.05522359</v>
      </c>
      <c r="T13" s="36">
        <f>SUMIFS(СВЦЭМ!$C$39:$C$782,СВЦЭМ!$A$39:$A$782,$A13,СВЦЭМ!$B$39:$B$782,T$11)+'СЕТ СН'!$F$9+СВЦЭМ!$D$10+'СЕТ СН'!$F$6-'СЕТ СН'!$F$19</f>
        <v>1816.9529728699999</v>
      </c>
      <c r="U13" s="36">
        <f>SUMIFS(СВЦЭМ!$C$39:$C$782,СВЦЭМ!$A$39:$A$782,$A13,СВЦЭМ!$B$39:$B$782,U$11)+'СЕТ СН'!$F$9+СВЦЭМ!$D$10+'СЕТ СН'!$F$6-'СЕТ СН'!$F$19</f>
        <v>1842.78074109</v>
      </c>
      <c r="V13" s="36">
        <f>SUMIFS(СВЦЭМ!$C$39:$C$782,СВЦЭМ!$A$39:$A$782,$A13,СВЦЭМ!$B$39:$B$782,V$11)+'СЕТ СН'!$F$9+СВЦЭМ!$D$10+'СЕТ СН'!$F$6-'СЕТ СН'!$F$19</f>
        <v>1860.4603901</v>
      </c>
      <c r="W13" s="36">
        <f>SUMIFS(СВЦЭМ!$C$39:$C$782,СВЦЭМ!$A$39:$A$782,$A13,СВЦЭМ!$B$39:$B$782,W$11)+'СЕТ СН'!$F$9+СВЦЭМ!$D$10+'СЕТ СН'!$F$6-'СЕТ СН'!$F$19</f>
        <v>1835.8152674200001</v>
      </c>
      <c r="X13" s="36">
        <f>SUMIFS(СВЦЭМ!$C$39:$C$782,СВЦЭМ!$A$39:$A$782,$A13,СВЦЭМ!$B$39:$B$782,X$11)+'СЕТ СН'!$F$9+СВЦЭМ!$D$10+'СЕТ СН'!$F$6-'СЕТ СН'!$F$19</f>
        <v>1866.8851230699997</v>
      </c>
      <c r="Y13" s="36">
        <f>SUMIFS(СВЦЭМ!$C$39:$C$782,СВЦЭМ!$A$39:$A$782,$A13,СВЦЭМ!$B$39:$B$782,Y$11)+'СЕТ СН'!$F$9+СВЦЭМ!$D$10+'СЕТ СН'!$F$6-'СЕТ СН'!$F$19</f>
        <v>1918.9717003799997</v>
      </c>
    </row>
    <row r="14" spans="1:27" ht="15.75" x14ac:dyDescent="0.2">
      <c r="A14" s="35">
        <f t="shared" ref="A14:A42" si="0">A13+1</f>
        <v>45507</v>
      </c>
      <c r="B14" s="36">
        <f>SUMIFS(СВЦЭМ!$C$39:$C$782,СВЦЭМ!$A$39:$A$782,$A14,СВЦЭМ!$B$39:$B$782,B$11)+'СЕТ СН'!$F$9+СВЦЭМ!$D$10+'СЕТ СН'!$F$6-'СЕТ СН'!$F$19</f>
        <v>1993.75310016</v>
      </c>
      <c r="C14" s="36">
        <f>SUMIFS(СВЦЭМ!$C$39:$C$782,СВЦЭМ!$A$39:$A$782,$A14,СВЦЭМ!$B$39:$B$782,C$11)+'СЕТ СН'!$F$9+СВЦЭМ!$D$10+'СЕТ СН'!$F$6-'СЕТ СН'!$F$19</f>
        <v>2126.8330954600001</v>
      </c>
      <c r="D14" s="36">
        <f>SUMIFS(СВЦЭМ!$C$39:$C$782,СВЦЭМ!$A$39:$A$782,$A14,СВЦЭМ!$B$39:$B$782,D$11)+'СЕТ СН'!$F$9+СВЦЭМ!$D$10+'СЕТ СН'!$F$6-'СЕТ СН'!$F$19</f>
        <v>2236.9332028899998</v>
      </c>
      <c r="E14" s="36">
        <f>SUMIFS(СВЦЭМ!$C$39:$C$782,СВЦЭМ!$A$39:$A$782,$A14,СВЦЭМ!$B$39:$B$782,E$11)+'СЕТ СН'!$F$9+СВЦЭМ!$D$10+'СЕТ СН'!$F$6-'СЕТ СН'!$F$19</f>
        <v>2317.2903672500001</v>
      </c>
      <c r="F14" s="36">
        <f>SUMIFS(СВЦЭМ!$C$39:$C$782,СВЦЭМ!$A$39:$A$782,$A14,СВЦЭМ!$B$39:$B$782,F$11)+'СЕТ СН'!$F$9+СВЦЭМ!$D$10+'СЕТ СН'!$F$6-'СЕТ СН'!$F$19</f>
        <v>2310.2774525700002</v>
      </c>
      <c r="G14" s="36">
        <f>SUMIFS(СВЦЭМ!$C$39:$C$782,СВЦЭМ!$A$39:$A$782,$A14,СВЦЭМ!$B$39:$B$782,G$11)+'СЕТ СН'!$F$9+СВЦЭМ!$D$10+'СЕТ СН'!$F$6-'СЕТ СН'!$F$19</f>
        <v>2270.1221507</v>
      </c>
      <c r="H14" s="36">
        <f>SUMIFS(СВЦЭМ!$C$39:$C$782,СВЦЭМ!$A$39:$A$782,$A14,СВЦЭМ!$B$39:$B$782,H$11)+'СЕТ СН'!$F$9+СВЦЭМ!$D$10+'СЕТ СН'!$F$6-'СЕТ СН'!$F$19</f>
        <v>2248.7500286999998</v>
      </c>
      <c r="I14" s="36">
        <f>SUMIFS(СВЦЭМ!$C$39:$C$782,СВЦЭМ!$A$39:$A$782,$A14,СВЦЭМ!$B$39:$B$782,I$11)+'СЕТ СН'!$F$9+СВЦЭМ!$D$10+'СЕТ СН'!$F$6-'СЕТ СН'!$F$19</f>
        <v>2125.01202199</v>
      </c>
      <c r="J14" s="36">
        <f>SUMIFS(СВЦЭМ!$C$39:$C$782,СВЦЭМ!$A$39:$A$782,$A14,СВЦЭМ!$B$39:$B$782,J$11)+'СЕТ СН'!$F$9+СВЦЭМ!$D$10+'СЕТ СН'!$F$6-'СЕТ СН'!$F$19</f>
        <v>2049.1021150299998</v>
      </c>
      <c r="K14" s="36">
        <f>SUMIFS(СВЦЭМ!$C$39:$C$782,СВЦЭМ!$A$39:$A$782,$A14,СВЦЭМ!$B$39:$B$782,K$11)+'СЕТ СН'!$F$9+СВЦЭМ!$D$10+'СЕТ СН'!$F$6-'СЕТ СН'!$F$19</f>
        <v>1939.0467648899998</v>
      </c>
      <c r="L14" s="36">
        <f>SUMIFS(СВЦЭМ!$C$39:$C$782,СВЦЭМ!$A$39:$A$782,$A14,СВЦЭМ!$B$39:$B$782,L$11)+'СЕТ СН'!$F$9+СВЦЭМ!$D$10+'СЕТ СН'!$F$6-'СЕТ СН'!$F$19</f>
        <v>1826.59065646</v>
      </c>
      <c r="M14" s="36">
        <f>SUMIFS(СВЦЭМ!$C$39:$C$782,СВЦЭМ!$A$39:$A$782,$A14,СВЦЭМ!$B$39:$B$782,M$11)+'СЕТ СН'!$F$9+СВЦЭМ!$D$10+'СЕТ СН'!$F$6-'СЕТ СН'!$F$19</f>
        <v>1804.0973238199999</v>
      </c>
      <c r="N14" s="36">
        <f>SUMIFS(СВЦЭМ!$C$39:$C$782,СВЦЭМ!$A$39:$A$782,$A14,СВЦЭМ!$B$39:$B$782,N$11)+'СЕТ СН'!$F$9+СВЦЭМ!$D$10+'СЕТ СН'!$F$6-'СЕТ СН'!$F$19</f>
        <v>1810.3639118599999</v>
      </c>
      <c r="O14" s="36">
        <f>SUMIFS(СВЦЭМ!$C$39:$C$782,СВЦЭМ!$A$39:$A$782,$A14,СВЦЭМ!$B$39:$B$782,O$11)+'СЕТ СН'!$F$9+СВЦЭМ!$D$10+'СЕТ СН'!$F$6-'СЕТ СН'!$F$19</f>
        <v>1814.22175853</v>
      </c>
      <c r="P14" s="36">
        <f>SUMIFS(СВЦЭМ!$C$39:$C$782,СВЦЭМ!$A$39:$A$782,$A14,СВЦЭМ!$B$39:$B$782,P$11)+'СЕТ СН'!$F$9+СВЦЭМ!$D$10+'СЕТ СН'!$F$6-'СЕТ СН'!$F$19</f>
        <v>1821.7369193999998</v>
      </c>
      <c r="Q14" s="36">
        <f>SUMIFS(СВЦЭМ!$C$39:$C$782,СВЦЭМ!$A$39:$A$782,$A14,СВЦЭМ!$B$39:$B$782,Q$11)+'СЕТ СН'!$F$9+СВЦЭМ!$D$10+'СЕТ СН'!$F$6-'СЕТ СН'!$F$19</f>
        <v>1827.21359553</v>
      </c>
      <c r="R14" s="36">
        <f>SUMIFS(СВЦЭМ!$C$39:$C$782,СВЦЭМ!$A$39:$A$782,$A14,СВЦЭМ!$B$39:$B$782,R$11)+'СЕТ СН'!$F$9+СВЦЭМ!$D$10+'СЕТ СН'!$F$6-'СЕТ СН'!$F$19</f>
        <v>1852.72728203</v>
      </c>
      <c r="S14" s="36">
        <f>SUMIFS(СВЦЭМ!$C$39:$C$782,СВЦЭМ!$A$39:$A$782,$A14,СВЦЭМ!$B$39:$B$782,S$11)+'СЕТ СН'!$F$9+СВЦЭМ!$D$10+'СЕТ СН'!$F$6-'СЕТ СН'!$F$19</f>
        <v>1836.8597137199999</v>
      </c>
      <c r="T14" s="36">
        <f>SUMIFS(СВЦЭМ!$C$39:$C$782,СВЦЭМ!$A$39:$A$782,$A14,СВЦЭМ!$B$39:$B$782,T$11)+'СЕТ СН'!$F$9+СВЦЭМ!$D$10+'СЕТ СН'!$F$6-'СЕТ СН'!$F$19</f>
        <v>1825.1712413499999</v>
      </c>
      <c r="U14" s="36">
        <f>SUMIFS(СВЦЭМ!$C$39:$C$782,СВЦЭМ!$A$39:$A$782,$A14,СВЦЭМ!$B$39:$B$782,U$11)+'СЕТ СН'!$F$9+СВЦЭМ!$D$10+'СЕТ СН'!$F$6-'СЕТ СН'!$F$19</f>
        <v>1870.9668459099998</v>
      </c>
      <c r="V14" s="36">
        <f>SUMIFS(СВЦЭМ!$C$39:$C$782,СВЦЭМ!$A$39:$A$782,$A14,СВЦЭМ!$B$39:$B$782,V$11)+'СЕТ СН'!$F$9+СВЦЭМ!$D$10+'СЕТ СН'!$F$6-'СЕТ СН'!$F$19</f>
        <v>1879.5904672699999</v>
      </c>
      <c r="W14" s="36">
        <f>SUMIFS(СВЦЭМ!$C$39:$C$782,СВЦЭМ!$A$39:$A$782,$A14,СВЦЭМ!$B$39:$B$782,W$11)+'СЕТ СН'!$F$9+СВЦЭМ!$D$10+'СЕТ СН'!$F$6-'СЕТ СН'!$F$19</f>
        <v>1849.4862503599998</v>
      </c>
      <c r="X14" s="36">
        <f>SUMIFS(СВЦЭМ!$C$39:$C$782,СВЦЭМ!$A$39:$A$782,$A14,СВЦЭМ!$B$39:$B$782,X$11)+'СЕТ СН'!$F$9+СВЦЭМ!$D$10+'СЕТ СН'!$F$6-'СЕТ СН'!$F$19</f>
        <v>1927.2667170199998</v>
      </c>
      <c r="Y14" s="36">
        <f>SUMIFS(СВЦЭМ!$C$39:$C$782,СВЦЭМ!$A$39:$A$782,$A14,СВЦЭМ!$B$39:$B$782,Y$11)+'СЕТ СН'!$F$9+СВЦЭМ!$D$10+'СЕТ СН'!$F$6-'СЕТ СН'!$F$19</f>
        <v>2023.7071376199997</v>
      </c>
    </row>
    <row r="15" spans="1:27" ht="15.75" x14ac:dyDescent="0.2">
      <c r="A15" s="35">
        <f t="shared" si="0"/>
        <v>45508</v>
      </c>
      <c r="B15" s="36">
        <f>SUMIFS(СВЦЭМ!$C$39:$C$782,СВЦЭМ!$A$39:$A$782,$A15,СВЦЭМ!$B$39:$B$782,B$11)+'СЕТ СН'!$F$9+СВЦЭМ!$D$10+'СЕТ СН'!$F$6-'СЕТ СН'!$F$19</f>
        <v>2103.4384597499998</v>
      </c>
      <c r="C15" s="36">
        <f>SUMIFS(СВЦЭМ!$C$39:$C$782,СВЦЭМ!$A$39:$A$782,$A15,СВЦЭМ!$B$39:$B$782,C$11)+'СЕТ СН'!$F$9+СВЦЭМ!$D$10+'СЕТ СН'!$F$6-'СЕТ СН'!$F$19</f>
        <v>2144.02118187</v>
      </c>
      <c r="D15" s="36">
        <f>SUMIFS(СВЦЭМ!$C$39:$C$782,СВЦЭМ!$A$39:$A$782,$A15,СВЦЭМ!$B$39:$B$782,D$11)+'СЕТ СН'!$F$9+СВЦЭМ!$D$10+'СЕТ СН'!$F$6-'СЕТ СН'!$F$19</f>
        <v>2187.6176108999998</v>
      </c>
      <c r="E15" s="36">
        <f>SUMIFS(СВЦЭМ!$C$39:$C$782,СВЦЭМ!$A$39:$A$782,$A15,СВЦЭМ!$B$39:$B$782,E$11)+'СЕТ СН'!$F$9+СВЦЭМ!$D$10+'СЕТ СН'!$F$6-'СЕТ СН'!$F$19</f>
        <v>2207.6551107699997</v>
      </c>
      <c r="F15" s="36">
        <f>SUMIFS(СВЦЭМ!$C$39:$C$782,СВЦЭМ!$A$39:$A$782,$A15,СВЦЭМ!$B$39:$B$782,F$11)+'СЕТ СН'!$F$9+СВЦЭМ!$D$10+'СЕТ СН'!$F$6-'СЕТ СН'!$F$19</f>
        <v>2226.8880453699999</v>
      </c>
      <c r="G15" s="36">
        <f>SUMIFS(СВЦЭМ!$C$39:$C$782,СВЦЭМ!$A$39:$A$782,$A15,СВЦЭМ!$B$39:$B$782,G$11)+'СЕТ СН'!$F$9+СВЦЭМ!$D$10+'СЕТ СН'!$F$6-'СЕТ СН'!$F$19</f>
        <v>2220.75859072</v>
      </c>
      <c r="H15" s="36">
        <f>SUMIFS(СВЦЭМ!$C$39:$C$782,СВЦЭМ!$A$39:$A$782,$A15,СВЦЭМ!$B$39:$B$782,H$11)+'СЕТ СН'!$F$9+СВЦЭМ!$D$10+'СЕТ СН'!$F$6-'СЕТ СН'!$F$19</f>
        <v>2198.97785445</v>
      </c>
      <c r="I15" s="36">
        <f>SUMIFS(СВЦЭМ!$C$39:$C$782,СВЦЭМ!$A$39:$A$782,$A15,СВЦЭМ!$B$39:$B$782,I$11)+'СЕТ СН'!$F$9+СВЦЭМ!$D$10+'СЕТ СН'!$F$6-'СЕТ СН'!$F$19</f>
        <v>2149.84801982</v>
      </c>
      <c r="J15" s="36">
        <f>SUMIFS(СВЦЭМ!$C$39:$C$782,СВЦЭМ!$A$39:$A$782,$A15,СВЦЭМ!$B$39:$B$782,J$11)+'СЕТ СН'!$F$9+СВЦЭМ!$D$10+'СЕТ СН'!$F$6-'СЕТ СН'!$F$19</f>
        <v>2077.2858240099999</v>
      </c>
      <c r="K15" s="36">
        <f>SUMIFS(СВЦЭМ!$C$39:$C$782,СВЦЭМ!$A$39:$A$782,$A15,СВЦЭМ!$B$39:$B$782,K$11)+'СЕТ СН'!$F$9+СВЦЭМ!$D$10+'СЕТ СН'!$F$6-'СЕТ СН'!$F$19</f>
        <v>1959.7020572299998</v>
      </c>
      <c r="L15" s="36">
        <f>SUMIFS(СВЦЭМ!$C$39:$C$782,СВЦЭМ!$A$39:$A$782,$A15,СВЦЭМ!$B$39:$B$782,L$11)+'СЕТ СН'!$F$9+СВЦЭМ!$D$10+'СЕТ СН'!$F$6-'СЕТ СН'!$F$19</f>
        <v>1873.3994067899998</v>
      </c>
      <c r="M15" s="36">
        <f>SUMIFS(СВЦЭМ!$C$39:$C$782,СВЦЭМ!$A$39:$A$782,$A15,СВЦЭМ!$B$39:$B$782,M$11)+'СЕТ СН'!$F$9+СВЦЭМ!$D$10+'СЕТ СН'!$F$6-'СЕТ СН'!$F$19</f>
        <v>1845.11049116</v>
      </c>
      <c r="N15" s="36">
        <f>SUMIFS(СВЦЭМ!$C$39:$C$782,СВЦЭМ!$A$39:$A$782,$A15,СВЦЭМ!$B$39:$B$782,N$11)+'СЕТ СН'!$F$9+СВЦЭМ!$D$10+'СЕТ СН'!$F$6-'СЕТ СН'!$F$19</f>
        <v>1845.0348750399999</v>
      </c>
      <c r="O15" s="36">
        <f>SUMIFS(СВЦЭМ!$C$39:$C$782,СВЦЭМ!$A$39:$A$782,$A15,СВЦЭМ!$B$39:$B$782,O$11)+'СЕТ СН'!$F$9+СВЦЭМ!$D$10+'СЕТ СН'!$F$6-'СЕТ СН'!$F$19</f>
        <v>1860.6782945099999</v>
      </c>
      <c r="P15" s="36">
        <f>SUMIFS(СВЦЭМ!$C$39:$C$782,СВЦЭМ!$A$39:$A$782,$A15,СВЦЭМ!$B$39:$B$782,P$11)+'СЕТ СН'!$F$9+СВЦЭМ!$D$10+'СЕТ СН'!$F$6-'СЕТ СН'!$F$19</f>
        <v>1878.8710798799998</v>
      </c>
      <c r="Q15" s="36">
        <f>SUMIFS(СВЦЭМ!$C$39:$C$782,СВЦЭМ!$A$39:$A$782,$A15,СВЦЭМ!$B$39:$B$782,Q$11)+'СЕТ СН'!$F$9+СВЦЭМ!$D$10+'СЕТ СН'!$F$6-'СЕТ СН'!$F$19</f>
        <v>1884.2204644799999</v>
      </c>
      <c r="R15" s="36">
        <f>SUMIFS(СВЦЭМ!$C$39:$C$782,СВЦЭМ!$A$39:$A$782,$A15,СВЦЭМ!$B$39:$B$782,R$11)+'СЕТ СН'!$F$9+СВЦЭМ!$D$10+'СЕТ СН'!$F$6-'СЕТ СН'!$F$19</f>
        <v>1929.5265352299998</v>
      </c>
      <c r="S15" s="36">
        <f>SUMIFS(СВЦЭМ!$C$39:$C$782,СВЦЭМ!$A$39:$A$782,$A15,СВЦЭМ!$B$39:$B$782,S$11)+'СЕТ СН'!$F$9+СВЦЭМ!$D$10+'СЕТ СН'!$F$6-'СЕТ СН'!$F$19</f>
        <v>1907.83697484</v>
      </c>
      <c r="T15" s="36">
        <f>SUMIFS(СВЦЭМ!$C$39:$C$782,СВЦЭМ!$A$39:$A$782,$A15,СВЦЭМ!$B$39:$B$782,T$11)+'СЕТ СН'!$F$9+СВЦЭМ!$D$10+'СЕТ СН'!$F$6-'СЕТ СН'!$F$19</f>
        <v>1891.4704753299998</v>
      </c>
      <c r="U15" s="36">
        <f>SUMIFS(СВЦЭМ!$C$39:$C$782,СВЦЭМ!$A$39:$A$782,$A15,СВЦЭМ!$B$39:$B$782,U$11)+'СЕТ СН'!$F$9+СВЦЭМ!$D$10+'СЕТ СН'!$F$6-'СЕТ СН'!$F$19</f>
        <v>1907.3475944299998</v>
      </c>
      <c r="V15" s="36">
        <f>SUMIFS(СВЦЭМ!$C$39:$C$782,СВЦЭМ!$A$39:$A$782,$A15,СВЦЭМ!$B$39:$B$782,V$11)+'СЕТ СН'!$F$9+СВЦЭМ!$D$10+'СЕТ СН'!$F$6-'СЕТ СН'!$F$19</f>
        <v>1917.98123536</v>
      </c>
      <c r="W15" s="36">
        <f>SUMIFS(СВЦЭМ!$C$39:$C$782,СВЦЭМ!$A$39:$A$782,$A15,СВЦЭМ!$B$39:$B$782,W$11)+'СЕТ СН'!$F$9+СВЦЭМ!$D$10+'СЕТ СН'!$F$6-'СЕТ СН'!$F$19</f>
        <v>1874.67360852</v>
      </c>
      <c r="X15" s="36">
        <f>SUMIFS(СВЦЭМ!$C$39:$C$782,СВЦЭМ!$A$39:$A$782,$A15,СВЦЭМ!$B$39:$B$782,X$11)+'СЕТ СН'!$F$9+СВЦЭМ!$D$10+'СЕТ СН'!$F$6-'СЕТ СН'!$F$19</f>
        <v>1926.2575110299999</v>
      </c>
      <c r="Y15" s="36">
        <f>SUMIFS(СВЦЭМ!$C$39:$C$782,СВЦЭМ!$A$39:$A$782,$A15,СВЦЭМ!$B$39:$B$782,Y$11)+'СЕТ СН'!$F$9+СВЦЭМ!$D$10+'СЕТ СН'!$F$6-'СЕТ СН'!$F$19</f>
        <v>2043.9287030199998</v>
      </c>
    </row>
    <row r="16" spans="1:27" ht="15.75" x14ac:dyDescent="0.2">
      <c r="A16" s="35">
        <f t="shared" si="0"/>
        <v>45509</v>
      </c>
      <c r="B16" s="36">
        <f>SUMIFS(СВЦЭМ!$C$39:$C$782,СВЦЭМ!$A$39:$A$782,$A16,СВЦЭМ!$B$39:$B$782,B$11)+'СЕТ СН'!$F$9+СВЦЭМ!$D$10+'СЕТ СН'!$F$6-'СЕТ СН'!$F$19</f>
        <v>2105.2586239799998</v>
      </c>
      <c r="C16" s="36">
        <f>SUMIFS(СВЦЭМ!$C$39:$C$782,СВЦЭМ!$A$39:$A$782,$A16,СВЦЭМ!$B$39:$B$782,C$11)+'СЕТ СН'!$F$9+СВЦЭМ!$D$10+'СЕТ СН'!$F$6-'СЕТ СН'!$F$19</f>
        <v>2210.8850474999999</v>
      </c>
      <c r="D16" s="36">
        <f>SUMIFS(СВЦЭМ!$C$39:$C$782,СВЦЭМ!$A$39:$A$782,$A16,СВЦЭМ!$B$39:$B$782,D$11)+'СЕТ СН'!$F$9+СВЦЭМ!$D$10+'СЕТ СН'!$F$6-'СЕТ СН'!$F$19</f>
        <v>2291.1176205500001</v>
      </c>
      <c r="E16" s="36">
        <f>SUMIFS(СВЦЭМ!$C$39:$C$782,СВЦЭМ!$A$39:$A$782,$A16,СВЦЭМ!$B$39:$B$782,E$11)+'СЕТ СН'!$F$9+СВЦЭМ!$D$10+'СЕТ СН'!$F$6-'СЕТ СН'!$F$19</f>
        <v>2309.33538051</v>
      </c>
      <c r="F16" s="36">
        <f>SUMIFS(СВЦЭМ!$C$39:$C$782,СВЦЭМ!$A$39:$A$782,$A16,СВЦЭМ!$B$39:$B$782,F$11)+'СЕТ СН'!$F$9+СВЦЭМ!$D$10+'СЕТ СН'!$F$6-'СЕТ СН'!$F$19</f>
        <v>2315.6474164100005</v>
      </c>
      <c r="G16" s="36">
        <f>SUMIFS(СВЦЭМ!$C$39:$C$782,СВЦЭМ!$A$39:$A$782,$A16,СВЦЭМ!$B$39:$B$782,G$11)+'СЕТ СН'!$F$9+СВЦЭМ!$D$10+'СЕТ СН'!$F$6-'СЕТ СН'!$F$19</f>
        <v>2306.7198991099999</v>
      </c>
      <c r="H16" s="36">
        <f>SUMIFS(СВЦЭМ!$C$39:$C$782,СВЦЭМ!$A$39:$A$782,$A16,СВЦЭМ!$B$39:$B$782,H$11)+'СЕТ СН'!$F$9+СВЦЭМ!$D$10+'СЕТ СН'!$F$6-'СЕТ СН'!$F$19</f>
        <v>2257.1990339399999</v>
      </c>
      <c r="I16" s="36">
        <f>SUMIFS(СВЦЭМ!$C$39:$C$782,СВЦЭМ!$A$39:$A$782,$A16,СВЦЭМ!$B$39:$B$782,I$11)+'СЕТ СН'!$F$9+СВЦЭМ!$D$10+'СЕТ СН'!$F$6-'СЕТ СН'!$F$19</f>
        <v>2190.89296797</v>
      </c>
      <c r="J16" s="36">
        <f>SUMIFS(СВЦЭМ!$C$39:$C$782,СВЦЭМ!$A$39:$A$782,$A16,СВЦЭМ!$B$39:$B$782,J$11)+'СЕТ СН'!$F$9+СВЦЭМ!$D$10+'СЕТ СН'!$F$6-'СЕТ СН'!$F$19</f>
        <v>2066.1150952799999</v>
      </c>
      <c r="K16" s="36">
        <f>SUMIFS(СВЦЭМ!$C$39:$C$782,СВЦЭМ!$A$39:$A$782,$A16,СВЦЭМ!$B$39:$B$782,K$11)+'СЕТ СН'!$F$9+СВЦЭМ!$D$10+'СЕТ СН'!$F$6-'СЕТ СН'!$F$19</f>
        <v>1990.4308042099997</v>
      </c>
      <c r="L16" s="36">
        <f>SUMIFS(СВЦЭМ!$C$39:$C$782,СВЦЭМ!$A$39:$A$782,$A16,СВЦЭМ!$B$39:$B$782,L$11)+'СЕТ СН'!$F$9+СВЦЭМ!$D$10+'СЕТ СН'!$F$6-'СЕТ СН'!$F$19</f>
        <v>1946.1921784000001</v>
      </c>
      <c r="M16" s="36">
        <f>SUMIFS(СВЦЭМ!$C$39:$C$782,СВЦЭМ!$A$39:$A$782,$A16,СВЦЭМ!$B$39:$B$782,M$11)+'СЕТ СН'!$F$9+СВЦЭМ!$D$10+'СЕТ СН'!$F$6-'СЕТ СН'!$F$19</f>
        <v>1908.1647185299998</v>
      </c>
      <c r="N16" s="36">
        <f>SUMIFS(СВЦЭМ!$C$39:$C$782,СВЦЭМ!$A$39:$A$782,$A16,СВЦЭМ!$B$39:$B$782,N$11)+'СЕТ СН'!$F$9+СВЦЭМ!$D$10+'СЕТ СН'!$F$6-'СЕТ СН'!$F$19</f>
        <v>1916.8183439099998</v>
      </c>
      <c r="O16" s="36">
        <f>SUMIFS(СВЦЭМ!$C$39:$C$782,СВЦЭМ!$A$39:$A$782,$A16,СВЦЭМ!$B$39:$B$782,O$11)+'СЕТ СН'!$F$9+СВЦЭМ!$D$10+'СЕТ СН'!$F$6-'СЕТ СН'!$F$19</f>
        <v>1917.0863210299999</v>
      </c>
      <c r="P16" s="36">
        <f>SUMIFS(СВЦЭМ!$C$39:$C$782,СВЦЭМ!$A$39:$A$782,$A16,СВЦЭМ!$B$39:$B$782,P$11)+'СЕТ СН'!$F$9+СВЦЭМ!$D$10+'СЕТ СН'!$F$6-'СЕТ СН'!$F$19</f>
        <v>1899.52404037</v>
      </c>
      <c r="Q16" s="36">
        <f>SUMIFS(СВЦЭМ!$C$39:$C$782,СВЦЭМ!$A$39:$A$782,$A16,СВЦЭМ!$B$39:$B$782,Q$11)+'СЕТ СН'!$F$9+СВЦЭМ!$D$10+'СЕТ СН'!$F$6-'СЕТ СН'!$F$19</f>
        <v>1925.2015117799997</v>
      </c>
      <c r="R16" s="36">
        <f>SUMIFS(СВЦЭМ!$C$39:$C$782,СВЦЭМ!$A$39:$A$782,$A16,СВЦЭМ!$B$39:$B$782,R$11)+'СЕТ СН'!$F$9+СВЦЭМ!$D$10+'СЕТ СН'!$F$6-'СЕТ СН'!$F$19</f>
        <v>1931.01815803</v>
      </c>
      <c r="S16" s="36">
        <f>SUMIFS(СВЦЭМ!$C$39:$C$782,СВЦЭМ!$A$39:$A$782,$A16,СВЦЭМ!$B$39:$B$782,S$11)+'СЕТ СН'!$F$9+СВЦЭМ!$D$10+'СЕТ СН'!$F$6-'СЕТ СН'!$F$19</f>
        <v>1925.9089402899999</v>
      </c>
      <c r="T16" s="36">
        <f>SUMIFS(СВЦЭМ!$C$39:$C$782,СВЦЭМ!$A$39:$A$782,$A16,СВЦЭМ!$B$39:$B$782,T$11)+'СЕТ СН'!$F$9+СВЦЭМ!$D$10+'СЕТ СН'!$F$6-'СЕТ СН'!$F$19</f>
        <v>1917.6205714399998</v>
      </c>
      <c r="U16" s="36">
        <f>SUMIFS(СВЦЭМ!$C$39:$C$782,СВЦЭМ!$A$39:$A$782,$A16,СВЦЭМ!$B$39:$B$782,U$11)+'СЕТ СН'!$F$9+СВЦЭМ!$D$10+'СЕТ СН'!$F$6-'СЕТ СН'!$F$19</f>
        <v>1920.7543071599998</v>
      </c>
      <c r="V16" s="36">
        <f>SUMIFS(СВЦЭМ!$C$39:$C$782,СВЦЭМ!$A$39:$A$782,$A16,СВЦЭМ!$B$39:$B$782,V$11)+'СЕТ СН'!$F$9+СВЦЭМ!$D$10+'СЕТ СН'!$F$6-'СЕТ СН'!$F$19</f>
        <v>1922.1618812399997</v>
      </c>
      <c r="W16" s="36">
        <f>SUMIFS(СВЦЭМ!$C$39:$C$782,СВЦЭМ!$A$39:$A$782,$A16,СВЦЭМ!$B$39:$B$782,W$11)+'СЕТ СН'!$F$9+СВЦЭМ!$D$10+'СЕТ СН'!$F$6-'СЕТ СН'!$F$19</f>
        <v>1894.8354434099997</v>
      </c>
      <c r="X16" s="36">
        <f>SUMIFS(СВЦЭМ!$C$39:$C$782,СВЦЭМ!$A$39:$A$782,$A16,СВЦЭМ!$B$39:$B$782,X$11)+'СЕТ СН'!$F$9+СВЦЭМ!$D$10+'СЕТ СН'!$F$6-'СЕТ СН'!$F$19</f>
        <v>1944.5255920099999</v>
      </c>
      <c r="Y16" s="36">
        <f>SUMIFS(СВЦЭМ!$C$39:$C$782,СВЦЭМ!$A$39:$A$782,$A16,СВЦЭМ!$B$39:$B$782,Y$11)+'СЕТ СН'!$F$9+СВЦЭМ!$D$10+'СЕТ СН'!$F$6-'СЕТ СН'!$F$19</f>
        <v>2042.08853335</v>
      </c>
    </row>
    <row r="17" spans="1:25" ht="15.75" x14ac:dyDescent="0.2">
      <c r="A17" s="35">
        <f t="shared" si="0"/>
        <v>45510</v>
      </c>
      <c r="B17" s="36">
        <f>SUMIFS(СВЦЭМ!$C$39:$C$782,СВЦЭМ!$A$39:$A$782,$A17,СВЦЭМ!$B$39:$B$782,B$11)+'СЕТ СН'!$F$9+СВЦЭМ!$D$10+'СЕТ СН'!$F$6-'СЕТ СН'!$F$19</f>
        <v>2141.6167889399999</v>
      </c>
      <c r="C17" s="36">
        <f>SUMIFS(СВЦЭМ!$C$39:$C$782,СВЦЭМ!$A$39:$A$782,$A17,СВЦЭМ!$B$39:$B$782,C$11)+'СЕТ СН'!$F$9+СВЦЭМ!$D$10+'СЕТ СН'!$F$6-'СЕТ СН'!$F$19</f>
        <v>2217.9205772099999</v>
      </c>
      <c r="D17" s="36">
        <f>SUMIFS(СВЦЭМ!$C$39:$C$782,СВЦЭМ!$A$39:$A$782,$A17,СВЦЭМ!$B$39:$B$782,D$11)+'СЕТ СН'!$F$9+СВЦЭМ!$D$10+'СЕТ СН'!$F$6-'СЕТ СН'!$F$19</f>
        <v>2257.36921846</v>
      </c>
      <c r="E17" s="36">
        <f>SUMIFS(СВЦЭМ!$C$39:$C$782,СВЦЭМ!$A$39:$A$782,$A17,СВЦЭМ!$B$39:$B$782,E$11)+'СЕТ СН'!$F$9+СВЦЭМ!$D$10+'СЕТ СН'!$F$6-'СЕТ СН'!$F$19</f>
        <v>2288.9331974500001</v>
      </c>
      <c r="F17" s="36">
        <f>SUMIFS(СВЦЭМ!$C$39:$C$782,СВЦЭМ!$A$39:$A$782,$A17,СВЦЭМ!$B$39:$B$782,F$11)+'СЕТ СН'!$F$9+СВЦЭМ!$D$10+'СЕТ СН'!$F$6-'СЕТ СН'!$F$19</f>
        <v>2284.0783688199999</v>
      </c>
      <c r="G17" s="36">
        <f>SUMIFS(СВЦЭМ!$C$39:$C$782,СВЦЭМ!$A$39:$A$782,$A17,СВЦЭМ!$B$39:$B$782,G$11)+'СЕТ СН'!$F$9+СВЦЭМ!$D$10+'СЕТ СН'!$F$6-'СЕТ СН'!$F$19</f>
        <v>2249.98641662</v>
      </c>
      <c r="H17" s="36">
        <f>SUMIFS(СВЦЭМ!$C$39:$C$782,СВЦЭМ!$A$39:$A$782,$A17,СВЦЭМ!$B$39:$B$782,H$11)+'СЕТ СН'!$F$9+СВЦЭМ!$D$10+'СЕТ СН'!$F$6-'СЕТ СН'!$F$19</f>
        <v>2203.4549937199999</v>
      </c>
      <c r="I17" s="36">
        <f>SUMIFS(СВЦЭМ!$C$39:$C$782,СВЦЭМ!$A$39:$A$782,$A17,СВЦЭМ!$B$39:$B$782,I$11)+'СЕТ СН'!$F$9+СВЦЭМ!$D$10+'СЕТ СН'!$F$6-'СЕТ СН'!$F$19</f>
        <v>2111.8444221599998</v>
      </c>
      <c r="J17" s="36">
        <f>SUMIFS(СВЦЭМ!$C$39:$C$782,СВЦЭМ!$A$39:$A$782,$A17,СВЦЭМ!$B$39:$B$782,J$11)+'СЕТ СН'!$F$9+СВЦЭМ!$D$10+'СЕТ СН'!$F$6-'СЕТ СН'!$F$19</f>
        <v>2017.0683191399999</v>
      </c>
      <c r="K17" s="36">
        <f>SUMIFS(СВЦЭМ!$C$39:$C$782,СВЦЭМ!$A$39:$A$782,$A17,СВЦЭМ!$B$39:$B$782,K$11)+'СЕТ СН'!$F$9+СВЦЭМ!$D$10+'СЕТ СН'!$F$6-'СЕТ СН'!$F$19</f>
        <v>1935.81720451</v>
      </c>
      <c r="L17" s="36">
        <f>SUMIFS(СВЦЭМ!$C$39:$C$782,СВЦЭМ!$A$39:$A$782,$A17,СВЦЭМ!$B$39:$B$782,L$11)+'СЕТ СН'!$F$9+СВЦЭМ!$D$10+'СЕТ СН'!$F$6-'СЕТ СН'!$F$19</f>
        <v>1905.0347143099998</v>
      </c>
      <c r="M17" s="36">
        <f>SUMIFS(СВЦЭМ!$C$39:$C$782,СВЦЭМ!$A$39:$A$782,$A17,СВЦЭМ!$B$39:$B$782,M$11)+'СЕТ СН'!$F$9+СВЦЭМ!$D$10+'СЕТ СН'!$F$6-'СЕТ СН'!$F$19</f>
        <v>1906.9677428299997</v>
      </c>
      <c r="N17" s="36">
        <f>SUMIFS(СВЦЭМ!$C$39:$C$782,СВЦЭМ!$A$39:$A$782,$A17,СВЦЭМ!$B$39:$B$782,N$11)+'СЕТ СН'!$F$9+СВЦЭМ!$D$10+'СЕТ СН'!$F$6-'СЕТ СН'!$F$19</f>
        <v>1892.12701784</v>
      </c>
      <c r="O17" s="36">
        <f>SUMIFS(СВЦЭМ!$C$39:$C$782,СВЦЭМ!$A$39:$A$782,$A17,СВЦЭМ!$B$39:$B$782,O$11)+'СЕТ СН'!$F$9+СВЦЭМ!$D$10+'СЕТ СН'!$F$6-'СЕТ СН'!$F$19</f>
        <v>1877.86389117</v>
      </c>
      <c r="P17" s="36">
        <f>SUMIFS(СВЦЭМ!$C$39:$C$782,СВЦЭМ!$A$39:$A$782,$A17,СВЦЭМ!$B$39:$B$782,P$11)+'СЕТ СН'!$F$9+СВЦЭМ!$D$10+'СЕТ СН'!$F$6-'СЕТ СН'!$F$19</f>
        <v>1877.2668710600001</v>
      </c>
      <c r="Q17" s="36">
        <f>SUMIFS(СВЦЭМ!$C$39:$C$782,СВЦЭМ!$A$39:$A$782,$A17,СВЦЭМ!$B$39:$B$782,Q$11)+'СЕТ СН'!$F$9+СВЦЭМ!$D$10+'СЕТ СН'!$F$6-'СЕТ СН'!$F$19</f>
        <v>1851.3107270800001</v>
      </c>
      <c r="R17" s="36">
        <f>SUMIFS(СВЦЭМ!$C$39:$C$782,СВЦЭМ!$A$39:$A$782,$A17,СВЦЭМ!$B$39:$B$782,R$11)+'СЕТ СН'!$F$9+СВЦЭМ!$D$10+'СЕТ СН'!$F$6-'СЕТ СН'!$F$19</f>
        <v>1868.79430641</v>
      </c>
      <c r="S17" s="36">
        <f>SUMIFS(СВЦЭМ!$C$39:$C$782,СВЦЭМ!$A$39:$A$782,$A17,СВЦЭМ!$B$39:$B$782,S$11)+'СЕТ СН'!$F$9+СВЦЭМ!$D$10+'СЕТ СН'!$F$6-'СЕТ СН'!$F$19</f>
        <v>1872.8124802899997</v>
      </c>
      <c r="T17" s="36">
        <f>SUMIFS(СВЦЭМ!$C$39:$C$782,СВЦЭМ!$A$39:$A$782,$A17,СВЦЭМ!$B$39:$B$782,T$11)+'СЕТ СН'!$F$9+СВЦЭМ!$D$10+'СЕТ СН'!$F$6-'СЕТ СН'!$F$19</f>
        <v>1863.4423656499998</v>
      </c>
      <c r="U17" s="36">
        <f>SUMIFS(СВЦЭМ!$C$39:$C$782,СВЦЭМ!$A$39:$A$782,$A17,СВЦЭМ!$B$39:$B$782,U$11)+'СЕТ СН'!$F$9+СВЦЭМ!$D$10+'СЕТ СН'!$F$6-'СЕТ СН'!$F$19</f>
        <v>1868.4488683099999</v>
      </c>
      <c r="V17" s="36">
        <f>SUMIFS(СВЦЭМ!$C$39:$C$782,СВЦЭМ!$A$39:$A$782,$A17,СВЦЭМ!$B$39:$B$782,V$11)+'СЕТ СН'!$F$9+СВЦЭМ!$D$10+'СЕТ СН'!$F$6-'СЕТ СН'!$F$19</f>
        <v>1877.2385123599997</v>
      </c>
      <c r="W17" s="36">
        <f>SUMIFS(СВЦЭМ!$C$39:$C$782,СВЦЭМ!$A$39:$A$782,$A17,СВЦЭМ!$B$39:$B$782,W$11)+'СЕТ СН'!$F$9+СВЦЭМ!$D$10+'СЕТ СН'!$F$6-'СЕТ СН'!$F$19</f>
        <v>1873.1236041299999</v>
      </c>
      <c r="X17" s="36">
        <f>SUMIFS(СВЦЭМ!$C$39:$C$782,СВЦЭМ!$A$39:$A$782,$A17,СВЦЭМ!$B$39:$B$782,X$11)+'СЕТ СН'!$F$9+СВЦЭМ!$D$10+'СЕТ СН'!$F$6-'СЕТ СН'!$F$19</f>
        <v>1931.2877337899999</v>
      </c>
      <c r="Y17" s="36">
        <f>SUMIFS(СВЦЭМ!$C$39:$C$782,СВЦЭМ!$A$39:$A$782,$A17,СВЦЭМ!$B$39:$B$782,Y$11)+'СЕТ СН'!$F$9+СВЦЭМ!$D$10+'СЕТ СН'!$F$6-'СЕТ СН'!$F$19</f>
        <v>2002.27741939</v>
      </c>
    </row>
    <row r="18" spans="1:25" ht="15.75" x14ac:dyDescent="0.2">
      <c r="A18" s="35">
        <f t="shared" si="0"/>
        <v>45511</v>
      </c>
      <c r="B18" s="36">
        <f>SUMIFS(СВЦЭМ!$C$39:$C$782,СВЦЭМ!$A$39:$A$782,$A18,СВЦЭМ!$B$39:$B$782,B$11)+'СЕТ СН'!$F$9+СВЦЭМ!$D$10+'СЕТ СН'!$F$6-'СЕТ СН'!$F$19</f>
        <v>2074.6728570499999</v>
      </c>
      <c r="C18" s="36">
        <f>SUMIFS(СВЦЭМ!$C$39:$C$782,СВЦЭМ!$A$39:$A$782,$A18,СВЦЭМ!$B$39:$B$782,C$11)+'СЕТ СН'!$F$9+СВЦЭМ!$D$10+'СЕТ СН'!$F$6-'СЕТ СН'!$F$19</f>
        <v>2167.1510216399997</v>
      </c>
      <c r="D18" s="36">
        <f>SUMIFS(СВЦЭМ!$C$39:$C$782,СВЦЭМ!$A$39:$A$782,$A18,СВЦЭМ!$B$39:$B$782,D$11)+'СЕТ СН'!$F$9+СВЦЭМ!$D$10+'СЕТ СН'!$F$6-'СЕТ СН'!$F$19</f>
        <v>2229.1095712199999</v>
      </c>
      <c r="E18" s="36">
        <f>SUMIFS(СВЦЭМ!$C$39:$C$782,СВЦЭМ!$A$39:$A$782,$A18,СВЦЭМ!$B$39:$B$782,E$11)+'СЕТ СН'!$F$9+СВЦЭМ!$D$10+'СЕТ СН'!$F$6-'СЕТ СН'!$F$19</f>
        <v>2252.2851845099999</v>
      </c>
      <c r="F18" s="36">
        <f>SUMIFS(СВЦЭМ!$C$39:$C$782,СВЦЭМ!$A$39:$A$782,$A18,СВЦЭМ!$B$39:$B$782,F$11)+'СЕТ СН'!$F$9+СВЦЭМ!$D$10+'СЕТ СН'!$F$6-'СЕТ СН'!$F$19</f>
        <v>2283.4934330199999</v>
      </c>
      <c r="G18" s="36">
        <f>SUMIFS(СВЦЭМ!$C$39:$C$782,СВЦЭМ!$A$39:$A$782,$A18,СВЦЭМ!$B$39:$B$782,G$11)+'СЕТ СН'!$F$9+СВЦЭМ!$D$10+'СЕТ СН'!$F$6-'СЕТ СН'!$F$19</f>
        <v>2242.40646023</v>
      </c>
      <c r="H18" s="36">
        <f>SUMIFS(СВЦЭМ!$C$39:$C$782,СВЦЭМ!$A$39:$A$782,$A18,СВЦЭМ!$B$39:$B$782,H$11)+'СЕТ СН'!$F$9+СВЦЭМ!$D$10+'СЕТ СН'!$F$6-'СЕТ СН'!$F$19</f>
        <v>2215.3505521100001</v>
      </c>
      <c r="I18" s="36">
        <f>SUMIFS(СВЦЭМ!$C$39:$C$782,СВЦЭМ!$A$39:$A$782,$A18,СВЦЭМ!$B$39:$B$782,I$11)+'СЕТ СН'!$F$9+СВЦЭМ!$D$10+'СЕТ СН'!$F$6-'СЕТ СН'!$F$19</f>
        <v>2121.55133613</v>
      </c>
      <c r="J18" s="36">
        <f>SUMIFS(СВЦЭМ!$C$39:$C$782,СВЦЭМ!$A$39:$A$782,$A18,СВЦЭМ!$B$39:$B$782,J$11)+'СЕТ СН'!$F$9+СВЦЭМ!$D$10+'СЕТ СН'!$F$6-'СЕТ СН'!$F$19</f>
        <v>2021.9030553899997</v>
      </c>
      <c r="K18" s="36">
        <f>SUMIFS(СВЦЭМ!$C$39:$C$782,СВЦЭМ!$A$39:$A$782,$A18,СВЦЭМ!$B$39:$B$782,K$11)+'СЕТ СН'!$F$9+СВЦЭМ!$D$10+'СЕТ СН'!$F$6-'СЕТ СН'!$F$19</f>
        <v>1946.2958528599997</v>
      </c>
      <c r="L18" s="36">
        <f>SUMIFS(СВЦЭМ!$C$39:$C$782,СВЦЭМ!$A$39:$A$782,$A18,СВЦЭМ!$B$39:$B$782,L$11)+'СЕТ СН'!$F$9+СВЦЭМ!$D$10+'СЕТ СН'!$F$6-'СЕТ СН'!$F$19</f>
        <v>1926.5368115299998</v>
      </c>
      <c r="M18" s="36">
        <f>SUMIFS(СВЦЭМ!$C$39:$C$782,СВЦЭМ!$A$39:$A$782,$A18,СВЦЭМ!$B$39:$B$782,M$11)+'СЕТ СН'!$F$9+СВЦЭМ!$D$10+'СЕТ СН'!$F$6-'СЕТ СН'!$F$19</f>
        <v>1906.9631519099999</v>
      </c>
      <c r="N18" s="36">
        <f>SUMIFS(СВЦЭМ!$C$39:$C$782,СВЦЭМ!$A$39:$A$782,$A18,СВЦЭМ!$B$39:$B$782,N$11)+'СЕТ СН'!$F$9+СВЦЭМ!$D$10+'СЕТ СН'!$F$6-'СЕТ СН'!$F$19</f>
        <v>1887.6889532599998</v>
      </c>
      <c r="O18" s="36">
        <f>SUMIFS(СВЦЭМ!$C$39:$C$782,СВЦЭМ!$A$39:$A$782,$A18,СВЦЭМ!$B$39:$B$782,O$11)+'СЕТ СН'!$F$9+СВЦЭМ!$D$10+'СЕТ СН'!$F$6-'СЕТ СН'!$F$19</f>
        <v>1894.9797112599999</v>
      </c>
      <c r="P18" s="36">
        <f>SUMIFS(СВЦЭМ!$C$39:$C$782,СВЦЭМ!$A$39:$A$782,$A18,СВЦЭМ!$B$39:$B$782,P$11)+'СЕТ СН'!$F$9+СВЦЭМ!$D$10+'СЕТ СН'!$F$6-'СЕТ СН'!$F$19</f>
        <v>1908.5586554900001</v>
      </c>
      <c r="Q18" s="36">
        <f>SUMIFS(СВЦЭМ!$C$39:$C$782,СВЦЭМ!$A$39:$A$782,$A18,СВЦЭМ!$B$39:$B$782,Q$11)+'СЕТ СН'!$F$9+СВЦЭМ!$D$10+'СЕТ СН'!$F$6-'СЕТ СН'!$F$19</f>
        <v>1916.69573382</v>
      </c>
      <c r="R18" s="36">
        <f>SUMIFS(СВЦЭМ!$C$39:$C$782,СВЦЭМ!$A$39:$A$782,$A18,СВЦЭМ!$B$39:$B$782,R$11)+'СЕТ СН'!$F$9+СВЦЭМ!$D$10+'СЕТ СН'!$F$6-'СЕТ СН'!$F$19</f>
        <v>1924.4476546599999</v>
      </c>
      <c r="S18" s="36">
        <f>SUMIFS(СВЦЭМ!$C$39:$C$782,СВЦЭМ!$A$39:$A$782,$A18,СВЦЭМ!$B$39:$B$782,S$11)+'СЕТ СН'!$F$9+СВЦЭМ!$D$10+'СЕТ СН'!$F$6-'СЕТ СН'!$F$19</f>
        <v>1915.2299905999998</v>
      </c>
      <c r="T18" s="36">
        <f>SUMIFS(СВЦЭМ!$C$39:$C$782,СВЦЭМ!$A$39:$A$782,$A18,СВЦЭМ!$B$39:$B$782,T$11)+'СЕТ СН'!$F$9+СВЦЭМ!$D$10+'СЕТ СН'!$F$6-'СЕТ СН'!$F$19</f>
        <v>1905.6966683199998</v>
      </c>
      <c r="U18" s="36">
        <f>SUMIFS(СВЦЭМ!$C$39:$C$782,СВЦЭМ!$A$39:$A$782,$A18,СВЦЭМ!$B$39:$B$782,U$11)+'СЕТ СН'!$F$9+СВЦЭМ!$D$10+'СЕТ СН'!$F$6-'СЕТ СН'!$F$19</f>
        <v>1918.88157804</v>
      </c>
      <c r="V18" s="36">
        <f>SUMIFS(СВЦЭМ!$C$39:$C$782,СВЦЭМ!$A$39:$A$782,$A18,СВЦЭМ!$B$39:$B$782,V$11)+'СЕТ СН'!$F$9+СВЦЭМ!$D$10+'СЕТ СН'!$F$6-'СЕТ СН'!$F$19</f>
        <v>1929.9491435599998</v>
      </c>
      <c r="W18" s="36">
        <f>SUMIFS(СВЦЭМ!$C$39:$C$782,СВЦЭМ!$A$39:$A$782,$A18,СВЦЭМ!$B$39:$B$782,W$11)+'СЕТ СН'!$F$9+СВЦЭМ!$D$10+'СЕТ СН'!$F$6-'СЕТ СН'!$F$19</f>
        <v>1914.2502017699999</v>
      </c>
      <c r="X18" s="36">
        <f>SUMIFS(СВЦЭМ!$C$39:$C$782,СВЦЭМ!$A$39:$A$782,$A18,СВЦЭМ!$B$39:$B$782,X$11)+'СЕТ СН'!$F$9+СВЦЭМ!$D$10+'СЕТ СН'!$F$6-'СЕТ СН'!$F$19</f>
        <v>1964.6188006499997</v>
      </c>
      <c r="Y18" s="36">
        <f>SUMIFS(СВЦЭМ!$C$39:$C$782,СВЦЭМ!$A$39:$A$782,$A18,СВЦЭМ!$B$39:$B$782,Y$11)+'СЕТ СН'!$F$9+СВЦЭМ!$D$10+'СЕТ СН'!$F$6-'СЕТ СН'!$F$19</f>
        <v>2002.1099686399998</v>
      </c>
    </row>
    <row r="19" spans="1:25" ht="15.75" x14ac:dyDescent="0.2">
      <c r="A19" s="35">
        <f t="shared" si="0"/>
        <v>45512</v>
      </c>
      <c r="B19" s="36">
        <f>SUMIFS(СВЦЭМ!$C$39:$C$782,СВЦЭМ!$A$39:$A$782,$A19,СВЦЭМ!$B$39:$B$782,B$11)+'СЕТ СН'!$F$9+СВЦЭМ!$D$10+'СЕТ СН'!$F$6-'СЕТ СН'!$F$19</f>
        <v>2145.58887297</v>
      </c>
      <c r="C19" s="36">
        <f>SUMIFS(СВЦЭМ!$C$39:$C$782,СВЦЭМ!$A$39:$A$782,$A19,СВЦЭМ!$B$39:$B$782,C$11)+'СЕТ СН'!$F$9+СВЦЭМ!$D$10+'СЕТ СН'!$F$6-'СЕТ СН'!$F$19</f>
        <v>2226.9990002699997</v>
      </c>
      <c r="D19" s="36">
        <f>SUMIFS(СВЦЭМ!$C$39:$C$782,СВЦЭМ!$A$39:$A$782,$A19,СВЦЭМ!$B$39:$B$782,D$11)+'СЕТ СН'!$F$9+СВЦЭМ!$D$10+'СЕТ СН'!$F$6-'СЕТ СН'!$F$19</f>
        <v>2293.90058232</v>
      </c>
      <c r="E19" s="36">
        <f>SUMIFS(СВЦЭМ!$C$39:$C$782,СВЦЭМ!$A$39:$A$782,$A19,СВЦЭМ!$B$39:$B$782,E$11)+'СЕТ СН'!$F$9+СВЦЭМ!$D$10+'СЕТ СН'!$F$6-'СЕТ СН'!$F$19</f>
        <v>2297.46837056</v>
      </c>
      <c r="F19" s="36">
        <f>SUMIFS(СВЦЭМ!$C$39:$C$782,СВЦЭМ!$A$39:$A$782,$A19,СВЦЭМ!$B$39:$B$782,F$11)+'СЕТ СН'!$F$9+СВЦЭМ!$D$10+'СЕТ СН'!$F$6-'СЕТ СН'!$F$19</f>
        <v>2295.7737046000002</v>
      </c>
      <c r="G19" s="36">
        <f>SUMIFS(СВЦЭМ!$C$39:$C$782,СВЦЭМ!$A$39:$A$782,$A19,СВЦЭМ!$B$39:$B$782,G$11)+'СЕТ СН'!$F$9+СВЦЭМ!$D$10+'СЕТ СН'!$F$6-'СЕТ СН'!$F$19</f>
        <v>2291.2552822099997</v>
      </c>
      <c r="H19" s="36">
        <f>SUMIFS(СВЦЭМ!$C$39:$C$782,СВЦЭМ!$A$39:$A$782,$A19,СВЦЭМ!$B$39:$B$782,H$11)+'СЕТ СН'!$F$9+СВЦЭМ!$D$10+'СЕТ СН'!$F$6-'СЕТ СН'!$F$19</f>
        <v>2228.2416616400001</v>
      </c>
      <c r="I19" s="36">
        <f>SUMIFS(СВЦЭМ!$C$39:$C$782,СВЦЭМ!$A$39:$A$782,$A19,СВЦЭМ!$B$39:$B$782,I$11)+'СЕТ СН'!$F$9+СВЦЭМ!$D$10+'СЕТ СН'!$F$6-'СЕТ СН'!$F$19</f>
        <v>2147.77281795</v>
      </c>
      <c r="J19" s="36">
        <f>SUMIFS(СВЦЭМ!$C$39:$C$782,СВЦЭМ!$A$39:$A$782,$A19,СВЦЭМ!$B$39:$B$782,J$11)+'СЕТ СН'!$F$9+СВЦЭМ!$D$10+'СЕТ СН'!$F$6-'СЕТ СН'!$F$19</f>
        <v>2041.4174348299998</v>
      </c>
      <c r="K19" s="36">
        <f>SUMIFS(СВЦЭМ!$C$39:$C$782,СВЦЭМ!$A$39:$A$782,$A19,СВЦЭМ!$B$39:$B$782,K$11)+'СЕТ СН'!$F$9+СВЦЭМ!$D$10+'СЕТ СН'!$F$6-'СЕТ СН'!$F$19</f>
        <v>1985.5275925799997</v>
      </c>
      <c r="L19" s="36">
        <f>SUMIFS(СВЦЭМ!$C$39:$C$782,СВЦЭМ!$A$39:$A$782,$A19,СВЦЭМ!$B$39:$B$782,L$11)+'СЕТ СН'!$F$9+СВЦЭМ!$D$10+'СЕТ СН'!$F$6-'СЕТ СН'!$F$19</f>
        <v>1948.5610490499998</v>
      </c>
      <c r="M19" s="36">
        <f>SUMIFS(СВЦЭМ!$C$39:$C$782,СВЦЭМ!$A$39:$A$782,$A19,СВЦЭМ!$B$39:$B$782,M$11)+'СЕТ СН'!$F$9+СВЦЭМ!$D$10+'СЕТ СН'!$F$6-'СЕТ СН'!$F$19</f>
        <v>1952.6342185099998</v>
      </c>
      <c r="N19" s="36">
        <f>SUMIFS(СВЦЭМ!$C$39:$C$782,СВЦЭМ!$A$39:$A$782,$A19,СВЦЭМ!$B$39:$B$782,N$11)+'СЕТ СН'!$F$9+СВЦЭМ!$D$10+'СЕТ СН'!$F$6-'СЕТ СН'!$F$19</f>
        <v>1950.7469916299997</v>
      </c>
      <c r="O19" s="36">
        <f>SUMIFS(СВЦЭМ!$C$39:$C$782,СВЦЭМ!$A$39:$A$782,$A19,СВЦЭМ!$B$39:$B$782,O$11)+'СЕТ СН'!$F$9+СВЦЭМ!$D$10+'СЕТ СН'!$F$6-'СЕТ СН'!$F$19</f>
        <v>1954.8684979599998</v>
      </c>
      <c r="P19" s="36">
        <f>SUMIFS(СВЦЭМ!$C$39:$C$782,СВЦЭМ!$A$39:$A$782,$A19,СВЦЭМ!$B$39:$B$782,P$11)+'СЕТ СН'!$F$9+СВЦЭМ!$D$10+'СЕТ СН'!$F$6-'СЕТ СН'!$F$19</f>
        <v>1961.7092205599997</v>
      </c>
      <c r="Q19" s="36">
        <f>SUMIFS(СВЦЭМ!$C$39:$C$782,СВЦЭМ!$A$39:$A$782,$A19,СВЦЭМ!$B$39:$B$782,Q$11)+'СЕТ СН'!$F$9+СВЦЭМ!$D$10+'СЕТ СН'!$F$6-'СЕТ СН'!$F$19</f>
        <v>1967.6962722499998</v>
      </c>
      <c r="R19" s="36">
        <f>SUMIFS(СВЦЭМ!$C$39:$C$782,СВЦЭМ!$A$39:$A$782,$A19,СВЦЭМ!$B$39:$B$782,R$11)+'СЕТ СН'!$F$9+СВЦЭМ!$D$10+'СЕТ СН'!$F$6-'СЕТ СН'!$F$19</f>
        <v>1983.3961097699998</v>
      </c>
      <c r="S19" s="36">
        <f>SUMIFS(СВЦЭМ!$C$39:$C$782,СВЦЭМ!$A$39:$A$782,$A19,СВЦЭМ!$B$39:$B$782,S$11)+'СЕТ СН'!$F$9+СВЦЭМ!$D$10+'СЕТ СН'!$F$6-'СЕТ СН'!$F$19</f>
        <v>1966.3588775600001</v>
      </c>
      <c r="T19" s="36">
        <f>SUMIFS(СВЦЭМ!$C$39:$C$782,СВЦЭМ!$A$39:$A$782,$A19,СВЦЭМ!$B$39:$B$782,T$11)+'СЕТ СН'!$F$9+СВЦЭМ!$D$10+'СЕТ СН'!$F$6-'СЕТ СН'!$F$19</f>
        <v>1960.2331241399997</v>
      </c>
      <c r="U19" s="36">
        <f>SUMIFS(СВЦЭМ!$C$39:$C$782,СВЦЭМ!$A$39:$A$782,$A19,СВЦЭМ!$B$39:$B$782,U$11)+'СЕТ СН'!$F$9+СВЦЭМ!$D$10+'СЕТ СН'!$F$6-'СЕТ СН'!$F$19</f>
        <v>1970.6133421099998</v>
      </c>
      <c r="V19" s="36">
        <f>SUMIFS(СВЦЭМ!$C$39:$C$782,СВЦЭМ!$A$39:$A$782,$A19,СВЦЭМ!$B$39:$B$782,V$11)+'СЕТ СН'!$F$9+СВЦЭМ!$D$10+'СЕТ СН'!$F$6-'СЕТ СН'!$F$19</f>
        <v>1977.5816751100001</v>
      </c>
      <c r="W19" s="36">
        <f>SUMIFS(СВЦЭМ!$C$39:$C$782,СВЦЭМ!$A$39:$A$782,$A19,СВЦЭМ!$B$39:$B$782,W$11)+'СЕТ СН'!$F$9+СВЦЭМ!$D$10+'СЕТ СН'!$F$6-'СЕТ СН'!$F$19</f>
        <v>1974.6461059099997</v>
      </c>
      <c r="X19" s="36">
        <f>SUMIFS(СВЦЭМ!$C$39:$C$782,СВЦЭМ!$A$39:$A$782,$A19,СВЦЭМ!$B$39:$B$782,X$11)+'СЕТ СН'!$F$9+СВЦЭМ!$D$10+'СЕТ СН'!$F$6-'СЕТ СН'!$F$19</f>
        <v>2021.56279464</v>
      </c>
      <c r="Y19" s="36">
        <f>SUMIFS(СВЦЭМ!$C$39:$C$782,СВЦЭМ!$A$39:$A$782,$A19,СВЦЭМ!$B$39:$B$782,Y$11)+'СЕТ СН'!$F$9+СВЦЭМ!$D$10+'СЕТ СН'!$F$6-'СЕТ СН'!$F$19</f>
        <v>2107.2002027899998</v>
      </c>
    </row>
    <row r="20" spans="1:25" ht="15.75" x14ac:dyDescent="0.2">
      <c r="A20" s="35">
        <f t="shared" si="0"/>
        <v>45513</v>
      </c>
      <c r="B20" s="36">
        <f>SUMIFS(СВЦЭМ!$C$39:$C$782,СВЦЭМ!$A$39:$A$782,$A20,СВЦЭМ!$B$39:$B$782,B$11)+'СЕТ СН'!$F$9+СВЦЭМ!$D$10+'СЕТ СН'!$F$6-'СЕТ СН'!$F$19</f>
        <v>2082.2278619899998</v>
      </c>
      <c r="C20" s="36">
        <f>SUMIFS(СВЦЭМ!$C$39:$C$782,СВЦЭМ!$A$39:$A$782,$A20,СВЦЭМ!$B$39:$B$782,C$11)+'СЕТ СН'!$F$9+СВЦЭМ!$D$10+'СЕТ СН'!$F$6-'СЕТ СН'!$F$19</f>
        <v>2188.5262096799997</v>
      </c>
      <c r="D20" s="36">
        <f>SUMIFS(СВЦЭМ!$C$39:$C$782,СВЦЭМ!$A$39:$A$782,$A20,СВЦЭМ!$B$39:$B$782,D$11)+'СЕТ СН'!$F$9+СВЦЭМ!$D$10+'СЕТ СН'!$F$6-'СЕТ СН'!$F$19</f>
        <v>2297.2825280300003</v>
      </c>
      <c r="E20" s="36">
        <f>SUMIFS(СВЦЭМ!$C$39:$C$782,СВЦЭМ!$A$39:$A$782,$A20,СВЦЭМ!$B$39:$B$782,E$11)+'СЕТ СН'!$F$9+СВЦЭМ!$D$10+'СЕТ СН'!$F$6-'СЕТ СН'!$F$19</f>
        <v>2336.6865587000002</v>
      </c>
      <c r="F20" s="36">
        <f>SUMIFS(СВЦЭМ!$C$39:$C$782,СВЦЭМ!$A$39:$A$782,$A20,СВЦЭМ!$B$39:$B$782,F$11)+'СЕТ СН'!$F$9+СВЦЭМ!$D$10+'СЕТ СН'!$F$6-'СЕТ СН'!$F$19</f>
        <v>2340.5831929200003</v>
      </c>
      <c r="G20" s="36">
        <f>SUMIFS(СВЦЭМ!$C$39:$C$782,СВЦЭМ!$A$39:$A$782,$A20,СВЦЭМ!$B$39:$B$782,G$11)+'СЕТ СН'!$F$9+СВЦЭМ!$D$10+'СЕТ СН'!$F$6-'СЕТ СН'!$F$19</f>
        <v>2331.8549576</v>
      </c>
      <c r="H20" s="36">
        <f>SUMIFS(СВЦЭМ!$C$39:$C$782,СВЦЭМ!$A$39:$A$782,$A20,СВЦЭМ!$B$39:$B$782,H$11)+'СЕТ СН'!$F$9+СВЦЭМ!$D$10+'СЕТ СН'!$F$6-'СЕТ СН'!$F$19</f>
        <v>2299.37922114</v>
      </c>
      <c r="I20" s="36">
        <f>SUMIFS(СВЦЭМ!$C$39:$C$782,СВЦЭМ!$A$39:$A$782,$A20,СВЦЭМ!$B$39:$B$782,I$11)+'СЕТ СН'!$F$9+СВЦЭМ!$D$10+'СЕТ СН'!$F$6-'СЕТ СН'!$F$19</f>
        <v>2198.57054771</v>
      </c>
      <c r="J20" s="36">
        <f>SUMIFS(СВЦЭМ!$C$39:$C$782,СВЦЭМ!$A$39:$A$782,$A20,СВЦЭМ!$B$39:$B$782,J$11)+'СЕТ СН'!$F$9+СВЦЭМ!$D$10+'СЕТ СН'!$F$6-'СЕТ СН'!$F$19</f>
        <v>2122.47316275</v>
      </c>
      <c r="K20" s="36">
        <f>SUMIFS(СВЦЭМ!$C$39:$C$782,СВЦЭМ!$A$39:$A$782,$A20,СВЦЭМ!$B$39:$B$782,K$11)+'СЕТ СН'!$F$9+СВЦЭМ!$D$10+'СЕТ СН'!$F$6-'СЕТ СН'!$F$19</f>
        <v>2028.3982979499997</v>
      </c>
      <c r="L20" s="36">
        <f>SUMIFS(СВЦЭМ!$C$39:$C$782,СВЦЭМ!$A$39:$A$782,$A20,СВЦЭМ!$B$39:$B$782,L$11)+'СЕТ СН'!$F$9+СВЦЭМ!$D$10+'СЕТ СН'!$F$6-'СЕТ СН'!$F$19</f>
        <v>2010.4352814399999</v>
      </c>
      <c r="M20" s="36">
        <f>SUMIFS(СВЦЭМ!$C$39:$C$782,СВЦЭМ!$A$39:$A$782,$A20,СВЦЭМ!$B$39:$B$782,M$11)+'СЕТ СН'!$F$9+СВЦЭМ!$D$10+'СЕТ СН'!$F$6-'СЕТ СН'!$F$19</f>
        <v>2012.8658019499999</v>
      </c>
      <c r="N20" s="36">
        <f>SUMIFS(СВЦЭМ!$C$39:$C$782,СВЦЭМ!$A$39:$A$782,$A20,СВЦЭМ!$B$39:$B$782,N$11)+'СЕТ СН'!$F$9+СВЦЭМ!$D$10+'СЕТ СН'!$F$6-'СЕТ СН'!$F$19</f>
        <v>2017.37046366</v>
      </c>
      <c r="O20" s="36">
        <f>SUMIFS(СВЦЭМ!$C$39:$C$782,СВЦЭМ!$A$39:$A$782,$A20,СВЦЭМ!$B$39:$B$782,O$11)+'СЕТ СН'!$F$9+СВЦЭМ!$D$10+'СЕТ СН'!$F$6-'СЕТ СН'!$F$19</f>
        <v>1997.4501166099999</v>
      </c>
      <c r="P20" s="36">
        <f>SUMIFS(СВЦЭМ!$C$39:$C$782,СВЦЭМ!$A$39:$A$782,$A20,СВЦЭМ!$B$39:$B$782,P$11)+'СЕТ СН'!$F$9+СВЦЭМ!$D$10+'СЕТ СН'!$F$6-'СЕТ СН'!$F$19</f>
        <v>2013.72332013</v>
      </c>
      <c r="Q20" s="36">
        <f>SUMIFS(СВЦЭМ!$C$39:$C$782,СВЦЭМ!$A$39:$A$782,$A20,СВЦЭМ!$B$39:$B$782,Q$11)+'СЕТ СН'!$F$9+СВЦЭМ!$D$10+'СЕТ СН'!$F$6-'СЕТ СН'!$F$19</f>
        <v>2023.8928507000001</v>
      </c>
      <c r="R20" s="36">
        <f>SUMIFS(СВЦЭМ!$C$39:$C$782,СВЦЭМ!$A$39:$A$782,$A20,СВЦЭМ!$B$39:$B$782,R$11)+'СЕТ СН'!$F$9+СВЦЭМ!$D$10+'СЕТ СН'!$F$6-'СЕТ СН'!$F$19</f>
        <v>2028.3534108099998</v>
      </c>
      <c r="S20" s="36">
        <f>SUMIFS(СВЦЭМ!$C$39:$C$782,СВЦЭМ!$A$39:$A$782,$A20,СВЦЭМ!$B$39:$B$782,S$11)+'СЕТ СН'!$F$9+СВЦЭМ!$D$10+'СЕТ СН'!$F$6-'СЕТ СН'!$F$19</f>
        <v>2017.4264854099997</v>
      </c>
      <c r="T20" s="36">
        <f>SUMIFS(СВЦЭМ!$C$39:$C$782,СВЦЭМ!$A$39:$A$782,$A20,СВЦЭМ!$B$39:$B$782,T$11)+'СЕТ СН'!$F$9+СВЦЭМ!$D$10+'СЕТ СН'!$F$6-'СЕТ СН'!$F$19</f>
        <v>1999.9886846199997</v>
      </c>
      <c r="U20" s="36">
        <f>SUMIFS(СВЦЭМ!$C$39:$C$782,СВЦЭМ!$A$39:$A$782,$A20,СВЦЭМ!$B$39:$B$782,U$11)+'СЕТ СН'!$F$9+СВЦЭМ!$D$10+'СЕТ СН'!$F$6-'СЕТ СН'!$F$19</f>
        <v>2002.4246197299999</v>
      </c>
      <c r="V20" s="36">
        <f>SUMIFS(СВЦЭМ!$C$39:$C$782,СВЦЭМ!$A$39:$A$782,$A20,СВЦЭМ!$B$39:$B$782,V$11)+'СЕТ СН'!$F$9+СВЦЭМ!$D$10+'СЕТ СН'!$F$6-'СЕТ СН'!$F$19</f>
        <v>2055.7257869199998</v>
      </c>
      <c r="W20" s="36">
        <f>SUMIFS(СВЦЭМ!$C$39:$C$782,СВЦЭМ!$A$39:$A$782,$A20,СВЦЭМ!$B$39:$B$782,W$11)+'СЕТ СН'!$F$9+СВЦЭМ!$D$10+'СЕТ СН'!$F$6-'СЕТ СН'!$F$19</f>
        <v>2023.2938177799997</v>
      </c>
      <c r="X20" s="36">
        <f>SUMIFS(СВЦЭМ!$C$39:$C$782,СВЦЭМ!$A$39:$A$782,$A20,СВЦЭМ!$B$39:$B$782,X$11)+'СЕТ СН'!$F$9+СВЦЭМ!$D$10+'СЕТ СН'!$F$6-'СЕТ СН'!$F$19</f>
        <v>2097.45747747</v>
      </c>
      <c r="Y20" s="36">
        <f>SUMIFS(СВЦЭМ!$C$39:$C$782,СВЦЭМ!$A$39:$A$782,$A20,СВЦЭМ!$B$39:$B$782,Y$11)+'СЕТ СН'!$F$9+СВЦЭМ!$D$10+'СЕТ СН'!$F$6-'СЕТ СН'!$F$19</f>
        <v>2146.83251771</v>
      </c>
    </row>
    <row r="21" spans="1:25" ht="15.75" x14ac:dyDescent="0.2">
      <c r="A21" s="35">
        <f t="shared" si="0"/>
        <v>45514</v>
      </c>
      <c r="B21" s="36">
        <f>SUMIFS(СВЦЭМ!$C$39:$C$782,СВЦЭМ!$A$39:$A$782,$A21,СВЦЭМ!$B$39:$B$782,B$11)+'СЕТ СН'!$F$9+СВЦЭМ!$D$10+'СЕТ СН'!$F$6-'СЕТ СН'!$F$19</f>
        <v>2143.0272738599997</v>
      </c>
      <c r="C21" s="36">
        <f>SUMIFS(СВЦЭМ!$C$39:$C$782,СВЦЭМ!$A$39:$A$782,$A21,СВЦЭМ!$B$39:$B$782,C$11)+'СЕТ СН'!$F$9+СВЦЭМ!$D$10+'СЕТ СН'!$F$6-'СЕТ СН'!$F$19</f>
        <v>2134.6877961999999</v>
      </c>
      <c r="D21" s="36">
        <f>SUMIFS(СВЦЭМ!$C$39:$C$782,СВЦЭМ!$A$39:$A$782,$A21,СВЦЭМ!$B$39:$B$782,D$11)+'СЕТ СН'!$F$9+СВЦЭМ!$D$10+'СЕТ СН'!$F$6-'СЕТ СН'!$F$19</f>
        <v>2189.6609941500001</v>
      </c>
      <c r="E21" s="36">
        <f>SUMIFS(СВЦЭМ!$C$39:$C$782,СВЦЭМ!$A$39:$A$782,$A21,СВЦЭМ!$B$39:$B$782,E$11)+'СЕТ СН'!$F$9+СВЦЭМ!$D$10+'СЕТ СН'!$F$6-'СЕТ СН'!$F$19</f>
        <v>2231.0101381300001</v>
      </c>
      <c r="F21" s="36">
        <f>SUMIFS(СВЦЭМ!$C$39:$C$782,СВЦЭМ!$A$39:$A$782,$A21,СВЦЭМ!$B$39:$B$782,F$11)+'СЕТ СН'!$F$9+СВЦЭМ!$D$10+'СЕТ СН'!$F$6-'СЕТ СН'!$F$19</f>
        <v>2259.66412468</v>
      </c>
      <c r="G21" s="36">
        <f>SUMIFS(СВЦЭМ!$C$39:$C$782,СВЦЭМ!$A$39:$A$782,$A21,СВЦЭМ!$B$39:$B$782,G$11)+'СЕТ СН'!$F$9+СВЦЭМ!$D$10+'СЕТ СН'!$F$6-'СЕТ СН'!$F$19</f>
        <v>2240.9439802399997</v>
      </c>
      <c r="H21" s="36">
        <f>SUMIFS(СВЦЭМ!$C$39:$C$782,СВЦЭМ!$A$39:$A$782,$A21,СВЦЭМ!$B$39:$B$782,H$11)+'СЕТ СН'!$F$9+СВЦЭМ!$D$10+'СЕТ СН'!$F$6-'СЕТ СН'!$F$19</f>
        <v>2209.3613396400001</v>
      </c>
      <c r="I21" s="36">
        <f>SUMIFS(СВЦЭМ!$C$39:$C$782,СВЦЭМ!$A$39:$A$782,$A21,СВЦЭМ!$B$39:$B$782,I$11)+'СЕТ СН'!$F$9+СВЦЭМ!$D$10+'СЕТ СН'!$F$6-'СЕТ СН'!$F$19</f>
        <v>2139.3184706699999</v>
      </c>
      <c r="J21" s="36">
        <f>SUMIFS(СВЦЭМ!$C$39:$C$782,СВЦЭМ!$A$39:$A$782,$A21,СВЦЭМ!$B$39:$B$782,J$11)+'СЕТ СН'!$F$9+СВЦЭМ!$D$10+'СЕТ СН'!$F$6-'СЕТ СН'!$F$19</f>
        <v>2045.8692856799998</v>
      </c>
      <c r="K21" s="36">
        <f>SUMIFS(СВЦЭМ!$C$39:$C$782,СВЦЭМ!$A$39:$A$782,$A21,СВЦЭМ!$B$39:$B$782,K$11)+'СЕТ СН'!$F$9+СВЦЭМ!$D$10+'СЕТ СН'!$F$6-'СЕТ СН'!$F$19</f>
        <v>1969.1285051300001</v>
      </c>
      <c r="L21" s="36">
        <f>SUMIFS(СВЦЭМ!$C$39:$C$782,СВЦЭМ!$A$39:$A$782,$A21,СВЦЭМ!$B$39:$B$782,L$11)+'СЕТ СН'!$F$9+СВЦЭМ!$D$10+'СЕТ СН'!$F$6-'СЕТ СН'!$F$19</f>
        <v>1875.2821657</v>
      </c>
      <c r="M21" s="36">
        <f>SUMIFS(СВЦЭМ!$C$39:$C$782,СВЦЭМ!$A$39:$A$782,$A21,СВЦЭМ!$B$39:$B$782,M$11)+'СЕТ СН'!$F$9+СВЦЭМ!$D$10+'СЕТ СН'!$F$6-'СЕТ СН'!$F$19</f>
        <v>1861.41262942</v>
      </c>
      <c r="N21" s="36">
        <f>SUMIFS(СВЦЭМ!$C$39:$C$782,СВЦЭМ!$A$39:$A$782,$A21,СВЦЭМ!$B$39:$B$782,N$11)+'СЕТ СН'!$F$9+СВЦЭМ!$D$10+'СЕТ СН'!$F$6-'СЕТ СН'!$F$19</f>
        <v>1863.4424052199997</v>
      </c>
      <c r="O21" s="36">
        <f>SUMIFS(СВЦЭМ!$C$39:$C$782,СВЦЭМ!$A$39:$A$782,$A21,СВЦЭМ!$B$39:$B$782,O$11)+'СЕТ СН'!$F$9+СВЦЭМ!$D$10+'СЕТ СН'!$F$6-'СЕТ СН'!$F$19</f>
        <v>1855.1551367399998</v>
      </c>
      <c r="P21" s="36">
        <f>SUMIFS(СВЦЭМ!$C$39:$C$782,СВЦЭМ!$A$39:$A$782,$A21,СВЦЭМ!$B$39:$B$782,P$11)+'СЕТ СН'!$F$9+СВЦЭМ!$D$10+'СЕТ СН'!$F$6-'СЕТ СН'!$F$19</f>
        <v>1855.5673962299998</v>
      </c>
      <c r="Q21" s="36">
        <f>SUMIFS(СВЦЭМ!$C$39:$C$782,СВЦЭМ!$A$39:$A$782,$A21,СВЦЭМ!$B$39:$B$782,Q$11)+'СЕТ СН'!$F$9+СВЦЭМ!$D$10+'СЕТ СН'!$F$6-'СЕТ СН'!$F$19</f>
        <v>1858.4401401699997</v>
      </c>
      <c r="R21" s="36">
        <f>SUMIFS(СВЦЭМ!$C$39:$C$782,СВЦЭМ!$A$39:$A$782,$A21,СВЦЭМ!$B$39:$B$782,R$11)+'СЕТ СН'!$F$9+СВЦЭМ!$D$10+'СЕТ СН'!$F$6-'СЕТ СН'!$F$19</f>
        <v>1868.26773202</v>
      </c>
      <c r="S21" s="36">
        <f>SUMIFS(СВЦЭМ!$C$39:$C$782,СВЦЭМ!$A$39:$A$782,$A21,СВЦЭМ!$B$39:$B$782,S$11)+'СЕТ СН'!$F$9+СВЦЭМ!$D$10+'СЕТ СН'!$F$6-'СЕТ СН'!$F$19</f>
        <v>1859.4397998499999</v>
      </c>
      <c r="T21" s="36">
        <f>SUMIFS(СВЦЭМ!$C$39:$C$782,СВЦЭМ!$A$39:$A$782,$A21,СВЦЭМ!$B$39:$B$782,T$11)+'СЕТ СН'!$F$9+СВЦЭМ!$D$10+'СЕТ СН'!$F$6-'СЕТ СН'!$F$19</f>
        <v>1848.1181386799999</v>
      </c>
      <c r="U21" s="36">
        <f>SUMIFS(СВЦЭМ!$C$39:$C$782,СВЦЭМ!$A$39:$A$782,$A21,СВЦЭМ!$B$39:$B$782,U$11)+'СЕТ СН'!$F$9+СВЦЭМ!$D$10+'СЕТ СН'!$F$6-'СЕТ СН'!$F$19</f>
        <v>1875.7830502500001</v>
      </c>
      <c r="V21" s="36">
        <f>SUMIFS(СВЦЭМ!$C$39:$C$782,СВЦЭМ!$A$39:$A$782,$A21,СВЦЭМ!$B$39:$B$782,V$11)+'СЕТ СН'!$F$9+СВЦЭМ!$D$10+'СЕТ СН'!$F$6-'СЕТ СН'!$F$19</f>
        <v>1866.2661625400001</v>
      </c>
      <c r="W21" s="36">
        <f>SUMIFS(СВЦЭМ!$C$39:$C$782,СВЦЭМ!$A$39:$A$782,$A21,СВЦЭМ!$B$39:$B$782,W$11)+'СЕТ СН'!$F$9+СВЦЭМ!$D$10+'СЕТ СН'!$F$6-'СЕТ СН'!$F$19</f>
        <v>1847.73490098</v>
      </c>
      <c r="X21" s="36">
        <f>SUMIFS(СВЦЭМ!$C$39:$C$782,СВЦЭМ!$A$39:$A$782,$A21,СВЦЭМ!$B$39:$B$782,X$11)+'СЕТ СН'!$F$9+СВЦЭМ!$D$10+'СЕТ СН'!$F$6-'СЕТ СН'!$F$19</f>
        <v>1883.9196848900001</v>
      </c>
      <c r="Y21" s="36">
        <f>SUMIFS(СВЦЭМ!$C$39:$C$782,СВЦЭМ!$A$39:$A$782,$A21,СВЦЭМ!$B$39:$B$782,Y$11)+'СЕТ СН'!$F$9+СВЦЭМ!$D$10+'СЕТ СН'!$F$6-'СЕТ СН'!$F$19</f>
        <v>1993.3546961500001</v>
      </c>
    </row>
    <row r="22" spans="1:25" ht="15.75" x14ac:dyDescent="0.2">
      <c r="A22" s="35">
        <f t="shared" si="0"/>
        <v>45515</v>
      </c>
      <c r="B22" s="36">
        <f>SUMIFS(СВЦЭМ!$C$39:$C$782,СВЦЭМ!$A$39:$A$782,$A22,СВЦЭМ!$B$39:$B$782,B$11)+'СЕТ СН'!$F$9+СВЦЭМ!$D$10+'СЕТ СН'!$F$6-'СЕТ СН'!$F$19</f>
        <v>2062.4079165499998</v>
      </c>
      <c r="C22" s="36">
        <f>SUMIFS(СВЦЭМ!$C$39:$C$782,СВЦЭМ!$A$39:$A$782,$A22,СВЦЭМ!$B$39:$B$782,C$11)+'СЕТ СН'!$F$9+СВЦЭМ!$D$10+'СЕТ СН'!$F$6-'СЕТ СН'!$F$19</f>
        <v>2119.2456034399997</v>
      </c>
      <c r="D22" s="36">
        <f>SUMIFS(СВЦЭМ!$C$39:$C$782,СВЦЭМ!$A$39:$A$782,$A22,СВЦЭМ!$B$39:$B$782,D$11)+'СЕТ СН'!$F$9+СВЦЭМ!$D$10+'СЕТ СН'!$F$6-'СЕТ СН'!$F$19</f>
        <v>2168.1153403799999</v>
      </c>
      <c r="E22" s="36">
        <f>SUMIFS(СВЦЭМ!$C$39:$C$782,СВЦЭМ!$A$39:$A$782,$A22,СВЦЭМ!$B$39:$B$782,E$11)+'СЕТ СН'!$F$9+СВЦЭМ!$D$10+'СЕТ СН'!$F$6-'СЕТ СН'!$F$19</f>
        <v>2191.7060889999998</v>
      </c>
      <c r="F22" s="36">
        <f>SUMIFS(СВЦЭМ!$C$39:$C$782,СВЦЭМ!$A$39:$A$782,$A22,СВЦЭМ!$B$39:$B$782,F$11)+'СЕТ СН'!$F$9+СВЦЭМ!$D$10+'СЕТ СН'!$F$6-'СЕТ СН'!$F$19</f>
        <v>2205.5920691000001</v>
      </c>
      <c r="G22" s="36">
        <f>SUMIFS(СВЦЭМ!$C$39:$C$782,СВЦЭМ!$A$39:$A$782,$A22,СВЦЭМ!$B$39:$B$782,G$11)+'СЕТ СН'!$F$9+СВЦЭМ!$D$10+'СЕТ СН'!$F$6-'СЕТ СН'!$F$19</f>
        <v>2197.6071933399999</v>
      </c>
      <c r="H22" s="36">
        <f>SUMIFS(СВЦЭМ!$C$39:$C$782,СВЦЭМ!$A$39:$A$782,$A22,СВЦЭМ!$B$39:$B$782,H$11)+'СЕТ СН'!$F$9+СВЦЭМ!$D$10+'СЕТ СН'!$F$6-'СЕТ СН'!$F$19</f>
        <v>2185.4266795799999</v>
      </c>
      <c r="I22" s="36">
        <f>SUMIFS(СВЦЭМ!$C$39:$C$782,СВЦЭМ!$A$39:$A$782,$A22,СВЦЭМ!$B$39:$B$782,I$11)+'СЕТ СН'!$F$9+СВЦЭМ!$D$10+'СЕТ СН'!$F$6-'СЕТ СН'!$F$19</f>
        <v>2149.0950324599999</v>
      </c>
      <c r="J22" s="36">
        <f>SUMIFS(СВЦЭМ!$C$39:$C$782,СВЦЭМ!$A$39:$A$782,$A22,СВЦЭМ!$B$39:$B$782,J$11)+'СЕТ СН'!$F$9+СВЦЭМ!$D$10+'СЕТ СН'!$F$6-'СЕТ СН'!$F$19</f>
        <v>2081.8492149399999</v>
      </c>
      <c r="K22" s="36">
        <f>SUMIFS(СВЦЭМ!$C$39:$C$782,СВЦЭМ!$A$39:$A$782,$A22,СВЦЭМ!$B$39:$B$782,K$11)+'СЕТ СН'!$F$9+СВЦЭМ!$D$10+'СЕТ СН'!$F$6-'СЕТ СН'!$F$19</f>
        <v>2003.8883825799999</v>
      </c>
      <c r="L22" s="36">
        <f>SUMIFS(СВЦЭМ!$C$39:$C$782,СВЦЭМ!$A$39:$A$782,$A22,СВЦЭМ!$B$39:$B$782,L$11)+'СЕТ СН'!$F$9+СВЦЭМ!$D$10+'СЕТ СН'!$F$6-'СЕТ СН'!$F$19</f>
        <v>1955.72967406</v>
      </c>
      <c r="M22" s="36">
        <f>SUMIFS(СВЦЭМ!$C$39:$C$782,СВЦЭМ!$A$39:$A$782,$A22,СВЦЭМ!$B$39:$B$782,M$11)+'СЕТ СН'!$F$9+СВЦЭМ!$D$10+'СЕТ СН'!$F$6-'СЕТ СН'!$F$19</f>
        <v>1937.0765718499997</v>
      </c>
      <c r="N22" s="36">
        <f>SUMIFS(СВЦЭМ!$C$39:$C$782,СВЦЭМ!$A$39:$A$782,$A22,СВЦЭМ!$B$39:$B$782,N$11)+'СЕТ СН'!$F$9+СВЦЭМ!$D$10+'СЕТ СН'!$F$6-'СЕТ СН'!$F$19</f>
        <v>1907.9391849799999</v>
      </c>
      <c r="O22" s="36">
        <f>SUMIFS(СВЦЭМ!$C$39:$C$782,СВЦЭМ!$A$39:$A$782,$A22,СВЦЭМ!$B$39:$B$782,O$11)+'СЕТ СН'!$F$9+СВЦЭМ!$D$10+'СЕТ СН'!$F$6-'СЕТ СН'!$F$19</f>
        <v>1902.7418667299999</v>
      </c>
      <c r="P22" s="36">
        <f>SUMIFS(СВЦЭМ!$C$39:$C$782,СВЦЭМ!$A$39:$A$782,$A22,СВЦЭМ!$B$39:$B$782,P$11)+'СЕТ СН'!$F$9+СВЦЭМ!$D$10+'СЕТ СН'!$F$6-'СЕТ СН'!$F$19</f>
        <v>1921.80145399</v>
      </c>
      <c r="Q22" s="36">
        <f>SUMIFS(СВЦЭМ!$C$39:$C$782,СВЦЭМ!$A$39:$A$782,$A22,СВЦЭМ!$B$39:$B$782,Q$11)+'СЕТ СН'!$F$9+СВЦЭМ!$D$10+'СЕТ СН'!$F$6-'СЕТ СН'!$F$19</f>
        <v>1928.9972553399998</v>
      </c>
      <c r="R22" s="36">
        <f>SUMIFS(СВЦЭМ!$C$39:$C$782,СВЦЭМ!$A$39:$A$782,$A22,СВЦЭМ!$B$39:$B$782,R$11)+'СЕТ СН'!$F$9+СВЦЭМ!$D$10+'СЕТ СН'!$F$6-'СЕТ СН'!$F$19</f>
        <v>1941.1642524099998</v>
      </c>
      <c r="S22" s="36">
        <f>SUMIFS(СВЦЭМ!$C$39:$C$782,СВЦЭМ!$A$39:$A$782,$A22,СВЦЭМ!$B$39:$B$782,S$11)+'СЕТ СН'!$F$9+СВЦЭМ!$D$10+'СЕТ СН'!$F$6-'СЕТ СН'!$F$19</f>
        <v>1906.86932892</v>
      </c>
      <c r="T22" s="36">
        <f>SUMIFS(СВЦЭМ!$C$39:$C$782,СВЦЭМ!$A$39:$A$782,$A22,СВЦЭМ!$B$39:$B$782,T$11)+'СЕТ СН'!$F$9+СВЦЭМ!$D$10+'СЕТ СН'!$F$6-'СЕТ СН'!$F$19</f>
        <v>1896.29807562</v>
      </c>
      <c r="U22" s="36">
        <f>SUMIFS(СВЦЭМ!$C$39:$C$782,СВЦЭМ!$A$39:$A$782,$A22,СВЦЭМ!$B$39:$B$782,U$11)+'СЕТ СН'!$F$9+СВЦЭМ!$D$10+'СЕТ СН'!$F$6-'СЕТ СН'!$F$19</f>
        <v>1904.94504207</v>
      </c>
      <c r="V22" s="36">
        <f>SUMIFS(СВЦЭМ!$C$39:$C$782,СВЦЭМ!$A$39:$A$782,$A22,СВЦЭМ!$B$39:$B$782,V$11)+'СЕТ СН'!$F$9+СВЦЭМ!$D$10+'СЕТ СН'!$F$6-'СЕТ СН'!$F$19</f>
        <v>1897.3557492599998</v>
      </c>
      <c r="W22" s="36">
        <f>SUMIFS(СВЦЭМ!$C$39:$C$782,СВЦЭМ!$A$39:$A$782,$A22,СВЦЭМ!$B$39:$B$782,W$11)+'СЕТ СН'!$F$9+СВЦЭМ!$D$10+'СЕТ СН'!$F$6-'СЕТ СН'!$F$19</f>
        <v>1882.53315608</v>
      </c>
      <c r="X22" s="36">
        <f>SUMIFS(СВЦЭМ!$C$39:$C$782,СВЦЭМ!$A$39:$A$782,$A22,СВЦЭМ!$B$39:$B$782,X$11)+'СЕТ СН'!$F$9+СВЦЭМ!$D$10+'СЕТ СН'!$F$6-'СЕТ СН'!$F$19</f>
        <v>1949.8300395699998</v>
      </c>
      <c r="Y22" s="36">
        <f>SUMIFS(СВЦЭМ!$C$39:$C$782,СВЦЭМ!$A$39:$A$782,$A22,СВЦЭМ!$B$39:$B$782,Y$11)+'СЕТ СН'!$F$9+СВЦЭМ!$D$10+'СЕТ СН'!$F$6-'СЕТ СН'!$F$19</f>
        <v>2031.0883126599997</v>
      </c>
    </row>
    <row r="23" spans="1:25" ht="15.75" x14ac:dyDescent="0.2">
      <c r="A23" s="35">
        <f t="shared" si="0"/>
        <v>45516</v>
      </c>
      <c r="B23" s="36">
        <f>SUMIFS(СВЦЭМ!$C$39:$C$782,СВЦЭМ!$A$39:$A$782,$A23,СВЦЭМ!$B$39:$B$782,B$11)+'СЕТ СН'!$F$9+СВЦЭМ!$D$10+'СЕТ СН'!$F$6-'СЕТ СН'!$F$19</f>
        <v>2104.0170871800001</v>
      </c>
      <c r="C23" s="36">
        <f>SUMIFS(СВЦЭМ!$C$39:$C$782,СВЦЭМ!$A$39:$A$782,$A23,СВЦЭМ!$B$39:$B$782,C$11)+'СЕТ СН'!$F$9+СВЦЭМ!$D$10+'СЕТ СН'!$F$6-'СЕТ СН'!$F$19</f>
        <v>2175.4060239800001</v>
      </c>
      <c r="D23" s="36">
        <f>SUMIFS(СВЦЭМ!$C$39:$C$782,СВЦЭМ!$A$39:$A$782,$A23,СВЦЭМ!$B$39:$B$782,D$11)+'СЕТ СН'!$F$9+СВЦЭМ!$D$10+'СЕТ СН'!$F$6-'СЕТ СН'!$F$19</f>
        <v>2216.8712164200001</v>
      </c>
      <c r="E23" s="36">
        <f>SUMIFS(СВЦЭМ!$C$39:$C$782,СВЦЭМ!$A$39:$A$782,$A23,СВЦЭМ!$B$39:$B$782,E$11)+'СЕТ СН'!$F$9+СВЦЭМ!$D$10+'СЕТ СН'!$F$6-'СЕТ СН'!$F$19</f>
        <v>2238.58561586</v>
      </c>
      <c r="F23" s="36">
        <f>SUMIFS(СВЦЭМ!$C$39:$C$782,СВЦЭМ!$A$39:$A$782,$A23,СВЦЭМ!$B$39:$B$782,F$11)+'СЕТ СН'!$F$9+СВЦЭМ!$D$10+'СЕТ СН'!$F$6-'СЕТ СН'!$F$19</f>
        <v>2250.6641443799999</v>
      </c>
      <c r="G23" s="36">
        <f>SUMIFS(СВЦЭМ!$C$39:$C$782,СВЦЭМ!$A$39:$A$782,$A23,СВЦЭМ!$B$39:$B$782,G$11)+'СЕТ СН'!$F$9+СВЦЭМ!$D$10+'СЕТ СН'!$F$6-'СЕТ СН'!$F$19</f>
        <v>2239.0414771199999</v>
      </c>
      <c r="H23" s="36">
        <f>SUMIFS(СВЦЭМ!$C$39:$C$782,СВЦЭМ!$A$39:$A$782,$A23,СВЦЭМ!$B$39:$B$782,H$11)+'СЕТ СН'!$F$9+СВЦЭМ!$D$10+'СЕТ СН'!$F$6-'СЕТ СН'!$F$19</f>
        <v>2189.68996767</v>
      </c>
      <c r="I23" s="36">
        <f>SUMIFS(СВЦЭМ!$C$39:$C$782,СВЦЭМ!$A$39:$A$782,$A23,СВЦЭМ!$B$39:$B$782,I$11)+'СЕТ СН'!$F$9+СВЦЭМ!$D$10+'СЕТ СН'!$F$6-'СЕТ СН'!$F$19</f>
        <v>2106.6580283600001</v>
      </c>
      <c r="J23" s="36">
        <f>SUMIFS(СВЦЭМ!$C$39:$C$782,СВЦЭМ!$A$39:$A$782,$A23,СВЦЭМ!$B$39:$B$782,J$11)+'СЕТ СН'!$F$9+СВЦЭМ!$D$10+'СЕТ СН'!$F$6-'СЕТ СН'!$F$19</f>
        <v>2032.1264362100001</v>
      </c>
      <c r="K23" s="36">
        <f>SUMIFS(СВЦЭМ!$C$39:$C$782,СВЦЭМ!$A$39:$A$782,$A23,СВЦЭМ!$B$39:$B$782,K$11)+'СЕТ СН'!$F$9+СВЦЭМ!$D$10+'СЕТ СН'!$F$6-'СЕТ СН'!$F$19</f>
        <v>1935.8983343</v>
      </c>
      <c r="L23" s="36">
        <f>SUMIFS(СВЦЭМ!$C$39:$C$782,СВЦЭМ!$A$39:$A$782,$A23,СВЦЭМ!$B$39:$B$782,L$11)+'СЕТ СН'!$F$9+СВЦЭМ!$D$10+'СЕТ СН'!$F$6-'СЕТ СН'!$F$19</f>
        <v>1913.8046878</v>
      </c>
      <c r="M23" s="36">
        <f>SUMIFS(СВЦЭМ!$C$39:$C$782,СВЦЭМ!$A$39:$A$782,$A23,СВЦЭМ!$B$39:$B$782,M$11)+'СЕТ СН'!$F$9+СВЦЭМ!$D$10+'СЕТ СН'!$F$6-'СЕТ СН'!$F$19</f>
        <v>1908.8099642799998</v>
      </c>
      <c r="N23" s="36">
        <f>SUMIFS(СВЦЭМ!$C$39:$C$782,СВЦЭМ!$A$39:$A$782,$A23,СВЦЭМ!$B$39:$B$782,N$11)+'СЕТ СН'!$F$9+СВЦЭМ!$D$10+'СЕТ СН'!$F$6-'СЕТ СН'!$F$19</f>
        <v>1891.28754364</v>
      </c>
      <c r="O23" s="36">
        <f>SUMIFS(СВЦЭМ!$C$39:$C$782,СВЦЭМ!$A$39:$A$782,$A23,СВЦЭМ!$B$39:$B$782,O$11)+'СЕТ СН'!$F$9+СВЦЭМ!$D$10+'СЕТ СН'!$F$6-'СЕТ СН'!$F$19</f>
        <v>1891.5162997100001</v>
      </c>
      <c r="P23" s="36">
        <f>SUMIFS(СВЦЭМ!$C$39:$C$782,СВЦЭМ!$A$39:$A$782,$A23,СВЦЭМ!$B$39:$B$782,P$11)+'СЕТ СН'!$F$9+СВЦЭМ!$D$10+'СЕТ СН'!$F$6-'СЕТ СН'!$F$19</f>
        <v>1892.8194266099999</v>
      </c>
      <c r="Q23" s="36">
        <f>SUMIFS(СВЦЭМ!$C$39:$C$782,СВЦЭМ!$A$39:$A$782,$A23,СВЦЭМ!$B$39:$B$782,Q$11)+'СЕТ СН'!$F$9+СВЦЭМ!$D$10+'СЕТ СН'!$F$6-'СЕТ СН'!$F$19</f>
        <v>1880.10464895</v>
      </c>
      <c r="R23" s="36">
        <f>SUMIFS(СВЦЭМ!$C$39:$C$782,СВЦЭМ!$A$39:$A$782,$A23,СВЦЭМ!$B$39:$B$782,R$11)+'СЕТ СН'!$F$9+СВЦЭМ!$D$10+'СЕТ СН'!$F$6-'СЕТ СН'!$F$19</f>
        <v>1882.9321708699999</v>
      </c>
      <c r="S23" s="36">
        <f>SUMIFS(СВЦЭМ!$C$39:$C$782,СВЦЭМ!$A$39:$A$782,$A23,СВЦЭМ!$B$39:$B$782,S$11)+'СЕТ СН'!$F$9+СВЦЭМ!$D$10+'СЕТ СН'!$F$6-'СЕТ СН'!$F$19</f>
        <v>1845.2469900799997</v>
      </c>
      <c r="T23" s="36">
        <f>SUMIFS(СВЦЭМ!$C$39:$C$782,СВЦЭМ!$A$39:$A$782,$A23,СВЦЭМ!$B$39:$B$782,T$11)+'СЕТ СН'!$F$9+СВЦЭМ!$D$10+'СЕТ СН'!$F$6-'СЕТ СН'!$F$19</f>
        <v>1819.6912029499999</v>
      </c>
      <c r="U23" s="36">
        <f>SUMIFS(СВЦЭМ!$C$39:$C$782,СВЦЭМ!$A$39:$A$782,$A23,СВЦЭМ!$B$39:$B$782,U$11)+'СЕТ СН'!$F$9+СВЦЭМ!$D$10+'СЕТ СН'!$F$6-'СЕТ СН'!$F$19</f>
        <v>1833.6382919399998</v>
      </c>
      <c r="V23" s="36">
        <f>SUMIFS(СВЦЭМ!$C$39:$C$782,СВЦЭМ!$A$39:$A$782,$A23,СВЦЭМ!$B$39:$B$782,V$11)+'СЕТ СН'!$F$9+СВЦЭМ!$D$10+'СЕТ СН'!$F$6-'СЕТ СН'!$F$19</f>
        <v>1844.2499750799998</v>
      </c>
      <c r="W23" s="36">
        <f>SUMIFS(СВЦЭМ!$C$39:$C$782,СВЦЭМ!$A$39:$A$782,$A23,СВЦЭМ!$B$39:$B$782,W$11)+'СЕТ СН'!$F$9+СВЦЭМ!$D$10+'СЕТ СН'!$F$6-'СЕТ СН'!$F$19</f>
        <v>1841.41990102</v>
      </c>
      <c r="X23" s="36">
        <f>SUMIFS(СВЦЭМ!$C$39:$C$782,СВЦЭМ!$A$39:$A$782,$A23,СВЦЭМ!$B$39:$B$782,X$11)+'СЕТ СН'!$F$9+СВЦЭМ!$D$10+'СЕТ СН'!$F$6-'СЕТ СН'!$F$19</f>
        <v>1886.5151083299997</v>
      </c>
      <c r="Y23" s="36">
        <f>SUMIFS(СВЦЭМ!$C$39:$C$782,СВЦЭМ!$A$39:$A$782,$A23,СВЦЭМ!$B$39:$B$782,Y$11)+'СЕТ СН'!$F$9+СВЦЭМ!$D$10+'СЕТ СН'!$F$6-'СЕТ СН'!$F$19</f>
        <v>1962.1464450799999</v>
      </c>
    </row>
    <row r="24" spans="1:25" ht="15.75" x14ac:dyDescent="0.2">
      <c r="A24" s="35">
        <f t="shared" si="0"/>
        <v>45517</v>
      </c>
      <c r="B24" s="36">
        <f>SUMIFS(СВЦЭМ!$C$39:$C$782,СВЦЭМ!$A$39:$A$782,$A24,СВЦЭМ!$B$39:$B$782,B$11)+'СЕТ СН'!$F$9+СВЦЭМ!$D$10+'СЕТ СН'!$F$6-'СЕТ СН'!$F$19</f>
        <v>2060.2612971399999</v>
      </c>
      <c r="C24" s="36">
        <f>SUMIFS(СВЦЭМ!$C$39:$C$782,СВЦЭМ!$A$39:$A$782,$A24,СВЦЭМ!$B$39:$B$782,C$11)+'СЕТ СН'!$F$9+СВЦЭМ!$D$10+'СЕТ СН'!$F$6-'СЕТ СН'!$F$19</f>
        <v>2197.6662905399999</v>
      </c>
      <c r="D24" s="36">
        <f>SUMIFS(СВЦЭМ!$C$39:$C$782,СВЦЭМ!$A$39:$A$782,$A24,СВЦЭМ!$B$39:$B$782,D$11)+'СЕТ СН'!$F$9+СВЦЭМ!$D$10+'СЕТ СН'!$F$6-'СЕТ СН'!$F$19</f>
        <v>2265.6089404499999</v>
      </c>
      <c r="E24" s="36">
        <f>SUMIFS(СВЦЭМ!$C$39:$C$782,СВЦЭМ!$A$39:$A$782,$A24,СВЦЭМ!$B$39:$B$782,E$11)+'СЕТ СН'!$F$9+СВЦЭМ!$D$10+'СЕТ СН'!$F$6-'СЕТ СН'!$F$19</f>
        <v>2314.1098218800003</v>
      </c>
      <c r="F24" s="36">
        <f>SUMIFS(СВЦЭМ!$C$39:$C$782,СВЦЭМ!$A$39:$A$782,$A24,СВЦЭМ!$B$39:$B$782,F$11)+'СЕТ СН'!$F$9+СВЦЭМ!$D$10+'СЕТ СН'!$F$6-'СЕТ СН'!$F$19</f>
        <v>2317.07075863</v>
      </c>
      <c r="G24" s="36">
        <f>SUMIFS(СВЦЭМ!$C$39:$C$782,СВЦЭМ!$A$39:$A$782,$A24,СВЦЭМ!$B$39:$B$782,G$11)+'СЕТ СН'!$F$9+СВЦЭМ!$D$10+'СЕТ СН'!$F$6-'СЕТ СН'!$F$19</f>
        <v>2312.4743544200005</v>
      </c>
      <c r="H24" s="36">
        <f>SUMIFS(СВЦЭМ!$C$39:$C$782,СВЦЭМ!$A$39:$A$782,$A24,СВЦЭМ!$B$39:$B$782,H$11)+'СЕТ СН'!$F$9+СВЦЭМ!$D$10+'СЕТ СН'!$F$6-'СЕТ СН'!$F$19</f>
        <v>2304.1031288400004</v>
      </c>
      <c r="I24" s="36">
        <f>SUMIFS(СВЦЭМ!$C$39:$C$782,СВЦЭМ!$A$39:$A$782,$A24,СВЦЭМ!$B$39:$B$782,I$11)+'СЕТ СН'!$F$9+СВЦЭМ!$D$10+'СЕТ СН'!$F$6-'СЕТ СН'!$F$19</f>
        <v>2174.5329469899998</v>
      </c>
      <c r="J24" s="36">
        <f>SUMIFS(СВЦЭМ!$C$39:$C$782,СВЦЭМ!$A$39:$A$782,$A24,СВЦЭМ!$B$39:$B$782,J$11)+'СЕТ СН'!$F$9+СВЦЭМ!$D$10+'СЕТ СН'!$F$6-'СЕТ СН'!$F$19</f>
        <v>2059.7851382599997</v>
      </c>
      <c r="K24" s="36">
        <f>SUMIFS(СВЦЭМ!$C$39:$C$782,СВЦЭМ!$A$39:$A$782,$A24,СВЦЭМ!$B$39:$B$782,K$11)+'СЕТ СН'!$F$9+СВЦЭМ!$D$10+'СЕТ СН'!$F$6-'СЕТ СН'!$F$19</f>
        <v>1971.9811811499999</v>
      </c>
      <c r="L24" s="36">
        <f>SUMIFS(СВЦЭМ!$C$39:$C$782,СВЦЭМ!$A$39:$A$782,$A24,СВЦЭМ!$B$39:$B$782,L$11)+'СЕТ СН'!$F$9+СВЦЭМ!$D$10+'СЕТ СН'!$F$6-'СЕТ СН'!$F$19</f>
        <v>1918.5683400099997</v>
      </c>
      <c r="M24" s="36">
        <f>SUMIFS(СВЦЭМ!$C$39:$C$782,СВЦЭМ!$A$39:$A$782,$A24,СВЦЭМ!$B$39:$B$782,M$11)+'СЕТ СН'!$F$9+СВЦЭМ!$D$10+'СЕТ СН'!$F$6-'СЕТ СН'!$F$19</f>
        <v>1918.2356990999997</v>
      </c>
      <c r="N24" s="36">
        <f>SUMIFS(СВЦЭМ!$C$39:$C$782,СВЦЭМ!$A$39:$A$782,$A24,СВЦЭМ!$B$39:$B$782,N$11)+'СЕТ СН'!$F$9+СВЦЭМ!$D$10+'СЕТ СН'!$F$6-'СЕТ СН'!$F$19</f>
        <v>1931.5589849899998</v>
      </c>
      <c r="O24" s="36">
        <f>SUMIFS(СВЦЭМ!$C$39:$C$782,СВЦЭМ!$A$39:$A$782,$A24,СВЦЭМ!$B$39:$B$782,O$11)+'СЕТ СН'!$F$9+СВЦЭМ!$D$10+'СЕТ СН'!$F$6-'СЕТ СН'!$F$19</f>
        <v>1930.1611264399999</v>
      </c>
      <c r="P24" s="36">
        <f>SUMIFS(СВЦЭМ!$C$39:$C$782,СВЦЭМ!$A$39:$A$782,$A24,СВЦЭМ!$B$39:$B$782,P$11)+'СЕТ СН'!$F$9+СВЦЭМ!$D$10+'СЕТ СН'!$F$6-'СЕТ СН'!$F$19</f>
        <v>1913.22021258</v>
      </c>
      <c r="Q24" s="36">
        <f>SUMIFS(СВЦЭМ!$C$39:$C$782,СВЦЭМ!$A$39:$A$782,$A24,СВЦЭМ!$B$39:$B$782,Q$11)+'СЕТ СН'!$F$9+СВЦЭМ!$D$10+'СЕТ СН'!$F$6-'СЕТ СН'!$F$19</f>
        <v>1911.0465190999998</v>
      </c>
      <c r="R24" s="36">
        <f>SUMIFS(СВЦЭМ!$C$39:$C$782,СВЦЭМ!$A$39:$A$782,$A24,СВЦЭМ!$B$39:$B$782,R$11)+'СЕТ СН'!$F$9+СВЦЭМ!$D$10+'СЕТ СН'!$F$6-'СЕТ СН'!$F$19</f>
        <v>1930.93045437</v>
      </c>
      <c r="S24" s="36">
        <f>SUMIFS(СВЦЭМ!$C$39:$C$782,СВЦЭМ!$A$39:$A$782,$A24,СВЦЭМ!$B$39:$B$782,S$11)+'СЕТ СН'!$F$9+СВЦЭМ!$D$10+'СЕТ СН'!$F$6-'СЕТ СН'!$F$19</f>
        <v>1893.2612582299998</v>
      </c>
      <c r="T24" s="36">
        <f>SUMIFS(СВЦЭМ!$C$39:$C$782,СВЦЭМ!$A$39:$A$782,$A24,СВЦЭМ!$B$39:$B$782,T$11)+'СЕТ СН'!$F$9+СВЦЭМ!$D$10+'СЕТ СН'!$F$6-'СЕТ СН'!$F$19</f>
        <v>1881.8946041300001</v>
      </c>
      <c r="U24" s="36">
        <f>SUMIFS(СВЦЭМ!$C$39:$C$782,СВЦЭМ!$A$39:$A$782,$A24,СВЦЭМ!$B$39:$B$782,U$11)+'СЕТ СН'!$F$9+СВЦЭМ!$D$10+'СЕТ СН'!$F$6-'СЕТ СН'!$F$19</f>
        <v>1922.6612219899998</v>
      </c>
      <c r="V24" s="36">
        <f>SUMIFS(СВЦЭМ!$C$39:$C$782,СВЦЭМ!$A$39:$A$782,$A24,СВЦЭМ!$B$39:$B$782,V$11)+'СЕТ СН'!$F$9+СВЦЭМ!$D$10+'СЕТ СН'!$F$6-'СЕТ СН'!$F$19</f>
        <v>1923.80879043</v>
      </c>
      <c r="W24" s="36">
        <f>SUMIFS(СВЦЭМ!$C$39:$C$782,СВЦЭМ!$A$39:$A$782,$A24,СВЦЭМ!$B$39:$B$782,W$11)+'СЕТ СН'!$F$9+СВЦЭМ!$D$10+'СЕТ СН'!$F$6-'СЕТ СН'!$F$19</f>
        <v>1914.8083428699997</v>
      </c>
      <c r="X24" s="36">
        <f>SUMIFS(СВЦЭМ!$C$39:$C$782,СВЦЭМ!$A$39:$A$782,$A24,СВЦЭМ!$B$39:$B$782,X$11)+'СЕТ СН'!$F$9+СВЦЭМ!$D$10+'СЕТ СН'!$F$6-'СЕТ СН'!$F$19</f>
        <v>1987.3316496499997</v>
      </c>
      <c r="Y24" s="36">
        <f>SUMIFS(СВЦЭМ!$C$39:$C$782,СВЦЭМ!$A$39:$A$782,$A24,СВЦЭМ!$B$39:$B$782,Y$11)+'СЕТ СН'!$F$9+СВЦЭМ!$D$10+'СЕТ СН'!$F$6-'СЕТ СН'!$F$19</f>
        <v>2043.7796245300001</v>
      </c>
    </row>
    <row r="25" spans="1:25" ht="15.75" x14ac:dyDescent="0.2">
      <c r="A25" s="35">
        <f t="shared" si="0"/>
        <v>45518</v>
      </c>
      <c r="B25" s="36">
        <f>SUMIFS(СВЦЭМ!$C$39:$C$782,СВЦЭМ!$A$39:$A$782,$A25,СВЦЭМ!$B$39:$B$782,B$11)+'СЕТ СН'!$F$9+СВЦЭМ!$D$10+'СЕТ СН'!$F$6-'СЕТ СН'!$F$19</f>
        <v>2218.73891813</v>
      </c>
      <c r="C25" s="36">
        <f>SUMIFS(СВЦЭМ!$C$39:$C$782,СВЦЭМ!$A$39:$A$782,$A25,СВЦЭМ!$B$39:$B$782,C$11)+'СЕТ СН'!$F$9+СВЦЭМ!$D$10+'СЕТ СН'!$F$6-'СЕТ СН'!$F$19</f>
        <v>2316.0997436800003</v>
      </c>
      <c r="D25" s="36">
        <f>SUMIFS(СВЦЭМ!$C$39:$C$782,СВЦЭМ!$A$39:$A$782,$A25,СВЦЭМ!$B$39:$B$782,D$11)+'СЕТ СН'!$F$9+СВЦЭМ!$D$10+'СЕТ СН'!$F$6-'СЕТ СН'!$F$19</f>
        <v>2411.2822695000004</v>
      </c>
      <c r="E25" s="36">
        <f>SUMIFS(СВЦЭМ!$C$39:$C$782,СВЦЭМ!$A$39:$A$782,$A25,СВЦЭМ!$B$39:$B$782,E$11)+'СЕТ СН'!$F$9+СВЦЭМ!$D$10+'СЕТ СН'!$F$6-'СЕТ СН'!$F$19</f>
        <v>2483.3657359200001</v>
      </c>
      <c r="F25" s="36">
        <f>SUMIFS(СВЦЭМ!$C$39:$C$782,СВЦЭМ!$A$39:$A$782,$A25,СВЦЭМ!$B$39:$B$782,F$11)+'СЕТ СН'!$F$9+СВЦЭМ!$D$10+'СЕТ СН'!$F$6-'СЕТ СН'!$F$19</f>
        <v>2490.5710279300001</v>
      </c>
      <c r="G25" s="36">
        <f>SUMIFS(СВЦЭМ!$C$39:$C$782,СВЦЭМ!$A$39:$A$782,$A25,СВЦЭМ!$B$39:$B$782,G$11)+'СЕТ СН'!$F$9+СВЦЭМ!$D$10+'СЕТ СН'!$F$6-'СЕТ СН'!$F$19</f>
        <v>2462.4262373400002</v>
      </c>
      <c r="H25" s="36">
        <f>SUMIFS(СВЦЭМ!$C$39:$C$782,СВЦЭМ!$A$39:$A$782,$A25,СВЦЭМ!$B$39:$B$782,H$11)+'СЕТ СН'!$F$9+СВЦЭМ!$D$10+'СЕТ СН'!$F$6-'СЕТ СН'!$F$19</f>
        <v>2452.3978997300001</v>
      </c>
      <c r="I25" s="36">
        <f>SUMIFS(СВЦЭМ!$C$39:$C$782,СВЦЭМ!$A$39:$A$782,$A25,СВЦЭМ!$B$39:$B$782,I$11)+'СЕТ СН'!$F$9+СВЦЭМ!$D$10+'СЕТ СН'!$F$6-'СЕТ СН'!$F$19</f>
        <v>2381.0055651000002</v>
      </c>
      <c r="J25" s="36">
        <f>SUMIFS(СВЦЭМ!$C$39:$C$782,СВЦЭМ!$A$39:$A$782,$A25,СВЦЭМ!$B$39:$B$782,J$11)+'СЕТ СН'!$F$9+СВЦЭМ!$D$10+'СЕТ СН'!$F$6-'СЕТ СН'!$F$19</f>
        <v>2263.3885978399999</v>
      </c>
      <c r="K25" s="36">
        <f>SUMIFS(СВЦЭМ!$C$39:$C$782,СВЦЭМ!$A$39:$A$782,$A25,СВЦЭМ!$B$39:$B$782,K$11)+'СЕТ СН'!$F$9+СВЦЭМ!$D$10+'СЕТ СН'!$F$6-'СЕТ СН'!$F$19</f>
        <v>2174.6231135999997</v>
      </c>
      <c r="L25" s="36">
        <f>SUMIFS(СВЦЭМ!$C$39:$C$782,СВЦЭМ!$A$39:$A$782,$A25,СВЦЭМ!$B$39:$B$782,L$11)+'СЕТ СН'!$F$9+СВЦЭМ!$D$10+'СЕТ СН'!$F$6-'СЕТ СН'!$F$19</f>
        <v>2105.41560106</v>
      </c>
      <c r="M25" s="36">
        <f>SUMIFS(СВЦЭМ!$C$39:$C$782,СВЦЭМ!$A$39:$A$782,$A25,СВЦЭМ!$B$39:$B$782,M$11)+'СЕТ СН'!$F$9+СВЦЭМ!$D$10+'СЕТ СН'!$F$6-'СЕТ СН'!$F$19</f>
        <v>2083.2287099699997</v>
      </c>
      <c r="N25" s="36">
        <f>SUMIFS(СВЦЭМ!$C$39:$C$782,СВЦЭМ!$A$39:$A$782,$A25,СВЦЭМ!$B$39:$B$782,N$11)+'СЕТ СН'!$F$9+СВЦЭМ!$D$10+'СЕТ СН'!$F$6-'СЕТ СН'!$F$19</f>
        <v>2088.1368795599997</v>
      </c>
      <c r="O25" s="36">
        <f>SUMIFS(СВЦЭМ!$C$39:$C$782,СВЦЭМ!$A$39:$A$782,$A25,СВЦЭМ!$B$39:$B$782,O$11)+'СЕТ СН'!$F$9+СВЦЭМ!$D$10+'СЕТ СН'!$F$6-'СЕТ СН'!$F$19</f>
        <v>2078.43870797</v>
      </c>
      <c r="P25" s="36">
        <f>SUMIFS(СВЦЭМ!$C$39:$C$782,СВЦЭМ!$A$39:$A$782,$A25,СВЦЭМ!$B$39:$B$782,P$11)+'СЕТ СН'!$F$9+СВЦЭМ!$D$10+'СЕТ СН'!$F$6-'СЕТ СН'!$F$19</f>
        <v>2069.8787434999999</v>
      </c>
      <c r="Q25" s="36">
        <f>SUMIFS(СВЦЭМ!$C$39:$C$782,СВЦЭМ!$A$39:$A$782,$A25,СВЦЭМ!$B$39:$B$782,Q$11)+'СЕТ СН'!$F$9+СВЦЭМ!$D$10+'СЕТ СН'!$F$6-'СЕТ СН'!$F$19</f>
        <v>2074.8891389199998</v>
      </c>
      <c r="R25" s="36">
        <f>SUMIFS(СВЦЭМ!$C$39:$C$782,СВЦЭМ!$A$39:$A$782,$A25,СВЦЭМ!$B$39:$B$782,R$11)+'СЕТ СН'!$F$9+СВЦЭМ!$D$10+'СЕТ СН'!$F$6-'СЕТ СН'!$F$19</f>
        <v>2080.4843095900001</v>
      </c>
      <c r="S25" s="36">
        <f>SUMIFS(СВЦЭМ!$C$39:$C$782,СВЦЭМ!$A$39:$A$782,$A25,СВЦЭМ!$B$39:$B$782,S$11)+'СЕТ СН'!$F$9+СВЦЭМ!$D$10+'СЕТ СН'!$F$6-'СЕТ СН'!$F$19</f>
        <v>2082.7315156699997</v>
      </c>
      <c r="T25" s="36">
        <f>SUMIFS(СВЦЭМ!$C$39:$C$782,СВЦЭМ!$A$39:$A$782,$A25,СВЦЭМ!$B$39:$B$782,T$11)+'СЕТ СН'!$F$9+СВЦЭМ!$D$10+'СЕТ СН'!$F$6-'СЕТ СН'!$F$19</f>
        <v>2068.98362533</v>
      </c>
      <c r="U25" s="36">
        <f>SUMIFS(СВЦЭМ!$C$39:$C$782,СВЦЭМ!$A$39:$A$782,$A25,СВЦЭМ!$B$39:$B$782,U$11)+'СЕТ СН'!$F$9+СВЦЭМ!$D$10+'СЕТ СН'!$F$6-'СЕТ СН'!$F$19</f>
        <v>2077.5734522899998</v>
      </c>
      <c r="V25" s="36">
        <f>SUMIFS(СВЦЭМ!$C$39:$C$782,СВЦЭМ!$A$39:$A$782,$A25,СВЦЭМ!$B$39:$B$782,V$11)+'СЕТ СН'!$F$9+СВЦЭМ!$D$10+'СЕТ СН'!$F$6-'СЕТ СН'!$F$19</f>
        <v>2086.3908542899999</v>
      </c>
      <c r="W25" s="36">
        <f>SUMIFS(СВЦЭМ!$C$39:$C$782,СВЦЭМ!$A$39:$A$782,$A25,СВЦЭМ!$B$39:$B$782,W$11)+'СЕТ СН'!$F$9+СВЦЭМ!$D$10+'СЕТ СН'!$F$6-'СЕТ СН'!$F$19</f>
        <v>2065.98633346</v>
      </c>
      <c r="X25" s="36">
        <f>SUMIFS(СВЦЭМ!$C$39:$C$782,СВЦЭМ!$A$39:$A$782,$A25,СВЦЭМ!$B$39:$B$782,X$11)+'СЕТ СН'!$F$9+СВЦЭМ!$D$10+'СЕТ СН'!$F$6-'СЕТ СН'!$F$19</f>
        <v>2148.41700227</v>
      </c>
      <c r="Y25" s="36">
        <f>SUMIFS(СВЦЭМ!$C$39:$C$782,СВЦЭМ!$A$39:$A$782,$A25,СВЦЭМ!$B$39:$B$782,Y$11)+'СЕТ СН'!$F$9+СВЦЭМ!$D$10+'СЕТ СН'!$F$6-'СЕТ СН'!$F$19</f>
        <v>2251.8478249599998</v>
      </c>
    </row>
    <row r="26" spans="1:25" ht="15.75" x14ac:dyDescent="0.2">
      <c r="A26" s="35">
        <f t="shared" si="0"/>
        <v>45519</v>
      </c>
      <c r="B26" s="36">
        <f>SUMIFS(СВЦЭМ!$C$39:$C$782,СВЦЭМ!$A$39:$A$782,$A26,СВЦЭМ!$B$39:$B$782,B$11)+'СЕТ СН'!$F$9+СВЦЭМ!$D$10+'СЕТ СН'!$F$6-'СЕТ СН'!$F$19</f>
        <v>2306.8452858200003</v>
      </c>
      <c r="C26" s="36">
        <f>SUMIFS(СВЦЭМ!$C$39:$C$782,СВЦЭМ!$A$39:$A$782,$A26,СВЦЭМ!$B$39:$B$782,C$11)+'СЕТ СН'!$F$9+СВЦЭМ!$D$10+'СЕТ СН'!$F$6-'СЕТ СН'!$F$19</f>
        <v>2369.6849862800004</v>
      </c>
      <c r="D26" s="36">
        <f>SUMIFS(СВЦЭМ!$C$39:$C$782,СВЦЭМ!$A$39:$A$782,$A26,СВЦЭМ!$B$39:$B$782,D$11)+'СЕТ СН'!$F$9+СВЦЭМ!$D$10+'СЕТ СН'!$F$6-'СЕТ СН'!$F$19</f>
        <v>2415.5733849600001</v>
      </c>
      <c r="E26" s="36">
        <f>SUMIFS(СВЦЭМ!$C$39:$C$782,СВЦЭМ!$A$39:$A$782,$A26,СВЦЭМ!$B$39:$B$782,E$11)+'СЕТ СН'!$F$9+СВЦЭМ!$D$10+'СЕТ СН'!$F$6-'СЕТ СН'!$F$19</f>
        <v>2426.6724934500003</v>
      </c>
      <c r="F26" s="36">
        <f>SUMIFS(СВЦЭМ!$C$39:$C$782,СВЦЭМ!$A$39:$A$782,$A26,СВЦЭМ!$B$39:$B$782,F$11)+'СЕТ СН'!$F$9+СВЦЭМ!$D$10+'СЕТ СН'!$F$6-'СЕТ СН'!$F$19</f>
        <v>2431.7761761300003</v>
      </c>
      <c r="G26" s="36">
        <f>SUMIFS(СВЦЭМ!$C$39:$C$782,СВЦЭМ!$A$39:$A$782,$A26,СВЦЭМ!$B$39:$B$782,G$11)+'СЕТ СН'!$F$9+СВЦЭМ!$D$10+'СЕТ СН'!$F$6-'СЕТ СН'!$F$19</f>
        <v>2410.1210116100001</v>
      </c>
      <c r="H26" s="36">
        <f>SUMIFS(СВЦЭМ!$C$39:$C$782,СВЦЭМ!$A$39:$A$782,$A26,СВЦЭМ!$B$39:$B$782,H$11)+'СЕТ СН'!$F$9+СВЦЭМ!$D$10+'СЕТ СН'!$F$6-'СЕТ СН'!$F$19</f>
        <v>2369.6805587900003</v>
      </c>
      <c r="I26" s="36">
        <f>SUMIFS(СВЦЭМ!$C$39:$C$782,СВЦЭМ!$A$39:$A$782,$A26,СВЦЭМ!$B$39:$B$782,I$11)+'СЕТ СН'!$F$9+СВЦЭМ!$D$10+'СЕТ СН'!$F$6-'СЕТ СН'!$F$19</f>
        <v>2289.6681503599998</v>
      </c>
      <c r="J26" s="36">
        <f>SUMIFS(СВЦЭМ!$C$39:$C$782,СВЦЭМ!$A$39:$A$782,$A26,СВЦЭМ!$B$39:$B$782,J$11)+'СЕТ СН'!$F$9+СВЦЭМ!$D$10+'СЕТ СН'!$F$6-'СЕТ СН'!$F$19</f>
        <v>2223.0371027799997</v>
      </c>
      <c r="K26" s="36">
        <f>SUMIFS(СВЦЭМ!$C$39:$C$782,СВЦЭМ!$A$39:$A$782,$A26,СВЦЭМ!$B$39:$B$782,K$11)+'СЕТ СН'!$F$9+СВЦЭМ!$D$10+'СЕТ СН'!$F$6-'СЕТ СН'!$F$19</f>
        <v>2137.2576201100001</v>
      </c>
      <c r="L26" s="36">
        <f>SUMIFS(СВЦЭМ!$C$39:$C$782,СВЦЭМ!$A$39:$A$782,$A26,СВЦЭМ!$B$39:$B$782,L$11)+'СЕТ СН'!$F$9+СВЦЭМ!$D$10+'СЕТ СН'!$F$6-'СЕТ СН'!$F$19</f>
        <v>2143.1016870899998</v>
      </c>
      <c r="M26" s="36">
        <f>SUMIFS(СВЦЭМ!$C$39:$C$782,СВЦЭМ!$A$39:$A$782,$A26,СВЦЭМ!$B$39:$B$782,M$11)+'СЕТ СН'!$F$9+СВЦЭМ!$D$10+'СЕТ СН'!$F$6-'СЕТ СН'!$F$19</f>
        <v>2180.2906698399997</v>
      </c>
      <c r="N26" s="36">
        <f>SUMIFS(СВЦЭМ!$C$39:$C$782,СВЦЭМ!$A$39:$A$782,$A26,СВЦЭМ!$B$39:$B$782,N$11)+'СЕТ СН'!$F$9+СВЦЭМ!$D$10+'СЕТ СН'!$F$6-'СЕТ СН'!$F$19</f>
        <v>2170.1879578099997</v>
      </c>
      <c r="O26" s="36">
        <f>SUMIFS(СВЦЭМ!$C$39:$C$782,СВЦЭМ!$A$39:$A$782,$A26,СВЦЭМ!$B$39:$B$782,O$11)+'СЕТ СН'!$F$9+СВЦЭМ!$D$10+'СЕТ СН'!$F$6-'СЕТ СН'!$F$19</f>
        <v>2159.8884213399997</v>
      </c>
      <c r="P26" s="36">
        <f>SUMIFS(СВЦЭМ!$C$39:$C$782,СВЦЭМ!$A$39:$A$782,$A26,СВЦЭМ!$B$39:$B$782,P$11)+'СЕТ СН'!$F$9+СВЦЭМ!$D$10+'СЕТ СН'!$F$6-'СЕТ СН'!$F$19</f>
        <v>2162.28779244</v>
      </c>
      <c r="Q26" s="36">
        <f>SUMIFS(СВЦЭМ!$C$39:$C$782,СВЦЭМ!$A$39:$A$782,$A26,СВЦЭМ!$B$39:$B$782,Q$11)+'СЕТ СН'!$F$9+СВЦЭМ!$D$10+'СЕТ СН'!$F$6-'СЕТ СН'!$F$19</f>
        <v>2152.2889918000001</v>
      </c>
      <c r="R26" s="36">
        <f>SUMIFS(СВЦЭМ!$C$39:$C$782,СВЦЭМ!$A$39:$A$782,$A26,СВЦЭМ!$B$39:$B$782,R$11)+'СЕТ СН'!$F$9+СВЦЭМ!$D$10+'СЕТ СН'!$F$6-'СЕТ СН'!$F$19</f>
        <v>2154.96090288</v>
      </c>
      <c r="S26" s="36">
        <f>SUMIFS(СВЦЭМ!$C$39:$C$782,СВЦЭМ!$A$39:$A$782,$A26,СВЦЭМ!$B$39:$B$782,S$11)+'СЕТ СН'!$F$9+СВЦЭМ!$D$10+'СЕТ СН'!$F$6-'СЕТ СН'!$F$19</f>
        <v>2167.18132122</v>
      </c>
      <c r="T26" s="36">
        <f>SUMIFS(СВЦЭМ!$C$39:$C$782,СВЦЭМ!$A$39:$A$782,$A26,СВЦЭМ!$B$39:$B$782,T$11)+'СЕТ СН'!$F$9+СВЦЭМ!$D$10+'СЕТ СН'!$F$6-'СЕТ СН'!$F$19</f>
        <v>2130.0660609399997</v>
      </c>
      <c r="U26" s="36">
        <f>SUMIFS(СВЦЭМ!$C$39:$C$782,СВЦЭМ!$A$39:$A$782,$A26,СВЦЭМ!$B$39:$B$782,U$11)+'СЕТ СН'!$F$9+СВЦЭМ!$D$10+'СЕТ СН'!$F$6-'СЕТ СН'!$F$19</f>
        <v>2128.8635046099998</v>
      </c>
      <c r="V26" s="36">
        <f>SUMIFS(СВЦЭМ!$C$39:$C$782,СВЦЭМ!$A$39:$A$782,$A26,СВЦЭМ!$B$39:$B$782,V$11)+'СЕТ СН'!$F$9+СВЦЭМ!$D$10+'СЕТ СН'!$F$6-'СЕТ СН'!$F$19</f>
        <v>2143.9093890499998</v>
      </c>
      <c r="W26" s="36">
        <f>SUMIFS(СВЦЭМ!$C$39:$C$782,СВЦЭМ!$A$39:$A$782,$A26,СВЦЭМ!$B$39:$B$782,W$11)+'СЕТ СН'!$F$9+СВЦЭМ!$D$10+'СЕТ СН'!$F$6-'СЕТ СН'!$F$19</f>
        <v>2138.6401318600001</v>
      </c>
      <c r="X26" s="36">
        <f>SUMIFS(СВЦЭМ!$C$39:$C$782,СВЦЭМ!$A$39:$A$782,$A26,СВЦЭМ!$B$39:$B$782,X$11)+'СЕТ СН'!$F$9+СВЦЭМ!$D$10+'СЕТ СН'!$F$6-'СЕТ СН'!$F$19</f>
        <v>2217.2496283699998</v>
      </c>
      <c r="Y26" s="36">
        <f>SUMIFS(СВЦЭМ!$C$39:$C$782,СВЦЭМ!$A$39:$A$782,$A26,СВЦЭМ!$B$39:$B$782,Y$11)+'СЕТ СН'!$F$9+СВЦЭМ!$D$10+'СЕТ СН'!$F$6-'СЕТ СН'!$F$19</f>
        <v>2290.73105386</v>
      </c>
    </row>
    <row r="27" spans="1:25" ht="15.75" x14ac:dyDescent="0.2">
      <c r="A27" s="35">
        <f t="shared" si="0"/>
        <v>45520</v>
      </c>
      <c r="B27" s="36">
        <f>SUMIFS(СВЦЭМ!$C$39:$C$782,СВЦЭМ!$A$39:$A$782,$A27,СВЦЭМ!$B$39:$B$782,B$11)+'СЕТ СН'!$F$9+СВЦЭМ!$D$10+'СЕТ СН'!$F$6-'СЕТ СН'!$F$19</f>
        <v>2451.5550361400001</v>
      </c>
      <c r="C27" s="36">
        <f>SUMIFS(СВЦЭМ!$C$39:$C$782,СВЦЭМ!$A$39:$A$782,$A27,СВЦЭМ!$B$39:$B$782,C$11)+'СЕТ СН'!$F$9+СВЦЭМ!$D$10+'СЕТ СН'!$F$6-'СЕТ СН'!$F$19</f>
        <v>2443.1455689000004</v>
      </c>
      <c r="D27" s="36">
        <f>SUMIFS(СВЦЭМ!$C$39:$C$782,СВЦЭМ!$A$39:$A$782,$A27,СВЦЭМ!$B$39:$B$782,D$11)+'СЕТ СН'!$F$9+СВЦЭМ!$D$10+'СЕТ СН'!$F$6-'СЕТ СН'!$F$19</f>
        <v>2478.8542784200004</v>
      </c>
      <c r="E27" s="36">
        <f>SUMIFS(СВЦЭМ!$C$39:$C$782,СВЦЭМ!$A$39:$A$782,$A27,СВЦЭМ!$B$39:$B$782,E$11)+'СЕТ СН'!$F$9+СВЦЭМ!$D$10+'СЕТ СН'!$F$6-'СЕТ СН'!$F$19</f>
        <v>2411.2669736400003</v>
      </c>
      <c r="F27" s="36">
        <f>SUMIFS(СВЦЭМ!$C$39:$C$782,СВЦЭМ!$A$39:$A$782,$A27,СВЦЭМ!$B$39:$B$782,F$11)+'СЕТ СН'!$F$9+СВЦЭМ!$D$10+'СЕТ СН'!$F$6-'СЕТ СН'!$F$19</f>
        <v>2383.2613628700001</v>
      </c>
      <c r="G27" s="36">
        <f>SUMIFS(СВЦЭМ!$C$39:$C$782,СВЦЭМ!$A$39:$A$782,$A27,СВЦЭМ!$B$39:$B$782,G$11)+'СЕТ СН'!$F$9+СВЦЭМ!$D$10+'СЕТ СН'!$F$6-'СЕТ СН'!$F$19</f>
        <v>2326.6157648100002</v>
      </c>
      <c r="H27" s="36">
        <f>SUMIFS(СВЦЭМ!$C$39:$C$782,СВЦЭМ!$A$39:$A$782,$A27,СВЦЭМ!$B$39:$B$782,H$11)+'СЕТ СН'!$F$9+СВЦЭМ!$D$10+'СЕТ СН'!$F$6-'СЕТ СН'!$F$19</f>
        <v>2283.6678758899998</v>
      </c>
      <c r="I27" s="36">
        <f>SUMIFS(СВЦЭМ!$C$39:$C$782,СВЦЭМ!$A$39:$A$782,$A27,СВЦЭМ!$B$39:$B$782,I$11)+'СЕТ СН'!$F$9+СВЦЭМ!$D$10+'СЕТ СН'!$F$6-'СЕТ СН'!$F$19</f>
        <v>2190.9752638800001</v>
      </c>
      <c r="J27" s="36">
        <f>SUMIFS(СВЦЭМ!$C$39:$C$782,СВЦЭМ!$A$39:$A$782,$A27,СВЦЭМ!$B$39:$B$782,J$11)+'СЕТ СН'!$F$9+СВЦЭМ!$D$10+'СЕТ СН'!$F$6-'СЕТ СН'!$F$19</f>
        <v>2107.0932938299998</v>
      </c>
      <c r="K27" s="36">
        <f>SUMIFS(СВЦЭМ!$C$39:$C$782,СВЦЭМ!$A$39:$A$782,$A27,СВЦЭМ!$B$39:$B$782,K$11)+'СЕТ СН'!$F$9+СВЦЭМ!$D$10+'СЕТ СН'!$F$6-'СЕТ СН'!$F$19</f>
        <v>1996.0275590299998</v>
      </c>
      <c r="L27" s="36">
        <f>SUMIFS(СВЦЭМ!$C$39:$C$782,СВЦЭМ!$A$39:$A$782,$A27,СВЦЭМ!$B$39:$B$782,L$11)+'СЕТ СН'!$F$9+СВЦЭМ!$D$10+'СЕТ СН'!$F$6-'СЕТ СН'!$F$19</f>
        <v>1962.37863204</v>
      </c>
      <c r="M27" s="36">
        <f>SUMIFS(СВЦЭМ!$C$39:$C$782,СВЦЭМ!$A$39:$A$782,$A27,СВЦЭМ!$B$39:$B$782,M$11)+'СЕТ СН'!$F$9+СВЦЭМ!$D$10+'СЕТ СН'!$F$6-'СЕТ СН'!$F$19</f>
        <v>1957.5590278599998</v>
      </c>
      <c r="N27" s="36">
        <f>SUMIFS(СВЦЭМ!$C$39:$C$782,СВЦЭМ!$A$39:$A$782,$A27,СВЦЭМ!$B$39:$B$782,N$11)+'СЕТ СН'!$F$9+СВЦЭМ!$D$10+'СЕТ СН'!$F$6-'СЕТ СН'!$F$19</f>
        <v>1953.7989286299999</v>
      </c>
      <c r="O27" s="36">
        <f>SUMIFS(СВЦЭМ!$C$39:$C$782,СВЦЭМ!$A$39:$A$782,$A27,СВЦЭМ!$B$39:$B$782,O$11)+'СЕТ СН'!$F$9+СВЦЭМ!$D$10+'СЕТ СН'!$F$6-'СЕТ СН'!$F$19</f>
        <v>1973.1854082599998</v>
      </c>
      <c r="P27" s="36">
        <f>SUMIFS(СВЦЭМ!$C$39:$C$782,СВЦЭМ!$A$39:$A$782,$A27,СВЦЭМ!$B$39:$B$782,P$11)+'СЕТ СН'!$F$9+СВЦЭМ!$D$10+'СЕТ СН'!$F$6-'СЕТ СН'!$F$19</f>
        <v>2008.6620232400001</v>
      </c>
      <c r="Q27" s="36">
        <f>SUMIFS(СВЦЭМ!$C$39:$C$782,СВЦЭМ!$A$39:$A$782,$A27,СВЦЭМ!$B$39:$B$782,Q$11)+'СЕТ СН'!$F$9+СВЦЭМ!$D$10+'СЕТ СН'!$F$6-'СЕТ СН'!$F$19</f>
        <v>2025.6148848899998</v>
      </c>
      <c r="R27" s="36">
        <f>SUMIFS(СВЦЭМ!$C$39:$C$782,СВЦЭМ!$A$39:$A$782,$A27,СВЦЭМ!$B$39:$B$782,R$11)+'СЕТ СН'!$F$9+СВЦЭМ!$D$10+'СЕТ СН'!$F$6-'СЕТ СН'!$F$19</f>
        <v>2026.8602413499998</v>
      </c>
      <c r="S27" s="36">
        <f>SUMIFS(СВЦЭМ!$C$39:$C$782,СВЦЭМ!$A$39:$A$782,$A27,СВЦЭМ!$B$39:$B$782,S$11)+'СЕТ СН'!$F$9+СВЦЭМ!$D$10+'СЕТ СН'!$F$6-'СЕТ СН'!$F$19</f>
        <v>1948.1589260000001</v>
      </c>
      <c r="T27" s="36">
        <f>SUMIFS(СВЦЭМ!$C$39:$C$782,СВЦЭМ!$A$39:$A$782,$A27,СВЦЭМ!$B$39:$B$782,T$11)+'СЕТ СН'!$F$9+СВЦЭМ!$D$10+'СЕТ СН'!$F$6-'СЕТ СН'!$F$19</f>
        <v>1924.2873624499998</v>
      </c>
      <c r="U27" s="36">
        <f>SUMIFS(СВЦЭМ!$C$39:$C$782,СВЦЭМ!$A$39:$A$782,$A27,СВЦЭМ!$B$39:$B$782,U$11)+'СЕТ СН'!$F$9+СВЦЭМ!$D$10+'СЕТ СН'!$F$6-'СЕТ СН'!$F$19</f>
        <v>1944.4483649199997</v>
      </c>
      <c r="V27" s="36">
        <f>SUMIFS(СВЦЭМ!$C$39:$C$782,СВЦЭМ!$A$39:$A$782,$A27,СВЦЭМ!$B$39:$B$782,V$11)+'СЕТ СН'!$F$9+СВЦЭМ!$D$10+'СЕТ СН'!$F$6-'СЕТ СН'!$F$19</f>
        <v>1986.11352949</v>
      </c>
      <c r="W27" s="36">
        <f>SUMIFS(СВЦЭМ!$C$39:$C$782,СВЦЭМ!$A$39:$A$782,$A27,СВЦЭМ!$B$39:$B$782,W$11)+'СЕТ СН'!$F$9+СВЦЭМ!$D$10+'СЕТ СН'!$F$6-'СЕТ СН'!$F$19</f>
        <v>1994.1564812500001</v>
      </c>
      <c r="X27" s="36">
        <f>SUMIFS(СВЦЭМ!$C$39:$C$782,СВЦЭМ!$A$39:$A$782,$A27,СВЦЭМ!$B$39:$B$782,X$11)+'СЕТ СН'!$F$9+СВЦЭМ!$D$10+'СЕТ СН'!$F$6-'СЕТ СН'!$F$19</f>
        <v>2043.3011041499999</v>
      </c>
      <c r="Y27" s="36">
        <f>SUMIFS(СВЦЭМ!$C$39:$C$782,СВЦЭМ!$A$39:$A$782,$A27,СВЦЭМ!$B$39:$B$782,Y$11)+'СЕТ СН'!$F$9+СВЦЭМ!$D$10+'СЕТ СН'!$F$6-'СЕТ СН'!$F$19</f>
        <v>2106.32888194</v>
      </c>
    </row>
    <row r="28" spans="1:25" ht="15.75" x14ac:dyDescent="0.2">
      <c r="A28" s="35">
        <f t="shared" si="0"/>
        <v>45521</v>
      </c>
      <c r="B28" s="36">
        <f>SUMIFS(СВЦЭМ!$C$39:$C$782,СВЦЭМ!$A$39:$A$782,$A28,СВЦЭМ!$B$39:$B$782,B$11)+'СЕТ СН'!$F$9+СВЦЭМ!$D$10+'СЕТ СН'!$F$6-'СЕТ СН'!$F$19</f>
        <v>2162.09064747</v>
      </c>
      <c r="C28" s="36">
        <f>SUMIFS(СВЦЭМ!$C$39:$C$782,СВЦЭМ!$A$39:$A$782,$A28,СВЦЭМ!$B$39:$B$782,C$11)+'СЕТ СН'!$F$9+СВЦЭМ!$D$10+'СЕТ СН'!$F$6-'СЕТ СН'!$F$19</f>
        <v>2264.9223877199997</v>
      </c>
      <c r="D28" s="36">
        <f>SUMIFS(СВЦЭМ!$C$39:$C$782,СВЦЭМ!$A$39:$A$782,$A28,СВЦЭМ!$B$39:$B$782,D$11)+'СЕТ СН'!$F$9+СВЦЭМ!$D$10+'СЕТ СН'!$F$6-'СЕТ СН'!$F$19</f>
        <v>2305.8105557399999</v>
      </c>
      <c r="E28" s="36">
        <f>SUMIFS(СВЦЭМ!$C$39:$C$782,СВЦЭМ!$A$39:$A$782,$A28,СВЦЭМ!$B$39:$B$782,E$11)+'СЕТ СН'!$F$9+СВЦЭМ!$D$10+'СЕТ СН'!$F$6-'СЕТ СН'!$F$19</f>
        <v>2315.3065373700006</v>
      </c>
      <c r="F28" s="36">
        <f>SUMIFS(СВЦЭМ!$C$39:$C$782,СВЦЭМ!$A$39:$A$782,$A28,СВЦЭМ!$B$39:$B$782,F$11)+'СЕТ СН'!$F$9+СВЦЭМ!$D$10+'СЕТ СН'!$F$6-'СЕТ СН'!$F$19</f>
        <v>2331.0392937400002</v>
      </c>
      <c r="G28" s="36">
        <f>SUMIFS(СВЦЭМ!$C$39:$C$782,СВЦЭМ!$A$39:$A$782,$A28,СВЦЭМ!$B$39:$B$782,G$11)+'СЕТ СН'!$F$9+СВЦЭМ!$D$10+'СЕТ СН'!$F$6-'СЕТ СН'!$F$19</f>
        <v>2303.0219592500002</v>
      </c>
      <c r="H28" s="36">
        <f>SUMIFS(СВЦЭМ!$C$39:$C$782,СВЦЭМ!$A$39:$A$782,$A28,СВЦЭМ!$B$39:$B$782,H$11)+'СЕТ СН'!$F$9+СВЦЭМ!$D$10+'СЕТ СН'!$F$6-'СЕТ СН'!$F$19</f>
        <v>2300.1570760500003</v>
      </c>
      <c r="I28" s="36">
        <f>SUMIFS(СВЦЭМ!$C$39:$C$782,СВЦЭМ!$A$39:$A$782,$A28,СВЦЭМ!$B$39:$B$782,I$11)+'СЕТ СН'!$F$9+СВЦЭМ!$D$10+'СЕТ СН'!$F$6-'СЕТ СН'!$F$19</f>
        <v>2275.2869144900001</v>
      </c>
      <c r="J28" s="36">
        <f>SUMIFS(СВЦЭМ!$C$39:$C$782,СВЦЭМ!$A$39:$A$782,$A28,СВЦЭМ!$B$39:$B$782,J$11)+'СЕТ СН'!$F$9+СВЦЭМ!$D$10+'СЕТ СН'!$F$6-'СЕТ СН'!$F$19</f>
        <v>2164.8453609799999</v>
      </c>
      <c r="K28" s="36">
        <f>SUMIFS(СВЦЭМ!$C$39:$C$782,СВЦЭМ!$A$39:$A$782,$A28,СВЦЭМ!$B$39:$B$782,K$11)+'СЕТ СН'!$F$9+СВЦЭМ!$D$10+'СЕТ СН'!$F$6-'СЕТ СН'!$F$19</f>
        <v>2088.3984331199999</v>
      </c>
      <c r="L28" s="36">
        <f>SUMIFS(СВЦЭМ!$C$39:$C$782,СВЦЭМ!$A$39:$A$782,$A28,СВЦЭМ!$B$39:$B$782,L$11)+'СЕТ СН'!$F$9+СВЦЭМ!$D$10+'СЕТ СН'!$F$6-'СЕТ СН'!$F$19</f>
        <v>2020.8397066799998</v>
      </c>
      <c r="M28" s="36">
        <f>SUMIFS(СВЦЭМ!$C$39:$C$782,СВЦЭМ!$A$39:$A$782,$A28,СВЦЭМ!$B$39:$B$782,M$11)+'СЕТ СН'!$F$9+СВЦЭМ!$D$10+'СЕТ СН'!$F$6-'СЕТ СН'!$F$19</f>
        <v>2008.0941128700001</v>
      </c>
      <c r="N28" s="36">
        <f>SUMIFS(СВЦЭМ!$C$39:$C$782,СВЦЭМ!$A$39:$A$782,$A28,СВЦЭМ!$B$39:$B$782,N$11)+'СЕТ СН'!$F$9+СВЦЭМ!$D$10+'СЕТ СН'!$F$6-'СЕТ СН'!$F$19</f>
        <v>2001.1748115699997</v>
      </c>
      <c r="O28" s="36">
        <f>SUMIFS(СВЦЭМ!$C$39:$C$782,СВЦЭМ!$A$39:$A$782,$A28,СВЦЭМ!$B$39:$B$782,O$11)+'СЕТ СН'!$F$9+СВЦЭМ!$D$10+'СЕТ СН'!$F$6-'СЕТ СН'!$F$19</f>
        <v>2014.4008449299999</v>
      </c>
      <c r="P28" s="36">
        <f>SUMIFS(СВЦЭМ!$C$39:$C$782,СВЦЭМ!$A$39:$A$782,$A28,СВЦЭМ!$B$39:$B$782,P$11)+'СЕТ СН'!$F$9+СВЦЭМ!$D$10+'СЕТ СН'!$F$6-'СЕТ СН'!$F$19</f>
        <v>2025.0434977199998</v>
      </c>
      <c r="Q28" s="36">
        <f>SUMIFS(СВЦЭМ!$C$39:$C$782,СВЦЭМ!$A$39:$A$782,$A28,СВЦЭМ!$B$39:$B$782,Q$11)+'СЕТ СН'!$F$9+СВЦЭМ!$D$10+'СЕТ СН'!$F$6-'СЕТ СН'!$F$19</f>
        <v>2035.7916696699999</v>
      </c>
      <c r="R28" s="36">
        <f>SUMIFS(СВЦЭМ!$C$39:$C$782,СВЦЭМ!$A$39:$A$782,$A28,СВЦЭМ!$B$39:$B$782,R$11)+'СЕТ СН'!$F$9+СВЦЭМ!$D$10+'СЕТ СН'!$F$6-'СЕТ СН'!$F$19</f>
        <v>2054.6763283499999</v>
      </c>
      <c r="S28" s="36">
        <f>SUMIFS(СВЦЭМ!$C$39:$C$782,СВЦЭМ!$A$39:$A$782,$A28,СВЦЭМ!$B$39:$B$782,S$11)+'СЕТ СН'!$F$9+СВЦЭМ!$D$10+'СЕТ СН'!$F$6-'СЕТ СН'!$F$19</f>
        <v>2020.4769780299998</v>
      </c>
      <c r="T28" s="36">
        <f>SUMIFS(СВЦЭМ!$C$39:$C$782,СВЦЭМ!$A$39:$A$782,$A28,СВЦЭМ!$B$39:$B$782,T$11)+'СЕТ СН'!$F$9+СВЦЭМ!$D$10+'СЕТ СН'!$F$6-'СЕТ СН'!$F$19</f>
        <v>2001.8899319100001</v>
      </c>
      <c r="U28" s="36">
        <f>SUMIFS(СВЦЭМ!$C$39:$C$782,СВЦЭМ!$A$39:$A$782,$A28,СВЦЭМ!$B$39:$B$782,U$11)+'СЕТ СН'!$F$9+СВЦЭМ!$D$10+'СЕТ СН'!$F$6-'СЕТ СН'!$F$19</f>
        <v>1999.58757913</v>
      </c>
      <c r="V28" s="36">
        <f>SUMIFS(СВЦЭМ!$C$39:$C$782,СВЦЭМ!$A$39:$A$782,$A28,СВЦЭМ!$B$39:$B$782,V$11)+'СЕТ СН'!$F$9+СВЦЭМ!$D$10+'СЕТ СН'!$F$6-'СЕТ СН'!$F$19</f>
        <v>1998.9154891600001</v>
      </c>
      <c r="W28" s="36">
        <f>SUMIFS(СВЦЭМ!$C$39:$C$782,СВЦЭМ!$A$39:$A$782,$A28,СВЦЭМ!$B$39:$B$782,W$11)+'СЕТ СН'!$F$9+СВЦЭМ!$D$10+'СЕТ СН'!$F$6-'СЕТ СН'!$F$19</f>
        <v>1982.4881540399997</v>
      </c>
      <c r="X28" s="36">
        <f>SUMIFS(СВЦЭМ!$C$39:$C$782,СВЦЭМ!$A$39:$A$782,$A28,СВЦЭМ!$B$39:$B$782,X$11)+'СЕТ СН'!$F$9+СВЦЭМ!$D$10+'СЕТ СН'!$F$6-'СЕТ СН'!$F$19</f>
        <v>2037.9372821799998</v>
      </c>
      <c r="Y28" s="36">
        <f>SUMIFS(СВЦЭМ!$C$39:$C$782,СВЦЭМ!$A$39:$A$782,$A28,СВЦЭМ!$B$39:$B$782,Y$11)+'СЕТ СН'!$F$9+СВЦЭМ!$D$10+'СЕТ СН'!$F$6-'СЕТ СН'!$F$19</f>
        <v>2117.1450253600001</v>
      </c>
    </row>
    <row r="29" spans="1:25" ht="15.75" x14ac:dyDescent="0.2">
      <c r="A29" s="35">
        <f t="shared" si="0"/>
        <v>45522</v>
      </c>
      <c r="B29" s="36">
        <f>SUMIFS(СВЦЭМ!$C$39:$C$782,СВЦЭМ!$A$39:$A$782,$A29,СВЦЭМ!$B$39:$B$782,B$11)+'СЕТ СН'!$F$9+СВЦЭМ!$D$10+'СЕТ СН'!$F$6-'СЕТ СН'!$F$19</f>
        <v>2106.6392860599999</v>
      </c>
      <c r="C29" s="36">
        <f>SUMIFS(СВЦЭМ!$C$39:$C$782,СВЦЭМ!$A$39:$A$782,$A29,СВЦЭМ!$B$39:$B$782,C$11)+'СЕТ СН'!$F$9+СВЦЭМ!$D$10+'СЕТ СН'!$F$6-'СЕТ СН'!$F$19</f>
        <v>2200.2458880599997</v>
      </c>
      <c r="D29" s="36">
        <f>SUMIFS(СВЦЭМ!$C$39:$C$782,СВЦЭМ!$A$39:$A$782,$A29,СВЦЭМ!$B$39:$B$782,D$11)+'СЕТ СН'!$F$9+СВЦЭМ!$D$10+'СЕТ СН'!$F$6-'СЕТ СН'!$F$19</f>
        <v>2260.3424928099998</v>
      </c>
      <c r="E29" s="36">
        <f>SUMIFS(СВЦЭМ!$C$39:$C$782,СВЦЭМ!$A$39:$A$782,$A29,СВЦЭМ!$B$39:$B$782,E$11)+'СЕТ СН'!$F$9+СВЦЭМ!$D$10+'СЕТ СН'!$F$6-'СЕТ СН'!$F$19</f>
        <v>2285.5672982900001</v>
      </c>
      <c r="F29" s="36">
        <f>SUMIFS(СВЦЭМ!$C$39:$C$782,СВЦЭМ!$A$39:$A$782,$A29,СВЦЭМ!$B$39:$B$782,F$11)+'СЕТ СН'!$F$9+СВЦЭМ!$D$10+'СЕТ СН'!$F$6-'СЕТ СН'!$F$19</f>
        <v>2313.9366269400002</v>
      </c>
      <c r="G29" s="36">
        <f>SUMIFS(СВЦЭМ!$C$39:$C$782,СВЦЭМ!$A$39:$A$782,$A29,СВЦЭМ!$B$39:$B$782,G$11)+'СЕТ СН'!$F$9+СВЦЭМ!$D$10+'СЕТ СН'!$F$6-'СЕТ СН'!$F$19</f>
        <v>2296.1108454700002</v>
      </c>
      <c r="H29" s="36">
        <f>SUMIFS(СВЦЭМ!$C$39:$C$782,СВЦЭМ!$A$39:$A$782,$A29,СВЦЭМ!$B$39:$B$782,H$11)+'СЕТ СН'!$F$9+СВЦЭМ!$D$10+'СЕТ СН'!$F$6-'СЕТ СН'!$F$19</f>
        <v>2278.9300618799998</v>
      </c>
      <c r="I29" s="36">
        <f>SUMIFS(СВЦЭМ!$C$39:$C$782,СВЦЭМ!$A$39:$A$782,$A29,СВЦЭМ!$B$39:$B$782,I$11)+'СЕТ СН'!$F$9+СВЦЭМ!$D$10+'СЕТ СН'!$F$6-'СЕТ СН'!$F$19</f>
        <v>2212.8396496199998</v>
      </c>
      <c r="J29" s="36">
        <f>SUMIFS(СВЦЭМ!$C$39:$C$782,СВЦЭМ!$A$39:$A$782,$A29,СВЦЭМ!$B$39:$B$782,J$11)+'СЕТ СН'!$F$9+СВЦЭМ!$D$10+'СЕТ СН'!$F$6-'СЕТ СН'!$F$19</f>
        <v>2123.1450001099997</v>
      </c>
      <c r="K29" s="36">
        <f>SUMIFS(СВЦЭМ!$C$39:$C$782,СВЦЭМ!$A$39:$A$782,$A29,СВЦЭМ!$B$39:$B$782,K$11)+'СЕТ СН'!$F$9+СВЦЭМ!$D$10+'СЕТ СН'!$F$6-'СЕТ СН'!$F$19</f>
        <v>2049.1811093399997</v>
      </c>
      <c r="L29" s="36">
        <f>SUMIFS(СВЦЭМ!$C$39:$C$782,СВЦЭМ!$A$39:$A$782,$A29,СВЦЭМ!$B$39:$B$782,L$11)+'СЕТ СН'!$F$9+СВЦЭМ!$D$10+'СЕТ СН'!$F$6-'СЕТ СН'!$F$19</f>
        <v>2006.36794203</v>
      </c>
      <c r="M29" s="36">
        <f>SUMIFS(СВЦЭМ!$C$39:$C$782,СВЦЭМ!$A$39:$A$782,$A29,СВЦЭМ!$B$39:$B$782,M$11)+'СЕТ СН'!$F$9+СВЦЭМ!$D$10+'СЕТ СН'!$F$6-'СЕТ СН'!$F$19</f>
        <v>1987.04768418</v>
      </c>
      <c r="N29" s="36">
        <f>SUMIFS(СВЦЭМ!$C$39:$C$782,СВЦЭМ!$A$39:$A$782,$A29,СВЦЭМ!$B$39:$B$782,N$11)+'СЕТ СН'!$F$9+СВЦЭМ!$D$10+'СЕТ СН'!$F$6-'СЕТ СН'!$F$19</f>
        <v>1965.9479585499998</v>
      </c>
      <c r="O29" s="36">
        <f>SUMIFS(СВЦЭМ!$C$39:$C$782,СВЦЭМ!$A$39:$A$782,$A29,СВЦЭМ!$B$39:$B$782,O$11)+'СЕТ СН'!$F$9+СВЦЭМ!$D$10+'СЕТ СН'!$F$6-'СЕТ СН'!$F$19</f>
        <v>1982.5890394799999</v>
      </c>
      <c r="P29" s="36">
        <f>SUMIFS(СВЦЭМ!$C$39:$C$782,СВЦЭМ!$A$39:$A$782,$A29,СВЦЭМ!$B$39:$B$782,P$11)+'СЕТ СН'!$F$9+СВЦЭМ!$D$10+'СЕТ СН'!$F$6-'СЕТ СН'!$F$19</f>
        <v>2031.3264603899997</v>
      </c>
      <c r="Q29" s="36">
        <f>SUMIFS(СВЦЭМ!$C$39:$C$782,СВЦЭМ!$A$39:$A$782,$A29,СВЦЭМ!$B$39:$B$782,Q$11)+'СЕТ СН'!$F$9+СВЦЭМ!$D$10+'СЕТ СН'!$F$6-'СЕТ СН'!$F$19</f>
        <v>2066.8150116299998</v>
      </c>
      <c r="R29" s="36">
        <f>SUMIFS(СВЦЭМ!$C$39:$C$782,СВЦЭМ!$A$39:$A$782,$A29,СВЦЭМ!$B$39:$B$782,R$11)+'СЕТ СН'!$F$9+СВЦЭМ!$D$10+'СЕТ СН'!$F$6-'СЕТ СН'!$F$19</f>
        <v>2064.0669396499998</v>
      </c>
      <c r="S29" s="36">
        <f>SUMIFS(СВЦЭМ!$C$39:$C$782,СВЦЭМ!$A$39:$A$782,$A29,СВЦЭМ!$B$39:$B$782,S$11)+'СЕТ СН'!$F$9+СВЦЭМ!$D$10+'СЕТ СН'!$F$6-'СЕТ СН'!$F$19</f>
        <v>2066.3535749899997</v>
      </c>
      <c r="T29" s="36">
        <f>SUMIFS(СВЦЭМ!$C$39:$C$782,СВЦЭМ!$A$39:$A$782,$A29,СВЦЭМ!$B$39:$B$782,T$11)+'СЕТ СН'!$F$9+СВЦЭМ!$D$10+'СЕТ СН'!$F$6-'СЕТ СН'!$F$19</f>
        <v>2044.2555753299998</v>
      </c>
      <c r="U29" s="36">
        <f>SUMIFS(СВЦЭМ!$C$39:$C$782,СВЦЭМ!$A$39:$A$782,$A29,СВЦЭМ!$B$39:$B$782,U$11)+'СЕТ СН'!$F$9+СВЦЭМ!$D$10+'СЕТ СН'!$F$6-'СЕТ СН'!$F$19</f>
        <v>2042.5729714399999</v>
      </c>
      <c r="V29" s="36">
        <f>SUMIFS(СВЦЭМ!$C$39:$C$782,СВЦЭМ!$A$39:$A$782,$A29,СВЦЭМ!$B$39:$B$782,V$11)+'СЕТ СН'!$F$9+СВЦЭМ!$D$10+'СЕТ СН'!$F$6-'СЕТ СН'!$F$19</f>
        <v>2053.1410823000001</v>
      </c>
      <c r="W29" s="36">
        <f>SUMIFS(СВЦЭМ!$C$39:$C$782,СВЦЭМ!$A$39:$A$782,$A29,СВЦЭМ!$B$39:$B$782,W$11)+'СЕТ СН'!$F$9+СВЦЭМ!$D$10+'СЕТ СН'!$F$6-'СЕТ СН'!$F$19</f>
        <v>2037.4328338800001</v>
      </c>
      <c r="X29" s="36">
        <f>SUMIFS(СВЦЭМ!$C$39:$C$782,СВЦЭМ!$A$39:$A$782,$A29,СВЦЭМ!$B$39:$B$782,X$11)+'СЕТ СН'!$F$9+СВЦЭМ!$D$10+'СЕТ СН'!$F$6-'СЕТ СН'!$F$19</f>
        <v>2100.6393276499998</v>
      </c>
      <c r="Y29" s="36">
        <f>SUMIFS(СВЦЭМ!$C$39:$C$782,СВЦЭМ!$A$39:$A$782,$A29,СВЦЭМ!$B$39:$B$782,Y$11)+'СЕТ СН'!$F$9+СВЦЭМ!$D$10+'СЕТ СН'!$F$6-'СЕТ СН'!$F$19</f>
        <v>2176.0110473099999</v>
      </c>
    </row>
    <row r="30" spans="1:25" ht="15.75" x14ac:dyDescent="0.2">
      <c r="A30" s="35">
        <f t="shared" si="0"/>
        <v>45523</v>
      </c>
      <c r="B30" s="36">
        <f>SUMIFS(СВЦЭМ!$C$39:$C$782,СВЦЭМ!$A$39:$A$782,$A30,СВЦЭМ!$B$39:$B$782,B$11)+'СЕТ СН'!$F$9+СВЦЭМ!$D$10+'СЕТ СН'!$F$6-'СЕТ СН'!$F$19</f>
        <v>2252.0337988299998</v>
      </c>
      <c r="C30" s="36">
        <f>SUMIFS(СВЦЭМ!$C$39:$C$782,СВЦЭМ!$A$39:$A$782,$A30,СВЦЭМ!$B$39:$B$782,C$11)+'СЕТ СН'!$F$9+СВЦЭМ!$D$10+'СЕТ СН'!$F$6-'СЕТ СН'!$F$19</f>
        <v>2375.7494656600002</v>
      </c>
      <c r="D30" s="36">
        <f>SUMIFS(СВЦЭМ!$C$39:$C$782,СВЦЭМ!$A$39:$A$782,$A30,СВЦЭМ!$B$39:$B$782,D$11)+'СЕТ СН'!$F$9+СВЦЭМ!$D$10+'СЕТ СН'!$F$6-'СЕТ СН'!$F$19</f>
        <v>2410.0955253000002</v>
      </c>
      <c r="E30" s="36">
        <f>SUMIFS(СВЦЭМ!$C$39:$C$782,СВЦЭМ!$A$39:$A$782,$A30,СВЦЭМ!$B$39:$B$782,E$11)+'СЕТ СН'!$F$9+СВЦЭМ!$D$10+'СЕТ СН'!$F$6-'СЕТ СН'!$F$19</f>
        <v>2372.1860095500001</v>
      </c>
      <c r="F30" s="36">
        <f>SUMIFS(СВЦЭМ!$C$39:$C$782,СВЦЭМ!$A$39:$A$782,$A30,СВЦЭМ!$B$39:$B$782,F$11)+'СЕТ СН'!$F$9+СВЦЭМ!$D$10+'СЕТ СН'!$F$6-'СЕТ СН'!$F$19</f>
        <v>2379.2201825100001</v>
      </c>
      <c r="G30" s="36">
        <f>SUMIFS(СВЦЭМ!$C$39:$C$782,СВЦЭМ!$A$39:$A$782,$A30,СВЦЭМ!$B$39:$B$782,G$11)+'СЕТ СН'!$F$9+СВЦЭМ!$D$10+'СЕТ СН'!$F$6-'СЕТ СН'!$F$19</f>
        <v>2379.0520257900002</v>
      </c>
      <c r="H30" s="36">
        <f>SUMIFS(СВЦЭМ!$C$39:$C$782,СВЦЭМ!$A$39:$A$782,$A30,СВЦЭМ!$B$39:$B$782,H$11)+'СЕТ СН'!$F$9+СВЦЭМ!$D$10+'СЕТ СН'!$F$6-'СЕТ СН'!$F$19</f>
        <v>2388.7453604800003</v>
      </c>
      <c r="I30" s="36">
        <f>SUMIFS(СВЦЭМ!$C$39:$C$782,СВЦЭМ!$A$39:$A$782,$A30,СВЦЭМ!$B$39:$B$782,I$11)+'СЕТ СН'!$F$9+СВЦЭМ!$D$10+'СЕТ СН'!$F$6-'СЕТ СН'!$F$19</f>
        <v>2319.9133596200004</v>
      </c>
      <c r="J30" s="36">
        <f>SUMIFS(СВЦЭМ!$C$39:$C$782,СВЦЭМ!$A$39:$A$782,$A30,СВЦЭМ!$B$39:$B$782,J$11)+'СЕТ СН'!$F$9+СВЦЭМ!$D$10+'СЕТ СН'!$F$6-'СЕТ СН'!$F$19</f>
        <v>2147.4696839099997</v>
      </c>
      <c r="K30" s="36">
        <f>SUMIFS(СВЦЭМ!$C$39:$C$782,СВЦЭМ!$A$39:$A$782,$A30,СВЦЭМ!$B$39:$B$782,K$11)+'СЕТ СН'!$F$9+СВЦЭМ!$D$10+'СЕТ СН'!$F$6-'СЕТ СН'!$F$19</f>
        <v>2103.8579323599997</v>
      </c>
      <c r="L30" s="36">
        <f>SUMIFS(СВЦЭМ!$C$39:$C$782,СВЦЭМ!$A$39:$A$782,$A30,СВЦЭМ!$B$39:$B$782,L$11)+'СЕТ СН'!$F$9+СВЦЭМ!$D$10+'СЕТ СН'!$F$6-'СЕТ СН'!$F$19</f>
        <v>2097.5105488700001</v>
      </c>
      <c r="M30" s="36">
        <f>SUMIFS(СВЦЭМ!$C$39:$C$782,СВЦЭМ!$A$39:$A$782,$A30,СВЦЭМ!$B$39:$B$782,M$11)+'СЕТ СН'!$F$9+СВЦЭМ!$D$10+'СЕТ СН'!$F$6-'СЕТ СН'!$F$19</f>
        <v>2086.4479747699997</v>
      </c>
      <c r="N30" s="36">
        <f>SUMIFS(СВЦЭМ!$C$39:$C$782,СВЦЭМ!$A$39:$A$782,$A30,СВЦЭМ!$B$39:$B$782,N$11)+'СЕТ СН'!$F$9+СВЦЭМ!$D$10+'СЕТ СН'!$F$6-'СЕТ СН'!$F$19</f>
        <v>2076.5810562699999</v>
      </c>
      <c r="O30" s="36">
        <f>SUMIFS(СВЦЭМ!$C$39:$C$782,СВЦЭМ!$A$39:$A$782,$A30,СВЦЭМ!$B$39:$B$782,O$11)+'СЕТ СН'!$F$9+СВЦЭМ!$D$10+'СЕТ СН'!$F$6-'СЕТ СН'!$F$19</f>
        <v>2067.12939654</v>
      </c>
      <c r="P30" s="36">
        <f>SUMIFS(СВЦЭМ!$C$39:$C$782,СВЦЭМ!$A$39:$A$782,$A30,СВЦЭМ!$B$39:$B$782,P$11)+'СЕТ СН'!$F$9+СВЦЭМ!$D$10+'СЕТ СН'!$F$6-'СЕТ СН'!$F$19</f>
        <v>2077.3640550999999</v>
      </c>
      <c r="Q30" s="36">
        <f>SUMIFS(СВЦЭМ!$C$39:$C$782,СВЦЭМ!$A$39:$A$782,$A30,СВЦЭМ!$B$39:$B$782,Q$11)+'СЕТ СН'!$F$9+СВЦЭМ!$D$10+'СЕТ СН'!$F$6-'СЕТ СН'!$F$19</f>
        <v>2066.5829407599999</v>
      </c>
      <c r="R30" s="36">
        <f>SUMIFS(СВЦЭМ!$C$39:$C$782,СВЦЭМ!$A$39:$A$782,$A30,СВЦЭМ!$B$39:$B$782,R$11)+'СЕТ СН'!$F$9+СВЦЭМ!$D$10+'СЕТ СН'!$F$6-'СЕТ СН'!$F$19</f>
        <v>2072.8601324599999</v>
      </c>
      <c r="S30" s="36">
        <f>SUMIFS(СВЦЭМ!$C$39:$C$782,СВЦЭМ!$A$39:$A$782,$A30,СВЦЭМ!$B$39:$B$782,S$11)+'СЕТ СН'!$F$9+СВЦЭМ!$D$10+'СЕТ СН'!$F$6-'СЕТ СН'!$F$19</f>
        <v>2060.5748911999999</v>
      </c>
      <c r="T30" s="36">
        <f>SUMIFS(СВЦЭМ!$C$39:$C$782,СВЦЭМ!$A$39:$A$782,$A30,СВЦЭМ!$B$39:$B$782,T$11)+'СЕТ СН'!$F$9+СВЦЭМ!$D$10+'СЕТ СН'!$F$6-'СЕТ СН'!$F$19</f>
        <v>2026.86641629</v>
      </c>
      <c r="U30" s="36">
        <f>SUMIFS(СВЦЭМ!$C$39:$C$782,СВЦЭМ!$A$39:$A$782,$A30,СВЦЭМ!$B$39:$B$782,U$11)+'СЕТ СН'!$F$9+СВЦЭМ!$D$10+'СЕТ СН'!$F$6-'СЕТ СН'!$F$19</f>
        <v>2056.89378141</v>
      </c>
      <c r="V30" s="36">
        <f>SUMIFS(СВЦЭМ!$C$39:$C$782,СВЦЭМ!$A$39:$A$782,$A30,СВЦЭМ!$B$39:$B$782,V$11)+'СЕТ СН'!$F$9+СВЦЭМ!$D$10+'СЕТ СН'!$F$6-'СЕТ СН'!$F$19</f>
        <v>2068.81696096</v>
      </c>
      <c r="W30" s="36">
        <f>SUMIFS(СВЦЭМ!$C$39:$C$782,СВЦЭМ!$A$39:$A$782,$A30,СВЦЭМ!$B$39:$B$782,W$11)+'СЕТ СН'!$F$9+СВЦЭМ!$D$10+'СЕТ СН'!$F$6-'СЕТ СН'!$F$19</f>
        <v>2029.8233754600001</v>
      </c>
      <c r="X30" s="36">
        <f>SUMIFS(СВЦЭМ!$C$39:$C$782,СВЦЭМ!$A$39:$A$782,$A30,СВЦЭМ!$B$39:$B$782,X$11)+'СЕТ СН'!$F$9+СВЦЭМ!$D$10+'СЕТ СН'!$F$6-'СЕТ СН'!$F$19</f>
        <v>2078.8036888399997</v>
      </c>
      <c r="Y30" s="36">
        <f>SUMIFS(СВЦЭМ!$C$39:$C$782,СВЦЭМ!$A$39:$A$782,$A30,СВЦЭМ!$B$39:$B$782,Y$11)+'СЕТ СН'!$F$9+СВЦЭМ!$D$10+'СЕТ СН'!$F$6-'СЕТ СН'!$F$19</f>
        <v>2162.2042710599999</v>
      </c>
    </row>
    <row r="31" spans="1:25" ht="15.75" x14ac:dyDescent="0.2">
      <c r="A31" s="35">
        <f t="shared" si="0"/>
        <v>45524</v>
      </c>
      <c r="B31" s="36">
        <f>SUMIFS(СВЦЭМ!$C$39:$C$782,СВЦЭМ!$A$39:$A$782,$A31,СВЦЭМ!$B$39:$B$782,B$11)+'СЕТ СН'!$F$9+СВЦЭМ!$D$10+'СЕТ СН'!$F$6-'СЕТ СН'!$F$19</f>
        <v>2148.7958896800001</v>
      </c>
      <c r="C31" s="36">
        <f>SUMIFS(СВЦЭМ!$C$39:$C$782,СВЦЭМ!$A$39:$A$782,$A31,СВЦЭМ!$B$39:$B$782,C$11)+'СЕТ СН'!$F$9+СВЦЭМ!$D$10+'СЕТ СН'!$F$6-'СЕТ СН'!$F$19</f>
        <v>2248.8455645999998</v>
      </c>
      <c r="D31" s="36">
        <f>SUMIFS(СВЦЭМ!$C$39:$C$782,СВЦЭМ!$A$39:$A$782,$A31,СВЦЭМ!$B$39:$B$782,D$11)+'СЕТ СН'!$F$9+СВЦЭМ!$D$10+'СЕТ СН'!$F$6-'СЕТ СН'!$F$19</f>
        <v>2312.8675499700003</v>
      </c>
      <c r="E31" s="36">
        <f>SUMIFS(СВЦЭМ!$C$39:$C$782,СВЦЭМ!$A$39:$A$782,$A31,СВЦЭМ!$B$39:$B$782,E$11)+'СЕТ СН'!$F$9+СВЦЭМ!$D$10+'СЕТ СН'!$F$6-'СЕТ СН'!$F$19</f>
        <v>2344.1202898000001</v>
      </c>
      <c r="F31" s="36">
        <f>SUMIFS(СВЦЭМ!$C$39:$C$782,СВЦЭМ!$A$39:$A$782,$A31,СВЦЭМ!$B$39:$B$782,F$11)+'СЕТ СН'!$F$9+СВЦЭМ!$D$10+'СЕТ СН'!$F$6-'СЕТ СН'!$F$19</f>
        <v>2340.8284830200005</v>
      </c>
      <c r="G31" s="36">
        <f>SUMIFS(СВЦЭМ!$C$39:$C$782,СВЦЭМ!$A$39:$A$782,$A31,СВЦЭМ!$B$39:$B$782,G$11)+'СЕТ СН'!$F$9+СВЦЭМ!$D$10+'СЕТ СН'!$F$6-'СЕТ СН'!$F$19</f>
        <v>2313.48023014</v>
      </c>
      <c r="H31" s="36">
        <f>SUMIFS(СВЦЭМ!$C$39:$C$782,СВЦЭМ!$A$39:$A$782,$A31,СВЦЭМ!$B$39:$B$782,H$11)+'СЕТ СН'!$F$9+СВЦЭМ!$D$10+'СЕТ СН'!$F$6-'СЕТ СН'!$F$19</f>
        <v>2304.8618599700003</v>
      </c>
      <c r="I31" s="36">
        <f>SUMIFS(СВЦЭМ!$C$39:$C$782,СВЦЭМ!$A$39:$A$782,$A31,СВЦЭМ!$B$39:$B$782,I$11)+'СЕТ СН'!$F$9+СВЦЭМ!$D$10+'СЕТ СН'!$F$6-'СЕТ СН'!$F$19</f>
        <v>2190.9062190599998</v>
      </c>
      <c r="J31" s="36">
        <f>SUMIFS(СВЦЭМ!$C$39:$C$782,СВЦЭМ!$A$39:$A$782,$A31,СВЦЭМ!$B$39:$B$782,J$11)+'СЕТ СН'!$F$9+СВЦЭМ!$D$10+'СЕТ СН'!$F$6-'СЕТ СН'!$F$19</f>
        <v>2068.0614453499998</v>
      </c>
      <c r="K31" s="36">
        <f>SUMIFS(СВЦЭМ!$C$39:$C$782,СВЦЭМ!$A$39:$A$782,$A31,СВЦЭМ!$B$39:$B$782,K$11)+'СЕТ СН'!$F$9+СВЦЭМ!$D$10+'СЕТ СН'!$F$6-'СЕТ СН'!$F$19</f>
        <v>1967.4910674499997</v>
      </c>
      <c r="L31" s="36">
        <f>SUMIFS(СВЦЭМ!$C$39:$C$782,СВЦЭМ!$A$39:$A$782,$A31,СВЦЭМ!$B$39:$B$782,L$11)+'СЕТ СН'!$F$9+СВЦЭМ!$D$10+'СЕТ СН'!$F$6-'СЕТ СН'!$F$19</f>
        <v>1945.2655341099999</v>
      </c>
      <c r="M31" s="36">
        <f>SUMIFS(СВЦЭМ!$C$39:$C$782,СВЦЭМ!$A$39:$A$782,$A31,СВЦЭМ!$B$39:$B$782,M$11)+'СЕТ СН'!$F$9+СВЦЭМ!$D$10+'СЕТ СН'!$F$6-'СЕТ СН'!$F$19</f>
        <v>1933.4104668499999</v>
      </c>
      <c r="N31" s="36">
        <f>SUMIFS(СВЦЭМ!$C$39:$C$782,СВЦЭМ!$A$39:$A$782,$A31,СВЦЭМ!$B$39:$B$782,N$11)+'СЕТ СН'!$F$9+СВЦЭМ!$D$10+'СЕТ СН'!$F$6-'СЕТ СН'!$F$19</f>
        <v>1943.1245155399997</v>
      </c>
      <c r="O31" s="36">
        <f>SUMIFS(СВЦЭМ!$C$39:$C$782,СВЦЭМ!$A$39:$A$782,$A31,СВЦЭМ!$B$39:$B$782,O$11)+'СЕТ СН'!$F$9+СВЦЭМ!$D$10+'СЕТ СН'!$F$6-'СЕТ СН'!$F$19</f>
        <v>1923.4145395999999</v>
      </c>
      <c r="P31" s="36">
        <f>SUMIFS(СВЦЭМ!$C$39:$C$782,СВЦЭМ!$A$39:$A$782,$A31,СВЦЭМ!$B$39:$B$782,P$11)+'СЕТ СН'!$F$9+СВЦЭМ!$D$10+'СЕТ СН'!$F$6-'СЕТ СН'!$F$19</f>
        <v>1927.7138665699999</v>
      </c>
      <c r="Q31" s="36">
        <f>SUMIFS(СВЦЭМ!$C$39:$C$782,СВЦЭМ!$A$39:$A$782,$A31,СВЦЭМ!$B$39:$B$782,Q$11)+'СЕТ СН'!$F$9+СВЦЭМ!$D$10+'СЕТ СН'!$F$6-'СЕТ СН'!$F$19</f>
        <v>1923.5727097999998</v>
      </c>
      <c r="R31" s="36">
        <f>SUMIFS(СВЦЭМ!$C$39:$C$782,СВЦЭМ!$A$39:$A$782,$A31,СВЦЭМ!$B$39:$B$782,R$11)+'СЕТ СН'!$F$9+СВЦЭМ!$D$10+'СЕТ СН'!$F$6-'СЕТ СН'!$F$19</f>
        <v>1943.2825965299999</v>
      </c>
      <c r="S31" s="36">
        <f>SUMIFS(СВЦЭМ!$C$39:$C$782,СВЦЭМ!$A$39:$A$782,$A31,СВЦЭМ!$B$39:$B$782,S$11)+'СЕТ СН'!$F$9+СВЦЭМ!$D$10+'СЕТ СН'!$F$6-'СЕТ СН'!$F$19</f>
        <v>1929.9440502299999</v>
      </c>
      <c r="T31" s="36">
        <f>SUMIFS(СВЦЭМ!$C$39:$C$782,СВЦЭМ!$A$39:$A$782,$A31,СВЦЭМ!$B$39:$B$782,T$11)+'СЕТ СН'!$F$9+СВЦЭМ!$D$10+'СЕТ СН'!$F$6-'СЕТ СН'!$F$19</f>
        <v>1910.5991428399998</v>
      </c>
      <c r="U31" s="36">
        <f>SUMIFS(СВЦЭМ!$C$39:$C$782,СВЦЭМ!$A$39:$A$782,$A31,СВЦЭМ!$B$39:$B$782,U$11)+'СЕТ СН'!$F$9+СВЦЭМ!$D$10+'СЕТ СН'!$F$6-'СЕТ СН'!$F$19</f>
        <v>1930.5450845699997</v>
      </c>
      <c r="V31" s="36">
        <f>SUMIFS(СВЦЭМ!$C$39:$C$782,СВЦЭМ!$A$39:$A$782,$A31,СВЦЭМ!$B$39:$B$782,V$11)+'СЕТ СН'!$F$9+СВЦЭМ!$D$10+'СЕТ СН'!$F$6-'СЕТ СН'!$F$19</f>
        <v>1915.4718591400001</v>
      </c>
      <c r="W31" s="36">
        <f>SUMIFS(СВЦЭМ!$C$39:$C$782,СВЦЭМ!$A$39:$A$782,$A31,СВЦЭМ!$B$39:$B$782,W$11)+'СЕТ СН'!$F$9+СВЦЭМ!$D$10+'СЕТ СН'!$F$6-'СЕТ СН'!$F$19</f>
        <v>1908.1919345699998</v>
      </c>
      <c r="X31" s="36">
        <f>SUMIFS(СВЦЭМ!$C$39:$C$782,СВЦЭМ!$A$39:$A$782,$A31,СВЦЭМ!$B$39:$B$782,X$11)+'СЕТ СН'!$F$9+СВЦЭМ!$D$10+'СЕТ СН'!$F$6-'СЕТ СН'!$F$19</f>
        <v>2000.2869406099999</v>
      </c>
      <c r="Y31" s="36">
        <f>SUMIFS(СВЦЭМ!$C$39:$C$782,СВЦЭМ!$A$39:$A$782,$A31,СВЦЭМ!$B$39:$B$782,Y$11)+'СЕТ СН'!$F$9+СВЦЭМ!$D$10+'СЕТ СН'!$F$6-'СЕТ СН'!$F$19</f>
        <v>2142.1458897899997</v>
      </c>
    </row>
    <row r="32" spans="1:25" ht="15.75" x14ac:dyDescent="0.2">
      <c r="A32" s="35">
        <f t="shared" si="0"/>
        <v>45525</v>
      </c>
      <c r="B32" s="36">
        <f>SUMIFS(СВЦЭМ!$C$39:$C$782,СВЦЭМ!$A$39:$A$782,$A32,СВЦЭМ!$B$39:$B$782,B$11)+'СЕТ СН'!$F$9+СВЦЭМ!$D$10+'СЕТ СН'!$F$6-'СЕТ СН'!$F$19</f>
        <v>2335.8056334000003</v>
      </c>
      <c r="C32" s="36">
        <f>SUMIFS(СВЦЭМ!$C$39:$C$782,СВЦЭМ!$A$39:$A$782,$A32,СВЦЭМ!$B$39:$B$782,C$11)+'СЕТ СН'!$F$9+СВЦЭМ!$D$10+'СЕТ СН'!$F$6-'СЕТ СН'!$F$19</f>
        <v>2374.5645714400002</v>
      </c>
      <c r="D32" s="36">
        <f>SUMIFS(СВЦЭМ!$C$39:$C$782,СВЦЭМ!$A$39:$A$782,$A32,СВЦЭМ!$B$39:$B$782,D$11)+'СЕТ СН'!$F$9+СВЦЭМ!$D$10+'СЕТ СН'!$F$6-'СЕТ СН'!$F$19</f>
        <v>2423.6919342400001</v>
      </c>
      <c r="E32" s="36">
        <f>SUMIFS(СВЦЭМ!$C$39:$C$782,СВЦЭМ!$A$39:$A$782,$A32,СВЦЭМ!$B$39:$B$782,E$11)+'СЕТ СН'!$F$9+СВЦЭМ!$D$10+'СЕТ СН'!$F$6-'СЕТ СН'!$F$19</f>
        <v>2384.2417774700002</v>
      </c>
      <c r="F32" s="36">
        <f>SUMIFS(СВЦЭМ!$C$39:$C$782,СВЦЭМ!$A$39:$A$782,$A32,СВЦЭМ!$B$39:$B$782,F$11)+'СЕТ СН'!$F$9+СВЦЭМ!$D$10+'СЕТ СН'!$F$6-'СЕТ СН'!$F$19</f>
        <v>2368.5396591100002</v>
      </c>
      <c r="G32" s="36">
        <f>SUMIFS(СВЦЭМ!$C$39:$C$782,СВЦЭМ!$A$39:$A$782,$A32,СВЦЭМ!$B$39:$B$782,G$11)+'СЕТ СН'!$F$9+СВЦЭМ!$D$10+'СЕТ СН'!$F$6-'СЕТ СН'!$F$19</f>
        <v>2329.1876245900003</v>
      </c>
      <c r="H32" s="36">
        <f>SUMIFS(СВЦЭМ!$C$39:$C$782,СВЦЭМ!$A$39:$A$782,$A32,СВЦЭМ!$B$39:$B$782,H$11)+'СЕТ СН'!$F$9+СВЦЭМ!$D$10+'СЕТ СН'!$F$6-'СЕТ СН'!$F$19</f>
        <v>2318.6041001300005</v>
      </c>
      <c r="I32" s="36">
        <f>SUMIFS(СВЦЭМ!$C$39:$C$782,СВЦЭМ!$A$39:$A$782,$A32,СВЦЭМ!$B$39:$B$782,I$11)+'СЕТ СН'!$F$9+СВЦЭМ!$D$10+'СЕТ СН'!$F$6-'СЕТ СН'!$F$19</f>
        <v>2194.5445035399998</v>
      </c>
      <c r="J32" s="36">
        <f>SUMIFS(СВЦЭМ!$C$39:$C$782,СВЦЭМ!$A$39:$A$782,$A32,СВЦЭМ!$B$39:$B$782,J$11)+'СЕТ СН'!$F$9+СВЦЭМ!$D$10+'СЕТ СН'!$F$6-'СЕТ СН'!$F$19</f>
        <v>2106.2314407700001</v>
      </c>
      <c r="K32" s="36">
        <f>SUMIFS(СВЦЭМ!$C$39:$C$782,СВЦЭМ!$A$39:$A$782,$A32,СВЦЭМ!$B$39:$B$782,K$11)+'СЕТ СН'!$F$9+СВЦЭМ!$D$10+'СЕТ СН'!$F$6-'СЕТ СН'!$F$19</f>
        <v>2036.8067943699998</v>
      </c>
      <c r="L32" s="36">
        <f>SUMIFS(СВЦЭМ!$C$39:$C$782,СВЦЭМ!$A$39:$A$782,$A32,СВЦЭМ!$B$39:$B$782,L$11)+'СЕТ СН'!$F$9+СВЦЭМ!$D$10+'СЕТ СН'!$F$6-'СЕТ СН'!$F$19</f>
        <v>2020.2618220199997</v>
      </c>
      <c r="M32" s="36">
        <f>SUMIFS(СВЦЭМ!$C$39:$C$782,СВЦЭМ!$A$39:$A$782,$A32,СВЦЭМ!$B$39:$B$782,M$11)+'СЕТ СН'!$F$9+СВЦЭМ!$D$10+'СЕТ СН'!$F$6-'СЕТ СН'!$F$19</f>
        <v>2022.6691142</v>
      </c>
      <c r="N32" s="36">
        <f>SUMIFS(СВЦЭМ!$C$39:$C$782,СВЦЭМ!$A$39:$A$782,$A32,СВЦЭМ!$B$39:$B$782,N$11)+'СЕТ СН'!$F$9+СВЦЭМ!$D$10+'СЕТ СН'!$F$6-'СЕТ СН'!$F$19</f>
        <v>2014.0164502600001</v>
      </c>
      <c r="O32" s="36">
        <f>SUMIFS(СВЦЭМ!$C$39:$C$782,СВЦЭМ!$A$39:$A$782,$A32,СВЦЭМ!$B$39:$B$782,O$11)+'СЕТ СН'!$F$9+СВЦЭМ!$D$10+'СЕТ СН'!$F$6-'СЕТ СН'!$F$19</f>
        <v>1998.6052237700001</v>
      </c>
      <c r="P32" s="36">
        <f>SUMIFS(СВЦЭМ!$C$39:$C$782,СВЦЭМ!$A$39:$A$782,$A32,СВЦЭМ!$B$39:$B$782,P$11)+'СЕТ СН'!$F$9+СВЦЭМ!$D$10+'СЕТ СН'!$F$6-'СЕТ СН'!$F$19</f>
        <v>2036.4883462099997</v>
      </c>
      <c r="Q32" s="36">
        <f>SUMIFS(СВЦЭМ!$C$39:$C$782,СВЦЭМ!$A$39:$A$782,$A32,СВЦЭМ!$B$39:$B$782,Q$11)+'СЕТ СН'!$F$9+СВЦЭМ!$D$10+'СЕТ СН'!$F$6-'СЕТ СН'!$F$19</f>
        <v>2060.4185848699999</v>
      </c>
      <c r="R32" s="36">
        <f>SUMIFS(СВЦЭМ!$C$39:$C$782,СВЦЭМ!$A$39:$A$782,$A32,СВЦЭМ!$B$39:$B$782,R$11)+'СЕТ СН'!$F$9+СВЦЭМ!$D$10+'СЕТ СН'!$F$6-'СЕТ СН'!$F$19</f>
        <v>2054.7883929999998</v>
      </c>
      <c r="S32" s="36">
        <f>SUMIFS(СВЦЭМ!$C$39:$C$782,СВЦЭМ!$A$39:$A$782,$A32,СВЦЭМ!$B$39:$B$782,S$11)+'СЕТ СН'!$F$9+СВЦЭМ!$D$10+'СЕТ СН'!$F$6-'СЕТ СН'!$F$19</f>
        <v>2051.4253416900001</v>
      </c>
      <c r="T32" s="36">
        <f>SUMIFS(СВЦЭМ!$C$39:$C$782,СВЦЭМ!$A$39:$A$782,$A32,СВЦЭМ!$B$39:$B$782,T$11)+'СЕТ СН'!$F$9+СВЦЭМ!$D$10+'СЕТ СН'!$F$6-'СЕТ СН'!$F$19</f>
        <v>2042.0065340399997</v>
      </c>
      <c r="U32" s="36">
        <f>SUMIFS(СВЦЭМ!$C$39:$C$782,СВЦЭМ!$A$39:$A$782,$A32,СВЦЭМ!$B$39:$B$782,U$11)+'СЕТ СН'!$F$9+СВЦЭМ!$D$10+'СЕТ СН'!$F$6-'СЕТ СН'!$F$19</f>
        <v>2052.7008295999999</v>
      </c>
      <c r="V32" s="36">
        <f>SUMIFS(СВЦЭМ!$C$39:$C$782,СВЦЭМ!$A$39:$A$782,$A32,СВЦЭМ!$B$39:$B$782,V$11)+'СЕТ СН'!$F$9+СВЦЭМ!$D$10+'СЕТ СН'!$F$6-'СЕТ СН'!$F$19</f>
        <v>2045.3385640699998</v>
      </c>
      <c r="W32" s="36">
        <f>SUMIFS(СВЦЭМ!$C$39:$C$782,СВЦЭМ!$A$39:$A$782,$A32,СВЦЭМ!$B$39:$B$782,W$11)+'СЕТ СН'!$F$9+СВЦЭМ!$D$10+'СЕТ СН'!$F$6-'СЕТ СН'!$F$19</f>
        <v>2039.0553702299999</v>
      </c>
      <c r="X32" s="36">
        <f>SUMIFS(СВЦЭМ!$C$39:$C$782,СВЦЭМ!$A$39:$A$782,$A32,СВЦЭМ!$B$39:$B$782,X$11)+'СЕТ СН'!$F$9+СВЦЭМ!$D$10+'СЕТ СН'!$F$6-'СЕТ СН'!$F$19</f>
        <v>2057.6549091100001</v>
      </c>
      <c r="Y32" s="36">
        <f>SUMIFS(СВЦЭМ!$C$39:$C$782,СВЦЭМ!$A$39:$A$782,$A32,СВЦЭМ!$B$39:$B$782,Y$11)+'СЕТ СН'!$F$9+СВЦЭМ!$D$10+'СЕТ СН'!$F$6-'СЕТ СН'!$F$19</f>
        <v>2094.8795223699999</v>
      </c>
    </row>
    <row r="33" spans="1:25" ht="15.75" x14ac:dyDescent="0.2">
      <c r="A33" s="35">
        <f t="shared" si="0"/>
        <v>45526</v>
      </c>
      <c r="B33" s="36">
        <f>SUMIFS(СВЦЭМ!$C$39:$C$782,СВЦЭМ!$A$39:$A$782,$A33,СВЦЭМ!$B$39:$B$782,B$11)+'СЕТ СН'!$F$9+СВЦЭМ!$D$10+'СЕТ СН'!$F$6-'СЕТ СН'!$F$19</f>
        <v>2041.8907263999999</v>
      </c>
      <c r="C33" s="36">
        <f>SUMIFS(СВЦЭМ!$C$39:$C$782,СВЦЭМ!$A$39:$A$782,$A33,СВЦЭМ!$B$39:$B$782,C$11)+'СЕТ СН'!$F$9+СВЦЭМ!$D$10+'СЕТ СН'!$F$6-'СЕТ СН'!$F$19</f>
        <v>2129.1618758899999</v>
      </c>
      <c r="D33" s="36">
        <f>SUMIFS(СВЦЭМ!$C$39:$C$782,СВЦЭМ!$A$39:$A$782,$A33,СВЦЭМ!$B$39:$B$782,D$11)+'СЕТ СН'!$F$9+СВЦЭМ!$D$10+'СЕТ СН'!$F$6-'СЕТ СН'!$F$19</f>
        <v>2174.46475104</v>
      </c>
      <c r="E33" s="36">
        <f>SUMIFS(СВЦЭМ!$C$39:$C$782,СВЦЭМ!$A$39:$A$782,$A33,СВЦЭМ!$B$39:$B$782,E$11)+'СЕТ СН'!$F$9+СВЦЭМ!$D$10+'СЕТ СН'!$F$6-'СЕТ СН'!$F$19</f>
        <v>2206.3374140299998</v>
      </c>
      <c r="F33" s="36">
        <f>SUMIFS(СВЦЭМ!$C$39:$C$782,СВЦЭМ!$A$39:$A$782,$A33,СВЦЭМ!$B$39:$B$782,F$11)+'СЕТ СН'!$F$9+СВЦЭМ!$D$10+'СЕТ СН'!$F$6-'СЕТ СН'!$F$19</f>
        <v>2197.4888505199997</v>
      </c>
      <c r="G33" s="36">
        <f>SUMIFS(СВЦЭМ!$C$39:$C$782,СВЦЭМ!$A$39:$A$782,$A33,СВЦЭМ!$B$39:$B$782,G$11)+'СЕТ СН'!$F$9+СВЦЭМ!$D$10+'СЕТ СН'!$F$6-'СЕТ СН'!$F$19</f>
        <v>2171.24833377</v>
      </c>
      <c r="H33" s="36">
        <f>SUMIFS(СВЦЭМ!$C$39:$C$782,СВЦЭМ!$A$39:$A$782,$A33,СВЦЭМ!$B$39:$B$782,H$11)+'СЕТ СН'!$F$9+СВЦЭМ!$D$10+'СЕТ СН'!$F$6-'СЕТ СН'!$F$19</f>
        <v>2137.1632090200001</v>
      </c>
      <c r="I33" s="36">
        <f>SUMIFS(СВЦЭМ!$C$39:$C$782,СВЦЭМ!$A$39:$A$782,$A33,СВЦЭМ!$B$39:$B$782,I$11)+'СЕТ СН'!$F$9+СВЦЭМ!$D$10+'СЕТ СН'!$F$6-'СЕТ СН'!$F$19</f>
        <v>2052.9589021799998</v>
      </c>
      <c r="J33" s="36">
        <f>SUMIFS(СВЦЭМ!$C$39:$C$782,СВЦЭМ!$A$39:$A$782,$A33,СВЦЭМ!$B$39:$B$782,J$11)+'СЕТ СН'!$F$9+СВЦЭМ!$D$10+'СЕТ СН'!$F$6-'СЕТ СН'!$F$19</f>
        <v>1954.83464284</v>
      </c>
      <c r="K33" s="36">
        <f>SUMIFS(СВЦЭМ!$C$39:$C$782,СВЦЭМ!$A$39:$A$782,$A33,СВЦЭМ!$B$39:$B$782,K$11)+'СЕТ СН'!$F$9+СВЦЭМ!$D$10+'СЕТ СН'!$F$6-'СЕТ СН'!$F$19</f>
        <v>1879.44938985</v>
      </c>
      <c r="L33" s="36">
        <f>SUMIFS(СВЦЭМ!$C$39:$C$782,СВЦЭМ!$A$39:$A$782,$A33,СВЦЭМ!$B$39:$B$782,L$11)+'СЕТ СН'!$F$9+СВЦЭМ!$D$10+'СЕТ СН'!$F$6-'СЕТ СН'!$F$19</f>
        <v>1846.0099472299999</v>
      </c>
      <c r="M33" s="36">
        <f>SUMIFS(СВЦЭМ!$C$39:$C$782,СВЦЭМ!$A$39:$A$782,$A33,СВЦЭМ!$B$39:$B$782,M$11)+'СЕТ СН'!$F$9+СВЦЭМ!$D$10+'СЕТ СН'!$F$6-'СЕТ СН'!$F$19</f>
        <v>1849.2361666500001</v>
      </c>
      <c r="N33" s="36">
        <f>SUMIFS(СВЦЭМ!$C$39:$C$782,СВЦЭМ!$A$39:$A$782,$A33,СВЦЭМ!$B$39:$B$782,N$11)+'СЕТ СН'!$F$9+СВЦЭМ!$D$10+'СЕТ СН'!$F$6-'СЕТ СН'!$F$19</f>
        <v>1846.39915784</v>
      </c>
      <c r="O33" s="36">
        <f>SUMIFS(СВЦЭМ!$C$39:$C$782,СВЦЭМ!$A$39:$A$782,$A33,СВЦЭМ!$B$39:$B$782,O$11)+'СЕТ СН'!$F$9+СВЦЭМ!$D$10+'СЕТ СН'!$F$6-'СЕТ СН'!$F$19</f>
        <v>1850.8702910100001</v>
      </c>
      <c r="P33" s="36">
        <f>SUMIFS(СВЦЭМ!$C$39:$C$782,СВЦЭМ!$A$39:$A$782,$A33,СВЦЭМ!$B$39:$B$782,P$11)+'СЕТ СН'!$F$9+СВЦЭМ!$D$10+'СЕТ СН'!$F$6-'СЕТ СН'!$F$19</f>
        <v>1858.6588818800001</v>
      </c>
      <c r="Q33" s="36">
        <f>SUMIFS(СВЦЭМ!$C$39:$C$782,СВЦЭМ!$A$39:$A$782,$A33,СВЦЭМ!$B$39:$B$782,Q$11)+'СЕТ СН'!$F$9+СВЦЭМ!$D$10+'СЕТ СН'!$F$6-'СЕТ СН'!$F$19</f>
        <v>1856.4106717199998</v>
      </c>
      <c r="R33" s="36">
        <f>SUMIFS(СВЦЭМ!$C$39:$C$782,СВЦЭМ!$A$39:$A$782,$A33,СВЦЭМ!$B$39:$B$782,R$11)+'СЕТ СН'!$F$9+СВЦЭМ!$D$10+'СЕТ СН'!$F$6-'СЕТ СН'!$F$19</f>
        <v>1874.1556414699999</v>
      </c>
      <c r="S33" s="36">
        <f>SUMIFS(СВЦЭМ!$C$39:$C$782,СВЦЭМ!$A$39:$A$782,$A33,СВЦЭМ!$B$39:$B$782,S$11)+'СЕТ СН'!$F$9+СВЦЭМ!$D$10+'СЕТ СН'!$F$6-'СЕТ СН'!$F$19</f>
        <v>1865.51130272</v>
      </c>
      <c r="T33" s="36">
        <f>SUMIFS(СВЦЭМ!$C$39:$C$782,СВЦЭМ!$A$39:$A$782,$A33,СВЦЭМ!$B$39:$B$782,T$11)+'СЕТ СН'!$F$9+СВЦЭМ!$D$10+'СЕТ СН'!$F$6-'СЕТ СН'!$F$19</f>
        <v>1862.25363625</v>
      </c>
      <c r="U33" s="36">
        <f>SUMIFS(СВЦЭМ!$C$39:$C$782,СВЦЭМ!$A$39:$A$782,$A33,СВЦЭМ!$B$39:$B$782,U$11)+'СЕТ СН'!$F$9+СВЦЭМ!$D$10+'СЕТ СН'!$F$6-'СЕТ СН'!$F$19</f>
        <v>1868.0018036500001</v>
      </c>
      <c r="V33" s="36">
        <f>SUMIFS(СВЦЭМ!$C$39:$C$782,СВЦЭМ!$A$39:$A$782,$A33,СВЦЭМ!$B$39:$B$782,V$11)+'СЕТ СН'!$F$9+СВЦЭМ!$D$10+'СЕТ СН'!$F$6-'СЕТ СН'!$F$19</f>
        <v>1857.10385189</v>
      </c>
      <c r="W33" s="36">
        <f>SUMIFS(СВЦЭМ!$C$39:$C$782,СВЦЭМ!$A$39:$A$782,$A33,СВЦЭМ!$B$39:$B$782,W$11)+'СЕТ СН'!$F$9+СВЦЭМ!$D$10+'СЕТ СН'!$F$6-'СЕТ СН'!$F$19</f>
        <v>1852.6884294900001</v>
      </c>
      <c r="X33" s="36">
        <f>SUMIFS(СВЦЭМ!$C$39:$C$782,СВЦЭМ!$A$39:$A$782,$A33,СВЦЭМ!$B$39:$B$782,X$11)+'СЕТ СН'!$F$9+СВЦЭМ!$D$10+'СЕТ СН'!$F$6-'СЕТ СН'!$F$19</f>
        <v>1920.6814023500001</v>
      </c>
      <c r="Y33" s="36">
        <f>SUMIFS(СВЦЭМ!$C$39:$C$782,СВЦЭМ!$A$39:$A$782,$A33,СВЦЭМ!$B$39:$B$782,Y$11)+'СЕТ СН'!$F$9+СВЦЭМ!$D$10+'СЕТ СН'!$F$6-'СЕТ СН'!$F$19</f>
        <v>1963.8443101499997</v>
      </c>
    </row>
    <row r="34" spans="1:25" ht="15.75" x14ac:dyDescent="0.2">
      <c r="A34" s="35">
        <f t="shared" si="0"/>
        <v>45527</v>
      </c>
      <c r="B34" s="36">
        <f>SUMIFS(СВЦЭМ!$C$39:$C$782,СВЦЭМ!$A$39:$A$782,$A34,СВЦЭМ!$B$39:$B$782,B$11)+'СЕТ СН'!$F$9+СВЦЭМ!$D$10+'СЕТ СН'!$F$6-'СЕТ СН'!$F$19</f>
        <v>2115.76292345</v>
      </c>
      <c r="C34" s="36">
        <f>SUMIFS(СВЦЭМ!$C$39:$C$782,СВЦЭМ!$A$39:$A$782,$A34,СВЦЭМ!$B$39:$B$782,C$11)+'СЕТ СН'!$F$9+СВЦЭМ!$D$10+'СЕТ СН'!$F$6-'СЕТ СН'!$F$19</f>
        <v>2223.5729016299997</v>
      </c>
      <c r="D34" s="36">
        <f>SUMIFS(СВЦЭМ!$C$39:$C$782,СВЦЭМ!$A$39:$A$782,$A34,СВЦЭМ!$B$39:$B$782,D$11)+'СЕТ СН'!$F$9+СВЦЭМ!$D$10+'СЕТ СН'!$F$6-'СЕТ СН'!$F$19</f>
        <v>2251.0063917799998</v>
      </c>
      <c r="E34" s="36">
        <f>SUMIFS(СВЦЭМ!$C$39:$C$782,СВЦЭМ!$A$39:$A$782,$A34,СВЦЭМ!$B$39:$B$782,E$11)+'СЕТ СН'!$F$9+СВЦЭМ!$D$10+'СЕТ СН'!$F$6-'СЕТ СН'!$F$19</f>
        <v>2281.3190896900001</v>
      </c>
      <c r="F34" s="36">
        <f>SUMIFS(СВЦЭМ!$C$39:$C$782,СВЦЭМ!$A$39:$A$782,$A34,СВЦЭМ!$B$39:$B$782,F$11)+'СЕТ СН'!$F$9+СВЦЭМ!$D$10+'СЕТ СН'!$F$6-'СЕТ СН'!$F$19</f>
        <v>2288.3200740699999</v>
      </c>
      <c r="G34" s="36">
        <f>SUMIFS(СВЦЭМ!$C$39:$C$782,СВЦЭМ!$A$39:$A$782,$A34,СВЦЭМ!$B$39:$B$782,G$11)+'СЕТ СН'!$F$9+СВЦЭМ!$D$10+'СЕТ СН'!$F$6-'СЕТ СН'!$F$19</f>
        <v>2272.8237914599999</v>
      </c>
      <c r="H34" s="36">
        <f>SUMIFS(СВЦЭМ!$C$39:$C$782,СВЦЭМ!$A$39:$A$782,$A34,СВЦЭМ!$B$39:$B$782,H$11)+'СЕТ СН'!$F$9+СВЦЭМ!$D$10+'СЕТ СН'!$F$6-'СЕТ СН'!$F$19</f>
        <v>2251.39155437</v>
      </c>
      <c r="I34" s="36">
        <f>SUMIFS(СВЦЭМ!$C$39:$C$782,СВЦЭМ!$A$39:$A$782,$A34,СВЦЭМ!$B$39:$B$782,I$11)+'СЕТ СН'!$F$9+СВЦЭМ!$D$10+'СЕТ СН'!$F$6-'СЕТ СН'!$F$19</f>
        <v>2161.80667262</v>
      </c>
      <c r="J34" s="36">
        <f>SUMIFS(СВЦЭМ!$C$39:$C$782,СВЦЭМ!$A$39:$A$782,$A34,СВЦЭМ!$B$39:$B$782,J$11)+'СЕТ СН'!$F$9+СВЦЭМ!$D$10+'СЕТ СН'!$F$6-'СЕТ СН'!$F$19</f>
        <v>2047.3999273300001</v>
      </c>
      <c r="K34" s="36">
        <f>SUMIFS(СВЦЭМ!$C$39:$C$782,СВЦЭМ!$A$39:$A$782,$A34,СВЦЭМ!$B$39:$B$782,K$11)+'СЕТ СН'!$F$9+СВЦЭМ!$D$10+'СЕТ СН'!$F$6-'СЕТ СН'!$F$19</f>
        <v>1951.8397694199998</v>
      </c>
      <c r="L34" s="36">
        <f>SUMIFS(СВЦЭМ!$C$39:$C$782,СВЦЭМ!$A$39:$A$782,$A34,СВЦЭМ!$B$39:$B$782,L$11)+'СЕТ СН'!$F$9+СВЦЭМ!$D$10+'СЕТ СН'!$F$6-'СЕТ СН'!$F$19</f>
        <v>1943.1068430099999</v>
      </c>
      <c r="M34" s="36">
        <f>SUMIFS(СВЦЭМ!$C$39:$C$782,СВЦЭМ!$A$39:$A$782,$A34,СВЦЭМ!$B$39:$B$782,M$11)+'СЕТ СН'!$F$9+СВЦЭМ!$D$10+'СЕТ СН'!$F$6-'СЕТ СН'!$F$19</f>
        <v>1929.92830069</v>
      </c>
      <c r="N34" s="36">
        <f>SUMIFS(СВЦЭМ!$C$39:$C$782,СВЦЭМ!$A$39:$A$782,$A34,СВЦЭМ!$B$39:$B$782,N$11)+'СЕТ СН'!$F$9+СВЦЭМ!$D$10+'СЕТ СН'!$F$6-'СЕТ СН'!$F$19</f>
        <v>1928.1520832299998</v>
      </c>
      <c r="O34" s="36">
        <f>SUMIFS(СВЦЭМ!$C$39:$C$782,СВЦЭМ!$A$39:$A$782,$A34,СВЦЭМ!$B$39:$B$782,O$11)+'СЕТ СН'!$F$9+СВЦЭМ!$D$10+'СЕТ СН'!$F$6-'СЕТ СН'!$F$19</f>
        <v>1944.78100283</v>
      </c>
      <c r="P34" s="36">
        <f>SUMIFS(СВЦЭМ!$C$39:$C$782,СВЦЭМ!$A$39:$A$782,$A34,СВЦЭМ!$B$39:$B$782,P$11)+'СЕТ СН'!$F$9+СВЦЭМ!$D$10+'СЕТ СН'!$F$6-'СЕТ СН'!$F$19</f>
        <v>1955.4450559100001</v>
      </c>
      <c r="Q34" s="36">
        <f>SUMIFS(СВЦЭМ!$C$39:$C$782,СВЦЭМ!$A$39:$A$782,$A34,СВЦЭМ!$B$39:$B$782,Q$11)+'СЕТ СН'!$F$9+СВЦЭМ!$D$10+'СЕТ СН'!$F$6-'СЕТ СН'!$F$19</f>
        <v>1940.65371491</v>
      </c>
      <c r="R34" s="36">
        <f>SUMIFS(СВЦЭМ!$C$39:$C$782,СВЦЭМ!$A$39:$A$782,$A34,СВЦЭМ!$B$39:$B$782,R$11)+'СЕТ СН'!$F$9+СВЦЭМ!$D$10+'СЕТ СН'!$F$6-'СЕТ СН'!$F$19</f>
        <v>1931.66992003</v>
      </c>
      <c r="S34" s="36">
        <f>SUMIFS(СВЦЭМ!$C$39:$C$782,СВЦЭМ!$A$39:$A$782,$A34,СВЦЭМ!$B$39:$B$782,S$11)+'СЕТ СН'!$F$9+СВЦЭМ!$D$10+'СЕТ СН'!$F$6-'СЕТ СН'!$F$19</f>
        <v>1952.7972473999998</v>
      </c>
      <c r="T34" s="36">
        <f>SUMIFS(СВЦЭМ!$C$39:$C$782,СВЦЭМ!$A$39:$A$782,$A34,СВЦЭМ!$B$39:$B$782,T$11)+'СЕТ СН'!$F$9+СВЦЭМ!$D$10+'СЕТ СН'!$F$6-'СЕТ СН'!$F$19</f>
        <v>1945.4623027899997</v>
      </c>
      <c r="U34" s="36">
        <f>SUMIFS(СВЦЭМ!$C$39:$C$782,СВЦЭМ!$A$39:$A$782,$A34,СВЦЭМ!$B$39:$B$782,U$11)+'СЕТ СН'!$F$9+СВЦЭМ!$D$10+'СЕТ СН'!$F$6-'СЕТ СН'!$F$19</f>
        <v>1946.3805969099999</v>
      </c>
      <c r="V34" s="36">
        <f>SUMIFS(СВЦЭМ!$C$39:$C$782,СВЦЭМ!$A$39:$A$782,$A34,СВЦЭМ!$B$39:$B$782,V$11)+'СЕТ СН'!$F$9+СВЦЭМ!$D$10+'СЕТ СН'!$F$6-'СЕТ СН'!$F$19</f>
        <v>1949.2950640399999</v>
      </c>
      <c r="W34" s="36">
        <f>SUMIFS(СВЦЭМ!$C$39:$C$782,СВЦЭМ!$A$39:$A$782,$A34,СВЦЭМ!$B$39:$B$782,W$11)+'СЕТ СН'!$F$9+СВЦЭМ!$D$10+'СЕТ СН'!$F$6-'СЕТ СН'!$F$19</f>
        <v>1944.0621342899999</v>
      </c>
      <c r="X34" s="36">
        <f>SUMIFS(СВЦЭМ!$C$39:$C$782,СВЦЭМ!$A$39:$A$782,$A34,СВЦЭМ!$B$39:$B$782,X$11)+'СЕТ СН'!$F$9+СВЦЭМ!$D$10+'СЕТ СН'!$F$6-'СЕТ СН'!$F$19</f>
        <v>2021.60932366</v>
      </c>
      <c r="Y34" s="36">
        <f>SUMIFS(СВЦЭМ!$C$39:$C$782,СВЦЭМ!$A$39:$A$782,$A34,СВЦЭМ!$B$39:$B$782,Y$11)+'СЕТ СН'!$F$9+СВЦЭМ!$D$10+'СЕТ СН'!$F$6-'СЕТ СН'!$F$19</f>
        <v>2120.17346077</v>
      </c>
    </row>
    <row r="35" spans="1:25" ht="15.75" x14ac:dyDescent="0.2">
      <c r="A35" s="35">
        <f t="shared" si="0"/>
        <v>45528</v>
      </c>
      <c r="B35" s="36">
        <f>SUMIFS(СВЦЭМ!$C$39:$C$782,СВЦЭМ!$A$39:$A$782,$A35,СВЦЭМ!$B$39:$B$782,B$11)+'СЕТ СН'!$F$9+СВЦЭМ!$D$10+'СЕТ СН'!$F$6-'СЕТ СН'!$F$19</f>
        <v>2091.91642323</v>
      </c>
      <c r="C35" s="36">
        <f>SUMIFS(СВЦЭМ!$C$39:$C$782,СВЦЭМ!$A$39:$A$782,$A35,СВЦЭМ!$B$39:$B$782,C$11)+'СЕТ СН'!$F$9+СВЦЭМ!$D$10+'СЕТ СН'!$F$6-'СЕТ СН'!$F$19</f>
        <v>2161.36626187</v>
      </c>
      <c r="D35" s="36">
        <f>SUMIFS(СВЦЭМ!$C$39:$C$782,СВЦЭМ!$A$39:$A$782,$A35,СВЦЭМ!$B$39:$B$782,D$11)+'СЕТ СН'!$F$9+СВЦЭМ!$D$10+'СЕТ СН'!$F$6-'СЕТ СН'!$F$19</f>
        <v>2196.8037440799999</v>
      </c>
      <c r="E35" s="36">
        <f>SUMIFS(СВЦЭМ!$C$39:$C$782,СВЦЭМ!$A$39:$A$782,$A35,СВЦЭМ!$B$39:$B$782,E$11)+'СЕТ СН'!$F$9+СВЦЭМ!$D$10+'СЕТ СН'!$F$6-'СЕТ СН'!$F$19</f>
        <v>2238.9334638999999</v>
      </c>
      <c r="F35" s="36">
        <f>SUMIFS(СВЦЭМ!$C$39:$C$782,СВЦЭМ!$A$39:$A$782,$A35,СВЦЭМ!$B$39:$B$782,F$11)+'СЕТ СН'!$F$9+СВЦЭМ!$D$10+'СЕТ СН'!$F$6-'СЕТ СН'!$F$19</f>
        <v>2243.8246477899997</v>
      </c>
      <c r="G35" s="36">
        <f>SUMIFS(СВЦЭМ!$C$39:$C$782,СВЦЭМ!$A$39:$A$782,$A35,СВЦЭМ!$B$39:$B$782,G$11)+'СЕТ СН'!$F$9+СВЦЭМ!$D$10+'СЕТ СН'!$F$6-'СЕТ СН'!$F$19</f>
        <v>2224.9451496900001</v>
      </c>
      <c r="H35" s="36">
        <f>SUMIFS(СВЦЭМ!$C$39:$C$782,СВЦЭМ!$A$39:$A$782,$A35,СВЦЭМ!$B$39:$B$782,H$11)+'СЕТ СН'!$F$9+СВЦЭМ!$D$10+'СЕТ СН'!$F$6-'СЕТ СН'!$F$19</f>
        <v>2198.9291723399997</v>
      </c>
      <c r="I35" s="36">
        <f>SUMIFS(СВЦЭМ!$C$39:$C$782,СВЦЭМ!$A$39:$A$782,$A35,СВЦЭМ!$B$39:$B$782,I$11)+'СЕТ СН'!$F$9+СВЦЭМ!$D$10+'СЕТ СН'!$F$6-'СЕТ СН'!$F$19</f>
        <v>2109.5870357199997</v>
      </c>
      <c r="J35" s="36">
        <f>SUMIFS(СВЦЭМ!$C$39:$C$782,СВЦЭМ!$A$39:$A$782,$A35,СВЦЭМ!$B$39:$B$782,J$11)+'СЕТ СН'!$F$9+СВЦЭМ!$D$10+'СЕТ СН'!$F$6-'СЕТ СН'!$F$19</f>
        <v>2009.37085811</v>
      </c>
      <c r="K35" s="36">
        <f>SUMIFS(СВЦЭМ!$C$39:$C$782,СВЦЭМ!$A$39:$A$782,$A35,СВЦЭМ!$B$39:$B$782,K$11)+'СЕТ СН'!$F$9+СВЦЭМ!$D$10+'СЕТ СН'!$F$6-'СЕТ СН'!$F$19</f>
        <v>1896.3302150499999</v>
      </c>
      <c r="L35" s="36">
        <f>SUMIFS(СВЦЭМ!$C$39:$C$782,СВЦЭМ!$A$39:$A$782,$A35,СВЦЭМ!$B$39:$B$782,L$11)+'СЕТ СН'!$F$9+СВЦЭМ!$D$10+'СЕТ СН'!$F$6-'СЕТ СН'!$F$19</f>
        <v>1863.3925683399998</v>
      </c>
      <c r="M35" s="36">
        <f>SUMIFS(СВЦЭМ!$C$39:$C$782,СВЦЭМ!$A$39:$A$782,$A35,СВЦЭМ!$B$39:$B$782,M$11)+'СЕТ СН'!$F$9+СВЦЭМ!$D$10+'СЕТ СН'!$F$6-'СЕТ СН'!$F$19</f>
        <v>1887.3342391299998</v>
      </c>
      <c r="N35" s="36">
        <f>SUMIFS(СВЦЭМ!$C$39:$C$782,СВЦЭМ!$A$39:$A$782,$A35,СВЦЭМ!$B$39:$B$782,N$11)+'СЕТ СН'!$F$9+СВЦЭМ!$D$10+'СЕТ СН'!$F$6-'СЕТ СН'!$F$19</f>
        <v>1976.98311496</v>
      </c>
      <c r="O35" s="36">
        <f>SUMIFS(СВЦЭМ!$C$39:$C$782,СВЦЭМ!$A$39:$A$782,$A35,СВЦЭМ!$B$39:$B$782,O$11)+'СЕТ СН'!$F$9+СВЦЭМ!$D$10+'СЕТ СН'!$F$6-'СЕТ СН'!$F$19</f>
        <v>1965.9212829399999</v>
      </c>
      <c r="P35" s="36">
        <f>SUMIFS(СВЦЭМ!$C$39:$C$782,СВЦЭМ!$A$39:$A$782,$A35,СВЦЭМ!$B$39:$B$782,P$11)+'СЕТ СН'!$F$9+СВЦЭМ!$D$10+'СЕТ СН'!$F$6-'СЕТ СН'!$F$19</f>
        <v>1972.2466171199999</v>
      </c>
      <c r="Q35" s="36">
        <f>SUMIFS(СВЦЭМ!$C$39:$C$782,СВЦЭМ!$A$39:$A$782,$A35,СВЦЭМ!$B$39:$B$782,Q$11)+'СЕТ СН'!$F$9+СВЦЭМ!$D$10+'СЕТ СН'!$F$6-'СЕТ СН'!$F$19</f>
        <v>1984.84360345</v>
      </c>
      <c r="R35" s="36">
        <f>SUMIFS(СВЦЭМ!$C$39:$C$782,СВЦЭМ!$A$39:$A$782,$A35,СВЦЭМ!$B$39:$B$782,R$11)+'СЕТ СН'!$F$9+СВЦЭМ!$D$10+'СЕТ СН'!$F$6-'СЕТ СН'!$F$19</f>
        <v>1986.2111897199998</v>
      </c>
      <c r="S35" s="36">
        <f>SUMIFS(СВЦЭМ!$C$39:$C$782,СВЦЭМ!$A$39:$A$782,$A35,СВЦЭМ!$B$39:$B$782,S$11)+'СЕТ СН'!$F$9+СВЦЭМ!$D$10+'СЕТ СН'!$F$6-'СЕТ СН'!$F$19</f>
        <v>1998.6121486799998</v>
      </c>
      <c r="T35" s="36">
        <f>SUMIFS(СВЦЭМ!$C$39:$C$782,СВЦЭМ!$A$39:$A$782,$A35,СВЦЭМ!$B$39:$B$782,T$11)+'СЕТ СН'!$F$9+СВЦЭМ!$D$10+'СЕТ СН'!$F$6-'СЕТ СН'!$F$19</f>
        <v>1984.33646004</v>
      </c>
      <c r="U35" s="36">
        <f>SUMIFS(СВЦЭМ!$C$39:$C$782,СВЦЭМ!$A$39:$A$782,$A35,СВЦЭМ!$B$39:$B$782,U$11)+'СЕТ СН'!$F$9+СВЦЭМ!$D$10+'СЕТ СН'!$F$6-'СЕТ СН'!$F$19</f>
        <v>2000.1808784199998</v>
      </c>
      <c r="V35" s="36">
        <f>SUMIFS(СВЦЭМ!$C$39:$C$782,СВЦЭМ!$A$39:$A$782,$A35,СВЦЭМ!$B$39:$B$782,V$11)+'СЕТ СН'!$F$9+СВЦЭМ!$D$10+'СЕТ СН'!$F$6-'СЕТ СН'!$F$19</f>
        <v>2004.7981103500001</v>
      </c>
      <c r="W35" s="36">
        <f>SUMIFS(СВЦЭМ!$C$39:$C$782,СВЦЭМ!$A$39:$A$782,$A35,СВЦЭМ!$B$39:$B$782,W$11)+'СЕТ СН'!$F$9+СВЦЭМ!$D$10+'СЕТ СН'!$F$6-'СЕТ СН'!$F$19</f>
        <v>1992.49241149</v>
      </c>
      <c r="X35" s="36">
        <f>SUMIFS(СВЦЭМ!$C$39:$C$782,СВЦЭМ!$A$39:$A$782,$A35,СВЦЭМ!$B$39:$B$782,X$11)+'СЕТ СН'!$F$9+СВЦЭМ!$D$10+'СЕТ СН'!$F$6-'СЕТ СН'!$F$19</f>
        <v>2035.9746986999999</v>
      </c>
      <c r="Y35" s="36">
        <f>SUMIFS(СВЦЭМ!$C$39:$C$782,СВЦЭМ!$A$39:$A$782,$A35,СВЦЭМ!$B$39:$B$782,Y$11)+'СЕТ СН'!$F$9+СВЦЭМ!$D$10+'СЕТ СН'!$F$6-'СЕТ СН'!$F$19</f>
        <v>2117.1313218400001</v>
      </c>
    </row>
    <row r="36" spans="1:25" ht="15.75" x14ac:dyDescent="0.2">
      <c r="A36" s="35">
        <f t="shared" si="0"/>
        <v>45529</v>
      </c>
      <c r="B36" s="36">
        <f>SUMIFS(СВЦЭМ!$C$39:$C$782,СВЦЭМ!$A$39:$A$782,$A36,СВЦЭМ!$B$39:$B$782,B$11)+'СЕТ СН'!$F$9+СВЦЭМ!$D$10+'СЕТ СН'!$F$6-'СЕТ СН'!$F$19</f>
        <v>2096.68630132</v>
      </c>
      <c r="C36" s="36">
        <f>SUMIFS(СВЦЭМ!$C$39:$C$782,СВЦЭМ!$A$39:$A$782,$A36,СВЦЭМ!$B$39:$B$782,C$11)+'СЕТ СН'!$F$9+СВЦЭМ!$D$10+'СЕТ СН'!$F$6-'СЕТ СН'!$F$19</f>
        <v>2154.6735470399999</v>
      </c>
      <c r="D36" s="36">
        <f>SUMIFS(СВЦЭМ!$C$39:$C$782,СВЦЭМ!$A$39:$A$782,$A36,СВЦЭМ!$B$39:$B$782,D$11)+'СЕТ СН'!$F$9+СВЦЭМ!$D$10+'СЕТ СН'!$F$6-'СЕТ СН'!$F$19</f>
        <v>2176.1578038399998</v>
      </c>
      <c r="E36" s="36">
        <f>SUMIFS(СВЦЭМ!$C$39:$C$782,СВЦЭМ!$A$39:$A$782,$A36,СВЦЭМ!$B$39:$B$782,E$11)+'СЕТ СН'!$F$9+СВЦЭМ!$D$10+'СЕТ СН'!$F$6-'СЕТ СН'!$F$19</f>
        <v>2185.7176586400001</v>
      </c>
      <c r="F36" s="36">
        <f>SUMIFS(СВЦЭМ!$C$39:$C$782,СВЦЭМ!$A$39:$A$782,$A36,СВЦЭМ!$B$39:$B$782,F$11)+'СЕТ СН'!$F$9+СВЦЭМ!$D$10+'СЕТ СН'!$F$6-'СЕТ СН'!$F$19</f>
        <v>2233.5438100699998</v>
      </c>
      <c r="G36" s="36">
        <f>SUMIFS(СВЦЭМ!$C$39:$C$782,СВЦЭМ!$A$39:$A$782,$A36,СВЦЭМ!$B$39:$B$782,G$11)+'СЕТ СН'!$F$9+СВЦЭМ!$D$10+'СЕТ СН'!$F$6-'СЕТ СН'!$F$19</f>
        <v>2222.4787163400001</v>
      </c>
      <c r="H36" s="36">
        <f>SUMIFS(СВЦЭМ!$C$39:$C$782,СВЦЭМ!$A$39:$A$782,$A36,СВЦЭМ!$B$39:$B$782,H$11)+'СЕТ СН'!$F$9+СВЦЭМ!$D$10+'СЕТ СН'!$F$6-'СЕТ СН'!$F$19</f>
        <v>2199.8469594999997</v>
      </c>
      <c r="I36" s="36">
        <f>SUMIFS(СВЦЭМ!$C$39:$C$782,СВЦЭМ!$A$39:$A$782,$A36,СВЦЭМ!$B$39:$B$782,I$11)+'СЕТ СН'!$F$9+СВЦЭМ!$D$10+'СЕТ СН'!$F$6-'СЕТ СН'!$F$19</f>
        <v>2147.7155406899997</v>
      </c>
      <c r="J36" s="36">
        <f>SUMIFS(СВЦЭМ!$C$39:$C$782,СВЦЭМ!$A$39:$A$782,$A36,СВЦЭМ!$B$39:$B$782,J$11)+'СЕТ СН'!$F$9+СВЦЭМ!$D$10+'СЕТ СН'!$F$6-'СЕТ СН'!$F$19</f>
        <v>2068.67974706</v>
      </c>
      <c r="K36" s="36">
        <f>SUMIFS(СВЦЭМ!$C$39:$C$782,СВЦЭМ!$A$39:$A$782,$A36,СВЦЭМ!$B$39:$B$782,K$11)+'СЕТ СН'!$F$9+СВЦЭМ!$D$10+'СЕТ СН'!$F$6-'СЕТ СН'!$F$19</f>
        <v>1984.6247817999997</v>
      </c>
      <c r="L36" s="36">
        <f>SUMIFS(СВЦЭМ!$C$39:$C$782,СВЦЭМ!$A$39:$A$782,$A36,СВЦЭМ!$B$39:$B$782,L$11)+'СЕТ СН'!$F$9+СВЦЭМ!$D$10+'СЕТ СН'!$F$6-'СЕТ СН'!$F$19</f>
        <v>1920.2958249600001</v>
      </c>
      <c r="M36" s="36">
        <f>SUMIFS(СВЦЭМ!$C$39:$C$782,СВЦЭМ!$A$39:$A$782,$A36,СВЦЭМ!$B$39:$B$782,M$11)+'СЕТ СН'!$F$9+СВЦЭМ!$D$10+'СЕТ СН'!$F$6-'СЕТ СН'!$F$19</f>
        <v>1890.6835866699998</v>
      </c>
      <c r="N36" s="36">
        <f>SUMIFS(СВЦЭМ!$C$39:$C$782,СВЦЭМ!$A$39:$A$782,$A36,СВЦЭМ!$B$39:$B$782,N$11)+'СЕТ СН'!$F$9+СВЦЭМ!$D$10+'СЕТ СН'!$F$6-'СЕТ СН'!$F$19</f>
        <v>1881.31754185</v>
      </c>
      <c r="O36" s="36">
        <f>SUMIFS(СВЦЭМ!$C$39:$C$782,СВЦЭМ!$A$39:$A$782,$A36,СВЦЭМ!$B$39:$B$782,O$11)+'СЕТ СН'!$F$9+СВЦЭМ!$D$10+'СЕТ СН'!$F$6-'СЕТ СН'!$F$19</f>
        <v>1881.5155662699999</v>
      </c>
      <c r="P36" s="36">
        <f>SUMIFS(СВЦЭМ!$C$39:$C$782,СВЦЭМ!$A$39:$A$782,$A36,СВЦЭМ!$B$39:$B$782,P$11)+'СЕТ СН'!$F$9+СВЦЭМ!$D$10+'СЕТ СН'!$F$6-'СЕТ СН'!$F$19</f>
        <v>1883.3064320999997</v>
      </c>
      <c r="Q36" s="36">
        <f>SUMIFS(СВЦЭМ!$C$39:$C$782,СВЦЭМ!$A$39:$A$782,$A36,СВЦЭМ!$B$39:$B$782,Q$11)+'СЕТ СН'!$F$9+СВЦЭМ!$D$10+'СЕТ СН'!$F$6-'СЕТ СН'!$F$19</f>
        <v>1886.4330031899999</v>
      </c>
      <c r="R36" s="36">
        <f>SUMIFS(СВЦЭМ!$C$39:$C$782,СВЦЭМ!$A$39:$A$782,$A36,СВЦЭМ!$B$39:$B$782,R$11)+'СЕТ СН'!$F$9+СВЦЭМ!$D$10+'СЕТ СН'!$F$6-'СЕТ СН'!$F$19</f>
        <v>1909.6699176799998</v>
      </c>
      <c r="S36" s="36">
        <f>SUMIFS(СВЦЭМ!$C$39:$C$782,СВЦЭМ!$A$39:$A$782,$A36,СВЦЭМ!$B$39:$B$782,S$11)+'СЕТ СН'!$F$9+СВЦЭМ!$D$10+'СЕТ СН'!$F$6-'СЕТ СН'!$F$19</f>
        <v>1891.7505805799997</v>
      </c>
      <c r="T36" s="36">
        <f>SUMIFS(СВЦЭМ!$C$39:$C$782,СВЦЭМ!$A$39:$A$782,$A36,СВЦЭМ!$B$39:$B$782,T$11)+'СЕТ СН'!$F$9+СВЦЭМ!$D$10+'СЕТ СН'!$F$6-'СЕТ СН'!$F$19</f>
        <v>1876.2003472900001</v>
      </c>
      <c r="U36" s="36">
        <f>SUMIFS(СВЦЭМ!$C$39:$C$782,СВЦЭМ!$A$39:$A$782,$A36,СВЦЭМ!$B$39:$B$782,U$11)+'СЕТ СН'!$F$9+СВЦЭМ!$D$10+'СЕТ СН'!$F$6-'СЕТ СН'!$F$19</f>
        <v>1876.7118786400001</v>
      </c>
      <c r="V36" s="36">
        <f>SUMIFS(СВЦЭМ!$C$39:$C$782,СВЦЭМ!$A$39:$A$782,$A36,СВЦЭМ!$B$39:$B$782,V$11)+'СЕТ СН'!$F$9+СВЦЭМ!$D$10+'СЕТ СН'!$F$6-'СЕТ СН'!$F$19</f>
        <v>1870.5501215999998</v>
      </c>
      <c r="W36" s="36">
        <f>SUMIFS(СВЦЭМ!$C$39:$C$782,СВЦЭМ!$A$39:$A$782,$A36,СВЦЭМ!$B$39:$B$782,W$11)+'СЕТ СН'!$F$9+СВЦЭМ!$D$10+'СЕТ СН'!$F$6-'СЕТ СН'!$F$19</f>
        <v>1852.60043976</v>
      </c>
      <c r="X36" s="36">
        <f>SUMIFS(СВЦЭМ!$C$39:$C$782,СВЦЭМ!$A$39:$A$782,$A36,СВЦЭМ!$B$39:$B$782,X$11)+'СЕТ СН'!$F$9+СВЦЭМ!$D$10+'СЕТ СН'!$F$6-'СЕТ СН'!$F$19</f>
        <v>1928.5001772199998</v>
      </c>
      <c r="Y36" s="36">
        <f>SUMIFS(СВЦЭМ!$C$39:$C$782,СВЦЭМ!$A$39:$A$782,$A36,СВЦЭМ!$B$39:$B$782,Y$11)+'СЕТ СН'!$F$9+СВЦЭМ!$D$10+'СЕТ СН'!$F$6-'СЕТ СН'!$F$19</f>
        <v>2014.9740100099998</v>
      </c>
    </row>
    <row r="37" spans="1:25" ht="15.75" x14ac:dyDescent="0.2">
      <c r="A37" s="35">
        <f t="shared" si="0"/>
        <v>45530</v>
      </c>
      <c r="B37" s="36">
        <f>SUMIFS(СВЦЭМ!$C$39:$C$782,СВЦЭМ!$A$39:$A$782,$A37,СВЦЭМ!$B$39:$B$782,B$11)+'СЕТ СН'!$F$9+СВЦЭМ!$D$10+'СЕТ СН'!$F$6-'СЕТ СН'!$F$19</f>
        <v>2101.5390474199999</v>
      </c>
      <c r="C37" s="36">
        <f>SUMIFS(СВЦЭМ!$C$39:$C$782,СВЦЭМ!$A$39:$A$782,$A37,СВЦЭМ!$B$39:$B$782,C$11)+'СЕТ СН'!$F$9+СВЦЭМ!$D$10+'СЕТ СН'!$F$6-'СЕТ СН'!$F$19</f>
        <v>2191.9874899900001</v>
      </c>
      <c r="D37" s="36">
        <f>SUMIFS(СВЦЭМ!$C$39:$C$782,СВЦЭМ!$A$39:$A$782,$A37,СВЦЭМ!$B$39:$B$782,D$11)+'СЕТ СН'!$F$9+СВЦЭМ!$D$10+'СЕТ СН'!$F$6-'СЕТ СН'!$F$19</f>
        <v>2230.9308307299998</v>
      </c>
      <c r="E37" s="36">
        <f>SUMIFS(СВЦЭМ!$C$39:$C$782,СВЦЭМ!$A$39:$A$782,$A37,СВЦЭМ!$B$39:$B$782,E$11)+'СЕТ СН'!$F$9+СВЦЭМ!$D$10+'СЕТ СН'!$F$6-'СЕТ СН'!$F$19</f>
        <v>2235.3081343700001</v>
      </c>
      <c r="F37" s="36">
        <f>SUMIFS(СВЦЭМ!$C$39:$C$782,СВЦЭМ!$A$39:$A$782,$A37,СВЦЭМ!$B$39:$B$782,F$11)+'СЕТ СН'!$F$9+СВЦЭМ!$D$10+'СЕТ СН'!$F$6-'СЕТ СН'!$F$19</f>
        <v>2251.26491588</v>
      </c>
      <c r="G37" s="36">
        <f>SUMIFS(СВЦЭМ!$C$39:$C$782,СВЦЭМ!$A$39:$A$782,$A37,СВЦЭМ!$B$39:$B$782,G$11)+'СЕТ СН'!$F$9+СВЦЭМ!$D$10+'СЕТ СН'!$F$6-'СЕТ СН'!$F$19</f>
        <v>2223.6745875199999</v>
      </c>
      <c r="H37" s="36">
        <f>SUMIFS(СВЦЭМ!$C$39:$C$782,СВЦЭМ!$A$39:$A$782,$A37,СВЦЭМ!$B$39:$B$782,H$11)+'СЕТ СН'!$F$9+СВЦЭМ!$D$10+'СЕТ СН'!$F$6-'СЕТ СН'!$F$19</f>
        <v>2187.2042950800001</v>
      </c>
      <c r="I37" s="36">
        <f>SUMIFS(СВЦЭМ!$C$39:$C$782,СВЦЭМ!$A$39:$A$782,$A37,СВЦЭМ!$B$39:$B$782,I$11)+'СЕТ СН'!$F$9+СВЦЭМ!$D$10+'СЕТ СН'!$F$6-'СЕТ СН'!$F$19</f>
        <v>2095.6045515799997</v>
      </c>
      <c r="J37" s="36">
        <f>SUMIFS(СВЦЭМ!$C$39:$C$782,СВЦЭМ!$A$39:$A$782,$A37,СВЦЭМ!$B$39:$B$782,J$11)+'СЕТ СН'!$F$9+СВЦЭМ!$D$10+'СЕТ СН'!$F$6-'СЕТ СН'!$F$19</f>
        <v>1982.0471624199999</v>
      </c>
      <c r="K37" s="36">
        <f>SUMIFS(СВЦЭМ!$C$39:$C$782,СВЦЭМ!$A$39:$A$782,$A37,СВЦЭМ!$B$39:$B$782,K$11)+'СЕТ СН'!$F$9+СВЦЭМ!$D$10+'СЕТ СН'!$F$6-'СЕТ СН'!$F$19</f>
        <v>1904.4968696799997</v>
      </c>
      <c r="L37" s="36">
        <f>SUMIFS(СВЦЭМ!$C$39:$C$782,СВЦЭМ!$A$39:$A$782,$A37,СВЦЭМ!$B$39:$B$782,L$11)+'СЕТ СН'!$F$9+СВЦЭМ!$D$10+'СЕТ СН'!$F$6-'СЕТ СН'!$F$19</f>
        <v>1888.4288554199998</v>
      </c>
      <c r="M37" s="36">
        <f>SUMIFS(СВЦЭМ!$C$39:$C$782,СВЦЭМ!$A$39:$A$782,$A37,СВЦЭМ!$B$39:$B$782,M$11)+'СЕТ СН'!$F$9+СВЦЭМ!$D$10+'СЕТ СН'!$F$6-'СЕТ СН'!$F$19</f>
        <v>1877.8839968499997</v>
      </c>
      <c r="N37" s="36">
        <f>SUMIFS(СВЦЭМ!$C$39:$C$782,СВЦЭМ!$A$39:$A$782,$A37,СВЦЭМ!$B$39:$B$782,N$11)+'СЕТ СН'!$F$9+СВЦЭМ!$D$10+'СЕТ СН'!$F$6-'СЕТ СН'!$F$19</f>
        <v>1879.5723888100001</v>
      </c>
      <c r="O37" s="36">
        <f>SUMIFS(СВЦЭМ!$C$39:$C$782,СВЦЭМ!$A$39:$A$782,$A37,СВЦЭМ!$B$39:$B$782,O$11)+'СЕТ СН'!$F$9+СВЦЭМ!$D$10+'СЕТ СН'!$F$6-'СЕТ СН'!$F$19</f>
        <v>1878.6399722799997</v>
      </c>
      <c r="P37" s="36">
        <f>SUMIFS(СВЦЭМ!$C$39:$C$782,СВЦЭМ!$A$39:$A$782,$A37,СВЦЭМ!$B$39:$B$782,P$11)+'СЕТ СН'!$F$9+СВЦЭМ!$D$10+'СЕТ СН'!$F$6-'СЕТ СН'!$F$19</f>
        <v>1884.1589246499998</v>
      </c>
      <c r="Q37" s="36">
        <f>SUMIFS(СВЦЭМ!$C$39:$C$782,СВЦЭМ!$A$39:$A$782,$A37,СВЦЭМ!$B$39:$B$782,Q$11)+'СЕТ СН'!$F$9+СВЦЭМ!$D$10+'СЕТ СН'!$F$6-'СЕТ СН'!$F$19</f>
        <v>1881.24581089</v>
      </c>
      <c r="R37" s="36">
        <f>SUMIFS(СВЦЭМ!$C$39:$C$782,СВЦЭМ!$A$39:$A$782,$A37,СВЦЭМ!$B$39:$B$782,R$11)+'СЕТ СН'!$F$9+СВЦЭМ!$D$10+'СЕТ СН'!$F$6-'СЕТ СН'!$F$19</f>
        <v>1881.9483145700001</v>
      </c>
      <c r="S37" s="36">
        <f>SUMIFS(СВЦЭМ!$C$39:$C$782,СВЦЭМ!$A$39:$A$782,$A37,СВЦЭМ!$B$39:$B$782,S$11)+'СЕТ СН'!$F$9+СВЦЭМ!$D$10+'СЕТ СН'!$F$6-'СЕТ СН'!$F$19</f>
        <v>1896.11242945</v>
      </c>
      <c r="T37" s="36">
        <f>SUMIFS(СВЦЭМ!$C$39:$C$782,СВЦЭМ!$A$39:$A$782,$A37,СВЦЭМ!$B$39:$B$782,T$11)+'СЕТ СН'!$F$9+СВЦЭМ!$D$10+'СЕТ СН'!$F$6-'СЕТ СН'!$F$19</f>
        <v>1878.7339727399999</v>
      </c>
      <c r="U37" s="36">
        <f>SUMIFS(СВЦЭМ!$C$39:$C$782,СВЦЭМ!$A$39:$A$782,$A37,СВЦЭМ!$B$39:$B$782,U$11)+'СЕТ СН'!$F$9+СВЦЭМ!$D$10+'СЕТ СН'!$F$6-'СЕТ СН'!$F$19</f>
        <v>1886.0901105200001</v>
      </c>
      <c r="V37" s="36">
        <f>SUMIFS(СВЦЭМ!$C$39:$C$782,СВЦЭМ!$A$39:$A$782,$A37,СВЦЭМ!$B$39:$B$782,V$11)+'СЕТ СН'!$F$9+СВЦЭМ!$D$10+'СЕТ СН'!$F$6-'СЕТ СН'!$F$19</f>
        <v>1875.9199335899998</v>
      </c>
      <c r="W37" s="36">
        <f>SUMIFS(СВЦЭМ!$C$39:$C$782,СВЦЭМ!$A$39:$A$782,$A37,СВЦЭМ!$B$39:$B$782,W$11)+'СЕТ СН'!$F$9+СВЦЭМ!$D$10+'СЕТ СН'!$F$6-'СЕТ СН'!$F$19</f>
        <v>1869.6965729499998</v>
      </c>
      <c r="X37" s="36">
        <f>SUMIFS(СВЦЭМ!$C$39:$C$782,СВЦЭМ!$A$39:$A$782,$A37,СВЦЭМ!$B$39:$B$782,X$11)+'СЕТ СН'!$F$9+СВЦЭМ!$D$10+'СЕТ СН'!$F$6-'СЕТ СН'!$F$19</f>
        <v>1942.9133144799998</v>
      </c>
      <c r="Y37" s="36">
        <f>SUMIFS(СВЦЭМ!$C$39:$C$782,СВЦЭМ!$A$39:$A$782,$A37,СВЦЭМ!$B$39:$B$782,Y$11)+'СЕТ СН'!$F$9+СВЦЭМ!$D$10+'СЕТ СН'!$F$6-'СЕТ СН'!$F$19</f>
        <v>1995.3609920599997</v>
      </c>
    </row>
    <row r="38" spans="1:25" ht="15.75" x14ac:dyDescent="0.2">
      <c r="A38" s="35">
        <f t="shared" si="0"/>
        <v>45531</v>
      </c>
      <c r="B38" s="36">
        <f>SUMIFS(СВЦЭМ!$C$39:$C$782,СВЦЭМ!$A$39:$A$782,$A38,СВЦЭМ!$B$39:$B$782,B$11)+'СЕТ СН'!$F$9+СВЦЭМ!$D$10+'СЕТ СН'!$F$6-'СЕТ СН'!$F$19</f>
        <v>1925.6473716599999</v>
      </c>
      <c r="C38" s="36">
        <f>SUMIFS(СВЦЭМ!$C$39:$C$782,СВЦЭМ!$A$39:$A$782,$A38,СВЦЭМ!$B$39:$B$782,C$11)+'СЕТ СН'!$F$9+СВЦЭМ!$D$10+'СЕТ СН'!$F$6-'СЕТ СН'!$F$19</f>
        <v>1956.0169504199998</v>
      </c>
      <c r="D38" s="36">
        <f>SUMIFS(СВЦЭМ!$C$39:$C$782,СВЦЭМ!$A$39:$A$782,$A38,СВЦЭМ!$B$39:$B$782,D$11)+'СЕТ СН'!$F$9+СВЦЭМ!$D$10+'СЕТ СН'!$F$6-'СЕТ СН'!$F$19</f>
        <v>2010.8758644999998</v>
      </c>
      <c r="E38" s="36">
        <f>SUMIFS(СВЦЭМ!$C$39:$C$782,СВЦЭМ!$A$39:$A$782,$A38,СВЦЭМ!$B$39:$B$782,E$11)+'СЕТ СН'!$F$9+СВЦЭМ!$D$10+'СЕТ СН'!$F$6-'СЕТ СН'!$F$19</f>
        <v>2029.05783539</v>
      </c>
      <c r="F38" s="36">
        <f>SUMIFS(СВЦЭМ!$C$39:$C$782,СВЦЭМ!$A$39:$A$782,$A38,СВЦЭМ!$B$39:$B$782,F$11)+'СЕТ СН'!$F$9+СВЦЭМ!$D$10+'СЕТ СН'!$F$6-'СЕТ СН'!$F$19</f>
        <v>2039.16532951</v>
      </c>
      <c r="G38" s="36">
        <f>SUMIFS(СВЦЭМ!$C$39:$C$782,СВЦЭМ!$A$39:$A$782,$A38,СВЦЭМ!$B$39:$B$782,G$11)+'СЕТ СН'!$F$9+СВЦЭМ!$D$10+'СЕТ СН'!$F$6-'СЕТ СН'!$F$19</f>
        <v>2015.4845787099998</v>
      </c>
      <c r="H38" s="36">
        <f>SUMIFS(СВЦЭМ!$C$39:$C$782,СВЦЭМ!$A$39:$A$782,$A38,СВЦЭМ!$B$39:$B$782,H$11)+'СЕТ СН'!$F$9+СВЦЭМ!$D$10+'СЕТ СН'!$F$6-'СЕТ СН'!$F$19</f>
        <v>2019.3381233599998</v>
      </c>
      <c r="I38" s="36">
        <f>SUMIFS(СВЦЭМ!$C$39:$C$782,СВЦЭМ!$A$39:$A$782,$A38,СВЦЭМ!$B$39:$B$782,I$11)+'СЕТ СН'!$F$9+СВЦЭМ!$D$10+'СЕТ СН'!$F$6-'СЕТ СН'!$F$19</f>
        <v>1924.5849427799999</v>
      </c>
      <c r="J38" s="36">
        <f>SUMIFS(СВЦЭМ!$C$39:$C$782,СВЦЭМ!$A$39:$A$782,$A38,СВЦЭМ!$B$39:$B$782,J$11)+'СЕТ СН'!$F$9+СВЦЭМ!$D$10+'СЕТ СН'!$F$6-'СЕТ СН'!$F$19</f>
        <v>1839.5735895799999</v>
      </c>
      <c r="K38" s="36">
        <f>SUMIFS(СВЦЭМ!$C$39:$C$782,СВЦЭМ!$A$39:$A$782,$A38,СВЦЭМ!$B$39:$B$782,K$11)+'СЕТ СН'!$F$9+СВЦЭМ!$D$10+'СЕТ СН'!$F$6-'СЕТ СН'!$F$19</f>
        <v>1752.9598557599998</v>
      </c>
      <c r="L38" s="36">
        <f>SUMIFS(СВЦЭМ!$C$39:$C$782,СВЦЭМ!$A$39:$A$782,$A38,СВЦЭМ!$B$39:$B$782,L$11)+'СЕТ СН'!$F$9+СВЦЭМ!$D$10+'СЕТ СН'!$F$6-'СЕТ СН'!$F$19</f>
        <v>1693.8197942900001</v>
      </c>
      <c r="M38" s="36">
        <f>SUMIFS(СВЦЭМ!$C$39:$C$782,СВЦЭМ!$A$39:$A$782,$A38,СВЦЭМ!$B$39:$B$782,M$11)+'СЕТ СН'!$F$9+СВЦЭМ!$D$10+'СЕТ СН'!$F$6-'СЕТ СН'!$F$19</f>
        <v>1682.8939253599997</v>
      </c>
      <c r="N38" s="36">
        <f>SUMIFS(СВЦЭМ!$C$39:$C$782,СВЦЭМ!$A$39:$A$782,$A38,СВЦЭМ!$B$39:$B$782,N$11)+'СЕТ СН'!$F$9+СВЦЭМ!$D$10+'СЕТ СН'!$F$6-'СЕТ СН'!$F$19</f>
        <v>1686.7636658799997</v>
      </c>
      <c r="O38" s="36">
        <f>SUMIFS(СВЦЭМ!$C$39:$C$782,СВЦЭМ!$A$39:$A$782,$A38,СВЦЭМ!$B$39:$B$782,O$11)+'СЕТ СН'!$F$9+СВЦЭМ!$D$10+'СЕТ СН'!$F$6-'СЕТ СН'!$F$19</f>
        <v>1682.0621976100001</v>
      </c>
      <c r="P38" s="36">
        <f>SUMIFS(СВЦЭМ!$C$39:$C$782,СВЦЭМ!$A$39:$A$782,$A38,СВЦЭМ!$B$39:$B$782,P$11)+'СЕТ СН'!$F$9+СВЦЭМ!$D$10+'СЕТ СН'!$F$6-'СЕТ СН'!$F$19</f>
        <v>1679.9702480799997</v>
      </c>
      <c r="Q38" s="36">
        <f>SUMIFS(СВЦЭМ!$C$39:$C$782,СВЦЭМ!$A$39:$A$782,$A38,СВЦЭМ!$B$39:$B$782,Q$11)+'СЕТ СН'!$F$9+СВЦЭМ!$D$10+'СЕТ СН'!$F$6-'СЕТ СН'!$F$19</f>
        <v>1683.2161216599998</v>
      </c>
      <c r="R38" s="36">
        <f>SUMIFS(СВЦЭМ!$C$39:$C$782,СВЦЭМ!$A$39:$A$782,$A38,СВЦЭМ!$B$39:$B$782,R$11)+'СЕТ СН'!$F$9+СВЦЭМ!$D$10+'СЕТ СН'!$F$6-'СЕТ СН'!$F$19</f>
        <v>1692.6208852499999</v>
      </c>
      <c r="S38" s="36">
        <f>SUMIFS(СВЦЭМ!$C$39:$C$782,СВЦЭМ!$A$39:$A$782,$A38,СВЦЭМ!$B$39:$B$782,S$11)+'СЕТ СН'!$F$9+СВЦЭМ!$D$10+'СЕТ СН'!$F$6-'СЕТ СН'!$F$19</f>
        <v>1682.3799424599997</v>
      </c>
      <c r="T38" s="36">
        <f>SUMIFS(СВЦЭМ!$C$39:$C$782,СВЦЭМ!$A$39:$A$782,$A38,СВЦЭМ!$B$39:$B$782,T$11)+'СЕТ СН'!$F$9+СВЦЭМ!$D$10+'СЕТ СН'!$F$6-'СЕТ СН'!$F$19</f>
        <v>1672.7469961299998</v>
      </c>
      <c r="U38" s="36">
        <f>SUMIFS(СВЦЭМ!$C$39:$C$782,СВЦЭМ!$A$39:$A$782,$A38,СВЦЭМ!$B$39:$B$782,U$11)+'СЕТ СН'!$F$9+СВЦЭМ!$D$10+'СЕТ СН'!$F$6-'СЕТ СН'!$F$19</f>
        <v>1712.34244438</v>
      </c>
      <c r="V38" s="36">
        <f>SUMIFS(СВЦЭМ!$C$39:$C$782,СВЦЭМ!$A$39:$A$782,$A38,СВЦЭМ!$B$39:$B$782,V$11)+'СЕТ СН'!$F$9+СВЦЭМ!$D$10+'СЕТ СН'!$F$6-'СЕТ СН'!$F$19</f>
        <v>1699.60076493</v>
      </c>
      <c r="W38" s="36">
        <f>SUMIFS(СВЦЭМ!$C$39:$C$782,СВЦЭМ!$A$39:$A$782,$A38,СВЦЭМ!$B$39:$B$782,W$11)+'СЕТ СН'!$F$9+СВЦЭМ!$D$10+'СЕТ СН'!$F$6-'СЕТ СН'!$F$19</f>
        <v>1702.15247215</v>
      </c>
      <c r="X38" s="36">
        <f>SUMIFS(СВЦЭМ!$C$39:$C$782,СВЦЭМ!$A$39:$A$782,$A38,СВЦЭМ!$B$39:$B$782,X$11)+'СЕТ СН'!$F$9+СВЦЭМ!$D$10+'СЕТ СН'!$F$6-'СЕТ СН'!$F$19</f>
        <v>1770.1590723499999</v>
      </c>
      <c r="Y38" s="36">
        <f>SUMIFS(СВЦЭМ!$C$39:$C$782,СВЦЭМ!$A$39:$A$782,$A38,СВЦЭМ!$B$39:$B$782,Y$11)+'СЕТ СН'!$F$9+СВЦЭМ!$D$10+'СЕТ СН'!$F$6-'СЕТ СН'!$F$19</f>
        <v>1836.5730712599998</v>
      </c>
    </row>
    <row r="39" spans="1:25" ht="15.75" x14ac:dyDescent="0.2">
      <c r="A39" s="35">
        <f t="shared" si="0"/>
        <v>45532</v>
      </c>
      <c r="B39" s="36">
        <f>SUMIFS(СВЦЭМ!$C$39:$C$782,СВЦЭМ!$A$39:$A$782,$A39,СВЦЭМ!$B$39:$B$782,B$11)+'СЕТ СН'!$F$9+СВЦЭМ!$D$10+'СЕТ СН'!$F$6-'СЕТ СН'!$F$19</f>
        <v>1966.5775457199998</v>
      </c>
      <c r="C39" s="36">
        <f>SUMIFS(СВЦЭМ!$C$39:$C$782,СВЦЭМ!$A$39:$A$782,$A39,СВЦЭМ!$B$39:$B$782,C$11)+'СЕТ СН'!$F$9+СВЦЭМ!$D$10+'СЕТ СН'!$F$6-'СЕТ СН'!$F$19</f>
        <v>2010.1530663499998</v>
      </c>
      <c r="D39" s="36">
        <f>SUMIFS(СВЦЭМ!$C$39:$C$782,СВЦЭМ!$A$39:$A$782,$A39,СВЦЭМ!$B$39:$B$782,D$11)+'СЕТ СН'!$F$9+СВЦЭМ!$D$10+'СЕТ СН'!$F$6-'СЕТ СН'!$F$19</f>
        <v>2030.6842137099998</v>
      </c>
      <c r="E39" s="36">
        <f>SUMIFS(СВЦЭМ!$C$39:$C$782,СВЦЭМ!$A$39:$A$782,$A39,СВЦЭМ!$B$39:$B$782,E$11)+'СЕТ СН'!$F$9+СВЦЭМ!$D$10+'СЕТ СН'!$F$6-'СЕТ СН'!$F$19</f>
        <v>2056.1444312599997</v>
      </c>
      <c r="F39" s="36">
        <f>SUMIFS(СВЦЭМ!$C$39:$C$782,СВЦЭМ!$A$39:$A$782,$A39,СВЦЭМ!$B$39:$B$782,F$11)+'СЕТ СН'!$F$9+СВЦЭМ!$D$10+'СЕТ СН'!$F$6-'СЕТ СН'!$F$19</f>
        <v>2077.5426372399997</v>
      </c>
      <c r="G39" s="36">
        <f>SUMIFS(СВЦЭМ!$C$39:$C$782,СВЦЭМ!$A$39:$A$782,$A39,СВЦЭМ!$B$39:$B$782,G$11)+'СЕТ СН'!$F$9+СВЦЭМ!$D$10+'СЕТ СН'!$F$6-'СЕТ СН'!$F$19</f>
        <v>2058.6056220299997</v>
      </c>
      <c r="H39" s="36">
        <f>SUMIFS(СВЦЭМ!$C$39:$C$782,СВЦЭМ!$A$39:$A$782,$A39,СВЦЭМ!$B$39:$B$782,H$11)+'СЕТ СН'!$F$9+СВЦЭМ!$D$10+'СЕТ СН'!$F$6-'СЕТ СН'!$F$19</f>
        <v>2027.5412698599998</v>
      </c>
      <c r="I39" s="36">
        <f>SUMIFS(СВЦЭМ!$C$39:$C$782,СВЦЭМ!$A$39:$A$782,$A39,СВЦЭМ!$B$39:$B$782,I$11)+'СЕТ СН'!$F$9+СВЦЭМ!$D$10+'СЕТ СН'!$F$6-'СЕТ СН'!$F$19</f>
        <v>1945.2742415899997</v>
      </c>
      <c r="J39" s="36">
        <f>SUMIFS(СВЦЭМ!$C$39:$C$782,СВЦЭМ!$A$39:$A$782,$A39,СВЦЭМ!$B$39:$B$782,J$11)+'СЕТ СН'!$F$9+СВЦЭМ!$D$10+'СЕТ СН'!$F$6-'СЕТ СН'!$F$19</f>
        <v>1887.31107987</v>
      </c>
      <c r="K39" s="36">
        <f>SUMIFS(СВЦЭМ!$C$39:$C$782,СВЦЭМ!$A$39:$A$782,$A39,СВЦЭМ!$B$39:$B$782,K$11)+'СЕТ СН'!$F$9+СВЦЭМ!$D$10+'СЕТ СН'!$F$6-'СЕТ СН'!$F$19</f>
        <v>1807.3621001199999</v>
      </c>
      <c r="L39" s="36">
        <f>SUMIFS(СВЦЭМ!$C$39:$C$782,СВЦЭМ!$A$39:$A$782,$A39,СВЦЭМ!$B$39:$B$782,L$11)+'СЕТ СН'!$F$9+СВЦЭМ!$D$10+'СЕТ СН'!$F$6-'СЕТ СН'!$F$19</f>
        <v>1794.3762339800001</v>
      </c>
      <c r="M39" s="36">
        <f>SUMIFS(СВЦЭМ!$C$39:$C$782,СВЦЭМ!$A$39:$A$782,$A39,СВЦЭМ!$B$39:$B$782,M$11)+'СЕТ СН'!$F$9+СВЦЭМ!$D$10+'СЕТ СН'!$F$6-'СЕТ СН'!$F$19</f>
        <v>1778.43822568</v>
      </c>
      <c r="N39" s="36">
        <f>SUMIFS(СВЦЭМ!$C$39:$C$782,СВЦЭМ!$A$39:$A$782,$A39,СВЦЭМ!$B$39:$B$782,N$11)+'СЕТ СН'!$F$9+СВЦЭМ!$D$10+'СЕТ СН'!$F$6-'СЕТ СН'!$F$19</f>
        <v>1776.14902729</v>
      </c>
      <c r="O39" s="36">
        <f>SUMIFS(СВЦЭМ!$C$39:$C$782,СВЦЭМ!$A$39:$A$782,$A39,СВЦЭМ!$B$39:$B$782,O$11)+'СЕТ СН'!$F$9+СВЦЭМ!$D$10+'СЕТ СН'!$F$6-'СЕТ СН'!$F$19</f>
        <v>1773.9366145399999</v>
      </c>
      <c r="P39" s="36">
        <f>SUMIFS(СВЦЭМ!$C$39:$C$782,СВЦЭМ!$A$39:$A$782,$A39,СВЦЭМ!$B$39:$B$782,P$11)+'СЕТ СН'!$F$9+СВЦЭМ!$D$10+'СЕТ СН'!$F$6-'СЕТ СН'!$F$19</f>
        <v>1772.8011366000001</v>
      </c>
      <c r="Q39" s="36">
        <f>SUMIFS(СВЦЭМ!$C$39:$C$782,СВЦЭМ!$A$39:$A$782,$A39,СВЦЭМ!$B$39:$B$782,Q$11)+'СЕТ СН'!$F$9+СВЦЭМ!$D$10+'СЕТ СН'!$F$6-'СЕТ СН'!$F$19</f>
        <v>1778.1204280399998</v>
      </c>
      <c r="R39" s="36">
        <f>SUMIFS(СВЦЭМ!$C$39:$C$782,СВЦЭМ!$A$39:$A$782,$A39,СВЦЭМ!$B$39:$B$782,R$11)+'СЕТ СН'!$F$9+СВЦЭМ!$D$10+'СЕТ СН'!$F$6-'СЕТ СН'!$F$19</f>
        <v>1788.6447120600001</v>
      </c>
      <c r="S39" s="36">
        <f>SUMIFS(СВЦЭМ!$C$39:$C$782,СВЦЭМ!$A$39:$A$782,$A39,СВЦЭМ!$B$39:$B$782,S$11)+'СЕТ СН'!$F$9+СВЦЭМ!$D$10+'СЕТ СН'!$F$6-'СЕТ СН'!$F$19</f>
        <v>1765.5517504199997</v>
      </c>
      <c r="T39" s="36">
        <f>SUMIFS(СВЦЭМ!$C$39:$C$782,СВЦЭМ!$A$39:$A$782,$A39,СВЦЭМ!$B$39:$B$782,T$11)+'СЕТ СН'!$F$9+СВЦЭМ!$D$10+'СЕТ СН'!$F$6-'СЕТ СН'!$F$19</f>
        <v>1757.5274147599998</v>
      </c>
      <c r="U39" s="36">
        <f>SUMIFS(СВЦЭМ!$C$39:$C$782,СВЦЭМ!$A$39:$A$782,$A39,СВЦЭМ!$B$39:$B$782,U$11)+'СЕТ СН'!$F$9+СВЦЭМ!$D$10+'СЕТ СН'!$F$6-'СЕТ СН'!$F$19</f>
        <v>1764.5957785999999</v>
      </c>
      <c r="V39" s="36">
        <f>SUMIFS(СВЦЭМ!$C$39:$C$782,СВЦЭМ!$A$39:$A$782,$A39,СВЦЭМ!$B$39:$B$782,V$11)+'СЕТ СН'!$F$9+СВЦЭМ!$D$10+'СЕТ СН'!$F$6-'СЕТ СН'!$F$19</f>
        <v>1745.1126355799997</v>
      </c>
      <c r="W39" s="36">
        <f>SUMIFS(СВЦЭМ!$C$39:$C$782,СВЦЭМ!$A$39:$A$782,$A39,СВЦЭМ!$B$39:$B$782,W$11)+'СЕТ СН'!$F$9+СВЦЭМ!$D$10+'СЕТ СН'!$F$6-'СЕТ СН'!$F$19</f>
        <v>1755.2775744299997</v>
      </c>
      <c r="X39" s="36">
        <f>SUMIFS(СВЦЭМ!$C$39:$C$782,СВЦЭМ!$A$39:$A$782,$A39,СВЦЭМ!$B$39:$B$782,X$11)+'СЕТ СН'!$F$9+СВЦЭМ!$D$10+'СЕТ СН'!$F$6-'СЕТ СН'!$F$19</f>
        <v>1819.96399041</v>
      </c>
      <c r="Y39" s="36">
        <f>SUMIFS(СВЦЭМ!$C$39:$C$782,СВЦЭМ!$A$39:$A$782,$A39,СВЦЭМ!$B$39:$B$782,Y$11)+'СЕТ СН'!$F$9+СВЦЭМ!$D$10+'СЕТ СН'!$F$6-'СЕТ СН'!$F$19</f>
        <v>1841.4922992100001</v>
      </c>
    </row>
    <row r="40" spans="1:25" ht="15.75" x14ac:dyDescent="0.2">
      <c r="A40" s="35">
        <f t="shared" si="0"/>
        <v>45533</v>
      </c>
      <c r="B40" s="36">
        <f>SUMIFS(СВЦЭМ!$C$39:$C$782,СВЦЭМ!$A$39:$A$782,$A40,СВЦЭМ!$B$39:$B$782,B$11)+'СЕТ СН'!$F$9+СВЦЭМ!$D$10+'СЕТ СН'!$F$6-'СЕТ СН'!$F$19</f>
        <v>1879.17537283</v>
      </c>
      <c r="C40" s="36">
        <f>SUMIFS(СВЦЭМ!$C$39:$C$782,СВЦЭМ!$A$39:$A$782,$A40,СВЦЭМ!$B$39:$B$782,C$11)+'СЕТ СН'!$F$9+СВЦЭМ!$D$10+'СЕТ СН'!$F$6-'СЕТ СН'!$F$19</f>
        <v>1994.27187091</v>
      </c>
      <c r="D40" s="36">
        <f>SUMIFS(СВЦЭМ!$C$39:$C$782,СВЦЭМ!$A$39:$A$782,$A40,СВЦЭМ!$B$39:$B$782,D$11)+'СЕТ СН'!$F$9+СВЦЭМ!$D$10+'СЕТ СН'!$F$6-'СЕТ СН'!$F$19</f>
        <v>2119.41903697</v>
      </c>
      <c r="E40" s="36">
        <f>SUMIFS(СВЦЭМ!$C$39:$C$782,СВЦЭМ!$A$39:$A$782,$A40,СВЦЭМ!$B$39:$B$782,E$11)+'СЕТ СН'!$F$9+СВЦЭМ!$D$10+'СЕТ СН'!$F$6-'СЕТ СН'!$F$19</f>
        <v>2159.7649653599997</v>
      </c>
      <c r="F40" s="36">
        <f>SUMIFS(СВЦЭМ!$C$39:$C$782,СВЦЭМ!$A$39:$A$782,$A40,СВЦЭМ!$B$39:$B$782,F$11)+'СЕТ СН'!$F$9+СВЦЭМ!$D$10+'СЕТ СН'!$F$6-'СЕТ СН'!$F$19</f>
        <v>2177.0664148299998</v>
      </c>
      <c r="G40" s="36">
        <f>SUMIFS(СВЦЭМ!$C$39:$C$782,СВЦЭМ!$A$39:$A$782,$A40,СВЦЭМ!$B$39:$B$782,G$11)+'СЕТ СН'!$F$9+СВЦЭМ!$D$10+'СЕТ СН'!$F$6-'СЕТ СН'!$F$19</f>
        <v>2147.1298823699999</v>
      </c>
      <c r="H40" s="36">
        <f>SUMIFS(СВЦЭМ!$C$39:$C$782,СВЦЭМ!$A$39:$A$782,$A40,СВЦЭМ!$B$39:$B$782,H$11)+'СЕТ СН'!$F$9+СВЦЭМ!$D$10+'СЕТ СН'!$F$6-'СЕТ СН'!$F$19</f>
        <v>2097.2269934400001</v>
      </c>
      <c r="I40" s="36">
        <f>SUMIFS(СВЦЭМ!$C$39:$C$782,СВЦЭМ!$A$39:$A$782,$A40,СВЦЭМ!$B$39:$B$782,I$11)+'СЕТ СН'!$F$9+СВЦЭМ!$D$10+'СЕТ СН'!$F$6-'СЕТ СН'!$F$19</f>
        <v>2040.2451551499998</v>
      </c>
      <c r="J40" s="36">
        <f>SUMIFS(СВЦЭМ!$C$39:$C$782,СВЦЭМ!$A$39:$A$782,$A40,СВЦЭМ!$B$39:$B$782,J$11)+'СЕТ СН'!$F$9+СВЦЭМ!$D$10+'СЕТ СН'!$F$6-'СЕТ СН'!$F$19</f>
        <v>1941.9667626400001</v>
      </c>
      <c r="K40" s="36">
        <f>SUMIFS(СВЦЭМ!$C$39:$C$782,СВЦЭМ!$A$39:$A$782,$A40,СВЦЭМ!$B$39:$B$782,K$11)+'СЕТ СН'!$F$9+СВЦЭМ!$D$10+'СЕТ СН'!$F$6-'СЕТ СН'!$F$19</f>
        <v>1851.6583653099997</v>
      </c>
      <c r="L40" s="36">
        <f>SUMIFS(СВЦЭМ!$C$39:$C$782,СВЦЭМ!$A$39:$A$782,$A40,СВЦЭМ!$B$39:$B$782,L$11)+'СЕТ СН'!$F$9+СВЦЭМ!$D$10+'СЕТ СН'!$F$6-'СЕТ СН'!$F$19</f>
        <v>1782.8578490199998</v>
      </c>
      <c r="M40" s="36">
        <f>SUMIFS(СВЦЭМ!$C$39:$C$782,СВЦЭМ!$A$39:$A$782,$A40,СВЦЭМ!$B$39:$B$782,M$11)+'СЕТ СН'!$F$9+СВЦЭМ!$D$10+'СЕТ СН'!$F$6-'СЕТ СН'!$F$19</f>
        <v>1768.57849076</v>
      </c>
      <c r="N40" s="36">
        <f>SUMIFS(СВЦЭМ!$C$39:$C$782,СВЦЭМ!$A$39:$A$782,$A40,СВЦЭМ!$B$39:$B$782,N$11)+'СЕТ СН'!$F$9+СВЦЭМ!$D$10+'СЕТ СН'!$F$6-'СЕТ СН'!$F$19</f>
        <v>1782.74905588</v>
      </c>
      <c r="O40" s="36">
        <f>SUMIFS(СВЦЭМ!$C$39:$C$782,СВЦЭМ!$A$39:$A$782,$A40,СВЦЭМ!$B$39:$B$782,O$11)+'СЕТ СН'!$F$9+СВЦЭМ!$D$10+'СЕТ СН'!$F$6-'СЕТ СН'!$F$19</f>
        <v>1793.4797123499998</v>
      </c>
      <c r="P40" s="36">
        <f>SUMIFS(СВЦЭМ!$C$39:$C$782,СВЦЭМ!$A$39:$A$782,$A40,СВЦЭМ!$B$39:$B$782,P$11)+'СЕТ СН'!$F$9+СВЦЭМ!$D$10+'СЕТ СН'!$F$6-'СЕТ СН'!$F$19</f>
        <v>1804.5409021299997</v>
      </c>
      <c r="Q40" s="36">
        <f>SUMIFS(СВЦЭМ!$C$39:$C$782,СВЦЭМ!$A$39:$A$782,$A40,СВЦЭМ!$B$39:$B$782,Q$11)+'СЕТ СН'!$F$9+СВЦЭМ!$D$10+'СЕТ СН'!$F$6-'СЕТ СН'!$F$19</f>
        <v>1802.6795639100001</v>
      </c>
      <c r="R40" s="36">
        <f>SUMIFS(СВЦЭМ!$C$39:$C$782,СВЦЭМ!$A$39:$A$782,$A40,СВЦЭМ!$B$39:$B$782,R$11)+'СЕТ СН'!$F$9+СВЦЭМ!$D$10+'СЕТ СН'!$F$6-'СЕТ СН'!$F$19</f>
        <v>1812.5840205</v>
      </c>
      <c r="S40" s="36">
        <f>SUMIFS(СВЦЭМ!$C$39:$C$782,СВЦЭМ!$A$39:$A$782,$A40,СВЦЭМ!$B$39:$B$782,S$11)+'СЕТ СН'!$F$9+СВЦЭМ!$D$10+'СЕТ СН'!$F$6-'СЕТ СН'!$F$19</f>
        <v>1785.6315063799998</v>
      </c>
      <c r="T40" s="36">
        <f>SUMIFS(СВЦЭМ!$C$39:$C$782,СВЦЭМ!$A$39:$A$782,$A40,СВЦЭМ!$B$39:$B$782,T$11)+'СЕТ СН'!$F$9+СВЦЭМ!$D$10+'СЕТ СН'!$F$6-'СЕТ СН'!$F$19</f>
        <v>1788.4526900199999</v>
      </c>
      <c r="U40" s="36">
        <f>SUMIFS(СВЦЭМ!$C$39:$C$782,СВЦЭМ!$A$39:$A$782,$A40,СВЦЭМ!$B$39:$B$782,U$11)+'СЕТ СН'!$F$9+СВЦЭМ!$D$10+'СЕТ СН'!$F$6-'СЕТ СН'!$F$19</f>
        <v>1800.8563074399999</v>
      </c>
      <c r="V40" s="36">
        <f>SUMIFS(СВЦЭМ!$C$39:$C$782,СВЦЭМ!$A$39:$A$782,$A40,СВЦЭМ!$B$39:$B$782,V$11)+'СЕТ СН'!$F$9+СВЦЭМ!$D$10+'СЕТ СН'!$F$6-'СЕТ СН'!$F$19</f>
        <v>1786.73763487</v>
      </c>
      <c r="W40" s="36">
        <f>SUMIFS(СВЦЭМ!$C$39:$C$782,СВЦЭМ!$A$39:$A$782,$A40,СВЦЭМ!$B$39:$B$782,W$11)+'СЕТ СН'!$F$9+СВЦЭМ!$D$10+'СЕТ СН'!$F$6-'СЕТ СН'!$F$19</f>
        <v>1791.4789071299997</v>
      </c>
      <c r="X40" s="36">
        <f>SUMIFS(СВЦЭМ!$C$39:$C$782,СВЦЭМ!$A$39:$A$782,$A40,СВЦЭМ!$B$39:$B$782,X$11)+'СЕТ СН'!$F$9+СВЦЭМ!$D$10+'СЕТ СН'!$F$6-'СЕТ СН'!$F$19</f>
        <v>1864.2938656399997</v>
      </c>
      <c r="Y40" s="36">
        <f>SUMIFS(СВЦЭМ!$C$39:$C$782,СВЦЭМ!$A$39:$A$782,$A40,СВЦЭМ!$B$39:$B$782,Y$11)+'СЕТ СН'!$F$9+СВЦЭМ!$D$10+'СЕТ СН'!$F$6-'СЕТ СН'!$F$19</f>
        <v>1929.8644004299999</v>
      </c>
    </row>
    <row r="41" spans="1:25" ht="15.75" x14ac:dyDescent="0.2">
      <c r="A41" s="35">
        <f t="shared" si="0"/>
        <v>45534</v>
      </c>
      <c r="B41" s="36">
        <f>SUMIFS(СВЦЭМ!$C$39:$C$782,СВЦЭМ!$A$39:$A$782,$A41,СВЦЭМ!$B$39:$B$782,B$11)+'СЕТ СН'!$F$9+СВЦЭМ!$D$10+'СЕТ СН'!$F$6-'СЕТ СН'!$F$19</f>
        <v>1996.6423394899998</v>
      </c>
      <c r="C41" s="36">
        <f>SUMIFS(СВЦЭМ!$C$39:$C$782,СВЦЭМ!$A$39:$A$782,$A41,СВЦЭМ!$B$39:$B$782,C$11)+'СЕТ СН'!$F$9+СВЦЭМ!$D$10+'СЕТ СН'!$F$6-'СЕТ СН'!$F$19</f>
        <v>2070.2326628799997</v>
      </c>
      <c r="D41" s="36">
        <f>SUMIFS(СВЦЭМ!$C$39:$C$782,СВЦЭМ!$A$39:$A$782,$A41,СВЦЭМ!$B$39:$B$782,D$11)+'СЕТ СН'!$F$9+СВЦЭМ!$D$10+'СЕТ СН'!$F$6-'СЕТ СН'!$F$19</f>
        <v>2086.3646074899998</v>
      </c>
      <c r="E41" s="36">
        <f>SUMIFS(СВЦЭМ!$C$39:$C$782,СВЦЭМ!$A$39:$A$782,$A41,СВЦЭМ!$B$39:$B$782,E$11)+'СЕТ СН'!$F$9+СВЦЭМ!$D$10+'СЕТ СН'!$F$6-'СЕТ СН'!$F$19</f>
        <v>2107.3852078800001</v>
      </c>
      <c r="F41" s="36">
        <f>SUMIFS(СВЦЭМ!$C$39:$C$782,СВЦЭМ!$A$39:$A$782,$A41,СВЦЭМ!$B$39:$B$782,F$11)+'СЕТ СН'!$F$9+СВЦЭМ!$D$10+'СЕТ СН'!$F$6-'СЕТ СН'!$F$19</f>
        <v>2102.3320176899997</v>
      </c>
      <c r="G41" s="36">
        <f>SUMIFS(СВЦЭМ!$C$39:$C$782,СВЦЭМ!$A$39:$A$782,$A41,СВЦЭМ!$B$39:$B$782,G$11)+'СЕТ СН'!$F$9+СВЦЭМ!$D$10+'СЕТ СН'!$F$6-'СЕТ СН'!$F$19</f>
        <v>2091.62629337</v>
      </c>
      <c r="H41" s="36">
        <f>SUMIFS(СВЦЭМ!$C$39:$C$782,СВЦЭМ!$A$39:$A$782,$A41,СВЦЭМ!$B$39:$B$782,H$11)+'СЕТ СН'!$F$9+СВЦЭМ!$D$10+'СЕТ СН'!$F$6-'СЕТ СН'!$F$19</f>
        <v>2058.9553526499999</v>
      </c>
      <c r="I41" s="36">
        <f>SUMIFS(СВЦЭМ!$C$39:$C$782,СВЦЭМ!$A$39:$A$782,$A41,СВЦЭМ!$B$39:$B$782,I$11)+'СЕТ СН'!$F$9+СВЦЭМ!$D$10+'СЕТ СН'!$F$6-'СЕТ СН'!$F$19</f>
        <v>1969.8936371099999</v>
      </c>
      <c r="J41" s="36">
        <f>SUMIFS(СВЦЭМ!$C$39:$C$782,СВЦЭМ!$A$39:$A$782,$A41,СВЦЭМ!$B$39:$B$782,J$11)+'СЕТ СН'!$F$9+СВЦЭМ!$D$10+'СЕТ СН'!$F$6-'СЕТ СН'!$F$19</f>
        <v>1877.0304907599998</v>
      </c>
      <c r="K41" s="36">
        <f>SUMIFS(СВЦЭМ!$C$39:$C$782,СВЦЭМ!$A$39:$A$782,$A41,СВЦЭМ!$B$39:$B$782,K$11)+'СЕТ СН'!$F$9+СВЦЭМ!$D$10+'СЕТ СН'!$F$6-'СЕТ СН'!$F$19</f>
        <v>1803.13127274</v>
      </c>
      <c r="L41" s="36">
        <f>SUMIFS(СВЦЭМ!$C$39:$C$782,СВЦЭМ!$A$39:$A$782,$A41,СВЦЭМ!$B$39:$B$782,L$11)+'СЕТ СН'!$F$9+СВЦЭМ!$D$10+'СЕТ СН'!$F$6-'СЕТ СН'!$F$19</f>
        <v>1775.5302437199998</v>
      </c>
      <c r="M41" s="36">
        <f>SUMIFS(СВЦЭМ!$C$39:$C$782,СВЦЭМ!$A$39:$A$782,$A41,СВЦЭМ!$B$39:$B$782,M$11)+'СЕТ СН'!$F$9+СВЦЭМ!$D$10+'СЕТ СН'!$F$6-'СЕТ СН'!$F$19</f>
        <v>1785.6735646100001</v>
      </c>
      <c r="N41" s="36">
        <f>SUMIFS(СВЦЭМ!$C$39:$C$782,СВЦЭМ!$A$39:$A$782,$A41,СВЦЭМ!$B$39:$B$782,N$11)+'СЕТ СН'!$F$9+СВЦЭМ!$D$10+'СЕТ СН'!$F$6-'СЕТ СН'!$F$19</f>
        <v>1783.4421389199997</v>
      </c>
      <c r="O41" s="36">
        <f>SUMIFS(СВЦЭМ!$C$39:$C$782,СВЦЭМ!$A$39:$A$782,$A41,СВЦЭМ!$B$39:$B$782,O$11)+'СЕТ СН'!$F$9+СВЦЭМ!$D$10+'СЕТ СН'!$F$6-'СЕТ СН'!$F$19</f>
        <v>1791.87568581</v>
      </c>
      <c r="P41" s="36">
        <f>SUMIFS(СВЦЭМ!$C$39:$C$782,СВЦЭМ!$A$39:$A$782,$A41,СВЦЭМ!$B$39:$B$782,P$11)+'СЕТ СН'!$F$9+СВЦЭМ!$D$10+'СЕТ СН'!$F$6-'СЕТ СН'!$F$19</f>
        <v>1791.70284365</v>
      </c>
      <c r="Q41" s="36">
        <f>SUMIFS(СВЦЭМ!$C$39:$C$782,СВЦЭМ!$A$39:$A$782,$A41,СВЦЭМ!$B$39:$B$782,Q$11)+'СЕТ СН'!$F$9+СВЦЭМ!$D$10+'СЕТ СН'!$F$6-'СЕТ СН'!$F$19</f>
        <v>1797.65621483</v>
      </c>
      <c r="R41" s="36">
        <f>SUMIFS(СВЦЭМ!$C$39:$C$782,СВЦЭМ!$A$39:$A$782,$A41,СВЦЭМ!$B$39:$B$782,R$11)+'СЕТ СН'!$F$9+СВЦЭМ!$D$10+'СЕТ СН'!$F$6-'СЕТ СН'!$F$19</f>
        <v>1792.1611400699999</v>
      </c>
      <c r="S41" s="36">
        <f>SUMIFS(СВЦЭМ!$C$39:$C$782,СВЦЭМ!$A$39:$A$782,$A41,СВЦЭМ!$B$39:$B$782,S$11)+'СЕТ СН'!$F$9+СВЦЭМ!$D$10+'СЕТ СН'!$F$6-'СЕТ СН'!$F$19</f>
        <v>1801.2969537199997</v>
      </c>
      <c r="T41" s="36">
        <f>SUMIFS(СВЦЭМ!$C$39:$C$782,СВЦЭМ!$A$39:$A$782,$A41,СВЦЭМ!$B$39:$B$782,T$11)+'СЕТ СН'!$F$9+СВЦЭМ!$D$10+'СЕТ СН'!$F$6-'СЕТ СН'!$F$19</f>
        <v>1800.7975311</v>
      </c>
      <c r="U41" s="36">
        <f>SUMIFS(СВЦЭМ!$C$39:$C$782,СВЦЭМ!$A$39:$A$782,$A41,СВЦЭМ!$B$39:$B$782,U$11)+'СЕТ СН'!$F$9+СВЦЭМ!$D$10+'СЕТ СН'!$F$6-'СЕТ СН'!$F$19</f>
        <v>1805.4986302799998</v>
      </c>
      <c r="V41" s="36">
        <f>SUMIFS(СВЦЭМ!$C$39:$C$782,СВЦЭМ!$A$39:$A$782,$A41,СВЦЭМ!$B$39:$B$782,V$11)+'СЕТ СН'!$F$9+СВЦЭМ!$D$10+'СЕТ СН'!$F$6-'СЕТ СН'!$F$19</f>
        <v>1786.7648894199997</v>
      </c>
      <c r="W41" s="36">
        <f>SUMIFS(СВЦЭМ!$C$39:$C$782,СВЦЭМ!$A$39:$A$782,$A41,СВЦЭМ!$B$39:$B$782,W$11)+'СЕТ СН'!$F$9+СВЦЭМ!$D$10+'СЕТ СН'!$F$6-'СЕТ СН'!$F$19</f>
        <v>1791.7787930999998</v>
      </c>
      <c r="X41" s="36">
        <f>SUMIFS(СВЦЭМ!$C$39:$C$782,СВЦЭМ!$A$39:$A$782,$A41,СВЦЭМ!$B$39:$B$782,X$11)+'СЕТ СН'!$F$9+СВЦЭМ!$D$10+'СЕТ СН'!$F$6-'СЕТ СН'!$F$19</f>
        <v>1858.6879314499997</v>
      </c>
      <c r="Y41" s="36">
        <f>SUMIFS(СВЦЭМ!$C$39:$C$782,СВЦЭМ!$A$39:$A$782,$A41,СВЦЭМ!$B$39:$B$782,Y$11)+'СЕТ СН'!$F$9+СВЦЭМ!$D$10+'СЕТ СН'!$F$6-'СЕТ СН'!$F$19</f>
        <v>1927.4905799099997</v>
      </c>
    </row>
    <row r="42" spans="1:25" ht="15.75" x14ac:dyDescent="0.2">
      <c r="A42" s="35">
        <f t="shared" si="0"/>
        <v>45535</v>
      </c>
      <c r="B42" s="36">
        <f>SUMIFS(СВЦЭМ!$C$39:$C$782,СВЦЭМ!$A$39:$A$782,$A42,СВЦЭМ!$B$39:$B$782,B$11)+'СЕТ СН'!$F$9+СВЦЭМ!$D$10+'СЕТ СН'!$F$6-'СЕТ СН'!$F$19</f>
        <v>1962.8855730499999</v>
      </c>
      <c r="C42" s="36">
        <f>SUMIFS(СВЦЭМ!$C$39:$C$782,СВЦЭМ!$A$39:$A$782,$A42,СВЦЭМ!$B$39:$B$782,C$11)+'СЕТ СН'!$F$9+СВЦЭМ!$D$10+'СЕТ СН'!$F$6-'СЕТ СН'!$F$19</f>
        <v>2005.3486681099998</v>
      </c>
      <c r="D42" s="36">
        <f>SUMIFS(СВЦЭМ!$C$39:$C$782,СВЦЭМ!$A$39:$A$782,$A42,СВЦЭМ!$B$39:$B$782,D$11)+'СЕТ СН'!$F$9+СВЦЭМ!$D$10+'СЕТ СН'!$F$6-'СЕТ СН'!$F$19</f>
        <v>2012.7204078599998</v>
      </c>
      <c r="E42" s="36">
        <f>SUMIFS(СВЦЭМ!$C$39:$C$782,СВЦЭМ!$A$39:$A$782,$A42,СВЦЭМ!$B$39:$B$782,E$11)+'СЕТ СН'!$F$9+СВЦЭМ!$D$10+'СЕТ СН'!$F$6-'СЕТ СН'!$F$19</f>
        <v>2015.8981860599997</v>
      </c>
      <c r="F42" s="36">
        <f>SUMIFS(СВЦЭМ!$C$39:$C$782,СВЦЭМ!$A$39:$A$782,$A42,СВЦЭМ!$B$39:$B$782,F$11)+'СЕТ СН'!$F$9+СВЦЭМ!$D$10+'СЕТ СН'!$F$6-'СЕТ СН'!$F$19</f>
        <v>2010.9292521699999</v>
      </c>
      <c r="G42" s="36">
        <f>SUMIFS(СВЦЭМ!$C$39:$C$782,СВЦЭМ!$A$39:$A$782,$A42,СВЦЭМ!$B$39:$B$782,G$11)+'СЕТ СН'!$F$9+СВЦЭМ!$D$10+'СЕТ СН'!$F$6-'СЕТ СН'!$F$19</f>
        <v>1989.2355933499998</v>
      </c>
      <c r="H42" s="36">
        <f>SUMIFS(СВЦЭМ!$C$39:$C$782,СВЦЭМ!$A$39:$A$782,$A42,СВЦЭМ!$B$39:$B$782,H$11)+'СЕТ СН'!$F$9+СВЦЭМ!$D$10+'СЕТ СН'!$F$6-'СЕТ СН'!$F$19</f>
        <v>1982.5486069899998</v>
      </c>
      <c r="I42" s="36">
        <f>SUMIFS(СВЦЭМ!$C$39:$C$782,СВЦЭМ!$A$39:$A$782,$A42,СВЦЭМ!$B$39:$B$782,I$11)+'СЕТ СН'!$F$9+СВЦЭМ!$D$10+'СЕТ СН'!$F$6-'СЕТ СН'!$F$19</f>
        <v>1886.2136860299997</v>
      </c>
      <c r="J42" s="36">
        <f>SUMIFS(СВЦЭМ!$C$39:$C$782,СВЦЭМ!$A$39:$A$782,$A42,СВЦЭМ!$B$39:$B$782,J$11)+'СЕТ СН'!$F$9+СВЦЭМ!$D$10+'СЕТ СН'!$F$6-'СЕТ СН'!$F$19</f>
        <v>1881.2454836699999</v>
      </c>
      <c r="K42" s="36">
        <f>SUMIFS(СВЦЭМ!$C$39:$C$782,СВЦЭМ!$A$39:$A$782,$A42,СВЦЭМ!$B$39:$B$782,K$11)+'СЕТ СН'!$F$9+СВЦЭМ!$D$10+'СЕТ СН'!$F$6-'СЕТ СН'!$F$19</f>
        <v>1840.3676597499998</v>
      </c>
      <c r="L42" s="36">
        <f>SUMIFS(СВЦЭМ!$C$39:$C$782,СВЦЭМ!$A$39:$A$782,$A42,СВЦЭМ!$B$39:$B$782,L$11)+'СЕТ СН'!$F$9+СВЦЭМ!$D$10+'СЕТ СН'!$F$6-'СЕТ СН'!$F$19</f>
        <v>1832.6980536999999</v>
      </c>
      <c r="M42" s="36">
        <f>SUMIFS(СВЦЭМ!$C$39:$C$782,СВЦЭМ!$A$39:$A$782,$A42,СВЦЭМ!$B$39:$B$782,M$11)+'СЕТ СН'!$F$9+СВЦЭМ!$D$10+'СЕТ СН'!$F$6-'СЕТ СН'!$F$19</f>
        <v>1807.4935371900001</v>
      </c>
      <c r="N42" s="36">
        <f>SUMIFS(СВЦЭМ!$C$39:$C$782,СВЦЭМ!$A$39:$A$782,$A42,СВЦЭМ!$B$39:$B$782,N$11)+'СЕТ СН'!$F$9+СВЦЭМ!$D$10+'СЕТ СН'!$F$6-'СЕТ СН'!$F$19</f>
        <v>1807.4800924699998</v>
      </c>
      <c r="O42" s="36">
        <f>SUMIFS(СВЦЭМ!$C$39:$C$782,СВЦЭМ!$A$39:$A$782,$A42,СВЦЭМ!$B$39:$B$782,O$11)+'СЕТ СН'!$F$9+СВЦЭМ!$D$10+'СЕТ СН'!$F$6-'СЕТ СН'!$F$19</f>
        <v>1795.57971395</v>
      </c>
      <c r="P42" s="36">
        <f>SUMIFS(СВЦЭМ!$C$39:$C$782,СВЦЭМ!$A$39:$A$782,$A42,СВЦЭМ!$B$39:$B$782,P$11)+'СЕТ СН'!$F$9+СВЦЭМ!$D$10+'СЕТ СН'!$F$6-'СЕТ СН'!$F$19</f>
        <v>1808.1979391499999</v>
      </c>
      <c r="Q42" s="36">
        <f>SUMIFS(СВЦЭМ!$C$39:$C$782,СВЦЭМ!$A$39:$A$782,$A42,СВЦЭМ!$B$39:$B$782,Q$11)+'СЕТ СН'!$F$9+СВЦЭМ!$D$10+'СЕТ СН'!$F$6-'СЕТ СН'!$F$19</f>
        <v>1807.84326603</v>
      </c>
      <c r="R42" s="36">
        <f>SUMIFS(СВЦЭМ!$C$39:$C$782,СВЦЭМ!$A$39:$A$782,$A42,СВЦЭМ!$B$39:$B$782,R$11)+'СЕТ СН'!$F$9+СВЦЭМ!$D$10+'СЕТ СН'!$F$6-'СЕТ СН'!$F$19</f>
        <v>1814.74677256</v>
      </c>
      <c r="S42" s="36">
        <f>SUMIFS(СВЦЭМ!$C$39:$C$782,СВЦЭМ!$A$39:$A$782,$A42,СВЦЭМ!$B$39:$B$782,S$11)+'СЕТ СН'!$F$9+СВЦЭМ!$D$10+'СЕТ СН'!$F$6-'СЕТ СН'!$F$19</f>
        <v>1806.5860818699998</v>
      </c>
      <c r="T42" s="36">
        <f>SUMIFS(СВЦЭМ!$C$39:$C$782,СВЦЭМ!$A$39:$A$782,$A42,СВЦЭМ!$B$39:$B$782,T$11)+'СЕТ СН'!$F$9+СВЦЭМ!$D$10+'СЕТ СН'!$F$6-'СЕТ СН'!$F$19</f>
        <v>1794.5013173899997</v>
      </c>
      <c r="U42" s="36">
        <f>SUMIFS(СВЦЭМ!$C$39:$C$782,СВЦЭМ!$A$39:$A$782,$A42,СВЦЭМ!$B$39:$B$782,U$11)+'СЕТ СН'!$F$9+СВЦЭМ!$D$10+'СЕТ СН'!$F$6-'СЕТ СН'!$F$19</f>
        <v>1810.6899192799997</v>
      </c>
      <c r="V42" s="36">
        <f>SUMIFS(СВЦЭМ!$C$39:$C$782,СВЦЭМ!$A$39:$A$782,$A42,СВЦЭМ!$B$39:$B$782,V$11)+'СЕТ СН'!$F$9+СВЦЭМ!$D$10+'СЕТ СН'!$F$6-'СЕТ СН'!$F$19</f>
        <v>1788.46423817</v>
      </c>
      <c r="W42" s="36">
        <f>SUMIFS(СВЦЭМ!$C$39:$C$782,СВЦЭМ!$A$39:$A$782,$A42,СВЦЭМ!$B$39:$B$782,W$11)+'СЕТ СН'!$F$9+СВЦЭМ!$D$10+'СЕТ СН'!$F$6-'СЕТ СН'!$F$19</f>
        <v>1802.4507554100001</v>
      </c>
      <c r="X42" s="36">
        <f>SUMIFS(СВЦЭМ!$C$39:$C$782,СВЦЭМ!$A$39:$A$782,$A42,СВЦЭМ!$B$39:$B$782,X$11)+'СЕТ СН'!$F$9+СВЦЭМ!$D$10+'СЕТ СН'!$F$6-'СЕТ СН'!$F$19</f>
        <v>1857.0950799499997</v>
      </c>
      <c r="Y42" s="36">
        <f>SUMIFS(СВЦЭМ!$C$39:$C$782,СВЦЭМ!$A$39:$A$782,$A42,СВЦЭМ!$B$39:$B$782,Y$11)+'СЕТ СН'!$F$9+СВЦЭМ!$D$10+'СЕТ СН'!$F$6-'СЕТ СН'!$F$19</f>
        <v>1948.4832849300001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01.08.2024</v>
      </c>
      <c r="B48" s="36">
        <f>SUMIFS(СВЦЭМ!$C$39:$C$782,СВЦЭМ!$A$39:$A$782,$A48,СВЦЭМ!$B$39:$B$782,B$47)+'СЕТ СН'!$G$9+СВЦЭМ!$D$10+'СЕТ СН'!$G$6-'СЕТ СН'!$G$19</f>
        <v>2237.0326837600001</v>
      </c>
      <c r="C48" s="36">
        <f>SUMIFS(СВЦЭМ!$C$39:$C$782,СВЦЭМ!$A$39:$A$782,$A48,СВЦЭМ!$B$39:$B$782,C$47)+'СЕТ СН'!$G$9+СВЦЭМ!$D$10+'СЕТ СН'!$G$6-'СЕТ СН'!$G$19</f>
        <v>2336.3130493199997</v>
      </c>
      <c r="D48" s="36">
        <f>SUMIFS(СВЦЭМ!$C$39:$C$782,СВЦЭМ!$A$39:$A$782,$A48,СВЦЭМ!$B$39:$B$782,D$47)+'СЕТ СН'!$G$9+СВЦЭМ!$D$10+'СЕТ СН'!$G$6-'СЕТ СН'!$G$19</f>
        <v>2392.5878693099999</v>
      </c>
      <c r="E48" s="36">
        <f>SUMIFS(СВЦЭМ!$C$39:$C$782,СВЦЭМ!$A$39:$A$782,$A48,СВЦЭМ!$B$39:$B$782,E$47)+'СЕТ СН'!$G$9+СВЦЭМ!$D$10+'СЕТ СН'!$G$6-'СЕТ СН'!$G$19</f>
        <v>2414.8383666299997</v>
      </c>
      <c r="F48" s="36">
        <f>SUMIFS(СВЦЭМ!$C$39:$C$782,СВЦЭМ!$A$39:$A$782,$A48,СВЦЭМ!$B$39:$B$782,F$47)+'СЕТ СН'!$G$9+СВЦЭМ!$D$10+'СЕТ СН'!$G$6-'СЕТ СН'!$G$19</f>
        <v>2438.7332207699997</v>
      </c>
      <c r="G48" s="36">
        <f>SUMIFS(СВЦЭМ!$C$39:$C$782,СВЦЭМ!$A$39:$A$782,$A48,СВЦЭМ!$B$39:$B$782,G$47)+'СЕТ СН'!$G$9+СВЦЭМ!$D$10+'СЕТ СН'!$G$6-'СЕТ СН'!$G$19</f>
        <v>2424.2715435999999</v>
      </c>
      <c r="H48" s="36">
        <f>SUMIFS(СВЦЭМ!$C$39:$C$782,СВЦЭМ!$A$39:$A$782,$A48,СВЦЭМ!$B$39:$B$782,H$47)+'СЕТ СН'!$G$9+СВЦЭМ!$D$10+'СЕТ СН'!$G$6-'СЕТ СН'!$G$19</f>
        <v>2385.7437228399999</v>
      </c>
      <c r="I48" s="36">
        <f>SUMIFS(СВЦЭМ!$C$39:$C$782,СВЦЭМ!$A$39:$A$782,$A48,СВЦЭМ!$B$39:$B$782,I$47)+'СЕТ СН'!$G$9+СВЦЭМ!$D$10+'СЕТ СН'!$G$6-'СЕТ СН'!$G$19</f>
        <v>2299.51897336</v>
      </c>
      <c r="J48" s="36">
        <f>SUMIFS(СВЦЭМ!$C$39:$C$782,СВЦЭМ!$A$39:$A$782,$A48,СВЦЭМ!$B$39:$B$782,J$47)+'СЕТ СН'!$G$9+СВЦЭМ!$D$10+'СЕТ СН'!$G$6-'СЕТ СН'!$G$19</f>
        <v>2170.18792618</v>
      </c>
      <c r="K48" s="36">
        <f>SUMIFS(СВЦЭМ!$C$39:$C$782,СВЦЭМ!$A$39:$A$782,$A48,СВЦЭМ!$B$39:$B$782,K$47)+'СЕТ СН'!$G$9+СВЦЭМ!$D$10+'СЕТ СН'!$G$6-'СЕТ СН'!$G$19</f>
        <v>2068.34953533</v>
      </c>
      <c r="L48" s="36">
        <f>SUMIFS(СВЦЭМ!$C$39:$C$782,СВЦЭМ!$A$39:$A$782,$A48,СВЦЭМ!$B$39:$B$782,L$47)+'СЕТ СН'!$G$9+СВЦЭМ!$D$10+'СЕТ СН'!$G$6-'СЕТ СН'!$G$19</f>
        <v>2005.38618746</v>
      </c>
      <c r="M48" s="36">
        <f>SUMIFS(СВЦЭМ!$C$39:$C$782,СВЦЭМ!$A$39:$A$782,$A48,СВЦЭМ!$B$39:$B$782,M$47)+'СЕТ СН'!$G$9+СВЦЭМ!$D$10+'СЕТ СН'!$G$6-'СЕТ СН'!$G$19</f>
        <v>2037.0450897000001</v>
      </c>
      <c r="N48" s="36">
        <f>SUMIFS(СВЦЭМ!$C$39:$C$782,СВЦЭМ!$A$39:$A$782,$A48,СВЦЭМ!$B$39:$B$782,N$47)+'СЕТ СН'!$G$9+СВЦЭМ!$D$10+'СЕТ СН'!$G$6-'СЕТ СН'!$G$19</f>
        <v>2065.1326916399998</v>
      </c>
      <c r="O48" s="36">
        <f>SUMIFS(СВЦЭМ!$C$39:$C$782,СВЦЭМ!$A$39:$A$782,$A48,СВЦЭМ!$B$39:$B$782,O$47)+'СЕТ СН'!$G$9+СВЦЭМ!$D$10+'СЕТ СН'!$G$6-'СЕТ СН'!$G$19</f>
        <v>2072.0743809399996</v>
      </c>
      <c r="P48" s="36">
        <f>SUMIFS(СВЦЭМ!$C$39:$C$782,СВЦЭМ!$A$39:$A$782,$A48,СВЦЭМ!$B$39:$B$782,P$47)+'СЕТ СН'!$G$9+СВЦЭМ!$D$10+'СЕТ СН'!$G$6-'СЕТ СН'!$G$19</f>
        <v>2072.5441610099997</v>
      </c>
      <c r="Q48" s="36">
        <f>SUMIFS(СВЦЭМ!$C$39:$C$782,СВЦЭМ!$A$39:$A$782,$A48,СВЦЭМ!$B$39:$B$782,Q$47)+'СЕТ СН'!$G$9+СВЦЭМ!$D$10+'СЕТ СН'!$G$6-'СЕТ СН'!$G$19</f>
        <v>2062.0793576599999</v>
      </c>
      <c r="R48" s="36">
        <f>SUMIFS(СВЦЭМ!$C$39:$C$782,СВЦЭМ!$A$39:$A$782,$A48,СВЦЭМ!$B$39:$B$782,R$47)+'СЕТ СН'!$G$9+СВЦЭМ!$D$10+'СЕТ СН'!$G$6-'СЕТ СН'!$G$19</f>
        <v>2079.1771189199999</v>
      </c>
      <c r="S48" s="36">
        <f>SUMIFS(СВЦЭМ!$C$39:$C$782,СВЦЭМ!$A$39:$A$782,$A48,СВЦЭМ!$B$39:$B$782,S$47)+'СЕТ СН'!$G$9+СВЦЭМ!$D$10+'СЕТ СН'!$G$6-'СЕТ СН'!$G$19</f>
        <v>2079.3327798</v>
      </c>
      <c r="T48" s="36">
        <f>SUMIFS(СВЦЭМ!$C$39:$C$782,СВЦЭМ!$A$39:$A$782,$A48,СВЦЭМ!$B$39:$B$782,T$47)+'СЕТ СН'!$G$9+СВЦЭМ!$D$10+'СЕТ СН'!$G$6-'СЕТ СН'!$G$19</f>
        <v>2074.8089730699999</v>
      </c>
      <c r="U48" s="36">
        <f>SUMIFS(СВЦЭМ!$C$39:$C$782,СВЦЭМ!$A$39:$A$782,$A48,СВЦЭМ!$B$39:$B$782,U$47)+'СЕТ СН'!$G$9+СВЦЭМ!$D$10+'СЕТ СН'!$G$6-'СЕТ СН'!$G$19</f>
        <v>2080.26221928</v>
      </c>
      <c r="V48" s="36">
        <f>SUMIFS(СВЦЭМ!$C$39:$C$782,СВЦЭМ!$A$39:$A$782,$A48,СВЦЭМ!$B$39:$B$782,V$47)+'СЕТ СН'!$G$9+СВЦЭМ!$D$10+'СЕТ СН'!$G$6-'СЕТ СН'!$G$19</f>
        <v>2096.0709400999999</v>
      </c>
      <c r="W48" s="36">
        <f>SUMIFS(СВЦЭМ!$C$39:$C$782,СВЦЭМ!$A$39:$A$782,$A48,СВЦЭМ!$B$39:$B$782,W$47)+'СЕТ СН'!$G$9+СВЦЭМ!$D$10+'СЕТ СН'!$G$6-'СЕТ СН'!$G$19</f>
        <v>2063.9930252099998</v>
      </c>
      <c r="X48" s="36">
        <f>SUMIFS(СВЦЭМ!$C$39:$C$782,СВЦЭМ!$A$39:$A$782,$A48,СВЦЭМ!$B$39:$B$782,X$47)+'СЕТ СН'!$G$9+СВЦЭМ!$D$10+'СЕТ СН'!$G$6-'СЕТ СН'!$G$19</f>
        <v>2149.89199568</v>
      </c>
      <c r="Y48" s="36">
        <f>SUMIFS(СВЦЭМ!$C$39:$C$782,СВЦЭМ!$A$39:$A$782,$A48,СВЦЭМ!$B$39:$B$782,Y$47)+'СЕТ СН'!$G$9+СВЦЭМ!$D$10+'СЕТ СН'!$G$6-'СЕТ СН'!$G$19</f>
        <v>2257.50410332</v>
      </c>
    </row>
    <row r="49" spans="1:25" ht="15.75" x14ac:dyDescent="0.2">
      <c r="A49" s="35">
        <f>A48+1</f>
        <v>45506</v>
      </c>
      <c r="B49" s="36">
        <f>SUMIFS(СВЦЭМ!$C$39:$C$782,СВЦЭМ!$A$39:$A$782,$A49,СВЦЭМ!$B$39:$B$782,B$47)+'СЕТ СН'!$G$9+СВЦЭМ!$D$10+'СЕТ СН'!$G$6-'СЕТ СН'!$G$19</f>
        <v>2200.3567501899997</v>
      </c>
      <c r="C49" s="36">
        <f>SUMIFS(СВЦЭМ!$C$39:$C$782,СВЦЭМ!$A$39:$A$782,$A49,СВЦЭМ!$B$39:$B$782,C$47)+'СЕТ СН'!$G$9+СВЦЭМ!$D$10+'СЕТ СН'!$G$6-'СЕТ СН'!$G$19</f>
        <v>2283.5653649399997</v>
      </c>
      <c r="D49" s="36">
        <f>SUMIFS(СВЦЭМ!$C$39:$C$782,СВЦЭМ!$A$39:$A$782,$A49,СВЦЭМ!$B$39:$B$782,D$47)+'СЕТ СН'!$G$9+СВЦЭМ!$D$10+'СЕТ СН'!$G$6-'СЕТ СН'!$G$19</f>
        <v>2332.2222526699998</v>
      </c>
      <c r="E49" s="36">
        <f>SUMIFS(СВЦЭМ!$C$39:$C$782,СВЦЭМ!$A$39:$A$782,$A49,СВЦЭМ!$B$39:$B$782,E$47)+'СЕТ СН'!$G$9+СВЦЭМ!$D$10+'СЕТ СН'!$G$6-'СЕТ СН'!$G$19</f>
        <v>2354.8551501799998</v>
      </c>
      <c r="F49" s="36">
        <f>SUMIFS(СВЦЭМ!$C$39:$C$782,СВЦЭМ!$A$39:$A$782,$A49,СВЦЭМ!$B$39:$B$782,F$47)+'СЕТ СН'!$G$9+СВЦЭМ!$D$10+'СЕТ СН'!$G$6-'СЕТ СН'!$G$19</f>
        <v>2377.5061064899996</v>
      </c>
      <c r="G49" s="36">
        <f>SUMIFS(СВЦЭМ!$C$39:$C$782,СВЦЭМ!$A$39:$A$782,$A49,СВЦЭМ!$B$39:$B$782,G$47)+'СЕТ СН'!$G$9+СВЦЭМ!$D$10+'СЕТ СН'!$G$6-'СЕТ СН'!$G$19</f>
        <v>2361.7933592899999</v>
      </c>
      <c r="H49" s="36">
        <f>SUMIFS(СВЦЭМ!$C$39:$C$782,СВЦЭМ!$A$39:$A$782,$A49,СВЦЭМ!$B$39:$B$782,H$47)+'СЕТ СН'!$G$9+СВЦЭМ!$D$10+'СЕТ СН'!$G$6-'СЕТ СН'!$G$19</f>
        <v>2317.73111574</v>
      </c>
      <c r="I49" s="36">
        <f>SUMIFS(СВЦЭМ!$C$39:$C$782,СВЦЭМ!$A$39:$A$782,$A49,СВЦЭМ!$B$39:$B$782,I$47)+'СЕТ СН'!$G$9+СВЦЭМ!$D$10+'СЕТ СН'!$G$6-'СЕТ СН'!$G$19</f>
        <v>2229.1863045299997</v>
      </c>
      <c r="J49" s="36">
        <f>SUMIFS(СВЦЭМ!$C$39:$C$782,СВЦЭМ!$A$39:$A$782,$A49,СВЦЭМ!$B$39:$B$782,J$47)+'СЕТ СН'!$G$9+СВЦЭМ!$D$10+'СЕТ СН'!$G$6-'СЕТ СН'!$G$19</f>
        <v>2135.9518018599997</v>
      </c>
      <c r="K49" s="36">
        <f>SUMIFS(СВЦЭМ!$C$39:$C$782,СВЦЭМ!$A$39:$A$782,$A49,СВЦЭМ!$B$39:$B$782,K$47)+'СЕТ СН'!$G$9+СВЦЭМ!$D$10+'СЕТ СН'!$G$6-'СЕТ СН'!$G$19</f>
        <v>2065.35761374</v>
      </c>
      <c r="L49" s="36">
        <f>SUMIFS(СВЦЭМ!$C$39:$C$782,СВЦЭМ!$A$39:$A$782,$A49,СВЦЭМ!$B$39:$B$782,L$47)+'СЕТ СН'!$G$9+СВЦЭМ!$D$10+'СЕТ СН'!$G$6-'СЕТ СН'!$G$19</f>
        <v>2020.6353371999999</v>
      </c>
      <c r="M49" s="36">
        <f>SUMIFS(СВЦЭМ!$C$39:$C$782,СВЦЭМ!$A$39:$A$782,$A49,СВЦЭМ!$B$39:$B$782,M$47)+'СЕТ СН'!$G$9+СВЦЭМ!$D$10+'СЕТ СН'!$G$6-'СЕТ СН'!$G$19</f>
        <v>2008.0631983399999</v>
      </c>
      <c r="N49" s="36">
        <f>SUMIFS(СВЦЭМ!$C$39:$C$782,СВЦЭМ!$A$39:$A$782,$A49,СВЦЭМ!$B$39:$B$782,N$47)+'СЕТ СН'!$G$9+СВЦЭМ!$D$10+'СЕТ СН'!$G$6-'СЕТ СН'!$G$19</f>
        <v>2012.73787902</v>
      </c>
      <c r="O49" s="36">
        <f>SUMIFS(СВЦЭМ!$C$39:$C$782,СВЦЭМ!$A$39:$A$782,$A49,СВЦЭМ!$B$39:$B$782,O$47)+'СЕТ СН'!$G$9+СВЦЭМ!$D$10+'СЕТ СН'!$G$6-'СЕТ СН'!$G$19</f>
        <v>2015.8351465000001</v>
      </c>
      <c r="P49" s="36">
        <f>SUMIFS(СВЦЭМ!$C$39:$C$782,СВЦЭМ!$A$39:$A$782,$A49,СВЦЭМ!$B$39:$B$782,P$47)+'СЕТ СН'!$G$9+СВЦЭМ!$D$10+'СЕТ СН'!$G$6-'СЕТ СН'!$G$19</f>
        <v>2022.8442183099999</v>
      </c>
      <c r="Q49" s="36">
        <f>SUMIFS(СВЦЭМ!$C$39:$C$782,СВЦЭМ!$A$39:$A$782,$A49,СВЦЭМ!$B$39:$B$782,Q$47)+'СЕТ СН'!$G$9+СВЦЭМ!$D$10+'СЕТ СН'!$G$6-'СЕТ СН'!$G$19</f>
        <v>2021.58318534</v>
      </c>
      <c r="R49" s="36">
        <f>SUMIFS(СВЦЭМ!$C$39:$C$782,СВЦЭМ!$A$39:$A$782,$A49,СВЦЭМ!$B$39:$B$782,R$47)+'СЕТ СН'!$G$9+СВЦЭМ!$D$10+'СЕТ СН'!$G$6-'СЕТ СН'!$G$19</f>
        <v>2013.13952141</v>
      </c>
      <c r="S49" s="36">
        <f>SUMIFS(СВЦЭМ!$C$39:$C$782,СВЦЭМ!$A$39:$A$782,$A49,СВЦЭМ!$B$39:$B$782,S$47)+'СЕТ СН'!$G$9+СВЦЭМ!$D$10+'СЕТ СН'!$G$6-'СЕТ СН'!$G$19</f>
        <v>2010.3652235899999</v>
      </c>
      <c r="T49" s="36">
        <f>SUMIFS(СВЦЭМ!$C$39:$C$782,СВЦЭМ!$A$39:$A$782,$A49,СВЦЭМ!$B$39:$B$782,T$47)+'СЕТ СН'!$G$9+СВЦЭМ!$D$10+'СЕТ СН'!$G$6-'СЕТ СН'!$G$19</f>
        <v>2012.2629728699999</v>
      </c>
      <c r="U49" s="36">
        <f>SUMIFS(СВЦЭМ!$C$39:$C$782,СВЦЭМ!$A$39:$A$782,$A49,СВЦЭМ!$B$39:$B$782,U$47)+'СЕТ СН'!$G$9+СВЦЭМ!$D$10+'СЕТ СН'!$G$6-'СЕТ СН'!$G$19</f>
        <v>2038.0907410899999</v>
      </c>
      <c r="V49" s="36">
        <f>SUMIFS(СВЦЭМ!$C$39:$C$782,СВЦЭМ!$A$39:$A$782,$A49,СВЦЭМ!$B$39:$B$782,V$47)+'СЕТ СН'!$G$9+СВЦЭМ!$D$10+'СЕТ СН'!$G$6-'СЕТ СН'!$G$19</f>
        <v>2055.7703901</v>
      </c>
      <c r="W49" s="36">
        <f>SUMIFS(СВЦЭМ!$C$39:$C$782,СВЦЭМ!$A$39:$A$782,$A49,СВЦЭМ!$B$39:$B$782,W$47)+'СЕТ СН'!$G$9+СВЦЭМ!$D$10+'СЕТ СН'!$G$6-'СЕТ СН'!$G$19</f>
        <v>2031.12526742</v>
      </c>
      <c r="X49" s="36">
        <f>SUMIFS(СВЦЭМ!$C$39:$C$782,СВЦЭМ!$A$39:$A$782,$A49,СВЦЭМ!$B$39:$B$782,X$47)+'СЕТ СН'!$G$9+СВЦЭМ!$D$10+'СЕТ СН'!$G$6-'СЕТ СН'!$G$19</f>
        <v>2062.1951230699997</v>
      </c>
      <c r="Y49" s="36">
        <f>SUMIFS(СВЦЭМ!$C$39:$C$782,СВЦЭМ!$A$39:$A$782,$A49,СВЦЭМ!$B$39:$B$782,Y$47)+'СЕТ СН'!$G$9+СВЦЭМ!$D$10+'СЕТ СН'!$G$6-'СЕТ СН'!$G$19</f>
        <v>2114.2817003799996</v>
      </c>
    </row>
    <row r="50" spans="1:25" ht="15.75" x14ac:dyDescent="0.2">
      <c r="A50" s="35">
        <f t="shared" ref="A50:A78" si="1">A49+1</f>
        <v>45507</v>
      </c>
      <c r="B50" s="36">
        <f>SUMIFS(СВЦЭМ!$C$39:$C$782,СВЦЭМ!$A$39:$A$782,$A50,СВЦЭМ!$B$39:$B$782,B$47)+'СЕТ СН'!$G$9+СВЦЭМ!$D$10+'СЕТ СН'!$G$6-'СЕТ СН'!$G$19</f>
        <v>2189.06310016</v>
      </c>
      <c r="C50" s="36">
        <f>SUMIFS(СВЦЭМ!$C$39:$C$782,СВЦЭМ!$A$39:$A$782,$A50,СВЦЭМ!$B$39:$B$782,C$47)+'СЕТ СН'!$G$9+СВЦЭМ!$D$10+'СЕТ СН'!$G$6-'СЕТ СН'!$G$19</f>
        <v>2322.14309546</v>
      </c>
      <c r="D50" s="36">
        <f>SUMIFS(СВЦЭМ!$C$39:$C$782,СВЦЭМ!$A$39:$A$782,$A50,СВЦЭМ!$B$39:$B$782,D$47)+'СЕТ СН'!$G$9+СВЦЭМ!$D$10+'СЕТ СН'!$G$6-'СЕТ СН'!$G$19</f>
        <v>2432.2432028899998</v>
      </c>
      <c r="E50" s="36">
        <f>SUMIFS(СВЦЭМ!$C$39:$C$782,СВЦЭМ!$A$39:$A$782,$A50,СВЦЭМ!$B$39:$B$782,E$47)+'СЕТ СН'!$G$9+СВЦЭМ!$D$10+'СЕТ СН'!$G$6-'СЕТ СН'!$G$19</f>
        <v>2512.6003672500001</v>
      </c>
      <c r="F50" s="36">
        <f>SUMIFS(СВЦЭМ!$C$39:$C$782,СВЦЭМ!$A$39:$A$782,$A50,СВЦЭМ!$B$39:$B$782,F$47)+'СЕТ СН'!$G$9+СВЦЭМ!$D$10+'СЕТ СН'!$G$6-'СЕТ СН'!$G$19</f>
        <v>2505.5874525700001</v>
      </c>
      <c r="G50" s="36">
        <f>SUMIFS(СВЦЭМ!$C$39:$C$782,СВЦЭМ!$A$39:$A$782,$A50,СВЦЭМ!$B$39:$B$782,G$47)+'СЕТ СН'!$G$9+СВЦЭМ!$D$10+'СЕТ СН'!$G$6-'СЕТ СН'!$G$19</f>
        <v>2465.4321507</v>
      </c>
      <c r="H50" s="36">
        <f>SUMIFS(СВЦЭМ!$C$39:$C$782,СВЦЭМ!$A$39:$A$782,$A50,СВЦЭМ!$B$39:$B$782,H$47)+'СЕТ СН'!$G$9+СВЦЭМ!$D$10+'СЕТ СН'!$G$6-'СЕТ СН'!$G$19</f>
        <v>2444.0600286999997</v>
      </c>
      <c r="I50" s="36">
        <f>SUMIFS(СВЦЭМ!$C$39:$C$782,СВЦЭМ!$A$39:$A$782,$A50,СВЦЭМ!$B$39:$B$782,I$47)+'СЕТ СН'!$G$9+СВЦЭМ!$D$10+'СЕТ СН'!$G$6-'СЕТ СН'!$G$19</f>
        <v>2320.3220219899999</v>
      </c>
      <c r="J50" s="36">
        <f>SUMIFS(СВЦЭМ!$C$39:$C$782,СВЦЭМ!$A$39:$A$782,$A50,СВЦЭМ!$B$39:$B$782,J$47)+'СЕТ СН'!$G$9+СВЦЭМ!$D$10+'СЕТ СН'!$G$6-'СЕТ СН'!$G$19</f>
        <v>2244.4121150299998</v>
      </c>
      <c r="K50" s="36">
        <f>SUMIFS(СВЦЭМ!$C$39:$C$782,СВЦЭМ!$A$39:$A$782,$A50,СВЦЭМ!$B$39:$B$782,K$47)+'СЕТ СН'!$G$9+СВЦЭМ!$D$10+'СЕТ СН'!$G$6-'СЕТ СН'!$G$19</f>
        <v>2134.3567648899998</v>
      </c>
      <c r="L50" s="36">
        <f>SUMIFS(СВЦЭМ!$C$39:$C$782,СВЦЭМ!$A$39:$A$782,$A50,СВЦЭМ!$B$39:$B$782,L$47)+'СЕТ СН'!$G$9+СВЦЭМ!$D$10+'СЕТ СН'!$G$6-'СЕТ СН'!$G$19</f>
        <v>2021.9006564599999</v>
      </c>
      <c r="M50" s="36">
        <f>SUMIFS(СВЦЭМ!$C$39:$C$782,СВЦЭМ!$A$39:$A$782,$A50,СВЦЭМ!$B$39:$B$782,M$47)+'СЕТ СН'!$G$9+СВЦЭМ!$D$10+'СЕТ СН'!$G$6-'СЕТ СН'!$G$19</f>
        <v>1999.4073238199999</v>
      </c>
      <c r="N50" s="36">
        <f>SUMIFS(СВЦЭМ!$C$39:$C$782,СВЦЭМ!$A$39:$A$782,$A50,СВЦЭМ!$B$39:$B$782,N$47)+'СЕТ СН'!$G$9+СВЦЭМ!$D$10+'СЕТ СН'!$G$6-'СЕТ СН'!$G$19</f>
        <v>2005.6739118599999</v>
      </c>
      <c r="O50" s="36">
        <f>SUMIFS(СВЦЭМ!$C$39:$C$782,СВЦЭМ!$A$39:$A$782,$A50,СВЦЭМ!$B$39:$B$782,O$47)+'СЕТ СН'!$G$9+СВЦЭМ!$D$10+'СЕТ СН'!$G$6-'СЕТ СН'!$G$19</f>
        <v>2009.5317585299999</v>
      </c>
      <c r="P50" s="36">
        <f>SUMIFS(СВЦЭМ!$C$39:$C$782,СВЦЭМ!$A$39:$A$782,$A50,СВЦЭМ!$B$39:$B$782,P$47)+'СЕТ СН'!$G$9+СВЦЭМ!$D$10+'СЕТ СН'!$G$6-'СЕТ СН'!$G$19</f>
        <v>2017.0469194</v>
      </c>
      <c r="Q50" s="36">
        <f>SUMIFS(СВЦЭМ!$C$39:$C$782,СВЦЭМ!$A$39:$A$782,$A50,СВЦЭМ!$B$39:$B$782,Q$47)+'СЕТ СН'!$G$9+СВЦЭМ!$D$10+'СЕТ СН'!$G$6-'СЕТ СН'!$G$19</f>
        <v>2022.52359553</v>
      </c>
      <c r="R50" s="36">
        <f>SUMIFS(СВЦЭМ!$C$39:$C$782,СВЦЭМ!$A$39:$A$782,$A50,СВЦЭМ!$B$39:$B$782,R$47)+'СЕТ СН'!$G$9+СВЦЭМ!$D$10+'СЕТ СН'!$G$6-'СЕТ СН'!$G$19</f>
        <v>2048.0372820299999</v>
      </c>
      <c r="S50" s="36">
        <f>SUMIFS(СВЦЭМ!$C$39:$C$782,СВЦЭМ!$A$39:$A$782,$A50,СВЦЭМ!$B$39:$B$782,S$47)+'СЕТ СН'!$G$9+СВЦЭМ!$D$10+'СЕТ СН'!$G$6-'СЕТ СН'!$G$19</f>
        <v>2032.1697137199999</v>
      </c>
      <c r="T50" s="36">
        <f>SUMIFS(СВЦЭМ!$C$39:$C$782,СВЦЭМ!$A$39:$A$782,$A50,СВЦЭМ!$B$39:$B$782,T$47)+'СЕТ СН'!$G$9+СВЦЭМ!$D$10+'СЕТ СН'!$G$6-'СЕТ СН'!$G$19</f>
        <v>2020.4812413499999</v>
      </c>
      <c r="U50" s="36">
        <f>SUMIFS(СВЦЭМ!$C$39:$C$782,СВЦЭМ!$A$39:$A$782,$A50,СВЦЭМ!$B$39:$B$782,U$47)+'СЕТ СН'!$G$9+СВЦЭМ!$D$10+'СЕТ СН'!$G$6-'СЕТ СН'!$G$19</f>
        <v>2066.2768459099998</v>
      </c>
      <c r="V50" s="36">
        <f>SUMIFS(СВЦЭМ!$C$39:$C$782,СВЦЭМ!$A$39:$A$782,$A50,СВЦЭМ!$B$39:$B$782,V$47)+'СЕТ СН'!$G$9+СВЦЭМ!$D$10+'СЕТ СН'!$G$6-'СЕТ СН'!$G$19</f>
        <v>2074.9004672699998</v>
      </c>
      <c r="W50" s="36">
        <f>SUMIFS(СВЦЭМ!$C$39:$C$782,СВЦЭМ!$A$39:$A$782,$A50,СВЦЭМ!$B$39:$B$782,W$47)+'СЕТ СН'!$G$9+СВЦЭМ!$D$10+'СЕТ СН'!$G$6-'СЕТ СН'!$G$19</f>
        <v>2044.7962503599999</v>
      </c>
      <c r="X50" s="36">
        <f>SUMIFS(СВЦЭМ!$C$39:$C$782,СВЦЭМ!$A$39:$A$782,$A50,СВЦЭМ!$B$39:$B$782,X$47)+'СЕТ СН'!$G$9+СВЦЭМ!$D$10+'СЕТ СН'!$G$6-'СЕТ СН'!$G$19</f>
        <v>2122.5767170199997</v>
      </c>
      <c r="Y50" s="36">
        <f>SUMIFS(СВЦЭМ!$C$39:$C$782,СВЦЭМ!$A$39:$A$782,$A50,СВЦЭМ!$B$39:$B$782,Y$47)+'СЕТ СН'!$G$9+СВЦЭМ!$D$10+'СЕТ СН'!$G$6-'СЕТ СН'!$G$19</f>
        <v>2219.0171376199996</v>
      </c>
    </row>
    <row r="51" spans="1:25" ht="15.75" x14ac:dyDescent="0.2">
      <c r="A51" s="35">
        <f t="shared" si="1"/>
        <v>45508</v>
      </c>
      <c r="B51" s="36">
        <f>SUMIFS(СВЦЭМ!$C$39:$C$782,СВЦЭМ!$A$39:$A$782,$A51,СВЦЭМ!$B$39:$B$782,B$47)+'СЕТ СН'!$G$9+СВЦЭМ!$D$10+'СЕТ СН'!$G$6-'СЕТ СН'!$G$19</f>
        <v>2298.7484597499997</v>
      </c>
      <c r="C51" s="36">
        <f>SUMIFS(СВЦЭМ!$C$39:$C$782,СВЦЭМ!$A$39:$A$782,$A51,СВЦЭМ!$B$39:$B$782,C$47)+'СЕТ СН'!$G$9+СВЦЭМ!$D$10+'СЕТ СН'!$G$6-'СЕТ СН'!$G$19</f>
        <v>2339.3311818699999</v>
      </c>
      <c r="D51" s="36">
        <f>SUMIFS(СВЦЭМ!$C$39:$C$782,СВЦЭМ!$A$39:$A$782,$A51,СВЦЭМ!$B$39:$B$782,D$47)+'СЕТ СН'!$G$9+СВЦЭМ!$D$10+'СЕТ СН'!$G$6-'СЕТ СН'!$G$19</f>
        <v>2382.9276108999998</v>
      </c>
      <c r="E51" s="36">
        <f>SUMIFS(СВЦЭМ!$C$39:$C$782,СВЦЭМ!$A$39:$A$782,$A51,СВЦЭМ!$B$39:$B$782,E$47)+'СЕТ СН'!$G$9+СВЦЭМ!$D$10+'СЕТ СН'!$G$6-'СЕТ СН'!$G$19</f>
        <v>2402.9651107699997</v>
      </c>
      <c r="F51" s="36">
        <f>SUMIFS(СВЦЭМ!$C$39:$C$782,СВЦЭМ!$A$39:$A$782,$A51,СВЦЭМ!$B$39:$B$782,F$47)+'СЕТ СН'!$G$9+СВЦЭМ!$D$10+'СЕТ СН'!$G$6-'СЕТ СН'!$G$19</f>
        <v>2422.1980453699998</v>
      </c>
      <c r="G51" s="36">
        <f>SUMIFS(СВЦЭМ!$C$39:$C$782,СВЦЭМ!$A$39:$A$782,$A51,СВЦЭМ!$B$39:$B$782,G$47)+'СЕТ СН'!$G$9+СВЦЭМ!$D$10+'СЕТ СН'!$G$6-'СЕТ СН'!$G$19</f>
        <v>2416.06859072</v>
      </c>
      <c r="H51" s="36">
        <f>SUMIFS(СВЦЭМ!$C$39:$C$782,СВЦЭМ!$A$39:$A$782,$A51,СВЦЭМ!$B$39:$B$782,H$47)+'СЕТ СН'!$G$9+СВЦЭМ!$D$10+'СЕТ СН'!$G$6-'СЕТ СН'!$G$19</f>
        <v>2394.2878544499999</v>
      </c>
      <c r="I51" s="36">
        <f>SUMIFS(СВЦЭМ!$C$39:$C$782,СВЦЭМ!$A$39:$A$782,$A51,СВЦЭМ!$B$39:$B$782,I$47)+'СЕТ СН'!$G$9+СВЦЭМ!$D$10+'СЕТ СН'!$G$6-'СЕТ СН'!$G$19</f>
        <v>2345.1580198199999</v>
      </c>
      <c r="J51" s="36">
        <f>SUMIFS(СВЦЭМ!$C$39:$C$782,СВЦЭМ!$A$39:$A$782,$A51,СВЦЭМ!$B$39:$B$782,J$47)+'СЕТ СН'!$G$9+СВЦЭМ!$D$10+'СЕТ СН'!$G$6-'СЕТ СН'!$G$19</f>
        <v>2272.5958240099999</v>
      </c>
      <c r="K51" s="36">
        <f>SUMIFS(СВЦЭМ!$C$39:$C$782,СВЦЭМ!$A$39:$A$782,$A51,СВЦЭМ!$B$39:$B$782,K$47)+'СЕТ СН'!$G$9+СВЦЭМ!$D$10+'СЕТ СН'!$G$6-'СЕТ СН'!$G$19</f>
        <v>2155.0120572299998</v>
      </c>
      <c r="L51" s="36">
        <f>SUMIFS(СВЦЭМ!$C$39:$C$782,СВЦЭМ!$A$39:$A$782,$A51,СВЦЭМ!$B$39:$B$782,L$47)+'СЕТ СН'!$G$9+СВЦЭМ!$D$10+'СЕТ СН'!$G$6-'СЕТ СН'!$G$19</f>
        <v>2068.7094067899998</v>
      </c>
      <c r="M51" s="36">
        <f>SUMIFS(СВЦЭМ!$C$39:$C$782,СВЦЭМ!$A$39:$A$782,$A51,СВЦЭМ!$B$39:$B$782,M$47)+'СЕТ СН'!$G$9+СВЦЭМ!$D$10+'СЕТ СН'!$G$6-'СЕТ СН'!$G$19</f>
        <v>2040.42049116</v>
      </c>
      <c r="N51" s="36">
        <f>SUMIFS(СВЦЭМ!$C$39:$C$782,СВЦЭМ!$A$39:$A$782,$A51,СВЦЭМ!$B$39:$B$782,N$47)+'СЕТ СН'!$G$9+СВЦЭМ!$D$10+'СЕТ СН'!$G$6-'СЕТ СН'!$G$19</f>
        <v>2040.34487504</v>
      </c>
      <c r="O51" s="36">
        <f>SUMIFS(СВЦЭМ!$C$39:$C$782,СВЦЭМ!$A$39:$A$782,$A51,СВЦЭМ!$B$39:$B$782,O$47)+'СЕТ СН'!$G$9+СВЦЭМ!$D$10+'СЕТ СН'!$G$6-'СЕТ СН'!$G$19</f>
        <v>2055.9882945099998</v>
      </c>
      <c r="P51" s="36">
        <f>SUMIFS(СВЦЭМ!$C$39:$C$782,СВЦЭМ!$A$39:$A$782,$A51,СВЦЭМ!$B$39:$B$782,P$47)+'СЕТ СН'!$G$9+СВЦЭМ!$D$10+'СЕТ СН'!$G$6-'СЕТ СН'!$G$19</f>
        <v>2074.1810798799997</v>
      </c>
      <c r="Q51" s="36">
        <f>SUMIFS(СВЦЭМ!$C$39:$C$782,СВЦЭМ!$A$39:$A$782,$A51,СВЦЭМ!$B$39:$B$782,Q$47)+'СЕТ СН'!$G$9+СВЦЭМ!$D$10+'СЕТ СН'!$G$6-'СЕТ СН'!$G$19</f>
        <v>2079.5304644799999</v>
      </c>
      <c r="R51" s="36">
        <f>SUMIFS(СВЦЭМ!$C$39:$C$782,СВЦЭМ!$A$39:$A$782,$A51,СВЦЭМ!$B$39:$B$782,R$47)+'СЕТ СН'!$G$9+СВЦЭМ!$D$10+'СЕТ СН'!$G$6-'СЕТ СН'!$G$19</f>
        <v>2124.8365352299998</v>
      </c>
      <c r="S51" s="36">
        <f>SUMIFS(СВЦЭМ!$C$39:$C$782,СВЦЭМ!$A$39:$A$782,$A51,СВЦЭМ!$B$39:$B$782,S$47)+'СЕТ СН'!$G$9+СВЦЭМ!$D$10+'СЕТ СН'!$G$6-'СЕТ СН'!$G$19</f>
        <v>2103.14697484</v>
      </c>
      <c r="T51" s="36">
        <f>SUMIFS(СВЦЭМ!$C$39:$C$782,СВЦЭМ!$A$39:$A$782,$A51,СВЦЭМ!$B$39:$B$782,T$47)+'СЕТ СН'!$G$9+СВЦЭМ!$D$10+'СЕТ СН'!$G$6-'СЕТ СН'!$G$19</f>
        <v>2086.7804753299997</v>
      </c>
      <c r="U51" s="36">
        <f>SUMIFS(СВЦЭМ!$C$39:$C$782,СВЦЭМ!$A$39:$A$782,$A51,СВЦЭМ!$B$39:$B$782,U$47)+'СЕТ СН'!$G$9+СВЦЭМ!$D$10+'СЕТ СН'!$G$6-'СЕТ СН'!$G$19</f>
        <v>2102.6575944299998</v>
      </c>
      <c r="V51" s="36">
        <f>SUMIFS(СВЦЭМ!$C$39:$C$782,СВЦЭМ!$A$39:$A$782,$A51,СВЦЭМ!$B$39:$B$782,V$47)+'СЕТ СН'!$G$9+СВЦЭМ!$D$10+'СЕТ СН'!$G$6-'СЕТ СН'!$G$19</f>
        <v>2113.29123536</v>
      </c>
      <c r="W51" s="36">
        <f>SUMIFS(СВЦЭМ!$C$39:$C$782,СВЦЭМ!$A$39:$A$782,$A51,СВЦЭМ!$B$39:$B$782,W$47)+'СЕТ СН'!$G$9+СВЦЭМ!$D$10+'СЕТ СН'!$G$6-'СЕТ СН'!$G$19</f>
        <v>2069.98360852</v>
      </c>
      <c r="X51" s="36">
        <f>SUMIFS(СВЦЭМ!$C$39:$C$782,СВЦЭМ!$A$39:$A$782,$A51,СВЦЭМ!$B$39:$B$782,X$47)+'СЕТ СН'!$G$9+СВЦЭМ!$D$10+'СЕТ СН'!$G$6-'СЕТ СН'!$G$19</f>
        <v>2121.5675110299999</v>
      </c>
      <c r="Y51" s="36">
        <f>SUMIFS(СВЦЭМ!$C$39:$C$782,СВЦЭМ!$A$39:$A$782,$A51,СВЦЭМ!$B$39:$B$782,Y$47)+'СЕТ СН'!$G$9+СВЦЭМ!$D$10+'СЕТ СН'!$G$6-'СЕТ СН'!$G$19</f>
        <v>2239.2387030199998</v>
      </c>
    </row>
    <row r="52" spans="1:25" ht="15.75" x14ac:dyDescent="0.2">
      <c r="A52" s="35">
        <f t="shared" si="1"/>
        <v>45509</v>
      </c>
      <c r="B52" s="36">
        <f>SUMIFS(СВЦЭМ!$C$39:$C$782,СВЦЭМ!$A$39:$A$782,$A52,СВЦЭМ!$B$39:$B$782,B$47)+'СЕТ СН'!$G$9+СВЦЭМ!$D$10+'СЕТ СН'!$G$6-'СЕТ СН'!$G$19</f>
        <v>2300.5686239799998</v>
      </c>
      <c r="C52" s="36">
        <f>SUMIFS(СВЦЭМ!$C$39:$C$782,СВЦЭМ!$A$39:$A$782,$A52,СВЦЭМ!$B$39:$B$782,C$47)+'СЕТ СН'!$G$9+СВЦЭМ!$D$10+'СЕТ СН'!$G$6-'СЕТ СН'!$G$19</f>
        <v>2406.1950474999999</v>
      </c>
      <c r="D52" s="36">
        <f>SUMIFS(СВЦЭМ!$C$39:$C$782,СВЦЭМ!$A$39:$A$782,$A52,СВЦЭМ!$B$39:$B$782,D$47)+'СЕТ СН'!$G$9+СВЦЭМ!$D$10+'СЕТ СН'!$G$6-'СЕТ СН'!$G$19</f>
        <v>2486.42762055</v>
      </c>
      <c r="E52" s="36">
        <f>SUMIFS(СВЦЭМ!$C$39:$C$782,СВЦЭМ!$A$39:$A$782,$A52,СВЦЭМ!$B$39:$B$782,E$47)+'СЕТ СН'!$G$9+СВЦЭМ!$D$10+'СЕТ СН'!$G$6-'СЕТ СН'!$G$19</f>
        <v>2504.64538051</v>
      </c>
      <c r="F52" s="36">
        <f>SUMIFS(СВЦЭМ!$C$39:$C$782,СВЦЭМ!$A$39:$A$782,$A52,СВЦЭМ!$B$39:$B$782,F$47)+'СЕТ СН'!$G$9+СВЦЭМ!$D$10+'СЕТ СН'!$G$6-'СЕТ СН'!$G$19</f>
        <v>2510.9574164100004</v>
      </c>
      <c r="G52" s="36">
        <f>SUMIFS(СВЦЭМ!$C$39:$C$782,СВЦЭМ!$A$39:$A$782,$A52,СВЦЭМ!$B$39:$B$782,G$47)+'СЕТ СН'!$G$9+СВЦЭМ!$D$10+'СЕТ СН'!$G$6-'СЕТ СН'!$G$19</f>
        <v>2502.0298991099999</v>
      </c>
      <c r="H52" s="36">
        <f>SUMIFS(СВЦЭМ!$C$39:$C$782,СВЦЭМ!$A$39:$A$782,$A52,СВЦЭМ!$B$39:$B$782,H$47)+'СЕТ СН'!$G$9+СВЦЭМ!$D$10+'СЕТ СН'!$G$6-'СЕТ СН'!$G$19</f>
        <v>2452.5090339399999</v>
      </c>
      <c r="I52" s="36">
        <f>SUMIFS(СВЦЭМ!$C$39:$C$782,СВЦЭМ!$A$39:$A$782,$A52,СВЦЭМ!$B$39:$B$782,I$47)+'СЕТ СН'!$G$9+СВЦЭМ!$D$10+'СЕТ СН'!$G$6-'СЕТ СН'!$G$19</f>
        <v>2386.2029679699999</v>
      </c>
      <c r="J52" s="36">
        <f>SUMIFS(СВЦЭМ!$C$39:$C$782,СВЦЭМ!$A$39:$A$782,$A52,СВЦЭМ!$B$39:$B$782,J$47)+'СЕТ СН'!$G$9+СВЦЭМ!$D$10+'СЕТ СН'!$G$6-'СЕТ СН'!$G$19</f>
        <v>2261.4250952799998</v>
      </c>
      <c r="K52" s="36">
        <f>SUMIFS(СВЦЭМ!$C$39:$C$782,СВЦЭМ!$A$39:$A$782,$A52,СВЦЭМ!$B$39:$B$782,K$47)+'СЕТ СН'!$G$9+СВЦЭМ!$D$10+'СЕТ СН'!$G$6-'СЕТ СН'!$G$19</f>
        <v>2185.7408042099996</v>
      </c>
      <c r="L52" s="36">
        <f>SUMIFS(СВЦЭМ!$C$39:$C$782,СВЦЭМ!$A$39:$A$782,$A52,СВЦЭМ!$B$39:$B$782,L$47)+'СЕТ СН'!$G$9+СВЦЭМ!$D$10+'СЕТ СН'!$G$6-'СЕТ СН'!$G$19</f>
        <v>2141.5021784</v>
      </c>
      <c r="M52" s="36">
        <f>SUMIFS(СВЦЭМ!$C$39:$C$782,СВЦЭМ!$A$39:$A$782,$A52,СВЦЭМ!$B$39:$B$782,M$47)+'СЕТ СН'!$G$9+СВЦЭМ!$D$10+'СЕТ СН'!$G$6-'СЕТ СН'!$G$19</f>
        <v>2103.4747185299998</v>
      </c>
      <c r="N52" s="36">
        <f>SUMIFS(СВЦЭМ!$C$39:$C$782,СВЦЭМ!$A$39:$A$782,$A52,СВЦЭМ!$B$39:$B$782,N$47)+'СЕТ СН'!$G$9+СВЦЭМ!$D$10+'СЕТ СН'!$G$6-'СЕТ СН'!$G$19</f>
        <v>2112.1283439099998</v>
      </c>
      <c r="O52" s="36">
        <f>SUMIFS(СВЦЭМ!$C$39:$C$782,СВЦЭМ!$A$39:$A$782,$A52,СВЦЭМ!$B$39:$B$782,O$47)+'СЕТ СН'!$G$9+СВЦЭМ!$D$10+'СЕТ СН'!$G$6-'СЕТ СН'!$G$19</f>
        <v>2112.3963210299999</v>
      </c>
      <c r="P52" s="36">
        <f>SUMIFS(СВЦЭМ!$C$39:$C$782,СВЦЭМ!$A$39:$A$782,$A52,СВЦЭМ!$B$39:$B$782,P$47)+'СЕТ СН'!$G$9+СВЦЭМ!$D$10+'СЕТ СН'!$G$6-'СЕТ СН'!$G$19</f>
        <v>2094.8340403699999</v>
      </c>
      <c r="Q52" s="36">
        <f>SUMIFS(СВЦЭМ!$C$39:$C$782,СВЦЭМ!$A$39:$A$782,$A52,СВЦЭМ!$B$39:$B$782,Q$47)+'СЕТ СН'!$G$9+СВЦЭМ!$D$10+'СЕТ СН'!$G$6-'СЕТ СН'!$G$19</f>
        <v>2120.5115117799996</v>
      </c>
      <c r="R52" s="36">
        <f>SUMIFS(СВЦЭМ!$C$39:$C$782,СВЦЭМ!$A$39:$A$782,$A52,СВЦЭМ!$B$39:$B$782,R$47)+'СЕТ СН'!$G$9+СВЦЭМ!$D$10+'СЕТ СН'!$G$6-'СЕТ СН'!$G$19</f>
        <v>2126.3281580299999</v>
      </c>
      <c r="S52" s="36">
        <f>SUMIFS(СВЦЭМ!$C$39:$C$782,СВЦЭМ!$A$39:$A$782,$A52,СВЦЭМ!$B$39:$B$782,S$47)+'СЕТ СН'!$G$9+СВЦЭМ!$D$10+'СЕТ СН'!$G$6-'СЕТ СН'!$G$19</f>
        <v>2121.2189402899999</v>
      </c>
      <c r="T52" s="36">
        <f>SUMIFS(СВЦЭМ!$C$39:$C$782,СВЦЭМ!$A$39:$A$782,$A52,СВЦЭМ!$B$39:$B$782,T$47)+'СЕТ СН'!$G$9+СВЦЭМ!$D$10+'СЕТ СН'!$G$6-'СЕТ СН'!$G$19</f>
        <v>2112.9305714399998</v>
      </c>
      <c r="U52" s="36">
        <f>SUMIFS(СВЦЭМ!$C$39:$C$782,СВЦЭМ!$A$39:$A$782,$A52,СВЦЭМ!$B$39:$B$782,U$47)+'СЕТ СН'!$G$9+СВЦЭМ!$D$10+'СЕТ СН'!$G$6-'СЕТ СН'!$G$19</f>
        <v>2116.0643071599998</v>
      </c>
      <c r="V52" s="36">
        <f>SUMIFS(СВЦЭМ!$C$39:$C$782,СВЦЭМ!$A$39:$A$782,$A52,СВЦЭМ!$B$39:$B$782,V$47)+'СЕТ СН'!$G$9+СВЦЭМ!$D$10+'СЕТ СН'!$G$6-'СЕТ СН'!$G$19</f>
        <v>2117.4718812399997</v>
      </c>
      <c r="W52" s="36">
        <f>SUMIFS(СВЦЭМ!$C$39:$C$782,СВЦЭМ!$A$39:$A$782,$A52,СВЦЭМ!$B$39:$B$782,W$47)+'СЕТ СН'!$G$9+СВЦЭМ!$D$10+'СЕТ СН'!$G$6-'СЕТ СН'!$G$19</f>
        <v>2090.1454434099996</v>
      </c>
      <c r="X52" s="36">
        <f>SUMIFS(СВЦЭМ!$C$39:$C$782,СВЦЭМ!$A$39:$A$782,$A52,СВЦЭМ!$B$39:$B$782,X$47)+'СЕТ СН'!$G$9+СВЦЭМ!$D$10+'СЕТ СН'!$G$6-'СЕТ СН'!$G$19</f>
        <v>2139.8355920099998</v>
      </c>
      <c r="Y52" s="36">
        <f>SUMIFS(СВЦЭМ!$C$39:$C$782,СВЦЭМ!$A$39:$A$782,$A52,СВЦЭМ!$B$39:$B$782,Y$47)+'СЕТ СН'!$G$9+СВЦЭМ!$D$10+'СЕТ СН'!$G$6-'СЕТ СН'!$G$19</f>
        <v>2237.39853335</v>
      </c>
    </row>
    <row r="53" spans="1:25" ht="15.75" x14ac:dyDescent="0.2">
      <c r="A53" s="35">
        <f t="shared" si="1"/>
        <v>45510</v>
      </c>
      <c r="B53" s="36">
        <f>SUMIFS(СВЦЭМ!$C$39:$C$782,СВЦЭМ!$A$39:$A$782,$A53,СВЦЭМ!$B$39:$B$782,B$47)+'СЕТ СН'!$G$9+СВЦЭМ!$D$10+'СЕТ СН'!$G$6-'СЕТ СН'!$G$19</f>
        <v>2336.9267889399998</v>
      </c>
      <c r="C53" s="36">
        <f>SUMIFS(СВЦЭМ!$C$39:$C$782,СВЦЭМ!$A$39:$A$782,$A53,СВЦЭМ!$B$39:$B$782,C$47)+'СЕТ СН'!$G$9+СВЦЭМ!$D$10+'СЕТ СН'!$G$6-'СЕТ СН'!$G$19</f>
        <v>2413.2305772099999</v>
      </c>
      <c r="D53" s="36">
        <f>SUMIFS(СВЦЭМ!$C$39:$C$782,СВЦЭМ!$A$39:$A$782,$A53,СВЦЭМ!$B$39:$B$782,D$47)+'СЕТ СН'!$G$9+СВЦЭМ!$D$10+'СЕТ СН'!$G$6-'СЕТ СН'!$G$19</f>
        <v>2452.6792184599999</v>
      </c>
      <c r="E53" s="36">
        <f>SUMIFS(СВЦЭМ!$C$39:$C$782,СВЦЭМ!$A$39:$A$782,$A53,СВЦЭМ!$B$39:$B$782,E$47)+'СЕТ СН'!$G$9+СВЦЭМ!$D$10+'СЕТ СН'!$G$6-'СЕТ СН'!$G$19</f>
        <v>2484.24319745</v>
      </c>
      <c r="F53" s="36">
        <f>SUMIFS(СВЦЭМ!$C$39:$C$782,СВЦЭМ!$A$39:$A$782,$A53,СВЦЭМ!$B$39:$B$782,F$47)+'СЕТ СН'!$G$9+СВЦЭМ!$D$10+'СЕТ СН'!$G$6-'СЕТ СН'!$G$19</f>
        <v>2479.3883688199999</v>
      </c>
      <c r="G53" s="36">
        <f>SUMIFS(СВЦЭМ!$C$39:$C$782,СВЦЭМ!$A$39:$A$782,$A53,СВЦЭМ!$B$39:$B$782,G$47)+'СЕТ СН'!$G$9+СВЦЭМ!$D$10+'СЕТ СН'!$G$6-'СЕТ СН'!$G$19</f>
        <v>2445.2964166199999</v>
      </c>
      <c r="H53" s="36">
        <f>SUMIFS(СВЦЭМ!$C$39:$C$782,СВЦЭМ!$A$39:$A$782,$A53,СВЦЭМ!$B$39:$B$782,H$47)+'СЕТ СН'!$G$9+СВЦЭМ!$D$10+'СЕТ СН'!$G$6-'СЕТ СН'!$G$19</f>
        <v>2398.7649937199999</v>
      </c>
      <c r="I53" s="36">
        <f>SUMIFS(СВЦЭМ!$C$39:$C$782,СВЦЭМ!$A$39:$A$782,$A53,СВЦЭМ!$B$39:$B$782,I$47)+'СЕТ СН'!$G$9+СВЦЭМ!$D$10+'СЕТ СН'!$G$6-'СЕТ СН'!$G$19</f>
        <v>2307.1544221599997</v>
      </c>
      <c r="J53" s="36">
        <f>SUMIFS(СВЦЭМ!$C$39:$C$782,СВЦЭМ!$A$39:$A$782,$A53,СВЦЭМ!$B$39:$B$782,J$47)+'СЕТ СН'!$G$9+СВЦЭМ!$D$10+'СЕТ СН'!$G$6-'СЕТ СН'!$G$19</f>
        <v>2212.3783191399998</v>
      </c>
      <c r="K53" s="36">
        <f>SUMIFS(СВЦЭМ!$C$39:$C$782,СВЦЭМ!$A$39:$A$782,$A53,СВЦЭМ!$B$39:$B$782,K$47)+'СЕТ СН'!$G$9+СВЦЭМ!$D$10+'СЕТ СН'!$G$6-'СЕТ СН'!$G$19</f>
        <v>2131.12720451</v>
      </c>
      <c r="L53" s="36">
        <f>SUMIFS(СВЦЭМ!$C$39:$C$782,СВЦЭМ!$A$39:$A$782,$A53,СВЦЭМ!$B$39:$B$782,L$47)+'СЕТ СН'!$G$9+СВЦЭМ!$D$10+'СЕТ СН'!$G$6-'СЕТ СН'!$G$19</f>
        <v>2100.3447143099997</v>
      </c>
      <c r="M53" s="36">
        <f>SUMIFS(СВЦЭМ!$C$39:$C$782,СВЦЭМ!$A$39:$A$782,$A53,СВЦЭМ!$B$39:$B$782,M$47)+'СЕТ СН'!$G$9+СВЦЭМ!$D$10+'СЕТ СН'!$G$6-'СЕТ СН'!$G$19</f>
        <v>2102.2777428299996</v>
      </c>
      <c r="N53" s="36">
        <f>SUMIFS(СВЦЭМ!$C$39:$C$782,СВЦЭМ!$A$39:$A$782,$A53,СВЦЭМ!$B$39:$B$782,N$47)+'СЕТ СН'!$G$9+СВЦЭМ!$D$10+'СЕТ СН'!$G$6-'СЕТ СН'!$G$19</f>
        <v>2087.43701784</v>
      </c>
      <c r="O53" s="36">
        <f>SUMIFS(СВЦЭМ!$C$39:$C$782,СВЦЭМ!$A$39:$A$782,$A53,СВЦЭМ!$B$39:$B$782,O$47)+'СЕТ СН'!$G$9+СВЦЭМ!$D$10+'СЕТ СН'!$G$6-'СЕТ СН'!$G$19</f>
        <v>2073.1738911699999</v>
      </c>
      <c r="P53" s="36">
        <f>SUMIFS(СВЦЭМ!$C$39:$C$782,СВЦЭМ!$A$39:$A$782,$A53,СВЦЭМ!$B$39:$B$782,P$47)+'СЕТ СН'!$G$9+СВЦЭМ!$D$10+'СЕТ СН'!$G$6-'СЕТ СН'!$G$19</f>
        <v>2072.57687106</v>
      </c>
      <c r="Q53" s="36">
        <f>SUMIFS(СВЦЭМ!$C$39:$C$782,СВЦЭМ!$A$39:$A$782,$A53,СВЦЭМ!$B$39:$B$782,Q$47)+'СЕТ СН'!$G$9+СВЦЭМ!$D$10+'СЕТ СН'!$G$6-'СЕТ СН'!$G$19</f>
        <v>2046.6207270800001</v>
      </c>
      <c r="R53" s="36">
        <f>SUMIFS(СВЦЭМ!$C$39:$C$782,СВЦЭМ!$A$39:$A$782,$A53,СВЦЭМ!$B$39:$B$782,R$47)+'СЕТ СН'!$G$9+СВЦЭМ!$D$10+'СЕТ СН'!$G$6-'СЕТ СН'!$G$19</f>
        <v>2064.1043064099999</v>
      </c>
      <c r="S53" s="36">
        <f>SUMIFS(СВЦЭМ!$C$39:$C$782,СВЦЭМ!$A$39:$A$782,$A53,СВЦЭМ!$B$39:$B$782,S$47)+'СЕТ СН'!$G$9+СВЦЭМ!$D$10+'СЕТ СН'!$G$6-'СЕТ СН'!$G$19</f>
        <v>2068.1224802899997</v>
      </c>
      <c r="T53" s="36">
        <f>SUMIFS(СВЦЭМ!$C$39:$C$782,СВЦЭМ!$A$39:$A$782,$A53,СВЦЭМ!$B$39:$B$782,T$47)+'СЕТ СН'!$G$9+СВЦЭМ!$D$10+'СЕТ СН'!$G$6-'СЕТ СН'!$G$19</f>
        <v>2058.7523656499998</v>
      </c>
      <c r="U53" s="36">
        <f>SUMIFS(СВЦЭМ!$C$39:$C$782,СВЦЭМ!$A$39:$A$782,$A53,СВЦЭМ!$B$39:$B$782,U$47)+'СЕТ СН'!$G$9+СВЦЭМ!$D$10+'СЕТ СН'!$G$6-'СЕТ СН'!$G$19</f>
        <v>2063.7588683099998</v>
      </c>
      <c r="V53" s="36">
        <f>SUMIFS(СВЦЭМ!$C$39:$C$782,СВЦЭМ!$A$39:$A$782,$A53,СВЦЭМ!$B$39:$B$782,V$47)+'СЕТ СН'!$G$9+СВЦЭМ!$D$10+'СЕТ СН'!$G$6-'СЕТ СН'!$G$19</f>
        <v>2072.5485123599997</v>
      </c>
      <c r="W53" s="36">
        <f>SUMIFS(СВЦЭМ!$C$39:$C$782,СВЦЭМ!$A$39:$A$782,$A53,СВЦЭМ!$B$39:$B$782,W$47)+'СЕТ СН'!$G$9+СВЦЭМ!$D$10+'СЕТ СН'!$G$6-'СЕТ СН'!$G$19</f>
        <v>2068.4336041299998</v>
      </c>
      <c r="X53" s="36">
        <f>SUMIFS(СВЦЭМ!$C$39:$C$782,СВЦЭМ!$A$39:$A$782,$A53,СВЦЭМ!$B$39:$B$782,X$47)+'СЕТ СН'!$G$9+СВЦЭМ!$D$10+'СЕТ СН'!$G$6-'СЕТ СН'!$G$19</f>
        <v>2126.5977337899999</v>
      </c>
      <c r="Y53" s="36">
        <f>SUMIFS(СВЦЭМ!$C$39:$C$782,СВЦЭМ!$A$39:$A$782,$A53,СВЦЭМ!$B$39:$B$782,Y$47)+'СЕТ СН'!$G$9+СВЦЭМ!$D$10+'СЕТ СН'!$G$6-'СЕТ СН'!$G$19</f>
        <v>2197.5874193899999</v>
      </c>
    </row>
    <row r="54" spans="1:25" ht="15.75" x14ac:dyDescent="0.2">
      <c r="A54" s="35">
        <f t="shared" si="1"/>
        <v>45511</v>
      </c>
      <c r="B54" s="36">
        <f>SUMIFS(СВЦЭМ!$C$39:$C$782,СВЦЭМ!$A$39:$A$782,$A54,СВЦЭМ!$B$39:$B$782,B$47)+'СЕТ СН'!$G$9+СВЦЭМ!$D$10+'СЕТ СН'!$G$6-'СЕТ СН'!$G$19</f>
        <v>2269.9828570499999</v>
      </c>
      <c r="C54" s="36">
        <f>SUMIFS(СВЦЭМ!$C$39:$C$782,СВЦЭМ!$A$39:$A$782,$A54,СВЦЭМ!$B$39:$B$782,C$47)+'СЕТ СН'!$G$9+СВЦЭМ!$D$10+'СЕТ СН'!$G$6-'СЕТ СН'!$G$19</f>
        <v>2362.4610216399997</v>
      </c>
      <c r="D54" s="36">
        <f>SUMIFS(СВЦЭМ!$C$39:$C$782,СВЦЭМ!$A$39:$A$782,$A54,СВЦЭМ!$B$39:$B$782,D$47)+'СЕТ СН'!$G$9+СВЦЭМ!$D$10+'СЕТ СН'!$G$6-'СЕТ СН'!$G$19</f>
        <v>2424.4195712199999</v>
      </c>
      <c r="E54" s="36">
        <f>SUMIFS(СВЦЭМ!$C$39:$C$782,СВЦЭМ!$A$39:$A$782,$A54,СВЦЭМ!$B$39:$B$782,E$47)+'СЕТ СН'!$G$9+СВЦЭМ!$D$10+'СЕТ СН'!$G$6-'СЕТ СН'!$G$19</f>
        <v>2447.5951845099999</v>
      </c>
      <c r="F54" s="36">
        <f>SUMIFS(СВЦЭМ!$C$39:$C$782,СВЦЭМ!$A$39:$A$782,$A54,СВЦЭМ!$B$39:$B$782,F$47)+'СЕТ СН'!$G$9+СВЦЭМ!$D$10+'СЕТ СН'!$G$6-'СЕТ СН'!$G$19</f>
        <v>2478.8034330199998</v>
      </c>
      <c r="G54" s="36">
        <f>SUMIFS(СВЦЭМ!$C$39:$C$782,СВЦЭМ!$A$39:$A$782,$A54,СВЦЭМ!$B$39:$B$782,G$47)+'СЕТ СН'!$G$9+СВЦЭМ!$D$10+'СЕТ СН'!$G$6-'СЕТ СН'!$G$19</f>
        <v>2437.7164602299999</v>
      </c>
      <c r="H54" s="36">
        <f>SUMIFS(СВЦЭМ!$C$39:$C$782,СВЦЭМ!$A$39:$A$782,$A54,СВЦЭМ!$B$39:$B$782,H$47)+'СЕТ СН'!$G$9+СВЦЭМ!$D$10+'СЕТ СН'!$G$6-'СЕТ СН'!$G$19</f>
        <v>2410.66055211</v>
      </c>
      <c r="I54" s="36">
        <f>SUMIFS(СВЦЭМ!$C$39:$C$782,СВЦЭМ!$A$39:$A$782,$A54,СВЦЭМ!$B$39:$B$782,I$47)+'СЕТ СН'!$G$9+СВЦЭМ!$D$10+'СЕТ СН'!$G$6-'СЕТ СН'!$G$19</f>
        <v>2316.8613361299999</v>
      </c>
      <c r="J54" s="36">
        <f>SUMIFS(СВЦЭМ!$C$39:$C$782,СВЦЭМ!$A$39:$A$782,$A54,СВЦЭМ!$B$39:$B$782,J$47)+'СЕТ СН'!$G$9+СВЦЭМ!$D$10+'СЕТ СН'!$G$6-'СЕТ СН'!$G$19</f>
        <v>2217.2130553899997</v>
      </c>
      <c r="K54" s="36">
        <f>SUMIFS(СВЦЭМ!$C$39:$C$782,СВЦЭМ!$A$39:$A$782,$A54,СВЦЭМ!$B$39:$B$782,K$47)+'СЕТ СН'!$G$9+СВЦЭМ!$D$10+'СЕТ СН'!$G$6-'СЕТ СН'!$G$19</f>
        <v>2141.6058528599997</v>
      </c>
      <c r="L54" s="36">
        <f>SUMIFS(СВЦЭМ!$C$39:$C$782,СВЦЭМ!$A$39:$A$782,$A54,СВЦЭМ!$B$39:$B$782,L$47)+'СЕТ СН'!$G$9+СВЦЭМ!$D$10+'СЕТ СН'!$G$6-'СЕТ СН'!$G$19</f>
        <v>2121.8468115299997</v>
      </c>
      <c r="M54" s="36">
        <f>SUMIFS(СВЦЭМ!$C$39:$C$782,СВЦЭМ!$A$39:$A$782,$A54,СВЦЭМ!$B$39:$B$782,M$47)+'СЕТ СН'!$G$9+СВЦЭМ!$D$10+'СЕТ СН'!$G$6-'СЕТ СН'!$G$19</f>
        <v>2102.2731519099998</v>
      </c>
      <c r="N54" s="36">
        <f>SUMIFS(СВЦЭМ!$C$39:$C$782,СВЦЭМ!$A$39:$A$782,$A54,СВЦЭМ!$B$39:$B$782,N$47)+'СЕТ СН'!$G$9+СВЦЭМ!$D$10+'СЕТ СН'!$G$6-'СЕТ СН'!$G$19</f>
        <v>2082.9989532599998</v>
      </c>
      <c r="O54" s="36">
        <f>SUMIFS(СВЦЭМ!$C$39:$C$782,СВЦЭМ!$A$39:$A$782,$A54,СВЦЭМ!$B$39:$B$782,O$47)+'СЕТ СН'!$G$9+СВЦЭМ!$D$10+'СЕТ СН'!$G$6-'СЕТ СН'!$G$19</f>
        <v>2090.2897112599999</v>
      </c>
      <c r="P54" s="36">
        <f>SUMIFS(СВЦЭМ!$C$39:$C$782,СВЦЭМ!$A$39:$A$782,$A54,СВЦЭМ!$B$39:$B$782,P$47)+'СЕТ СН'!$G$9+СВЦЭМ!$D$10+'СЕТ СН'!$G$6-'СЕТ СН'!$G$19</f>
        <v>2103.86865549</v>
      </c>
      <c r="Q54" s="36">
        <f>SUMIFS(СВЦЭМ!$C$39:$C$782,СВЦЭМ!$A$39:$A$782,$A54,СВЦЭМ!$B$39:$B$782,Q$47)+'СЕТ СН'!$G$9+СВЦЭМ!$D$10+'СЕТ СН'!$G$6-'СЕТ СН'!$G$19</f>
        <v>2112.0057338199999</v>
      </c>
      <c r="R54" s="36">
        <f>SUMIFS(СВЦЭМ!$C$39:$C$782,СВЦЭМ!$A$39:$A$782,$A54,СВЦЭМ!$B$39:$B$782,R$47)+'СЕТ СН'!$G$9+СВЦЭМ!$D$10+'СЕТ СН'!$G$6-'СЕТ СН'!$G$19</f>
        <v>2119.7576546599998</v>
      </c>
      <c r="S54" s="36">
        <f>SUMIFS(СВЦЭМ!$C$39:$C$782,СВЦЭМ!$A$39:$A$782,$A54,СВЦЭМ!$B$39:$B$782,S$47)+'СЕТ СН'!$G$9+СВЦЭМ!$D$10+'СЕТ СН'!$G$6-'СЕТ СН'!$G$19</f>
        <v>2110.5399905999998</v>
      </c>
      <c r="T54" s="36">
        <f>SUMIFS(СВЦЭМ!$C$39:$C$782,СВЦЭМ!$A$39:$A$782,$A54,СВЦЭМ!$B$39:$B$782,T$47)+'СЕТ СН'!$G$9+СВЦЭМ!$D$10+'СЕТ СН'!$G$6-'СЕТ СН'!$G$19</f>
        <v>2101.0066683199998</v>
      </c>
      <c r="U54" s="36">
        <f>SUMIFS(СВЦЭМ!$C$39:$C$782,СВЦЭМ!$A$39:$A$782,$A54,СВЦЭМ!$B$39:$B$782,U$47)+'СЕТ СН'!$G$9+СВЦЭМ!$D$10+'СЕТ СН'!$G$6-'СЕТ СН'!$G$19</f>
        <v>2114.19157804</v>
      </c>
      <c r="V54" s="36">
        <f>SUMIFS(СВЦЭМ!$C$39:$C$782,СВЦЭМ!$A$39:$A$782,$A54,СВЦЭМ!$B$39:$B$782,V$47)+'СЕТ СН'!$G$9+СВЦЭМ!$D$10+'СЕТ СН'!$G$6-'СЕТ СН'!$G$19</f>
        <v>2125.2591435599998</v>
      </c>
      <c r="W54" s="36">
        <f>SUMIFS(СВЦЭМ!$C$39:$C$782,СВЦЭМ!$A$39:$A$782,$A54,СВЦЭМ!$B$39:$B$782,W$47)+'СЕТ СН'!$G$9+СВЦЭМ!$D$10+'СЕТ СН'!$G$6-'СЕТ СН'!$G$19</f>
        <v>2109.5602017699998</v>
      </c>
      <c r="X54" s="36">
        <f>SUMIFS(СВЦЭМ!$C$39:$C$782,СВЦЭМ!$A$39:$A$782,$A54,СВЦЭМ!$B$39:$B$782,X$47)+'СЕТ СН'!$G$9+СВЦЭМ!$D$10+'СЕТ СН'!$G$6-'СЕТ СН'!$G$19</f>
        <v>2159.9288006499996</v>
      </c>
      <c r="Y54" s="36">
        <f>SUMIFS(СВЦЭМ!$C$39:$C$782,СВЦЭМ!$A$39:$A$782,$A54,СВЦЭМ!$B$39:$B$782,Y$47)+'СЕТ СН'!$G$9+СВЦЭМ!$D$10+'СЕТ СН'!$G$6-'СЕТ СН'!$G$19</f>
        <v>2197.4199686399998</v>
      </c>
    </row>
    <row r="55" spans="1:25" ht="15.75" x14ac:dyDescent="0.2">
      <c r="A55" s="35">
        <f t="shared" si="1"/>
        <v>45512</v>
      </c>
      <c r="B55" s="36">
        <f>SUMIFS(СВЦЭМ!$C$39:$C$782,СВЦЭМ!$A$39:$A$782,$A55,СВЦЭМ!$B$39:$B$782,B$47)+'СЕТ СН'!$G$9+СВЦЭМ!$D$10+'СЕТ СН'!$G$6-'СЕТ СН'!$G$19</f>
        <v>2340.89887297</v>
      </c>
      <c r="C55" s="36">
        <f>SUMIFS(СВЦЭМ!$C$39:$C$782,СВЦЭМ!$A$39:$A$782,$A55,СВЦЭМ!$B$39:$B$782,C$47)+'СЕТ СН'!$G$9+СВЦЭМ!$D$10+'СЕТ СН'!$G$6-'СЕТ СН'!$G$19</f>
        <v>2422.3090002699996</v>
      </c>
      <c r="D55" s="36">
        <f>SUMIFS(СВЦЭМ!$C$39:$C$782,СВЦЭМ!$A$39:$A$782,$A55,СВЦЭМ!$B$39:$B$782,D$47)+'СЕТ СН'!$G$9+СВЦЭМ!$D$10+'СЕТ СН'!$G$6-'СЕТ СН'!$G$19</f>
        <v>2489.21058232</v>
      </c>
      <c r="E55" s="36">
        <f>SUMIFS(СВЦЭМ!$C$39:$C$782,СВЦЭМ!$A$39:$A$782,$A55,СВЦЭМ!$B$39:$B$782,E$47)+'СЕТ СН'!$G$9+СВЦЭМ!$D$10+'СЕТ СН'!$G$6-'СЕТ СН'!$G$19</f>
        <v>2492.77837056</v>
      </c>
      <c r="F55" s="36">
        <f>SUMIFS(СВЦЭМ!$C$39:$C$782,СВЦЭМ!$A$39:$A$782,$A55,СВЦЭМ!$B$39:$B$782,F$47)+'СЕТ СН'!$G$9+СВЦЭМ!$D$10+'СЕТ СН'!$G$6-'СЕТ СН'!$G$19</f>
        <v>2491.0837046000001</v>
      </c>
      <c r="G55" s="36">
        <f>SUMIFS(СВЦЭМ!$C$39:$C$782,СВЦЭМ!$A$39:$A$782,$A55,СВЦЭМ!$B$39:$B$782,G$47)+'СЕТ СН'!$G$9+СВЦЭМ!$D$10+'СЕТ СН'!$G$6-'СЕТ СН'!$G$19</f>
        <v>2486.5652822099996</v>
      </c>
      <c r="H55" s="36">
        <f>SUMIFS(СВЦЭМ!$C$39:$C$782,СВЦЭМ!$A$39:$A$782,$A55,СВЦЭМ!$B$39:$B$782,H$47)+'СЕТ СН'!$G$9+СВЦЭМ!$D$10+'СЕТ СН'!$G$6-'СЕТ СН'!$G$19</f>
        <v>2423.55166164</v>
      </c>
      <c r="I55" s="36">
        <f>SUMIFS(СВЦЭМ!$C$39:$C$782,СВЦЭМ!$A$39:$A$782,$A55,СВЦЭМ!$B$39:$B$782,I$47)+'СЕТ СН'!$G$9+СВЦЭМ!$D$10+'СЕТ СН'!$G$6-'СЕТ СН'!$G$19</f>
        <v>2343.0828179499999</v>
      </c>
      <c r="J55" s="36">
        <f>SUMIFS(СВЦЭМ!$C$39:$C$782,СВЦЭМ!$A$39:$A$782,$A55,СВЦЭМ!$B$39:$B$782,J$47)+'СЕТ СН'!$G$9+СВЦЭМ!$D$10+'СЕТ СН'!$G$6-'СЕТ СН'!$G$19</f>
        <v>2236.7274348299998</v>
      </c>
      <c r="K55" s="36">
        <f>SUMIFS(СВЦЭМ!$C$39:$C$782,СВЦЭМ!$A$39:$A$782,$A55,СВЦЭМ!$B$39:$B$782,K$47)+'СЕТ СН'!$G$9+СВЦЭМ!$D$10+'СЕТ СН'!$G$6-'СЕТ СН'!$G$19</f>
        <v>2180.8375925799996</v>
      </c>
      <c r="L55" s="36">
        <f>SUMIFS(СВЦЭМ!$C$39:$C$782,СВЦЭМ!$A$39:$A$782,$A55,СВЦЭМ!$B$39:$B$782,L$47)+'СЕТ СН'!$G$9+СВЦЭМ!$D$10+'СЕТ СН'!$G$6-'СЕТ СН'!$G$19</f>
        <v>2143.8710490499998</v>
      </c>
      <c r="M55" s="36">
        <f>SUMIFS(СВЦЭМ!$C$39:$C$782,СВЦЭМ!$A$39:$A$782,$A55,СВЦЭМ!$B$39:$B$782,M$47)+'СЕТ СН'!$G$9+СВЦЭМ!$D$10+'СЕТ СН'!$G$6-'СЕТ СН'!$G$19</f>
        <v>2147.9442185099997</v>
      </c>
      <c r="N55" s="36">
        <f>SUMIFS(СВЦЭМ!$C$39:$C$782,СВЦЭМ!$A$39:$A$782,$A55,СВЦЭМ!$B$39:$B$782,N$47)+'СЕТ СН'!$G$9+СВЦЭМ!$D$10+'СЕТ СН'!$G$6-'СЕТ СН'!$G$19</f>
        <v>2146.0569916299996</v>
      </c>
      <c r="O55" s="36">
        <f>SUMIFS(СВЦЭМ!$C$39:$C$782,СВЦЭМ!$A$39:$A$782,$A55,СВЦЭМ!$B$39:$B$782,O$47)+'СЕТ СН'!$G$9+СВЦЭМ!$D$10+'СЕТ СН'!$G$6-'СЕТ СН'!$G$19</f>
        <v>2150.1784979599997</v>
      </c>
      <c r="P55" s="36">
        <f>SUMIFS(СВЦЭМ!$C$39:$C$782,СВЦЭМ!$A$39:$A$782,$A55,СВЦЭМ!$B$39:$B$782,P$47)+'СЕТ СН'!$G$9+СВЦЭМ!$D$10+'СЕТ СН'!$G$6-'СЕТ СН'!$G$19</f>
        <v>2157.0192205599997</v>
      </c>
      <c r="Q55" s="36">
        <f>SUMIFS(СВЦЭМ!$C$39:$C$782,СВЦЭМ!$A$39:$A$782,$A55,СВЦЭМ!$B$39:$B$782,Q$47)+'СЕТ СН'!$G$9+СВЦЭМ!$D$10+'СЕТ СН'!$G$6-'СЕТ СН'!$G$19</f>
        <v>2163.0062722499997</v>
      </c>
      <c r="R55" s="36">
        <f>SUMIFS(СВЦЭМ!$C$39:$C$782,СВЦЭМ!$A$39:$A$782,$A55,СВЦЭМ!$B$39:$B$782,R$47)+'СЕТ СН'!$G$9+СВЦЭМ!$D$10+'СЕТ СН'!$G$6-'СЕТ СН'!$G$19</f>
        <v>2178.7061097699998</v>
      </c>
      <c r="S55" s="36">
        <f>SUMIFS(СВЦЭМ!$C$39:$C$782,СВЦЭМ!$A$39:$A$782,$A55,СВЦЭМ!$B$39:$B$782,S$47)+'СЕТ СН'!$G$9+СВЦЭМ!$D$10+'СЕТ СН'!$G$6-'СЕТ СН'!$G$19</f>
        <v>2161.6688775600001</v>
      </c>
      <c r="T55" s="36">
        <f>SUMIFS(СВЦЭМ!$C$39:$C$782,СВЦЭМ!$A$39:$A$782,$A55,СВЦЭМ!$B$39:$B$782,T$47)+'СЕТ СН'!$G$9+СВЦЭМ!$D$10+'СЕТ СН'!$G$6-'СЕТ СН'!$G$19</f>
        <v>2155.5431241399997</v>
      </c>
      <c r="U55" s="36">
        <f>SUMIFS(СВЦЭМ!$C$39:$C$782,СВЦЭМ!$A$39:$A$782,$A55,СВЦЭМ!$B$39:$B$782,U$47)+'СЕТ СН'!$G$9+СВЦЭМ!$D$10+'СЕТ СН'!$G$6-'СЕТ СН'!$G$19</f>
        <v>2165.9233421099998</v>
      </c>
      <c r="V55" s="36">
        <f>SUMIFS(СВЦЭМ!$C$39:$C$782,СВЦЭМ!$A$39:$A$782,$A55,СВЦЭМ!$B$39:$B$782,V$47)+'СЕТ СН'!$G$9+СВЦЭМ!$D$10+'СЕТ СН'!$G$6-'СЕТ СН'!$G$19</f>
        <v>2172.8916751100001</v>
      </c>
      <c r="W55" s="36">
        <f>SUMIFS(СВЦЭМ!$C$39:$C$782,СВЦЭМ!$A$39:$A$782,$A55,СВЦЭМ!$B$39:$B$782,W$47)+'СЕТ СН'!$G$9+СВЦЭМ!$D$10+'СЕТ СН'!$G$6-'СЕТ СН'!$G$19</f>
        <v>2169.9561059099997</v>
      </c>
      <c r="X55" s="36">
        <f>SUMIFS(СВЦЭМ!$C$39:$C$782,СВЦЭМ!$A$39:$A$782,$A55,СВЦЭМ!$B$39:$B$782,X$47)+'СЕТ СН'!$G$9+СВЦЭМ!$D$10+'СЕТ СН'!$G$6-'СЕТ СН'!$G$19</f>
        <v>2216.8727946399999</v>
      </c>
      <c r="Y55" s="36">
        <f>SUMIFS(СВЦЭМ!$C$39:$C$782,СВЦЭМ!$A$39:$A$782,$A55,СВЦЭМ!$B$39:$B$782,Y$47)+'СЕТ СН'!$G$9+СВЦЭМ!$D$10+'СЕТ СН'!$G$6-'СЕТ СН'!$G$19</f>
        <v>2302.5102027899998</v>
      </c>
    </row>
    <row r="56" spans="1:25" ht="15.75" x14ac:dyDescent="0.2">
      <c r="A56" s="35">
        <f t="shared" si="1"/>
        <v>45513</v>
      </c>
      <c r="B56" s="36">
        <f>SUMIFS(СВЦЭМ!$C$39:$C$782,СВЦЭМ!$A$39:$A$782,$A56,СВЦЭМ!$B$39:$B$782,B$47)+'СЕТ СН'!$G$9+СВЦЭМ!$D$10+'СЕТ СН'!$G$6-'СЕТ СН'!$G$19</f>
        <v>2277.5378619899998</v>
      </c>
      <c r="C56" s="36">
        <f>SUMIFS(СВЦЭМ!$C$39:$C$782,СВЦЭМ!$A$39:$A$782,$A56,СВЦЭМ!$B$39:$B$782,C$47)+'СЕТ СН'!$G$9+СВЦЭМ!$D$10+'СЕТ СН'!$G$6-'СЕТ СН'!$G$19</f>
        <v>2383.8362096799997</v>
      </c>
      <c r="D56" s="36">
        <f>SUMIFS(СВЦЭМ!$C$39:$C$782,СВЦЭМ!$A$39:$A$782,$A56,СВЦЭМ!$B$39:$B$782,D$47)+'СЕТ СН'!$G$9+СВЦЭМ!$D$10+'СЕТ СН'!$G$6-'СЕТ СН'!$G$19</f>
        <v>2492.5925280300003</v>
      </c>
      <c r="E56" s="36">
        <f>SUMIFS(СВЦЭМ!$C$39:$C$782,СВЦЭМ!$A$39:$A$782,$A56,СВЦЭМ!$B$39:$B$782,E$47)+'СЕТ СН'!$G$9+СВЦЭМ!$D$10+'СЕТ СН'!$G$6-'СЕТ СН'!$G$19</f>
        <v>2531.9965587000002</v>
      </c>
      <c r="F56" s="36">
        <f>SUMIFS(СВЦЭМ!$C$39:$C$782,СВЦЭМ!$A$39:$A$782,$A56,СВЦЭМ!$B$39:$B$782,F$47)+'СЕТ СН'!$G$9+СВЦЭМ!$D$10+'СЕТ СН'!$G$6-'СЕТ СН'!$G$19</f>
        <v>2535.8931929200003</v>
      </c>
      <c r="G56" s="36">
        <f>SUMIFS(СВЦЭМ!$C$39:$C$782,СВЦЭМ!$A$39:$A$782,$A56,СВЦЭМ!$B$39:$B$782,G$47)+'СЕТ СН'!$G$9+СВЦЭМ!$D$10+'СЕТ СН'!$G$6-'СЕТ СН'!$G$19</f>
        <v>2527.1649576</v>
      </c>
      <c r="H56" s="36">
        <f>SUMIFS(СВЦЭМ!$C$39:$C$782,СВЦЭМ!$A$39:$A$782,$A56,СВЦЭМ!$B$39:$B$782,H$47)+'СЕТ СН'!$G$9+СВЦЭМ!$D$10+'СЕТ СН'!$G$6-'СЕТ СН'!$G$19</f>
        <v>2494.68922114</v>
      </c>
      <c r="I56" s="36">
        <f>SUMIFS(СВЦЭМ!$C$39:$C$782,СВЦЭМ!$A$39:$A$782,$A56,СВЦЭМ!$B$39:$B$782,I$47)+'СЕТ СН'!$G$9+СВЦЭМ!$D$10+'СЕТ СН'!$G$6-'СЕТ СН'!$G$19</f>
        <v>2393.88054771</v>
      </c>
      <c r="J56" s="36">
        <f>SUMIFS(СВЦЭМ!$C$39:$C$782,СВЦЭМ!$A$39:$A$782,$A56,СВЦЭМ!$B$39:$B$782,J$47)+'СЕТ СН'!$G$9+СВЦЭМ!$D$10+'СЕТ СН'!$G$6-'СЕТ СН'!$G$19</f>
        <v>2317.78316275</v>
      </c>
      <c r="K56" s="36">
        <f>SUMIFS(СВЦЭМ!$C$39:$C$782,СВЦЭМ!$A$39:$A$782,$A56,СВЦЭМ!$B$39:$B$782,K$47)+'СЕТ СН'!$G$9+СВЦЭМ!$D$10+'СЕТ СН'!$G$6-'СЕТ СН'!$G$19</f>
        <v>2223.7082979499996</v>
      </c>
      <c r="L56" s="36">
        <f>SUMIFS(СВЦЭМ!$C$39:$C$782,СВЦЭМ!$A$39:$A$782,$A56,СВЦЭМ!$B$39:$B$782,L$47)+'СЕТ СН'!$G$9+СВЦЭМ!$D$10+'СЕТ СН'!$G$6-'СЕТ СН'!$G$19</f>
        <v>2205.7452814399999</v>
      </c>
      <c r="M56" s="36">
        <f>SUMIFS(СВЦЭМ!$C$39:$C$782,СВЦЭМ!$A$39:$A$782,$A56,СВЦЭМ!$B$39:$B$782,M$47)+'СЕТ СН'!$G$9+СВЦЭМ!$D$10+'СЕТ СН'!$G$6-'СЕТ СН'!$G$19</f>
        <v>2208.1758019499998</v>
      </c>
      <c r="N56" s="36">
        <f>SUMIFS(СВЦЭМ!$C$39:$C$782,СВЦЭМ!$A$39:$A$782,$A56,СВЦЭМ!$B$39:$B$782,N$47)+'СЕТ СН'!$G$9+СВЦЭМ!$D$10+'СЕТ СН'!$G$6-'СЕТ СН'!$G$19</f>
        <v>2212.68046366</v>
      </c>
      <c r="O56" s="36">
        <f>SUMIFS(СВЦЭМ!$C$39:$C$782,СВЦЭМ!$A$39:$A$782,$A56,СВЦЭМ!$B$39:$B$782,O$47)+'СЕТ СН'!$G$9+СВЦЭМ!$D$10+'СЕТ СН'!$G$6-'СЕТ СН'!$G$19</f>
        <v>2192.7601166099998</v>
      </c>
      <c r="P56" s="36">
        <f>SUMIFS(СВЦЭМ!$C$39:$C$782,СВЦЭМ!$A$39:$A$782,$A56,СВЦЭМ!$B$39:$B$782,P$47)+'СЕТ СН'!$G$9+СВЦЭМ!$D$10+'СЕТ СН'!$G$6-'СЕТ СН'!$G$19</f>
        <v>2209.03332013</v>
      </c>
      <c r="Q56" s="36">
        <f>SUMIFS(СВЦЭМ!$C$39:$C$782,СВЦЭМ!$A$39:$A$782,$A56,СВЦЭМ!$B$39:$B$782,Q$47)+'СЕТ СН'!$G$9+СВЦЭМ!$D$10+'СЕТ СН'!$G$6-'СЕТ СН'!$G$19</f>
        <v>2219.2028507</v>
      </c>
      <c r="R56" s="36">
        <f>SUMIFS(СВЦЭМ!$C$39:$C$782,СВЦЭМ!$A$39:$A$782,$A56,СВЦЭМ!$B$39:$B$782,R$47)+'СЕТ СН'!$G$9+СВЦЭМ!$D$10+'СЕТ СН'!$G$6-'СЕТ СН'!$G$19</f>
        <v>2223.6634108099997</v>
      </c>
      <c r="S56" s="36">
        <f>SUMIFS(СВЦЭМ!$C$39:$C$782,СВЦЭМ!$A$39:$A$782,$A56,СВЦЭМ!$B$39:$B$782,S$47)+'СЕТ СН'!$G$9+СВЦЭМ!$D$10+'СЕТ СН'!$G$6-'СЕТ СН'!$G$19</f>
        <v>2212.7364854099997</v>
      </c>
      <c r="T56" s="36">
        <f>SUMIFS(СВЦЭМ!$C$39:$C$782,СВЦЭМ!$A$39:$A$782,$A56,СВЦЭМ!$B$39:$B$782,T$47)+'СЕТ СН'!$G$9+СВЦЭМ!$D$10+'СЕТ СН'!$G$6-'СЕТ СН'!$G$19</f>
        <v>2195.2986846199997</v>
      </c>
      <c r="U56" s="36">
        <f>SUMIFS(СВЦЭМ!$C$39:$C$782,СВЦЭМ!$A$39:$A$782,$A56,СВЦЭМ!$B$39:$B$782,U$47)+'СЕТ СН'!$G$9+СВЦЭМ!$D$10+'СЕТ СН'!$G$6-'СЕТ СН'!$G$19</f>
        <v>2197.7346197299998</v>
      </c>
      <c r="V56" s="36">
        <f>SUMIFS(СВЦЭМ!$C$39:$C$782,СВЦЭМ!$A$39:$A$782,$A56,СВЦЭМ!$B$39:$B$782,V$47)+'СЕТ СН'!$G$9+СВЦЭМ!$D$10+'СЕТ СН'!$G$6-'СЕТ СН'!$G$19</f>
        <v>2251.0357869199997</v>
      </c>
      <c r="W56" s="36">
        <f>SUMIFS(СВЦЭМ!$C$39:$C$782,СВЦЭМ!$A$39:$A$782,$A56,СВЦЭМ!$B$39:$B$782,W$47)+'СЕТ СН'!$G$9+СВЦЭМ!$D$10+'СЕТ СН'!$G$6-'СЕТ СН'!$G$19</f>
        <v>2218.6038177799996</v>
      </c>
      <c r="X56" s="36">
        <f>SUMIFS(СВЦЭМ!$C$39:$C$782,СВЦЭМ!$A$39:$A$782,$A56,СВЦЭМ!$B$39:$B$782,X$47)+'СЕТ СН'!$G$9+СВЦЭМ!$D$10+'СЕТ СН'!$G$6-'СЕТ СН'!$G$19</f>
        <v>2292.7674774699999</v>
      </c>
      <c r="Y56" s="36">
        <f>SUMIFS(СВЦЭМ!$C$39:$C$782,СВЦЭМ!$A$39:$A$782,$A56,СВЦЭМ!$B$39:$B$782,Y$47)+'СЕТ СН'!$G$9+СВЦЭМ!$D$10+'СЕТ СН'!$G$6-'СЕТ СН'!$G$19</f>
        <v>2342.14251771</v>
      </c>
    </row>
    <row r="57" spans="1:25" ht="15.75" x14ac:dyDescent="0.2">
      <c r="A57" s="35">
        <f t="shared" si="1"/>
        <v>45514</v>
      </c>
      <c r="B57" s="36">
        <f>SUMIFS(СВЦЭМ!$C$39:$C$782,СВЦЭМ!$A$39:$A$782,$A57,СВЦЭМ!$B$39:$B$782,B$47)+'СЕТ СН'!$G$9+СВЦЭМ!$D$10+'СЕТ СН'!$G$6-'СЕТ СН'!$G$19</f>
        <v>2338.3372738599996</v>
      </c>
      <c r="C57" s="36">
        <f>SUMIFS(СВЦЭМ!$C$39:$C$782,СВЦЭМ!$A$39:$A$782,$A57,СВЦЭМ!$B$39:$B$782,C$47)+'СЕТ СН'!$G$9+СВЦЭМ!$D$10+'СЕТ СН'!$G$6-'СЕТ СН'!$G$19</f>
        <v>2329.9977961999998</v>
      </c>
      <c r="D57" s="36">
        <f>SUMIFS(СВЦЭМ!$C$39:$C$782,СВЦЭМ!$A$39:$A$782,$A57,СВЦЭМ!$B$39:$B$782,D$47)+'СЕТ СН'!$G$9+СВЦЭМ!$D$10+'СЕТ СН'!$G$6-'СЕТ СН'!$G$19</f>
        <v>2384.97099415</v>
      </c>
      <c r="E57" s="36">
        <f>SUMIFS(СВЦЭМ!$C$39:$C$782,СВЦЭМ!$A$39:$A$782,$A57,СВЦЭМ!$B$39:$B$782,E$47)+'СЕТ СН'!$G$9+СВЦЭМ!$D$10+'СЕТ СН'!$G$6-'СЕТ СН'!$G$19</f>
        <v>2426.32013813</v>
      </c>
      <c r="F57" s="36">
        <f>SUMIFS(СВЦЭМ!$C$39:$C$782,СВЦЭМ!$A$39:$A$782,$A57,СВЦЭМ!$B$39:$B$782,F$47)+'СЕТ СН'!$G$9+СВЦЭМ!$D$10+'СЕТ СН'!$G$6-'СЕТ СН'!$G$19</f>
        <v>2454.9741246799999</v>
      </c>
      <c r="G57" s="36">
        <f>SUMIFS(СВЦЭМ!$C$39:$C$782,СВЦЭМ!$A$39:$A$782,$A57,СВЦЭМ!$B$39:$B$782,G$47)+'СЕТ СН'!$G$9+СВЦЭМ!$D$10+'СЕТ СН'!$G$6-'СЕТ СН'!$G$19</f>
        <v>2436.2539802399997</v>
      </c>
      <c r="H57" s="36">
        <f>SUMIFS(СВЦЭМ!$C$39:$C$782,СВЦЭМ!$A$39:$A$782,$A57,СВЦЭМ!$B$39:$B$782,H$47)+'СЕТ СН'!$G$9+СВЦЭМ!$D$10+'СЕТ СН'!$G$6-'СЕТ СН'!$G$19</f>
        <v>2404.67133964</v>
      </c>
      <c r="I57" s="36">
        <f>SUMIFS(СВЦЭМ!$C$39:$C$782,СВЦЭМ!$A$39:$A$782,$A57,СВЦЭМ!$B$39:$B$782,I$47)+'СЕТ СН'!$G$9+СВЦЭМ!$D$10+'СЕТ СН'!$G$6-'СЕТ СН'!$G$19</f>
        <v>2334.6284706699998</v>
      </c>
      <c r="J57" s="36">
        <f>SUMIFS(СВЦЭМ!$C$39:$C$782,СВЦЭМ!$A$39:$A$782,$A57,СВЦЭМ!$B$39:$B$782,J$47)+'СЕТ СН'!$G$9+СВЦЭМ!$D$10+'СЕТ СН'!$G$6-'СЕТ СН'!$G$19</f>
        <v>2241.1792856799998</v>
      </c>
      <c r="K57" s="36">
        <f>SUMIFS(СВЦЭМ!$C$39:$C$782,СВЦЭМ!$A$39:$A$782,$A57,СВЦЭМ!$B$39:$B$782,K$47)+'СЕТ СН'!$G$9+СВЦЭМ!$D$10+'СЕТ СН'!$G$6-'СЕТ СН'!$G$19</f>
        <v>2164.4385051300001</v>
      </c>
      <c r="L57" s="36">
        <f>SUMIFS(СВЦЭМ!$C$39:$C$782,СВЦЭМ!$A$39:$A$782,$A57,СВЦЭМ!$B$39:$B$782,L$47)+'СЕТ СН'!$G$9+СВЦЭМ!$D$10+'СЕТ СН'!$G$6-'СЕТ СН'!$G$19</f>
        <v>2070.5921656999999</v>
      </c>
      <c r="M57" s="36">
        <f>SUMIFS(СВЦЭМ!$C$39:$C$782,СВЦЭМ!$A$39:$A$782,$A57,СВЦЭМ!$B$39:$B$782,M$47)+'СЕТ СН'!$G$9+СВЦЭМ!$D$10+'СЕТ СН'!$G$6-'СЕТ СН'!$G$19</f>
        <v>2056.72262942</v>
      </c>
      <c r="N57" s="36">
        <f>SUMIFS(СВЦЭМ!$C$39:$C$782,СВЦЭМ!$A$39:$A$782,$A57,СВЦЭМ!$B$39:$B$782,N$47)+'СЕТ СН'!$G$9+СВЦЭМ!$D$10+'СЕТ СН'!$G$6-'СЕТ СН'!$G$19</f>
        <v>2058.7524052199997</v>
      </c>
      <c r="O57" s="36">
        <f>SUMIFS(СВЦЭМ!$C$39:$C$782,СВЦЭМ!$A$39:$A$782,$A57,СВЦЭМ!$B$39:$B$782,O$47)+'СЕТ СН'!$G$9+СВЦЭМ!$D$10+'СЕТ СН'!$G$6-'СЕТ СН'!$G$19</f>
        <v>2050.4651367399997</v>
      </c>
      <c r="P57" s="36">
        <f>SUMIFS(СВЦЭМ!$C$39:$C$782,СВЦЭМ!$A$39:$A$782,$A57,СВЦЭМ!$B$39:$B$782,P$47)+'СЕТ СН'!$G$9+СВЦЭМ!$D$10+'СЕТ СН'!$G$6-'СЕТ СН'!$G$19</f>
        <v>2050.8773962299997</v>
      </c>
      <c r="Q57" s="36">
        <f>SUMIFS(СВЦЭМ!$C$39:$C$782,СВЦЭМ!$A$39:$A$782,$A57,СВЦЭМ!$B$39:$B$782,Q$47)+'СЕТ СН'!$G$9+СВЦЭМ!$D$10+'СЕТ СН'!$G$6-'СЕТ СН'!$G$19</f>
        <v>2053.7501401699997</v>
      </c>
      <c r="R57" s="36">
        <f>SUMIFS(СВЦЭМ!$C$39:$C$782,СВЦЭМ!$A$39:$A$782,$A57,СВЦЭМ!$B$39:$B$782,R$47)+'СЕТ СН'!$G$9+СВЦЭМ!$D$10+'СЕТ СН'!$G$6-'СЕТ СН'!$G$19</f>
        <v>2063.57773202</v>
      </c>
      <c r="S57" s="36">
        <f>SUMIFS(СВЦЭМ!$C$39:$C$782,СВЦЭМ!$A$39:$A$782,$A57,СВЦЭМ!$B$39:$B$782,S$47)+'СЕТ СН'!$G$9+СВЦЭМ!$D$10+'СЕТ СН'!$G$6-'СЕТ СН'!$G$19</f>
        <v>2054.7497998499998</v>
      </c>
      <c r="T57" s="36">
        <f>SUMIFS(СВЦЭМ!$C$39:$C$782,СВЦЭМ!$A$39:$A$782,$A57,СВЦЭМ!$B$39:$B$782,T$47)+'СЕТ СН'!$G$9+СВЦЭМ!$D$10+'СЕТ СН'!$G$6-'СЕТ СН'!$G$19</f>
        <v>2043.4281386799998</v>
      </c>
      <c r="U57" s="36">
        <f>SUMIFS(СВЦЭМ!$C$39:$C$782,СВЦЭМ!$A$39:$A$782,$A57,СВЦЭМ!$B$39:$B$782,U$47)+'СЕТ СН'!$G$9+СВЦЭМ!$D$10+'СЕТ СН'!$G$6-'СЕТ СН'!$G$19</f>
        <v>2071.09305025</v>
      </c>
      <c r="V57" s="36">
        <f>SUMIFS(СВЦЭМ!$C$39:$C$782,СВЦЭМ!$A$39:$A$782,$A57,СВЦЭМ!$B$39:$B$782,V$47)+'СЕТ СН'!$G$9+СВЦЭМ!$D$10+'СЕТ СН'!$G$6-'СЕТ СН'!$G$19</f>
        <v>2061.57616254</v>
      </c>
      <c r="W57" s="36">
        <f>SUMIFS(СВЦЭМ!$C$39:$C$782,СВЦЭМ!$A$39:$A$782,$A57,СВЦЭМ!$B$39:$B$782,W$47)+'СЕТ СН'!$G$9+СВЦЭМ!$D$10+'СЕТ СН'!$G$6-'СЕТ СН'!$G$19</f>
        <v>2043.04490098</v>
      </c>
      <c r="X57" s="36">
        <f>SUMIFS(СВЦЭМ!$C$39:$C$782,СВЦЭМ!$A$39:$A$782,$A57,СВЦЭМ!$B$39:$B$782,X$47)+'СЕТ СН'!$G$9+СВЦЭМ!$D$10+'СЕТ СН'!$G$6-'СЕТ СН'!$G$19</f>
        <v>2079.22968489</v>
      </c>
      <c r="Y57" s="36">
        <f>SUMIFS(СВЦЭМ!$C$39:$C$782,СВЦЭМ!$A$39:$A$782,$A57,СВЦЭМ!$B$39:$B$782,Y$47)+'СЕТ СН'!$G$9+СВЦЭМ!$D$10+'СЕТ СН'!$G$6-'СЕТ СН'!$G$19</f>
        <v>2188.6646961500001</v>
      </c>
    </row>
    <row r="58" spans="1:25" ht="15.75" x14ac:dyDescent="0.2">
      <c r="A58" s="35">
        <f t="shared" si="1"/>
        <v>45515</v>
      </c>
      <c r="B58" s="36">
        <f>SUMIFS(СВЦЭМ!$C$39:$C$782,СВЦЭМ!$A$39:$A$782,$A58,СВЦЭМ!$B$39:$B$782,B$47)+'СЕТ СН'!$G$9+СВЦЭМ!$D$10+'СЕТ СН'!$G$6-'СЕТ СН'!$G$19</f>
        <v>2257.7179165499997</v>
      </c>
      <c r="C58" s="36">
        <f>SUMIFS(СВЦЭМ!$C$39:$C$782,СВЦЭМ!$A$39:$A$782,$A58,СВЦЭМ!$B$39:$B$782,C$47)+'СЕТ СН'!$G$9+СВЦЭМ!$D$10+'СЕТ СН'!$G$6-'СЕТ СН'!$G$19</f>
        <v>2314.5556034399997</v>
      </c>
      <c r="D58" s="36">
        <f>SUMIFS(СВЦЭМ!$C$39:$C$782,СВЦЭМ!$A$39:$A$782,$A58,СВЦЭМ!$B$39:$B$782,D$47)+'СЕТ СН'!$G$9+СВЦЭМ!$D$10+'СЕТ СН'!$G$6-'СЕТ СН'!$G$19</f>
        <v>2363.4253403799999</v>
      </c>
      <c r="E58" s="36">
        <f>SUMIFS(СВЦЭМ!$C$39:$C$782,СВЦЭМ!$A$39:$A$782,$A58,СВЦЭМ!$B$39:$B$782,E$47)+'СЕТ СН'!$G$9+СВЦЭМ!$D$10+'СЕТ СН'!$G$6-'СЕТ СН'!$G$19</f>
        <v>2387.0160889999997</v>
      </c>
      <c r="F58" s="36">
        <f>SUMIFS(СВЦЭМ!$C$39:$C$782,СВЦЭМ!$A$39:$A$782,$A58,СВЦЭМ!$B$39:$B$782,F$47)+'СЕТ СН'!$G$9+СВЦЭМ!$D$10+'СЕТ СН'!$G$6-'СЕТ СН'!$G$19</f>
        <v>2400.9020691000001</v>
      </c>
      <c r="G58" s="36">
        <f>SUMIFS(СВЦЭМ!$C$39:$C$782,СВЦЭМ!$A$39:$A$782,$A58,СВЦЭМ!$B$39:$B$782,G$47)+'СЕТ СН'!$G$9+СВЦЭМ!$D$10+'СЕТ СН'!$G$6-'СЕТ СН'!$G$19</f>
        <v>2392.9171933399998</v>
      </c>
      <c r="H58" s="36">
        <f>SUMIFS(СВЦЭМ!$C$39:$C$782,СВЦЭМ!$A$39:$A$782,$A58,СВЦЭМ!$B$39:$B$782,H$47)+'СЕТ СН'!$G$9+СВЦЭМ!$D$10+'СЕТ СН'!$G$6-'СЕТ СН'!$G$19</f>
        <v>2380.7366795799999</v>
      </c>
      <c r="I58" s="36">
        <f>SUMIFS(СВЦЭМ!$C$39:$C$782,СВЦЭМ!$A$39:$A$782,$A58,СВЦЭМ!$B$39:$B$782,I$47)+'СЕТ СН'!$G$9+СВЦЭМ!$D$10+'СЕТ СН'!$G$6-'СЕТ СН'!$G$19</f>
        <v>2344.4050324599998</v>
      </c>
      <c r="J58" s="36">
        <f>SUMIFS(СВЦЭМ!$C$39:$C$782,СВЦЭМ!$A$39:$A$782,$A58,СВЦЭМ!$B$39:$B$782,J$47)+'СЕТ СН'!$G$9+СВЦЭМ!$D$10+'СЕТ СН'!$G$6-'СЕТ СН'!$G$19</f>
        <v>2277.1592149399999</v>
      </c>
      <c r="K58" s="36">
        <f>SUMIFS(СВЦЭМ!$C$39:$C$782,СВЦЭМ!$A$39:$A$782,$A58,СВЦЭМ!$B$39:$B$782,K$47)+'СЕТ СН'!$G$9+СВЦЭМ!$D$10+'СЕТ СН'!$G$6-'СЕТ СН'!$G$19</f>
        <v>2199.1983825799998</v>
      </c>
      <c r="L58" s="36">
        <f>SUMIFS(СВЦЭМ!$C$39:$C$782,СВЦЭМ!$A$39:$A$782,$A58,СВЦЭМ!$B$39:$B$782,L$47)+'СЕТ СН'!$G$9+СВЦЭМ!$D$10+'СЕТ СН'!$G$6-'СЕТ СН'!$G$19</f>
        <v>2151.0396740599999</v>
      </c>
      <c r="M58" s="36">
        <f>SUMIFS(СВЦЭМ!$C$39:$C$782,СВЦЭМ!$A$39:$A$782,$A58,СВЦЭМ!$B$39:$B$782,M$47)+'СЕТ СН'!$G$9+СВЦЭМ!$D$10+'СЕТ СН'!$G$6-'СЕТ СН'!$G$19</f>
        <v>2132.3865718499997</v>
      </c>
      <c r="N58" s="36">
        <f>SUMIFS(СВЦЭМ!$C$39:$C$782,СВЦЭМ!$A$39:$A$782,$A58,СВЦЭМ!$B$39:$B$782,N$47)+'СЕТ СН'!$G$9+СВЦЭМ!$D$10+'СЕТ СН'!$G$6-'СЕТ СН'!$G$19</f>
        <v>2103.2491849799999</v>
      </c>
      <c r="O58" s="36">
        <f>SUMIFS(СВЦЭМ!$C$39:$C$782,СВЦЭМ!$A$39:$A$782,$A58,СВЦЭМ!$B$39:$B$782,O$47)+'СЕТ СН'!$G$9+СВЦЭМ!$D$10+'СЕТ СН'!$G$6-'СЕТ СН'!$G$19</f>
        <v>2098.0518667299998</v>
      </c>
      <c r="P58" s="36">
        <f>SUMIFS(СВЦЭМ!$C$39:$C$782,СВЦЭМ!$A$39:$A$782,$A58,СВЦЭМ!$B$39:$B$782,P$47)+'СЕТ СН'!$G$9+СВЦЭМ!$D$10+'СЕТ СН'!$G$6-'СЕТ СН'!$G$19</f>
        <v>2117.11145399</v>
      </c>
      <c r="Q58" s="36">
        <f>SUMIFS(СВЦЭМ!$C$39:$C$782,СВЦЭМ!$A$39:$A$782,$A58,СВЦЭМ!$B$39:$B$782,Q$47)+'СЕТ СН'!$G$9+СВЦЭМ!$D$10+'СЕТ СН'!$G$6-'СЕТ СН'!$G$19</f>
        <v>2124.3072553399998</v>
      </c>
      <c r="R58" s="36">
        <f>SUMIFS(СВЦЭМ!$C$39:$C$782,СВЦЭМ!$A$39:$A$782,$A58,СВЦЭМ!$B$39:$B$782,R$47)+'СЕТ СН'!$G$9+СВЦЭМ!$D$10+'СЕТ СН'!$G$6-'СЕТ СН'!$G$19</f>
        <v>2136.4742524099997</v>
      </c>
      <c r="S58" s="36">
        <f>SUMIFS(СВЦЭМ!$C$39:$C$782,СВЦЭМ!$A$39:$A$782,$A58,СВЦЭМ!$B$39:$B$782,S$47)+'СЕТ СН'!$G$9+СВЦЭМ!$D$10+'СЕТ СН'!$G$6-'СЕТ СН'!$G$19</f>
        <v>2102.17932892</v>
      </c>
      <c r="T58" s="36">
        <f>SUMIFS(СВЦЭМ!$C$39:$C$782,СВЦЭМ!$A$39:$A$782,$A58,СВЦЭМ!$B$39:$B$782,T$47)+'СЕТ СН'!$G$9+СВЦЭМ!$D$10+'СЕТ СН'!$G$6-'СЕТ СН'!$G$19</f>
        <v>2091.6080756199999</v>
      </c>
      <c r="U58" s="36">
        <f>SUMIFS(СВЦЭМ!$C$39:$C$782,СВЦЭМ!$A$39:$A$782,$A58,СВЦЭМ!$B$39:$B$782,U$47)+'СЕТ СН'!$G$9+СВЦЭМ!$D$10+'СЕТ СН'!$G$6-'СЕТ СН'!$G$19</f>
        <v>2100.2550420699999</v>
      </c>
      <c r="V58" s="36">
        <f>SUMIFS(СВЦЭМ!$C$39:$C$782,СВЦЭМ!$A$39:$A$782,$A58,СВЦЭМ!$B$39:$B$782,V$47)+'СЕТ СН'!$G$9+СВЦЭМ!$D$10+'СЕТ СН'!$G$6-'СЕТ СН'!$G$19</f>
        <v>2092.6657492599998</v>
      </c>
      <c r="W58" s="36">
        <f>SUMIFS(СВЦЭМ!$C$39:$C$782,СВЦЭМ!$A$39:$A$782,$A58,СВЦЭМ!$B$39:$B$782,W$47)+'СЕТ СН'!$G$9+СВЦЭМ!$D$10+'СЕТ СН'!$G$6-'СЕТ СН'!$G$19</f>
        <v>2077.84315608</v>
      </c>
      <c r="X58" s="36">
        <f>SUMIFS(СВЦЭМ!$C$39:$C$782,СВЦЭМ!$A$39:$A$782,$A58,СВЦЭМ!$B$39:$B$782,X$47)+'СЕТ СН'!$G$9+СВЦЭМ!$D$10+'СЕТ СН'!$G$6-'СЕТ СН'!$G$19</f>
        <v>2145.1400395699998</v>
      </c>
      <c r="Y58" s="36">
        <f>SUMIFS(СВЦЭМ!$C$39:$C$782,СВЦЭМ!$A$39:$A$782,$A58,СВЦЭМ!$B$39:$B$782,Y$47)+'СЕТ СН'!$G$9+СВЦЭМ!$D$10+'СЕТ СН'!$G$6-'СЕТ СН'!$G$19</f>
        <v>2226.3983126599996</v>
      </c>
    </row>
    <row r="59" spans="1:25" ht="15.75" x14ac:dyDescent="0.2">
      <c r="A59" s="35">
        <f t="shared" si="1"/>
        <v>45516</v>
      </c>
      <c r="B59" s="36">
        <f>SUMIFS(СВЦЭМ!$C$39:$C$782,СВЦЭМ!$A$39:$A$782,$A59,СВЦЭМ!$B$39:$B$782,B$47)+'СЕТ СН'!$G$9+СВЦЭМ!$D$10+'СЕТ СН'!$G$6-'СЕТ СН'!$G$19</f>
        <v>2299.32708718</v>
      </c>
      <c r="C59" s="36">
        <f>SUMIFS(СВЦЭМ!$C$39:$C$782,СВЦЭМ!$A$39:$A$782,$A59,СВЦЭМ!$B$39:$B$782,C$47)+'СЕТ СН'!$G$9+СВЦЭМ!$D$10+'СЕТ СН'!$G$6-'СЕТ СН'!$G$19</f>
        <v>2370.71602398</v>
      </c>
      <c r="D59" s="36">
        <f>SUMIFS(СВЦЭМ!$C$39:$C$782,СВЦЭМ!$A$39:$A$782,$A59,СВЦЭМ!$B$39:$B$782,D$47)+'СЕТ СН'!$G$9+СВЦЭМ!$D$10+'СЕТ СН'!$G$6-'СЕТ СН'!$G$19</f>
        <v>2412.1812164200001</v>
      </c>
      <c r="E59" s="36">
        <f>SUMIFS(СВЦЭМ!$C$39:$C$782,СВЦЭМ!$A$39:$A$782,$A59,СВЦЭМ!$B$39:$B$782,E$47)+'СЕТ СН'!$G$9+СВЦЭМ!$D$10+'СЕТ СН'!$G$6-'СЕТ СН'!$G$19</f>
        <v>2433.8956158599999</v>
      </c>
      <c r="F59" s="36">
        <f>SUMIFS(СВЦЭМ!$C$39:$C$782,СВЦЭМ!$A$39:$A$782,$A59,СВЦЭМ!$B$39:$B$782,F$47)+'СЕТ СН'!$G$9+СВЦЭМ!$D$10+'СЕТ СН'!$G$6-'СЕТ СН'!$G$19</f>
        <v>2445.9741443799999</v>
      </c>
      <c r="G59" s="36">
        <f>SUMIFS(СВЦЭМ!$C$39:$C$782,СВЦЭМ!$A$39:$A$782,$A59,СВЦЭМ!$B$39:$B$782,G$47)+'СЕТ СН'!$G$9+СВЦЭМ!$D$10+'СЕТ СН'!$G$6-'СЕТ СН'!$G$19</f>
        <v>2434.3514771199998</v>
      </c>
      <c r="H59" s="36">
        <f>SUMIFS(СВЦЭМ!$C$39:$C$782,СВЦЭМ!$A$39:$A$782,$A59,СВЦЭМ!$B$39:$B$782,H$47)+'СЕТ СН'!$G$9+СВЦЭМ!$D$10+'СЕТ СН'!$G$6-'СЕТ СН'!$G$19</f>
        <v>2384.9999676699999</v>
      </c>
      <c r="I59" s="36">
        <f>SUMIFS(СВЦЭМ!$C$39:$C$782,СВЦЭМ!$A$39:$A$782,$A59,СВЦЭМ!$B$39:$B$782,I$47)+'СЕТ СН'!$G$9+СВЦЭМ!$D$10+'СЕТ СН'!$G$6-'СЕТ СН'!$G$19</f>
        <v>2301.9680283600001</v>
      </c>
      <c r="J59" s="36">
        <f>SUMIFS(СВЦЭМ!$C$39:$C$782,СВЦЭМ!$A$39:$A$782,$A59,СВЦЭМ!$B$39:$B$782,J$47)+'СЕТ СН'!$G$9+СВЦЭМ!$D$10+'СЕТ СН'!$G$6-'СЕТ СН'!$G$19</f>
        <v>2227.43643621</v>
      </c>
      <c r="K59" s="36">
        <f>SUMIFS(СВЦЭМ!$C$39:$C$782,СВЦЭМ!$A$39:$A$782,$A59,СВЦЭМ!$B$39:$B$782,K$47)+'СЕТ СН'!$G$9+СВЦЭМ!$D$10+'СЕТ СН'!$G$6-'СЕТ СН'!$G$19</f>
        <v>2131.2083342999999</v>
      </c>
      <c r="L59" s="36">
        <f>SUMIFS(СВЦЭМ!$C$39:$C$782,СВЦЭМ!$A$39:$A$782,$A59,СВЦЭМ!$B$39:$B$782,L$47)+'СЕТ СН'!$G$9+СВЦЭМ!$D$10+'СЕТ СН'!$G$6-'СЕТ СН'!$G$19</f>
        <v>2109.1146878</v>
      </c>
      <c r="M59" s="36">
        <f>SUMIFS(СВЦЭМ!$C$39:$C$782,СВЦЭМ!$A$39:$A$782,$A59,СВЦЭМ!$B$39:$B$782,M$47)+'СЕТ СН'!$G$9+СВЦЭМ!$D$10+'СЕТ СН'!$G$6-'СЕТ СН'!$G$19</f>
        <v>2104.1199642799997</v>
      </c>
      <c r="N59" s="36">
        <f>SUMIFS(СВЦЭМ!$C$39:$C$782,СВЦЭМ!$A$39:$A$782,$A59,СВЦЭМ!$B$39:$B$782,N$47)+'СЕТ СН'!$G$9+СВЦЭМ!$D$10+'СЕТ СН'!$G$6-'СЕТ СН'!$G$19</f>
        <v>2086.5975436399999</v>
      </c>
      <c r="O59" s="36">
        <f>SUMIFS(СВЦЭМ!$C$39:$C$782,СВЦЭМ!$A$39:$A$782,$A59,СВЦЭМ!$B$39:$B$782,O$47)+'СЕТ СН'!$G$9+СВЦЭМ!$D$10+'СЕТ СН'!$G$6-'СЕТ СН'!$G$19</f>
        <v>2086.8262997100001</v>
      </c>
      <c r="P59" s="36">
        <f>SUMIFS(СВЦЭМ!$C$39:$C$782,СВЦЭМ!$A$39:$A$782,$A59,СВЦЭМ!$B$39:$B$782,P$47)+'СЕТ СН'!$G$9+СВЦЭМ!$D$10+'СЕТ СН'!$G$6-'СЕТ СН'!$G$19</f>
        <v>2088.1294266099999</v>
      </c>
      <c r="Q59" s="36">
        <f>SUMIFS(СВЦЭМ!$C$39:$C$782,СВЦЭМ!$A$39:$A$782,$A59,СВЦЭМ!$B$39:$B$782,Q$47)+'СЕТ СН'!$G$9+СВЦЭМ!$D$10+'СЕТ СН'!$G$6-'СЕТ СН'!$G$19</f>
        <v>2075.4146489499999</v>
      </c>
      <c r="R59" s="36">
        <f>SUMIFS(СВЦЭМ!$C$39:$C$782,СВЦЭМ!$A$39:$A$782,$A59,СВЦЭМ!$B$39:$B$782,R$47)+'СЕТ СН'!$G$9+СВЦЭМ!$D$10+'СЕТ СН'!$G$6-'СЕТ СН'!$G$19</f>
        <v>2078.2421708699999</v>
      </c>
      <c r="S59" s="36">
        <f>SUMIFS(СВЦЭМ!$C$39:$C$782,СВЦЭМ!$A$39:$A$782,$A59,СВЦЭМ!$B$39:$B$782,S$47)+'СЕТ СН'!$G$9+СВЦЭМ!$D$10+'СЕТ СН'!$G$6-'СЕТ СН'!$G$19</f>
        <v>2040.5569900799999</v>
      </c>
      <c r="T59" s="36">
        <f>SUMIFS(СВЦЭМ!$C$39:$C$782,СВЦЭМ!$A$39:$A$782,$A59,СВЦЭМ!$B$39:$B$782,T$47)+'СЕТ СН'!$G$9+СВЦЭМ!$D$10+'СЕТ СН'!$G$6-'СЕТ СН'!$G$19</f>
        <v>2015.0012029499999</v>
      </c>
      <c r="U59" s="36">
        <f>SUMIFS(СВЦЭМ!$C$39:$C$782,СВЦЭМ!$A$39:$A$782,$A59,СВЦЭМ!$B$39:$B$782,U$47)+'СЕТ СН'!$G$9+СВЦЭМ!$D$10+'СЕТ СН'!$G$6-'СЕТ СН'!$G$19</f>
        <v>2028.94829194</v>
      </c>
      <c r="V59" s="36">
        <f>SUMIFS(СВЦЭМ!$C$39:$C$782,СВЦЭМ!$A$39:$A$782,$A59,СВЦЭМ!$B$39:$B$782,V$47)+'СЕТ СН'!$G$9+СВЦЭМ!$D$10+'СЕТ СН'!$G$6-'СЕТ СН'!$G$19</f>
        <v>2039.55997508</v>
      </c>
      <c r="W59" s="36">
        <f>SUMIFS(СВЦЭМ!$C$39:$C$782,СВЦЭМ!$A$39:$A$782,$A59,СВЦЭМ!$B$39:$B$782,W$47)+'СЕТ СН'!$G$9+СВЦЭМ!$D$10+'СЕТ СН'!$G$6-'СЕТ СН'!$G$19</f>
        <v>2036.7299010199999</v>
      </c>
      <c r="X59" s="36">
        <f>SUMIFS(СВЦЭМ!$C$39:$C$782,СВЦЭМ!$A$39:$A$782,$A59,СВЦЭМ!$B$39:$B$782,X$47)+'СЕТ СН'!$G$9+СВЦЭМ!$D$10+'СЕТ СН'!$G$6-'СЕТ СН'!$G$19</f>
        <v>2081.8251083299997</v>
      </c>
      <c r="Y59" s="36">
        <f>SUMIFS(СВЦЭМ!$C$39:$C$782,СВЦЭМ!$A$39:$A$782,$A59,СВЦЭМ!$B$39:$B$782,Y$47)+'СЕТ СН'!$G$9+СВЦЭМ!$D$10+'СЕТ СН'!$G$6-'СЕТ СН'!$G$19</f>
        <v>2157.4564450799999</v>
      </c>
    </row>
    <row r="60" spans="1:25" ht="15.75" x14ac:dyDescent="0.2">
      <c r="A60" s="35">
        <f t="shared" si="1"/>
        <v>45517</v>
      </c>
      <c r="B60" s="36">
        <f>SUMIFS(СВЦЭМ!$C$39:$C$782,СВЦЭМ!$A$39:$A$782,$A60,СВЦЭМ!$B$39:$B$782,B$47)+'СЕТ СН'!$G$9+СВЦЭМ!$D$10+'СЕТ СН'!$G$6-'СЕТ СН'!$G$19</f>
        <v>2255.5712971399998</v>
      </c>
      <c r="C60" s="36">
        <f>SUMIFS(СВЦЭМ!$C$39:$C$782,СВЦЭМ!$A$39:$A$782,$A60,СВЦЭМ!$B$39:$B$782,C$47)+'СЕТ СН'!$G$9+СВЦЭМ!$D$10+'СЕТ СН'!$G$6-'СЕТ СН'!$G$19</f>
        <v>2392.9762905399998</v>
      </c>
      <c r="D60" s="36">
        <f>SUMIFS(СВЦЭМ!$C$39:$C$782,СВЦЭМ!$A$39:$A$782,$A60,СВЦЭМ!$B$39:$B$782,D$47)+'СЕТ СН'!$G$9+СВЦЭМ!$D$10+'СЕТ СН'!$G$6-'СЕТ СН'!$G$19</f>
        <v>2460.9189404499998</v>
      </c>
      <c r="E60" s="36">
        <f>SUMIFS(СВЦЭМ!$C$39:$C$782,СВЦЭМ!$A$39:$A$782,$A60,СВЦЭМ!$B$39:$B$782,E$47)+'СЕТ СН'!$G$9+СВЦЭМ!$D$10+'СЕТ СН'!$G$6-'СЕТ СН'!$G$19</f>
        <v>2509.4198218800002</v>
      </c>
      <c r="F60" s="36">
        <f>SUMIFS(СВЦЭМ!$C$39:$C$782,СВЦЭМ!$A$39:$A$782,$A60,СВЦЭМ!$B$39:$B$782,F$47)+'СЕТ СН'!$G$9+СВЦЭМ!$D$10+'СЕТ СН'!$G$6-'СЕТ СН'!$G$19</f>
        <v>2512.3807586299999</v>
      </c>
      <c r="G60" s="36">
        <f>SUMIFS(СВЦЭМ!$C$39:$C$782,СВЦЭМ!$A$39:$A$782,$A60,СВЦЭМ!$B$39:$B$782,G$47)+'СЕТ СН'!$G$9+СВЦЭМ!$D$10+'СЕТ СН'!$G$6-'СЕТ СН'!$G$19</f>
        <v>2507.7843544200005</v>
      </c>
      <c r="H60" s="36">
        <f>SUMIFS(СВЦЭМ!$C$39:$C$782,СВЦЭМ!$A$39:$A$782,$A60,СВЦЭМ!$B$39:$B$782,H$47)+'СЕТ СН'!$G$9+СВЦЭМ!$D$10+'СЕТ СН'!$G$6-'СЕТ СН'!$G$19</f>
        <v>2499.4131288400004</v>
      </c>
      <c r="I60" s="36">
        <f>SUMIFS(СВЦЭМ!$C$39:$C$782,СВЦЭМ!$A$39:$A$782,$A60,СВЦЭМ!$B$39:$B$782,I$47)+'СЕТ СН'!$G$9+СВЦЭМ!$D$10+'СЕТ СН'!$G$6-'СЕТ СН'!$G$19</f>
        <v>2369.8429469899997</v>
      </c>
      <c r="J60" s="36">
        <f>SUMIFS(СВЦЭМ!$C$39:$C$782,СВЦЭМ!$A$39:$A$782,$A60,СВЦЭМ!$B$39:$B$782,J$47)+'СЕТ СН'!$G$9+СВЦЭМ!$D$10+'СЕТ СН'!$G$6-'СЕТ СН'!$G$19</f>
        <v>2255.0951382599997</v>
      </c>
      <c r="K60" s="36">
        <f>SUMIFS(СВЦЭМ!$C$39:$C$782,СВЦЭМ!$A$39:$A$782,$A60,СВЦЭМ!$B$39:$B$782,K$47)+'СЕТ СН'!$G$9+СВЦЭМ!$D$10+'СЕТ СН'!$G$6-'СЕТ СН'!$G$19</f>
        <v>2167.2911811499998</v>
      </c>
      <c r="L60" s="36">
        <f>SUMIFS(СВЦЭМ!$C$39:$C$782,СВЦЭМ!$A$39:$A$782,$A60,СВЦЭМ!$B$39:$B$782,L$47)+'СЕТ СН'!$G$9+СВЦЭМ!$D$10+'СЕТ СН'!$G$6-'СЕТ СН'!$G$19</f>
        <v>2113.8783400099996</v>
      </c>
      <c r="M60" s="36">
        <f>SUMIFS(СВЦЭМ!$C$39:$C$782,СВЦЭМ!$A$39:$A$782,$A60,СВЦЭМ!$B$39:$B$782,M$47)+'СЕТ СН'!$G$9+СВЦЭМ!$D$10+'СЕТ СН'!$G$6-'СЕТ СН'!$G$19</f>
        <v>2113.5456990999996</v>
      </c>
      <c r="N60" s="36">
        <f>SUMIFS(СВЦЭМ!$C$39:$C$782,СВЦЭМ!$A$39:$A$782,$A60,СВЦЭМ!$B$39:$B$782,N$47)+'СЕТ СН'!$G$9+СВЦЭМ!$D$10+'СЕТ СН'!$G$6-'СЕТ СН'!$G$19</f>
        <v>2126.8689849899997</v>
      </c>
      <c r="O60" s="36">
        <f>SUMIFS(СВЦЭМ!$C$39:$C$782,СВЦЭМ!$A$39:$A$782,$A60,СВЦЭМ!$B$39:$B$782,O$47)+'СЕТ СН'!$G$9+СВЦЭМ!$D$10+'СЕТ СН'!$G$6-'СЕТ СН'!$G$19</f>
        <v>2125.4711264399998</v>
      </c>
      <c r="P60" s="36">
        <f>SUMIFS(СВЦЭМ!$C$39:$C$782,СВЦЭМ!$A$39:$A$782,$A60,СВЦЭМ!$B$39:$B$782,P$47)+'СЕТ СН'!$G$9+СВЦЭМ!$D$10+'СЕТ СН'!$G$6-'СЕТ СН'!$G$19</f>
        <v>2108.5302125799999</v>
      </c>
      <c r="Q60" s="36">
        <f>SUMIFS(СВЦЭМ!$C$39:$C$782,СВЦЭМ!$A$39:$A$782,$A60,СВЦЭМ!$B$39:$B$782,Q$47)+'СЕТ СН'!$G$9+СВЦЭМ!$D$10+'СЕТ СН'!$G$6-'СЕТ СН'!$G$19</f>
        <v>2106.3565190999998</v>
      </c>
      <c r="R60" s="36">
        <f>SUMIFS(СВЦЭМ!$C$39:$C$782,СВЦЭМ!$A$39:$A$782,$A60,СВЦЭМ!$B$39:$B$782,R$47)+'СЕТ СН'!$G$9+СВЦЭМ!$D$10+'СЕТ СН'!$G$6-'СЕТ СН'!$G$19</f>
        <v>2126.24045437</v>
      </c>
      <c r="S60" s="36">
        <f>SUMIFS(СВЦЭМ!$C$39:$C$782,СВЦЭМ!$A$39:$A$782,$A60,СВЦЭМ!$B$39:$B$782,S$47)+'СЕТ СН'!$G$9+СВЦЭМ!$D$10+'СЕТ СН'!$G$6-'СЕТ СН'!$G$19</f>
        <v>2088.5712582299998</v>
      </c>
      <c r="T60" s="36">
        <f>SUMIFS(СВЦЭМ!$C$39:$C$782,СВЦЭМ!$A$39:$A$782,$A60,СВЦЭМ!$B$39:$B$782,T$47)+'СЕТ СН'!$G$9+СВЦЭМ!$D$10+'СЕТ СН'!$G$6-'СЕТ СН'!$G$19</f>
        <v>2077.20460413</v>
      </c>
      <c r="U60" s="36">
        <f>SUMIFS(СВЦЭМ!$C$39:$C$782,СВЦЭМ!$A$39:$A$782,$A60,СВЦЭМ!$B$39:$B$782,U$47)+'СЕТ СН'!$G$9+СВЦЭМ!$D$10+'СЕТ СН'!$G$6-'СЕТ СН'!$G$19</f>
        <v>2117.9712219899998</v>
      </c>
      <c r="V60" s="36">
        <f>SUMIFS(СВЦЭМ!$C$39:$C$782,СВЦЭМ!$A$39:$A$782,$A60,СВЦЭМ!$B$39:$B$782,V$47)+'СЕТ СН'!$G$9+СВЦЭМ!$D$10+'СЕТ СН'!$G$6-'СЕТ СН'!$G$19</f>
        <v>2119.11879043</v>
      </c>
      <c r="W60" s="36">
        <f>SUMIFS(СВЦЭМ!$C$39:$C$782,СВЦЭМ!$A$39:$A$782,$A60,СВЦЭМ!$B$39:$B$782,W$47)+'СЕТ СН'!$G$9+СВЦЭМ!$D$10+'СЕТ СН'!$G$6-'СЕТ СН'!$G$19</f>
        <v>2110.1183428699997</v>
      </c>
      <c r="X60" s="36">
        <f>SUMIFS(СВЦЭМ!$C$39:$C$782,СВЦЭМ!$A$39:$A$782,$A60,СВЦЭМ!$B$39:$B$782,X$47)+'СЕТ СН'!$G$9+СВЦЭМ!$D$10+'СЕТ СН'!$G$6-'СЕТ СН'!$G$19</f>
        <v>2182.6416496499996</v>
      </c>
      <c r="Y60" s="36">
        <f>SUMIFS(СВЦЭМ!$C$39:$C$782,СВЦЭМ!$A$39:$A$782,$A60,СВЦЭМ!$B$39:$B$782,Y$47)+'СЕТ СН'!$G$9+СВЦЭМ!$D$10+'СЕТ СН'!$G$6-'СЕТ СН'!$G$19</f>
        <v>2239.08962453</v>
      </c>
    </row>
    <row r="61" spans="1:25" ht="15.75" x14ac:dyDescent="0.2">
      <c r="A61" s="35">
        <f t="shared" si="1"/>
        <v>45518</v>
      </c>
      <c r="B61" s="36">
        <f>SUMIFS(СВЦЭМ!$C$39:$C$782,СВЦЭМ!$A$39:$A$782,$A61,СВЦЭМ!$B$39:$B$782,B$47)+'СЕТ СН'!$G$9+СВЦЭМ!$D$10+'СЕТ СН'!$G$6-'СЕТ СН'!$G$19</f>
        <v>2414.0489181299999</v>
      </c>
      <c r="C61" s="36">
        <f>SUMIFS(СВЦЭМ!$C$39:$C$782,СВЦЭМ!$A$39:$A$782,$A61,СВЦЭМ!$B$39:$B$782,C$47)+'СЕТ СН'!$G$9+СВЦЭМ!$D$10+'СЕТ СН'!$G$6-'СЕТ СН'!$G$19</f>
        <v>2511.4097436800002</v>
      </c>
      <c r="D61" s="36">
        <f>SUMIFS(СВЦЭМ!$C$39:$C$782,СВЦЭМ!$A$39:$A$782,$A61,СВЦЭМ!$B$39:$B$782,D$47)+'СЕТ СН'!$G$9+СВЦЭМ!$D$10+'СЕТ СН'!$G$6-'СЕТ СН'!$G$19</f>
        <v>2606.5922695000004</v>
      </c>
      <c r="E61" s="36">
        <f>SUMIFS(СВЦЭМ!$C$39:$C$782,СВЦЭМ!$A$39:$A$782,$A61,СВЦЭМ!$B$39:$B$782,E$47)+'СЕТ СН'!$G$9+СВЦЭМ!$D$10+'СЕТ СН'!$G$6-'СЕТ СН'!$G$19</f>
        <v>2678.6757359200001</v>
      </c>
      <c r="F61" s="36">
        <f>SUMIFS(СВЦЭМ!$C$39:$C$782,СВЦЭМ!$A$39:$A$782,$A61,СВЦЭМ!$B$39:$B$782,F$47)+'СЕТ СН'!$G$9+СВЦЭМ!$D$10+'СЕТ СН'!$G$6-'СЕТ СН'!$G$19</f>
        <v>2685.8810279300001</v>
      </c>
      <c r="G61" s="36">
        <f>SUMIFS(СВЦЭМ!$C$39:$C$782,СВЦЭМ!$A$39:$A$782,$A61,СВЦЭМ!$B$39:$B$782,G$47)+'СЕТ СН'!$G$9+СВЦЭМ!$D$10+'СЕТ СН'!$G$6-'СЕТ СН'!$G$19</f>
        <v>2657.7362373400001</v>
      </c>
      <c r="H61" s="36">
        <f>SUMIFS(СВЦЭМ!$C$39:$C$782,СВЦЭМ!$A$39:$A$782,$A61,СВЦЭМ!$B$39:$B$782,H$47)+'СЕТ СН'!$G$9+СВЦЭМ!$D$10+'СЕТ СН'!$G$6-'СЕТ СН'!$G$19</f>
        <v>2647.70789973</v>
      </c>
      <c r="I61" s="36">
        <f>SUMIFS(СВЦЭМ!$C$39:$C$782,СВЦЭМ!$A$39:$A$782,$A61,СВЦЭМ!$B$39:$B$782,I$47)+'СЕТ СН'!$G$9+СВЦЭМ!$D$10+'СЕТ СН'!$G$6-'СЕТ СН'!$G$19</f>
        <v>2576.3155651000002</v>
      </c>
      <c r="J61" s="36">
        <f>SUMIFS(СВЦЭМ!$C$39:$C$782,СВЦЭМ!$A$39:$A$782,$A61,СВЦЭМ!$B$39:$B$782,J$47)+'СЕТ СН'!$G$9+СВЦЭМ!$D$10+'СЕТ СН'!$G$6-'СЕТ СН'!$G$19</f>
        <v>2458.6985978399998</v>
      </c>
      <c r="K61" s="36">
        <f>SUMIFS(СВЦЭМ!$C$39:$C$782,СВЦЭМ!$A$39:$A$782,$A61,СВЦЭМ!$B$39:$B$782,K$47)+'СЕТ СН'!$G$9+СВЦЭМ!$D$10+'СЕТ СН'!$G$6-'СЕТ СН'!$G$19</f>
        <v>2369.9331135999996</v>
      </c>
      <c r="L61" s="36">
        <f>SUMIFS(СВЦЭМ!$C$39:$C$782,СВЦЭМ!$A$39:$A$782,$A61,СВЦЭМ!$B$39:$B$782,L$47)+'СЕТ СН'!$G$9+СВЦЭМ!$D$10+'СЕТ СН'!$G$6-'СЕТ СН'!$G$19</f>
        <v>2300.7256010599999</v>
      </c>
      <c r="M61" s="36">
        <f>SUMIFS(СВЦЭМ!$C$39:$C$782,СВЦЭМ!$A$39:$A$782,$A61,СВЦЭМ!$B$39:$B$782,M$47)+'СЕТ СН'!$G$9+СВЦЭМ!$D$10+'СЕТ СН'!$G$6-'СЕТ СН'!$G$19</f>
        <v>2278.5387099699997</v>
      </c>
      <c r="N61" s="36">
        <f>SUMIFS(СВЦЭМ!$C$39:$C$782,СВЦЭМ!$A$39:$A$782,$A61,СВЦЭМ!$B$39:$B$782,N$47)+'СЕТ СН'!$G$9+СВЦЭМ!$D$10+'СЕТ СН'!$G$6-'СЕТ СН'!$G$19</f>
        <v>2283.4468795599996</v>
      </c>
      <c r="O61" s="36">
        <f>SUMIFS(СВЦЭМ!$C$39:$C$782,СВЦЭМ!$A$39:$A$782,$A61,СВЦЭМ!$B$39:$B$782,O$47)+'СЕТ СН'!$G$9+СВЦЭМ!$D$10+'СЕТ СН'!$G$6-'СЕТ СН'!$G$19</f>
        <v>2273.7487079699999</v>
      </c>
      <c r="P61" s="36">
        <f>SUMIFS(СВЦЭМ!$C$39:$C$782,СВЦЭМ!$A$39:$A$782,$A61,СВЦЭМ!$B$39:$B$782,P$47)+'СЕТ СН'!$G$9+СВЦЭМ!$D$10+'СЕТ СН'!$G$6-'СЕТ СН'!$G$19</f>
        <v>2265.1887434999999</v>
      </c>
      <c r="Q61" s="36">
        <f>SUMIFS(СВЦЭМ!$C$39:$C$782,СВЦЭМ!$A$39:$A$782,$A61,СВЦЭМ!$B$39:$B$782,Q$47)+'СЕТ СН'!$G$9+СВЦЭМ!$D$10+'СЕТ СН'!$G$6-'СЕТ СН'!$G$19</f>
        <v>2270.1991389199998</v>
      </c>
      <c r="R61" s="36">
        <f>SUMIFS(СВЦЭМ!$C$39:$C$782,СВЦЭМ!$A$39:$A$782,$A61,СВЦЭМ!$B$39:$B$782,R$47)+'СЕТ СН'!$G$9+СВЦЭМ!$D$10+'СЕТ СН'!$G$6-'СЕТ СН'!$G$19</f>
        <v>2275.79430959</v>
      </c>
      <c r="S61" s="36">
        <f>SUMIFS(СВЦЭМ!$C$39:$C$782,СВЦЭМ!$A$39:$A$782,$A61,СВЦЭМ!$B$39:$B$782,S$47)+'СЕТ СН'!$G$9+СВЦЭМ!$D$10+'СЕТ СН'!$G$6-'СЕТ СН'!$G$19</f>
        <v>2278.0415156699996</v>
      </c>
      <c r="T61" s="36">
        <f>SUMIFS(СВЦЭМ!$C$39:$C$782,СВЦЭМ!$A$39:$A$782,$A61,СВЦЭМ!$B$39:$B$782,T$47)+'СЕТ СН'!$G$9+СВЦЭМ!$D$10+'СЕТ СН'!$G$6-'СЕТ СН'!$G$19</f>
        <v>2264.2936253299999</v>
      </c>
      <c r="U61" s="36">
        <f>SUMIFS(СВЦЭМ!$C$39:$C$782,СВЦЭМ!$A$39:$A$782,$A61,СВЦЭМ!$B$39:$B$782,U$47)+'СЕТ СН'!$G$9+СВЦЭМ!$D$10+'СЕТ СН'!$G$6-'СЕТ СН'!$G$19</f>
        <v>2272.8834522899997</v>
      </c>
      <c r="V61" s="36">
        <f>SUMIFS(СВЦЭМ!$C$39:$C$782,СВЦЭМ!$A$39:$A$782,$A61,СВЦЭМ!$B$39:$B$782,V$47)+'СЕТ СН'!$G$9+СВЦЭМ!$D$10+'СЕТ СН'!$G$6-'СЕТ СН'!$G$19</f>
        <v>2281.7008542899998</v>
      </c>
      <c r="W61" s="36">
        <f>SUMIFS(СВЦЭМ!$C$39:$C$782,СВЦЭМ!$A$39:$A$782,$A61,СВЦЭМ!$B$39:$B$782,W$47)+'СЕТ СН'!$G$9+СВЦЭМ!$D$10+'СЕТ СН'!$G$6-'СЕТ СН'!$G$19</f>
        <v>2261.2963334599999</v>
      </c>
      <c r="X61" s="36">
        <f>SUMIFS(СВЦЭМ!$C$39:$C$782,СВЦЭМ!$A$39:$A$782,$A61,СВЦЭМ!$B$39:$B$782,X$47)+'СЕТ СН'!$G$9+СВЦЭМ!$D$10+'СЕТ СН'!$G$6-'СЕТ СН'!$G$19</f>
        <v>2343.72700227</v>
      </c>
      <c r="Y61" s="36">
        <f>SUMIFS(СВЦЭМ!$C$39:$C$782,СВЦЭМ!$A$39:$A$782,$A61,СВЦЭМ!$B$39:$B$782,Y$47)+'СЕТ СН'!$G$9+СВЦЭМ!$D$10+'СЕТ СН'!$G$6-'СЕТ СН'!$G$19</f>
        <v>2447.1578249599997</v>
      </c>
    </row>
    <row r="62" spans="1:25" ht="15.75" x14ac:dyDescent="0.2">
      <c r="A62" s="35">
        <f t="shared" si="1"/>
        <v>45519</v>
      </c>
      <c r="B62" s="36">
        <f>SUMIFS(СВЦЭМ!$C$39:$C$782,СВЦЭМ!$A$39:$A$782,$A62,СВЦЭМ!$B$39:$B$782,B$47)+'СЕТ СН'!$G$9+СВЦЭМ!$D$10+'СЕТ СН'!$G$6-'СЕТ СН'!$G$19</f>
        <v>2502.1552858200002</v>
      </c>
      <c r="C62" s="36">
        <f>SUMIFS(СВЦЭМ!$C$39:$C$782,СВЦЭМ!$A$39:$A$782,$A62,СВЦЭМ!$B$39:$B$782,C$47)+'СЕТ СН'!$G$9+СВЦЭМ!$D$10+'СЕТ СН'!$G$6-'СЕТ СН'!$G$19</f>
        <v>2564.9949862800004</v>
      </c>
      <c r="D62" s="36">
        <f>SUMIFS(СВЦЭМ!$C$39:$C$782,СВЦЭМ!$A$39:$A$782,$A62,СВЦЭМ!$B$39:$B$782,D$47)+'СЕТ СН'!$G$9+СВЦЭМ!$D$10+'СЕТ СН'!$G$6-'СЕТ СН'!$G$19</f>
        <v>2610.8833849600001</v>
      </c>
      <c r="E62" s="36">
        <f>SUMIFS(СВЦЭМ!$C$39:$C$782,СВЦЭМ!$A$39:$A$782,$A62,СВЦЭМ!$B$39:$B$782,E$47)+'СЕТ СН'!$G$9+СВЦЭМ!$D$10+'СЕТ СН'!$G$6-'СЕТ СН'!$G$19</f>
        <v>2621.9824934500002</v>
      </c>
      <c r="F62" s="36">
        <f>SUMIFS(СВЦЭМ!$C$39:$C$782,СВЦЭМ!$A$39:$A$782,$A62,СВЦЭМ!$B$39:$B$782,F$47)+'СЕТ СН'!$G$9+СВЦЭМ!$D$10+'СЕТ СН'!$G$6-'СЕТ СН'!$G$19</f>
        <v>2627.0861761300002</v>
      </c>
      <c r="G62" s="36">
        <f>SUMIFS(СВЦЭМ!$C$39:$C$782,СВЦЭМ!$A$39:$A$782,$A62,СВЦЭМ!$B$39:$B$782,G$47)+'СЕТ СН'!$G$9+СВЦЭМ!$D$10+'СЕТ СН'!$G$6-'СЕТ СН'!$G$19</f>
        <v>2605.43101161</v>
      </c>
      <c r="H62" s="36">
        <f>SUMIFS(СВЦЭМ!$C$39:$C$782,СВЦЭМ!$A$39:$A$782,$A62,СВЦЭМ!$B$39:$B$782,H$47)+'СЕТ СН'!$G$9+СВЦЭМ!$D$10+'СЕТ СН'!$G$6-'СЕТ СН'!$G$19</f>
        <v>2564.9905587900003</v>
      </c>
      <c r="I62" s="36">
        <f>SUMIFS(СВЦЭМ!$C$39:$C$782,СВЦЭМ!$A$39:$A$782,$A62,СВЦЭМ!$B$39:$B$782,I$47)+'СЕТ СН'!$G$9+СВЦЭМ!$D$10+'СЕТ СН'!$G$6-'СЕТ СН'!$G$19</f>
        <v>2484.9781503599997</v>
      </c>
      <c r="J62" s="36">
        <f>SUMIFS(СВЦЭМ!$C$39:$C$782,СВЦЭМ!$A$39:$A$782,$A62,СВЦЭМ!$B$39:$B$782,J$47)+'СЕТ СН'!$G$9+СВЦЭМ!$D$10+'СЕТ СН'!$G$6-'СЕТ СН'!$G$19</f>
        <v>2418.3471027799997</v>
      </c>
      <c r="K62" s="36">
        <f>SUMIFS(СВЦЭМ!$C$39:$C$782,СВЦЭМ!$A$39:$A$782,$A62,СВЦЭМ!$B$39:$B$782,K$47)+'СЕТ СН'!$G$9+СВЦЭМ!$D$10+'СЕТ СН'!$G$6-'СЕТ СН'!$G$19</f>
        <v>2332.56762011</v>
      </c>
      <c r="L62" s="36">
        <f>SUMIFS(СВЦЭМ!$C$39:$C$782,СВЦЭМ!$A$39:$A$782,$A62,СВЦЭМ!$B$39:$B$782,L$47)+'СЕТ СН'!$G$9+СВЦЭМ!$D$10+'СЕТ СН'!$G$6-'СЕТ СН'!$G$19</f>
        <v>2338.4116870899998</v>
      </c>
      <c r="M62" s="36">
        <f>SUMIFS(СВЦЭМ!$C$39:$C$782,СВЦЭМ!$A$39:$A$782,$A62,СВЦЭМ!$B$39:$B$782,M$47)+'СЕТ СН'!$G$9+СВЦЭМ!$D$10+'СЕТ СН'!$G$6-'СЕТ СН'!$G$19</f>
        <v>2375.6006698399997</v>
      </c>
      <c r="N62" s="36">
        <f>SUMIFS(СВЦЭМ!$C$39:$C$782,СВЦЭМ!$A$39:$A$782,$A62,СВЦЭМ!$B$39:$B$782,N$47)+'СЕТ СН'!$G$9+СВЦЭМ!$D$10+'СЕТ СН'!$G$6-'СЕТ СН'!$G$19</f>
        <v>2365.4979578099997</v>
      </c>
      <c r="O62" s="36">
        <f>SUMIFS(СВЦЭМ!$C$39:$C$782,СВЦЭМ!$A$39:$A$782,$A62,СВЦЭМ!$B$39:$B$782,O$47)+'СЕТ СН'!$G$9+СВЦЭМ!$D$10+'СЕТ СН'!$G$6-'СЕТ СН'!$G$19</f>
        <v>2355.1984213399996</v>
      </c>
      <c r="P62" s="36">
        <f>SUMIFS(СВЦЭМ!$C$39:$C$782,СВЦЭМ!$A$39:$A$782,$A62,СВЦЭМ!$B$39:$B$782,P$47)+'СЕТ СН'!$G$9+СВЦЭМ!$D$10+'СЕТ СН'!$G$6-'СЕТ СН'!$G$19</f>
        <v>2357.5977924399999</v>
      </c>
      <c r="Q62" s="36">
        <f>SUMIFS(СВЦЭМ!$C$39:$C$782,СВЦЭМ!$A$39:$A$782,$A62,СВЦЭМ!$B$39:$B$782,Q$47)+'СЕТ СН'!$G$9+СВЦЭМ!$D$10+'СЕТ СН'!$G$6-'СЕТ СН'!$G$19</f>
        <v>2347.5989918</v>
      </c>
      <c r="R62" s="36">
        <f>SUMIFS(СВЦЭМ!$C$39:$C$782,СВЦЭМ!$A$39:$A$782,$A62,СВЦЭМ!$B$39:$B$782,R$47)+'СЕТ СН'!$G$9+СВЦЭМ!$D$10+'СЕТ СН'!$G$6-'СЕТ СН'!$G$19</f>
        <v>2350.27090288</v>
      </c>
      <c r="S62" s="36">
        <f>SUMIFS(СВЦЭМ!$C$39:$C$782,СВЦЭМ!$A$39:$A$782,$A62,СВЦЭМ!$B$39:$B$782,S$47)+'СЕТ СН'!$G$9+СВЦЭМ!$D$10+'СЕТ СН'!$G$6-'СЕТ СН'!$G$19</f>
        <v>2362.4913212199999</v>
      </c>
      <c r="T62" s="36">
        <f>SUMIFS(СВЦЭМ!$C$39:$C$782,СВЦЭМ!$A$39:$A$782,$A62,СВЦЭМ!$B$39:$B$782,T$47)+'СЕТ СН'!$G$9+СВЦЭМ!$D$10+'СЕТ СН'!$G$6-'СЕТ СН'!$G$19</f>
        <v>2325.3760609399997</v>
      </c>
      <c r="U62" s="36">
        <f>SUMIFS(СВЦЭМ!$C$39:$C$782,СВЦЭМ!$A$39:$A$782,$A62,СВЦЭМ!$B$39:$B$782,U$47)+'СЕТ СН'!$G$9+СВЦЭМ!$D$10+'СЕТ СН'!$G$6-'СЕТ СН'!$G$19</f>
        <v>2324.1735046099998</v>
      </c>
      <c r="V62" s="36">
        <f>SUMIFS(СВЦЭМ!$C$39:$C$782,СВЦЭМ!$A$39:$A$782,$A62,СВЦЭМ!$B$39:$B$782,V$47)+'СЕТ СН'!$G$9+СВЦЭМ!$D$10+'СЕТ СН'!$G$6-'СЕТ СН'!$G$19</f>
        <v>2339.2193890499998</v>
      </c>
      <c r="W62" s="36">
        <f>SUMIFS(СВЦЭМ!$C$39:$C$782,СВЦЭМ!$A$39:$A$782,$A62,СВЦЭМ!$B$39:$B$782,W$47)+'СЕТ СН'!$G$9+СВЦЭМ!$D$10+'СЕТ СН'!$G$6-'СЕТ СН'!$G$19</f>
        <v>2333.9501318600001</v>
      </c>
      <c r="X62" s="36">
        <f>SUMIFS(СВЦЭМ!$C$39:$C$782,СВЦЭМ!$A$39:$A$782,$A62,СВЦЭМ!$B$39:$B$782,X$47)+'СЕТ СН'!$G$9+СВЦЭМ!$D$10+'СЕТ СН'!$G$6-'СЕТ СН'!$G$19</f>
        <v>2412.5596283699997</v>
      </c>
      <c r="Y62" s="36">
        <f>SUMIFS(СВЦЭМ!$C$39:$C$782,СВЦЭМ!$A$39:$A$782,$A62,СВЦЭМ!$B$39:$B$782,Y$47)+'СЕТ СН'!$G$9+СВЦЭМ!$D$10+'СЕТ СН'!$G$6-'СЕТ СН'!$G$19</f>
        <v>2486.0410538599999</v>
      </c>
    </row>
    <row r="63" spans="1:25" ht="15.75" x14ac:dyDescent="0.2">
      <c r="A63" s="35">
        <f t="shared" si="1"/>
        <v>45520</v>
      </c>
      <c r="B63" s="36">
        <f>SUMIFS(СВЦЭМ!$C$39:$C$782,СВЦЭМ!$A$39:$A$782,$A63,СВЦЭМ!$B$39:$B$782,B$47)+'СЕТ СН'!$G$9+СВЦЭМ!$D$10+'СЕТ СН'!$G$6-'СЕТ СН'!$G$19</f>
        <v>2646.86503614</v>
      </c>
      <c r="C63" s="36">
        <f>SUMIFS(СВЦЭМ!$C$39:$C$782,СВЦЭМ!$A$39:$A$782,$A63,СВЦЭМ!$B$39:$B$782,C$47)+'СЕТ СН'!$G$9+СВЦЭМ!$D$10+'СЕТ СН'!$G$6-'СЕТ СН'!$G$19</f>
        <v>2638.4555689000003</v>
      </c>
      <c r="D63" s="36">
        <f>SUMIFS(СВЦЭМ!$C$39:$C$782,СВЦЭМ!$A$39:$A$782,$A63,СВЦЭМ!$B$39:$B$782,D$47)+'СЕТ СН'!$G$9+СВЦЭМ!$D$10+'СЕТ СН'!$G$6-'СЕТ СН'!$G$19</f>
        <v>2674.1642784200003</v>
      </c>
      <c r="E63" s="36">
        <f>SUMIFS(СВЦЭМ!$C$39:$C$782,СВЦЭМ!$A$39:$A$782,$A63,СВЦЭМ!$B$39:$B$782,E$47)+'СЕТ СН'!$G$9+СВЦЭМ!$D$10+'СЕТ СН'!$G$6-'СЕТ СН'!$G$19</f>
        <v>2606.5769736400002</v>
      </c>
      <c r="F63" s="36">
        <f>SUMIFS(СВЦЭМ!$C$39:$C$782,СВЦЭМ!$A$39:$A$782,$A63,СВЦЭМ!$B$39:$B$782,F$47)+'СЕТ СН'!$G$9+СВЦЭМ!$D$10+'СЕТ СН'!$G$6-'СЕТ СН'!$G$19</f>
        <v>2578.57136287</v>
      </c>
      <c r="G63" s="36">
        <f>SUMIFS(СВЦЭМ!$C$39:$C$782,СВЦЭМ!$A$39:$A$782,$A63,СВЦЭМ!$B$39:$B$782,G$47)+'СЕТ СН'!$G$9+СВЦЭМ!$D$10+'СЕТ СН'!$G$6-'СЕТ СН'!$G$19</f>
        <v>2521.9257648100001</v>
      </c>
      <c r="H63" s="36">
        <f>SUMIFS(СВЦЭМ!$C$39:$C$782,СВЦЭМ!$A$39:$A$782,$A63,СВЦЭМ!$B$39:$B$782,H$47)+'СЕТ СН'!$G$9+СВЦЭМ!$D$10+'СЕТ СН'!$G$6-'СЕТ СН'!$G$19</f>
        <v>2478.9778758899997</v>
      </c>
      <c r="I63" s="36">
        <f>SUMIFS(СВЦЭМ!$C$39:$C$782,СВЦЭМ!$A$39:$A$782,$A63,СВЦЭМ!$B$39:$B$782,I$47)+'СЕТ СН'!$G$9+СВЦЭМ!$D$10+'СЕТ СН'!$G$6-'СЕТ СН'!$G$19</f>
        <v>2386.28526388</v>
      </c>
      <c r="J63" s="36">
        <f>SUMIFS(СВЦЭМ!$C$39:$C$782,СВЦЭМ!$A$39:$A$782,$A63,СВЦЭМ!$B$39:$B$782,J$47)+'СЕТ СН'!$G$9+СВЦЭМ!$D$10+'СЕТ СН'!$G$6-'СЕТ СН'!$G$19</f>
        <v>2302.4032938299997</v>
      </c>
      <c r="K63" s="36">
        <f>SUMIFS(СВЦЭМ!$C$39:$C$782,СВЦЭМ!$A$39:$A$782,$A63,СВЦЭМ!$B$39:$B$782,K$47)+'СЕТ СН'!$G$9+СВЦЭМ!$D$10+'СЕТ СН'!$G$6-'СЕТ СН'!$G$19</f>
        <v>2191.3375590299997</v>
      </c>
      <c r="L63" s="36">
        <f>SUMIFS(СВЦЭМ!$C$39:$C$782,СВЦЭМ!$A$39:$A$782,$A63,СВЦЭМ!$B$39:$B$782,L$47)+'СЕТ СН'!$G$9+СВЦЭМ!$D$10+'СЕТ СН'!$G$6-'СЕТ СН'!$G$19</f>
        <v>2157.6886320399999</v>
      </c>
      <c r="M63" s="36">
        <f>SUMIFS(СВЦЭМ!$C$39:$C$782,СВЦЭМ!$A$39:$A$782,$A63,СВЦЭМ!$B$39:$B$782,M$47)+'СЕТ СН'!$G$9+СВЦЭМ!$D$10+'СЕТ СН'!$G$6-'СЕТ СН'!$G$19</f>
        <v>2152.8690278599997</v>
      </c>
      <c r="N63" s="36">
        <f>SUMIFS(СВЦЭМ!$C$39:$C$782,СВЦЭМ!$A$39:$A$782,$A63,СВЦЭМ!$B$39:$B$782,N$47)+'СЕТ СН'!$G$9+СВЦЭМ!$D$10+'СЕТ СН'!$G$6-'СЕТ СН'!$G$19</f>
        <v>2149.1089286299998</v>
      </c>
      <c r="O63" s="36">
        <f>SUMIFS(СВЦЭМ!$C$39:$C$782,СВЦЭМ!$A$39:$A$782,$A63,СВЦЭМ!$B$39:$B$782,O$47)+'СЕТ СН'!$G$9+СВЦЭМ!$D$10+'СЕТ СН'!$G$6-'СЕТ СН'!$G$19</f>
        <v>2168.4954082599997</v>
      </c>
      <c r="P63" s="36">
        <f>SUMIFS(СВЦЭМ!$C$39:$C$782,СВЦЭМ!$A$39:$A$782,$A63,СВЦЭМ!$B$39:$B$782,P$47)+'СЕТ СН'!$G$9+СВЦЭМ!$D$10+'СЕТ СН'!$G$6-'СЕТ СН'!$G$19</f>
        <v>2203.97202324</v>
      </c>
      <c r="Q63" s="36">
        <f>SUMIFS(СВЦЭМ!$C$39:$C$782,СВЦЭМ!$A$39:$A$782,$A63,СВЦЭМ!$B$39:$B$782,Q$47)+'СЕТ СН'!$G$9+СВЦЭМ!$D$10+'СЕТ СН'!$G$6-'СЕТ СН'!$G$19</f>
        <v>2220.9248848899997</v>
      </c>
      <c r="R63" s="36">
        <f>SUMIFS(СВЦЭМ!$C$39:$C$782,СВЦЭМ!$A$39:$A$782,$A63,СВЦЭМ!$B$39:$B$782,R$47)+'СЕТ СН'!$G$9+СВЦЭМ!$D$10+'СЕТ СН'!$G$6-'СЕТ СН'!$G$19</f>
        <v>2222.1702413499997</v>
      </c>
      <c r="S63" s="36">
        <f>SUMIFS(СВЦЭМ!$C$39:$C$782,СВЦЭМ!$A$39:$A$782,$A63,СВЦЭМ!$B$39:$B$782,S$47)+'СЕТ СН'!$G$9+СВЦЭМ!$D$10+'СЕТ СН'!$G$6-'СЕТ СН'!$G$19</f>
        <v>2143.468926</v>
      </c>
      <c r="T63" s="36">
        <f>SUMIFS(СВЦЭМ!$C$39:$C$782,СВЦЭМ!$A$39:$A$782,$A63,СВЦЭМ!$B$39:$B$782,T$47)+'СЕТ СН'!$G$9+СВЦЭМ!$D$10+'СЕТ СН'!$G$6-'СЕТ СН'!$G$19</f>
        <v>2119.5973624499998</v>
      </c>
      <c r="U63" s="36">
        <f>SUMIFS(СВЦЭМ!$C$39:$C$782,СВЦЭМ!$A$39:$A$782,$A63,СВЦЭМ!$B$39:$B$782,U$47)+'СЕТ СН'!$G$9+СВЦЭМ!$D$10+'СЕТ СН'!$G$6-'СЕТ СН'!$G$19</f>
        <v>2139.7583649199996</v>
      </c>
      <c r="V63" s="36">
        <f>SUMIFS(СВЦЭМ!$C$39:$C$782,СВЦЭМ!$A$39:$A$782,$A63,СВЦЭМ!$B$39:$B$782,V$47)+'СЕТ СН'!$G$9+СВЦЭМ!$D$10+'СЕТ СН'!$G$6-'СЕТ СН'!$G$19</f>
        <v>2181.42352949</v>
      </c>
      <c r="W63" s="36">
        <f>SUMIFS(СВЦЭМ!$C$39:$C$782,СВЦЭМ!$A$39:$A$782,$A63,СВЦЭМ!$B$39:$B$782,W$47)+'СЕТ СН'!$G$9+СВЦЭМ!$D$10+'СЕТ СН'!$G$6-'СЕТ СН'!$G$19</f>
        <v>2189.46648125</v>
      </c>
      <c r="X63" s="36">
        <f>SUMIFS(СВЦЭМ!$C$39:$C$782,СВЦЭМ!$A$39:$A$782,$A63,СВЦЭМ!$B$39:$B$782,X$47)+'СЕТ СН'!$G$9+СВЦЭМ!$D$10+'СЕТ СН'!$G$6-'СЕТ СН'!$G$19</f>
        <v>2238.6111041499998</v>
      </c>
      <c r="Y63" s="36">
        <f>SUMIFS(СВЦЭМ!$C$39:$C$782,СВЦЭМ!$A$39:$A$782,$A63,СВЦЭМ!$B$39:$B$782,Y$47)+'СЕТ СН'!$G$9+СВЦЭМ!$D$10+'СЕТ СН'!$G$6-'СЕТ СН'!$G$19</f>
        <v>2301.6388819399999</v>
      </c>
    </row>
    <row r="64" spans="1:25" ht="15.75" x14ac:dyDescent="0.2">
      <c r="A64" s="35">
        <f t="shared" si="1"/>
        <v>45521</v>
      </c>
      <c r="B64" s="36">
        <f>SUMIFS(СВЦЭМ!$C$39:$C$782,СВЦЭМ!$A$39:$A$782,$A64,СВЦЭМ!$B$39:$B$782,B$47)+'СЕТ СН'!$G$9+СВЦЭМ!$D$10+'СЕТ СН'!$G$6-'СЕТ СН'!$G$19</f>
        <v>2357.40064747</v>
      </c>
      <c r="C64" s="36">
        <f>SUMIFS(СВЦЭМ!$C$39:$C$782,СВЦЭМ!$A$39:$A$782,$A64,СВЦЭМ!$B$39:$B$782,C$47)+'СЕТ СН'!$G$9+СВЦЭМ!$D$10+'СЕТ СН'!$G$6-'СЕТ СН'!$G$19</f>
        <v>2460.2323877199997</v>
      </c>
      <c r="D64" s="36">
        <f>SUMIFS(СВЦЭМ!$C$39:$C$782,СВЦЭМ!$A$39:$A$782,$A64,СВЦЭМ!$B$39:$B$782,D$47)+'СЕТ СН'!$G$9+СВЦЭМ!$D$10+'СЕТ СН'!$G$6-'СЕТ СН'!$G$19</f>
        <v>2501.1205557399999</v>
      </c>
      <c r="E64" s="36">
        <f>SUMIFS(СВЦЭМ!$C$39:$C$782,СВЦЭМ!$A$39:$A$782,$A64,СВЦЭМ!$B$39:$B$782,E$47)+'СЕТ СН'!$G$9+СВЦЭМ!$D$10+'СЕТ СН'!$G$6-'СЕТ СН'!$G$19</f>
        <v>2510.6165373700005</v>
      </c>
      <c r="F64" s="36">
        <f>SUMIFS(СВЦЭМ!$C$39:$C$782,СВЦЭМ!$A$39:$A$782,$A64,СВЦЭМ!$B$39:$B$782,F$47)+'СЕТ СН'!$G$9+СВЦЭМ!$D$10+'СЕТ СН'!$G$6-'СЕТ СН'!$G$19</f>
        <v>2526.3492937400001</v>
      </c>
      <c r="G64" s="36">
        <f>SUMIFS(СВЦЭМ!$C$39:$C$782,СВЦЭМ!$A$39:$A$782,$A64,СВЦЭМ!$B$39:$B$782,G$47)+'СЕТ СН'!$G$9+СВЦЭМ!$D$10+'СЕТ СН'!$G$6-'СЕТ СН'!$G$19</f>
        <v>2498.3319592500002</v>
      </c>
      <c r="H64" s="36">
        <f>SUMIFS(СВЦЭМ!$C$39:$C$782,СВЦЭМ!$A$39:$A$782,$A64,СВЦЭМ!$B$39:$B$782,H$47)+'СЕТ СН'!$G$9+СВЦЭМ!$D$10+'СЕТ СН'!$G$6-'СЕТ СН'!$G$19</f>
        <v>2495.4670760500003</v>
      </c>
      <c r="I64" s="36">
        <f>SUMIFS(СВЦЭМ!$C$39:$C$782,СВЦЭМ!$A$39:$A$782,$A64,СВЦЭМ!$B$39:$B$782,I$47)+'СЕТ СН'!$G$9+СВЦЭМ!$D$10+'СЕТ СН'!$G$6-'СЕТ СН'!$G$19</f>
        <v>2470.59691449</v>
      </c>
      <c r="J64" s="36">
        <f>SUMIFS(СВЦЭМ!$C$39:$C$782,СВЦЭМ!$A$39:$A$782,$A64,СВЦЭМ!$B$39:$B$782,J$47)+'СЕТ СН'!$G$9+СВЦЭМ!$D$10+'СЕТ СН'!$G$6-'СЕТ СН'!$G$19</f>
        <v>2360.1553609799998</v>
      </c>
      <c r="K64" s="36">
        <f>SUMIFS(СВЦЭМ!$C$39:$C$782,СВЦЭМ!$A$39:$A$782,$A64,СВЦЭМ!$B$39:$B$782,K$47)+'СЕТ СН'!$G$9+СВЦЭМ!$D$10+'СЕТ СН'!$G$6-'СЕТ СН'!$G$19</f>
        <v>2283.7084331199999</v>
      </c>
      <c r="L64" s="36">
        <f>SUMIFS(СВЦЭМ!$C$39:$C$782,СВЦЭМ!$A$39:$A$782,$A64,СВЦЭМ!$B$39:$B$782,L$47)+'СЕТ СН'!$G$9+СВЦЭМ!$D$10+'СЕТ СН'!$G$6-'СЕТ СН'!$G$19</f>
        <v>2216.1497066799998</v>
      </c>
      <c r="M64" s="36">
        <f>SUMIFS(СВЦЭМ!$C$39:$C$782,СВЦЭМ!$A$39:$A$782,$A64,СВЦЭМ!$B$39:$B$782,M$47)+'СЕТ СН'!$G$9+СВЦЭМ!$D$10+'СЕТ СН'!$G$6-'СЕТ СН'!$G$19</f>
        <v>2203.4041128700001</v>
      </c>
      <c r="N64" s="36">
        <f>SUMIFS(СВЦЭМ!$C$39:$C$782,СВЦЭМ!$A$39:$A$782,$A64,СВЦЭМ!$B$39:$B$782,N$47)+'СЕТ СН'!$G$9+СВЦЭМ!$D$10+'СЕТ СН'!$G$6-'СЕТ СН'!$G$19</f>
        <v>2196.4848115699997</v>
      </c>
      <c r="O64" s="36">
        <f>SUMIFS(СВЦЭМ!$C$39:$C$782,СВЦЭМ!$A$39:$A$782,$A64,СВЦЭМ!$B$39:$B$782,O$47)+'СЕТ СН'!$G$9+СВЦЭМ!$D$10+'СЕТ СН'!$G$6-'СЕТ СН'!$G$19</f>
        <v>2209.7108449299999</v>
      </c>
      <c r="P64" s="36">
        <f>SUMIFS(СВЦЭМ!$C$39:$C$782,СВЦЭМ!$A$39:$A$782,$A64,СВЦЭМ!$B$39:$B$782,P$47)+'СЕТ СН'!$G$9+СВЦЭМ!$D$10+'СЕТ СН'!$G$6-'СЕТ СН'!$G$19</f>
        <v>2220.3534977199997</v>
      </c>
      <c r="Q64" s="36">
        <f>SUMIFS(СВЦЭМ!$C$39:$C$782,СВЦЭМ!$A$39:$A$782,$A64,СВЦЭМ!$B$39:$B$782,Q$47)+'СЕТ СН'!$G$9+СВЦЭМ!$D$10+'СЕТ СН'!$G$6-'СЕТ СН'!$G$19</f>
        <v>2231.1016696699999</v>
      </c>
      <c r="R64" s="36">
        <f>SUMIFS(СВЦЭМ!$C$39:$C$782,СВЦЭМ!$A$39:$A$782,$A64,СВЦЭМ!$B$39:$B$782,R$47)+'СЕТ СН'!$G$9+СВЦЭМ!$D$10+'СЕТ СН'!$G$6-'СЕТ СН'!$G$19</f>
        <v>2249.9863283499999</v>
      </c>
      <c r="S64" s="36">
        <f>SUMIFS(СВЦЭМ!$C$39:$C$782,СВЦЭМ!$A$39:$A$782,$A64,СВЦЭМ!$B$39:$B$782,S$47)+'СЕТ СН'!$G$9+СВЦЭМ!$D$10+'СЕТ СН'!$G$6-'СЕТ СН'!$G$19</f>
        <v>2215.7869780299998</v>
      </c>
      <c r="T64" s="36">
        <f>SUMIFS(СВЦЭМ!$C$39:$C$782,СВЦЭМ!$A$39:$A$782,$A64,СВЦЭМ!$B$39:$B$782,T$47)+'СЕТ СН'!$G$9+СВЦЭМ!$D$10+'СЕТ СН'!$G$6-'СЕТ СН'!$G$19</f>
        <v>2197.19993191</v>
      </c>
      <c r="U64" s="36">
        <f>SUMIFS(СВЦЭМ!$C$39:$C$782,СВЦЭМ!$A$39:$A$782,$A64,СВЦЭМ!$B$39:$B$782,U$47)+'СЕТ СН'!$G$9+СВЦЭМ!$D$10+'СЕТ СН'!$G$6-'СЕТ СН'!$G$19</f>
        <v>2194.8975791299999</v>
      </c>
      <c r="V64" s="36">
        <f>SUMIFS(СВЦЭМ!$C$39:$C$782,СВЦЭМ!$A$39:$A$782,$A64,СВЦЭМ!$B$39:$B$782,V$47)+'СЕТ СН'!$G$9+СВЦЭМ!$D$10+'СЕТ СН'!$G$6-'СЕТ СН'!$G$19</f>
        <v>2194.2254891600001</v>
      </c>
      <c r="W64" s="36">
        <f>SUMIFS(СВЦЭМ!$C$39:$C$782,СВЦЭМ!$A$39:$A$782,$A64,СВЦЭМ!$B$39:$B$782,W$47)+'СЕТ СН'!$G$9+СВЦЭМ!$D$10+'СЕТ СН'!$G$6-'СЕТ СН'!$G$19</f>
        <v>2177.7981540399996</v>
      </c>
      <c r="X64" s="36">
        <f>SUMIFS(СВЦЭМ!$C$39:$C$782,СВЦЭМ!$A$39:$A$782,$A64,СВЦЭМ!$B$39:$B$782,X$47)+'СЕТ СН'!$G$9+СВЦЭМ!$D$10+'СЕТ СН'!$G$6-'СЕТ СН'!$G$19</f>
        <v>2233.2472821799997</v>
      </c>
      <c r="Y64" s="36">
        <f>SUMIFS(СВЦЭМ!$C$39:$C$782,СВЦЭМ!$A$39:$A$782,$A64,СВЦЭМ!$B$39:$B$782,Y$47)+'СЕТ СН'!$G$9+СВЦЭМ!$D$10+'СЕТ СН'!$G$6-'СЕТ СН'!$G$19</f>
        <v>2312.45502536</v>
      </c>
    </row>
    <row r="65" spans="1:27" ht="15.75" x14ac:dyDescent="0.2">
      <c r="A65" s="35">
        <f t="shared" si="1"/>
        <v>45522</v>
      </c>
      <c r="B65" s="36">
        <f>SUMIFS(СВЦЭМ!$C$39:$C$782,СВЦЭМ!$A$39:$A$782,$A65,СВЦЭМ!$B$39:$B$782,B$47)+'СЕТ СН'!$G$9+СВЦЭМ!$D$10+'СЕТ СН'!$G$6-'СЕТ СН'!$G$19</f>
        <v>2301.9492860599998</v>
      </c>
      <c r="C65" s="36">
        <f>SUMIFS(СВЦЭМ!$C$39:$C$782,СВЦЭМ!$A$39:$A$782,$A65,СВЦЭМ!$B$39:$B$782,C$47)+'СЕТ СН'!$G$9+СВЦЭМ!$D$10+'СЕТ СН'!$G$6-'СЕТ СН'!$G$19</f>
        <v>2395.5558880599997</v>
      </c>
      <c r="D65" s="36">
        <f>SUMIFS(СВЦЭМ!$C$39:$C$782,СВЦЭМ!$A$39:$A$782,$A65,СВЦЭМ!$B$39:$B$782,D$47)+'СЕТ СН'!$G$9+СВЦЭМ!$D$10+'СЕТ СН'!$G$6-'СЕТ СН'!$G$19</f>
        <v>2455.6524928099998</v>
      </c>
      <c r="E65" s="36">
        <f>SUMIFS(СВЦЭМ!$C$39:$C$782,СВЦЭМ!$A$39:$A$782,$A65,СВЦЭМ!$B$39:$B$782,E$47)+'СЕТ СН'!$G$9+СВЦЭМ!$D$10+'СЕТ СН'!$G$6-'СЕТ СН'!$G$19</f>
        <v>2480.87729829</v>
      </c>
      <c r="F65" s="36">
        <f>SUMIFS(СВЦЭМ!$C$39:$C$782,СВЦЭМ!$A$39:$A$782,$A65,СВЦЭМ!$B$39:$B$782,F$47)+'СЕТ СН'!$G$9+СВЦЭМ!$D$10+'СЕТ СН'!$G$6-'СЕТ СН'!$G$19</f>
        <v>2509.2466269400002</v>
      </c>
      <c r="G65" s="36">
        <f>SUMIFS(СВЦЭМ!$C$39:$C$782,СВЦЭМ!$A$39:$A$782,$A65,СВЦЭМ!$B$39:$B$782,G$47)+'СЕТ СН'!$G$9+СВЦЭМ!$D$10+'СЕТ СН'!$G$6-'СЕТ СН'!$G$19</f>
        <v>2491.4208454700001</v>
      </c>
      <c r="H65" s="36">
        <f>SUMIFS(СВЦЭМ!$C$39:$C$782,СВЦЭМ!$A$39:$A$782,$A65,СВЦЭМ!$B$39:$B$782,H$47)+'СЕТ СН'!$G$9+СВЦЭМ!$D$10+'СЕТ СН'!$G$6-'СЕТ СН'!$G$19</f>
        <v>2474.2400618799998</v>
      </c>
      <c r="I65" s="36">
        <f>SUMIFS(СВЦЭМ!$C$39:$C$782,СВЦЭМ!$A$39:$A$782,$A65,СВЦЭМ!$B$39:$B$782,I$47)+'СЕТ СН'!$G$9+СВЦЭМ!$D$10+'СЕТ СН'!$G$6-'СЕТ СН'!$G$19</f>
        <v>2408.1496496199998</v>
      </c>
      <c r="J65" s="36">
        <f>SUMIFS(СВЦЭМ!$C$39:$C$782,СВЦЭМ!$A$39:$A$782,$A65,СВЦЭМ!$B$39:$B$782,J$47)+'СЕТ СН'!$G$9+СВЦЭМ!$D$10+'СЕТ СН'!$G$6-'СЕТ СН'!$G$19</f>
        <v>2318.4550001099997</v>
      </c>
      <c r="K65" s="36">
        <f>SUMIFS(СВЦЭМ!$C$39:$C$782,СВЦЭМ!$A$39:$A$782,$A65,СВЦЭМ!$B$39:$B$782,K$47)+'СЕТ СН'!$G$9+СВЦЭМ!$D$10+'СЕТ СН'!$G$6-'СЕТ СН'!$G$19</f>
        <v>2244.4911093399996</v>
      </c>
      <c r="L65" s="36">
        <f>SUMIFS(СВЦЭМ!$C$39:$C$782,СВЦЭМ!$A$39:$A$782,$A65,СВЦЭМ!$B$39:$B$782,L$47)+'СЕТ СН'!$G$9+СВЦЭМ!$D$10+'СЕТ СН'!$G$6-'СЕТ СН'!$G$19</f>
        <v>2201.6779420299999</v>
      </c>
      <c r="M65" s="36">
        <f>SUMIFS(СВЦЭМ!$C$39:$C$782,СВЦЭМ!$A$39:$A$782,$A65,СВЦЭМ!$B$39:$B$782,M$47)+'СЕТ СН'!$G$9+СВЦЭМ!$D$10+'СЕТ СН'!$G$6-'СЕТ СН'!$G$19</f>
        <v>2182.35768418</v>
      </c>
      <c r="N65" s="36">
        <f>SUMIFS(СВЦЭМ!$C$39:$C$782,СВЦЭМ!$A$39:$A$782,$A65,СВЦЭМ!$B$39:$B$782,N$47)+'СЕТ СН'!$G$9+СВЦЭМ!$D$10+'СЕТ СН'!$G$6-'СЕТ СН'!$G$19</f>
        <v>2161.2579585499998</v>
      </c>
      <c r="O65" s="36">
        <f>SUMIFS(СВЦЭМ!$C$39:$C$782,СВЦЭМ!$A$39:$A$782,$A65,СВЦЭМ!$B$39:$B$782,O$47)+'СЕТ СН'!$G$9+СВЦЭМ!$D$10+'СЕТ СН'!$G$6-'СЕТ СН'!$G$19</f>
        <v>2177.8990394799998</v>
      </c>
      <c r="P65" s="36">
        <f>SUMIFS(СВЦЭМ!$C$39:$C$782,СВЦЭМ!$A$39:$A$782,$A65,СВЦЭМ!$B$39:$B$782,P$47)+'СЕТ СН'!$G$9+СВЦЭМ!$D$10+'СЕТ СН'!$G$6-'СЕТ СН'!$G$19</f>
        <v>2226.6364603899997</v>
      </c>
      <c r="Q65" s="36">
        <f>SUMIFS(СВЦЭМ!$C$39:$C$782,СВЦЭМ!$A$39:$A$782,$A65,СВЦЭМ!$B$39:$B$782,Q$47)+'СЕТ СН'!$G$9+СВЦЭМ!$D$10+'СЕТ СН'!$G$6-'СЕТ СН'!$G$19</f>
        <v>2262.1250116299998</v>
      </c>
      <c r="R65" s="36">
        <f>SUMIFS(СВЦЭМ!$C$39:$C$782,СВЦЭМ!$A$39:$A$782,$A65,СВЦЭМ!$B$39:$B$782,R$47)+'СЕТ СН'!$G$9+СВЦЭМ!$D$10+'СЕТ СН'!$G$6-'СЕТ СН'!$G$19</f>
        <v>2259.3769396499997</v>
      </c>
      <c r="S65" s="36">
        <f>SUMIFS(СВЦЭМ!$C$39:$C$782,СВЦЭМ!$A$39:$A$782,$A65,СВЦЭМ!$B$39:$B$782,S$47)+'СЕТ СН'!$G$9+СВЦЭМ!$D$10+'СЕТ СН'!$G$6-'СЕТ СН'!$G$19</f>
        <v>2261.6635749899997</v>
      </c>
      <c r="T65" s="36">
        <f>SUMIFS(СВЦЭМ!$C$39:$C$782,СВЦЭМ!$A$39:$A$782,$A65,СВЦЭМ!$B$39:$B$782,T$47)+'СЕТ СН'!$G$9+СВЦЭМ!$D$10+'СЕТ СН'!$G$6-'СЕТ СН'!$G$19</f>
        <v>2239.5655753299998</v>
      </c>
      <c r="U65" s="36">
        <f>SUMIFS(СВЦЭМ!$C$39:$C$782,СВЦЭМ!$A$39:$A$782,$A65,СВЦЭМ!$B$39:$B$782,U$47)+'СЕТ СН'!$G$9+СВЦЭМ!$D$10+'СЕТ СН'!$G$6-'СЕТ СН'!$G$19</f>
        <v>2237.8829714399999</v>
      </c>
      <c r="V65" s="36">
        <f>SUMIFS(СВЦЭМ!$C$39:$C$782,СВЦЭМ!$A$39:$A$782,$A65,СВЦЭМ!$B$39:$B$782,V$47)+'СЕТ СН'!$G$9+СВЦЭМ!$D$10+'СЕТ СН'!$G$6-'СЕТ СН'!$G$19</f>
        <v>2248.4510823000001</v>
      </c>
      <c r="W65" s="36">
        <f>SUMIFS(СВЦЭМ!$C$39:$C$782,СВЦЭМ!$A$39:$A$782,$A65,СВЦЭМ!$B$39:$B$782,W$47)+'СЕТ СН'!$G$9+СВЦЭМ!$D$10+'СЕТ СН'!$G$6-'СЕТ СН'!$G$19</f>
        <v>2232.74283388</v>
      </c>
      <c r="X65" s="36">
        <f>SUMIFS(СВЦЭМ!$C$39:$C$782,СВЦЭМ!$A$39:$A$782,$A65,СВЦЭМ!$B$39:$B$782,X$47)+'СЕТ СН'!$G$9+СВЦЭМ!$D$10+'СЕТ СН'!$G$6-'СЕТ СН'!$G$19</f>
        <v>2295.9493276499998</v>
      </c>
      <c r="Y65" s="36">
        <f>SUMIFS(СВЦЭМ!$C$39:$C$782,СВЦЭМ!$A$39:$A$782,$A65,СВЦЭМ!$B$39:$B$782,Y$47)+'СЕТ СН'!$G$9+СВЦЭМ!$D$10+'СЕТ СН'!$G$6-'СЕТ СН'!$G$19</f>
        <v>2371.3210473099998</v>
      </c>
    </row>
    <row r="66" spans="1:27" ht="15.75" x14ac:dyDescent="0.2">
      <c r="A66" s="35">
        <f t="shared" si="1"/>
        <v>45523</v>
      </c>
      <c r="B66" s="36">
        <f>SUMIFS(СВЦЭМ!$C$39:$C$782,СВЦЭМ!$A$39:$A$782,$A66,СВЦЭМ!$B$39:$B$782,B$47)+'СЕТ СН'!$G$9+СВЦЭМ!$D$10+'СЕТ СН'!$G$6-'СЕТ СН'!$G$19</f>
        <v>2447.3437988299997</v>
      </c>
      <c r="C66" s="36">
        <f>SUMIFS(СВЦЭМ!$C$39:$C$782,СВЦЭМ!$A$39:$A$782,$A66,СВЦЭМ!$B$39:$B$782,C$47)+'СЕТ СН'!$G$9+СВЦЭМ!$D$10+'СЕТ СН'!$G$6-'СЕТ СН'!$G$19</f>
        <v>2571.0594656600001</v>
      </c>
      <c r="D66" s="36">
        <f>SUMIFS(СВЦЭМ!$C$39:$C$782,СВЦЭМ!$A$39:$A$782,$A66,СВЦЭМ!$B$39:$B$782,D$47)+'СЕТ СН'!$G$9+СВЦЭМ!$D$10+'СЕТ СН'!$G$6-'СЕТ СН'!$G$19</f>
        <v>2605.4055253000001</v>
      </c>
      <c r="E66" s="36">
        <f>SUMIFS(СВЦЭМ!$C$39:$C$782,СВЦЭМ!$A$39:$A$782,$A66,СВЦЭМ!$B$39:$B$782,E$47)+'СЕТ СН'!$G$9+СВЦЭМ!$D$10+'СЕТ СН'!$G$6-'СЕТ СН'!$G$19</f>
        <v>2567.4960095500001</v>
      </c>
      <c r="F66" s="36">
        <f>SUMIFS(СВЦЭМ!$C$39:$C$782,СВЦЭМ!$A$39:$A$782,$A66,СВЦЭМ!$B$39:$B$782,F$47)+'СЕТ СН'!$G$9+СВЦЭМ!$D$10+'СЕТ СН'!$G$6-'СЕТ СН'!$G$19</f>
        <v>2574.53018251</v>
      </c>
      <c r="G66" s="36">
        <f>SUMIFS(СВЦЭМ!$C$39:$C$782,СВЦЭМ!$A$39:$A$782,$A66,СВЦЭМ!$B$39:$B$782,G$47)+'СЕТ СН'!$G$9+СВЦЭМ!$D$10+'СЕТ СН'!$G$6-'СЕТ СН'!$G$19</f>
        <v>2574.3620257900002</v>
      </c>
      <c r="H66" s="36">
        <f>SUMIFS(СВЦЭМ!$C$39:$C$782,СВЦЭМ!$A$39:$A$782,$A66,СВЦЭМ!$B$39:$B$782,H$47)+'СЕТ СН'!$G$9+СВЦЭМ!$D$10+'СЕТ СН'!$G$6-'СЕТ СН'!$G$19</f>
        <v>2584.0553604800002</v>
      </c>
      <c r="I66" s="36">
        <f>SUMIFS(СВЦЭМ!$C$39:$C$782,СВЦЭМ!$A$39:$A$782,$A66,СВЦЭМ!$B$39:$B$782,I$47)+'СЕТ СН'!$G$9+СВЦЭМ!$D$10+'СЕТ СН'!$G$6-'СЕТ СН'!$G$19</f>
        <v>2515.2233596200003</v>
      </c>
      <c r="J66" s="36">
        <f>SUMIFS(СВЦЭМ!$C$39:$C$782,СВЦЭМ!$A$39:$A$782,$A66,СВЦЭМ!$B$39:$B$782,J$47)+'СЕТ СН'!$G$9+СВЦЭМ!$D$10+'СЕТ СН'!$G$6-'СЕТ СН'!$G$19</f>
        <v>2342.7796839099997</v>
      </c>
      <c r="K66" s="36">
        <f>SUMIFS(СВЦЭМ!$C$39:$C$782,СВЦЭМ!$A$39:$A$782,$A66,СВЦЭМ!$B$39:$B$782,K$47)+'СЕТ СН'!$G$9+СВЦЭМ!$D$10+'СЕТ СН'!$G$6-'СЕТ СН'!$G$19</f>
        <v>2299.1679323599997</v>
      </c>
      <c r="L66" s="36">
        <f>SUMIFS(СВЦЭМ!$C$39:$C$782,СВЦЭМ!$A$39:$A$782,$A66,СВЦЭМ!$B$39:$B$782,L$47)+'СЕТ СН'!$G$9+СВЦЭМ!$D$10+'СЕТ СН'!$G$6-'СЕТ СН'!$G$19</f>
        <v>2292.82054887</v>
      </c>
      <c r="M66" s="36">
        <f>SUMIFS(СВЦЭМ!$C$39:$C$782,СВЦЭМ!$A$39:$A$782,$A66,СВЦЭМ!$B$39:$B$782,M$47)+'СЕТ СН'!$G$9+СВЦЭМ!$D$10+'СЕТ СН'!$G$6-'СЕТ СН'!$G$19</f>
        <v>2281.7579747699997</v>
      </c>
      <c r="N66" s="36">
        <f>SUMIFS(СВЦЭМ!$C$39:$C$782,СВЦЭМ!$A$39:$A$782,$A66,СВЦЭМ!$B$39:$B$782,N$47)+'СЕТ СН'!$G$9+СВЦЭМ!$D$10+'СЕТ СН'!$G$6-'СЕТ СН'!$G$19</f>
        <v>2271.8910562699998</v>
      </c>
      <c r="O66" s="36">
        <f>SUMIFS(СВЦЭМ!$C$39:$C$782,СВЦЭМ!$A$39:$A$782,$A66,СВЦЭМ!$B$39:$B$782,O$47)+'СЕТ СН'!$G$9+СВЦЭМ!$D$10+'СЕТ СН'!$G$6-'СЕТ СН'!$G$19</f>
        <v>2262.43939654</v>
      </c>
      <c r="P66" s="36">
        <f>SUMIFS(СВЦЭМ!$C$39:$C$782,СВЦЭМ!$A$39:$A$782,$A66,СВЦЭМ!$B$39:$B$782,P$47)+'СЕТ СН'!$G$9+СВЦЭМ!$D$10+'СЕТ СН'!$G$6-'СЕТ СН'!$G$19</f>
        <v>2272.6740550999998</v>
      </c>
      <c r="Q66" s="36">
        <f>SUMIFS(СВЦЭМ!$C$39:$C$782,СВЦЭМ!$A$39:$A$782,$A66,СВЦЭМ!$B$39:$B$782,Q$47)+'СЕТ СН'!$G$9+СВЦЭМ!$D$10+'СЕТ СН'!$G$6-'СЕТ СН'!$G$19</f>
        <v>2261.8929407599999</v>
      </c>
      <c r="R66" s="36">
        <f>SUMIFS(СВЦЭМ!$C$39:$C$782,СВЦЭМ!$A$39:$A$782,$A66,СВЦЭМ!$B$39:$B$782,R$47)+'СЕТ СН'!$G$9+СВЦЭМ!$D$10+'СЕТ СН'!$G$6-'СЕТ СН'!$G$19</f>
        <v>2268.1701324599999</v>
      </c>
      <c r="S66" s="36">
        <f>SUMIFS(СВЦЭМ!$C$39:$C$782,СВЦЭМ!$A$39:$A$782,$A66,СВЦЭМ!$B$39:$B$782,S$47)+'СЕТ СН'!$G$9+СВЦЭМ!$D$10+'СЕТ СН'!$G$6-'СЕТ СН'!$G$19</f>
        <v>2255.8848911999999</v>
      </c>
      <c r="T66" s="36">
        <f>SUMIFS(СВЦЭМ!$C$39:$C$782,СВЦЭМ!$A$39:$A$782,$A66,СВЦЭМ!$B$39:$B$782,T$47)+'СЕТ СН'!$G$9+СВЦЭМ!$D$10+'СЕТ СН'!$G$6-'СЕТ СН'!$G$19</f>
        <v>2222.1764162899999</v>
      </c>
      <c r="U66" s="36">
        <f>SUMIFS(СВЦЭМ!$C$39:$C$782,СВЦЭМ!$A$39:$A$782,$A66,СВЦЭМ!$B$39:$B$782,U$47)+'СЕТ СН'!$G$9+СВЦЭМ!$D$10+'СЕТ СН'!$G$6-'СЕТ СН'!$G$19</f>
        <v>2252.2037814099999</v>
      </c>
      <c r="V66" s="36">
        <f>SUMIFS(СВЦЭМ!$C$39:$C$782,СВЦЭМ!$A$39:$A$782,$A66,СВЦЭМ!$B$39:$B$782,V$47)+'СЕТ СН'!$G$9+СВЦЭМ!$D$10+'СЕТ СН'!$G$6-'СЕТ СН'!$G$19</f>
        <v>2264.1269609599999</v>
      </c>
      <c r="W66" s="36">
        <f>SUMIFS(СВЦЭМ!$C$39:$C$782,СВЦЭМ!$A$39:$A$782,$A66,СВЦЭМ!$B$39:$B$782,W$47)+'СЕТ СН'!$G$9+СВЦЭМ!$D$10+'СЕТ СН'!$G$6-'СЕТ СН'!$G$19</f>
        <v>2225.13337546</v>
      </c>
      <c r="X66" s="36">
        <f>SUMIFS(СВЦЭМ!$C$39:$C$782,СВЦЭМ!$A$39:$A$782,$A66,СВЦЭМ!$B$39:$B$782,X$47)+'СЕТ СН'!$G$9+СВЦЭМ!$D$10+'СЕТ СН'!$G$6-'СЕТ СН'!$G$19</f>
        <v>2274.1136888399997</v>
      </c>
      <c r="Y66" s="36">
        <f>SUMIFS(СВЦЭМ!$C$39:$C$782,СВЦЭМ!$A$39:$A$782,$A66,СВЦЭМ!$B$39:$B$782,Y$47)+'СЕТ СН'!$G$9+СВЦЭМ!$D$10+'СЕТ СН'!$G$6-'СЕТ СН'!$G$19</f>
        <v>2357.5142710599998</v>
      </c>
    </row>
    <row r="67" spans="1:27" ht="15.75" x14ac:dyDescent="0.2">
      <c r="A67" s="35">
        <f t="shared" si="1"/>
        <v>45524</v>
      </c>
      <c r="B67" s="36">
        <f>SUMIFS(СВЦЭМ!$C$39:$C$782,СВЦЭМ!$A$39:$A$782,$A67,СВЦЭМ!$B$39:$B$782,B$47)+'СЕТ СН'!$G$9+СВЦЭМ!$D$10+'СЕТ СН'!$G$6-'СЕТ СН'!$G$19</f>
        <v>2344.10588968</v>
      </c>
      <c r="C67" s="36">
        <f>SUMIFS(СВЦЭМ!$C$39:$C$782,СВЦЭМ!$A$39:$A$782,$A67,СВЦЭМ!$B$39:$B$782,C$47)+'СЕТ СН'!$G$9+СВЦЭМ!$D$10+'СЕТ СН'!$G$6-'СЕТ СН'!$G$19</f>
        <v>2444.1555645999997</v>
      </c>
      <c r="D67" s="36">
        <f>SUMIFS(СВЦЭМ!$C$39:$C$782,СВЦЭМ!$A$39:$A$782,$A67,СВЦЭМ!$B$39:$B$782,D$47)+'СЕТ СН'!$G$9+СВЦЭМ!$D$10+'СЕТ СН'!$G$6-'СЕТ СН'!$G$19</f>
        <v>2508.1775499700002</v>
      </c>
      <c r="E67" s="36">
        <f>SUMIFS(СВЦЭМ!$C$39:$C$782,СВЦЭМ!$A$39:$A$782,$A67,СВЦЭМ!$B$39:$B$782,E$47)+'СЕТ СН'!$G$9+СВЦЭМ!$D$10+'СЕТ СН'!$G$6-'СЕТ СН'!$G$19</f>
        <v>2539.4302898000001</v>
      </c>
      <c r="F67" s="36">
        <f>SUMIFS(СВЦЭМ!$C$39:$C$782,СВЦЭМ!$A$39:$A$782,$A67,СВЦЭМ!$B$39:$B$782,F$47)+'СЕТ СН'!$G$9+СВЦЭМ!$D$10+'СЕТ СН'!$G$6-'СЕТ СН'!$G$19</f>
        <v>2536.1384830200004</v>
      </c>
      <c r="G67" s="36">
        <f>SUMIFS(СВЦЭМ!$C$39:$C$782,СВЦЭМ!$A$39:$A$782,$A67,СВЦЭМ!$B$39:$B$782,G$47)+'СЕТ СН'!$G$9+СВЦЭМ!$D$10+'СЕТ СН'!$G$6-'СЕТ СН'!$G$19</f>
        <v>2508.7902301399999</v>
      </c>
      <c r="H67" s="36">
        <f>SUMIFS(СВЦЭМ!$C$39:$C$782,СВЦЭМ!$A$39:$A$782,$A67,СВЦЭМ!$B$39:$B$782,H$47)+'СЕТ СН'!$G$9+СВЦЭМ!$D$10+'СЕТ СН'!$G$6-'СЕТ СН'!$G$19</f>
        <v>2500.1718599700002</v>
      </c>
      <c r="I67" s="36">
        <f>SUMIFS(СВЦЭМ!$C$39:$C$782,СВЦЭМ!$A$39:$A$782,$A67,СВЦЭМ!$B$39:$B$782,I$47)+'СЕТ СН'!$G$9+СВЦЭМ!$D$10+'СЕТ СН'!$G$6-'СЕТ СН'!$G$19</f>
        <v>2386.2162190599997</v>
      </c>
      <c r="J67" s="36">
        <f>SUMIFS(СВЦЭМ!$C$39:$C$782,СВЦЭМ!$A$39:$A$782,$A67,СВЦЭМ!$B$39:$B$782,J$47)+'СЕТ СН'!$G$9+СВЦЭМ!$D$10+'СЕТ СН'!$G$6-'СЕТ СН'!$G$19</f>
        <v>2263.3714453499997</v>
      </c>
      <c r="K67" s="36">
        <f>SUMIFS(СВЦЭМ!$C$39:$C$782,СВЦЭМ!$A$39:$A$782,$A67,СВЦЭМ!$B$39:$B$782,K$47)+'СЕТ СН'!$G$9+СВЦЭМ!$D$10+'СЕТ СН'!$G$6-'СЕТ СН'!$G$19</f>
        <v>2162.8010674499997</v>
      </c>
      <c r="L67" s="36">
        <f>SUMIFS(СВЦЭМ!$C$39:$C$782,СВЦЭМ!$A$39:$A$782,$A67,СВЦЭМ!$B$39:$B$782,L$47)+'СЕТ СН'!$G$9+СВЦЭМ!$D$10+'СЕТ СН'!$G$6-'СЕТ СН'!$G$19</f>
        <v>2140.5755341099998</v>
      </c>
      <c r="M67" s="36">
        <f>SUMIFS(СВЦЭМ!$C$39:$C$782,СВЦЭМ!$A$39:$A$782,$A67,СВЦЭМ!$B$39:$B$782,M$47)+'СЕТ СН'!$G$9+СВЦЭМ!$D$10+'СЕТ СН'!$G$6-'СЕТ СН'!$G$19</f>
        <v>2128.7204668499999</v>
      </c>
      <c r="N67" s="36">
        <f>SUMIFS(СВЦЭМ!$C$39:$C$782,СВЦЭМ!$A$39:$A$782,$A67,СВЦЭМ!$B$39:$B$782,N$47)+'СЕТ СН'!$G$9+СВЦЭМ!$D$10+'СЕТ СН'!$G$6-'СЕТ СН'!$G$19</f>
        <v>2138.4345155399997</v>
      </c>
      <c r="O67" s="36">
        <f>SUMIFS(СВЦЭМ!$C$39:$C$782,СВЦЭМ!$A$39:$A$782,$A67,СВЦЭМ!$B$39:$B$782,O$47)+'СЕТ СН'!$G$9+СВЦЭМ!$D$10+'СЕТ СН'!$G$6-'СЕТ СН'!$G$19</f>
        <v>2118.7245395999998</v>
      </c>
      <c r="P67" s="36">
        <f>SUMIFS(СВЦЭМ!$C$39:$C$782,СВЦЭМ!$A$39:$A$782,$A67,СВЦЭМ!$B$39:$B$782,P$47)+'СЕТ СН'!$G$9+СВЦЭМ!$D$10+'СЕТ СН'!$G$6-'СЕТ СН'!$G$19</f>
        <v>2123.0238665699999</v>
      </c>
      <c r="Q67" s="36">
        <f>SUMIFS(СВЦЭМ!$C$39:$C$782,СВЦЭМ!$A$39:$A$782,$A67,СВЦЭМ!$B$39:$B$782,Q$47)+'СЕТ СН'!$G$9+СВЦЭМ!$D$10+'СЕТ СН'!$G$6-'СЕТ СН'!$G$19</f>
        <v>2118.8827097999997</v>
      </c>
      <c r="R67" s="36">
        <f>SUMIFS(СВЦЭМ!$C$39:$C$782,СВЦЭМ!$A$39:$A$782,$A67,СВЦЭМ!$B$39:$B$782,R$47)+'СЕТ СН'!$G$9+СВЦЭМ!$D$10+'СЕТ СН'!$G$6-'СЕТ СН'!$G$19</f>
        <v>2138.5925965299998</v>
      </c>
      <c r="S67" s="36">
        <f>SUMIFS(СВЦЭМ!$C$39:$C$782,СВЦЭМ!$A$39:$A$782,$A67,СВЦЭМ!$B$39:$B$782,S$47)+'СЕТ СН'!$G$9+СВЦЭМ!$D$10+'СЕТ СН'!$G$6-'СЕТ СН'!$G$19</f>
        <v>2125.2540502299998</v>
      </c>
      <c r="T67" s="36">
        <f>SUMIFS(СВЦЭМ!$C$39:$C$782,СВЦЭМ!$A$39:$A$782,$A67,СВЦЭМ!$B$39:$B$782,T$47)+'СЕТ СН'!$G$9+СВЦЭМ!$D$10+'СЕТ СН'!$G$6-'СЕТ СН'!$G$19</f>
        <v>2105.9091428399997</v>
      </c>
      <c r="U67" s="36">
        <f>SUMIFS(СВЦЭМ!$C$39:$C$782,СВЦЭМ!$A$39:$A$782,$A67,СВЦЭМ!$B$39:$B$782,U$47)+'СЕТ СН'!$G$9+СВЦЭМ!$D$10+'СЕТ СН'!$G$6-'СЕТ СН'!$G$19</f>
        <v>2125.8550845699997</v>
      </c>
      <c r="V67" s="36">
        <f>SUMIFS(СВЦЭМ!$C$39:$C$782,СВЦЭМ!$A$39:$A$782,$A67,СВЦЭМ!$B$39:$B$782,V$47)+'СЕТ СН'!$G$9+СВЦЭМ!$D$10+'СЕТ СН'!$G$6-'СЕТ СН'!$G$19</f>
        <v>2110.7818591400001</v>
      </c>
      <c r="W67" s="36">
        <f>SUMIFS(СВЦЭМ!$C$39:$C$782,СВЦЭМ!$A$39:$A$782,$A67,СВЦЭМ!$B$39:$B$782,W$47)+'СЕТ СН'!$G$9+СВЦЭМ!$D$10+'СЕТ СН'!$G$6-'СЕТ СН'!$G$19</f>
        <v>2103.5019345699998</v>
      </c>
      <c r="X67" s="36">
        <f>SUMIFS(СВЦЭМ!$C$39:$C$782,СВЦЭМ!$A$39:$A$782,$A67,СВЦЭМ!$B$39:$B$782,X$47)+'СЕТ СН'!$G$9+СВЦЭМ!$D$10+'СЕТ СН'!$G$6-'СЕТ СН'!$G$19</f>
        <v>2195.5969406099998</v>
      </c>
      <c r="Y67" s="36">
        <f>SUMIFS(СВЦЭМ!$C$39:$C$782,СВЦЭМ!$A$39:$A$782,$A67,СВЦЭМ!$B$39:$B$782,Y$47)+'СЕТ СН'!$G$9+СВЦЭМ!$D$10+'СЕТ СН'!$G$6-'СЕТ СН'!$G$19</f>
        <v>2337.4558897899997</v>
      </c>
    </row>
    <row r="68" spans="1:27" ht="15.75" x14ac:dyDescent="0.2">
      <c r="A68" s="35">
        <f t="shared" si="1"/>
        <v>45525</v>
      </c>
      <c r="B68" s="36">
        <f>SUMIFS(СВЦЭМ!$C$39:$C$782,СВЦЭМ!$A$39:$A$782,$A68,СВЦЭМ!$B$39:$B$782,B$47)+'СЕТ СН'!$G$9+СВЦЭМ!$D$10+'СЕТ СН'!$G$6-'СЕТ СН'!$G$19</f>
        <v>2531.1156334000002</v>
      </c>
      <c r="C68" s="36">
        <f>SUMIFS(СВЦЭМ!$C$39:$C$782,СВЦЭМ!$A$39:$A$782,$A68,СВЦЭМ!$B$39:$B$782,C$47)+'СЕТ СН'!$G$9+СВЦЭМ!$D$10+'СЕТ СН'!$G$6-'СЕТ СН'!$G$19</f>
        <v>2569.8745714400002</v>
      </c>
      <c r="D68" s="36">
        <f>SUMIFS(СВЦЭМ!$C$39:$C$782,СВЦЭМ!$A$39:$A$782,$A68,СВЦЭМ!$B$39:$B$782,D$47)+'СЕТ СН'!$G$9+СВЦЭМ!$D$10+'СЕТ СН'!$G$6-'СЕТ СН'!$G$19</f>
        <v>2619.0019342400001</v>
      </c>
      <c r="E68" s="36">
        <f>SUMIFS(СВЦЭМ!$C$39:$C$782,СВЦЭМ!$A$39:$A$782,$A68,СВЦЭМ!$B$39:$B$782,E$47)+'СЕТ СН'!$G$9+СВЦЭМ!$D$10+'СЕТ СН'!$G$6-'СЕТ СН'!$G$19</f>
        <v>2579.5517774700002</v>
      </c>
      <c r="F68" s="36">
        <f>SUMIFS(СВЦЭМ!$C$39:$C$782,СВЦЭМ!$A$39:$A$782,$A68,СВЦЭМ!$B$39:$B$782,F$47)+'СЕТ СН'!$G$9+СВЦЭМ!$D$10+'СЕТ СН'!$G$6-'СЕТ СН'!$G$19</f>
        <v>2563.8496591100002</v>
      </c>
      <c r="G68" s="36">
        <f>SUMIFS(СВЦЭМ!$C$39:$C$782,СВЦЭМ!$A$39:$A$782,$A68,СВЦЭМ!$B$39:$B$782,G$47)+'СЕТ СН'!$G$9+СВЦЭМ!$D$10+'СЕТ СН'!$G$6-'СЕТ СН'!$G$19</f>
        <v>2524.4976245900002</v>
      </c>
      <c r="H68" s="36">
        <f>SUMIFS(СВЦЭМ!$C$39:$C$782,СВЦЭМ!$A$39:$A$782,$A68,СВЦЭМ!$B$39:$B$782,H$47)+'СЕТ СН'!$G$9+СВЦЭМ!$D$10+'СЕТ СН'!$G$6-'СЕТ СН'!$G$19</f>
        <v>2513.9141001300004</v>
      </c>
      <c r="I68" s="36">
        <f>SUMIFS(СВЦЭМ!$C$39:$C$782,СВЦЭМ!$A$39:$A$782,$A68,СВЦЭМ!$B$39:$B$782,I$47)+'СЕТ СН'!$G$9+СВЦЭМ!$D$10+'СЕТ СН'!$G$6-'СЕТ СН'!$G$19</f>
        <v>2389.8545035399998</v>
      </c>
      <c r="J68" s="36">
        <f>SUMIFS(СВЦЭМ!$C$39:$C$782,СВЦЭМ!$A$39:$A$782,$A68,СВЦЭМ!$B$39:$B$782,J$47)+'СЕТ СН'!$G$9+СВЦЭМ!$D$10+'СЕТ СН'!$G$6-'СЕТ СН'!$G$19</f>
        <v>2301.54144077</v>
      </c>
      <c r="K68" s="36">
        <f>SUMIFS(СВЦЭМ!$C$39:$C$782,СВЦЭМ!$A$39:$A$782,$A68,СВЦЭМ!$B$39:$B$782,K$47)+'СЕТ СН'!$G$9+СВЦЭМ!$D$10+'СЕТ СН'!$G$6-'СЕТ СН'!$G$19</f>
        <v>2232.1167943699998</v>
      </c>
      <c r="L68" s="36">
        <f>SUMIFS(СВЦЭМ!$C$39:$C$782,СВЦЭМ!$A$39:$A$782,$A68,СВЦЭМ!$B$39:$B$782,L$47)+'СЕТ СН'!$G$9+СВЦЭМ!$D$10+'СЕТ СН'!$G$6-'СЕТ СН'!$G$19</f>
        <v>2215.5718220199997</v>
      </c>
      <c r="M68" s="36">
        <f>SUMIFS(СВЦЭМ!$C$39:$C$782,СВЦЭМ!$A$39:$A$782,$A68,СВЦЭМ!$B$39:$B$782,M$47)+'СЕТ СН'!$G$9+СВЦЭМ!$D$10+'СЕТ СН'!$G$6-'СЕТ СН'!$G$19</f>
        <v>2217.9791141999999</v>
      </c>
      <c r="N68" s="36">
        <f>SUMIFS(СВЦЭМ!$C$39:$C$782,СВЦЭМ!$A$39:$A$782,$A68,СВЦЭМ!$B$39:$B$782,N$47)+'СЕТ СН'!$G$9+СВЦЭМ!$D$10+'СЕТ СН'!$G$6-'СЕТ СН'!$G$19</f>
        <v>2209.32645026</v>
      </c>
      <c r="O68" s="36">
        <f>SUMIFS(СВЦЭМ!$C$39:$C$782,СВЦЭМ!$A$39:$A$782,$A68,СВЦЭМ!$B$39:$B$782,O$47)+'СЕТ СН'!$G$9+СВЦЭМ!$D$10+'СЕТ СН'!$G$6-'СЕТ СН'!$G$19</f>
        <v>2193.91522377</v>
      </c>
      <c r="P68" s="36">
        <f>SUMIFS(СВЦЭМ!$C$39:$C$782,СВЦЭМ!$A$39:$A$782,$A68,СВЦЭМ!$B$39:$B$782,P$47)+'СЕТ СН'!$G$9+СВЦЭМ!$D$10+'СЕТ СН'!$G$6-'СЕТ СН'!$G$19</f>
        <v>2231.7983462099996</v>
      </c>
      <c r="Q68" s="36">
        <f>SUMIFS(СВЦЭМ!$C$39:$C$782,СВЦЭМ!$A$39:$A$782,$A68,СВЦЭМ!$B$39:$B$782,Q$47)+'СЕТ СН'!$G$9+СВЦЭМ!$D$10+'СЕТ СН'!$G$6-'СЕТ СН'!$G$19</f>
        <v>2255.7285848699998</v>
      </c>
      <c r="R68" s="36">
        <f>SUMIFS(СВЦЭМ!$C$39:$C$782,СВЦЭМ!$A$39:$A$782,$A68,СВЦЭМ!$B$39:$B$782,R$47)+'СЕТ СН'!$G$9+СВЦЭМ!$D$10+'СЕТ СН'!$G$6-'СЕТ СН'!$G$19</f>
        <v>2250.0983929999998</v>
      </c>
      <c r="S68" s="36">
        <f>SUMIFS(СВЦЭМ!$C$39:$C$782,СВЦЭМ!$A$39:$A$782,$A68,СВЦЭМ!$B$39:$B$782,S$47)+'СЕТ СН'!$G$9+СВЦЭМ!$D$10+'СЕТ СН'!$G$6-'СЕТ СН'!$G$19</f>
        <v>2246.73534169</v>
      </c>
      <c r="T68" s="36">
        <f>SUMIFS(СВЦЭМ!$C$39:$C$782,СВЦЭМ!$A$39:$A$782,$A68,СВЦЭМ!$B$39:$B$782,T$47)+'СЕТ СН'!$G$9+СВЦЭМ!$D$10+'СЕТ СН'!$G$6-'СЕТ СН'!$G$19</f>
        <v>2237.3165340399996</v>
      </c>
      <c r="U68" s="36">
        <f>SUMIFS(СВЦЭМ!$C$39:$C$782,СВЦЭМ!$A$39:$A$782,$A68,СВЦЭМ!$B$39:$B$782,U$47)+'СЕТ СН'!$G$9+СВЦЭМ!$D$10+'СЕТ СН'!$G$6-'СЕТ СН'!$G$19</f>
        <v>2248.0108295999999</v>
      </c>
      <c r="V68" s="36">
        <f>SUMIFS(СВЦЭМ!$C$39:$C$782,СВЦЭМ!$A$39:$A$782,$A68,СВЦЭМ!$B$39:$B$782,V$47)+'СЕТ СН'!$G$9+СВЦЭМ!$D$10+'СЕТ СН'!$G$6-'СЕТ СН'!$G$19</f>
        <v>2240.6485640699998</v>
      </c>
      <c r="W68" s="36">
        <f>SUMIFS(СВЦЭМ!$C$39:$C$782,СВЦЭМ!$A$39:$A$782,$A68,СВЦЭМ!$B$39:$B$782,W$47)+'СЕТ СН'!$G$9+СВЦЭМ!$D$10+'СЕТ СН'!$G$6-'СЕТ СН'!$G$19</f>
        <v>2234.3653702299998</v>
      </c>
      <c r="X68" s="36">
        <f>SUMIFS(СВЦЭМ!$C$39:$C$782,СВЦЭМ!$A$39:$A$782,$A68,СВЦЭМ!$B$39:$B$782,X$47)+'СЕТ СН'!$G$9+СВЦЭМ!$D$10+'СЕТ СН'!$G$6-'СЕТ СН'!$G$19</f>
        <v>2252.96490911</v>
      </c>
      <c r="Y68" s="36">
        <f>SUMIFS(СВЦЭМ!$C$39:$C$782,СВЦЭМ!$A$39:$A$782,$A68,СВЦЭМ!$B$39:$B$782,Y$47)+'СЕТ СН'!$G$9+СВЦЭМ!$D$10+'СЕТ СН'!$G$6-'СЕТ СН'!$G$19</f>
        <v>2290.1895223699998</v>
      </c>
    </row>
    <row r="69" spans="1:27" ht="15.75" x14ac:dyDescent="0.2">
      <c r="A69" s="35">
        <f t="shared" si="1"/>
        <v>45526</v>
      </c>
      <c r="B69" s="36">
        <f>SUMIFS(СВЦЭМ!$C$39:$C$782,СВЦЭМ!$A$39:$A$782,$A69,СВЦЭМ!$B$39:$B$782,B$47)+'СЕТ СН'!$G$9+СВЦЭМ!$D$10+'СЕТ СН'!$G$6-'СЕТ СН'!$G$19</f>
        <v>2237.2007263999999</v>
      </c>
      <c r="C69" s="36">
        <f>SUMIFS(СВЦЭМ!$C$39:$C$782,СВЦЭМ!$A$39:$A$782,$A69,СВЦЭМ!$B$39:$B$782,C$47)+'СЕТ СН'!$G$9+СВЦЭМ!$D$10+'СЕТ СН'!$G$6-'СЕТ СН'!$G$19</f>
        <v>2324.4718758899999</v>
      </c>
      <c r="D69" s="36">
        <f>SUMIFS(СВЦЭМ!$C$39:$C$782,СВЦЭМ!$A$39:$A$782,$A69,СВЦЭМ!$B$39:$B$782,D$47)+'СЕТ СН'!$G$9+СВЦЭМ!$D$10+'СЕТ СН'!$G$6-'СЕТ СН'!$G$19</f>
        <v>2369.77475104</v>
      </c>
      <c r="E69" s="36">
        <f>SUMIFS(СВЦЭМ!$C$39:$C$782,СВЦЭМ!$A$39:$A$782,$A69,СВЦЭМ!$B$39:$B$782,E$47)+'СЕТ СН'!$G$9+СВЦЭМ!$D$10+'СЕТ СН'!$G$6-'СЕТ СН'!$G$19</f>
        <v>2401.6474140299997</v>
      </c>
      <c r="F69" s="36">
        <f>SUMIFS(СВЦЭМ!$C$39:$C$782,СВЦЭМ!$A$39:$A$782,$A69,СВЦЭМ!$B$39:$B$782,F$47)+'СЕТ СН'!$G$9+СВЦЭМ!$D$10+'СЕТ СН'!$G$6-'СЕТ СН'!$G$19</f>
        <v>2392.7988505199996</v>
      </c>
      <c r="G69" s="36">
        <f>SUMIFS(СВЦЭМ!$C$39:$C$782,СВЦЭМ!$A$39:$A$782,$A69,СВЦЭМ!$B$39:$B$782,G$47)+'СЕТ СН'!$G$9+СВЦЭМ!$D$10+'СЕТ СН'!$G$6-'СЕТ СН'!$G$19</f>
        <v>2366.55833377</v>
      </c>
      <c r="H69" s="36">
        <f>SUMIFS(СВЦЭМ!$C$39:$C$782,СВЦЭМ!$A$39:$A$782,$A69,СВЦЭМ!$B$39:$B$782,H$47)+'СЕТ СН'!$G$9+СВЦЭМ!$D$10+'СЕТ СН'!$G$6-'СЕТ СН'!$G$19</f>
        <v>2332.47320902</v>
      </c>
      <c r="I69" s="36">
        <f>SUMIFS(СВЦЭМ!$C$39:$C$782,СВЦЭМ!$A$39:$A$782,$A69,СВЦЭМ!$B$39:$B$782,I$47)+'СЕТ СН'!$G$9+СВЦЭМ!$D$10+'СЕТ СН'!$G$6-'СЕТ СН'!$G$19</f>
        <v>2248.2689021799997</v>
      </c>
      <c r="J69" s="36">
        <f>SUMIFS(СВЦЭМ!$C$39:$C$782,СВЦЭМ!$A$39:$A$782,$A69,СВЦЭМ!$B$39:$B$782,J$47)+'СЕТ СН'!$G$9+СВЦЭМ!$D$10+'СЕТ СН'!$G$6-'СЕТ СН'!$G$19</f>
        <v>2150.14464284</v>
      </c>
      <c r="K69" s="36">
        <f>SUMIFS(СВЦЭМ!$C$39:$C$782,СВЦЭМ!$A$39:$A$782,$A69,СВЦЭМ!$B$39:$B$782,K$47)+'СЕТ СН'!$G$9+СВЦЭМ!$D$10+'СЕТ СН'!$G$6-'СЕТ СН'!$G$19</f>
        <v>2074.7593898499999</v>
      </c>
      <c r="L69" s="36">
        <f>SUMIFS(СВЦЭМ!$C$39:$C$782,СВЦЭМ!$A$39:$A$782,$A69,СВЦЭМ!$B$39:$B$782,L$47)+'СЕТ СН'!$G$9+СВЦЭМ!$D$10+'СЕТ СН'!$G$6-'СЕТ СН'!$G$19</f>
        <v>2041.31994723</v>
      </c>
      <c r="M69" s="36">
        <f>SUMIFS(СВЦЭМ!$C$39:$C$782,СВЦЭМ!$A$39:$A$782,$A69,СВЦЭМ!$B$39:$B$782,M$47)+'СЕТ СН'!$G$9+СВЦЭМ!$D$10+'СЕТ СН'!$G$6-'СЕТ СН'!$G$19</f>
        <v>2044.54616665</v>
      </c>
      <c r="N69" s="36">
        <f>SUMIFS(СВЦЭМ!$C$39:$C$782,СВЦЭМ!$A$39:$A$782,$A69,СВЦЭМ!$B$39:$B$782,N$47)+'СЕТ СН'!$G$9+СВЦЭМ!$D$10+'СЕТ СН'!$G$6-'СЕТ СН'!$G$19</f>
        <v>2041.70915784</v>
      </c>
      <c r="O69" s="36">
        <f>SUMIFS(СВЦЭМ!$C$39:$C$782,СВЦЭМ!$A$39:$A$782,$A69,СВЦЭМ!$B$39:$B$782,O$47)+'СЕТ СН'!$G$9+СВЦЭМ!$D$10+'СЕТ СН'!$G$6-'СЕТ СН'!$G$19</f>
        <v>2046.18029101</v>
      </c>
      <c r="P69" s="36">
        <f>SUMIFS(СВЦЭМ!$C$39:$C$782,СВЦЭМ!$A$39:$A$782,$A69,СВЦЭМ!$B$39:$B$782,P$47)+'СЕТ СН'!$G$9+СВЦЭМ!$D$10+'СЕТ СН'!$G$6-'СЕТ СН'!$G$19</f>
        <v>2053.96888188</v>
      </c>
      <c r="Q69" s="36">
        <f>SUMIFS(СВЦЭМ!$C$39:$C$782,СВЦЭМ!$A$39:$A$782,$A69,СВЦЭМ!$B$39:$B$782,Q$47)+'СЕТ СН'!$G$9+СВЦЭМ!$D$10+'СЕТ СН'!$G$6-'СЕТ СН'!$G$19</f>
        <v>2051.7206717199997</v>
      </c>
      <c r="R69" s="36">
        <f>SUMIFS(СВЦЭМ!$C$39:$C$782,СВЦЭМ!$A$39:$A$782,$A69,СВЦЭМ!$B$39:$B$782,R$47)+'СЕТ СН'!$G$9+СВЦЭМ!$D$10+'СЕТ СН'!$G$6-'СЕТ СН'!$G$19</f>
        <v>2069.4656414699998</v>
      </c>
      <c r="S69" s="36">
        <f>SUMIFS(СВЦЭМ!$C$39:$C$782,СВЦЭМ!$A$39:$A$782,$A69,СВЦЭМ!$B$39:$B$782,S$47)+'СЕТ СН'!$G$9+СВЦЭМ!$D$10+'СЕТ СН'!$G$6-'СЕТ СН'!$G$19</f>
        <v>2060.8213027199999</v>
      </c>
      <c r="T69" s="36">
        <f>SUMIFS(СВЦЭМ!$C$39:$C$782,СВЦЭМ!$A$39:$A$782,$A69,СВЦЭМ!$B$39:$B$782,T$47)+'СЕТ СН'!$G$9+СВЦЭМ!$D$10+'СЕТ СН'!$G$6-'СЕТ СН'!$G$19</f>
        <v>2057.5636362499999</v>
      </c>
      <c r="U69" s="36">
        <f>SUMIFS(СВЦЭМ!$C$39:$C$782,СВЦЭМ!$A$39:$A$782,$A69,СВЦЭМ!$B$39:$B$782,U$47)+'СЕТ СН'!$G$9+СВЦЭМ!$D$10+'СЕТ СН'!$G$6-'СЕТ СН'!$G$19</f>
        <v>2063.31180365</v>
      </c>
      <c r="V69" s="36">
        <f>SUMIFS(СВЦЭМ!$C$39:$C$782,СВЦЭМ!$A$39:$A$782,$A69,СВЦЭМ!$B$39:$B$782,V$47)+'СЕТ СН'!$G$9+СВЦЭМ!$D$10+'СЕТ СН'!$G$6-'СЕТ СН'!$G$19</f>
        <v>2052.4138518899999</v>
      </c>
      <c r="W69" s="36">
        <f>SUMIFS(СВЦЭМ!$C$39:$C$782,СВЦЭМ!$A$39:$A$782,$A69,СВЦЭМ!$B$39:$B$782,W$47)+'СЕТ СН'!$G$9+СВЦЭМ!$D$10+'СЕТ СН'!$G$6-'СЕТ СН'!$G$19</f>
        <v>2047.99842949</v>
      </c>
      <c r="X69" s="36">
        <f>SUMIFS(СВЦЭМ!$C$39:$C$782,СВЦЭМ!$A$39:$A$782,$A69,СВЦЭМ!$B$39:$B$782,X$47)+'СЕТ СН'!$G$9+СВЦЭМ!$D$10+'СЕТ СН'!$G$6-'СЕТ СН'!$G$19</f>
        <v>2115.99140235</v>
      </c>
      <c r="Y69" s="36">
        <f>SUMIFS(СВЦЭМ!$C$39:$C$782,СВЦЭМ!$A$39:$A$782,$A69,СВЦЭМ!$B$39:$B$782,Y$47)+'СЕТ СН'!$G$9+СВЦЭМ!$D$10+'СЕТ СН'!$G$6-'СЕТ СН'!$G$19</f>
        <v>2159.1543101499997</v>
      </c>
    </row>
    <row r="70" spans="1:27" ht="15.75" x14ac:dyDescent="0.2">
      <c r="A70" s="35">
        <f t="shared" si="1"/>
        <v>45527</v>
      </c>
      <c r="B70" s="36">
        <f>SUMIFS(СВЦЭМ!$C$39:$C$782,СВЦЭМ!$A$39:$A$782,$A70,СВЦЭМ!$B$39:$B$782,B$47)+'СЕТ СН'!$G$9+СВЦЭМ!$D$10+'СЕТ СН'!$G$6-'СЕТ СН'!$G$19</f>
        <v>2311.07292345</v>
      </c>
      <c r="C70" s="36">
        <f>SUMIFS(СВЦЭМ!$C$39:$C$782,СВЦЭМ!$A$39:$A$782,$A70,СВЦЭМ!$B$39:$B$782,C$47)+'СЕТ СН'!$G$9+СВЦЭМ!$D$10+'СЕТ СН'!$G$6-'СЕТ СН'!$G$19</f>
        <v>2418.8829016299997</v>
      </c>
      <c r="D70" s="36">
        <f>SUMIFS(СВЦЭМ!$C$39:$C$782,СВЦЭМ!$A$39:$A$782,$A70,СВЦЭМ!$B$39:$B$782,D$47)+'СЕТ СН'!$G$9+СВЦЭМ!$D$10+'СЕТ СН'!$G$6-'СЕТ СН'!$G$19</f>
        <v>2446.3163917799998</v>
      </c>
      <c r="E70" s="36">
        <f>SUMIFS(СВЦЭМ!$C$39:$C$782,СВЦЭМ!$A$39:$A$782,$A70,СВЦЭМ!$B$39:$B$782,E$47)+'СЕТ СН'!$G$9+СВЦЭМ!$D$10+'СЕТ СН'!$G$6-'СЕТ СН'!$G$19</f>
        <v>2476.62908969</v>
      </c>
      <c r="F70" s="36">
        <f>SUMIFS(СВЦЭМ!$C$39:$C$782,СВЦЭМ!$A$39:$A$782,$A70,СВЦЭМ!$B$39:$B$782,F$47)+'СЕТ СН'!$G$9+СВЦЭМ!$D$10+'СЕТ СН'!$G$6-'СЕТ СН'!$G$19</f>
        <v>2483.6300740699999</v>
      </c>
      <c r="G70" s="36">
        <f>SUMIFS(СВЦЭМ!$C$39:$C$782,СВЦЭМ!$A$39:$A$782,$A70,СВЦЭМ!$B$39:$B$782,G$47)+'СЕТ СН'!$G$9+СВЦЭМ!$D$10+'СЕТ СН'!$G$6-'СЕТ СН'!$G$19</f>
        <v>2468.1337914599999</v>
      </c>
      <c r="H70" s="36">
        <f>SUMIFS(СВЦЭМ!$C$39:$C$782,СВЦЭМ!$A$39:$A$782,$A70,СВЦЭМ!$B$39:$B$782,H$47)+'СЕТ СН'!$G$9+СВЦЭМ!$D$10+'СЕТ СН'!$G$6-'СЕТ СН'!$G$19</f>
        <v>2446.7015543699999</v>
      </c>
      <c r="I70" s="36">
        <f>SUMIFS(СВЦЭМ!$C$39:$C$782,СВЦЭМ!$A$39:$A$782,$A70,СВЦЭМ!$B$39:$B$782,I$47)+'СЕТ СН'!$G$9+СВЦЭМ!$D$10+'СЕТ СН'!$G$6-'СЕТ СН'!$G$19</f>
        <v>2357.1166726199999</v>
      </c>
      <c r="J70" s="36">
        <f>SUMIFS(СВЦЭМ!$C$39:$C$782,СВЦЭМ!$A$39:$A$782,$A70,СВЦЭМ!$B$39:$B$782,J$47)+'СЕТ СН'!$G$9+СВЦЭМ!$D$10+'СЕТ СН'!$G$6-'СЕТ СН'!$G$19</f>
        <v>2242.70992733</v>
      </c>
      <c r="K70" s="36">
        <f>SUMIFS(СВЦЭМ!$C$39:$C$782,СВЦЭМ!$A$39:$A$782,$A70,СВЦЭМ!$B$39:$B$782,K$47)+'СЕТ СН'!$G$9+СВЦЭМ!$D$10+'СЕТ СН'!$G$6-'СЕТ СН'!$G$19</f>
        <v>2147.1497694199998</v>
      </c>
      <c r="L70" s="36">
        <f>SUMIFS(СВЦЭМ!$C$39:$C$782,СВЦЭМ!$A$39:$A$782,$A70,СВЦЭМ!$B$39:$B$782,L$47)+'СЕТ СН'!$G$9+СВЦЭМ!$D$10+'СЕТ СН'!$G$6-'СЕТ СН'!$G$19</f>
        <v>2138.4168430099999</v>
      </c>
      <c r="M70" s="36">
        <f>SUMIFS(СВЦЭМ!$C$39:$C$782,СВЦЭМ!$A$39:$A$782,$A70,СВЦЭМ!$B$39:$B$782,M$47)+'СЕТ СН'!$G$9+СВЦЭМ!$D$10+'СЕТ СН'!$G$6-'СЕТ СН'!$G$19</f>
        <v>2125.23830069</v>
      </c>
      <c r="N70" s="36">
        <f>SUMIFS(СВЦЭМ!$C$39:$C$782,СВЦЭМ!$A$39:$A$782,$A70,СВЦЭМ!$B$39:$B$782,N$47)+'СЕТ СН'!$G$9+СВЦЭМ!$D$10+'СЕТ СН'!$G$6-'СЕТ СН'!$G$19</f>
        <v>2123.4620832299997</v>
      </c>
      <c r="O70" s="36">
        <f>SUMIFS(СВЦЭМ!$C$39:$C$782,СВЦЭМ!$A$39:$A$782,$A70,СВЦЭМ!$B$39:$B$782,O$47)+'СЕТ СН'!$G$9+СВЦЭМ!$D$10+'СЕТ СН'!$G$6-'СЕТ СН'!$G$19</f>
        <v>2140.09100283</v>
      </c>
      <c r="P70" s="36">
        <f>SUMIFS(СВЦЭМ!$C$39:$C$782,СВЦЭМ!$A$39:$A$782,$A70,СВЦЭМ!$B$39:$B$782,P$47)+'СЕТ СН'!$G$9+СВЦЭМ!$D$10+'СЕТ СН'!$G$6-'СЕТ СН'!$G$19</f>
        <v>2150.75505591</v>
      </c>
      <c r="Q70" s="36">
        <f>SUMIFS(СВЦЭМ!$C$39:$C$782,СВЦЭМ!$A$39:$A$782,$A70,СВЦЭМ!$B$39:$B$782,Q$47)+'СЕТ СН'!$G$9+СВЦЭМ!$D$10+'СЕТ СН'!$G$6-'СЕТ СН'!$G$19</f>
        <v>2135.9637149099999</v>
      </c>
      <c r="R70" s="36">
        <f>SUMIFS(СВЦЭМ!$C$39:$C$782,СВЦЭМ!$A$39:$A$782,$A70,СВЦЭМ!$B$39:$B$782,R$47)+'СЕТ СН'!$G$9+СВЦЭМ!$D$10+'СЕТ СН'!$G$6-'СЕТ СН'!$G$19</f>
        <v>2126.9799200299999</v>
      </c>
      <c r="S70" s="36">
        <f>SUMIFS(СВЦЭМ!$C$39:$C$782,СВЦЭМ!$A$39:$A$782,$A70,СВЦЭМ!$B$39:$B$782,S$47)+'СЕТ СН'!$G$9+СВЦЭМ!$D$10+'СЕТ СН'!$G$6-'СЕТ СН'!$G$19</f>
        <v>2148.1072473999998</v>
      </c>
      <c r="T70" s="36">
        <f>SUMIFS(СВЦЭМ!$C$39:$C$782,СВЦЭМ!$A$39:$A$782,$A70,СВЦЭМ!$B$39:$B$782,T$47)+'СЕТ СН'!$G$9+СВЦЭМ!$D$10+'СЕТ СН'!$G$6-'СЕТ СН'!$G$19</f>
        <v>2140.7723027899997</v>
      </c>
      <c r="U70" s="36">
        <f>SUMIFS(СВЦЭМ!$C$39:$C$782,СВЦЭМ!$A$39:$A$782,$A70,СВЦЭМ!$B$39:$B$782,U$47)+'СЕТ СН'!$G$9+СВЦЭМ!$D$10+'СЕТ СН'!$G$6-'СЕТ СН'!$G$19</f>
        <v>2141.6905969099998</v>
      </c>
      <c r="V70" s="36">
        <f>SUMIFS(СВЦЭМ!$C$39:$C$782,СВЦЭМ!$A$39:$A$782,$A70,СВЦЭМ!$B$39:$B$782,V$47)+'СЕТ СН'!$G$9+СВЦЭМ!$D$10+'СЕТ СН'!$G$6-'СЕТ СН'!$G$19</f>
        <v>2144.6050640399999</v>
      </c>
      <c r="W70" s="36">
        <f>SUMIFS(СВЦЭМ!$C$39:$C$782,СВЦЭМ!$A$39:$A$782,$A70,СВЦЭМ!$B$39:$B$782,W$47)+'СЕТ СН'!$G$9+СВЦЭМ!$D$10+'СЕТ СН'!$G$6-'СЕТ СН'!$G$19</f>
        <v>2139.3721342899998</v>
      </c>
      <c r="X70" s="36">
        <f>SUMIFS(СВЦЭМ!$C$39:$C$782,СВЦЭМ!$A$39:$A$782,$A70,СВЦЭМ!$B$39:$B$782,X$47)+'СЕТ СН'!$G$9+СВЦЭМ!$D$10+'СЕТ СН'!$G$6-'СЕТ СН'!$G$19</f>
        <v>2216.9193236599999</v>
      </c>
      <c r="Y70" s="36">
        <f>SUMIFS(СВЦЭМ!$C$39:$C$782,СВЦЭМ!$A$39:$A$782,$A70,СВЦЭМ!$B$39:$B$782,Y$47)+'СЕТ СН'!$G$9+СВЦЭМ!$D$10+'СЕТ СН'!$G$6-'СЕТ СН'!$G$19</f>
        <v>2315.48346077</v>
      </c>
    </row>
    <row r="71" spans="1:27" ht="15.75" x14ac:dyDescent="0.2">
      <c r="A71" s="35">
        <f t="shared" si="1"/>
        <v>45528</v>
      </c>
      <c r="B71" s="36">
        <f>SUMIFS(СВЦЭМ!$C$39:$C$782,СВЦЭМ!$A$39:$A$782,$A71,СВЦЭМ!$B$39:$B$782,B$47)+'СЕТ СН'!$G$9+СВЦЭМ!$D$10+'СЕТ СН'!$G$6-'СЕТ СН'!$G$19</f>
        <v>2287.2264232299999</v>
      </c>
      <c r="C71" s="36">
        <f>SUMIFS(СВЦЭМ!$C$39:$C$782,СВЦЭМ!$A$39:$A$782,$A71,СВЦЭМ!$B$39:$B$782,C$47)+'СЕТ СН'!$G$9+СВЦЭМ!$D$10+'СЕТ СН'!$G$6-'СЕТ СН'!$G$19</f>
        <v>2356.67626187</v>
      </c>
      <c r="D71" s="36">
        <f>SUMIFS(СВЦЭМ!$C$39:$C$782,СВЦЭМ!$A$39:$A$782,$A71,СВЦЭМ!$B$39:$B$782,D$47)+'СЕТ СН'!$G$9+СВЦЭМ!$D$10+'СЕТ СН'!$G$6-'СЕТ СН'!$G$19</f>
        <v>2392.1137440799998</v>
      </c>
      <c r="E71" s="36">
        <f>SUMIFS(СВЦЭМ!$C$39:$C$782,СВЦЭМ!$A$39:$A$782,$A71,СВЦЭМ!$B$39:$B$782,E$47)+'СЕТ СН'!$G$9+СВЦЭМ!$D$10+'СЕТ СН'!$G$6-'СЕТ СН'!$G$19</f>
        <v>2434.2434638999998</v>
      </c>
      <c r="F71" s="36">
        <f>SUMIFS(СВЦЭМ!$C$39:$C$782,СВЦЭМ!$A$39:$A$782,$A71,СВЦЭМ!$B$39:$B$782,F$47)+'СЕТ СН'!$G$9+СВЦЭМ!$D$10+'СЕТ СН'!$G$6-'СЕТ СН'!$G$19</f>
        <v>2439.1346477899997</v>
      </c>
      <c r="G71" s="36">
        <f>SUMIFS(СВЦЭМ!$C$39:$C$782,СВЦЭМ!$A$39:$A$782,$A71,СВЦЭМ!$B$39:$B$782,G$47)+'СЕТ СН'!$G$9+СВЦЭМ!$D$10+'СЕТ СН'!$G$6-'СЕТ СН'!$G$19</f>
        <v>2420.2551496900001</v>
      </c>
      <c r="H71" s="36">
        <f>SUMIFS(СВЦЭМ!$C$39:$C$782,СВЦЭМ!$A$39:$A$782,$A71,СВЦЭМ!$B$39:$B$782,H$47)+'СЕТ СН'!$G$9+СВЦЭМ!$D$10+'СЕТ СН'!$G$6-'СЕТ СН'!$G$19</f>
        <v>2394.2391723399996</v>
      </c>
      <c r="I71" s="36">
        <f>SUMIFS(СВЦЭМ!$C$39:$C$782,СВЦЭМ!$A$39:$A$782,$A71,СВЦЭМ!$B$39:$B$782,I$47)+'СЕТ СН'!$G$9+СВЦЭМ!$D$10+'СЕТ СН'!$G$6-'СЕТ СН'!$G$19</f>
        <v>2304.8970357199996</v>
      </c>
      <c r="J71" s="36">
        <f>SUMIFS(СВЦЭМ!$C$39:$C$782,СВЦЭМ!$A$39:$A$782,$A71,СВЦЭМ!$B$39:$B$782,J$47)+'СЕТ СН'!$G$9+СВЦЭМ!$D$10+'СЕТ СН'!$G$6-'СЕТ СН'!$G$19</f>
        <v>2204.6808581099999</v>
      </c>
      <c r="K71" s="36">
        <f>SUMIFS(СВЦЭМ!$C$39:$C$782,СВЦЭМ!$A$39:$A$782,$A71,СВЦЭМ!$B$39:$B$782,K$47)+'СЕТ СН'!$G$9+СВЦЭМ!$D$10+'СЕТ СН'!$G$6-'СЕТ СН'!$G$19</f>
        <v>2091.6402150499998</v>
      </c>
      <c r="L71" s="36">
        <f>SUMIFS(СВЦЭМ!$C$39:$C$782,СВЦЭМ!$A$39:$A$782,$A71,СВЦЭМ!$B$39:$B$782,L$47)+'СЕТ СН'!$G$9+СВЦЭМ!$D$10+'СЕТ СН'!$G$6-'СЕТ СН'!$G$19</f>
        <v>2058.7025683399997</v>
      </c>
      <c r="M71" s="36">
        <f>SUMIFS(СВЦЭМ!$C$39:$C$782,СВЦЭМ!$A$39:$A$782,$A71,СВЦЭМ!$B$39:$B$782,M$47)+'СЕТ СН'!$G$9+СВЦЭМ!$D$10+'СЕТ СН'!$G$6-'СЕТ СН'!$G$19</f>
        <v>2082.6442391299997</v>
      </c>
      <c r="N71" s="36">
        <f>SUMIFS(СВЦЭМ!$C$39:$C$782,СВЦЭМ!$A$39:$A$782,$A71,СВЦЭМ!$B$39:$B$782,N$47)+'СЕТ СН'!$G$9+СВЦЭМ!$D$10+'СЕТ СН'!$G$6-'СЕТ СН'!$G$19</f>
        <v>2172.2931149599999</v>
      </c>
      <c r="O71" s="36">
        <f>SUMIFS(СВЦЭМ!$C$39:$C$782,СВЦЭМ!$A$39:$A$782,$A71,СВЦЭМ!$B$39:$B$782,O$47)+'СЕТ СН'!$G$9+СВЦЭМ!$D$10+'СЕТ СН'!$G$6-'СЕТ СН'!$G$19</f>
        <v>2161.2312829399998</v>
      </c>
      <c r="P71" s="36">
        <f>SUMIFS(СВЦЭМ!$C$39:$C$782,СВЦЭМ!$A$39:$A$782,$A71,СВЦЭМ!$B$39:$B$782,P$47)+'СЕТ СН'!$G$9+СВЦЭМ!$D$10+'СЕТ СН'!$G$6-'СЕТ СН'!$G$19</f>
        <v>2167.5566171199998</v>
      </c>
      <c r="Q71" s="36">
        <f>SUMIFS(СВЦЭМ!$C$39:$C$782,СВЦЭМ!$A$39:$A$782,$A71,СВЦЭМ!$B$39:$B$782,Q$47)+'СЕТ СН'!$G$9+СВЦЭМ!$D$10+'СЕТ СН'!$G$6-'СЕТ СН'!$G$19</f>
        <v>2180.15360345</v>
      </c>
      <c r="R71" s="36">
        <f>SUMIFS(СВЦЭМ!$C$39:$C$782,СВЦЭМ!$A$39:$A$782,$A71,СВЦЭМ!$B$39:$B$782,R$47)+'СЕТ СН'!$G$9+СВЦЭМ!$D$10+'СЕТ СН'!$G$6-'СЕТ СН'!$G$19</f>
        <v>2181.5211897199997</v>
      </c>
      <c r="S71" s="36">
        <f>SUMIFS(СВЦЭМ!$C$39:$C$782,СВЦЭМ!$A$39:$A$782,$A71,СВЦЭМ!$B$39:$B$782,S$47)+'СЕТ СН'!$G$9+СВЦЭМ!$D$10+'СЕТ СН'!$G$6-'СЕТ СН'!$G$19</f>
        <v>2193.9221486799997</v>
      </c>
      <c r="T71" s="36">
        <f>SUMIFS(СВЦЭМ!$C$39:$C$782,СВЦЭМ!$A$39:$A$782,$A71,СВЦЭМ!$B$39:$B$782,T$47)+'СЕТ СН'!$G$9+СВЦЭМ!$D$10+'СЕТ СН'!$G$6-'СЕТ СН'!$G$19</f>
        <v>2179.64646004</v>
      </c>
      <c r="U71" s="36">
        <f>SUMIFS(СВЦЭМ!$C$39:$C$782,СВЦЭМ!$A$39:$A$782,$A71,СВЦЭМ!$B$39:$B$782,U$47)+'СЕТ СН'!$G$9+СВЦЭМ!$D$10+'СЕТ СН'!$G$6-'СЕТ СН'!$G$19</f>
        <v>2195.4908784199997</v>
      </c>
      <c r="V71" s="36">
        <f>SUMIFS(СВЦЭМ!$C$39:$C$782,СВЦЭМ!$A$39:$A$782,$A71,СВЦЭМ!$B$39:$B$782,V$47)+'СЕТ СН'!$G$9+СВЦЭМ!$D$10+'СЕТ СН'!$G$6-'СЕТ СН'!$G$19</f>
        <v>2200.1081103500001</v>
      </c>
      <c r="W71" s="36">
        <f>SUMIFS(СВЦЭМ!$C$39:$C$782,СВЦЭМ!$A$39:$A$782,$A71,СВЦЭМ!$B$39:$B$782,W$47)+'СЕТ СН'!$G$9+СВЦЭМ!$D$10+'СЕТ СН'!$G$6-'СЕТ СН'!$G$19</f>
        <v>2187.8024114899999</v>
      </c>
      <c r="X71" s="36">
        <f>SUMIFS(СВЦЭМ!$C$39:$C$782,СВЦЭМ!$A$39:$A$782,$A71,СВЦЭМ!$B$39:$B$782,X$47)+'СЕТ СН'!$G$9+СВЦЭМ!$D$10+'СЕТ СН'!$G$6-'СЕТ СН'!$G$19</f>
        <v>2231.2846986999998</v>
      </c>
      <c r="Y71" s="36">
        <f>SUMIFS(СВЦЭМ!$C$39:$C$782,СВЦЭМ!$A$39:$A$782,$A71,СВЦЭМ!$B$39:$B$782,Y$47)+'СЕТ СН'!$G$9+СВЦЭМ!$D$10+'СЕТ СН'!$G$6-'СЕТ СН'!$G$19</f>
        <v>2312.44132184</v>
      </c>
    </row>
    <row r="72" spans="1:27" ht="15.75" x14ac:dyDescent="0.2">
      <c r="A72" s="35">
        <f t="shared" si="1"/>
        <v>45529</v>
      </c>
      <c r="B72" s="36">
        <f>SUMIFS(СВЦЭМ!$C$39:$C$782,СВЦЭМ!$A$39:$A$782,$A72,СВЦЭМ!$B$39:$B$782,B$47)+'СЕТ СН'!$G$9+СВЦЭМ!$D$10+'СЕТ СН'!$G$6-'СЕТ СН'!$G$19</f>
        <v>2291.9963013199999</v>
      </c>
      <c r="C72" s="36">
        <f>SUMIFS(СВЦЭМ!$C$39:$C$782,СВЦЭМ!$A$39:$A$782,$A72,СВЦЭМ!$B$39:$B$782,C$47)+'СЕТ СН'!$G$9+СВЦЭМ!$D$10+'СЕТ СН'!$G$6-'СЕТ СН'!$G$19</f>
        <v>2349.9835470399998</v>
      </c>
      <c r="D72" s="36">
        <f>SUMIFS(СВЦЭМ!$C$39:$C$782,СВЦЭМ!$A$39:$A$782,$A72,СВЦЭМ!$B$39:$B$782,D$47)+'СЕТ СН'!$G$9+СВЦЭМ!$D$10+'СЕТ СН'!$G$6-'СЕТ СН'!$G$19</f>
        <v>2371.4678038399998</v>
      </c>
      <c r="E72" s="36">
        <f>SUMIFS(СВЦЭМ!$C$39:$C$782,СВЦЭМ!$A$39:$A$782,$A72,СВЦЭМ!$B$39:$B$782,E$47)+'СЕТ СН'!$G$9+СВЦЭМ!$D$10+'СЕТ СН'!$G$6-'СЕТ СН'!$G$19</f>
        <v>2381.02765864</v>
      </c>
      <c r="F72" s="36">
        <f>SUMIFS(СВЦЭМ!$C$39:$C$782,СВЦЭМ!$A$39:$A$782,$A72,СВЦЭМ!$B$39:$B$782,F$47)+'СЕТ СН'!$G$9+СВЦЭМ!$D$10+'СЕТ СН'!$G$6-'СЕТ СН'!$G$19</f>
        <v>2428.8538100699998</v>
      </c>
      <c r="G72" s="36">
        <f>SUMIFS(СВЦЭМ!$C$39:$C$782,СВЦЭМ!$A$39:$A$782,$A72,СВЦЭМ!$B$39:$B$782,G$47)+'СЕТ СН'!$G$9+СВЦЭМ!$D$10+'СЕТ СН'!$G$6-'СЕТ СН'!$G$19</f>
        <v>2417.7887163400001</v>
      </c>
      <c r="H72" s="36">
        <f>SUMIFS(СВЦЭМ!$C$39:$C$782,СВЦЭМ!$A$39:$A$782,$A72,СВЦЭМ!$B$39:$B$782,H$47)+'СЕТ СН'!$G$9+СВЦЭМ!$D$10+'СЕТ СН'!$G$6-'СЕТ СН'!$G$19</f>
        <v>2395.1569594999996</v>
      </c>
      <c r="I72" s="36">
        <f>SUMIFS(СВЦЭМ!$C$39:$C$782,СВЦЭМ!$A$39:$A$782,$A72,СВЦЭМ!$B$39:$B$782,I$47)+'СЕТ СН'!$G$9+СВЦЭМ!$D$10+'СЕТ СН'!$G$6-'СЕТ СН'!$G$19</f>
        <v>2343.0255406899996</v>
      </c>
      <c r="J72" s="36">
        <f>SUMIFS(СВЦЭМ!$C$39:$C$782,СВЦЭМ!$A$39:$A$782,$A72,СВЦЭМ!$B$39:$B$782,J$47)+'СЕТ СН'!$G$9+СВЦЭМ!$D$10+'СЕТ СН'!$G$6-'СЕТ СН'!$G$19</f>
        <v>2263.9897470599999</v>
      </c>
      <c r="K72" s="36">
        <f>SUMIFS(СВЦЭМ!$C$39:$C$782,СВЦЭМ!$A$39:$A$782,$A72,СВЦЭМ!$B$39:$B$782,K$47)+'СЕТ СН'!$G$9+СВЦЭМ!$D$10+'СЕТ СН'!$G$6-'СЕТ СН'!$G$19</f>
        <v>2179.9347817999997</v>
      </c>
      <c r="L72" s="36">
        <f>SUMIFS(СВЦЭМ!$C$39:$C$782,СВЦЭМ!$A$39:$A$782,$A72,СВЦЭМ!$B$39:$B$782,L$47)+'СЕТ СН'!$G$9+СВЦЭМ!$D$10+'СЕТ СН'!$G$6-'СЕТ СН'!$G$19</f>
        <v>2115.6058249600001</v>
      </c>
      <c r="M72" s="36">
        <f>SUMIFS(СВЦЭМ!$C$39:$C$782,СВЦЭМ!$A$39:$A$782,$A72,СВЦЭМ!$B$39:$B$782,M$47)+'СЕТ СН'!$G$9+СВЦЭМ!$D$10+'СЕТ СН'!$G$6-'СЕТ СН'!$G$19</f>
        <v>2085.9935866699998</v>
      </c>
      <c r="N72" s="36">
        <f>SUMIFS(СВЦЭМ!$C$39:$C$782,СВЦЭМ!$A$39:$A$782,$A72,СВЦЭМ!$B$39:$B$782,N$47)+'СЕТ СН'!$G$9+СВЦЭМ!$D$10+'СЕТ СН'!$G$6-'СЕТ СН'!$G$19</f>
        <v>2076.6275418499999</v>
      </c>
      <c r="O72" s="36">
        <f>SUMIFS(СВЦЭМ!$C$39:$C$782,СВЦЭМ!$A$39:$A$782,$A72,СВЦЭМ!$B$39:$B$782,O$47)+'СЕТ СН'!$G$9+СВЦЭМ!$D$10+'СЕТ СН'!$G$6-'СЕТ СН'!$G$19</f>
        <v>2076.8255662699999</v>
      </c>
      <c r="P72" s="36">
        <f>SUMIFS(СВЦЭМ!$C$39:$C$782,СВЦЭМ!$A$39:$A$782,$A72,СВЦЭМ!$B$39:$B$782,P$47)+'СЕТ СН'!$G$9+СВЦЭМ!$D$10+'СЕТ СН'!$G$6-'СЕТ СН'!$G$19</f>
        <v>2078.6164320999997</v>
      </c>
      <c r="Q72" s="36">
        <f>SUMIFS(СВЦЭМ!$C$39:$C$782,СВЦЭМ!$A$39:$A$782,$A72,СВЦЭМ!$B$39:$B$782,Q$47)+'СЕТ СН'!$G$9+СВЦЭМ!$D$10+'СЕТ СН'!$G$6-'СЕТ СН'!$G$19</f>
        <v>2081.7430031899999</v>
      </c>
      <c r="R72" s="36">
        <f>SUMIFS(СВЦЭМ!$C$39:$C$782,СВЦЭМ!$A$39:$A$782,$A72,СВЦЭМ!$B$39:$B$782,R$47)+'СЕТ СН'!$G$9+СВЦЭМ!$D$10+'СЕТ СН'!$G$6-'СЕТ СН'!$G$19</f>
        <v>2104.9799176799997</v>
      </c>
      <c r="S72" s="36">
        <f>SUMIFS(СВЦЭМ!$C$39:$C$782,СВЦЭМ!$A$39:$A$782,$A72,СВЦЭМ!$B$39:$B$782,S$47)+'СЕТ СН'!$G$9+СВЦЭМ!$D$10+'СЕТ СН'!$G$6-'СЕТ СН'!$G$19</f>
        <v>2087.0605805799996</v>
      </c>
      <c r="T72" s="36">
        <f>SUMIFS(СВЦЭМ!$C$39:$C$782,СВЦЭМ!$A$39:$A$782,$A72,СВЦЭМ!$B$39:$B$782,T$47)+'СЕТ СН'!$G$9+СВЦЭМ!$D$10+'СЕТ СН'!$G$6-'СЕТ СН'!$G$19</f>
        <v>2071.51034729</v>
      </c>
      <c r="U72" s="36">
        <f>SUMIFS(СВЦЭМ!$C$39:$C$782,СВЦЭМ!$A$39:$A$782,$A72,СВЦЭМ!$B$39:$B$782,U$47)+'СЕТ СН'!$G$9+СВЦЭМ!$D$10+'СЕТ СН'!$G$6-'СЕТ СН'!$G$19</f>
        <v>2072.0218786400001</v>
      </c>
      <c r="V72" s="36">
        <f>SUMIFS(СВЦЭМ!$C$39:$C$782,СВЦЭМ!$A$39:$A$782,$A72,СВЦЭМ!$B$39:$B$782,V$47)+'СЕТ СН'!$G$9+СВЦЭМ!$D$10+'СЕТ СН'!$G$6-'СЕТ СН'!$G$19</f>
        <v>2065.8601215999997</v>
      </c>
      <c r="W72" s="36">
        <f>SUMIFS(СВЦЭМ!$C$39:$C$782,СВЦЭМ!$A$39:$A$782,$A72,СВЦЭМ!$B$39:$B$782,W$47)+'СЕТ СН'!$G$9+СВЦЭМ!$D$10+'СЕТ СН'!$G$6-'СЕТ СН'!$G$19</f>
        <v>2047.9104397599999</v>
      </c>
      <c r="X72" s="36">
        <f>SUMIFS(СВЦЭМ!$C$39:$C$782,СВЦЭМ!$A$39:$A$782,$A72,СВЦЭМ!$B$39:$B$782,X$47)+'СЕТ СН'!$G$9+СВЦЭМ!$D$10+'СЕТ СН'!$G$6-'СЕТ СН'!$G$19</f>
        <v>2123.8101772199998</v>
      </c>
      <c r="Y72" s="36">
        <f>SUMIFS(СВЦЭМ!$C$39:$C$782,СВЦЭМ!$A$39:$A$782,$A72,СВЦЭМ!$B$39:$B$782,Y$47)+'СЕТ СН'!$G$9+СВЦЭМ!$D$10+'СЕТ СН'!$G$6-'СЕТ СН'!$G$19</f>
        <v>2210.2840100099997</v>
      </c>
    </row>
    <row r="73" spans="1:27" ht="15.75" x14ac:dyDescent="0.2">
      <c r="A73" s="35">
        <f t="shared" si="1"/>
        <v>45530</v>
      </c>
      <c r="B73" s="36">
        <f>SUMIFS(СВЦЭМ!$C$39:$C$782,СВЦЭМ!$A$39:$A$782,$A73,СВЦЭМ!$B$39:$B$782,B$47)+'СЕТ СН'!$G$9+СВЦЭМ!$D$10+'СЕТ СН'!$G$6-'СЕТ СН'!$G$19</f>
        <v>2296.8490474199998</v>
      </c>
      <c r="C73" s="36">
        <f>SUMIFS(СВЦЭМ!$C$39:$C$782,СВЦЭМ!$A$39:$A$782,$A73,СВЦЭМ!$B$39:$B$782,C$47)+'СЕТ СН'!$G$9+СВЦЭМ!$D$10+'СЕТ СН'!$G$6-'СЕТ СН'!$G$19</f>
        <v>2387.29748999</v>
      </c>
      <c r="D73" s="36">
        <f>SUMIFS(СВЦЭМ!$C$39:$C$782,СВЦЭМ!$A$39:$A$782,$A73,СВЦЭМ!$B$39:$B$782,D$47)+'СЕТ СН'!$G$9+СВЦЭМ!$D$10+'СЕТ СН'!$G$6-'СЕТ СН'!$G$19</f>
        <v>2426.2408307299997</v>
      </c>
      <c r="E73" s="36">
        <f>SUMIFS(СВЦЭМ!$C$39:$C$782,СВЦЭМ!$A$39:$A$782,$A73,СВЦЭМ!$B$39:$B$782,E$47)+'СЕТ СН'!$G$9+СВЦЭМ!$D$10+'СЕТ СН'!$G$6-'СЕТ СН'!$G$19</f>
        <v>2430.61813437</v>
      </c>
      <c r="F73" s="36">
        <f>SUMIFS(СВЦЭМ!$C$39:$C$782,СВЦЭМ!$A$39:$A$782,$A73,СВЦЭМ!$B$39:$B$782,F$47)+'СЕТ СН'!$G$9+СВЦЭМ!$D$10+'СЕТ СН'!$G$6-'СЕТ СН'!$G$19</f>
        <v>2446.5749158799999</v>
      </c>
      <c r="G73" s="36">
        <f>SUMIFS(СВЦЭМ!$C$39:$C$782,СВЦЭМ!$A$39:$A$782,$A73,СВЦЭМ!$B$39:$B$782,G$47)+'СЕТ СН'!$G$9+СВЦЭМ!$D$10+'СЕТ СН'!$G$6-'СЕТ СН'!$G$19</f>
        <v>2418.9845875199999</v>
      </c>
      <c r="H73" s="36">
        <f>SUMIFS(СВЦЭМ!$C$39:$C$782,СВЦЭМ!$A$39:$A$782,$A73,СВЦЭМ!$B$39:$B$782,H$47)+'СЕТ СН'!$G$9+СВЦЭМ!$D$10+'СЕТ СН'!$G$6-'СЕТ СН'!$G$19</f>
        <v>2382.51429508</v>
      </c>
      <c r="I73" s="36">
        <f>SUMIFS(СВЦЭМ!$C$39:$C$782,СВЦЭМ!$A$39:$A$782,$A73,СВЦЭМ!$B$39:$B$782,I$47)+'СЕТ СН'!$G$9+СВЦЭМ!$D$10+'СЕТ СН'!$G$6-'СЕТ СН'!$G$19</f>
        <v>2290.9145515799996</v>
      </c>
      <c r="J73" s="36">
        <f>SUMIFS(СВЦЭМ!$C$39:$C$782,СВЦЭМ!$A$39:$A$782,$A73,СВЦЭМ!$B$39:$B$782,J$47)+'СЕТ СН'!$G$9+СВЦЭМ!$D$10+'СЕТ СН'!$G$6-'СЕТ СН'!$G$19</f>
        <v>2177.3571624199999</v>
      </c>
      <c r="K73" s="36">
        <f>SUMIFS(СВЦЭМ!$C$39:$C$782,СВЦЭМ!$A$39:$A$782,$A73,СВЦЭМ!$B$39:$B$782,K$47)+'СЕТ СН'!$G$9+СВЦЭМ!$D$10+'СЕТ СН'!$G$6-'СЕТ СН'!$G$19</f>
        <v>2099.8068696799996</v>
      </c>
      <c r="L73" s="36">
        <f>SUMIFS(СВЦЭМ!$C$39:$C$782,СВЦЭМ!$A$39:$A$782,$A73,СВЦЭМ!$B$39:$B$782,L$47)+'СЕТ СН'!$G$9+СВЦЭМ!$D$10+'СЕТ СН'!$G$6-'СЕТ СН'!$G$19</f>
        <v>2083.7388554199997</v>
      </c>
      <c r="M73" s="36">
        <f>SUMIFS(СВЦЭМ!$C$39:$C$782,СВЦЭМ!$A$39:$A$782,$A73,СВЦЭМ!$B$39:$B$782,M$47)+'СЕТ СН'!$G$9+СВЦЭМ!$D$10+'СЕТ СН'!$G$6-'СЕТ СН'!$G$19</f>
        <v>2073.1939968499996</v>
      </c>
      <c r="N73" s="36">
        <f>SUMIFS(СВЦЭМ!$C$39:$C$782,СВЦЭМ!$A$39:$A$782,$A73,СВЦЭМ!$B$39:$B$782,N$47)+'СЕТ СН'!$G$9+СВЦЭМ!$D$10+'СЕТ СН'!$G$6-'СЕТ СН'!$G$19</f>
        <v>2074.8823888100001</v>
      </c>
      <c r="O73" s="36">
        <f>SUMIFS(СВЦЭМ!$C$39:$C$782,СВЦЭМ!$A$39:$A$782,$A73,СВЦЭМ!$B$39:$B$782,O$47)+'СЕТ СН'!$G$9+СВЦЭМ!$D$10+'СЕТ СН'!$G$6-'СЕТ СН'!$G$19</f>
        <v>2073.9499722799997</v>
      </c>
      <c r="P73" s="36">
        <f>SUMIFS(СВЦЭМ!$C$39:$C$782,СВЦЭМ!$A$39:$A$782,$A73,СВЦЭМ!$B$39:$B$782,P$47)+'СЕТ СН'!$G$9+СВЦЭМ!$D$10+'СЕТ СН'!$G$6-'СЕТ СН'!$G$19</f>
        <v>2079.4689246499997</v>
      </c>
      <c r="Q73" s="36">
        <f>SUMIFS(СВЦЭМ!$C$39:$C$782,СВЦЭМ!$A$39:$A$782,$A73,СВЦЭМ!$B$39:$B$782,Q$47)+'СЕТ СН'!$G$9+СВЦЭМ!$D$10+'СЕТ СН'!$G$6-'СЕТ СН'!$G$19</f>
        <v>2076.55581089</v>
      </c>
      <c r="R73" s="36">
        <f>SUMIFS(СВЦЭМ!$C$39:$C$782,СВЦЭМ!$A$39:$A$782,$A73,СВЦЭМ!$B$39:$B$782,R$47)+'СЕТ СН'!$G$9+СВЦЭМ!$D$10+'СЕТ СН'!$G$6-'СЕТ СН'!$G$19</f>
        <v>2077.25831457</v>
      </c>
      <c r="S73" s="36">
        <f>SUMIFS(СВЦЭМ!$C$39:$C$782,СВЦЭМ!$A$39:$A$782,$A73,СВЦЭМ!$B$39:$B$782,S$47)+'СЕТ СН'!$G$9+СВЦЭМ!$D$10+'СЕТ СН'!$G$6-'СЕТ СН'!$G$19</f>
        <v>2091.42242945</v>
      </c>
      <c r="T73" s="36">
        <f>SUMIFS(СВЦЭМ!$C$39:$C$782,СВЦЭМ!$A$39:$A$782,$A73,СВЦЭМ!$B$39:$B$782,T$47)+'СЕТ СН'!$G$9+СВЦЭМ!$D$10+'СЕТ СН'!$G$6-'СЕТ СН'!$G$19</f>
        <v>2074.0439727399998</v>
      </c>
      <c r="U73" s="36">
        <f>SUMIFS(СВЦЭМ!$C$39:$C$782,СВЦЭМ!$A$39:$A$782,$A73,СВЦЭМ!$B$39:$B$782,U$47)+'СЕТ СН'!$G$9+СВЦЭМ!$D$10+'СЕТ СН'!$G$6-'СЕТ СН'!$G$19</f>
        <v>2081.40011052</v>
      </c>
      <c r="V73" s="36">
        <f>SUMIFS(СВЦЭМ!$C$39:$C$782,СВЦЭМ!$A$39:$A$782,$A73,СВЦЭМ!$B$39:$B$782,V$47)+'СЕТ СН'!$G$9+СВЦЭМ!$D$10+'СЕТ СН'!$G$6-'СЕТ СН'!$G$19</f>
        <v>2071.2299335899997</v>
      </c>
      <c r="W73" s="36">
        <f>SUMIFS(СВЦЭМ!$C$39:$C$782,СВЦЭМ!$A$39:$A$782,$A73,СВЦЭМ!$B$39:$B$782,W$47)+'СЕТ СН'!$G$9+СВЦЭМ!$D$10+'СЕТ СН'!$G$6-'СЕТ СН'!$G$19</f>
        <v>2065.0065729499997</v>
      </c>
      <c r="X73" s="36">
        <f>SUMIFS(СВЦЭМ!$C$39:$C$782,СВЦЭМ!$A$39:$A$782,$A73,СВЦЭМ!$B$39:$B$782,X$47)+'СЕТ СН'!$G$9+СВЦЭМ!$D$10+'СЕТ СН'!$G$6-'СЕТ СН'!$G$19</f>
        <v>2138.2233144799998</v>
      </c>
      <c r="Y73" s="36">
        <f>SUMIFS(СВЦЭМ!$C$39:$C$782,СВЦЭМ!$A$39:$A$782,$A73,СВЦЭМ!$B$39:$B$782,Y$47)+'СЕТ СН'!$G$9+СВЦЭМ!$D$10+'СЕТ СН'!$G$6-'СЕТ СН'!$G$19</f>
        <v>2190.6709920599997</v>
      </c>
    </row>
    <row r="74" spans="1:27" ht="15.75" x14ac:dyDescent="0.2">
      <c r="A74" s="35">
        <f t="shared" si="1"/>
        <v>45531</v>
      </c>
      <c r="B74" s="36">
        <f>SUMIFS(СВЦЭМ!$C$39:$C$782,СВЦЭМ!$A$39:$A$782,$A74,СВЦЭМ!$B$39:$B$782,B$47)+'СЕТ СН'!$G$9+СВЦЭМ!$D$10+'СЕТ СН'!$G$6-'СЕТ СН'!$G$19</f>
        <v>2120.9573716599998</v>
      </c>
      <c r="C74" s="36">
        <f>SUMIFS(СВЦЭМ!$C$39:$C$782,СВЦЭМ!$A$39:$A$782,$A74,СВЦЭМ!$B$39:$B$782,C$47)+'СЕТ СН'!$G$9+СВЦЭМ!$D$10+'СЕТ СН'!$G$6-'СЕТ СН'!$G$19</f>
        <v>2151.3269504199998</v>
      </c>
      <c r="D74" s="36">
        <f>SUMIFS(СВЦЭМ!$C$39:$C$782,СВЦЭМ!$A$39:$A$782,$A74,СВЦЭМ!$B$39:$B$782,D$47)+'СЕТ СН'!$G$9+СВЦЭМ!$D$10+'СЕТ СН'!$G$6-'СЕТ СН'!$G$19</f>
        <v>2206.1858644999998</v>
      </c>
      <c r="E74" s="36">
        <f>SUMIFS(СВЦЭМ!$C$39:$C$782,СВЦЭМ!$A$39:$A$782,$A74,СВЦЭМ!$B$39:$B$782,E$47)+'СЕТ СН'!$G$9+СВЦЭМ!$D$10+'СЕТ СН'!$G$6-'СЕТ СН'!$G$19</f>
        <v>2224.36783539</v>
      </c>
      <c r="F74" s="36">
        <f>SUMIFS(СВЦЭМ!$C$39:$C$782,СВЦЭМ!$A$39:$A$782,$A74,СВЦЭМ!$B$39:$B$782,F$47)+'СЕТ СН'!$G$9+СВЦЭМ!$D$10+'СЕТ СН'!$G$6-'СЕТ СН'!$G$19</f>
        <v>2234.4753295099999</v>
      </c>
      <c r="G74" s="36">
        <f>SUMIFS(СВЦЭМ!$C$39:$C$782,СВЦЭМ!$A$39:$A$782,$A74,СВЦЭМ!$B$39:$B$782,G$47)+'СЕТ СН'!$G$9+СВЦЭМ!$D$10+'СЕТ СН'!$G$6-'СЕТ СН'!$G$19</f>
        <v>2210.7945787099998</v>
      </c>
      <c r="H74" s="36">
        <f>SUMIFS(СВЦЭМ!$C$39:$C$782,СВЦЭМ!$A$39:$A$782,$A74,СВЦЭМ!$B$39:$B$782,H$47)+'СЕТ СН'!$G$9+СВЦЭМ!$D$10+'СЕТ СН'!$G$6-'СЕТ СН'!$G$19</f>
        <v>2214.6481233599998</v>
      </c>
      <c r="I74" s="36">
        <f>SUMIFS(СВЦЭМ!$C$39:$C$782,СВЦЭМ!$A$39:$A$782,$A74,СВЦЭМ!$B$39:$B$782,I$47)+'СЕТ СН'!$G$9+СВЦЭМ!$D$10+'СЕТ СН'!$G$6-'СЕТ СН'!$G$19</f>
        <v>2119.8949427799998</v>
      </c>
      <c r="J74" s="36">
        <f>SUMIFS(СВЦЭМ!$C$39:$C$782,СВЦЭМ!$A$39:$A$782,$A74,СВЦЭМ!$B$39:$B$782,J$47)+'СЕТ СН'!$G$9+СВЦЭМ!$D$10+'СЕТ СН'!$G$6-'СЕТ СН'!$G$19</f>
        <v>2034.88358958</v>
      </c>
      <c r="K74" s="36">
        <f>SUMIFS(СВЦЭМ!$C$39:$C$782,СВЦЭМ!$A$39:$A$782,$A74,СВЦЭМ!$B$39:$B$782,K$47)+'СЕТ СН'!$G$9+СВЦЭМ!$D$10+'СЕТ СН'!$G$6-'СЕТ СН'!$G$19</f>
        <v>1948.2698557599999</v>
      </c>
      <c r="L74" s="36">
        <f>SUMIFS(СВЦЭМ!$C$39:$C$782,СВЦЭМ!$A$39:$A$782,$A74,СВЦЭМ!$B$39:$B$782,L$47)+'СЕТ СН'!$G$9+СВЦЭМ!$D$10+'СЕТ СН'!$G$6-'СЕТ СН'!$G$19</f>
        <v>1889.1297942900001</v>
      </c>
      <c r="M74" s="36">
        <f>SUMIFS(СВЦЭМ!$C$39:$C$782,СВЦЭМ!$A$39:$A$782,$A74,СВЦЭМ!$B$39:$B$782,M$47)+'СЕТ СН'!$G$9+СВЦЭМ!$D$10+'СЕТ СН'!$G$6-'СЕТ СН'!$G$19</f>
        <v>1878.2039253599999</v>
      </c>
      <c r="N74" s="36">
        <f>SUMIFS(СВЦЭМ!$C$39:$C$782,СВЦЭМ!$A$39:$A$782,$A74,СВЦЭМ!$B$39:$B$782,N$47)+'СЕТ СН'!$G$9+СВЦЭМ!$D$10+'СЕТ СН'!$G$6-'СЕТ СН'!$G$19</f>
        <v>1882.0736658799999</v>
      </c>
      <c r="O74" s="36">
        <f>SUMIFS(СВЦЭМ!$C$39:$C$782,СВЦЭМ!$A$39:$A$782,$A74,СВЦЭМ!$B$39:$B$782,O$47)+'СЕТ СН'!$G$9+СВЦЭМ!$D$10+'СЕТ СН'!$G$6-'СЕТ СН'!$G$19</f>
        <v>1877.3721976100001</v>
      </c>
      <c r="P74" s="36">
        <f>SUMIFS(СВЦЭМ!$C$39:$C$782,СВЦЭМ!$A$39:$A$782,$A74,СВЦЭМ!$B$39:$B$782,P$47)+'СЕТ СН'!$G$9+СВЦЭМ!$D$10+'СЕТ СН'!$G$6-'СЕТ СН'!$G$19</f>
        <v>1875.2802480799999</v>
      </c>
      <c r="Q74" s="36">
        <f>SUMIFS(СВЦЭМ!$C$39:$C$782,СВЦЭМ!$A$39:$A$782,$A74,СВЦЭМ!$B$39:$B$782,Q$47)+'СЕТ СН'!$G$9+СВЦЭМ!$D$10+'СЕТ СН'!$G$6-'СЕТ СН'!$G$19</f>
        <v>1878.5261216599999</v>
      </c>
      <c r="R74" s="36">
        <f>SUMIFS(СВЦЭМ!$C$39:$C$782,СВЦЭМ!$A$39:$A$782,$A74,СВЦЭМ!$B$39:$B$782,R$47)+'СЕТ СН'!$G$9+СВЦЭМ!$D$10+'СЕТ СН'!$G$6-'СЕТ СН'!$G$19</f>
        <v>1887.9308852499998</v>
      </c>
      <c r="S74" s="36">
        <f>SUMIFS(СВЦЭМ!$C$39:$C$782,СВЦЭМ!$A$39:$A$782,$A74,СВЦЭМ!$B$39:$B$782,S$47)+'СЕТ СН'!$G$9+СВЦЭМ!$D$10+'СЕТ СН'!$G$6-'СЕТ СН'!$G$19</f>
        <v>1877.6899424599999</v>
      </c>
      <c r="T74" s="36">
        <f>SUMIFS(СВЦЭМ!$C$39:$C$782,СВЦЭМ!$A$39:$A$782,$A74,СВЦЭМ!$B$39:$B$782,T$47)+'СЕТ СН'!$G$9+СВЦЭМ!$D$10+'СЕТ СН'!$G$6-'СЕТ СН'!$G$19</f>
        <v>1868.05699613</v>
      </c>
      <c r="U74" s="36">
        <f>SUMIFS(СВЦЭМ!$C$39:$C$782,СВЦЭМ!$A$39:$A$782,$A74,СВЦЭМ!$B$39:$B$782,U$47)+'СЕТ СН'!$G$9+СВЦЭМ!$D$10+'СЕТ СН'!$G$6-'СЕТ СН'!$G$19</f>
        <v>1907.6524443799999</v>
      </c>
      <c r="V74" s="36">
        <f>SUMIFS(СВЦЭМ!$C$39:$C$782,СВЦЭМ!$A$39:$A$782,$A74,СВЦЭМ!$B$39:$B$782,V$47)+'СЕТ СН'!$G$9+СВЦЭМ!$D$10+'СЕТ СН'!$G$6-'СЕТ СН'!$G$19</f>
        <v>1894.9107649299999</v>
      </c>
      <c r="W74" s="36">
        <f>SUMIFS(СВЦЭМ!$C$39:$C$782,СВЦЭМ!$A$39:$A$782,$A74,СВЦЭМ!$B$39:$B$782,W$47)+'СЕТ СН'!$G$9+СВЦЭМ!$D$10+'СЕТ СН'!$G$6-'СЕТ СН'!$G$19</f>
        <v>1897.4624721499999</v>
      </c>
      <c r="X74" s="36">
        <f>SUMIFS(СВЦЭМ!$C$39:$C$782,СВЦЭМ!$A$39:$A$782,$A74,СВЦЭМ!$B$39:$B$782,X$47)+'СЕТ СН'!$G$9+СВЦЭМ!$D$10+'СЕТ СН'!$G$6-'СЕТ СН'!$G$19</f>
        <v>1965.46907235</v>
      </c>
      <c r="Y74" s="36">
        <f>SUMIFS(СВЦЭМ!$C$39:$C$782,СВЦЭМ!$A$39:$A$782,$A74,СВЦЭМ!$B$39:$B$782,Y$47)+'СЕТ СН'!$G$9+СВЦЭМ!$D$10+'СЕТ СН'!$G$6-'СЕТ СН'!$G$19</f>
        <v>2031.88307126</v>
      </c>
    </row>
    <row r="75" spans="1:27" ht="15.75" x14ac:dyDescent="0.2">
      <c r="A75" s="35">
        <f t="shared" si="1"/>
        <v>45532</v>
      </c>
      <c r="B75" s="36">
        <f>SUMIFS(СВЦЭМ!$C$39:$C$782,СВЦЭМ!$A$39:$A$782,$A75,СВЦЭМ!$B$39:$B$782,B$47)+'СЕТ СН'!$G$9+СВЦЭМ!$D$10+'СЕТ СН'!$G$6-'СЕТ СН'!$G$19</f>
        <v>2161.8875457199997</v>
      </c>
      <c r="C75" s="36">
        <f>SUMIFS(СВЦЭМ!$C$39:$C$782,СВЦЭМ!$A$39:$A$782,$A75,СВЦЭМ!$B$39:$B$782,C$47)+'СЕТ СН'!$G$9+СВЦЭМ!$D$10+'СЕТ СН'!$G$6-'СЕТ СН'!$G$19</f>
        <v>2205.4630663499997</v>
      </c>
      <c r="D75" s="36">
        <f>SUMIFS(СВЦЭМ!$C$39:$C$782,СВЦЭМ!$A$39:$A$782,$A75,СВЦЭМ!$B$39:$B$782,D$47)+'СЕТ СН'!$G$9+СВЦЭМ!$D$10+'СЕТ СН'!$G$6-'СЕТ СН'!$G$19</f>
        <v>2225.9942137099997</v>
      </c>
      <c r="E75" s="36">
        <f>SUMIFS(СВЦЭМ!$C$39:$C$782,СВЦЭМ!$A$39:$A$782,$A75,СВЦЭМ!$B$39:$B$782,E$47)+'СЕТ СН'!$G$9+СВЦЭМ!$D$10+'СЕТ СН'!$G$6-'СЕТ СН'!$G$19</f>
        <v>2251.4544312599996</v>
      </c>
      <c r="F75" s="36">
        <f>SUMIFS(СВЦЭМ!$C$39:$C$782,СВЦЭМ!$A$39:$A$782,$A75,СВЦЭМ!$B$39:$B$782,F$47)+'СЕТ СН'!$G$9+СВЦЭМ!$D$10+'СЕТ СН'!$G$6-'СЕТ СН'!$G$19</f>
        <v>2272.8526372399997</v>
      </c>
      <c r="G75" s="36">
        <f>SUMIFS(СВЦЭМ!$C$39:$C$782,СВЦЭМ!$A$39:$A$782,$A75,СВЦЭМ!$B$39:$B$782,G$47)+'СЕТ СН'!$G$9+СВЦЭМ!$D$10+'СЕТ СН'!$G$6-'СЕТ СН'!$G$19</f>
        <v>2253.9156220299997</v>
      </c>
      <c r="H75" s="36">
        <f>SUMIFS(СВЦЭМ!$C$39:$C$782,СВЦЭМ!$A$39:$A$782,$A75,СВЦЭМ!$B$39:$B$782,H$47)+'СЕТ СН'!$G$9+СВЦЭМ!$D$10+'СЕТ СН'!$G$6-'СЕТ СН'!$G$19</f>
        <v>2222.8512698599998</v>
      </c>
      <c r="I75" s="36">
        <f>SUMIFS(СВЦЭМ!$C$39:$C$782,СВЦЭМ!$A$39:$A$782,$A75,СВЦЭМ!$B$39:$B$782,I$47)+'СЕТ СН'!$G$9+СВЦЭМ!$D$10+'СЕТ СН'!$G$6-'СЕТ СН'!$G$19</f>
        <v>2140.5842415899997</v>
      </c>
      <c r="J75" s="36">
        <f>SUMIFS(СВЦЭМ!$C$39:$C$782,СВЦЭМ!$A$39:$A$782,$A75,СВЦЭМ!$B$39:$B$782,J$47)+'СЕТ СН'!$G$9+СВЦЭМ!$D$10+'СЕТ СН'!$G$6-'СЕТ СН'!$G$19</f>
        <v>2082.6210798699999</v>
      </c>
      <c r="K75" s="36">
        <f>SUMIFS(СВЦЭМ!$C$39:$C$782,СВЦЭМ!$A$39:$A$782,$A75,СВЦЭМ!$B$39:$B$782,K$47)+'СЕТ СН'!$G$9+СВЦЭМ!$D$10+'СЕТ СН'!$G$6-'СЕТ СН'!$G$19</f>
        <v>2002.6721001199999</v>
      </c>
      <c r="L75" s="36">
        <f>SUMIFS(СВЦЭМ!$C$39:$C$782,СВЦЭМ!$A$39:$A$782,$A75,СВЦЭМ!$B$39:$B$782,L$47)+'СЕТ СН'!$G$9+СВЦЭМ!$D$10+'СЕТ СН'!$G$6-'СЕТ СН'!$G$19</f>
        <v>1989.68623398</v>
      </c>
      <c r="M75" s="36">
        <f>SUMIFS(СВЦЭМ!$C$39:$C$782,СВЦЭМ!$A$39:$A$782,$A75,СВЦЭМ!$B$39:$B$782,M$47)+'СЕТ СН'!$G$9+СВЦЭМ!$D$10+'СЕТ СН'!$G$6-'СЕТ СН'!$G$19</f>
        <v>1973.7482256799999</v>
      </c>
      <c r="N75" s="36">
        <f>SUMIFS(СВЦЭМ!$C$39:$C$782,СВЦЭМ!$A$39:$A$782,$A75,СВЦЭМ!$B$39:$B$782,N$47)+'СЕТ СН'!$G$9+СВЦЭМ!$D$10+'СЕТ СН'!$G$6-'СЕТ СН'!$G$19</f>
        <v>1971.45902729</v>
      </c>
      <c r="O75" s="36">
        <f>SUMIFS(СВЦЭМ!$C$39:$C$782,СВЦЭМ!$A$39:$A$782,$A75,СВЦЭМ!$B$39:$B$782,O$47)+'СЕТ СН'!$G$9+СВЦЭМ!$D$10+'СЕТ СН'!$G$6-'СЕТ СН'!$G$19</f>
        <v>1969.2466145399999</v>
      </c>
      <c r="P75" s="36">
        <f>SUMIFS(СВЦЭМ!$C$39:$C$782,СВЦЭМ!$A$39:$A$782,$A75,СВЦЭМ!$B$39:$B$782,P$47)+'СЕТ СН'!$G$9+СВЦЭМ!$D$10+'СЕТ СН'!$G$6-'СЕТ СН'!$G$19</f>
        <v>1968.1111366</v>
      </c>
      <c r="Q75" s="36">
        <f>SUMIFS(СВЦЭМ!$C$39:$C$782,СВЦЭМ!$A$39:$A$782,$A75,СВЦЭМ!$B$39:$B$782,Q$47)+'СЕТ СН'!$G$9+СВЦЭМ!$D$10+'СЕТ СН'!$G$6-'СЕТ СН'!$G$19</f>
        <v>1973.4304280399999</v>
      </c>
      <c r="R75" s="36">
        <f>SUMIFS(СВЦЭМ!$C$39:$C$782,СВЦЭМ!$A$39:$A$782,$A75,СВЦЭМ!$B$39:$B$782,R$47)+'СЕТ СН'!$G$9+СВЦЭМ!$D$10+'СЕТ СН'!$G$6-'СЕТ СН'!$G$19</f>
        <v>1983.95471206</v>
      </c>
      <c r="S75" s="36">
        <f>SUMIFS(СВЦЭМ!$C$39:$C$782,СВЦЭМ!$A$39:$A$782,$A75,СВЦЭМ!$B$39:$B$782,S$47)+'СЕТ СН'!$G$9+СВЦЭМ!$D$10+'СЕТ СН'!$G$6-'СЕТ СН'!$G$19</f>
        <v>1960.8617504199999</v>
      </c>
      <c r="T75" s="36">
        <f>SUMIFS(СВЦЭМ!$C$39:$C$782,СВЦЭМ!$A$39:$A$782,$A75,СВЦЭМ!$B$39:$B$782,T$47)+'СЕТ СН'!$G$9+СВЦЭМ!$D$10+'СЕТ СН'!$G$6-'СЕТ СН'!$G$19</f>
        <v>1952.83741476</v>
      </c>
      <c r="U75" s="36">
        <f>SUMIFS(СВЦЭМ!$C$39:$C$782,СВЦЭМ!$A$39:$A$782,$A75,СВЦЭМ!$B$39:$B$782,U$47)+'СЕТ СН'!$G$9+СВЦЭМ!$D$10+'СЕТ СН'!$G$6-'СЕТ СН'!$G$19</f>
        <v>1959.9057785999998</v>
      </c>
      <c r="V75" s="36">
        <f>SUMIFS(СВЦЭМ!$C$39:$C$782,СВЦЭМ!$A$39:$A$782,$A75,СВЦЭМ!$B$39:$B$782,V$47)+'СЕТ СН'!$G$9+СВЦЭМ!$D$10+'СЕТ СН'!$G$6-'СЕТ СН'!$G$19</f>
        <v>1940.4226355799999</v>
      </c>
      <c r="W75" s="36">
        <f>SUMIFS(СВЦЭМ!$C$39:$C$782,СВЦЭМ!$A$39:$A$782,$A75,СВЦЭМ!$B$39:$B$782,W$47)+'СЕТ СН'!$G$9+СВЦЭМ!$D$10+'СЕТ СН'!$G$6-'СЕТ СН'!$G$19</f>
        <v>1950.5875744299999</v>
      </c>
      <c r="X75" s="36">
        <f>SUMIFS(СВЦЭМ!$C$39:$C$782,СВЦЭМ!$A$39:$A$782,$A75,СВЦЭМ!$B$39:$B$782,X$47)+'СЕТ СН'!$G$9+СВЦЭМ!$D$10+'СЕТ СН'!$G$6-'СЕТ СН'!$G$19</f>
        <v>2015.2739904099999</v>
      </c>
      <c r="Y75" s="36">
        <f>SUMIFS(СВЦЭМ!$C$39:$C$782,СВЦЭМ!$A$39:$A$782,$A75,СВЦЭМ!$B$39:$B$782,Y$47)+'СЕТ СН'!$G$9+СВЦЭМ!$D$10+'СЕТ СН'!$G$6-'СЕТ СН'!$G$19</f>
        <v>2036.80229921</v>
      </c>
    </row>
    <row r="76" spans="1:27" ht="15.75" x14ac:dyDescent="0.2">
      <c r="A76" s="35">
        <f t="shared" si="1"/>
        <v>45533</v>
      </c>
      <c r="B76" s="36">
        <f>SUMIFS(СВЦЭМ!$C$39:$C$782,СВЦЭМ!$A$39:$A$782,$A76,СВЦЭМ!$B$39:$B$782,B$47)+'СЕТ СН'!$G$9+СВЦЭМ!$D$10+'СЕТ СН'!$G$6-'СЕТ СН'!$G$19</f>
        <v>2074.48537283</v>
      </c>
      <c r="C76" s="36">
        <f>SUMIFS(СВЦЭМ!$C$39:$C$782,СВЦЭМ!$A$39:$A$782,$A76,СВЦЭМ!$B$39:$B$782,C$47)+'СЕТ СН'!$G$9+СВЦЭМ!$D$10+'СЕТ СН'!$G$6-'СЕТ СН'!$G$19</f>
        <v>2189.5818709099999</v>
      </c>
      <c r="D76" s="36">
        <f>SUMIFS(СВЦЭМ!$C$39:$C$782,СВЦЭМ!$A$39:$A$782,$A76,СВЦЭМ!$B$39:$B$782,D$47)+'СЕТ СН'!$G$9+СВЦЭМ!$D$10+'СЕТ СН'!$G$6-'СЕТ СН'!$G$19</f>
        <v>2314.7290369699999</v>
      </c>
      <c r="E76" s="36">
        <f>SUMIFS(СВЦЭМ!$C$39:$C$782,СВЦЭМ!$A$39:$A$782,$A76,СВЦЭМ!$B$39:$B$782,E$47)+'СЕТ СН'!$G$9+СВЦЭМ!$D$10+'СЕТ СН'!$G$6-'СЕТ СН'!$G$19</f>
        <v>2355.0749653599996</v>
      </c>
      <c r="F76" s="36">
        <f>SUMIFS(СВЦЭМ!$C$39:$C$782,СВЦЭМ!$A$39:$A$782,$A76,СВЦЭМ!$B$39:$B$782,F$47)+'СЕТ СН'!$G$9+СВЦЭМ!$D$10+'СЕТ СН'!$G$6-'СЕТ СН'!$G$19</f>
        <v>2372.3764148299997</v>
      </c>
      <c r="G76" s="36">
        <f>SUMIFS(СВЦЭМ!$C$39:$C$782,СВЦЭМ!$A$39:$A$782,$A76,СВЦЭМ!$B$39:$B$782,G$47)+'СЕТ СН'!$G$9+СВЦЭМ!$D$10+'СЕТ СН'!$G$6-'СЕТ СН'!$G$19</f>
        <v>2342.4398823699999</v>
      </c>
      <c r="H76" s="36">
        <f>SUMIFS(СВЦЭМ!$C$39:$C$782,СВЦЭМ!$A$39:$A$782,$A76,СВЦЭМ!$B$39:$B$782,H$47)+'СЕТ СН'!$G$9+СВЦЭМ!$D$10+'СЕТ СН'!$G$6-'СЕТ СН'!$G$19</f>
        <v>2292.5369934400001</v>
      </c>
      <c r="I76" s="36">
        <f>SUMIFS(СВЦЭМ!$C$39:$C$782,СВЦЭМ!$A$39:$A$782,$A76,СВЦЭМ!$B$39:$B$782,I$47)+'СЕТ СН'!$G$9+СВЦЭМ!$D$10+'СЕТ СН'!$G$6-'СЕТ СН'!$G$19</f>
        <v>2235.5551551499998</v>
      </c>
      <c r="J76" s="36">
        <f>SUMIFS(СВЦЭМ!$C$39:$C$782,СВЦЭМ!$A$39:$A$782,$A76,СВЦЭМ!$B$39:$B$782,J$47)+'СЕТ СН'!$G$9+СВЦЭМ!$D$10+'СЕТ СН'!$G$6-'СЕТ СН'!$G$19</f>
        <v>2137.27676264</v>
      </c>
      <c r="K76" s="36">
        <f>SUMIFS(СВЦЭМ!$C$39:$C$782,СВЦЭМ!$A$39:$A$782,$A76,СВЦЭМ!$B$39:$B$782,K$47)+'СЕТ СН'!$G$9+СВЦЭМ!$D$10+'СЕТ СН'!$G$6-'СЕТ СН'!$G$19</f>
        <v>2046.9683653099999</v>
      </c>
      <c r="L76" s="36">
        <f>SUMIFS(СВЦЭМ!$C$39:$C$782,СВЦЭМ!$A$39:$A$782,$A76,СВЦЭМ!$B$39:$B$782,L$47)+'СЕТ СН'!$G$9+СВЦЭМ!$D$10+'СЕТ СН'!$G$6-'СЕТ СН'!$G$19</f>
        <v>1978.1678490199999</v>
      </c>
      <c r="M76" s="36">
        <f>SUMIFS(СВЦЭМ!$C$39:$C$782,СВЦЭМ!$A$39:$A$782,$A76,СВЦЭМ!$B$39:$B$782,M$47)+'СЕТ СН'!$G$9+СВЦЭМ!$D$10+'СЕТ СН'!$G$6-'СЕТ СН'!$G$19</f>
        <v>1963.88849076</v>
      </c>
      <c r="N76" s="36">
        <f>SUMIFS(СВЦЭМ!$C$39:$C$782,СВЦЭМ!$A$39:$A$782,$A76,СВЦЭМ!$B$39:$B$782,N$47)+'СЕТ СН'!$G$9+СВЦЭМ!$D$10+'СЕТ СН'!$G$6-'СЕТ СН'!$G$19</f>
        <v>1978.05905588</v>
      </c>
      <c r="O76" s="36">
        <f>SUMIFS(СВЦЭМ!$C$39:$C$782,СВЦЭМ!$A$39:$A$782,$A76,СВЦЭМ!$B$39:$B$782,O$47)+'СЕТ СН'!$G$9+СВЦЭМ!$D$10+'СЕТ СН'!$G$6-'СЕТ СН'!$G$19</f>
        <v>1988.7897123499999</v>
      </c>
      <c r="P76" s="36">
        <f>SUMIFS(СВЦЭМ!$C$39:$C$782,СВЦЭМ!$A$39:$A$782,$A76,СВЦЭМ!$B$39:$B$782,P$47)+'СЕТ СН'!$G$9+СВЦЭМ!$D$10+'СЕТ СН'!$G$6-'СЕТ СН'!$G$19</f>
        <v>1999.8509021299999</v>
      </c>
      <c r="Q76" s="36">
        <f>SUMIFS(СВЦЭМ!$C$39:$C$782,СВЦЭМ!$A$39:$A$782,$A76,СВЦЭМ!$B$39:$B$782,Q$47)+'СЕТ СН'!$G$9+СВЦЭМ!$D$10+'СЕТ СН'!$G$6-'СЕТ СН'!$G$19</f>
        <v>1997.98956391</v>
      </c>
      <c r="R76" s="36">
        <f>SUMIFS(СВЦЭМ!$C$39:$C$782,СВЦЭМ!$A$39:$A$782,$A76,СВЦЭМ!$B$39:$B$782,R$47)+'СЕТ СН'!$G$9+СВЦЭМ!$D$10+'СЕТ СН'!$G$6-'СЕТ СН'!$G$19</f>
        <v>2007.8940204999999</v>
      </c>
      <c r="S76" s="36">
        <f>SUMIFS(СВЦЭМ!$C$39:$C$782,СВЦЭМ!$A$39:$A$782,$A76,СВЦЭМ!$B$39:$B$782,S$47)+'СЕТ СН'!$G$9+СВЦЭМ!$D$10+'СЕТ СН'!$G$6-'СЕТ СН'!$G$19</f>
        <v>1980.94150638</v>
      </c>
      <c r="T76" s="36">
        <f>SUMIFS(СВЦЭМ!$C$39:$C$782,СВЦЭМ!$A$39:$A$782,$A76,СВЦЭМ!$B$39:$B$782,T$47)+'СЕТ СН'!$G$9+СВЦЭМ!$D$10+'СЕТ СН'!$G$6-'СЕТ СН'!$G$19</f>
        <v>1983.76269002</v>
      </c>
      <c r="U76" s="36">
        <f>SUMIFS(СВЦЭМ!$C$39:$C$782,СВЦЭМ!$A$39:$A$782,$A76,СВЦЭМ!$B$39:$B$782,U$47)+'СЕТ СН'!$G$9+СВЦЭМ!$D$10+'СЕТ СН'!$G$6-'СЕТ СН'!$G$19</f>
        <v>1996.1663074399999</v>
      </c>
      <c r="V76" s="36">
        <f>SUMIFS(СВЦЭМ!$C$39:$C$782,СВЦЭМ!$A$39:$A$782,$A76,СВЦЭМ!$B$39:$B$782,V$47)+'СЕТ СН'!$G$9+СВЦЭМ!$D$10+'СЕТ СН'!$G$6-'СЕТ СН'!$G$19</f>
        <v>1982.0476348699999</v>
      </c>
      <c r="W76" s="36">
        <f>SUMIFS(СВЦЭМ!$C$39:$C$782,СВЦЭМ!$A$39:$A$782,$A76,СВЦЭМ!$B$39:$B$782,W$47)+'СЕТ СН'!$G$9+СВЦЭМ!$D$10+'СЕТ СН'!$G$6-'СЕТ СН'!$G$19</f>
        <v>1986.7889071299999</v>
      </c>
      <c r="X76" s="36">
        <f>SUMIFS(СВЦЭМ!$C$39:$C$782,СВЦЭМ!$A$39:$A$782,$A76,СВЦЭМ!$B$39:$B$782,X$47)+'СЕТ СН'!$G$9+СВЦЭМ!$D$10+'СЕТ СН'!$G$6-'СЕТ СН'!$G$19</f>
        <v>2059.6038656399996</v>
      </c>
      <c r="Y76" s="36">
        <f>SUMIFS(СВЦЭМ!$C$39:$C$782,СВЦЭМ!$A$39:$A$782,$A76,СВЦЭМ!$B$39:$B$782,Y$47)+'СЕТ СН'!$G$9+СВЦЭМ!$D$10+'СЕТ СН'!$G$6-'СЕТ СН'!$G$19</f>
        <v>2125.1744004299999</v>
      </c>
    </row>
    <row r="77" spans="1:27" ht="15.75" x14ac:dyDescent="0.2">
      <c r="A77" s="35">
        <f t="shared" si="1"/>
        <v>45534</v>
      </c>
      <c r="B77" s="36">
        <f>SUMIFS(СВЦЭМ!$C$39:$C$782,СВЦЭМ!$A$39:$A$782,$A77,СВЦЭМ!$B$39:$B$782,B$47)+'СЕТ СН'!$G$9+СВЦЭМ!$D$10+'СЕТ СН'!$G$6-'СЕТ СН'!$G$19</f>
        <v>2191.9523394899998</v>
      </c>
      <c r="C77" s="36">
        <f>SUMIFS(СВЦЭМ!$C$39:$C$782,СВЦЭМ!$A$39:$A$782,$A77,СВЦЭМ!$B$39:$B$782,C$47)+'СЕТ СН'!$G$9+СВЦЭМ!$D$10+'СЕТ СН'!$G$6-'СЕТ СН'!$G$19</f>
        <v>2265.5426628799996</v>
      </c>
      <c r="D77" s="36">
        <f>SUMIFS(СВЦЭМ!$C$39:$C$782,СВЦЭМ!$A$39:$A$782,$A77,СВЦЭМ!$B$39:$B$782,D$47)+'СЕТ СН'!$G$9+СВЦЭМ!$D$10+'СЕТ СН'!$G$6-'СЕТ СН'!$G$19</f>
        <v>2281.6746074899997</v>
      </c>
      <c r="E77" s="36">
        <f>SUMIFS(СВЦЭМ!$C$39:$C$782,СВЦЭМ!$A$39:$A$782,$A77,СВЦЭМ!$B$39:$B$782,E$47)+'СЕТ СН'!$G$9+СВЦЭМ!$D$10+'СЕТ СН'!$G$6-'СЕТ СН'!$G$19</f>
        <v>2302.69520788</v>
      </c>
      <c r="F77" s="36">
        <f>SUMIFS(СВЦЭМ!$C$39:$C$782,СВЦЭМ!$A$39:$A$782,$A77,СВЦЭМ!$B$39:$B$782,F$47)+'СЕТ СН'!$G$9+СВЦЭМ!$D$10+'СЕТ СН'!$G$6-'СЕТ СН'!$G$19</f>
        <v>2297.6420176899996</v>
      </c>
      <c r="G77" s="36">
        <f>SUMIFS(СВЦЭМ!$C$39:$C$782,СВЦЭМ!$A$39:$A$782,$A77,СВЦЭМ!$B$39:$B$782,G$47)+'СЕТ СН'!$G$9+СВЦЭМ!$D$10+'СЕТ СН'!$G$6-'СЕТ СН'!$G$19</f>
        <v>2286.9362933699999</v>
      </c>
      <c r="H77" s="36">
        <f>SUMIFS(СВЦЭМ!$C$39:$C$782,СВЦЭМ!$A$39:$A$782,$A77,СВЦЭМ!$B$39:$B$782,H$47)+'СЕТ СН'!$G$9+СВЦЭМ!$D$10+'СЕТ СН'!$G$6-'СЕТ СН'!$G$19</f>
        <v>2254.2653526499998</v>
      </c>
      <c r="I77" s="36">
        <f>SUMIFS(СВЦЭМ!$C$39:$C$782,СВЦЭМ!$A$39:$A$782,$A77,СВЦЭМ!$B$39:$B$782,I$47)+'СЕТ СН'!$G$9+СВЦЭМ!$D$10+'СЕТ СН'!$G$6-'СЕТ СН'!$G$19</f>
        <v>2165.2036371099998</v>
      </c>
      <c r="J77" s="36">
        <f>SUMIFS(СВЦЭМ!$C$39:$C$782,СВЦЭМ!$A$39:$A$782,$A77,СВЦЭМ!$B$39:$B$782,J$47)+'СЕТ СН'!$G$9+СВЦЭМ!$D$10+'СЕТ СН'!$G$6-'СЕТ СН'!$G$19</f>
        <v>2072.3404907599997</v>
      </c>
      <c r="K77" s="36">
        <f>SUMIFS(СВЦЭМ!$C$39:$C$782,СВЦЭМ!$A$39:$A$782,$A77,СВЦЭМ!$B$39:$B$782,K$47)+'СЕТ СН'!$G$9+СВЦЭМ!$D$10+'СЕТ СН'!$G$6-'СЕТ СН'!$G$19</f>
        <v>1998.4412727399999</v>
      </c>
      <c r="L77" s="36">
        <f>SUMIFS(СВЦЭМ!$C$39:$C$782,СВЦЭМ!$A$39:$A$782,$A77,СВЦЭМ!$B$39:$B$782,L$47)+'СЕТ СН'!$G$9+СВЦЭМ!$D$10+'СЕТ СН'!$G$6-'СЕТ СН'!$G$19</f>
        <v>1970.84024372</v>
      </c>
      <c r="M77" s="36">
        <f>SUMIFS(СВЦЭМ!$C$39:$C$782,СВЦЭМ!$A$39:$A$782,$A77,СВЦЭМ!$B$39:$B$782,M$47)+'СЕТ СН'!$G$9+СВЦЭМ!$D$10+'СЕТ СН'!$G$6-'СЕТ СН'!$G$19</f>
        <v>1980.98356461</v>
      </c>
      <c r="N77" s="36">
        <f>SUMIFS(СВЦЭМ!$C$39:$C$782,СВЦЭМ!$A$39:$A$782,$A77,СВЦЭМ!$B$39:$B$782,N$47)+'СЕТ СН'!$G$9+СВЦЭМ!$D$10+'СЕТ СН'!$G$6-'СЕТ СН'!$G$19</f>
        <v>1978.7521389199999</v>
      </c>
      <c r="O77" s="36">
        <f>SUMIFS(СВЦЭМ!$C$39:$C$782,СВЦЭМ!$A$39:$A$782,$A77,СВЦЭМ!$B$39:$B$782,O$47)+'СЕТ СН'!$G$9+СВЦЭМ!$D$10+'СЕТ СН'!$G$6-'СЕТ СН'!$G$19</f>
        <v>1987.18568581</v>
      </c>
      <c r="P77" s="36">
        <f>SUMIFS(СВЦЭМ!$C$39:$C$782,СВЦЭМ!$A$39:$A$782,$A77,СВЦЭМ!$B$39:$B$782,P$47)+'СЕТ СН'!$G$9+СВЦЭМ!$D$10+'СЕТ СН'!$G$6-'СЕТ СН'!$G$19</f>
        <v>1987.0128436499999</v>
      </c>
      <c r="Q77" s="36">
        <f>SUMIFS(СВЦЭМ!$C$39:$C$782,СВЦЭМ!$A$39:$A$782,$A77,СВЦЭМ!$B$39:$B$782,Q$47)+'СЕТ СН'!$G$9+СВЦЭМ!$D$10+'СЕТ СН'!$G$6-'СЕТ СН'!$G$19</f>
        <v>1992.9662148299999</v>
      </c>
      <c r="R77" s="36">
        <f>SUMIFS(СВЦЭМ!$C$39:$C$782,СВЦЭМ!$A$39:$A$782,$A77,СВЦЭМ!$B$39:$B$782,R$47)+'СЕТ СН'!$G$9+СВЦЭМ!$D$10+'СЕТ СН'!$G$6-'СЕТ СН'!$G$19</f>
        <v>1987.47114007</v>
      </c>
      <c r="S77" s="36">
        <f>SUMIFS(СВЦЭМ!$C$39:$C$782,СВЦЭМ!$A$39:$A$782,$A77,СВЦЭМ!$B$39:$B$782,S$47)+'СЕТ СН'!$G$9+СВЦЭМ!$D$10+'СЕТ СН'!$G$6-'СЕТ СН'!$G$19</f>
        <v>1996.6069537199999</v>
      </c>
      <c r="T77" s="36">
        <f>SUMIFS(СВЦЭМ!$C$39:$C$782,СВЦЭМ!$A$39:$A$782,$A77,СВЦЭМ!$B$39:$B$782,T$47)+'СЕТ СН'!$G$9+СВЦЭМ!$D$10+'СЕТ СН'!$G$6-'СЕТ СН'!$G$19</f>
        <v>1996.1075311</v>
      </c>
      <c r="U77" s="36">
        <f>SUMIFS(СВЦЭМ!$C$39:$C$782,СВЦЭМ!$A$39:$A$782,$A77,СВЦЭМ!$B$39:$B$782,U$47)+'СЕТ СН'!$G$9+СВЦЭМ!$D$10+'СЕТ СН'!$G$6-'СЕТ СН'!$G$19</f>
        <v>2000.80863028</v>
      </c>
      <c r="V77" s="36">
        <f>SUMIFS(СВЦЭМ!$C$39:$C$782,СВЦЭМ!$A$39:$A$782,$A77,СВЦЭМ!$B$39:$B$782,V$47)+'СЕТ СН'!$G$9+СВЦЭМ!$D$10+'СЕТ СН'!$G$6-'СЕТ СН'!$G$19</f>
        <v>1982.0748894199999</v>
      </c>
      <c r="W77" s="36">
        <f>SUMIFS(СВЦЭМ!$C$39:$C$782,СВЦЭМ!$A$39:$A$782,$A77,СВЦЭМ!$B$39:$B$782,W$47)+'СЕТ СН'!$G$9+СВЦЭМ!$D$10+'СЕТ СН'!$G$6-'СЕТ СН'!$G$19</f>
        <v>1987.0887931</v>
      </c>
      <c r="X77" s="36">
        <f>SUMIFS(СВЦЭМ!$C$39:$C$782,СВЦЭМ!$A$39:$A$782,$A77,СВЦЭМ!$B$39:$B$782,X$47)+'СЕТ СН'!$G$9+СВЦЭМ!$D$10+'СЕТ СН'!$G$6-'СЕТ СН'!$G$19</f>
        <v>2053.9979314499997</v>
      </c>
      <c r="Y77" s="36">
        <f>SUMIFS(СВЦЭМ!$C$39:$C$782,СВЦЭМ!$A$39:$A$782,$A77,СВЦЭМ!$B$39:$B$782,Y$47)+'СЕТ СН'!$G$9+СВЦЭМ!$D$10+'СЕТ СН'!$G$6-'СЕТ СН'!$G$19</f>
        <v>2122.8005799099997</v>
      </c>
      <c r="AA77" s="37"/>
    </row>
    <row r="78" spans="1:27" ht="15.75" x14ac:dyDescent="0.2">
      <c r="A78" s="35">
        <f t="shared" si="1"/>
        <v>45535</v>
      </c>
      <c r="B78" s="36">
        <f>SUMIFS(СВЦЭМ!$C$39:$C$782,СВЦЭМ!$A$39:$A$782,$A78,СВЦЭМ!$B$39:$B$782,B$47)+'СЕТ СН'!$G$9+СВЦЭМ!$D$10+'СЕТ СН'!$G$6-'СЕТ СН'!$G$19</f>
        <v>2158.1955730499999</v>
      </c>
      <c r="C78" s="36">
        <f>SUMIFS(СВЦЭМ!$C$39:$C$782,СВЦЭМ!$A$39:$A$782,$A78,СВЦЭМ!$B$39:$B$782,C$47)+'СЕТ СН'!$G$9+СВЦЭМ!$D$10+'СЕТ СН'!$G$6-'СЕТ СН'!$G$19</f>
        <v>2200.6586681099998</v>
      </c>
      <c r="D78" s="36">
        <f>SUMIFS(СВЦЭМ!$C$39:$C$782,СВЦЭМ!$A$39:$A$782,$A78,СВЦЭМ!$B$39:$B$782,D$47)+'СЕТ СН'!$G$9+СВЦЭМ!$D$10+'СЕТ СН'!$G$6-'СЕТ СН'!$G$19</f>
        <v>2208.0304078599997</v>
      </c>
      <c r="E78" s="36">
        <f>SUMIFS(СВЦЭМ!$C$39:$C$782,СВЦЭМ!$A$39:$A$782,$A78,СВЦЭМ!$B$39:$B$782,E$47)+'СЕТ СН'!$G$9+СВЦЭМ!$D$10+'СЕТ СН'!$G$6-'СЕТ СН'!$G$19</f>
        <v>2211.2081860599997</v>
      </c>
      <c r="F78" s="36">
        <f>SUMIFS(СВЦЭМ!$C$39:$C$782,СВЦЭМ!$A$39:$A$782,$A78,СВЦЭМ!$B$39:$B$782,F$47)+'СЕТ СН'!$G$9+СВЦЭМ!$D$10+'СЕТ СН'!$G$6-'СЕТ СН'!$G$19</f>
        <v>2206.2392521699999</v>
      </c>
      <c r="G78" s="36">
        <f>SUMIFS(СВЦЭМ!$C$39:$C$782,СВЦЭМ!$A$39:$A$782,$A78,СВЦЭМ!$B$39:$B$782,G$47)+'СЕТ СН'!$G$9+СВЦЭМ!$D$10+'СЕТ СН'!$G$6-'СЕТ СН'!$G$19</f>
        <v>2184.5455933499998</v>
      </c>
      <c r="H78" s="36">
        <f>SUMIFS(СВЦЭМ!$C$39:$C$782,СВЦЭМ!$A$39:$A$782,$A78,СВЦЭМ!$B$39:$B$782,H$47)+'СЕТ СН'!$G$9+СВЦЭМ!$D$10+'СЕТ СН'!$G$6-'СЕТ СН'!$G$19</f>
        <v>2177.8586069899998</v>
      </c>
      <c r="I78" s="36">
        <f>SUMIFS(СВЦЭМ!$C$39:$C$782,СВЦЭМ!$A$39:$A$782,$A78,СВЦЭМ!$B$39:$B$782,I$47)+'СЕТ СН'!$G$9+СВЦЭМ!$D$10+'СЕТ СН'!$G$6-'СЕТ СН'!$G$19</f>
        <v>2081.5236860299997</v>
      </c>
      <c r="J78" s="36">
        <f>SUMIFS(СВЦЭМ!$C$39:$C$782,СВЦЭМ!$A$39:$A$782,$A78,СВЦЭМ!$B$39:$B$782,J$47)+'СЕТ СН'!$G$9+СВЦЭМ!$D$10+'СЕТ СН'!$G$6-'СЕТ СН'!$G$19</f>
        <v>2076.5554836699998</v>
      </c>
      <c r="K78" s="36">
        <f>SUMIFS(СВЦЭМ!$C$39:$C$782,СВЦЭМ!$A$39:$A$782,$A78,СВЦЭМ!$B$39:$B$782,K$47)+'СЕТ СН'!$G$9+СВЦЭМ!$D$10+'СЕТ СН'!$G$6-'СЕТ СН'!$G$19</f>
        <v>2035.67765975</v>
      </c>
      <c r="L78" s="36">
        <f>SUMIFS(СВЦЭМ!$C$39:$C$782,СВЦЭМ!$A$39:$A$782,$A78,СВЦЭМ!$B$39:$B$782,L$47)+'СЕТ СН'!$G$9+СВЦЭМ!$D$10+'СЕТ СН'!$G$6-'СЕТ СН'!$G$19</f>
        <v>2028.0080536999999</v>
      </c>
      <c r="M78" s="36">
        <f>SUMIFS(СВЦЭМ!$C$39:$C$782,СВЦЭМ!$A$39:$A$782,$A78,СВЦЭМ!$B$39:$B$782,M$47)+'СЕТ СН'!$G$9+СВЦЭМ!$D$10+'СЕТ СН'!$G$6-'СЕТ СН'!$G$19</f>
        <v>2002.80353719</v>
      </c>
      <c r="N78" s="36">
        <f>SUMIFS(СВЦЭМ!$C$39:$C$782,СВЦЭМ!$A$39:$A$782,$A78,СВЦЭМ!$B$39:$B$782,N$47)+'СЕТ СН'!$G$9+СВЦЭМ!$D$10+'СЕТ СН'!$G$6-'СЕТ СН'!$G$19</f>
        <v>2002.79009247</v>
      </c>
      <c r="O78" s="36">
        <f>SUMIFS(СВЦЭМ!$C$39:$C$782,СВЦЭМ!$A$39:$A$782,$A78,СВЦЭМ!$B$39:$B$782,O$47)+'СЕТ СН'!$G$9+СВЦЭМ!$D$10+'СЕТ СН'!$G$6-'СЕТ СН'!$G$19</f>
        <v>1990.88971395</v>
      </c>
      <c r="P78" s="36">
        <f>SUMIFS(СВЦЭМ!$C$39:$C$782,СВЦЭМ!$A$39:$A$782,$A78,СВЦЭМ!$B$39:$B$782,P$47)+'СЕТ СН'!$G$9+СВЦЭМ!$D$10+'СЕТ СН'!$G$6-'СЕТ СН'!$G$19</f>
        <v>2003.5079391499999</v>
      </c>
      <c r="Q78" s="36">
        <f>SUMIFS(СВЦЭМ!$C$39:$C$782,СВЦЭМ!$A$39:$A$782,$A78,СВЦЭМ!$B$39:$B$782,Q$47)+'СЕТ СН'!$G$9+СВЦЭМ!$D$10+'СЕТ СН'!$G$6-'СЕТ СН'!$G$19</f>
        <v>2003.1532660299999</v>
      </c>
      <c r="R78" s="36">
        <f>SUMIFS(СВЦЭМ!$C$39:$C$782,СВЦЭМ!$A$39:$A$782,$A78,СВЦЭМ!$B$39:$B$782,R$47)+'СЕТ СН'!$G$9+СВЦЭМ!$D$10+'СЕТ СН'!$G$6-'СЕТ СН'!$G$19</f>
        <v>2010.0567725599999</v>
      </c>
      <c r="S78" s="36">
        <f>SUMIFS(СВЦЭМ!$C$39:$C$782,СВЦЭМ!$A$39:$A$782,$A78,СВЦЭМ!$B$39:$B$782,S$47)+'СЕТ СН'!$G$9+СВЦЭМ!$D$10+'СЕТ СН'!$G$6-'СЕТ СН'!$G$19</f>
        <v>2001.89608187</v>
      </c>
      <c r="T78" s="36">
        <f>SUMIFS(СВЦЭМ!$C$39:$C$782,СВЦЭМ!$A$39:$A$782,$A78,СВЦЭМ!$B$39:$B$782,T$47)+'СЕТ СН'!$G$9+СВЦЭМ!$D$10+'СЕТ СН'!$G$6-'СЕТ СН'!$G$19</f>
        <v>1989.8113173899999</v>
      </c>
      <c r="U78" s="36">
        <f>SUMIFS(СВЦЭМ!$C$39:$C$782,СВЦЭМ!$A$39:$A$782,$A78,СВЦЭМ!$B$39:$B$782,U$47)+'СЕТ СН'!$G$9+СВЦЭМ!$D$10+'СЕТ СН'!$G$6-'СЕТ СН'!$G$19</f>
        <v>2005.9999192799999</v>
      </c>
      <c r="V78" s="36">
        <f>SUMIFS(СВЦЭМ!$C$39:$C$782,СВЦЭМ!$A$39:$A$782,$A78,СВЦЭМ!$B$39:$B$782,V$47)+'СЕТ СН'!$G$9+СВЦЭМ!$D$10+'СЕТ СН'!$G$6-'СЕТ СН'!$G$19</f>
        <v>1983.77423817</v>
      </c>
      <c r="W78" s="36">
        <f>SUMIFS(СВЦЭМ!$C$39:$C$782,СВЦЭМ!$A$39:$A$782,$A78,СВЦЭМ!$B$39:$B$782,W$47)+'СЕТ СН'!$G$9+СВЦЭМ!$D$10+'СЕТ СН'!$G$6-'СЕТ СН'!$G$19</f>
        <v>1997.76075541</v>
      </c>
      <c r="X78" s="36">
        <f>SUMIFS(СВЦЭМ!$C$39:$C$782,СВЦЭМ!$A$39:$A$782,$A78,СВЦЭМ!$B$39:$B$782,X$47)+'СЕТ СН'!$G$9+СВЦЭМ!$D$10+'СЕТ СН'!$G$6-'СЕТ СН'!$G$19</f>
        <v>2052.4050799499996</v>
      </c>
      <c r="Y78" s="36">
        <f>SUMIFS(СВЦЭМ!$C$39:$C$782,СВЦЭМ!$A$39:$A$782,$A78,СВЦЭМ!$B$39:$B$782,Y$47)+'СЕТ СН'!$G$9+СВЦЭМ!$D$10+'СЕТ СН'!$G$6-'СЕТ СН'!$G$19</f>
        <v>2143.79328493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01.08.2024</v>
      </c>
      <c r="B84" s="36">
        <f>SUMIFS(СВЦЭМ!$C$39:$C$782,СВЦЭМ!$A$39:$A$782,$A84,СВЦЭМ!$B$39:$B$782,B$83)+'СЕТ СН'!$H$9+СВЦЭМ!$D$10+'СЕТ СН'!$H$6-'СЕТ СН'!$H$19</f>
        <v>2293.0626837600003</v>
      </c>
      <c r="C84" s="36">
        <f>SUMIFS(СВЦЭМ!$C$39:$C$782,СВЦЭМ!$A$39:$A$782,$A84,СВЦЭМ!$B$39:$B$782,C$83)+'СЕТ СН'!$H$9+СВЦЭМ!$D$10+'СЕТ СН'!$H$6-'СЕТ СН'!$H$19</f>
        <v>2392.3430493199999</v>
      </c>
      <c r="D84" s="36">
        <f>SUMIFS(СВЦЭМ!$C$39:$C$782,СВЦЭМ!$A$39:$A$782,$A84,СВЦЭМ!$B$39:$B$782,D$83)+'СЕТ СН'!$H$9+СВЦЭМ!$D$10+'СЕТ СН'!$H$6-'СЕТ СН'!$H$19</f>
        <v>2448.6178693100001</v>
      </c>
      <c r="E84" s="36">
        <f>SUMIFS(СВЦЭМ!$C$39:$C$782,СВЦЭМ!$A$39:$A$782,$A84,СВЦЭМ!$B$39:$B$782,E$83)+'СЕТ СН'!$H$9+СВЦЭМ!$D$10+'СЕТ СН'!$H$6-'СЕТ СН'!$H$19</f>
        <v>2470.8683666299999</v>
      </c>
      <c r="F84" s="36">
        <f>SUMIFS(СВЦЭМ!$C$39:$C$782,СВЦЭМ!$A$39:$A$782,$A84,СВЦЭМ!$B$39:$B$782,F$83)+'СЕТ СН'!$H$9+СВЦЭМ!$D$10+'СЕТ СН'!$H$6-'СЕТ СН'!$H$19</f>
        <v>2494.7632207699999</v>
      </c>
      <c r="G84" s="36">
        <f>SUMIFS(СВЦЭМ!$C$39:$C$782,СВЦЭМ!$A$39:$A$782,$A84,СВЦЭМ!$B$39:$B$782,G$83)+'СЕТ СН'!$H$9+СВЦЭМ!$D$10+'СЕТ СН'!$H$6-'СЕТ СН'!$H$19</f>
        <v>2480.3015435999996</v>
      </c>
      <c r="H84" s="36">
        <f>SUMIFS(СВЦЭМ!$C$39:$C$782,СВЦЭМ!$A$39:$A$782,$A84,СВЦЭМ!$B$39:$B$782,H$83)+'СЕТ СН'!$H$9+СВЦЭМ!$D$10+'СЕТ СН'!$H$6-'СЕТ СН'!$H$19</f>
        <v>2441.7737228400001</v>
      </c>
      <c r="I84" s="36">
        <f>SUMIFS(СВЦЭМ!$C$39:$C$782,СВЦЭМ!$A$39:$A$782,$A84,СВЦЭМ!$B$39:$B$782,I$83)+'СЕТ СН'!$H$9+СВЦЭМ!$D$10+'СЕТ СН'!$H$6-'СЕТ СН'!$H$19</f>
        <v>2355.5489733599998</v>
      </c>
      <c r="J84" s="36">
        <f>SUMIFS(СВЦЭМ!$C$39:$C$782,СВЦЭМ!$A$39:$A$782,$A84,СВЦЭМ!$B$39:$B$782,J$83)+'СЕТ СН'!$H$9+СВЦЭМ!$D$10+'СЕТ СН'!$H$6-'СЕТ СН'!$H$19</f>
        <v>2226.2179261800002</v>
      </c>
      <c r="K84" s="36">
        <f>SUMIFS(СВЦЭМ!$C$39:$C$782,СВЦЭМ!$A$39:$A$782,$A84,СВЦЭМ!$B$39:$B$782,K$83)+'СЕТ СН'!$H$9+СВЦЭМ!$D$10+'СЕТ СН'!$H$6-'СЕТ СН'!$H$19</f>
        <v>2124.3795353300002</v>
      </c>
      <c r="L84" s="36">
        <f>SUMIFS(СВЦЭМ!$C$39:$C$782,СВЦЭМ!$A$39:$A$782,$A84,СВЦЭМ!$B$39:$B$782,L$83)+'СЕТ СН'!$H$9+СВЦЭМ!$D$10+'СЕТ СН'!$H$6-'СЕТ СН'!$H$19</f>
        <v>2061.4161874599999</v>
      </c>
      <c r="M84" s="36">
        <f>SUMIFS(СВЦЭМ!$C$39:$C$782,СВЦЭМ!$A$39:$A$782,$A84,СВЦЭМ!$B$39:$B$782,M$83)+'СЕТ СН'!$H$9+СВЦЭМ!$D$10+'СЕТ СН'!$H$6-'СЕТ СН'!$H$19</f>
        <v>2093.0750896999998</v>
      </c>
      <c r="N84" s="36">
        <f>SUMIFS(СВЦЭМ!$C$39:$C$782,СВЦЭМ!$A$39:$A$782,$A84,СВЦЭМ!$B$39:$B$782,N$83)+'СЕТ СН'!$H$9+СВЦЭМ!$D$10+'СЕТ СН'!$H$6-'СЕТ СН'!$H$19</f>
        <v>2121.16269164</v>
      </c>
      <c r="O84" s="36">
        <f>SUMIFS(СВЦЭМ!$C$39:$C$782,СВЦЭМ!$A$39:$A$782,$A84,СВЦЭМ!$B$39:$B$782,O$83)+'СЕТ СН'!$H$9+СВЦЭМ!$D$10+'СЕТ СН'!$H$6-'СЕТ СН'!$H$19</f>
        <v>2128.1043809399998</v>
      </c>
      <c r="P84" s="36">
        <f>SUMIFS(СВЦЭМ!$C$39:$C$782,СВЦЭМ!$A$39:$A$782,$A84,СВЦЭМ!$B$39:$B$782,P$83)+'СЕТ СН'!$H$9+СВЦЭМ!$D$10+'СЕТ СН'!$H$6-'СЕТ СН'!$H$19</f>
        <v>2128.5741610099999</v>
      </c>
      <c r="Q84" s="36">
        <f>SUMIFS(СВЦЭМ!$C$39:$C$782,СВЦЭМ!$A$39:$A$782,$A84,СВЦЭМ!$B$39:$B$782,Q$83)+'СЕТ СН'!$H$9+СВЦЭМ!$D$10+'СЕТ СН'!$H$6-'СЕТ СН'!$H$19</f>
        <v>2118.1093576599997</v>
      </c>
      <c r="R84" s="36">
        <f>SUMIFS(СВЦЭМ!$C$39:$C$782,СВЦЭМ!$A$39:$A$782,$A84,СВЦЭМ!$B$39:$B$782,R$83)+'СЕТ СН'!$H$9+СВЦЭМ!$D$10+'СЕТ СН'!$H$6-'СЕТ СН'!$H$19</f>
        <v>2135.2071189199996</v>
      </c>
      <c r="S84" s="36">
        <f>SUMIFS(СВЦЭМ!$C$39:$C$782,СВЦЭМ!$A$39:$A$782,$A84,СВЦЭМ!$B$39:$B$782,S$83)+'СЕТ СН'!$H$9+СВЦЭМ!$D$10+'СЕТ СН'!$H$6-'СЕТ СН'!$H$19</f>
        <v>2135.3627797999998</v>
      </c>
      <c r="T84" s="36">
        <f>SUMIFS(СВЦЭМ!$C$39:$C$782,СВЦЭМ!$A$39:$A$782,$A84,СВЦЭМ!$B$39:$B$782,T$83)+'СЕТ СН'!$H$9+СВЦЭМ!$D$10+'СЕТ СН'!$H$6-'СЕТ СН'!$H$19</f>
        <v>2130.8389730700001</v>
      </c>
      <c r="U84" s="36">
        <f>SUMIFS(СВЦЭМ!$C$39:$C$782,СВЦЭМ!$A$39:$A$782,$A84,СВЦЭМ!$B$39:$B$782,U$83)+'СЕТ СН'!$H$9+СВЦЭМ!$D$10+'СЕТ СН'!$H$6-'СЕТ СН'!$H$19</f>
        <v>2136.2922192799997</v>
      </c>
      <c r="V84" s="36">
        <f>SUMIFS(СВЦЭМ!$C$39:$C$782,СВЦЭМ!$A$39:$A$782,$A84,СВЦЭМ!$B$39:$B$782,V$83)+'СЕТ СН'!$H$9+СВЦЭМ!$D$10+'СЕТ СН'!$H$6-'СЕТ СН'!$H$19</f>
        <v>2152.1009401000001</v>
      </c>
      <c r="W84" s="36">
        <f>SUMIFS(СВЦЭМ!$C$39:$C$782,СВЦЭМ!$A$39:$A$782,$A84,СВЦЭМ!$B$39:$B$782,W$83)+'СЕТ СН'!$H$9+СВЦЭМ!$D$10+'СЕТ СН'!$H$6-'СЕТ СН'!$H$19</f>
        <v>2120.02302521</v>
      </c>
      <c r="X84" s="36">
        <f>SUMIFS(СВЦЭМ!$C$39:$C$782,СВЦЭМ!$A$39:$A$782,$A84,СВЦЭМ!$B$39:$B$782,X$83)+'СЕТ СН'!$H$9+СВЦЭМ!$D$10+'СЕТ СН'!$H$6-'СЕТ СН'!$H$19</f>
        <v>2205.9219956799998</v>
      </c>
      <c r="Y84" s="36">
        <f>SUMIFS(СВЦЭМ!$C$39:$C$782,СВЦЭМ!$A$39:$A$782,$A84,СВЦЭМ!$B$39:$B$782,Y$83)+'СЕТ СН'!$H$9+СВЦЭМ!$D$10+'СЕТ СН'!$H$6-'СЕТ СН'!$H$19</f>
        <v>2313.5341033200002</v>
      </c>
    </row>
    <row r="85" spans="1:25" ht="15.75" x14ac:dyDescent="0.2">
      <c r="A85" s="35">
        <f>A84+1</f>
        <v>45506</v>
      </c>
      <c r="B85" s="36">
        <f>SUMIFS(СВЦЭМ!$C$39:$C$782,СВЦЭМ!$A$39:$A$782,$A85,СВЦЭМ!$B$39:$B$782,B$83)+'СЕТ СН'!$H$9+СВЦЭМ!$D$10+'СЕТ СН'!$H$6-'СЕТ СН'!$H$19</f>
        <v>2256.3867501899999</v>
      </c>
      <c r="C85" s="36">
        <f>SUMIFS(СВЦЭМ!$C$39:$C$782,СВЦЭМ!$A$39:$A$782,$A85,СВЦЭМ!$B$39:$B$782,C$83)+'СЕТ СН'!$H$9+СВЦЭМ!$D$10+'СЕТ СН'!$H$6-'СЕТ СН'!$H$19</f>
        <v>2339.5953649399999</v>
      </c>
      <c r="D85" s="36">
        <f>SUMIFS(СВЦЭМ!$C$39:$C$782,СВЦЭМ!$A$39:$A$782,$A85,СВЦЭМ!$B$39:$B$782,D$83)+'СЕТ СН'!$H$9+СВЦЭМ!$D$10+'СЕТ СН'!$H$6-'СЕТ СН'!$H$19</f>
        <v>2388.25225267</v>
      </c>
      <c r="E85" s="36">
        <f>SUMIFS(СВЦЭМ!$C$39:$C$782,СВЦЭМ!$A$39:$A$782,$A85,СВЦЭМ!$B$39:$B$782,E$83)+'СЕТ СН'!$H$9+СВЦЭМ!$D$10+'СЕТ СН'!$H$6-'СЕТ СН'!$H$19</f>
        <v>2410.88515018</v>
      </c>
      <c r="F85" s="36">
        <f>SUMIFS(СВЦЭМ!$C$39:$C$782,СВЦЭМ!$A$39:$A$782,$A85,СВЦЭМ!$B$39:$B$782,F$83)+'СЕТ СН'!$H$9+СВЦЭМ!$D$10+'СЕТ СН'!$H$6-'СЕТ СН'!$H$19</f>
        <v>2433.5361064899998</v>
      </c>
      <c r="G85" s="36">
        <f>SUMIFS(СВЦЭМ!$C$39:$C$782,СВЦЭМ!$A$39:$A$782,$A85,СВЦЭМ!$B$39:$B$782,G$83)+'СЕТ СН'!$H$9+СВЦЭМ!$D$10+'СЕТ СН'!$H$6-'СЕТ СН'!$H$19</f>
        <v>2417.8233592899996</v>
      </c>
      <c r="H85" s="36">
        <f>SUMIFS(СВЦЭМ!$C$39:$C$782,СВЦЭМ!$A$39:$A$782,$A85,СВЦЭМ!$B$39:$B$782,H$83)+'СЕТ СН'!$H$9+СВЦЭМ!$D$10+'СЕТ СН'!$H$6-'СЕТ СН'!$H$19</f>
        <v>2373.7611157399997</v>
      </c>
      <c r="I85" s="36">
        <f>SUMIFS(СВЦЭМ!$C$39:$C$782,СВЦЭМ!$A$39:$A$782,$A85,СВЦЭМ!$B$39:$B$782,I$83)+'СЕТ СН'!$H$9+СВЦЭМ!$D$10+'СЕТ СН'!$H$6-'СЕТ СН'!$H$19</f>
        <v>2285.2163045299999</v>
      </c>
      <c r="J85" s="36">
        <f>SUMIFS(СВЦЭМ!$C$39:$C$782,СВЦЭМ!$A$39:$A$782,$A85,СВЦЭМ!$B$39:$B$782,J$83)+'СЕТ СН'!$H$9+СВЦЭМ!$D$10+'СЕТ СН'!$H$6-'СЕТ СН'!$H$19</f>
        <v>2191.9818018599999</v>
      </c>
      <c r="K85" s="36">
        <f>SUMIFS(СВЦЭМ!$C$39:$C$782,СВЦЭМ!$A$39:$A$782,$A85,СВЦЭМ!$B$39:$B$782,K$83)+'СЕТ СН'!$H$9+СВЦЭМ!$D$10+'СЕТ СН'!$H$6-'СЕТ СН'!$H$19</f>
        <v>2121.3876137400002</v>
      </c>
      <c r="L85" s="36">
        <f>SUMIFS(СВЦЭМ!$C$39:$C$782,СВЦЭМ!$A$39:$A$782,$A85,СВЦЭМ!$B$39:$B$782,L$83)+'СЕТ СН'!$H$9+СВЦЭМ!$D$10+'СЕТ СН'!$H$6-'СЕТ СН'!$H$19</f>
        <v>2076.6653372000001</v>
      </c>
      <c r="M85" s="36">
        <f>SUMIFS(СВЦЭМ!$C$39:$C$782,СВЦЭМ!$A$39:$A$782,$A85,СВЦЭМ!$B$39:$B$782,M$83)+'СЕТ СН'!$H$9+СВЦЭМ!$D$10+'СЕТ СН'!$H$6-'СЕТ СН'!$H$19</f>
        <v>2064.0931983399996</v>
      </c>
      <c r="N85" s="36">
        <f>SUMIFS(СВЦЭМ!$C$39:$C$782,СВЦЭМ!$A$39:$A$782,$A85,СВЦЭМ!$B$39:$B$782,N$83)+'СЕТ СН'!$H$9+СВЦЭМ!$D$10+'СЕТ СН'!$H$6-'СЕТ СН'!$H$19</f>
        <v>2068.7678790199998</v>
      </c>
      <c r="O85" s="36">
        <f>SUMIFS(СВЦЭМ!$C$39:$C$782,СВЦЭМ!$A$39:$A$782,$A85,СВЦЭМ!$B$39:$B$782,O$83)+'СЕТ СН'!$H$9+СВЦЭМ!$D$10+'СЕТ СН'!$H$6-'СЕТ СН'!$H$19</f>
        <v>2071.8651465000003</v>
      </c>
      <c r="P85" s="36">
        <f>SUMIFS(СВЦЭМ!$C$39:$C$782,СВЦЭМ!$A$39:$A$782,$A85,СВЦЭМ!$B$39:$B$782,P$83)+'СЕТ СН'!$H$9+СВЦЭМ!$D$10+'СЕТ СН'!$H$6-'СЕТ СН'!$H$19</f>
        <v>2078.8742183099998</v>
      </c>
      <c r="Q85" s="36">
        <f>SUMIFS(СВЦЭМ!$C$39:$C$782,СВЦЭМ!$A$39:$A$782,$A85,СВЦЭМ!$B$39:$B$782,Q$83)+'СЕТ СН'!$H$9+СВЦЭМ!$D$10+'СЕТ СН'!$H$6-'СЕТ СН'!$H$19</f>
        <v>2077.6131853400002</v>
      </c>
      <c r="R85" s="36">
        <f>SUMIFS(СВЦЭМ!$C$39:$C$782,СВЦЭМ!$A$39:$A$782,$A85,СВЦЭМ!$B$39:$B$782,R$83)+'СЕТ СН'!$H$9+СВЦЭМ!$D$10+'СЕТ СН'!$H$6-'СЕТ СН'!$H$19</f>
        <v>2069.16952141</v>
      </c>
      <c r="S85" s="36">
        <f>SUMIFS(СВЦЭМ!$C$39:$C$782,СВЦЭМ!$A$39:$A$782,$A85,СВЦЭМ!$B$39:$B$782,S$83)+'СЕТ СН'!$H$9+СВЦЭМ!$D$10+'СЕТ СН'!$H$6-'СЕТ СН'!$H$19</f>
        <v>2066.3952235899997</v>
      </c>
      <c r="T85" s="36">
        <f>SUMIFS(СВЦЭМ!$C$39:$C$782,СВЦЭМ!$A$39:$A$782,$A85,СВЦЭМ!$B$39:$B$782,T$83)+'СЕТ СН'!$H$9+СВЦЭМ!$D$10+'СЕТ СН'!$H$6-'СЕТ СН'!$H$19</f>
        <v>2068.2929728700001</v>
      </c>
      <c r="U85" s="36">
        <f>SUMIFS(СВЦЭМ!$C$39:$C$782,СВЦЭМ!$A$39:$A$782,$A85,СВЦЭМ!$B$39:$B$782,U$83)+'СЕТ СН'!$H$9+СВЦЭМ!$D$10+'СЕТ СН'!$H$6-'СЕТ СН'!$H$19</f>
        <v>2094.1207410899997</v>
      </c>
      <c r="V85" s="36">
        <f>SUMIFS(СВЦЭМ!$C$39:$C$782,СВЦЭМ!$A$39:$A$782,$A85,СВЦЭМ!$B$39:$B$782,V$83)+'СЕТ СН'!$H$9+СВЦЭМ!$D$10+'СЕТ СН'!$H$6-'СЕТ СН'!$H$19</f>
        <v>2111.8003901000002</v>
      </c>
      <c r="W85" s="36">
        <f>SUMIFS(СВЦЭМ!$C$39:$C$782,СВЦЭМ!$A$39:$A$782,$A85,СВЦЭМ!$B$39:$B$782,W$83)+'СЕТ СН'!$H$9+СВЦЭМ!$D$10+'СЕТ СН'!$H$6-'СЕТ СН'!$H$19</f>
        <v>2087.1552674200002</v>
      </c>
      <c r="X85" s="36">
        <f>SUMIFS(СВЦЭМ!$C$39:$C$782,СВЦЭМ!$A$39:$A$782,$A85,СВЦЭМ!$B$39:$B$782,X$83)+'СЕТ СН'!$H$9+СВЦЭМ!$D$10+'СЕТ СН'!$H$6-'СЕТ СН'!$H$19</f>
        <v>2118.2251230699999</v>
      </c>
      <c r="Y85" s="36">
        <f>SUMIFS(СВЦЭМ!$C$39:$C$782,СВЦЭМ!$A$39:$A$782,$A85,СВЦЭМ!$B$39:$B$782,Y$83)+'СЕТ СН'!$H$9+СВЦЭМ!$D$10+'СЕТ СН'!$H$6-'СЕТ СН'!$H$19</f>
        <v>2170.3117003799998</v>
      </c>
    </row>
    <row r="86" spans="1:25" ht="15.75" x14ac:dyDescent="0.2">
      <c r="A86" s="35">
        <f t="shared" ref="A86:A114" si="2">A85+1</f>
        <v>45507</v>
      </c>
      <c r="B86" s="36">
        <f>SUMIFS(СВЦЭМ!$C$39:$C$782,СВЦЭМ!$A$39:$A$782,$A86,СВЦЭМ!$B$39:$B$782,B$83)+'СЕТ СН'!$H$9+СВЦЭМ!$D$10+'СЕТ СН'!$H$6-'СЕТ СН'!$H$19</f>
        <v>2245.0931001600002</v>
      </c>
      <c r="C86" s="36">
        <f>SUMIFS(СВЦЭМ!$C$39:$C$782,СВЦЭМ!$A$39:$A$782,$A86,СВЦЭМ!$B$39:$B$782,C$83)+'СЕТ СН'!$H$9+СВЦЭМ!$D$10+'СЕТ СН'!$H$6-'СЕТ СН'!$H$19</f>
        <v>2378.1730954599998</v>
      </c>
      <c r="D86" s="36">
        <f>SUMIFS(СВЦЭМ!$C$39:$C$782,СВЦЭМ!$A$39:$A$782,$A86,СВЦЭМ!$B$39:$B$782,D$83)+'СЕТ СН'!$H$9+СВЦЭМ!$D$10+'СЕТ СН'!$H$6-'СЕТ СН'!$H$19</f>
        <v>2488.27320289</v>
      </c>
      <c r="E86" s="36">
        <f>SUMIFS(СВЦЭМ!$C$39:$C$782,СВЦЭМ!$A$39:$A$782,$A86,СВЦЭМ!$B$39:$B$782,E$83)+'СЕТ СН'!$H$9+СВЦЭМ!$D$10+'СЕТ СН'!$H$6-'СЕТ СН'!$H$19</f>
        <v>2568.6303672499998</v>
      </c>
      <c r="F86" s="36">
        <f>SUMIFS(СВЦЭМ!$C$39:$C$782,СВЦЭМ!$A$39:$A$782,$A86,СВЦЭМ!$B$39:$B$782,F$83)+'СЕТ СН'!$H$9+СВЦЭМ!$D$10+'СЕТ СН'!$H$6-'СЕТ СН'!$H$19</f>
        <v>2561.6174525699998</v>
      </c>
      <c r="G86" s="36">
        <f>SUMIFS(СВЦЭМ!$C$39:$C$782,СВЦЭМ!$A$39:$A$782,$A86,СВЦЭМ!$B$39:$B$782,G$83)+'СЕТ СН'!$H$9+СВЦЭМ!$D$10+'СЕТ СН'!$H$6-'СЕТ СН'!$H$19</f>
        <v>2521.4621507000002</v>
      </c>
      <c r="H86" s="36">
        <f>SUMIFS(СВЦЭМ!$C$39:$C$782,СВЦЭМ!$A$39:$A$782,$A86,СВЦЭМ!$B$39:$B$782,H$83)+'СЕТ СН'!$H$9+СВЦЭМ!$D$10+'СЕТ СН'!$H$6-'СЕТ СН'!$H$19</f>
        <v>2500.0900286999999</v>
      </c>
      <c r="I86" s="36">
        <f>SUMIFS(СВЦЭМ!$C$39:$C$782,СВЦЭМ!$A$39:$A$782,$A86,СВЦЭМ!$B$39:$B$782,I$83)+'СЕТ СН'!$H$9+СВЦЭМ!$D$10+'СЕТ СН'!$H$6-'СЕТ СН'!$H$19</f>
        <v>2376.3520219900001</v>
      </c>
      <c r="J86" s="36">
        <f>SUMIFS(СВЦЭМ!$C$39:$C$782,СВЦЭМ!$A$39:$A$782,$A86,СВЦЭМ!$B$39:$B$782,J$83)+'СЕТ СН'!$H$9+СВЦЭМ!$D$10+'СЕТ СН'!$H$6-'СЕТ СН'!$H$19</f>
        <v>2300.44211503</v>
      </c>
      <c r="K86" s="36">
        <f>SUMIFS(СВЦЭМ!$C$39:$C$782,СВЦЭМ!$A$39:$A$782,$A86,СВЦЭМ!$B$39:$B$782,K$83)+'СЕТ СН'!$H$9+СВЦЭМ!$D$10+'СЕТ СН'!$H$6-'СЕТ СН'!$H$19</f>
        <v>2190.38676489</v>
      </c>
      <c r="L86" s="36">
        <f>SUMIFS(СВЦЭМ!$C$39:$C$782,СВЦЭМ!$A$39:$A$782,$A86,СВЦЭМ!$B$39:$B$782,L$83)+'СЕТ СН'!$H$9+СВЦЭМ!$D$10+'СЕТ СН'!$H$6-'СЕТ СН'!$H$19</f>
        <v>2077.9306564600001</v>
      </c>
      <c r="M86" s="36">
        <f>SUMIFS(СВЦЭМ!$C$39:$C$782,СВЦЭМ!$A$39:$A$782,$A86,СВЦЭМ!$B$39:$B$782,M$83)+'СЕТ СН'!$H$9+СВЦЭМ!$D$10+'СЕТ СН'!$H$6-'СЕТ СН'!$H$19</f>
        <v>2055.4373238199996</v>
      </c>
      <c r="N86" s="36">
        <f>SUMIFS(СВЦЭМ!$C$39:$C$782,СВЦЭМ!$A$39:$A$782,$A86,СВЦЭМ!$B$39:$B$782,N$83)+'СЕТ СН'!$H$9+СВЦЭМ!$D$10+'СЕТ СН'!$H$6-'СЕТ СН'!$H$19</f>
        <v>2061.7039118599996</v>
      </c>
      <c r="O86" s="36">
        <f>SUMIFS(СВЦЭМ!$C$39:$C$782,СВЦЭМ!$A$39:$A$782,$A86,СВЦЭМ!$B$39:$B$782,O$83)+'СЕТ СН'!$H$9+СВЦЭМ!$D$10+'СЕТ СН'!$H$6-'СЕТ СН'!$H$19</f>
        <v>2065.5617585299997</v>
      </c>
      <c r="P86" s="36">
        <f>SUMIFS(СВЦЭМ!$C$39:$C$782,СВЦЭМ!$A$39:$A$782,$A86,СВЦЭМ!$B$39:$B$782,P$83)+'СЕТ СН'!$H$9+СВЦЭМ!$D$10+'СЕТ СН'!$H$6-'СЕТ СН'!$H$19</f>
        <v>2073.0769194</v>
      </c>
      <c r="Q86" s="36">
        <f>SUMIFS(СВЦЭМ!$C$39:$C$782,СВЦЭМ!$A$39:$A$782,$A86,СВЦЭМ!$B$39:$B$782,Q$83)+'СЕТ СН'!$H$9+СВЦЭМ!$D$10+'СЕТ СН'!$H$6-'СЕТ СН'!$H$19</f>
        <v>2078.5535955300002</v>
      </c>
      <c r="R86" s="36">
        <f>SUMIFS(СВЦЭМ!$C$39:$C$782,СВЦЭМ!$A$39:$A$782,$A86,СВЦЭМ!$B$39:$B$782,R$83)+'СЕТ СН'!$H$9+СВЦЭМ!$D$10+'СЕТ СН'!$H$6-'СЕТ СН'!$H$19</f>
        <v>2104.0672820299997</v>
      </c>
      <c r="S86" s="36">
        <f>SUMIFS(СВЦЭМ!$C$39:$C$782,СВЦЭМ!$A$39:$A$782,$A86,СВЦЭМ!$B$39:$B$782,S$83)+'СЕТ СН'!$H$9+СВЦЭМ!$D$10+'СЕТ СН'!$H$6-'СЕТ СН'!$H$19</f>
        <v>2088.1997137199996</v>
      </c>
      <c r="T86" s="36">
        <f>SUMIFS(СВЦЭМ!$C$39:$C$782,СВЦЭМ!$A$39:$A$782,$A86,СВЦЭМ!$B$39:$B$782,T$83)+'СЕТ СН'!$H$9+СВЦЭМ!$D$10+'СЕТ СН'!$H$6-'СЕТ СН'!$H$19</f>
        <v>2076.5112413500001</v>
      </c>
      <c r="U86" s="36">
        <f>SUMIFS(СВЦЭМ!$C$39:$C$782,СВЦЭМ!$A$39:$A$782,$A86,СВЦЭМ!$B$39:$B$782,U$83)+'СЕТ СН'!$H$9+СВЦЭМ!$D$10+'СЕТ СН'!$H$6-'СЕТ СН'!$H$19</f>
        <v>2122.30684591</v>
      </c>
      <c r="V86" s="36">
        <f>SUMIFS(СВЦЭМ!$C$39:$C$782,СВЦЭМ!$A$39:$A$782,$A86,СВЦЭМ!$B$39:$B$782,V$83)+'СЕТ СН'!$H$9+СВЦЭМ!$D$10+'СЕТ СН'!$H$6-'СЕТ СН'!$H$19</f>
        <v>2130.93046727</v>
      </c>
      <c r="W86" s="36">
        <f>SUMIFS(СВЦЭМ!$C$39:$C$782,СВЦЭМ!$A$39:$A$782,$A86,СВЦЭМ!$B$39:$B$782,W$83)+'СЕТ СН'!$H$9+СВЦЭМ!$D$10+'СЕТ СН'!$H$6-'СЕТ СН'!$H$19</f>
        <v>2100.8262503599999</v>
      </c>
      <c r="X86" s="36">
        <f>SUMIFS(СВЦЭМ!$C$39:$C$782,СВЦЭМ!$A$39:$A$782,$A86,СВЦЭМ!$B$39:$B$782,X$83)+'СЕТ СН'!$H$9+СВЦЭМ!$D$10+'СЕТ СН'!$H$6-'СЕТ СН'!$H$19</f>
        <v>2178.6067170199999</v>
      </c>
      <c r="Y86" s="36">
        <f>SUMIFS(СВЦЭМ!$C$39:$C$782,СВЦЭМ!$A$39:$A$782,$A86,СВЦЭМ!$B$39:$B$782,Y$83)+'СЕТ СН'!$H$9+СВЦЭМ!$D$10+'СЕТ СН'!$H$6-'СЕТ СН'!$H$19</f>
        <v>2275.0471376199998</v>
      </c>
    </row>
    <row r="87" spans="1:25" ht="15.75" x14ac:dyDescent="0.2">
      <c r="A87" s="35">
        <f t="shared" si="2"/>
        <v>45508</v>
      </c>
      <c r="B87" s="36">
        <f>SUMIFS(СВЦЭМ!$C$39:$C$782,СВЦЭМ!$A$39:$A$782,$A87,СВЦЭМ!$B$39:$B$782,B$83)+'СЕТ СН'!$H$9+СВЦЭМ!$D$10+'СЕТ СН'!$H$6-'СЕТ СН'!$H$19</f>
        <v>2354.7784597499999</v>
      </c>
      <c r="C87" s="36">
        <f>SUMIFS(СВЦЭМ!$C$39:$C$782,СВЦЭМ!$A$39:$A$782,$A87,СВЦЭМ!$B$39:$B$782,C$83)+'СЕТ СН'!$H$9+СВЦЭМ!$D$10+'СЕТ СН'!$H$6-'СЕТ СН'!$H$19</f>
        <v>2395.3611818700001</v>
      </c>
      <c r="D87" s="36">
        <f>SUMIFS(СВЦЭМ!$C$39:$C$782,СВЦЭМ!$A$39:$A$782,$A87,СВЦЭМ!$B$39:$B$782,D$83)+'СЕТ СН'!$H$9+СВЦЭМ!$D$10+'СЕТ СН'!$H$6-'СЕТ СН'!$H$19</f>
        <v>2438.9576109</v>
      </c>
      <c r="E87" s="36">
        <f>SUMIFS(СВЦЭМ!$C$39:$C$782,СВЦЭМ!$A$39:$A$782,$A87,СВЦЭМ!$B$39:$B$782,E$83)+'СЕТ СН'!$H$9+СВЦЭМ!$D$10+'СЕТ СН'!$H$6-'СЕТ СН'!$H$19</f>
        <v>2458.9951107699999</v>
      </c>
      <c r="F87" s="36">
        <f>SUMIFS(СВЦЭМ!$C$39:$C$782,СВЦЭМ!$A$39:$A$782,$A87,СВЦЭМ!$B$39:$B$782,F$83)+'СЕТ СН'!$H$9+СВЦЭМ!$D$10+'СЕТ СН'!$H$6-'СЕТ СН'!$H$19</f>
        <v>2478.22804537</v>
      </c>
      <c r="G87" s="36">
        <f>SUMIFS(СВЦЭМ!$C$39:$C$782,СВЦЭМ!$A$39:$A$782,$A87,СВЦЭМ!$B$39:$B$782,G$83)+'СЕТ СН'!$H$9+СВЦЭМ!$D$10+'СЕТ СН'!$H$6-'СЕТ СН'!$H$19</f>
        <v>2472.0985907200002</v>
      </c>
      <c r="H87" s="36">
        <f>SUMIFS(СВЦЭМ!$C$39:$C$782,СВЦЭМ!$A$39:$A$782,$A87,СВЦЭМ!$B$39:$B$782,H$83)+'СЕТ СН'!$H$9+СВЦЭМ!$D$10+'СЕТ СН'!$H$6-'СЕТ СН'!$H$19</f>
        <v>2450.3178544499997</v>
      </c>
      <c r="I87" s="36">
        <f>SUMIFS(СВЦЭМ!$C$39:$C$782,СВЦЭМ!$A$39:$A$782,$A87,СВЦЭМ!$B$39:$B$782,I$83)+'СЕТ СН'!$H$9+СВЦЭМ!$D$10+'СЕТ СН'!$H$6-'СЕТ СН'!$H$19</f>
        <v>2401.1880198199997</v>
      </c>
      <c r="J87" s="36">
        <f>SUMIFS(СВЦЭМ!$C$39:$C$782,СВЦЭМ!$A$39:$A$782,$A87,СВЦЭМ!$B$39:$B$782,J$83)+'СЕТ СН'!$H$9+СВЦЭМ!$D$10+'СЕТ СН'!$H$6-'СЕТ СН'!$H$19</f>
        <v>2328.6258240099996</v>
      </c>
      <c r="K87" s="36">
        <f>SUMIFS(СВЦЭМ!$C$39:$C$782,СВЦЭМ!$A$39:$A$782,$A87,СВЦЭМ!$B$39:$B$782,K$83)+'СЕТ СН'!$H$9+СВЦЭМ!$D$10+'СЕТ СН'!$H$6-'СЕТ СН'!$H$19</f>
        <v>2211.04205723</v>
      </c>
      <c r="L87" s="36">
        <f>SUMIFS(СВЦЭМ!$C$39:$C$782,СВЦЭМ!$A$39:$A$782,$A87,СВЦЭМ!$B$39:$B$782,L$83)+'СЕТ СН'!$H$9+СВЦЭМ!$D$10+'СЕТ СН'!$H$6-'СЕТ СН'!$H$19</f>
        <v>2124.73940679</v>
      </c>
      <c r="M87" s="36">
        <f>SUMIFS(СВЦЭМ!$C$39:$C$782,СВЦЭМ!$A$39:$A$782,$A87,СВЦЭМ!$B$39:$B$782,M$83)+'СЕТ СН'!$H$9+СВЦЭМ!$D$10+'СЕТ СН'!$H$6-'СЕТ СН'!$H$19</f>
        <v>2096.4504911599997</v>
      </c>
      <c r="N87" s="36">
        <f>SUMIFS(СВЦЭМ!$C$39:$C$782,СВЦЭМ!$A$39:$A$782,$A87,СВЦЭМ!$B$39:$B$782,N$83)+'СЕТ СН'!$H$9+СВЦЭМ!$D$10+'СЕТ СН'!$H$6-'СЕТ СН'!$H$19</f>
        <v>2096.37487504</v>
      </c>
      <c r="O87" s="36">
        <f>SUMIFS(СВЦЭМ!$C$39:$C$782,СВЦЭМ!$A$39:$A$782,$A87,СВЦЭМ!$B$39:$B$782,O$83)+'СЕТ СН'!$H$9+СВЦЭМ!$D$10+'СЕТ СН'!$H$6-'СЕТ СН'!$H$19</f>
        <v>2112.01829451</v>
      </c>
      <c r="P87" s="36">
        <f>SUMIFS(СВЦЭМ!$C$39:$C$782,СВЦЭМ!$A$39:$A$782,$A87,СВЦЭМ!$B$39:$B$782,P$83)+'СЕТ СН'!$H$9+СВЦЭМ!$D$10+'СЕТ СН'!$H$6-'СЕТ СН'!$H$19</f>
        <v>2130.2110798799999</v>
      </c>
      <c r="Q87" s="36">
        <f>SUMIFS(СВЦЭМ!$C$39:$C$782,СВЦЭМ!$A$39:$A$782,$A87,СВЦЭМ!$B$39:$B$782,Q$83)+'СЕТ СН'!$H$9+СВЦЭМ!$D$10+'СЕТ СН'!$H$6-'СЕТ СН'!$H$19</f>
        <v>2135.5604644799996</v>
      </c>
      <c r="R87" s="36">
        <f>SUMIFS(СВЦЭМ!$C$39:$C$782,СВЦЭМ!$A$39:$A$782,$A87,СВЦЭМ!$B$39:$B$782,R$83)+'СЕТ СН'!$H$9+СВЦЭМ!$D$10+'СЕТ СН'!$H$6-'СЕТ СН'!$H$19</f>
        <v>2180.86653523</v>
      </c>
      <c r="S87" s="36">
        <f>SUMIFS(СВЦЭМ!$C$39:$C$782,СВЦЭМ!$A$39:$A$782,$A87,СВЦЭМ!$B$39:$B$782,S$83)+'СЕТ СН'!$H$9+СВЦЭМ!$D$10+'СЕТ СН'!$H$6-'СЕТ СН'!$H$19</f>
        <v>2159.1769748400002</v>
      </c>
      <c r="T87" s="36">
        <f>SUMIFS(СВЦЭМ!$C$39:$C$782,СВЦЭМ!$A$39:$A$782,$A87,СВЦЭМ!$B$39:$B$782,T$83)+'СЕТ СН'!$H$9+СВЦЭМ!$D$10+'СЕТ СН'!$H$6-'СЕТ СН'!$H$19</f>
        <v>2142.8104753299999</v>
      </c>
      <c r="U87" s="36">
        <f>SUMIFS(СВЦЭМ!$C$39:$C$782,СВЦЭМ!$A$39:$A$782,$A87,СВЦЭМ!$B$39:$B$782,U$83)+'СЕТ СН'!$H$9+СВЦЭМ!$D$10+'СЕТ СН'!$H$6-'СЕТ СН'!$H$19</f>
        <v>2158.68759443</v>
      </c>
      <c r="V87" s="36">
        <f>SUMIFS(СВЦЭМ!$C$39:$C$782,СВЦЭМ!$A$39:$A$782,$A87,СВЦЭМ!$B$39:$B$782,V$83)+'СЕТ СН'!$H$9+СВЦЭМ!$D$10+'СЕТ СН'!$H$6-'СЕТ СН'!$H$19</f>
        <v>2169.3212353600002</v>
      </c>
      <c r="W87" s="36">
        <f>SUMIFS(СВЦЭМ!$C$39:$C$782,СВЦЭМ!$A$39:$A$782,$A87,СВЦЭМ!$B$39:$B$782,W$83)+'СЕТ СН'!$H$9+СВЦЭМ!$D$10+'СЕТ СН'!$H$6-'СЕТ СН'!$H$19</f>
        <v>2126.0136085200002</v>
      </c>
      <c r="X87" s="36">
        <f>SUMIFS(СВЦЭМ!$C$39:$C$782,СВЦЭМ!$A$39:$A$782,$A87,СВЦЭМ!$B$39:$B$782,X$83)+'СЕТ СН'!$H$9+СВЦЭМ!$D$10+'СЕТ СН'!$H$6-'СЕТ СН'!$H$19</f>
        <v>2177.5975110299996</v>
      </c>
      <c r="Y87" s="36">
        <f>SUMIFS(СВЦЭМ!$C$39:$C$782,СВЦЭМ!$A$39:$A$782,$A87,СВЦЭМ!$B$39:$B$782,Y$83)+'СЕТ СН'!$H$9+СВЦЭМ!$D$10+'СЕТ СН'!$H$6-'СЕТ СН'!$H$19</f>
        <v>2295.26870302</v>
      </c>
    </row>
    <row r="88" spans="1:25" ht="15.75" x14ac:dyDescent="0.2">
      <c r="A88" s="35">
        <f t="shared" si="2"/>
        <v>45509</v>
      </c>
      <c r="B88" s="36">
        <f>SUMIFS(СВЦЭМ!$C$39:$C$782,СВЦЭМ!$A$39:$A$782,$A88,СВЦЭМ!$B$39:$B$782,B$83)+'СЕТ СН'!$H$9+СВЦЭМ!$D$10+'СЕТ СН'!$H$6-'СЕТ СН'!$H$19</f>
        <v>2356.59862398</v>
      </c>
      <c r="C88" s="36">
        <f>SUMIFS(СВЦЭМ!$C$39:$C$782,СВЦЭМ!$A$39:$A$782,$A88,СВЦЭМ!$B$39:$B$782,C$83)+'СЕТ СН'!$H$9+СВЦЭМ!$D$10+'СЕТ СН'!$H$6-'СЕТ СН'!$H$19</f>
        <v>2462.2250475000001</v>
      </c>
      <c r="D88" s="36">
        <f>SUMIFS(СВЦЭМ!$C$39:$C$782,СВЦЭМ!$A$39:$A$782,$A88,СВЦЭМ!$B$39:$B$782,D$83)+'СЕТ СН'!$H$9+СВЦЭМ!$D$10+'СЕТ СН'!$H$6-'СЕТ СН'!$H$19</f>
        <v>2542.4576205499998</v>
      </c>
      <c r="E88" s="36">
        <f>SUMIFS(СВЦЭМ!$C$39:$C$782,СВЦЭМ!$A$39:$A$782,$A88,СВЦЭМ!$B$39:$B$782,E$83)+'СЕТ СН'!$H$9+СВЦЭМ!$D$10+'СЕТ СН'!$H$6-'СЕТ СН'!$H$19</f>
        <v>2560.6753805099997</v>
      </c>
      <c r="F88" s="36">
        <f>SUMIFS(СВЦЭМ!$C$39:$C$782,СВЦЭМ!$A$39:$A$782,$A88,СВЦЭМ!$B$39:$B$782,F$83)+'СЕТ СН'!$H$9+СВЦЭМ!$D$10+'СЕТ СН'!$H$6-'СЕТ СН'!$H$19</f>
        <v>2566.9874164100002</v>
      </c>
      <c r="G88" s="36">
        <f>SUMIFS(СВЦЭМ!$C$39:$C$782,СВЦЭМ!$A$39:$A$782,$A88,СВЦЭМ!$B$39:$B$782,G$83)+'СЕТ СН'!$H$9+СВЦЭМ!$D$10+'СЕТ СН'!$H$6-'СЕТ СН'!$H$19</f>
        <v>2558.0598991099996</v>
      </c>
      <c r="H88" s="36">
        <f>SUMIFS(СВЦЭМ!$C$39:$C$782,СВЦЭМ!$A$39:$A$782,$A88,СВЦЭМ!$B$39:$B$782,H$83)+'СЕТ СН'!$H$9+СВЦЭМ!$D$10+'СЕТ СН'!$H$6-'СЕТ СН'!$H$19</f>
        <v>2508.5390339400001</v>
      </c>
      <c r="I88" s="36">
        <f>SUMIFS(СВЦЭМ!$C$39:$C$782,СВЦЭМ!$A$39:$A$782,$A88,СВЦЭМ!$B$39:$B$782,I$83)+'СЕТ СН'!$H$9+СВЦЭМ!$D$10+'СЕТ СН'!$H$6-'СЕТ СН'!$H$19</f>
        <v>2442.2329679699997</v>
      </c>
      <c r="J88" s="36">
        <f>SUMIFS(СВЦЭМ!$C$39:$C$782,СВЦЭМ!$A$39:$A$782,$A88,СВЦЭМ!$B$39:$B$782,J$83)+'СЕТ СН'!$H$9+СВЦЭМ!$D$10+'СЕТ СН'!$H$6-'СЕТ СН'!$H$19</f>
        <v>2317.45509528</v>
      </c>
      <c r="K88" s="36">
        <f>SUMIFS(СВЦЭМ!$C$39:$C$782,СВЦЭМ!$A$39:$A$782,$A88,СВЦЭМ!$B$39:$B$782,K$83)+'СЕТ СН'!$H$9+СВЦЭМ!$D$10+'СЕТ СН'!$H$6-'СЕТ СН'!$H$19</f>
        <v>2241.7708042099998</v>
      </c>
      <c r="L88" s="36">
        <f>SUMIFS(СВЦЭМ!$C$39:$C$782,СВЦЭМ!$A$39:$A$782,$A88,СВЦЭМ!$B$39:$B$782,L$83)+'СЕТ СН'!$H$9+СВЦЭМ!$D$10+'СЕТ СН'!$H$6-'СЕТ СН'!$H$19</f>
        <v>2197.5321783999998</v>
      </c>
      <c r="M88" s="36">
        <f>SUMIFS(СВЦЭМ!$C$39:$C$782,СВЦЭМ!$A$39:$A$782,$A88,СВЦЭМ!$B$39:$B$782,M$83)+'СЕТ СН'!$H$9+СВЦЭМ!$D$10+'СЕТ СН'!$H$6-'СЕТ СН'!$H$19</f>
        <v>2159.50471853</v>
      </c>
      <c r="N88" s="36">
        <f>SUMIFS(СВЦЭМ!$C$39:$C$782,СВЦЭМ!$A$39:$A$782,$A88,СВЦЭМ!$B$39:$B$782,N$83)+'СЕТ СН'!$H$9+СВЦЭМ!$D$10+'СЕТ СН'!$H$6-'СЕТ СН'!$H$19</f>
        <v>2168.15834391</v>
      </c>
      <c r="O88" s="36">
        <f>SUMIFS(СВЦЭМ!$C$39:$C$782,СВЦЭМ!$A$39:$A$782,$A88,СВЦЭМ!$B$39:$B$782,O$83)+'СЕТ СН'!$H$9+СВЦЭМ!$D$10+'СЕТ СН'!$H$6-'СЕТ СН'!$H$19</f>
        <v>2168.4263210299996</v>
      </c>
      <c r="P88" s="36">
        <f>SUMIFS(СВЦЭМ!$C$39:$C$782,СВЦЭМ!$A$39:$A$782,$A88,СВЦЭМ!$B$39:$B$782,P$83)+'СЕТ СН'!$H$9+СВЦЭМ!$D$10+'СЕТ СН'!$H$6-'СЕТ СН'!$H$19</f>
        <v>2150.8640403700001</v>
      </c>
      <c r="Q88" s="36">
        <f>SUMIFS(СВЦЭМ!$C$39:$C$782,СВЦЭМ!$A$39:$A$782,$A88,СВЦЭМ!$B$39:$B$782,Q$83)+'СЕТ СН'!$H$9+СВЦЭМ!$D$10+'СЕТ СН'!$H$6-'СЕТ СН'!$H$19</f>
        <v>2176.5415117799998</v>
      </c>
      <c r="R88" s="36">
        <f>SUMIFS(СВЦЭМ!$C$39:$C$782,СВЦЭМ!$A$39:$A$782,$A88,СВЦЭМ!$B$39:$B$782,R$83)+'СЕТ СН'!$H$9+СВЦЭМ!$D$10+'СЕТ СН'!$H$6-'СЕТ СН'!$H$19</f>
        <v>2182.3581580299997</v>
      </c>
      <c r="S88" s="36">
        <f>SUMIFS(СВЦЭМ!$C$39:$C$782,СВЦЭМ!$A$39:$A$782,$A88,СВЦЭМ!$B$39:$B$782,S$83)+'СЕТ СН'!$H$9+СВЦЭМ!$D$10+'СЕТ СН'!$H$6-'СЕТ СН'!$H$19</f>
        <v>2177.2489402900001</v>
      </c>
      <c r="T88" s="36">
        <f>SUMIFS(СВЦЭМ!$C$39:$C$782,СВЦЭМ!$A$39:$A$782,$A88,СВЦЭМ!$B$39:$B$782,T$83)+'СЕТ СН'!$H$9+СВЦЭМ!$D$10+'СЕТ СН'!$H$6-'СЕТ СН'!$H$19</f>
        <v>2168.96057144</v>
      </c>
      <c r="U88" s="36">
        <f>SUMIFS(СВЦЭМ!$C$39:$C$782,СВЦЭМ!$A$39:$A$782,$A88,СВЦЭМ!$B$39:$B$782,U$83)+'СЕТ СН'!$H$9+СВЦЭМ!$D$10+'СЕТ СН'!$H$6-'СЕТ СН'!$H$19</f>
        <v>2172.09430716</v>
      </c>
      <c r="V88" s="36">
        <f>SUMIFS(СВЦЭМ!$C$39:$C$782,СВЦЭМ!$A$39:$A$782,$A88,СВЦЭМ!$B$39:$B$782,V$83)+'СЕТ СН'!$H$9+СВЦЭМ!$D$10+'СЕТ СН'!$H$6-'СЕТ СН'!$H$19</f>
        <v>2173.5018812399999</v>
      </c>
      <c r="W88" s="36">
        <f>SUMIFS(СВЦЭМ!$C$39:$C$782,СВЦЭМ!$A$39:$A$782,$A88,СВЦЭМ!$B$39:$B$782,W$83)+'СЕТ СН'!$H$9+СВЦЭМ!$D$10+'СЕТ СН'!$H$6-'СЕТ СН'!$H$19</f>
        <v>2146.1754434099998</v>
      </c>
      <c r="X88" s="36">
        <f>SUMIFS(СВЦЭМ!$C$39:$C$782,СВЦЭМ!$A$39:$A$782,$A88,СВЦЭМ!$B$39:$B$782,X$83)+'СЕТ СН'!$H$9+СВЦЭМ!$D$10+'СЕТ СН'!$H$6-'СЕТ СН'!$H$19</f>
        <v>2195.86559201</v>
      </c>
      <c r="Y88" s="36">
        <f>SUMIFS(СВЦЭМ!$C$39:$C$782,СВЦЭМ!$A$39:$A$782,$A88,СВЦЭМ!$B$39:$B$782,Y$83)+'СЕТ СН'!$H$9+СВЦЭМ!$D$10+'СЕТ СН'!$H$6-'СЕТ СН'!$H$19</f>
        <v>2293.4285333500002</v>
      </c>
    </row>
    <row r="89" spans="1:25" ht="15.75" x14ac:dyDescent="0.2">
      <c r="A89" s="35">
        <f t="shared" si="2"/>
        <v>45510</v>
      </c>
      <c r="B89" s="36">
        <f>SUMIFS(СВЦЭМ!$C$39:$C$782,СВЦЭМ!$A$39:$A$782,$A89,СВЦЭМ!$B$39:$B$782,B$83)+'СЕТ СН'!$H$9+СВЦЭМ!$D$10+'СЕТ СН'!$H$6-'СЕТ СН'!$H$19</f>
        <v>2392.95678894</v>
      </c>
      <c r="C89" s="36">
        <f>SUMIFS(СВЦЭМ!$C$39:$C$782,СВЦЭМ!$A$39:$A$782,$A89,СВЦЭМ!$B$39:$B$782,C$83)+'СЕТ СН'!$H$9+СВЦЭМ!$D$10+'СЕТ СН'!$H$6-'СЕТ СН'!$H$19</f>
        <v>2469.2605772099996</v>
      </c>
      <c r="D89" s="36">
        <f>SUMIFS(СВЦЭМ!$C$39:$C$782,СВЦЭМ!$A$39:$A$782,$A89,СВЦЭМ!$B$39:$B$782,D$83)+'СЕТ СН'!$H$9+СВЦЭМ!$D$10+'СЕТ СН'!$H$6-'СЕТ СН'!$H$19</f>
        <v>2508.7092184599996</v>
      </c>
      <c r="E89" s="36">
        <f>SUMIFS(СВЦЭМ!$C$39:$C$782,СВЦЭМ!$A$39:$A$782,$A89,СВЦЭМ!$B$39:$B$782,E$83)+'СЕТ СН'!$H$9+СВЦЭМ!$D$10+'СЕТ СН'!$H$6-'СЕТ СН'!$H$19</f>
        <v>2540.2731974500002</v>
      </c>
      <c r="F89" s="36">
        <f>SUMIFS(СВЦЭМ!$C$39:$C$782,СВЦЭМ!$A$39:$A$782,$A89,СВЦЭМ!$B$39:$B$782,F$83)+'СЕТ СН'!$H$9+СВЦЭМ!$D$10+'СЕТ СН'!$H$6-'СЕТ СН'!$H$19</f>
        <v>2535.4183688200001</v>
      </c>
      <c r="G89" s="36">
        <f>SUMIFS(СВЦЭМ!$C$39:$C$782,СВЦЭМ!$A$39:$A$782,$A89,СВЦЭМ!$B$39:$B$782,G$83)+'СЕТ СН'!$H$9+СВЦЭМ!$D$10+'СЕТ СН'!$H$6-'СЕТ СН'!$H$19</f>
        <v>2501.3264166199997</v>
      </c>
      <c r="H89" s="36">
        <f>SUMIFS(СВЦЭМ!$C$39:$C$782,СВЦЭМ!$A$39:$A$782,$A89,СВЦЭМ!$B$39:$B$782,H$83)+'СЕТ СН'!$H$9+СВЦЭМ!$D$10+'СЕТ СН'!$H$6-'СЕТ СН'!$H$19</f>
        <v>2454.7949937200001</v>
      </c>
      <c r="I89" s="36">
        <f>SUMIFS(СВЦЭМ!$C$39:$C$782,СВЦЭМ!$A$39:$A$782,$A89,СВЦЭМ!$B$39:$B$782,I$83)+'СЕТ СН'!$H$9+СВЦЭМ!$D$10+'СЕТ СН'!$H$6-'СЕТ СН'!$H$19</f>
        <v>2363.1844221599999</v>
      </c>
      <c r="J89" s="36">
        <f>SUMIFS(СВЦЭМ!$C$39:$C$782,СВЦЭМ!$A$39:$A$782,$A89,СВЦЭМ!$B$39:$B$782,J$83)+'СЕТ СН'!$H$9+СВЦЭМ!$D$10+'СЕТ СН'!$H$6-'СЕТ СН'!$H$19</f>
        <v>2268.40831914</v>
      </c>
      <c r="K89" s="36">
        <f>SUMIFS(СВЦЭМ!$C$39:$C$782,СВЦЭМ!$A$39:$A$782,$A89,СВЦЭМ!$B$39:$B$782,K$83)+'СЕТ СН'!$H$9+СВЦЭМ!$D$10+'СЕТ СН'!$H$6-'СЕТ СН'!$H$19</f>
        <v>2187.1572045100002</v>
      </c>
      <c r="L89" s="36">
        <f>SUMIFS(СВЦЭМ!$C$39:$C$782,СВЦЭМ!$A$39:$A$782,$A89,СВЦЭМ!$B$39:$B$782,L$83)+'СЕТ СН'!$H$9+СВЦЭМ!$D$10+'СЕТ СН'!$H$6-'СЕТ СН'!$H$19</f>
        <v>2156.3747143099999</v>
      </c>
      <c r="M89" s="36">
        <f>SUMIFS(СВЦЭМ!$C$39:$C$782,СВЦЭМ!$A$39:$A$782,$A89,СВЦЭМ!$B$39:$B$782,M$83)+'СЕТ СН'!$H$9+СВЦЭМ!$D$10+'СЕТ СН'!$H$6-'СЕТ СН'!$H$19</f>
        <v>2158.3077428299998</v>
      </c>
      <c r="N89" s="36">
        <f>SUMIFS(СВЦЭМ!$C$39:$C$782,СВЦЭМ!$A$39:$A$782,$A89,СВЦЭМ!$B$39:$B$782,N$83)+'СЕТ СН'!$H$9+СВЦЭМ!$D$10+'СЕТ СН'!$H$6-'СЕТ СН'!$H$19</f>
        <v>2143.4670178400002</v>
      </c>
      <c r="O89" s="36">
        <f>SUMIFS(СВЦЭМ!$C$39:$C$782,СВЦЭМ!$A$39:$A$782,$A89,СВЦЭМ!$B$39:$B$782,O$83)+'СЕТ СН'!$H$9+СВЦЭМ!$D$10+'СЕТ СН'!$H$6-'СЕТ СН'!$H$19</f>
        <v>2129.2038911700001</v>
      </c>
      <c r="P89" s="36">
        <f>SUMIFS(СВЦЭМ!$C$39:$C$782,СВЦЭМ!$A$39:$A$782,$A89,СВЦЭМ!$B$39:$B$782,P$83)+'СЕТ СН'!$H$9+СВЦЭМ!$D$10+'СЕТ СН'!$H$6-'СЕТ СН'!$H$19</f>
        <v>2128.6068710600002</v>
      </c>
      <c r="Q89" s="36">
        <f>SUMIFS(СВЦЭМ!$C$39:$C$782,СВЦЭМ!$A$39:$A$782,$A89,СВЦЭМ!$B$39:$B$782,Q$83)+'СЕТ СН'!$H$9+СВЦЭМ!$D$10+'СЕТ СН'!$H$6-'СЕТ СН'!$H$19</f>
        <v>2102.6507270800003</v>
      </c>
      <c r="R89" s="36">
        <f>SUMIFS(СВЦЭМ!$C$39:$C$782,СВЦЭМ!$A$39:$A$782,$A89,СВЦЭМ!$B$39:$B$782,R$83)+'СЕТ СН'!$H$9+СВЦЭМ!$D$10+'СЕТ СН'!$H$6-'СЕТ СН'!$H$19</f>
        <v>2120.1343064100001</v>
      </c>
      <c r="S89" s="36">
        <f>SUMIFS(СВЦЭМ!$C$39:$C$782,СВЦЭМ!$A$39:$A$782,$A89,СВЦЭМ!$B$39:$B$782,S$83)+'СЕТ СН'!$H$9+СВЦЭМ!$D$10+'СЕТ СН'!$H$6-'СЕТ СН'!$H$19</f>
        <v>2124.1524802899999</v>
      </c>
      <c r="T89" s="36">
        <f>SUMIFS(СВЦЭМ!$C$39:$C$782,СВЦЭМ!$A$39:$A$782,$A89,СВЦЭМ!$B$39:$B$782,T$83)+'СЕТ СН'!$H$9+СВЦЭМ!$D$10+'СЕТ СН'!$H$6-'СЕТ СН'!$H$19</f>
        <v>2114.78236565</v>
      </c>
      <c r="U89" s="36">
        <f>SUMIFS(СВЦЭМ!$C$39:$C$782,СВЦЭМ!$A$39:$A$782,$A89,СВЦЭМ!$B$39:$B$782,U$83)+'СЕТ СН'!$H$9+СВЦЭМ!$D$10+'СЕТ СН'!$H$6-'СЕТ СН'!$H$19</f>
        <v>2119.78886831</v>
      </c>
      <c r="V89" s="36">
        <f>SUMIFS(СВЦЭМ!$C$39:$C$782,СВЦЭМ!$A$39:$A$782,$A89,СВЦЭМ!$B$39:$B$782,V$83)+'СЕТ СН'!$H$9+СВЦЭМ!$D$10+'СЕТ СН'!$H$6-'СЕТ СН'!$H$19</f>
        <v>2128.5785123599999</v>
      </c>
      <c r="W89" s="36">
        <f>SUMIFS(СВЦЭМ!$C$39:$C$782,СВЦЭМ!$A$39:$A$782,$A89,СВЦЭМ!$B$39:$B$782,W$83)+'СЕТ СН'!$H$9+СВЦЭМ!$D$10+'СЕТ СН'!$H$6-'СЕТ СН'!$H$19</f>
        <v>2124.46360413</v>
      </c>
      <c r="X89" s="36">
        <f>SUMIFS(СВЦЭМ!$C$39:$C$782,СВЦЭМ!$A$39:$A$782,$A89,СВЦЭМ!$B$39:$B$782,X$83)+'СЕТ СН'!$H$9+СВЦЭМ!$D$10+'СЕТ СН'!$H$6-'СЕТ СН'!$H$19</f>
        <v>2182.6277337900001</v>
      </c>
      <c r="Y89" s="36">
        <f>SUMIFS(СВЦЭМ!$C$39:$C$782,СВЦЭМ!$A$39:$A$782,$A89,СВЦЭМ!$B$39:$B$782,Y$83)+'СЕТ СН'!$H$9+СВЦЭМ!$D$10+'СЕТ СН'!$H$6-'СЕТ СН'!$H$19</f>
        <v>2253.6174193899997</v>
      </c>
    </row>
    <row r="90" spans="1:25" ht="15.75" x14ac:dyDescent="0.2">
      <c r="A90" s="35">
        <f t="shared" si="2"/>
        <v>45511</v>
      </c>
      <c r="B90" s="36">
        <f>SUMIFS(СВЦЭМ!$C$39:$C$782,СВЦЭМ!$A$39:$A$782,$A90,СВЦЭМ!$B$39:$B$782,B$83)+'СЕТ СН'!$H$9+СВЦЭМ!$D$10+'СЕТ СН'!$H$6-'СЕТ СН'!$H$19</f>
        <v>2326.0128570500001</v>
      </c>
      <c r="C90" s="36">
        <f>SUMIFS(СВЦЭМ!$C$39:$C$782,СВЦЭМ!$A$39:$A$782,$A90,СВЦЭМ!$B$39:$B$782,C$83)+'СЕТ СН'!$H$9+СВЦЭМ!$D$10+'СЕТ СН'!$H$6-'СЕТ СН'!$H$19</f>
        <v>2418.4910216399999</v>
      </c>
      <c r="D90" s="36">
        <f>SUMIFS(СВЦЭМ!$C$39:$C$782,СВЦЭМ!$A$39:$A$782,$A90,СВЦЭМ!$B$39:$B$782,D$83)+'СЕТ СН'!$H$9+СВЦЭМ!$D$10+'СЕТ СН'!$H$6-'СЕТ СН'!$H$19</f>
        <v>2480.4495712199996</v>
      </c>
      <c r="E90" s="36">
        <f>SUMIFS(СВЦЭМ!$C$39:$C$782,СВЦЭМ!$A$39:$A$782,$A90,СВЦЭМ!$B$39:$B$782,E$83)+'СЕТ СН'!$H$9+СВЦЭМ!$D$10+'СЕТ СН'!$H$6-'СЕТ СН'!$H$19</f>
        <v>2503.6251845099996</v>
      </c>
      <c r="F90" s="36">
        <f>SUMIFS(СВЦЭМ!$C$39:$C$782,СВЦЭМ!$A$39:$A$782,$A90,СВЦЭМ!$B$39:$B$782,F$83)+'СЕТ СН'!$H$9+СВЦЭМ!$D$10+'СЕТ СН'!$H$6-'СЕТ СН'!$H$19</f>
        <v>2534.83343302</v>
      </c>
      <c r="G90" s="36">
        <f>SUMIFS(СВЦЭМ!$C$39:$C$782,СВЦЭМ!$A$39:$A$782,$A90,СВЦЭМ!$B$39:$B$782,G$83)+'СЕТ СН'!$H$9+СВЦЭМ!$D$10+'СЕТ СН'!$H$6-'СЕТ СН'!$H$19</f>
        <v>2493.7464602299997</v>
      </c>
      <c r="H90" s="36">
        <f>SUMIFS(СВЦЭМ!$C$39:$C$782,СВЦЭМ!$A$39:$A$782,$A90,СВЦЭМ!$B$39:$B$782,H$83)+'СЕТ СН'!$H$9+СВЦЭМ!$D$10+'СЕТ СН'!$H$6-'СЕТ СН'!$H$19</f>
        <v>2466.6905521099998</v>
      </c>
      <c r="I90" s="36">
        <f>SUMIFS(СВЦЭМ!$C$39:$C$782,СВЦЭМ!$A$39:$A$782,$A90,СВЦЭМ!$B$39:$B$782,I$83)+'СЕТ СН'!$H$9+СВЦЭМ!$D$10+'СЕТ СН'!$H$6-'СЕТ СН'!$H$19</f>
        <v>2372.8913361300001</v>
      </c>
      <c r="J90" s="36">
        <f>SUMIFS(СВЦЭМ!$C$39:$C$782,СВЦЭМ!$A$39:$A$782,$A90,СВЦЭМ!$B$39:$B$782,J$83)+'СЕТ СН'!$H$9+СВЦЭМ!$D$10+'СЕТ СН'!$H$6-'СЕТ СН'!$H$19</f>
        <v>2273.2430553899999</v>
      </c>
      <c r="K90" s="36">
        <f>SUMIFS(СВЦЭМ!$C$39:$C$782,СВЦЭМ!$A$39:$A$782,$A90,СВЦЭМ!$B$39:$B$782,K$83)+'СЕТ СН'!$H$9+СВЦЭМ!$D$10+'СЕТ СН'!$H$6-'СЕТ СН'!$H$19</f>
        <v>2197.6358528599999</v>
      </c>
      <c r="L90" s="36">
        <f>SUMIFS(СВЦЭМ!$C$39:$C$782,СВЦЭМ!$A$39:$A$782,$A90,СВЦЭМ!$B$39:$B$782,L$83)+'СЕТ СН'!$H$9+СВЦЭМ!$D$10+'СЕТ СН'!$H$6-'СЕТ СН'!$H$19</f>
        <v>2177.8768115299999</v>
      </c>
      <c r="M90" s="36">
        <f>SUMIFS(СВЦЭМ!$C$39:$C$782,СВЦЭМ!$A$39:$A$782,$A90,СВЦЭМ!$B$39:$B$782,M$83)+'СЕТ СН'!$H$9+СВЦЭМ!$D$10+'СЕТ СН'!$H$6-'СЕТ СН'!$H$19</f>
        <v>2158.30315191</v>
      </c>
      <c r="N90" s="36">
        <f>SUMIFS(СВЦЭМ!$C$39:$C$782,СВЦЭМ!$A$39:$A$782,$A90,СВЦЭМ!$B$39:$B$782,N$83)+'СЕТ СН'!$H$9+СВЦЭМ!$D$10+'СЕТ СН'!$H$6-'СЕТ СН'!$H$19</f>
        <v>2139.02895326</v>
      </c>
      <c r="O90" s="36">
        <f>SUMIFS(СВЦЭМ!$C$39:$C$782,СВЦЭМ!$A$39:$A$782,$A90,СВЦЭМ!$B$39:$B$782,O$83)+'СЕТ СН'!$H$9+СВЦЭМ!$D$10+'СЕТ СН'!$H$6-'СЕТ СН'!$H$19</f>
        <v>2146.3197112600001</v>
      </c>
      <c r="P90" s="36">
        <f>SUMIFS(СВЦЭМ!$C$39:$C$782,СВЦЭМ!$A$39:$A$782,$A90,СВЦЭМ!$B$39:$B$782,P$83)+'СЕТ СН'!$H$9+СВЦЭМ!$D$10+'СЕТ СН'!$H$6-'СЕТ СН'!$H$19</f>
        <v>2159.8986554900002</v>
      </c>
      <c r="Q90" s="36">
        <f>SUMIFS(СВЦЭМ!$C$39:$C$782,СВЦЭМ!$A$39:$A$782,$A90,СВЦЭМ!$B$39:$B$782,Q$83)+'СЕТ СН'!$H$9+СВЦЭМ!$D$10+'СЕТ СН'!$H$6-'СЕТ СН'!$H$19</f>
        <v>2168.0357338200001</v>
      </c>
      <c r="R90" s="36">
        <f>SUMIFS(СВЦЭМ!$C$39:$C$782,СВЦЭМ!$A$39:$A$782,$A90,СВЦЭМ!$B$39:$B$782,R$83)+'СЕТ СН'!$H$9+СВЦЭМ!$D$10+'СЕТ СН'!$H$6-'СЕТ СН'!$H$19</f>
        <v>2175.78765466</v>
      </c>
      <c r="S90" s="36">
        <f>SUMIFS(СВЦЭМ!$C$39:$C$782,СВЦЭМ!$A$39:$A$782,$A90,СВЦЭМ!$B$39:$B$782,S$83)+'СЕТ СН'!$H$9+СВЦЭМ!$D$10+'СЕТ СН'!$H$6-'СЕТ СН'!$H$19</f>
        <v>2166.5699906</v>
      </c>
      <c r="T90" s="36">
        <f>SUMIFS(СВЦЭМ!$C$39:$C$782,СВЦЭМ!$A$39:$A$782,$A90,СВЦЭМ!$B$39:$B$782,T$83)+'СЕТ СН'!$H$9+СВЦЭМ!$D$10+'СЕТ СН'!$H$6-'СЕТ СН'!$H$19</f>
        <v>2157.03666832</v>
      </c>
      <c r="U90" s="36">
        <f>SUMIFS(СВЦЭМ!$C$39:$C$782,СВЦЭМ!$A$39:$A$782,$A90,СВЦЭМ!$B$39:$B$782,U$83)+'СЕТ СН'!$H$9+СВЦЭМ!$D$10+'СЕТ СН'!$H$6-'СЕТ СН'!$H$19</f>
        <v>2170.2215780400002</v>
      </c>
      <c r="V90" s="36">
        <f>SUMIFS(СВЦЭМ!$C$39:$C$782,СВЦЭМ!$A$39:$A$782,$A90,СВЦЭМ!$B$39:$B$782,V$83)+'СЕТ СН'!$H$9+СВЦЭМ!$D$10+'СЕТ СН'!$H$6-'СЕТ СН'!$H$19</f>
        <v>2181.28914356</v>
      </c>
      <c r="W90" s="36">
        <f>SUMIFS(СВЦЭМ!$C$39:$C$782,СВЦЭМ!$A$39:$A$782,$A90,СВЦЭМ!$B$39:$B$782,W$83)+'СЕТ СН'!$H$9+СВЦЭМ!$D$10+'СЕТ СН'!$H$6-'СЕТ СН'!$H$19</f>
        <v>2165.59020177</v>
      </c>
      <c r="X90" s="36">
        <f>SUMIFS(СВЦЭМ!$C$39:$C$782,СВЦЭМ!$A$39:$A$782,$A90,СВЦЭМ!$B$39:$B$782,X$83)+'СЕТ СН'!$H$9+СВЦЭМ!$D$10+'СЕТ СН'!$H$6-'СЕТ СН'!$H$19</f>
        <v>2215.9588006499998</v>
      </c>
      <c r="Y90" s="36">
        <f>SUMIFS(СВЦЭМ!$C$39:$C$782,СВЦЭМ!$A$39:$A$782,$A90,СВЦЭМ!$B$39:$B$782,Y$83)+'СЕТ СН'!$H$9+СВЦЭМ!$D$10+'СЕТ СН'!$H$6-'СЕТ СН'!$H$19</f>
        <v>2253.44996864</v>
      </c>
    </row>
    <row r="91" spans="1:25" ht="15.75" x14ac:dyDescent="0.2">
      <c r="A91" s="35">
        <f t="shared" si="2"/>
        <v>45512</v>
      </c>
      <c r="B91" s="36">
        <f>SUMIFS(СВЦЭМ!$C$39:$C$782,СВЦЭМ!$A$39:$A$782,$A91,СВЦЭМ!$B$39:$B$782,B$83)+'СЕТ СН'!$H$9+СВЦЭМ!$D$10+'СЕТ СН'!$H$6-'СЕТ СН'!$H$19</f>
        <v>2396.9288729700002</v>
      </c>
      <c r="C91" s="36">
        <f>SUMIFS(СВЦЭМ!$C$39:$C$782,СВЦЭМ!$A$39:$A$782,$A91,СВЦЭМ!$B$39:$B$782,C$83)+'СЕТ СН'!$H$9+СВЦЭМ!$D$10+'СЕТ СН'!$H$6-'СЕТ СН'!$H$19</f>
        <v>2478.3390002699998</v>
      </c>
      <c r="D91" s="36">
        <f>SUMIFS(СВЦЭМ!$C$39:$C$782,СВЦЭМ!$A$39:$A$782,$A91,СВЦЭМ!$B$39:$B$782,D$83)+'СЕТ СН'!$H$9+СВЦЭМ!$D$10+'СЕТ СН'!$H$6-'СЕТ СН'!$H$19</f>
        <v>2545.2405823199997</v>
      </c>
      <c r="E91" s="36">
        <f>SUMIFS(СВЦЭМ!$C$39:$C$782,СВЦЭМ!$A$39:$A$782,$A91,СВЦЭМ!$B$39:$B$782,E$83)+'СЕТ СН'!$H$9+СВЦЭМ!$D$10+'СЕТ СН'!$H$6-'СЕТ СН'!$H$19</f>
        <v>2548.8083705600002</v>
      </c>
      <c r="F91" s="36">
        <f>SUMIFS(СВЦЭМ!$C$39:$C$782,СВЦЭМ!$A$39:$A$782,$A91,СВЦЭМ!$B$39:$B$782,F$83)+'СЕТ СН'!$H$9+СВЦЭМ!$D$10+'СЕТ СН'!$H$6-'СЕТ СН'!$H$19</f>
        <v>2547.1137046000003</v>
      </c>
      <c r="G91" s="36">
        <f>SUMIFS(СВЦЭМ!$C$39:$C$782,СВЦЭМ!$A$39:$A$782,$A91,СВЦЭМ!$B$39:$B$782,G$83)+'СЕТ СН'!$H$9+СВЦЭМ!$D$10+'СЕТ СН'!$H$6-'СЕТ СН'!$H$19</f>
        <v>2542.5952822099998</v>
      </c>
      <c r="H91" s="36">
        <f>SUMIFS(СВЦЭМ!$C$39:$C$782,СВЦЭМ!$A$39:$A$782,$A91,СВЦЭМ!$B$39:$B$782,H$83)+'СЕТ СН'!$H$9+СВЦЭМ!$D$10+'СЕТ СН'!$H$6-'СЕТ СН'!$H$19</f>
        <v>2479.5816616399998</v>
      </c>
      <c r="I91" s="36">
        <f>SUMIFS(СВЦЭМ!$C$39:$C$782,СВЦЭМ!$A$39:$A$782,$A91,СВЦЭМ!$B$39:$B$782,I$83)+'СЕТ СН'!$H$9+СВЦЭМ!$D$10+'СЕТ СН'!$H$6-'СЕТ СН'!$H$19</f>
        <v>2399.1128179500001</v>
      </c>
      <c r="J91" s="36">
        <f>SUMIFS(СВЦЭМ!$C$39:$C$782,СВЦЭМ!$A$39:$A$782,$A91,СВЦЭМ!$B$39:$B$782,J$83)+'СЕТ СН'!$H$9+СВЦЭМ!$D$10+'СЕТ СН'!$H$6-'СЕТ СН'!$H$19</f>
        <v>2292.75743483</v>
      </c>
      <c r="K91" s="36">
        <f>SUMIFS(СВЦЭМ!$C$39:$C$782,СВЦЭМ!$A$39:$A$782,$A91,СВЦЭМ!$B$39:$B$782,K$83)+'СЕТ СН'!$H$9+СВЦЭМ!$D$10+'СЕТ СН'!$H$6-'СЕТ СН'!$H$19</f>
        <v>2236.8675925799998</v>
      </c>
      <c r="L91" s="36">
        <f>SUMIFS(СВЦЭМ!$C$39:$C$782,СВЦЭМ!$A$39:$A$782,$A91,СВЦЭМ!$B$39:$B$782,L$83)+'СЕТ СН'!$H$9+СВЦЭМ!$D$10+'СЕТ СН'!$H$6-'СЕТ СН'!$H$19</f>
        <v>2199.90104905</v>
      </c>
      <c r="M91" s="36">
        <f>SUMIFS(СВЦЭМ!$C$39:$C$782,СВЦЭМ!$A$39:$A$782,$A91,СВЦЭМ!$B$39:$B$782,M$83)+'СЕТ СН'!$H$9+СВЦЭМ!$D$10+'СЕТ СН'!$H$6-'СЕТ СН'!$H$19</f>
        <v>2203.9742185099999</v>
      </c>
      <c r="N91" s="36">
        <f>SUMIFS(СВЦЭМ!$C$39:$C$782,СВЦЭМ!$A$39:$A$782,$A91,СВЦЭМ!$B$39:$B$782,N$83)+'СЕТ СН'!$H$9+СВЦЭМ!$D$10+'СЕТ СН'!$H$6-'СЕТ СН'!$H$19</f>
        <v>2202.0869916299998</v>
      </c>
      <c r="O91" s="36">
        <f>SUMIFS(СВЦЭМ!$C$39:$C$782,СВЦЭМ!$A$39:$A$782,$A91,СВЦЭМ!$B$39:$B$782,O$83)+'СЕТ СН'!$H$9+СВЦЭМ!$D$10+'СЕТ СН'!$H$6-'СЕТ СН'!$H$19</f>
        <v>2206.2084979599999</v>
      </c>
      <c r="P91" s="36">
        <f>SUMIFS(СВЦЭМ!$C$39:$C$782,СВЦЭМ!$A$39:$A$782,$A91,СВЦЭМ!$B$39:$B$782,P$83)+'СЕТ СН'!$H$9+СВЦЭМ!$D$10+'СЕТ СН'!$H$6-'СЕТ СН'!$H$19</f>
        <v>2213.0492205599999</v>
      </c>
      <c r="Q91" s="36">
        <f>SUMIFS(СВЦЭМ!$C$39:$C$782,СВЦЭМ!$A$39:$A$782,$A91,СВЦЭМ!$B$39:$B$782,Q$83)+'СЕТ СН'!$H$9+СВЦЭМ!$D$10+'СЕТ СН'!$H$6-'СЕТ СН'!$H$19</f>
        <v>2219.0362722499999</v>
      </c>
      <c r="R91" s="36">
        <f>SUMIFS(СВЦЭМ!$C$39:$C$782,СВЦЭМ!$A$39:$A$782,$A91,СВЦЭМ!$B$39:$B$782,R$83)+'СЕТ СН'!$H$9+СВЦЭМ!$D$10+'СЕТ СН'!$H$6-'СЕТ СН'!$H$19</f>
        <v>2234.73610977</v>
      </c>
      <c r="S91" s="36">
        <f>SUMIFS(СВЦЭМ!$C$39:$C$782,СВЦЭМ!$A$39:$A$782,$A91,СВЦЭМ!$B$39:$B$782,S$83)+'СЕТ СН'!$H$9+СВЦЭМ!$D$10+'СЕТ СН'!$H$6-'СЕТ СН'!$H$19</f>
        <v>2217.6988775600003</v>
      </c>
      <c r="T91" s="36">
        <f>SUMIFS(СВЦЭМ!$C$39:$C$782,СВЦЭМ!$A$39:$A$782,$A91,СВЦЭМ!$B$39:$B$782,T$83)+'СЕТ СН'!$H$9+СВЦЭМ!$D$10+'СЕТ СН'!$H$6-'СЕТ СН'!$H$19</f>
        <v>2211.5731241399999</v>
      </c>
      <c r="U91" s="36">
        <f>SUMIFS(СВЦЭМ!$C$39:$C$782,СВЦЭМ!$A$39:$A$782,$A91,СВЦЭМ!$B$39:$B$782,U$83)+'СЕТ СН'!$H$9+СВЦЭМ!$D$10+'СЕТ СН'!$H$6-'СЕТ СН'!$H$19</f>
        <v>2221.95334211</v>
      </c>
      <c r="V91" s="36">
        <f>SUMIFS(СВЦЭМ!$C$39:$C$782,СВЦЭМ!$A$39:$A$782,$A91,СВЦЭМ!$B$39:$B$782,V$83)+'СЕТ СН'!$H$9+СВЦЭМ!$D$10+'СЕТ СН'!$H$6-'СЕТ СН'!$H$19</f>
        <v>2228.9216751100003</v>
      </c>
      <c r="W91" s="36">
        <f>SUMIFS(СВЦЭМ!$C$39:$C$782,СВЦЭМ!$A$39:$A$782,$A91,СВЦЭМ!$B$39:$B$782,W$83)+'СЕТ СН'!$H$9+СВЦЭМ!$D$10+'СЕТ СН'!$H$6-'СЕТ СН'!$H$19</f>
        <v>2225.9861059099999</v>
      </c>
      <c r="X91" s="36">
        <f>SUMIFS(СВЦЭМ!$C$39:$C$782,СВЦЭМ!$A$39:$A$782,$A91,СВЦЭМ!$B$39:$B$782,X$83)+'СЕТ СН'!$H$9+СВЦЭМ!$D$10+'СЕТ СН'!$H$6-'СЕТ СН'!$H$19</f>
        <v>2272.9027946400001</v>
      </c>
      <c r="Y91" s="36">
        <f>SUMIFS(СВЦЭМ!$C$39:$C$782,СВЦЭМ!$A$39:$A$782,$A91,СВЦЭМ!$B$39:$B$782,Y$83)+'СЕТ СН'!$H$9+СВЦЭМ!$D$10+'СЕТ СН'!$H$6-'СЕТ СН'!$H$19</f>
        <v>2358.54020279</v>
      </c>
    </row>
    <row r="92" spans="1:25" ht="15.75" x14ac:dyDescent="0.2">
      <c r="A92" s="35">
        <f t="shared" si="2"/>
        <v>45513</v>
      </c>
      <c r="B92" s="36">
        <f>SUMIFS(СВЦЭМ!$C$39:$C$782,СВЦЭМ!$A$39:$A$782,$A92,СВЦЭМ!$B$39:$B$782,B$83)+'СЕТ СН'!$H$9+СВЦЭМ!$D$10+'СЕТ СН'!$H$6-'СЕТ СН'!$H$19</f>
        <v>2333.56786199</v>
      </c>
      <c r="C92" s="36">
        <f>SUMIFS(СВЦЭМ!$C$39:$C$782,СВЦЭМ!$A$39:$A$782,$A92,СВЦЭМ!$B$39:$B$782,C$83)+'СЕТ СН'!$H$9+СВЦЭМ!$D$10+'СЕТ СН'!$H$6-'СЕТ СН'!$H$19</f>
        <v>2439.8662096799999</v>
      </c>
      <c r="D92" s="36">
        <f>SUMIFS(СВЦЭМ!$C$39:$C$782,СВЦЭМ!$A$39:$A$782,$A92,СВЦЭМ!$B$39:$B$782,D$83)+'СЕТ СН'!$H$9+СВЦЭМ!$D$10+'СЕТ СН'!$H$6-'СЕТ СН'!$H$19</f>
        <v>2548.6225280300005</v>
      </c>
      <c r="E92" s="36">
        <f>SUMIFS(СВЦЭМ!$C$39:$C$782,СВЦЭМ!$A$39:$A$782,$A92,СВЦЭМ!$B$39:$B$782,E$83)+'СЕТ СН'!$H$9+СВЦЭМ!$D$10+'СЕТ СН'!$H$6-'СЕТ СН'!$H$19</f>
        <v>2588.0265587000004</v>
      </c>
      <c r="F92" s="36">
        <f>SUMIFS(СВЦЭМ!$C$39:$C$782,СВЦЭМ!$A$39:$A$782,$A92,СВЦЭМ!$B$39:$B$782,F$83)+'СЕТ СН'!$H$9+СВЦЭМ!$D$10+'СЕТ СН'!$H$6-'СЕТ СН'!$H$19</f>
        <v>2591.9231929200005</v>
      </c>
      <c r="G92" s="36">
        <f>SUMIFS(СВЦЭМ!$C$39:$C$782,СВЦЭМ!$A$39:$A$782,$A92,СВЦЭМ!$B$39:$B$782,G$83)+'СЕТ СН'!$H$9+СВЦЭМ!$D$10+'СЕТ СН'!$H$6-'СЕТ СН'!$H$19</f>
        <v>2583.1949575999997</v>
      </c>
      <c r="H92" s="36">
        <f>SUMIFS(СВЦЭМ!$C$39:$C$782,СВЦЭМ!$A$39:$A$782,$A92,СВЦЭМ!$B$39:$B$782,H$83)+'СЕТ СН'!$H$9+СВЦЭМ!$D$10+'СЕТ СН'!$H$6-'СЕТ СН'!$H$19</f>
        <v>2550.7192211399997</v>
      </c>
      <c r="I92" s="36">
        <f>SUMIFS(СВЦЭМ!$C$39:$C$782,СВЦЭМ!$A$39:$A$782,$A92,СВЦЭМ!$B$39:$B$782,I$83)+'СЕТ СН'!$H$9+СВЦЭМ!$D$10+'СЕТ СН'!$H$6-'СЕТ СН'!$H$19</f>
        <v>2449.9105477100002</v>
      </c>
      <c r="J92" s="36">
        <f>SUMIFS(СВЦЭМ!$C$39:$C$782,СВЦЭМ!$A$39:$A$782,$A92,СВЦЭМ!$B$39:$B$782,J$83)+'СЕТ СН'!$H$9+СВЦЭМ!$D$10+'СЕТ СН'!$H$6-'СЕТ СН'!$H$19</f>
        <v>2373.8131627499997</v>
      </c>
      <c r="K92" s="36">
        <f>SUMIFS(СВЦЭМ!$C$39:$C$782,СВЦЭМ!$A$39:$A$782,$A92,СВЦЭМ!$B$39:$B$782,K$83)+'СЕТ СН'!$H$9+СВЦЭМ!$D$10+'СЕТ СН'!$H$6-'СЕТ СН'!$H$19</f>
        <v>2279.7382979499998</v>
      </c>
      <c r="L92" s="36">
        <f>SUMIFS(СВЦЭМ!$C$39:$C$782,СВЦЭМ!$A$39:$A$782,$A92,СВЦЭМ!$B$39:$B$782,L$83)+'СЕТ СН'!$H$9+СВЦЭМ!$D$10+'СЕТ СН'!$H$6-'СЕТ СН'!$H$19</f>
        <v>2261.7752814400001</v>
      </c>
      <c r="M92" s="36">
        <f>SUMIFS(СВЦЭМ!$C$39:$C$782,СВЦЭМ!$A$39:$A$782,$A92,СВЦЭМ!$B$39:$B$782,M$83)+'СЕТ СН'!$H$9+СВЦЭМ!$D$10+'СЕТ СН'!$H$6-'СЕТ СН'!$H$19</f>
        <v>2264.20580195</v>
      </c>
      <c r="N92" s="36">
        <f>SUMIFS(СВЦЭМ!$C$39:$C$782,СВЦЭМ!$A$39:$A$782,$A92,СВЦЭМ!$B$39:$B$782,N$83)+'СЕТ СН'!$H$9+СВЦЭМ!$D$10+'СЕТ СН'!$H$6-'СЕТ СН'!$H$19</f>
        <v>2268.7104636599997</v>
      </c>
      <c r="O92" s="36">
        <f>SUMIFS(СВЦЭМ!$C$39:$C$782,СВЦЭМ!$A$39:$A$782,$A92,СВЦЭМ!$B$39:$B$782,O$83)+'СЕТ СН'!$H$9+СВЦЭМ!$D$10+'СЕТ СН'!$H$6-'СЕТ СН'!$H$19</f>
        <v>2248.79011661</v>
      </c>
      <c r="P92" s="36">
        <f>SUMIFS(СВЦЭМ!$C$39:$C$782,СВЦЭМ!$A$39:$A$782,$A92,СВЦЭМ!$B$39:$B$782,P$83)+'СЕТ СН'!$H$9+СВЦЭМ!$D$10+'СЕТ СН'!$H$6-'СЕТ СН'!$H$19</f>
        <v>2265.0633201299997</v>
      </c>
      <c r="Q92" s="36">
        <f>SUMIFS(СВЦЭМ!$C$39:$C$782,СВЦЭМ!$A$39:$A$782,$A92,СВЦЭМ!$B$39:$B$782,Q$83)+'СЕТ СН'!$H$9+СВЦЭМ!$D$10+'СЕТ СН'!$H$6-'СЕТ СН'!$H$19</f>
        <v>2275.2328507000002</v>
      </c>
      <c r="R92" s="36">
        <f>SUMIFS(СВЦЭМ!$C$39:$C$782,СВЦЭМ!$A$39:$A$782,$A92,СВЦЭМ!$B$39:$B$782,R$83)+'СЕТ СН'!$H$9+СВЦЭМ!$D$10+'СЕТ СН'!$H$6-'СЕТ СН'!$H$19</f>
        <v>2279.6934108099999</v>
      </c>
      <c r="S92" s="36">
        <f>SUMIFS(СВЦЭМ!$C$39:$C$782,СВЦЭМ!$A$39:$A$782,$A92,СВЦЭМ!$B$39:$B$782,S$83)+'СЕТ СН'!$H$9+СВЦЭМ!$D$10+'СЕТ СН'!$H$6-'СЕТ СН'!$H$19</f>
        <v>2268.7664854099999</v>
      </c>
      <c r="T92" s="36">
        <f>SUMIFS(СВЦЭМ!$C$39:$C$782,СВЦЭМ!$A$39:$A$782,$A92,СВЦЭМ!$B$39:$B$782,T$83)+'СЕТ СН'!$H$9+СВЦЭМ!$D$10+'СЕТ СН'!$H$6-'СЕТ СН'!$H$19</f>
        <v>2251.3286846199999</v>
      </c>
      <c r="U92" s="36">
        <f>SUMIFS(СВЦЭМ!$C$39:$C$782,СВЦЭМ!$A$39:$A$782,$A92,СВЦЭМ!$B$39:$B$782,U$83)+'СЕТ СН'!$H$9+СВЦЭМ!$D$10+'СЕТ СН'!$H$6-'СЕТ СН'!$H$19</f>
        <v>2253.76461973</v>
      </c>
      <c r="V92" s="36">
        <f>SUMIFS(СВЦЭМ!$C$39:$C$782,СВЦЭМ!$A$39:$A$782,$A92,СВЦЭМ!$B$39:$B$782,V$83)+'СЕТ СН'!$H$9+СВЦЭМ!$D$10+'СЕТ СН'!$H$6-'СЕТ СН'!$H$19</f>
        <v>2307.0657869199999</v>
      </c>
      <c r="W92" s="36">
        <f>SUMIFS(СВЦЭМ!$C$39:$C$782,СВЦЭМ!$A$39:$A$782,$A92,СВЦЭМ!$B$39:$B$782,W$83)+'СЕТ СН'!$H$9+СВЦЭМ!$D$10+'СЕТ СН'!$H$6-'СЕТ СН'!$H$19</f>
        <v>2274.6338177799998</v>
      </c>
      <c r="X92" s="36">
        <f>SUMIFS(СВЦЭМ!$C$39:$C$782,СВЦЭМ!$A$39:$A$782,$A92,СВЦЭМ!$B$39:$B$782,X$83)+'СЕТ СН'!$H$9+СВЦЭМ!$D$10+'СЕТ СН'!$H$6-'СЕТ СН'!$H$19</f>
        <v>2348.7974774699996</v>
      </c>
      <c r="Y92" s="36">
        <f>SUMIFS(СВЦЭМ!$C$39:$C$782,СВЦЭМ!$A$39:$A$782,$A92,СВЦЭМ!$B$39:$B$782,Y$83)+'СЕТ СН'!$H$9+СВЦЭМ!$D$10+'СЕТ СН'!$H$6-'СЕТ СН'!$H$19</f>
        <v>2398.1725177099997</v>
      </c>
    </row>
    <row r="93" spans="1:25" ht="15.75" x14ac:dyDescent="0.2">
      <c r="A93" s="35">
        <f t="shared" si="2"/>
        <v>45514</v>
      </c>
      <c r="B93" s="36">
        <f>SUMIFS(СВЦЭМ!$C$39:$C$782,СВЦЭМ!$A$39:$A$782,$A93,СВЦЭМ!$B$39:$B$782,B$83)+'СЕТ СН'!$H$9+СВЦЭМ!$D$10+'СЕТ СН'!$H$6-'СЕТ СН'!$H$19</f>
        <v>2394.3672738599998</v>
      </c>
      <c r="C93" s="36">
        <f>SUMIFS(СВЦЭМ!$C$39:$C$782,СВЦЭМ!$A$39:$A$782,$A93,СВЦЭМ!$B$39:$B$782,C$83)+'СЕТ СН'!$H$9+СВЦЭМ!$D$10+'СЕТ СН'!$H$6-'СЕТ СН'!$H$19</f>
        <v>2386.0277962</v>
      </c>
      <c r="D93" s="36">
        <f>SUMIFS(СВЦЭМ!$C$39:$C$782,СВЦЭМ!$A$39:$A$782,$A93,СВЦЭМ!$B$39:$B$782,D$83)+'СЕТ СН'!$H$9+СВЦЭМ!$D$10+'СЕТ СН'!$H$6-'СЕТ СН'!$H$19</f>
        <v>2441.0009941500002</v>
      </c>
      <c r="E93" s="36">
        <f>SUMIFS(СВЦЭМ!$C$39:$C$782,СВЦЭМ!$A$39:$A$782,$A93,СВЦЭМ!$B$39:$B$782,E$83)+'СЕТ СН'!$H$9+СВЦЭМ!$D$10+'СЕТ СН'!$H$6-'СЕТ СН'!$H$19</f>
        <v>2482.3501381300002</v>
      </c>
      <c r="F93" s="36">
        <f>SUMIFS(СВЦЭМ!$C$39:$C$782,СВЦЭМ!$A$39:$A$782,$A93,СВЦЭМ!$B$39:$B$782,F$83)+'СЕТ СН'!$H$9+СВЦЭМ!$D$10+'СЕТ СН'!$H$6-'СЕТ СН'!$H$19</f>
        <v>2511.0041246800001</v>
      </c>
      <c r="G93" s="36">
        <f>SUMIFS(СВЦЭМ!$C$39:$C$782,СВЦЭМ!$A$39:$A$782,$A93,СВЦЭМ!$B$39:$B$782,G$83)+'СЕТ СН'!$H$9+СВЦЭМ!$D$10+'СЕТ СН'!$H$6-'СЕТ СН'!$H$19</f>
        <v>2492.2839802399999</v>
      </c>
      <c r="H93" s="36">
        <f>SUMIFS(СВЦЭМ!$C$39:$C$782,СВЦЭМ!$A$39:$A$782,$A93,СВЦЭМ!$B$39:$B$782,H$83)+'СЕТ СН'!$H$9+СВЦЭМ!$D$10+'СЕТ СН'!$H$6-'СЕТ СН'!$H$19</f>
        <v>2460.7013396399998</v>
      </c>
      <c r="I93" s="36">
        <f>SUMIFS(СВЦЭМ!$C$39:$C$782,СВЦЭМ!$A$39:$A$782,$A93,СВЦЭМ!$B$39:$B$782,I$83)+'СЕТ СН'!$H$9+СВЦЭМ!$D$10+'СЕТ СН'!$H$6-'СЕТ СН'!$H$19</f>
        <v>2390.6584706699996</v>
      </c>
      <c r="J93" s="36">
        <f>SUMIFS(СВЦЭМ!$C$39:$C$782,СВЦЭМ!$A$39:$A$782,$A93,СВЦЭМ!$B$39:$B$782,J$83)+'СЕТ СН'!$H$9+СВЦЭМ!$D$10+'СЕТ СН'!$H$6-'СЕТ СН'!$H$19</f>
        <v>2297.20928568</v>
      </c>
      <c r="K93" s="36">
        <f>SUMIFS(СВЦЭМ!$C$39:$C$782,СВЦЭМ!$A$39:$A$782,$A93,СВЦЭМ!$B$39:$B$782,K$83)+'СЕТ СН'!$H$9+СВЦЭМ!$D$10+'СЕТ СН'!$H$6-'СЕТ СН'!$H$19</f>
        <v>2220.4685051300003</v>
      </c>
      <c r="L93" s="36">
        <f>SUMIFS(СВЦЭМ!$C$39:$C$782,СВЦЭМ!$A$39:$A$782,$A93,СВЦЭМ!$B$39:$B$782,L$83)+'СЕТ СН'!$H$9+СВЦЭМ!$D$10+'СЕТ СН'!$H$6-'СЕТ СН'!$H$19</f>
        <v>2126.6221656999996</v>
      </c>
      <c r="M93" s="36">
        <f>SUMIFS(СВЦЭМ!$C$39:$C$782,СВЦЭМ!$A$39:$A$782,$A93,СВЦЭМ!$B$39:$B$782,M$83)+'СЕТ СН'!$H$9+СВЦЭМ!$D$10+'СЕТ СН'!$H$6-'СЕТ СН'!$H$19</f>
        <v>2112.7526294199997</v>
      </c>
      <c r="N93" s="36">
        <f>SUMIFS(СВЦЭМ!$C$39:$C$782,СВЦЭМ!$A$39:$A$782,$A93,СВЦЭМ!$B$39:$B$782,N$83)+'СЕТ СН'!$H$9+СВЦЭМ!$D$10+'СЕТ СН'!$H$6-'СЕТ СН'!$H$19</f>
        <v>2114.7824052199999</v>
      </c>
      <c r="O93" s="36">
        <f>SUMIFS(СВЦЭМ!$C$39:$C$782,СВЦЭМ!$A$39:$A$782,$A93,СВЦЭМ!$B$39:$B$782,O$83)+'СЕТ СН'!$H$9+СВЦЭМ!$D$10+'СЕТ СН'!$H$6-'СЕТ СН'!$H$19</f>
        <v>2106.4951367399999</v>
      </c>
      <c r="P93" s="36">
        <f>SUMIFS(СВЦЭМ!$C$39:$C$782,СВЦЭМ!$A$39:$A$782,$A93,СВЦЭМ!$B$39:$B$782,P$83)+'СЕТ СН'!$H$9+СВЦЭМ!$D$10+'СЕТ СН'!$H$6-'СЕТ СН'!$H$19</f>
        <v>2106.9073962299999</v>
      </c>
      <c r="Q93" s="36">
        <f>SUMIFS(СВЦЭМ!$C$39:$C$782,СВЦЭМ!$A$39:$A$782,$A93,СВЦЭМ!$B$39:$B$782,Q$83)+'СЕТ СН'!$H$9+СВЦЭМ!$D$10+'СЕТ СН'!$H$6-'СЕТ СН'!$H$19</f>
        <v>2109.7801401699999</v>
      </c>
      <c r="R93" s="36">
        <f>SUMIFS(СВЦЭМ!$C$39:$C$782,СВЦЭМ!$A$39:$A$782,$A93,СВЦЭМ!$B$39:$B$782,R$83)+'СЕТ СН'!$H$9+СВЦЭМ!$D$10+'СЕТ СН'!$H$6-'СЕТ СН'!$H$19</f>
        <v>2119.6077320200002</v>
      </c>
      <c r="S93" s="36">
        <f>SUMIFS(СВЦЭМ!$C$39:$C$782,СВЦЭМ!$A$39:$A$782,$A93,СВЦЭМ!$B$39:$B$782,S$83)+'СЕТ СН'!$H$9+СВЦЭМ!$D$10+'СЕТ СН'!$H$6-'СЕТ СН'!$H$19</f>
        <v>2110.77979985</v>
      </c>
      <c r="T93" s="36">
        <f>SUMIFS(СВЦЭМ!$C$39:$C$782,СВЦЭМ!$A$39:$A$782,$A93,СВЦЭМ!$B$39:$B$782,T$83)+'СЕТ СН'!$H$9+СВЦЭМ!$D$10+'СЕТ СН'!$H$6-'СЕТ СН'!$H$19</f>
        <v>2099.45813868</v>
      </c>
      <c r="U93" s="36">
        <f>SUMIFS(СВЦЭМ!$C$39:$C$782,СВЦЭМ!$A$39:$A$782,$A93,СВЦЭМ!$B$39:$B$782,U$83)+'СЕТ СН'!$H$9+СВЦЭМ!$D$10+'СЕТ СН'!$H$6-'СЕТ СН'!$H$19</f>
        <v>2127.1230502500002</v>
      </c>
      <c r="V93" s="36">
        <f>SUMIFS(СВЦЭМ!$C$39:$C$782,СВЦЭМ!$A$39:$A$782,$A93,СВЦЭМ!$B$39:$B$782,V$83)+'СЕТ СН'!$H$9+СВЦЭМ!$D$10+'СЕТ СН'!$H$6-'СЕТ СН'!$H$19</f>
        <v>2117.6061625399998</v>
      </c>
      <c r="W93" s="36">
        <f>SUMIFS(СВЦЭМ!$C$39:$C$782,СВЦЭМ!$A$39:$A$782,$A93,СВЦЭМ!$B$39:$B$782,W$83)+'СЕТ СН'!$H$9+СВЦЭМ!$D$10+'СЕТ СН'!$H$6-'СЕТ СН'!$H$19</f>
        <v>2099.0749009800002</v>
      </c>
      <c r="X93" s="36">
        <f>SUMIFS(СВЦЭМ!$C$39:$C$782,СВЦЭМ!$A$39:$A$782,$A93,СВЦЭМ!$B$39:$B$782,X$83)+'СЕТ СН'!$H$9+СВЦЭМ!$D$10+'СЕТ СН'!$H$6-'СЕТ СН'!$H$19</f>
        <v>2135.2596848900002</v>
      </c>
      <c r="Y93" s="36">
        <f>SUMIFS(СВЦЭМ!$C$39:$C$782,СВЦЭМ!$A$39:$A$782,$A93,СВЦЭМ!$B$39:$B$782,Y$83)+'СЕТ СН'!$H$9+СВЦЭМ!$D$10+'СЕТ СН'!$H$6-'СЕТ СН'!$H$19</f>
        <v>2244.6946961499998</v>
      </c>
    </row>
    <row r="94" spans="1:25" ht="15.75" x14ac:dyDescent="0.2">
      <c r="A94" s="35">
        <f t="shared" si="2"/>
        <v>45515</v>
      </c>
      <c r="B94" s="36">
        <f>SUMIFS(СВЦЭМ!$C$39:$C$782,СВЦЭМ!$A$39:$A$782,$A94,СВЦЭМ!$B$39:$B$782,B$83)+'СЕТ СН'!$H$9+СВЦЭМ!$D$10+'СЕТ СН'!$H$6-'СЕТ СН'!$H$19</f>
        <v>2313.7479165499999</v>
      </c>
      <c r="C94" s="36">
        <f>SUMIFS(СВЦЭМ!$C$39:$C$782,СВЦЭМ!$A$39:$A$782,$A94,СВЦЭМ!$B$39:$B$782,C$83)+'СЕТ СН'!$H$9+СВЦЭМ!$D$10+'СЕТ СН'!$H$6-'СЕТ СН'!$H$19</f>
        <v>2370.5856034399999</v>
      </c>
      <c r="D94" s="36">
        <f>SUMIFS(СВЦЭМ!$C$39:$C$782,СВЦЭМ!$A$39:$A$782,$A94,СВЦЭМ!$B$39:$B$782,D$83)+'СЕТ СН'!$H$9+СВЦЭМ!$D$10+'СЕТ СН'!$H$6-'СЕТ СН'!$H$19</f>
        <v>2419.4553403800001</v>
      </c>
      <c r="E94" s="36">
        <f>SUMIFS(СВЦЭМ!$C$39:$C$782,СВЦЭМ!$A$39:$A$782,$A94,СВЦЭМ!$B$39:$B$782,E$83)+'СЕТ СН'!$H$9+СВЦЭМ!$D$10+'СЕТ СН'!$H$6-'СЕТ СН'!$H$19</f>
        <v>2443.0460889999999</v>
      </c>
      <c r="F94" s="36">
        <f>SUMIFS(СВЦЭМ!$C$39:$C$782,СВЦЭМ!$A$39:$A$782,$A94,СВЦЭМ!$B$39:$B$782,F$83)+'СЕТ СН'!$H$9+СВЦЭМ!$D$10+'СЕТ СН'!$H$6-'СЕТ СН'!$H$19</f>
        <v>2456.9320691000003</v>
      </c>
      <c r="G94" s="36">
        <f>SUMIFS(СВЦЭМ!$C$39:$C$782,СВЦЭМ!$A$39:$A$782,$A94,СВЦЭМ!$B$39:$B$782,G$83)+'СЕТ СН'!$H$9+СВЦЭМ!$D$10+'СЕТ СН'!$H$6-'СЕТ СН'!$H$19</f>
        <v>2448.94719334</v>
      </c>
      <c r="H94" s="36">
        <f>SUMIFS(СВЦЭМ!$C$39:$C$782,СВЦЭМ!$A$39:$A$782,$A94,СВЦЭМ!$B$39:$B$782,H$83)+'СЕТ СН'!$H$9+СВЦЭМ!$D$10+'СЕТ СН'!$H$6-'СЕТ СН'!$H$19</f>
        <v>2436.7666795799996</v>
      </c>
      <c r="I94" s="36">
        <f>SUMIFS(СВЦЭМ!$C$39:$C$782,СВЦЭМ!$A$39:$A$782,$A94,СВЦЭМ!$B$39:$B$782,I$83)+'СЕТ СН'!$H$9+СВЦЭМ!$D$10+'СЕТ СН'!$H$6-'СЕТ СН'!$H$19</f>
        <v>2400.43503246</v>
      </c>
      <c r="J94" s="36">
        <f>SUMIFS(СВЦЭМ!$C$39:$C$782,СВЦЭМ!$A$39:$A$782,$A94,СВЦЭМ!$B$39:$B$782,J$83)+'СЕТ СН'!$H$9+СВЦЭМ!$D$10+'СЕТ СН'!$H$6-'СЕТ СН'!$H$19</f>
        <v>2333.1892149400001</v>
      </c>
      <c r="K94" s="36">
        <f>SUMIFS(СВЦЭМ!$C$39:$C$782,СВЦЭМ!$A$39:$A$782,$A94,СВЦЭМ!$B$39:$B$782,K$83)+'СЕТ СН'!$H$9+СВЦЭМ!$D$10+'СЕТ СН'!$H$6-'СЕТ СН'!$H$19</f>
        <v>2255.22838258</v>
      </c>
      <c r="L94" s="36">
        <f>SUMIFS(СВЦЭМ!$C$39:$C$782,СВЦЭМ!$A$39:$A$782,$A94,СВЦЭМ!$B$39:$B$782,L$83)+'СЕТ СН'!$H$9+СВЦЭМ!$D$10+'СЕТ СН'!$H$6-'СЕТ СН'!$H$19</f>
        <v>2207.0696740599997</v>
      </c>
      <c r="M94" s="36">
        <f>SUMIFS(СВЦЭМ!$C$39:$C$782,СВЦЭМ!$A$39:$A$782,$A94,СВЦЭМ!$B$39:$B$782,M$83)+'СЕТ СН'!$H$9+СВЦЭМ!$D$10+'СЕТ СН'!$H$6-'СЕТ СН'!$H$19</f>
        <v>2188.4165718499999</v>
      </c>
      <c r="N94" s="36">
        <f>SUMIFS(СВЦЭМ!$C$39:$C$782,СВЦЭМ!$A$39:$A$782,$A94,СВЦЭМ!$B$39:$B$782,N$83)+'СЕТ СН'!$H$9+СВЦЭМ!$D$10+'СЕТ СН'!$H$6-'СЕТ СН'!$H$19</f>
        <v>2159.2791849799996</v>
      </c>
      <c r="O94" s="36">
        <f>SUMIFS(СВЦЭМ!$C$39:$C$782,СВЦЭМ!$A$39:$A$782,$A94,СВЦЭМ!$B$39:$B$782,O$83)+'СЕТ СН'!$H$9+СВЦЭМ!$D$10+'СЕТ СН'!$H$6-'СЕТ СН'!$H$19</f>
        <v>2154.08186673</v>
      </c>
      <c r="P94" s="36">
        <f>SUMIFS(СВЦЭМ!$C$39:$C$782,СВЦЭМ!$A$39:$A$782,$A94,СВЦЭМ!$B$39:$B$782,P$83)+'СЕТ СН'!$H$9+СВЦЭМ!$D$10+'СЕТ СН'!$H$6-'СЕТ СН'!$H$19</f>
        <v>2173.1414539899997</v>
      </c>
      <c r="Q94" s="36">
        <f>SUMIFS(СВЦЭМ!$C$39:$C$782,СВЦЭМ!$A$39:$A$782,$A94,СВЦЭМ!$B$39:$B$782,Q$83)+'СЕТ СН'!$H$9+СВЦЭМ!$D$10+'СЕТ СН'!$H$6-'СЕТ СН'!$H$19</f>
        <v>2180.33725534</v>
      </c>
      <c r="R94" s="36">
        <f>SUMIFS(СВЦЭМ!$C$39:$C$782,СВЦЭМ!$A$39:$A$782,$A94,СВЦЭМ!$B$39:$B$782,R$83)+'СЕТ СН'!$H$9+СВЦЭМ!$D$10+'СЕТ СН'!$H$6-'СЕТ СН'!$H$19</f>
        <v>2192.5042524099999</v>
      </c>
      <c r="S94" s="36">
        <f>SUMIFS(СВЦЭМ!$C$39:$C$782,СВЦЭМ!$A$39:$A$782,$A94,СВЦЭМ!$B$39:$B$782,S$83)+'СЕТ СН'!$H$9+СВЦЭМ!$D$10+'СЕТ СН'!$H$6-'СЕТ СН'!$H$19</f>
        <v>2158.2093289200002</v>
      </c>
      <c r="T94" s="36">
        <f>SUMIFS(СВЦЭМ!$C$39:$C$782,СВЦЭМ!$A$39:$A$782,$A94,СВЦЭМ!$B$39:$B$782,T$83)+'СЕТ СН'!$H$9+СВЦЭМ!$D$10+'СЕТ СН'!$H$6-'СЕТ СН'!$H$19</f>
        <v>2147.6380756199997</v>
      </c>
      <c r="U94" s="36">
        <f>SUMIFS(СВЦЭМ!$C$39:$C$782,СВЦЭМ!$A$39:$A$782,$A94,СВЦЭМ!$B$39:$B$782,U$83)+'СЕТ СН'!$H$9+СВЦЭМ!$D$10+'СЕТ СН'!$H$6-'СЕТ СН'!$H$19</f>
        <v>2156.2850420699997</v>
      </c>
      <c r="V94" s="36">
        <f>SUMIFS(СВЦЭМ!$C$39:$C$782,СВЦЭМ!$A$39:$A$782,$A94,СВЦЭМ!$B$39:$B$782,V$83)+'СЕТ СН'!$H$9+СВЦЭМ!$D$10+'СЕТ СН'!$H$6-'СЕТ СН'!$H$19</f>
        <v>2148.69574926</v>
      </c>
      <c r="W94" s="36">
        <f>SUMIFS(СВЦЭМ!$C$39:$C$782,СВЦЭМ!$A$39:$A$782,$A94,СВЦЭМ!$B$39:$B$782,W$83)+'СЕТ СН'!$H$9+СВЦЭМ!$D$10+'СЕТ СН'!$H$6-'СЕТ СН'!$H$19</f>
        <v>2133.8731560799997</v>
      </c>
      <c r="X94" s="36">
        <f>SUMIFS(СВЦЭМ!$C$39:$C$782,СВЦЭМ!$A$39:$A$782,$A94,СВЦЭМ!$B$39:$B$782,X$83)+'СЕТ СН'!$H$9+СВЦЭМ!$D$10+'СЕТ СН'!$H$6-'СЕТ СН'!$H$19</f>
        <v>2201.17003957</v>
      </c>
      <c r="Y94" s="36">
        <f>SUMIFS(СВЦЭМ!$C$39:$C$782,СВЦЭМ!$A$39:$A$782,$A94,СВЦЭМ!$B$39:$B$782,Y$83)+'СЕТ СН'!$H$9+СВЦЭМ!$D$10+'СЕТ СН'!$H$6-'СЕТ СН'!$H$19</f>
        <v>2282.4283126599998</v>
      </c>
    </row>
    <row r="95" spans="1:25" ht="15.75" x14ac:dyDescent="0.2">
      <c r="A95" s="35">
        <f t="shared" si="2"/>
        <v>45516</v>
      </c>
      <c r="B95" s="36">
        <f>SUMIFS(СВЦЭМ!$C$39:$C$782,СВЦЭМ!$A$39:$A$782,$A95,СВЦЭМ!$B$39:$B$782,B$83)+'СЕТ СН'!$H$9+СВЦЭМ!$D$10+'СЕТ СН'!$H$6-'СЕТ СН'!$H$19</f>
        <v>2355.3570871800002</v>
      </c>
      <c r="C95" s="36">
        <f>SUMIFS(СВЦЭМ!$C$39:$C$782,СВЦЭМ!$A$39:$A$782,$A95,СВЦЭМ!$B$39:$B$782,C$83)+'СЕТ СН'!$H$9+СВЦЭМ!$D$10+'СЕТ СН'!$H$6-'СЕТ СН'!$H$19</f>
        <v>2426.7460239800002</v>
      </c>
      <c r="D95" s="36">
        <f>SUMIFS(СВЦЭМ!$C$39:$C$782,СВЦЭМ!$A$39:$A$782,$A95,СВЦЭМ!$B$39:$B$782,D$83)+'СЕТ СН'!$H$9+СВЦЭМ!$D$10+'СЕТ СН'!$H$6-'СЕТ СН'!$H$19</f>
        <v>2468.2112164199998</v>
      </c>
      <c r="E95" s="36">
        <f>SUMIFS(СВЦЭМ!$C$39:$C$782,СВЦЭМ!$A$39:$A$782,$A95,СВЦЭМ!$B$39:$B$782,E$83)+'СЕТ СН'!$H$9+СВЦЭМ!$D$10+'СЕТ СН'!$H$6-'СЕТ СН'!$H$19</f>
        <v>2489.9256158600001</v>
      </c>
      <c r="F95" s="36">
        <f>SUMIFS(СВЦЭМ!$C$39:$C$782,СВЦЭМ!$A$39:$A$782,$A95,СВЦЭМ!$B$39:$B$782,F$83)+'СЕТ СН'!$H$9+СВЦЭМ!$D$10+'СЕТ СН'!$H$6-'СЕТ СН'!$H$19</f>
        <v>2502.0041443800001</v>
      </c>
      <c r="G95" s="36">
        <f>SUMIFS(СВЦЭМ!$C$39:$C$782,СВЦЭМ!$A$39:$A$782,$A95,СВЦЭМ!$B$39:$B$782,G$83)+'СЕТ СН'!$H$9+СВЦЭМ!$D$10+'СЕТ СН'!$H$6-'СЕТ СН'!$H$19</f>
        <v>2490.38147712</v>
      </c>
      <c r="H95" s="36">
        <f>SUMIFS(СВЦЭМ!$C$39:$C$782,СВЦЭМ!$A$39:$A$782,$A95,СВЦЭМ!$B$39:$B$782,H$83)+'СЕТ СН'!$H$9+СВЦЭМ!$D$10+'СЕТ СН'!$H$6-'СЕТ СН'!$H$19</f>
        <v>2441.0299676699997</v>
      </c>
      <c r="I95" s="36">
        <f>SUMIFS(СВЦЭМ!$C$39:$C$782,СВЦЭМ!$A$39:$A$782,$A95,СВЦЭМ!$B$39:$B$782,I$83)+'СЕТ СН'!$H$9+СВЦЭМ!$D$10+'СЕТ СН'!$H$6-'СЕТ СН'!$H$19</f>
        <v>2357.9980283599998</v>
      </c>
      <c r="J95" s="36">
        <f>SUMIFS(СВЦЭМ!$C$39:$C$782,СВЦЭМ!$A$39:$A$782,$A95,СВЦЭМ!$B$39:$B$782,J$83)+'СЕТ СН'!$H$9+СВЦЭМ!$D$10+'СЕТ СН'!$H$6-'СЕТ СН'!$H$19</f>
        <v>2283.4664362100002</v>
      </c>
      <c r="K95" s="36">
        <f>SUMIFS(СВЦЭМ!$C$39:$C$782,СВЦЭМ!$A$39:$A$782,$A95,СВЦЭМ!$B$39:$B$782,K$83)+'СЕТ СН'!$H$9+СВЦЭМ!$D$10+'СЕТ СН'!$H$6-'СЕТ СН'!$H$19</f>
        <v>2187.2383343000001</v>
      </c>
      <c r="L95" s="36">
        <f>SUMIFS(СВЦЭМ!$C$39:$C$782,СВЦЭМ!$A$39:$A$782,$A95,СВЦЭМ!$B$39:$B$782,L$83)+'СЕТ СН'!$H$9+СВЦЭМ!$D$10+'СЕТ СН'!$H$6-'СЕТ СН'!$H$19</f>
        <v>2165.1446877999997</v>
      </c>
      <c r="M95" s="36">
        <f>SUMIFS(СВЦЭМ!$C$39:$C$782,СВЦЭМ!$A$39:$A$782,$A95,СВЦЭМ!$B$39:$B$782,M$83)+'СЕТ СН'!$H$9+СВЦЭМ!$D$10+'СЕТ СН'!$H$6-'СЕТ СН'!$H$19</f>
        <v>2160.1499642799999</v>
      </c>
      <c r="N95" s="36">
        <f>SUMIFS(СВЦЭМ!$C$39:$C$782,СВЦЭМ!$A$39:$A$782,$A95,СВЦЭМ!$B$39:$B$782,N$83)+'СЕТ СН'!$H$9+СВЦЭМ!$D$10+'СЕТ СН'!$H$6-'СЕТ СН'!$H$19</f>
        <v>2142.6275436400001</v>
      </c>
      <c r="O95" s="36">
        <f>SUMIFS(СВЦЭМ!$C$39:$C$782,СВЦЭМ!$A$39:$A$782,$A95,СВЦЭМ!$B$39:$B$782,O$83)+'СЕТ СН'!$H$9+СВЦЭМ!$D$10+'СЕТ СН'!$H$6-'СЕТ СН'!$H$19</f>
        <v>2142.8562997099998</v>
      </c>
      <c r="P95" s="36">
        <f>SUMIFS(СВЦЭМ!$C$39:$C$782,СВЦЭМ!$A$39:$A$782,$A95,СВЦЭМ!$B$39:$B$782,P$83)+'СЕТ СН'!$H$9+СВЦЭМ!$D$10+'СЕТ СН'!$H$6-'СЕТ СН'!$H$19</f>
        <v>2144.1594266100001</v>
      </c>
      <c r="Q95" s="36">
        <f>SUMIFS(СВЦЭМ!$C$39:$C$782,СВЦЭМ!$A$39:$A$782,$A95,СВЦЭМ!$B$39:$B$782,Q$83)+'СЕТ СН'!$H$9+СВЦЭМ!$D$10+'СЕТ СН'!$H$6-'СЕТ СН'!$H$19</f>
        <v>2131.4446489499996</v>
      </c>
      <c r="R95" s="36">
        <f>SUMIFS(СВЦЭМ!$C$39:$C$782,СВЦЭМ!$A$39:$A$782,$A95,СВЦЭМ!$B$39:$B$782,R$83)+'СЕТ СН'!$H$9+СВЦЭМ!$D$10+'СЕТ СН'!$H$6-'СЕТ СН'!$H$19</f>
        <v>2134.2721708700001</v>
      </c>
      <c r="S95" s="36">
        <f>SUMIFS(СВЦЭМ!$C$39:$C$782,СВЦЭМ!$A$39:$A$782,$A95,СВЦЭМ!$B$39:$B$782,S$83)+'СЕТ СН'!$H$9+СВЦЭМ!$D$10+'СЕТ СН'!$H$6-'СЕТ СН'!$H$19</f>
        <v>2096.5869900799999</v>
      </c>
      <c r="T95" s="36">
        <f>SUMIFS(СВЦЭМ!$C$39:$C$782,СВЦЭМ!$A$39:$A$782,$A95,СВЦЭМ!$B$39:$B$782,T$83)+'СЕТ СН'!$H$9+СВЦЭМ!$D$10+'СЕТ СН'!$H$6-'СЕТ СН'!$H$19</f>
        <v>2071.0312029500001</v>
      </c>
      <c r="U95" s="36">
        <f>SUMIFS(СВЦЭМ!$C$39:$C$782,СВЦЭМ!$A$39:$A$782,$A95,СВЦЭМ!$B$39:$B$782,U$83)+'СЕТ СН'!$H$9+СВЦЭМ!$D$10+'СЕТ СН'!$H$6-'СЕТ СН'!$H$19</f>
        <v>2084.97829194</v>
      </c>
      <c r="V95" s="36">
        <f>SUMIFS(СВЦЭМ!$C$39:$C$782,СВЦЭМ!$A$39:$A$782,$A95,СВЦЭМ!$B$39:$B$782,V$83)+'СЕТ СН'!$H$9+СВЦЭМ!$D$10+'СЕТ СН'!$H$6-'СЕТ СН'!$H$19</f>
        <v>2095.5899750799999</v>
      </c>
      <c r="W95" s="36">
        <f>SUMIFS(СВЦЭМ!$C$39:$C$782,СВЦЭМ!$A$39:$A$782,$A95,СВЦЭМ!$B$39:$B$782,W$83)+'СЕТ СН'!$H$9+СВЦЭМ!$D$10+'СЕТ СН'!$H$6-'СЕТ СН'!$H$19</f>
        <v>2092.7599010200001</v>
      </c>
      <c r="X95" s="36">
        <f>SUMIFS(СВЦЭМ!$C$39:$C$782,СВЦЭМ!$A$39:$A$782,$A95,СВЦЭМ!$B$39:$B$782,X$83)+'СЕТ СН'!$H$9+СВЦЭМ!$D$10+'СЕТ СН'!$H$6-'СЕТ СН'!$H$19</f>
        <v>2137.8551083299999</v>
      </c>
      <c r="Y95" s="36">
        <f>SUMIFS(СВЦЭМ!$C$39:$C$782,СВЦЭМ!$A$39:$A$782,$A95,СВЦЭМ!$B$39:$B$782,Y$83)+'СЕТ СН'!$H$9+СВЦЭМ!$D$10+'СЕТ СН'!$H$6-'СЕТ СН'!$H$19</f>
        <v>2213.4864450799996</v>
      </c>
    </row>
    <row r="96" spans="1:25" ht="15.75" x14ac:dyDescent="0.2">
      <c r="A96" s="35">
        <f t="shared" si="2"/>
        <v>45517</v>
      </c>
      <c r="B96" s="36">
        <f>SUMIFS(СВЦЭМ!$C$39:$C$782,СВЦЭМ!$A$39:$A$782,$A96,СВЦЭМ!$B$39:$B$782,B$83)+'СЕТ СН'!$H$9+СВЦЭМ!$D$10+'СЕТ СН'!$H$6-'СЕТ СН'!$H$19</f>
        <v>2311.6012971399996</v>
      </c>
      <c r="C96" s="36">
        <f>SUMIFS(СВЦЭМ!$C$39:$C$782,СВЦЭМ!$A$39:$A$782,$A96,СВЦЭМ!$B$39:$B$782,C$83)+'СЕТ СН'!$H$9+СВЦЭМ!$D$10+'СЕТ СН'!$H$6-'СЕТ СН'!$H$19</f>
        <v>2449.00629054</v>
      </c>
      <c r="D96" s="36">
        <f>SUMIFS(СВЦЭМ!$C$39:$C$782,СВЦЭМ!$A$39:$A$782,$A96,СВЦЭМ!$B$39:$B$782,D$83)+'СЕТ СН'!$H$9+СВЦЭМ!$D$10+'СЕТ СН'!$H$6-'СЕТ СН'!$H$19</f>
        <v>2516.94894045</v>
      </c>
      <c r="E96" s="36">
        <f>SUMIFS(СВЦЭМ!$C$39:$C$782,СВЦЭМ!$A$39:$A$782,$A96,СВЦЭМ!$B$39:$B$782,E$83)+'СЕТ СН'!$H$9+СВЦЭМ!$D$10+'СЕТ СН'!$H$6-'СЕТ СН'!$H$19</f>
        <v>2565.4498218799999</v>
      </c>
      <c r="F96" s="36">
        <f>SUMIFS(СВЦЭМ!$C$39:$C$782,СВЦЭМ!$A$39:$A$782,$A96,СВЦЭМ!$B$39:$B$782,F$83)+'СЕТ СН'!$H$9+СВЦЭМ!$D$10+'СЕТ СН'!$H$6-'СЕТ СН'!$H$19</f>
        <v>2568.4107586299997</v>
      </c>
      <c r="G96" s="36">
        <f>SUMIFS(СВЦЭМ!$C$39:$C$782,СВЦЭМ!$A$39:$A$782,$A96,СВЦЭМ!$B$39:$B$782,G$83)+'СЕТ СН'!$H$9+СВЦЭМ!$D$10+'СЕТ СН'!$H$6-'СЕТ СН'!$H$19</f>
        <v>2563.8143544200002</v>
      </c>
      <c r="H96" s="36">
        <f>SUMIFS(СВЦЭМ!$C$39:$C$782,СВЦЭМ!$A$39:$A$782,$A96,СВЦЭМ!$B$39:$B$782,H$83)+'СЕТ СН'!$H$9+СВЦЭМ!$D$10+'СЕТ СН'!$H$6-'СЕТ СН'!$H$19</f>
        <v>2555.4431288400001</v>
      </c>
      <c r="I96" s="36">
        <f>SUMIFS(СВЦЭМ!$C$39:$C$782,СВЦЭМ!$A$39:$A$782,$A96,СВЦЭМ!$B$39:$B$782,I$83)+'СЕТ СН'!$H$9+СВЦЭМ!$D$10+'СЕТ СН'!$H$6-'СЕТ СН'!$H$19</f>
        <v>2425.8729469899999</v>
      </c>
      <c r="J96" s="36">
        <f>SUMIFS(СВЦЭМ!$C$39:$C$782,СВЦЭМ!$A$39:$A$782,$A96,СВЦЭМ!$B$39:$B$782,J$83)+'СЕТ СН'!$H$9+СВЦЭМ!$D$10+'СЕТ СН'!$H$6-'СЕТ СН'!$H$19</f>
        <v>2311.1251382599999</v>
      </c>
      <c r="K96" s="36">
        <f>SUMIFS(СВЦЭМ!$C$39:$C$782,СВЦЭМ!$A$39:$A$782,$A96,СВЦЭМ!$B$39:$B$782,K$83)+'СЕТ СН'!$H$9+СВЦЭМ!$D$10+'СЕТ СН'!$H$6-'СЕТ СН'!$H$19</f>
        <v>2223.32118115</v>
      </c>
      <c r="L96" s="36">
        <f>SUMIFS(СВЦЭМ!$C$39:$C$782,СВЦЭМ!$A$39:$A$782,$A96,СВЦЭМ!$B$39:$B$782,L$83)+'СЕТ СН'!$H$9+СВЦЭМ!$D$10+'СЕТ СН'!$H$6-'СЕТ СН'!$H$19</f>
        <v>2169.9083400099998</v>
      </c>
      <c r="M96" s="36">
        <f>SUMIFS(СВЦЭМ!$C$39:$C$782,СВЦЭМ!$A$39:$A$782,$A96,СВЦЭМ!$B$39:$B$782,M$83)+'СЕТ СН'!$H$9+СВЦЭМ!$D$10+'СЕТ СН'!$H$6-'СЕТ СН'!$H$19</f>
        <v>2169.5756990999998</v>
      </c>
      <c r="N96" s="36">
        <f>SUMIFS(СВЦЭМ!$C$39:$C$782,СВЦЭМ!$A$39:$A$782,$A96,СВЦЭМ!$B$39:$B$782,N$83)+'СЕТ СН'!$H$9+СВЦЭМ!$D$10+'СЕТ СН'!$H$6-'СЕТ СН'!$H$19</f>
        <v>2182.8989849899999</v>
      </c>
      <c r="O96" s="36">
        <f>SUMIFS(СВЦЭМ!$C$39:$C$782,СВЦЭМ!$A$39:$A$782,$A96,СВЦЭМ!$B$39:$B$782,O$83)+'СЕТ СН'!$H$9+СВЦЭМ!$D$10+'СЕТ СН'!$H$6-'СЕТ СН'!$H$19</f>
        <v>2181.50112644</v>
      </c>
      <c r="P96" s="36">
        <f>SUMIFS(СВЦЭМ!$C$39:$C$782,СВЦЭМ!$A$39:$A$782,$A96,СВЦЭМ!$B$39:$B$782,P$83)+'СЕТ СН'!$H$9+СВЦЭМ!$D$10+'СЕТ СН'!$H$6-'СЕТ СН'!$H$19</f>
        <v>2164.5602125799996</v>
      </c>
      <c r="Q96" s="36">
        <f>SUMIFS(СВЦЭМ!$C$39:$C$782,СВЦЭМ!$A$39:$A$782,$A96,СВЦЭМ!$B$39:$B$782,Q$83)+'СЕТ СН'!$H$9+СВЦЭМ!$D$10+'СЕТ СН'!$H$6-'СЕТ СН'!$H$19</f>
        <v>2162.3865191</v>
      </c>
      <c r="R96" s="36">
        <f>SUMIFS(СВЦЭМ!$C$39:$C$782,СВЦЭМ!$A$39:$A$782,$A96,СВЦЭМ!$B$39:$B$782,R$83)+'СЕТ СН'!$H$9+СВЦЭМ!$D$10+'СЕТ СН'!$H$6-'СЕТ СН'!$H$19</f>
        <v>2182.2704543700002</v>
      </c>
      <c r="S96" s="36">
        <f>SUMIFS(СВЦЭМ!$C$39:$C$782,СВЦЭМ!$A$39:$A$782,$A96,СВЦЭМ!$B$39:$B$782,S$83)+'СЕТ СН'!$H$9+СВЦЭМ!$D$10+'СЕТ СН'!$H$6-'СЕТ СН'!$H$19</f>
        <v>2144.60125823</v>
      </c>
      <c r="T96" s="36">
        <f>SUMIFS(СВЦЭМ!$C$39:$C$782,СВЦЭМ!$A$39:$A$782,$A96,СВЦЭМ!$B$39:$B$782,T$83)+'СЕТ СН'!$H$9+СВЦЭМ!$D$10+'СЕТ СН'!$H$6-'СЕТ СН'!$H$19</f>
        <v>2133.2346041299998</v>
      </c>
      <c r="U96" s="36">
        <f>SUMIFS(СВЦЭМ!$C$39:$C$782,СВЦЭМ!$A$39:$A$782,$A96,СВЦЭМ!$B$39:$B$782,U$83)+'СЕТ СН'!$H$9+СВЦЭМ!$D$10+'СЕТ СН'!$H$6-'СЕТ СН'!$H$19</f>
        <v>2174.00122199</v>
      </c>
      <c r="V96" s="36">
        <f>SUMIFS(СВЦЭМ!$C$39:$C$782,СВЦЭМ!$A$39:$A$782,$A96,СВЦЭМ!$B$39:$B$782,V$83)+'СЕТ СН'!$H$9+СВЦЭМ!$D$10+'СЕТ СН'!$H$6-'СЕТ СН'!$H$19</f>
        <v>2175.1487904300002</v>
      </c>
      <c r="W96" s="36">
        <f>SUMIFS(СВЦЭМ!$C$39:$C$782,СВЦЭМ!$A$39:$A$782,$A96,СВЦЭМ!$B$39:$B$782,W$83)+'СЕТ СН'!$H$9+СВЦЭМ!$D$10+'СЕТ СН'!$H$6-'СЕТ СН'!$H$19</f>
        <v>2166.1483428699999</v>
      </c>
      <c r="X96" s="36">
        <f>SUMIFS(СВЦЭМ!$C$39:$C$782,СВЦЭМ!$A$39:$A$782,$A96,СВЦЭМ!$B$39:$B$782,X$83)+'СЕТ СН'!$H$9+СВЦЭМ!$D$10+'СЕТ СН'!$H$6-'СЕТ СН'!$H$19</f>
        <v>2238.6716496499998</v>
      </c>
      <c r="Y96" s="36">
        <f>SUMIFS(СВЦЭМ!$C$39:$C$782,СВЦЭМ!$A$39:$A$782,$A96,СВЦЭМ!$B$39:$B$782,Y$83)+'СЕТ СН'!$H$9+СВЦЭМ!$D$10+'СЕТ СН'!$H$6-'СЕТ СН'!$H$19</f>
        <v>2295.1196245299998</v>
      </c>
    </row>
    <row r="97" spans="1:25" ht="15.75" x14ac:dyDescent="0.2">
      <c r="A97" s="35">
        <f t="shared" si="2"/>
        <v>45518</v>
      </c>
      <c r="B97" s="36">
        <f>SUMIFS(СВЦЭМ!$C$39:$C$782,СВЦЭМ!$A$39:$A$782,$A97,СВЦЭМ!$B$39:$B$782,B$83)+'СЕТ СН'!$H$9+СВЦЭМ!$D$10+'СЕТ СН'!$H$6-'СЕТ СН'!$H$19</f>
        <v>2470.0789181299997</v>
      </c>
      <c r="C97" s="36">
        <f>SUMIFS(СВЦЭМ!$C$39:$C$782,СВЦЭМ!$A$39:$A$782,$A97,СВЦЭМ!$B$39:$B$782,C$83)+'СЕТ СН'!$H$9+СВЦЭМ!$D$10+'СЕТ СН'!$H$6-'СЕТ СН'!$H$19</f>
        <v>2567.43974368</v>
      </c>
      <c r="D97" s="36">
        <f>SUMIFS(СВЦЭМ!$C$39:$C$782,СВЦЭМ!$A$39:$A$782,$A97,СВЦЭМ!$B$39:$B$782,D$83)+'СЕТ СН'!$H$9+СВЦЭМ!$D$10+'СЕТ СН'!$H$6-'СЕТ СН'!$H$19</f>
        <v>2662.6222695000006</v>
      </c>
      <c r="E97" s="36">
        <f>SUMIFS(СВЦЭМ!$C$39:$C$782,СВЦЭМ!$A$39:$A$782,$A97,СВЦЭМ!$B$39:$B$782,E$83)+'СЕТ СН'!$H$9+СВЦЭМ!$D$10+'СЕТ СН'!$H$6-'СЕТ СН'!$H$19</f>
        <v>2734.7057359199998</v>
      </c>
      <c r="F97" s="36">
        <f>SUMIFS(СВЦЭМ!$C$39:$C$782,СВЦЭМ!$A$39:$A$782,$A97,СВЦЭМ!$B$39:$B$782,F$83)+'СЕТ СН'!$H$9+СВЦЭМ!$D$10+'СЕТ СН'!$H$6-'СЕТ СН'!$H$19</f>
        <v>2741.9110279300003</v>
      </c>
      <c r="G97" s="36">
        <f>SUMIFS(СВЦЭМ!$C$39:$C$782,СВЦЭМ!$A$39:$A$782,$A97,СВЦЭМ!$B$39:$B$782,G$83)+'СЕТ СН'!$H$9+СВЦЭМ!$D$10+'СЕТ СН'!$H$6-'СЕТ СН'!$H$19</f>
        <v>2713.7662373399999</v>
      </c>
      <c r="H97" s="36">
        <f>SUMIFS(СВЦЭМ!$C$39:$C$782,СВЦЭМ!$A$39:$A$782,$A97,СВЦЭМ!$B$39:$B$782,H$83)+'СЕТ СН'!$H$9+СВЦЭМ!$D$10+'СЕТ СН'!$H$6-'СЕТ СН'!$H$19</f>
        <v>2703.7378997300002</v>
      </c>
      <c r="I97" s="36">
        <f>SUMIFS(СВЦЭМ!$C$39:$C$782,СВЦЭМ!$A$39:$A$782,$A97,СВЦЭМ!$B$39:$B$782,I$83)+'СЕТ СН'!$H$9+СВЦЭМ!$D$10+'СЕТ СН'!$H$6-'СЕТ СН'!$H$19</f>
        <v>2632.3455651000004</v>
      </c>
      <c r="J97" s="36">
        <f>SUMIFS(СВЦЭМ!$C$39:$C$782,СВЦЭМ!$A$39:$A$782,$A97,СВЦЭМ!$B$39:$B$782,J$83)+'СЕТ СН'!$H$9+СВЦЭМ!$D$10+'СЕТ СН'!$H$6-'СЕТ СН'!$H$19</f>
        <v>2514.72859784</v>
      </c>
      <c r="K97" s="36">
        <f>SUMIFS(СВЦЭМ!$C$39:$C$782,СВЦЭМ!$A$39:$A$782,$A97,СВЦЭМ!$B$39:$B$782,K$83)+'СЕТ СН'!$H$9+СВЦЭМ!$D$10+'СЕТ СН'!$H$6-'СЕТ СН'!$H$19</f>
        <v>2425.9631135999998</v>
      </c>
      <c r="L97" s="36">
        <f>SUMIFS(СВЦЭМ!$C$39:$C$782,СВЦЭМ!$A$39:$A$782,$A97,СВЦЭМ!$B$39:$B$782,L$83)+'СЕТ СН'!$H$9+СВЦЭМ!$D$10+'СЕТ СН'!$H$6-'СЕТ СН'!$H$19</f>
        <v>2356.7556010600001</v>
      </c>
      <c r="M97" s="36">
        <f>SUMIFS(СВЦЭМ!$C$39:$C$782,СВЦЭМ!$A$39:$A$782,$A97,СВЦЭМ!$B$39:$B$782,M$83)+'СЕТ СН'!$H$9+СВЦЭМ!$D$10+'СЕТ СН'!$H$6-'СЕТ СН'!$H$19</f>
        <v>2334.5687099699999</v>
      </c>
      <c r="N97" s="36">
        <f>SUMIFS(СВЦЭМ!$C$39:$C$782,СВЦЭМ!$A$39:$A$782,$A97,СВЦЭМ!$B$39:$B$782,N$83)+'СЕТ СН'!$H$9+СВЦЭМ!$D$10+'СЕТ СН'!$H$6-'СЕТ СН'!$H$19</f>
        <v>2339.4768795599998</v>
      </c>
      <c r="O97" s="36">
        <f>SUMIFS(СВЦЭМ!$C$39:$C$782,СВЦЭМ!$A$39:$A$782,$A97,СВЦЭМ!$B$39:$B$782,O$83)+'СЕТ СН'!$H$9+СВЦЭМ!$D$10+'СЕТ СН'!$H$6-'СЕТ СН'!$H$19</f>
        <v>2329.7787079700001</v>
      </c>
      <c r="P97" s="36">
        <f>SUMIFS(СВЦЭМ!$C$39:$C$782,СВЦЭМ!$A$39:$A$782,$A97,СВЦЭМ!$B$39:$B$782,P$83)+'СЕТ СН'!$H$9+СВЦЭМ!$D$10+'СЕТ СН'!$H$6-'СЕТ СН'!$H$19</f>
        <v>2321.2187434999996</v>
      </c>
      <c r="Q97" s="36">
        <f>SUMIFS(СВЦЭМ!$C$39:$C$782,СВЦЭМ!$A$39:$A$782,$A97,СВЦЭМ!$B$39:$B$782,Q$83)+'СЕТ СН'!$H$9+СВЦЭМ!$D$10+'СЕТ СН'!$H$6-'СЕТ СН'!$H$19</f>
        <v>2326.22913892</v>
      </c>
      <c r="R97" s="36">
        <f>SUMIFS(СВЦЭМ!$C$39:$C$782,СВЦЭМ!$A$39:$A$782,$A97,СВЦЭМ!$B$39:$B$782,R$83)+'СЕТ СН'!$H$9+СВЦЭМ!$D$10+'СЕТ СН'!$H$6-'СЕТ СН'!$H$19</f>
        <v>2331.8243095899998</v>
      </c>
      <c r="S97" s="36">
        <f>SUMIFS(СВЦЭМ!$C$39:$C$782,СВЦЭМ!$A$39:$A$782,$A97,СВЦЭМ!$B$39:$B$782,S$83)+'СЕТ СН'!$H$9+СВЦЭМ!$D$10+'СЕТ СН'!$H$6-'СЕТ СН'!$H$19</f>
        <v>2334.0715156699998</v>
      </c>
      <c r="T97" s="36">
        <f>SUMIFS(СВЦЭМ!$C$39:$C$782,СВЦЭМ!$A$39:$A$782,$A97,СВЦЭМ!$B$39:$B$782,T$83)+'СЕТ СН'!$H$9+СВЦЭМ!$D$10+'СЕТ СН'!$H$6-'СЕТ СН'!$H$19</f>
        <v>2320.3236253300001</v>
      </c>
      <c r="U97" s="36">
        <f>SUMIFS(СВЦЭМ!$C$39:$C$782,СВЦЭМ!$A$39:$A$782,$A97,СВЦЭМ!$B$39:$B$782,U$83)+'СЕТ СН'!$H$9+СВЦЭМ!$D$10+'СЕТ СН'!$H$6-'СЕТ СН'!$H$19</f>
        <v>2328.9134522899999</v>
      </c>
      <c r="V97" s="36">
        <f>SUMIFS(СВЦЭМ!$C$39:$C$782,СВЦЭМ!$A$39:$A$782,$A97,СВЦЭМ!$B$39:$B$782,V$83)+'СЕТ СН'!$H$9+СВЦЭМ!$D$10+'СЕТ СН'!$H$6-'СЕТ СН'!$H$19</f>
        <v>2337.73085429</v>
      </c>
      <c r="W97" s="36">
        <f>SUMIFS(СВЦЭМ!$C$39:$C$782,СВЦЭМ!$A$39:$A$782,$A97,СВЦЭМ!$B$39:$B$782,W$83)+'СЕТ СН'!$H$9+СВЦЭМ!$D$10+'СЕТ СН'!$H$6-'СЕТ СН'!$H$19</f>
        <v>2317.3263334599997</v>
      </c>
      <c r="X97" s="36">
        <f>SUMIFS(СВЦЭМ!$C$39:$C$782,СВЦЭМ!$A$39:$A$782,$A97,СВЦЭМ!$B$39:$B$782,X$83)+'СЕТ СН'!$H$9+СВЦЭМ!$D$10+'СЕТ СН'!$H$6-'СЕТ СН'!$H$19</f>
        <v>2399.7570022700002</v>
      </c>
      <c r="Y97" s="36">
        <f>SUMIFS(СВЦЭМ!$C$39:$C$782,СВЦЭМ!$A$39:$A$782,$A97,СВЦЭМ!$B$39:$B$782,Y$83)+'СЕТ СН'!$H$9+СВЦЭМ!$D$10+'СЕТ СН'!$H$6-'СЕТ СН'!$H$19</f>
        <v>2503.1878249599999</v>
      </c>
    </row>
    <row r="98" spans="1:25" ht="15.75" x14ac:dyDescent="0.2">
      <c r="A98" s="35">
        <f t="shared" si="2"/>
        <v>45519</v>
      </c>
      <c r="B98" s="36">
        <f>SUMIFS(СВЦЭМ!$C$39:$C$782,СВЦЭМ!$A$39:$A$782,$A98,СВЦЭМ!$B$39:$B$782,B$83)+'СЕТ СН'!$H$9+СВЦЭМ!$D$10+'СЕТ СН'!$H$6-'СЕТ СН'!$H$19</f>
        <v>2558.18528582</v>
      </c>
      <c r="C98" s="36">
        <f>SUMIFS(СВЦЭМ!$C$39:$C$782,СВЦЭМ!$A$39:$A$782,$A98,СВЦЭМ!$B$39:$B$782,C$83)+'СЕТ СН'!$H$9+СВЦЭМ!$D$10+'СЕТ СН'!$H$6-'СЕТ СН'!$H$19</f>
        <v>2621.0249862800001</v>
      </c>
      <c r="D98" s="36">
        <f>SUMIFS(СВЦЭМ!$C$39:$C$782,СВЦЭМ!$A$39:$A$782,$A98,СВЦЭМ!$B$39:$B$782,D$83)+'СЕТ СН'!$H$9+СВЦЭМ!$D$10+'СЕТ СН'!$H$6-'СЕТ СН'!$H$19</f>
        <v>2666.9133849600003</v>
      </c>
      <c r="E98" s="36">
        <f>SUMIFS(СВЦЭМ!$C$39:$C$782,СВЦЭМ!$A$39:$A$782,$A98,СВЦЭМ!$B$39:$B$782,E$83)+'СЕТ СН'!$H$9+СВЦЭМ!$D$10+'СЕТ СН'!$H$6-'СЕТ СН'!$H$19</f>
        <v>2678.01249345</v>
      </c>
      <c r="F98" s="36">
        <f>SUMIFS(СВЦЭМ!$C$39:$C$782,СВЦЭМ!$A$39:$A$782,$A98,СВЦЭМ!$B$39:$B$782,F$83)+'СЕТ СН'!$H$9+СВЦЭМ!$D$10+'СЕТ СН'!$H$6-'СЕТ СН'!$H$19</f>
        <v>2683.11617613</v>
      </c>
      <c r="G98" s="36">
        <f>SUMIFS(СВЦЭМ!$C$39:$C$782,СВЦЭМ!$A$39:$A$782,$A98,СВЦЭМ!$B$39:$B$782,G$83)+'СЕТ СН'!$H$9+СВЦЭМ!$D$10+'СЕТ СН'!$H$6-'СЕТ СН'!$H$19</f>
        <v>2661.4610116100002</v>
      </c>
      <c r="H98" s="36">
        <f>SUMIFS(СВЦЭМ!$C$39:$C$782,СВЦЭМ!$A$39:$A$782,$A98,СВЦЭМ!$B$39:$B$782,H$83)+'СЕТ СН'!$H$9+СВЦЭМ!$D$10+'СЕТ СН'!$H$6-'СЕТ СН'!$H$19</f>
        <v>2621.02055879</v>
      </c>
      <c r="I98" s="36">
        <f>SUMIFS(СВЦЭМ!$C$39:$C$782,СВЦЭМ!$A$39:$A$782,$A98,СВЦЭМ!$B$39:$B$782,I$83)+'СЕТ СН'!$H$9+СВЦЭМ!$D$10+'СЕТ СН'!$H$6-'СЕТ СН'!$H$19</f>
        <v>2541.0081503599999</v>
      </c>
      <c r="J98" s="36">
        <f>SUMIFS(СВЦЭМ!$C$39:$C$782,СВЦЭМ!$A$39:$A$782,$A98,СВЦЭМ!$B$39:$B$782,J$83)+'СЕТ СН'!$H$9+СВЦЭМ!$D$10+'СЕТ СН'!$H$6-'СЕТ СН'!$H$19</f>
        <v>2474.3771027799999</v>
      </c>
      <c r="K98" s="36">
        <f>SUMIFS(СВЦЭМ!$C$39:$C$782,СВЦЭМ!$A$39:$A$782,$A98,СВЦЭМ!$B$39:$B$782,K$83)+'СЕТ СН'!$H$9+СВЦЭМ!$D$10+'СЕТ СН'!$H$6-'СЕТ СН'!$H$19</f>
        <v>2388.5976201100002</v>
      </c>
      <c r="L98" s="36">
        <f>SUMIFS(СВЦЭМ!$C$39:$C$782,СВЦЭМ!$A$39:$A$782,$A98,СВЦЭМ!$B$39:$B$782,L$83)+'СЕТ СН'!$H$9+СВЦЭМ!$D$10+'СЕТ СН'!$H$6-'СЕТ СН'!$H$19</f>
        <v>2394.44168709</v>
      </c>
      <c r="M98" s="36">
        <f>SUMIFS(СВЦЭМ!$C$39:$C$782,СВЦЭМ!$A$39:$A$782,$A98,СВЦЭМ!$B$39:$B$782,M$83)+'СЕТ СН'!$H$9+СВЦЭМ!$D$10+'СЕТ СН'!$H$6-'СЕТ СН'!$H$19</f>
        <v>2431.6306698399999</v>
      </c>
      <c r="N98" s="36">
        <f>SUMIFS(СВЦЭМ!$C$39:$C$782,СВЦЭМ!$A$39:$A$782,$A98,СВЦЭМ!$B$39:$B$782,N$83)+'СЕТ СН'!$H$9+СВЦЭМ!$D$10+'СЕТ СН'!$H$6-'СЕТ СН'!$H$19</f>
        <v>2421.5279578099999</v>
      </c>
      <c r="O98" s="36">
        <f>SUMIFS(СВЦЭМ!$C$39:$C$782,СВЦЭМ!$A$39:$A$782,$A98,СВЦЭМ!$B$39:$B$782,O$83)+'СЕТ СН'!$H$9+СВЦЭМ!$D$10+'СЕТ СН'!$H$6-'СЕТ СН'!$H$19</f>
        <v>2411.2284213399998</v>
      </c>
      <c r="P98" s="36">
        <f>SUMIFS(СВЦЭМ!$C$39:$C$782,СВЦЭМ!$A$39:$A$782,$A98,СВЦЭМ!$B$39:$B$782,P$83)+'СЕТ СН'!$H$9+СВЦЭМ!$D$10+'СЕТ СН'!$H$6-'СЕТ СН'!$H$19</f>
        <v>2413.6277924400001</v>
      </c>
      <c r="Q98" s="36">
        <f>SUMIFS(СВЦЭМ!$C$39:$C$782,СВЦЭМ!$A$39:$A$782,$A98,СВЦЭМ!$B$39:$B$782,Q$83)+'СЕТ СН'!$H$9+СВЦЭМ!$D$10+'СЕТ СН'!$H$6-'СЕТ СН'!$H$19</f>
        <v>2403.6289918000002</v>
      </c>
      <c r="R98" s="36">
        <f>SUMIFS(СВЦЭМ!$C$39:$C$782,СВЦЭМ!$A$39:$A$782,$A98,СВЦЭМ!$B$39:$B$782,R$83)+'СЕТ СН'!$H$9+СВЦЭМ!$D$10+'СЕТ СН'!$H$6-'СЕТ СН'!$H$19</f>
        <v>2406.3009028799997</v>
      </c>
      <c r="S98" s="36">
        <f>SUMIFS(СВЦЭМ!$C$39:$C$782,СВЦЭМ!$A$39:$A$782,$A98,СВЦЭМ!$B$39:$B$782,S$83)+'СЕТ СН'!$H$9+СВЦЭМ!$D$10+'СЕТ СН'!$H$6-'СЕТ СН'!$H$19</f>
        <v>2418.5213212199997</v>
      </c>
      <c r="T98" s="36">
        <f>SUMIFS(СВЦЭМ!$C$39:$C$782,СВЦЭМ!$A$39:$A$782,$A98,СВЦЭМ!$B$39:$B$782,T$83)+'СЕТ СН'!$H$9+СВЦЭМ!$D$10+'СЕТ СН'!$H$6-'СЕТ СН'!$H$19</f>
        <v>2381.4060609399999</v>
      </c>
      <c r="U98" s="36">
        <f>SUMIFS(СВЦЭМ!$C$39:$C$782,СВЦЭМ!$A$39:$A$782,$A98,СВЦЭМ!$B$39:$B$782,U$83)+'СЕТ СН'!$H$9+СВЦЭМ!$D$10+'СЕТ СН'!$H$6-'СЕТ СН'!$H$19</f>
        <v>2380.20350461</v>
      </c>
      <c r="V98" s="36">
        <f>SUMIFS(СВЦЭМ!$C$39:$C$782,СВЦЭМ!$A$39:$A$782,$A98,СВЦЭМ!$B$39:$B$782,V$83)+'СЕТ СН'!$H$9+СВЦЭМ!$D$10+'СЕТ СН'!$H$6-'СЕТ СН'!$H$19</f>
        <v>2395.24938905</v>
      </c>
      <c r="W98" s="36">
        <f>SUMIFS(СВЦЭМ!$C$39:$C$782,СВЦЭМ!$A$39:$A$782,$A98,СВЦЭМ!$B$39:$B$782,W$83)+'СЕТ СН'!$H$9+СВЦЭМ!$D$10+'СЕТ СН'!$H$6-'СЕТ СН'!$H$19</f>
        <v>2389.9801318600003</v>
      </c>
      <c r="X98" s="36">
        <f>SUMIFS(СВЦЭМ!$C$39:$C$782,СВЦЭМ!$A$39:$A$782,$A98,СВЦЭМ!$B$39:$B$782,X$83)+'СЕТ СН'!$H$9+СВЦЭМ!$D$10+'СЕТ СН'!$H$6-'СЕТ СН'!$H$19</f>
        <v>2468.5896283699999</v>
      </c>
      <c r="Y98" s="36">
        <f>SUMIFS(СВЦЭМ!$C$39:$C$782,СВЦЭМ!$A$39:$A$782,$A98,СВЦЭМ!$B$39:$B$782,Y$83)+'СЕТ СН'!$H$9+СВЦЭМ!$D$10+'СЕТ СН'!$H$6-'СЕТ СН'!$H$19</f>
        <v>2542.0710538599997</v>
      </c>
    </row>
    <row r="99" spans="1:25" ht="15.75" x14ac:dyDescent="0.2">
      <c r="A99" s="35">
        <f t="shared" si="2"/>
        <v>45520</v>
      </c>
      <c r="B99" s="36">
        <f>SUMIFS(СВЦЭМ!$C$39:$C$782,СВЦЭМ!$A$39:$A$782,$A99,СВЦЭМ!$B$39:$B$782,B$83)+'СЕТ СН'!$H$9+СВЦЭМ!$D$10+'СЕТ СН'!$H$6-'СЕТ СН'!$H$19</f>
        <v>2702.8950361400002</v>
      </c>
      <c r="C99" s="36">
        <f>SUMIFS(СВЦЭМ!$C$39:$C$782,СВЦЭМ!$A$39:$A$782,$A99,СВЦЭМ!$B$39:$B$782,C$83)+'СЕТ СН'!$H$9+СВЦЭМ!$D$10+'СЕТ СН'!$H$6-'СЕТ СН'!$H$19</f>
        <v>2694.4855689000005</v>
      </c>
      <c r="D99" s="36">
        <f>SUMIFS(СВЦЭМ!$C$39:$C$782,СВЦЭМ!$A$39:$A$782,$A99,СВЦЭМ!$B$39:$B$782,D$83)+'СЕТ СН'!$H$9+СВЦЭМ!$D$10+'СЕТ СН'!$H$6-'СЕТ СН'!$H$19</f>
        <v>2730.19427842</v>
      </c>
      <c r="E99" s="36">
        <f>SUMIFS(СВЦЭМ!$C$39:$C$782,СВЦЭМ!$A$39:$A$782,$A99,СВЦЭМ!$B$39:$B$782,E$83)+'СЕТ СН'!$H$9+СВЦЭМ!$D$10+'СЕТ СН'!$H$6-'СЕТ СН'!$H$19</f>
        <v>2662.6069736400004</v>
      </c>
      <c r="F99" s="36">
        <f>SUMIFS(СВЦЭМ!$C$39:$C$782,СВЦЭМ!$A$39:$A$782,$A99,СВЦЭМ!$B$39:$B$782,F$83)+'СЕТ СН'!$H$9+СВЦЭМ!$D$10+'СЕТ СН'!$H$6-'СЕТ СН'!$H$19</f>
        <v>2634.6013628700002</v>
      </c>
      <c r="G99" s="36">
        <f>SUMIFS(СВЦЭМ!$C$39:$C$782,СВЦЭМ!$A$39:$A$782,$A99,СВЦЭМ!$B$39:$B$782,G$83)+'СЕТ СН'!$H$9+СВЦЭМ!$D$10+'СЕТ СН'!$H$6-'СЕТ СН'!$H$19</f>
        <v>2577.9557648099999</v>
      </c>
      <c r="H99" s="36">
        <f>SUMIFS(СВЦЭМ!$C$39:$C$782,СВЦЭМ!$A$39:$A$782,$A99,СВЦЭМ!$B$39:$B$782,H$83)+'СЕТ СН'!$H$9+СВЦЭМ!$D$10+'СЕТ СН'!$H$6-'СЕТ СН'!$H$19</f>
        <v>2535.0078758899999</v>
      </c>
      <c r="I99" s="36">
        <f>SUMIFS(СВЦЭМ!$C$39:$C$782,СВЦЭМ!$A$39:$A$782,$A99,СВЦЭМ!$B$39:$B$782,I$83)+'СЕТ СН'!$H$9+СВЦЭМ!$D$10+'СЕТ СН'!$H$6-'СЕТ СН'!$H$19</f>
        <v>2442.3152638800002</v>
      </c>
      <c r="J99" s="36">
        <f>SUMIFS(СВЦЭМ!$C$39:$C$782,СВЦЭМ!$A$39:$A$782,$A99,СВЦЭМ!$B$39:$B$782,J$83)+'СЕТ СН'!$H$9+СВЦЭМ!$D$10+'СЕТ СН'!$H$6-'СЕТ СН'!$H$19</f>
        <v>2358.4332938299999</v>
      </c>
      <c r="K99" s="36">
        <f>SUMIFS(СВЦЭМ!$C$39:$C$782,СВЦЭМ!$A$39:$A$782,$A99,СВЦЭМ!$B$39:$B$782,K$83)+'СЕТ СН'!$H$9+СВЦЭМ!$D$10+'СЕТ СН'!$H$6-'СЕТ СН'!$H$19</f>
        <v>2247.3675590299999</v>
      </c>
      <c r="L99" s="36">
        <f>SUMIFS(СВЦЭМ!$C$39:$C$782,СВЦЭМ!$A$39:$A$782,$A99,СВЦЭМ!$B$39:$B$782,L$83)+'СЕТ СН'!$H$9+СВЦЭМ!$D$10+'СЕТ СН'!$H$6-'СЕТ СН'!$H$19</f>
        <v>2213.7186320399996</v>
      </c>
      <c r="M99" s="36">
        <f>SUMIFS(СВЦЭМ!$C$39:$C$782,СВЦЭМ!$A$39:$A$782,$A99,СВЦЭМ!$B$39:$B$782,M$83)+'СЕТ СН'!$H$9+СВЦЭМ!$D$10+'СЕТ СН'!$H$6-'СЕТ СН'!$H$19</f>
        <v>2208.8990278599999</v>
      </c>
      <c r="N99" s="36">
        <f>SUMIFS(СВЦЭМ!$C$39:$C$782,СВЦЭМ!$A$39:$A$782,$A99,СВЦЭМ!$B$39:$B$782,N$83)+'СЕТ СН'!$H$9+СВЦЭМ!$D$10+'СЕТ СН'!$H$6-'СЕТ СН'!$H$19</f>
        <v>2205.13892863</v>
      </c>
      <c r="O99" s="36">
        <f>SUMIFS(СВЦЭМ!$C$39:$C$782,СВЦЭМ!$A$39:$A$782,$A99,СВЦЭМ!$B$39:$B$782,O$83)+'СЕТ СН'!$H$9+СВЦЭМ!$D$10+'СЕТ СН'!$H$6-'СЕТ СН'!$H$19</f>
        <v>2224.5254082599999</v>
      </c>
      <c r="P99" s="36">
        <f>SUMIFS(СВЦЭМ!$C$39:$C$782,СВЦЭМ!$A$39:$A$782,$A99,СВЦЭМ!$B$39:$B$782,P$83)+'СЕТ СН'!$H$9+СВЦЭМ!$D$10+'СЕТ СН'!$H$6-'СЕТ СН'!$H$19</f>
        <v>2260.0020232400002</v>
      </c>
      <c r="Q99" s="36">
        <f>SUMIFS(СВЦЭМ!$C$39:$C$782,СВЦЭМ!$A$39:$A$782,$A99,СВЦЭМ!$B$39:$B$782,Q$83)+'СЕТ СН'!$H$9+СВЦЭМ!$D$10+'СЕТ СН'!$H$6-'СЕТ СН'!$H$19</f>
        <v>2276.9548848899999</v>
      </c>
      <c r="R99" s="36">
        <f>SUMIFS(СВЦЭМ!$C$39:$C$782,СВЦЭМ!$A$39:$A$782,$A99,СВЦЭМ!$B$39:$B$782,R$83)+'СЕТ СН'!$H$9+СВЦЭМ!$D$10+'СЕТ СН'!$H$6-'СЕТ СН'!$H$19</f>
        <v>2278.2002413499999</v>
      </c>
      <c r="S99" s="36">
        <f>SUMIFS(СВЦЭМ!$C$39:$C$782,СВЦЭМ!$A$39:$A$782,$A99,СВЦЭМ!$B$39:$B$782,S$83)+'СЕТ СН'!$H$9+СВЦЭМ!$D$10+'СЕТ СН'!$H$6-'СЕТ СН'!$H$19</f>
        <v>2199.4989260000002</v>
      </c>
      <c r="T99" s="36">
        <f>SUMIFS(СВЦЭМ!$C$39:$C$782,СВЦЭМ!$A$39:$A$782,$A99,СВЦЭМ!$B$39:$B$782,T$83)+'СЕТ СН'!$H$9+СВЦЭМ!$D$10+'СЕТ СН'!$H$6-'СЕТ СН'!$H$19</f>
        <v>2175.62736245</v>
      </c>
      <c r="U99" s="36">
        <f>SUMIFS(СВЦЭМ!$C$39:$C$782,СВЦЭМ!$A$39:$A$782,$A99,СВЦЭМ!$B$39:$B$782,U$83)+'СЕТ СН'!$H$9+СВЦЭМ!$D$10+'СЕТ СН'!$H$6-'СЕТ СН'!$H$19</f>
        <v>2195.7883649199998</v>
      </c>
      <c r="V99" s="36">
        <f>SUMIFS(СВЦЭМ!$C$39:$C$782,СВЦЭМ!$A$39:$A$782,$A99,СВЦЭМ!$B$39:$B$782,V$83)+'СЕТ СН'!$H$9+СВЦЭМ!$D$10+'СЕТ СН'!$H$6-'СЕТ СН'!$H$19</f>
        <v>2237.4535294899997</v>
      </c>
      <c r="W99" s="36">
        <f>SUMIFS(СВЦЭМ!$C$39:$C$782,СВЦЭМ!$A$39:$A$782,$A99,СВЦЭМ!$B$39:$B$782,W$83)+'СЕТ СН'!$H$9+СВЦЭМ!$D$10+'СЕТ СН'!$H$6-'СЕТ СН'!$H$19</f>
        <v>2245.4964812500002</v>
      </c>
      <c r="X99" s="36">
        <f>SUMIFS(СВЦЭМ!$C$39:$C$782,СВЦЭМ!$A$39:$A$782,$A99,СВЦЭМ!$B$39:$B$782,X$83)+'СЕТ СН'!$H$9+СВЦЭМ!$D$10+'СЕТ СН'!$H$6-'СЕТ СН'!$H$19</f>
        <v>2294.6411041499996</v>
      </c>
      <c r="Y99" s="36">
        <f>SUMIFS(СВЦЭМ!$C$39:$C$782,СВЦЭМ!$A$39:$A$782,$A99,СВЦЭМ!$B$39:$B$782,Y$83)+'СЕТ СН'!$H$9+СВЦЭМ!$D$10+'СЕТ СН'!$H$6-'СЕТ СН'!$H$19</f>
        <v>2357.6688819399997</v>
      </c>
    </row>
    <row r="100" spans="1:25" ht="15.75" x14ac:dyDescent="0.2">
      <c r="A100" s="35">
        <f t="shared" si="2"/>
        <v>45521</v>
      </c>
      <c r="B100" s="36">
        <f>SUMIFS(СВЦЭМ!$C$39:$C$782,СВЦЭМ!$A$39:$A$782,$A100,СВЦЭМ!$B$39:$B$782,B$83)+'СЕТ СН'!$H$9+СВЦЭМ!$D$10+'СЕТ СН'!$H$6-'СЕТ СН'!$H$19</f>
        <v>2413.4306474699997</v>
      </c>
      <c r="C100" s="36">
        <f>SUMIFS(СВЦЭМ!$C$39:$C$782,СВЦЭМ!$A$39:$A$782,$A100,СВЦЭМ!$B$39:$B$782,C$83)+'СЕТ СН'!$H$9+СВЦЭМ!$D$10+'СЕТ СН'!$H$6-'СЕТ СН'!$H$19</f>
        <v>2516.2623877199999</v>
      </c>
      <c r="D100" s="36">
        <f>SUMIFS(СВЦЭМ!$C$39:$C$782,СВЦЭМ!$A$39:$A$782,$A100,СВЦЭМ!$B$39:$B$782,D$83)+'СЕТ СН'!$H$9+СВЦЭМ!$D$10+'СЕТ СН'!$H$6-'СЕТ СН'!$H$19</f>
        <v>2557.1505557399996</v>
      </c>
      <c r="E100" s="36">
        <f>SUMIFS(СВЦЭМ!$C$39:$C$782,СВЦЭМ!$A$39:$A$782,$A100,СВЦЭМ!$B$39:$B$782,E$83)+'СЕТ СН'!$H$9+СВЦЭМ!$D$10+'СЕТ СН'!$H$6-'СЕТ СН'!$H$19</f>
        <v>2566.6465373700003</v>
      </c>
      <c r="F100" s="36">
        <f>SUMIFS(СВЦЭМ!$C$39:$C$782,СВЦЭМ!$A$39:$A$782,$A100,СВЦЭМ!$B$39:$B$782,F$83)+'СЕТ СН'!$H$9+СВЦЭМ!$D$10+'СЕТ СН'!$H$6-'СЕТ СН'!$H$19</f>
        <v>2582.3792937400003</v>
      </c>
      <c r="G100" s="36">
        <f>SUMIFS(СВЦЭМ!$C$39:$C$782,СВЦЭМ!$A$39:$A$782,$A100,СВЦЭМ!$B$39:$B$782,G$83)+'СЕТ СН'!$H$9+СВЦЭМ!$D$10+'СЕТ СН'!$H$6-'СЕТ СН'!$H$19</f>
        <v>2554.3619592499999</v>
      </c>
      <c r="H100" s="36">
        <f>SUMIFS(СВЦЭМ!$C$39:$C$782,СВЦЭМ!$A$39:$A$782,$A100,СВЦЭМ!$B$39:$B$782,H$83)+'СЕТ СН'!$H$9+СВЦЭМ!$D$10+'СЕТ СН'!$H$6-'СЕТ СН'!$H$19</f>
        <v>2551.49707605</v>
      </c>
      <c r="I100" s="36">
        <f>SUMIFS(СВЦЭМ!$C$39:$C$782,СВЦЭМ!$A$39:$A$782,$A100,СВЦЭМ!$B$39:$B$782,I$83)+'СЕТ СН'!$H$9+СВЦЭМ!$D$10+'СЕТ СН'!$H$6-'СЕТ СН'!$H$19</f>
        <v>2526.6269144899998</v>
      </c>
      <c r="J100" s="36">
        <f>SUMIFS(СВЦЭМ!$C$39:$C$782,СВЦЭМ!$A$39:$A$782,$A100,СВЦЭМ!$B$39:$B$782,J$83)+'СЕТ СН'!$H$9+СВЦЭМ!$D$10+'СЕТ СН'!$H$6-'СЕТ СН'!$H$19</f>
        <v>2416.18536098</v>
      </c>
      <c r="K100" s="36">
        <f>SUMIFS(СВЦЭМ!$C$39:$C$782,СВЦЭМ!$A$39:$A$782,$A100,СВЦЭМ!$B$39:$B$782,K$83)+'СЕТ СН'!$H$9+СВЦЭМ!$D$10+'СЕТ СН'!$H$6-'СЕТ СН'!$H$19</f>
        <v>2339.7384331200001</v>
      </c>
      <c r="L100" s="36">
        <f>SUMIFS(СВЦЭМ!$C$39:$C$782,СВЦЭМ!$A$39:$A$782,$A100,СВЦЭМ!$B$39:$B$782,L$83)+'СЕТ СН'!$H$9+СВЦЭМ!$D$10+'СЕТ СН'!$H$6-'СЕТ СН'!$H$19</f>
        <v>2272.17970668</v>
      </c>
      <c r="M100" s="36">
        <f>SUMIFS(СВЦЭМ!$C$39:$C$782,СВЦЭМ!$A$39:$A$782,$A100,СВЦЭМ!$B$39:$B$782,M$83)+'СЕТ СН'!$H$9+СВЦЭМ!$D$10+'СЕТ СН'!$H$6-'СЕТ СН'!$H$19</f>
        <v>2259.4341128699998</v>
      </c>
      <c r="N100" s="36">
        <f>SUMIFS(СВЦЭМ!$C$39:$C$782,СВЦЭМ!$A$39:$A$782,$A100,СВЦЭМ!$B$39:$B$782,N$83)+'СЕТ СН'!$H$9+СВЦЭМ!$D$10+'СЕТ СН'!$H$6-'СЕТ СН'!$H$19</f>
        <v>2252.5148115699999</v>
      </c>
      <c r="O100" s="36">
        <f>SUMIFS(СВЦЭМ!$C$39:$C$782,СВЦЭМ!$A$39:$A$782,$A100,СВЦЭМ!$B$39:$B$782,O$83)+'СЕТ СН'!$H$9+СВЦЭМ!$D$10+'СЕТ СН'!$H$6-'СЕТ СН'!$H$19</f>
        <v>2265.7408449300001</v>
      </c>
      <c r="P100" s="36">
        <f>SUMIFS(СВЦЭМ!$C$39:$C$782,СВЦЭМ!$A$39:$A$782,$A100,СВЦЭМ!$B$39:$B$782,P$83)+'СЕТ СН'!$H$9+СВЦЭМ!$D$10+'СЕТ СН'!$H$6-'СЕТ СН'!$H$19</f>
        <v>2276.3834977199999</v>
      </c>
      <c r="Q100" s="36">
        <f>SUMIFS(СВЦЭМ!$C$39:$C$782,СВЦЭМ!$A$39:$A$782,$A100,СВЦЭМ!$B$39:$B$782,Q$83)+'СЕТ СН'!$H$9+СВЦЭМ!$D$10+'СЕТ СН'!$H$6-'СЕТ СН'!$H$19</f>
        <v>2287.1316696699996</v>
      </c>
      <c r="R100" s="36">
        <f>SUMIFS(СВЦЭМ!$C$39:$C$782,СВЦЭМ!$A$39:$A$782,$A100,СВЦЭМ!$B$39:$B$782,R$83)+'СЕТ СН'!$H$9+СВЦЭМ!$D$10+'СЕТ СН'!$H$6-'СЕТ СН'!$H$19</f>
        <v>2306.0163283499996</v>
      </c>
      <c r="S100" s="36">
        <f>SUMIFS(СВЦЭМ!$C$39:$C$782,СВЦЭМ!$A$39:$A$782,$A100,СВЦЭМ!$B$39:$B$782,S$83)+'СЕТ СН'!$H$9+СВЦЭМ!$D$10+'СЕТ СН'!$H$6-'СЕТ СН'!$H$19</f>
        <v>2271.81697803</v>
      </c>
      <c r="T100" s="36">
        <f>SUMIFS(СВЦЭМ!$C$39:$C$782,СВЦЭМ!$A$39:$A$782,$A100,СВЦЭМ!$B$39:$B$782,T$83)+'СЕТ СН'!$H$9+СВЦЭМ!$D$10+'СЕТ СН'!$H$6-'СЕТ СН'!$H$19</f>
        <v>2253.2299319100002</v>
      </c>
      <c r="U100" s="36">
        <f>SUMIFS(СВЦЭМ!$C$39:$C$782,СВЦЭМ!$A$39:$A$782,$A100,СВЦЭМ!$B$39:$B$782,U$83)+'СЕТ СН'!$H$9+СВЦЭМ!$D$10+'СЕТ СН'!$H$6-'СЕТ СН'!$H$19</f>
        <v>2250.9275791299997</v>
      </c>
      <c r="V100" s="36">
        <f>SUMIFS(СВЦЭМ!$C$39:$C$782,СВЦЭМ!$A$39:$A$782,$A100,СВЦЭМ!$B$39:$B$782,V$83)+'СЕТ СН'!$H$9+СВЦЭМ!$D$10+'СЕТ СН'!$H$6-'СЕТ СН'!$H$19</f>
        <v>2250.2554891600003</v>
      </c>
      <c r="W100" s="36">
        <f>SUMIFS(СВЦЭМ!$C$39:$C$782,СВЦЭМ!$A$39:$A$782,$A100,СВЦЭМ!$B$39:$B$782,W$83)+'СЕТ СН'!$H$9+СВЦЭМ!$D$10+'СЕТ СН'!$H$6-'СЕТ СН'!$H$19</f>
        <v>2233.8281540399998</v>
      </c>
      <c r="X100" s="36">
        <f>SUMIFS(СВЦЭМ!$C$39:$C$782,СВЦЭМ!$A$39:$A$782,$A100,СВЦЭМ!$B$39:$B$782,X$83)+'СЕТ СН'!$H$9+СВЦЭМ!$D$10+'СЕТ СН'!$H$6-'СЕТ СН'!$H$19</f>
        <v>2289.2772821799999</v>
      </c>
      <c r="Y100" s="36">
        <f>SUMIFS(СВЦЭМ!$C$39:$C$782,СВЦЭМ!$A$39:$A$782,$A100,СВЦЭМ!$B$39:$B$782,Y$83)+'СЕТ СН'!$H$9+СВЦЭМ!$D$10+'СЕТ СН'!$H$6-'СЕТ СН'!$H$19</f>
        <v>2368.4850253599998</v>
      </c>
    </row>
    <row r="101" spans="1:25" ht="15.75" x14ac:dyDescent="0.2">
      <c r="A101" s="35">
        <f t="shared" si="2"/>
        <v>45522</v>
      </c>
      <c r="B101" s="36">
        <f>SUMIFS(СВЦЭМ!$C$39:$C$782,СВЦЭМ!$A$39:$A$782,$A101,СВЦЭМ!$B$39:$B$782,B$83)+'СЕТ СН'!$H$9+СВЦЭМ!$D$10+'СЕТ СН'!$H$6-'СЕТ СН'!$H$19</f>
        <v>2357.97928606</v>
      </c>
      <c r="C101" s="36">
        <f>SUMIFS(СВЦЭМ!$C$39:$C$782,СВЦЭМ!$A$39:$A$782,$A101,СВЦЭМ!$B$39:$B$782,C$83)+'СЕТ СН'!$H$9+СВЦЭМ!$D$10+'СЕТ СН'!$H$6-'СЕТ СН'!$H$19</f>
        <v>2451.5858880599999</v>
      </c>
      <c r="D101" s="36">
        <f>SUMIFS(СВЦЭМ!$C$39:$C$782,СВЦЭМ!$A$39:$A$782,$A101,СВЦЭМ!$B$39:$B$782,D$83)+'СЕТ СН'!$H$9+СВЦЭМ!$D$10+'СЕТ СН'!$H$6-'СЕТ СН'!$H$19</f>
        <v>2511.68249281</v>
      </c>
      <c r="E101" s="36">
        <f>SUMIFS(СВЦЭМ!$C$39:$C$782,СВЦЭМ!$A$39:$A$782,$A101,СВЦЭМ!$B$39:$B$782,E$83)+'СЕТ СН'!$H$9+СВЦЭМ!$D$10+'СЕТ СН'!$H$6-'СЕТ СН'!$H$19</f>
        <v>2536.9072982899997</v>
      </c>
      <c r="F101" s="36">
        <f>SUMIFS(СВЦЭМ!$C$39:$C$782,СВЦЭМ!$A$39:$A$782,$A101,СВЦЭМ!$B$39:$B$782,F$83)+'СЕТ СН'!$H$9+СВЦЭМ!$D$10+'СЕТ СН'!$H$6-'СЕТ СН'!$H$19</f>
        <v>2565.2766269399999</v>
      </c>
      <c r="G101" s="36">
        <f>SUMIFS(СВЦЭМ!$C$39:$C$782,СВЦЭМ!$A$39:$A$782,$A101,СВЦЭМ!$B$39:$B$782,G$83)+'СЕТ СН'!$H$9+СВЦЭМ!$D$10+'СЕТ СН'!$H$6-'СЕТ СН'!$H$19</f>
        <v>2547.4508454699999</v>
      </c>
      <c r="H101" s="36">
        <f>SUMIFS(СВЦЭМ!$C$39:$C$782,СВЦЭМ!$A$39:$A$782,$A101,СВЦЭМ!$B$39:$B$782,H$83)+'СЕТ СН'!$H$9+СВЦЭМ!$D$10+'СЕТ СН'!$H$6-'СЕТ СН'!$H$19</f>
        <v>2530.27006188</v>
      </c>
      <c r="I101" s="36">
        <f>SUMIFS(СВЦЭМ!$C$39:$C$782,СВЦЭМ!$A$39:$A$782,$A101,СВЦЭМ!$B$39:$B$782,I$83)+'СЕТ СН'!$H$9+СВЦЭМ!$D$10+'СЕТ СН'!$H$6-'СЕТ СН'!$H$19</f>
        <v>2464.17964962</v>
      </c>
      <c r="J101" s="36">
        <f>SUMIFS(СВЦЭМ!$C$39:$C$782,СВЦЭМ!$A$39:$A$782,$A101,СВЦЭМ!$B$39:$B$782,J$83)+'СЕТ СН'!$H$9+СВЦЭМ!$D$10+'СЕТ СН'!$H$6-'СЕТ СН'!$H$19</f>
        <v>2374.4850001099999</v>
      </c>
      <c r="K101" s="36">
        <f>SUMIFS(СВЦЭМ!$C$39:$C$782,СВЦЭМ!$A$39:$A$782,$A101,СВЦЭМ!$B$39:$B$782,K$83)+'СЕТ СН'!$H$9+СВЦЭМ!$D$10+'СЕТ СН'!$H$6-'СЕТ СН'!$H$19</f>
        <v>2300.5211093399998</v>
      </c>
      <c r="L101" s="36">
        <f>SUMIFS(СВЦЭМ!$C$39:$C$782,СВЦЭМ!$A$39:$A$782,$A101,СВЦЭМ!$B$39:$B$782,L$83)+'СЕТ СН'!$H$9+СВЦЭМ!$D$10+'СЕТ СН'!$H$6-'СЕТ СН'!$H$19</f>
        <v>2257.7079420299997</v>
      </c>
      <c r="M101" s="36">
        <f>SUMIFS(СВЦЭМ!$C$39:$C$782,СВЦЭМ!$A$39:$A$782,$A101,СВЦЭМ!$B$39:$B$782,M$83)+'СЕТ СН'!$H$9+СВЦЭМ!$D$10+'СЕТ СН'!$H$6-'СЕТ СН'!$H$19</f>
        <v>2238.3876841800002</v>
      </c>
      <c r="N101" s="36">
        <f>SUMIFS(СВЦЭМ!$C$39:$C$782,СВЦЭМ!$A$39:$A$782,$A101,СВЦЭМ!$B$39:$B$782,N$83)+'СЕТ СН'!$H$9+СВЦЭМ!$D$10+'СЕТ СН'!$H$6-'СЕТ СН'!$H$19</f>
        <v>2217.28795855</v>
      </c>
      <c r="O101" s="36">
        <f>SUMIFS(СВЦЭМ!$C$39:$C$782,СВЦЭМ!$A$39:$A$782,$A101,СВЦЭМ!$B$39:$B$782,O$83)+'СЕТ СН'!$H$9+СВЦЭМ!$D$10+'СЕТ СН'!$H$6-'СЕТ СН'!$H$19</f>
        <v>2233.92903948</v>
      </c>
      <c r="P101" s="36">
        <f>SUMIFS(СВЦЭМ!$C$39:$C$782,СВЦЭМ!$A$39:$A$782,$A101,СВЦЭМ!$B$39:$B$782,P$83)+'СЕТ СН'!$H$9+СВЦЭМ!$D$10+'СЕТ СН'!$H$6-'СЕТ СН'!$H$19</f>
        <v>2282.6664603899999</v>
      </c>
      <c r="Q101" s="36">
        <f>SUMIFS(СВЦЭМ!$C$39:$C$782,СВЦЭМ!$A$39:$A$782,$A101,СВЦЭМ!$B$39:$B$782,Q$83)+'СЕТ СН'!$H$9+СВЦЭМ!$D$10+'СЕТ СН'!$H$6-'СЕТ СН'!$H$19</f>
        <v>2318.15501163</v>
      </c>
      <c r="R101" s="36">
        <f>SUMIFS(СВЦЭМ!$C$39:$C$782,СВЦЭМ!$A$39:$A$782,$A101,СВЦЭМ!$B$39:$B$782,R$83)+'СЕТ СН'!$H$9+СВЦЭМ!$D$10+'СЕТ СН'!$H$6-'СЕТ СН'!$H$19</f>
        <v>2315.4069396499999</v>
      </c>
      <c r="S101" s="36">
        <f>SUMIFS(СВЦЭМ!$C$39:$C$782,СВЦЭМ!$A$39:$A$782,$A101,СВЦЭМ!$B$39:$B$782,S$83)+'СЕТ СН'!$H$9+СВЦЭМ!$D$10+'СЕТ СН'!$H$6-'СЕТ СН'!$H$19</f>
        <v>2317.6935749899999</v>
      </c>
      <c r="T101" s="36">
        <f>SUMIFS(СВЦЭМ!$C$39:$C$782,СВЦЭМ!$A$39:$A$782,$A101,СВЦЭМ!$B$39:$B$782,T$83)+'СЕТ СН'!$H$9+СВЦЭМ!$D$10+'СЕТ СН'!$H$6-'СЕТ СН'!$H$19</f>
        <v>2295.59557533</v>
      </c>
      <c r="U101" s="36">
        <f>SUMIFS(СВЦЭМ!$C$39:$C$782,СВЦЭМ!$A$39:$A$782,$A101,СВЦЭМ!$B$39:$B$782,U$83)+'СЕТ СН'!$H$9+СВЦЭМ!$D$10+'СЕТ СН'!$H$6-'СЕТ СН'!$H$19</f>
        <v>2293.9129714399996</v>
      </c>
      <c r="V101" s="36">
        <f>SUMIFS(СВЦЭМ!$C$39:$C$782,СВЦЭМ!$A$39:$A$782,$A101,СВЦЭМ!$B$39:$B$782,V$83)+'СЕТ СН'!$H$9+СВЦЭМ!$D$10+'СЕТ СН'!$H$6-'СЕТ СН'!$H$19</f>
        <v>2304.4810822999998</v>
      </c>
      <c r="W101" s="36">
        <f>SUMIFS(СВЦЭМ!$C$39:$C$782,СВЦЭМ!$A$39:$A$782,$A101,СВЦЭМ!$B$39:$B$782,W$83)+'СЕТ СН'!$H$9+СВЦЭМ!$D$10+'СЕТ СН'!$H$6-'СЕТ СН'!$H$19</f>
        <v>2288.7728338799998</v>
      </c>
      <c r="X101" s="36">
        <f>SUMIFS(СВЦЭМ!$C$39:$C$782,СВЦЭМ!$A$39:$A$782,$A101,СВЦЭМ!$B$39:$B$782,X$83)+'СЕТ СН'!$H$9+СВЦЭМ!$D$10+'СЕТ СН'!$H$6-'СЕТ СН'!$H$19</f>
        <v>2351.97932765</v>
      </c>
      <c r="Y101" s="36">
        <f>SUMIFS(СВЦЭМ!$C$39:$C$782,СВЦЭМ!$A$39:$A$782,$A101,СВЦЭМ!$B$39:$B$782,Y$83)+'СЕТ СН'!$H$9+СВЦЭМ!$D$10+'СЕТ СН'!$H$6-'СЕТ СН'!$H$19</f>
        <v>2427.35104731</v>
      </c>
    </row>
    <row r="102" spans="1:25" ht="15.75" x14ac:dyDescent="0.2">
      <c r="A102" s="35">
        <f t="shared" si="2"/>
        <v>45523</v>
      </c>
      <c r="B102" s="36">
        <f>SUMIFS(СВЦЭМ!$C$39:$C$782,СВЦЭМ!$A$39:$A$782,$A102,СВЦЭМ!$B$39:$B$782,B$83)+'СЕТ СН'!$H$9+СВЦЭМ!$D$10+'СЕТ СН'!$H$6-'СЕТ СН'!$H$19</f>
        <v>2503.3737988299999</v>
      </c>
      <c r="C102" s="36">
        <f>SUMIFS(СВЦЭМ!$C$39:$C$782,СВЦЭМ!$A$39:$A$782,$A102,СВЦЭМ!$B$39:$B$782,C$83)+'СЕТ СН'!$H$9+СВЦЭМ!$D$10+'СЕТ СН'!$H$6-'СЕТ СН'!$H$19</f>
        <v>2627.0894656600003</v>
      </c>
      <c r="D102" s="36">
        <f>SUMIFS(СВЦЭМ!$C$39:$C$782,СВЦЭМ!$A$39:$A$782,$A102,СВЦЭМ!$B$39:$B$782,D$83)+'СЕТ СН'!$H$9+СВЦЭМ!$D$10+'СЕТ СН'!$H$6-'СЕТ СН'!$H$19</f>
        <v>2661.4355253000003</v>
      </c>
      <c r="E102" s="36">
        <f>SUMIFS(СВЦЭМ!$C$39:$C$782,СВЦЭМ!$A$39:$A$782,$A102,СВЦЭМ!$B$39:$B$782,E$83)+'СЕТ СН'!$H$9+СВЦЭМ!$D$10+'СЕТ СН'!$H$6-'СЕТ СН'!$H$19</f>
        <v>2623.5260095499998</v>
      </c>
      <c r="F102" s="36">
        <f>SUMIFS(СВЦЭМ!$C$39:$C$782,СВЦЭМ!$A$39:$A$782,$A102,СВЦЭМ!$B$39:$B$782,F$83)+'СЕТ СН'!$H$9+СВЦЭМ!$D$10+'СЕТ СН'!$H$6-'СЕТ СН'!$H$19</f>
        <v>2630.5601825100002</v>
      </c>
      <c r="G102" s="36">
        <f>SUMIFS(СВЦЭМ!$C$39:$C$782,СВЦЭМ!$A$39:$A$782,$A102,СВЦЭМ!$B$39:$B$782,G$83)+'СЕТ СН'!$H$9+СВЦЭМ!$D$10+'СЕТ СН'!$H$6-'СЕТ СН'!$H$19</f>
        <v>2630.3920257899999</v>
      </c>
      <c r="H102" s="36">
        <f>SUMIFS(СВЦЭМ!$C$39:$C$782,СВЦЭМ!$A$39:$A$782,$A102,СВЦЭМ!$B$39:$B$782,H$83)+'СЕТ СН'!$H$9+СВЦЭМ!$D$10+'СЕТ СН'!$H$6-'СЕТ СН'!$H$19</f>
        <v>2640.0853604800004</v>
      </c>
      <c r="I102" s="36">
        <f>SUMIFS(СВЦЭМ!$C$39:$C$782,СВЦЭМ!$A$39:$A$782,$A102,СВЦЭМ!$B$39:$B$782,I$83)+'СЕТ СН'!$H$9+СВЦЭМ!$D$10+'СЕТ СН'!$H$6-'СЕТ СН'!$H$19</f>
        <v>2571.2533596200001</v>
      </c>
      <c r="J102" s="36">
        <f>SUMIFS(СВЦЭМ!$C$39:$C$782,СВЦЭМ!$A$39:$A$782,$A102,СВЦЭМ!$B$39:$B$782,J$83)+'СЕТ СН'!$H$9+СВЦЭМ!$D$10+'СЕТ СН'!$H$6-'СЕТ СН'!$H$19</f>
        <v>2398.8096839099999</v>
      </c>
      <c r="K102" s="36">
        <f>SUMIFS(СВЦЭМ!$C$39:$C$782,СВЦЭМ!$A$39:$A$782,$A102,СВЦЭМ!$B$39:$B$782,K$83)+'СЕТ СН'!$H$9+СВЦЭМ!$D$10+'СЕТ СН'!$H$6-'СЕТ СН'!$H$19</f>
        <v>2355.1979323599999</v>
      </c>
      <c r="L102" s="36">
        <f>SUMIFS(СВЦЭМ!$C$39:$C$782,СВЦЭМ!$A$39:$A$782,$A102,СВЦЭМ!$B$39:$B$782,L$83)+'СЕТ СН'!$H$9+СВЦЭМ!$D$10+'СЕТ СН'!$H$6-'СЕТ СН'!$H$19</f>
        <v>2348.8505488700002</v>
      </c>
      <c r="M102" s="36">
        <f>SUMIFS(СВЦЭМ!$C$39:$C$782,СВЦЭМ!$A$39:$A$782,$A102,СВЦЭМ!$B$39:$B$782,M$83)+'СЕТ СН'!$H$9+СВЦЭМ!$D$10+'СЕТ СН'!$H$6-'СЕТ СН'!$H$19</f>
        <v>2337.7879747699999</v>
      </c>
      <c r="N102" s="36">
        <f>SUMIFS(СВЦЭМ!$C$39:$C$782,СВЦЭМ!$A$39:$A$782,$A102,СВЦЭМ!$B$39:$B$782,N$83)+'СЕТ СН'!$H$9+СВЦЭМ!$D$10+'СЕТ СН'!$H$6-'СЕТ СН'!$H$19</f>
        <v>2327.92105627</v>
      </c>
      <c r="O102" s="36">
        <f>SUMIFS(СВЦЭМ!$C$39:$C$782,СВЦЭМ!$A$39:$A$782,$A102,СВЦЭМ!$B$39:$B$782,O$83)+'СЕТ СН'!$H$9+СВЦЭМ!$D$10+'СЕТ СН'!$H$6-'СЕТ СН'!$H$19</f>
        <v>2318.4693965400002</v>
      </c>
      <c r="P102" s="36">
        <f>SUMIFS(СВЦЭМ!$C$39:$C$782,СВЦЭМ!$A$39:$A$782,$A102,СВЦЭМ!$B$39:$B$782,P$83)+'СЕТ СН'!$H$9+СВЦЭМ!$D$10+'СЕТ СН'!$H$6-'СЕТ СН'!$H$19</f>
        <v>2328.7040551</v>
      </c>
      <c r="Q102" s="36">
        <f>SUMIFS(СВЦЭМ!$C$39:$C$782,СВЦЭМ!$A$39:$A$782,$A102,СВЦЭМ!$B$39:$B$782,Q$83)+'СЕТ СН'!$H$9+СВЦЭМ!$D$10+'СЕТ СН'!$H$6-'СЕТ СН'!$H$19</f>
        <v>2317.9229407599996</v>
      </c>
      <c r="R102" s="36">
        <f>SUMIFS(СВЦЭМ!$C$39:$C$782,СВЦЭМ!$A$39:$A$782,$A102,СВЦЭМ!$B$39:$B$782,R$83)+'СЕТ СН'!$H$9+СВЦЭМ!$D$10+'СЕТ СН'!$H$6-'СЕТ СН'!$H$19</f>
        <v>2324.2001324599996</v>
      </c>
      <c r="S102" s="36">
        <f>SUMIFS(СВЦЭМ!$C$39:$C$782,СВЦЭМ!$A$39:$A$782,$A102,СВЦЭМ!$B$39:$B$782,S$83)+'СЕТ СН'!$H$9+СВЦЭМ!$D$10+'СЕТ СН'!$H$6-'СЕТ СН'!$H$19</f>
        <v>2311.9148912000001</v>
      </c>
      <c r="T102" s="36">
        <f>SUMIFS(СВЦЭМ!$C$39:$C$782,СВЦЭМ!$A$39:$A$782,$A102,СВЦЭМ!$B$39:$B$782,T$83)+'СЕТ СН'!$H$9+СВЦЭМ!$D$10+'СЕТ СН'!$H$6-'СЕТ СН'!$H$19</f>
        <v>2278.2064162899997</v>
      </c>
      <c r="U102" s="36">
        <f>SUMIFS(СВЦЭМ!$C$39:$C$782,СВЦЭМ!$A$39:$A$782,$A102,СВЦЭМ!$B$39:$B$782,U$83)+'СЕТ СН'!$H$9+СВЦЭМ!$D$10+'СЕТ СН'!$H$6-'СЕТ СН'!$H$19</f>
        <v>2308.2337814100001</v>
      </c>
      <c r="V102" s="36">
        <f>SUMIFS(СВЦЭМ!$C$39:$C$782,СВЦЭМ!$A$39:$A$782,$A102,СВЦЭМ!$B$39:$B$782,V$83)+'СЕТ СН'!$H$9+СВЦЭМ!$D$10+'СЕТ СН'!$H$6-'СЕТ СН'!$H$19</f>
        <v>2320.1569609600001</v>
      </c>
      <c r="W102" s="36">
        <f>SUMIFS(СВЦЭМ!$C$39:$C$782,СВЦЭМ!$A$39:$A$782,$A102,СВЦЭМ!$B$39:$B$782,W$83)+'СЕТ СН'!$H$9+СВЦЭМ!$D$10+'СЕТ СН'!$H$6-'СЕТ СН'!$H$19</f>
        <v>2281.1633754599998</v>
      </c>
      <c r="X102" s="36">
        <f>SUMIFS(СВЦЭМ!$C$39:$C$782,СВЦЭМ!$A$39:$A$782,$A102,СВЦЭМ!$B$39:$B$782,X$83)+'СЕТ СН'!$H$9+СВЦЭМ!$D$10+'СЕТ СН'!$H$6-'СЕТ СН'!$H$19</f>
        <v>2330.1436888399999</v>
      </c>
      <c r="Y102" s="36">
        <f>SUMIFS(СВЦЭМ!$C$39:$C$782,СВЦЭМ!$A$39:$A$782,$A102,СВЦЭМ!$B$39:$B$782,Y$83)+'СЕТ СН'!$H$9+СВЦЭМ!$D$10+'СЕТ СН'!$H$6-'СЕТ СН'!$H$19</f>
        <v>2413.54427106</v>
      </c>
    </row>
    <row r="103" spans="1:25" ht="15.75" x14ac:dyDescent="0.2">
      <c r="A103" s="35">
        <f t="shared" si="2"/>
        <v>45524</v>
      </c>
      <c r="B103" s="36">
        <f>SUMIFS(СВЦЭМ!$C$39:$C$782,СВЦЭМ!$A$39:$A$782,$A103,СВЦЭМ!$B$39:$B$782,B$83)+'СЕТ СН'!$H$9+СВЦЭМ!$D$10+'СЕТ СН'!$H$6-'СЕТ СН'!$H$19</f>
        <v>2400.1358896800002</v>
      </c>
      <c r="C103" s="36">
        <f>SUMIFS(СВЦЭМ!$C$39:$C$782,СВЦЭМ!$A$39:$A$782,$A103,СВЦЭМ!$B$39:$B$782,C$83)+'СЕТ СН'!$H$9+СВЦЭМ!$D$10+'СЕТ СН'!$H$6-'СЕТ СН'!$H$19</f>
        <v>2500.1855645999999</v>
      </c>
      <c r="D103" s="36">
        <f>SUMIFS(СВЦЭМ!$C$39:$C$782,СВЦЭМ!$A$39:$A$782,$A103,СВЦЭМ!$B$39:$B$782,D$83)+'СЕТ СН'!$H$9+СВЦЭМ!$D$10+'СЕТ СН'!$H$6-'СЕТ СН'!$H$19</f>
        <v>2564.2075499700004</v>
      </c>
      <c r="E103" s="36">
        <f>SUMIFS(СВЦЭМ!$C$39:$C$782,СВЦЭМ!$A$39:$A$782,$A103,СВЦЭМ!$B$39:$B$782,E$83)+'СЕТ СН'!$H$9+СВЦЭМ!$D$10+'СЕТ СН'!$H$6-'СЕТ СН'!$H$19</f>
        <v>2595.4602898000003</v>
      </c>
      <c r="F103" s="36">
        <f>SUMIFS(СВЦЭМ!$C$39:$C$782,СВЦЭМ!$A$39:$A$782,$A103,СВЦЭМ!$B$39:$B$782,F$83)+'СЕТ СН'!$H$9+СВЦЭМ!$D$10+'СЕТ СН'!$H$6-'СЕТ СН'!$H$19</f>
        <v>2592.1684830200002</v>
      </c>
      <c r="G103" s="36">
        <f>SUMIFS(СВЦЭМ!$C$39:$C$782,СВЦЭМ!$A$39:$A$782,$A103,СВЦЭМ!$B$39:$B$782,G$83)+'СЕТ СН'!$H$9+СВЦЭМ!$D$10+'СЕТ СН'!$H$6-'СЕТ СН'!$H$19</f>
        <v>2564.8202301399997</v>
      </c>
      <c r="H103" s="36">
        <f>SUMIFS(СВЦЭМ!$C$39:$C$782,СВЦЭМ!$A$39:$A$782,$A103,СВЦЭМ!$B$39:$B$782,H$83)+'СЕТ СН'!$H$9+СВЦЭМ!$D$10+'СЕТ СН'!$H$6-'СЕТ СН'!$H$19</f>
        <v>2556.2018599700004</v>
      </c>
      <c r="I103" s="36">
        <f>SUMIFS(СВЦЭМ!$C$39:$C$782,СВЦЭМ!$A$39:$A$782,$A103,СВЦЭМ!$B$39:$B$782,I$83)+'СЕТ СН'!$H$9+СВЦЭМ!$D$10+'СЕТ СН'!$H$6-'СЕТ СН'!$H$19</f>
        <v>2442.2462190599999</v>
      </c>
      <c r="J103" s="36">
        <f>SUMIFS(СВЦЭМ!$C$39:$C$782,СВЦЭМ!$A$39:$A$782,$A103,СВЦЭМ!$B$39:$B$782,J$83)+'СЕТ СН'!$H$9+СВЦЭМ!$D$10+'СЕТ СН'!$H$6-'СЕТ СН'!$H$19</f>
        <v>2319.4014453499999</v>
      </c>
      <c r="K103" s="36">
        <f>SUMIFS(СВЦЭМ!$C$39:$C$782,СВЦЭМ!$A$39:$A$782,$A103,СВЦЭМ!$B$39:$B$782,K$83)+'СЕТ СН'!$H$9+СВЦЭМ!$D$10+'СЕТ СН'!$H$6-'СЕТ СН'!$H$19</f>
        <v>2218.8310674499999</v>
      </c>
      <c r="L103" s="36">
        <f>SUMIFS(СВЦЭМ!$C$39:$C$782,СВЦЭМ!$A$39:$A$782,$A103,СВЦЭМ!$B$39:$B$782,L$83)+'СЕТ СН'!$H$9+СВЦЭМ!$D$10+'СЕТ СН'!$H$6-'СЕТ СН'!$H$19</f>
        <v>2196.60553411</v>
      </c>
      <c r="M103" s="36">
        <f>SUMIFS(СВЦЭМ!$C$39:$C$782,СВЦЭМ!$A$39:$A$782,$A103,СВЦЭМ!$B$39:$B$782,M$83)+'СЕТ СН'!$H$9+СВЦЭМ!$D$10+'СЕТ СН'!$H$6-'СЕТ СН'!$H$19</f>
        <v>2184.7504668499996</v>
      </c>
      <c r="N103" s="36">
        <f>SUMIFS(СВЦЭМ!$C$39:$C$782,СВЦЭМ!$A$39:$A$782,$A103,СВЦЭМ!$B$39:$B$782,N$83)+'СЕТ СН'!$H$9+СВЦЭМ!$D$10+'СЕТ СН'!$H$6-'СЕТ СН'!$H$19</f>
        <v>2194.4645155399999</v>
      </c>
      <c r="O103" s="36">
        <f>SUMIFS(СВЦЭМ!$C$39:$C$782,СВЦЭМ!$A$39:$A$782,$A103,СВЦЭМ!$B$39:$B$782,O$83)+'СЕТ СН'!$H$9+СВЦЭМ!$D$10+'СЕТ СН'!$H$6-'СЕТ СН'!$H$19</f>
        <v>2174.7545395999996</v>
      </c>
      <c r="P103" s="36">
        <f>SUMIFS(СВЦЭМ!$C$39:$C$782,СВЦЭМ!$A$39:$A$782,$A103,СВЦЭМ!$B$39:$B$782,P$83)+'СЕТ СН'!$H$9+СВЦЭМ!$D$10+'СЕТ СН'!$H$6-'СЕТ СН'!$H$19</f>
        <v>2179.0538665699996</v>
      </c>
      <c r="Q103" s="36">
        <f>SUMIFS(СВЦЭМ!$C$39:$C$782,СВЦЭМ!$A$39:$A$782,$A103,СВЦЭМ!$B$39:$B$782,Q$83)+'СЕТ СН'!$H$9+СВЦЭМ!$D$10+'СЕТ СН'!$H$6-'СЕТ СН'!$H$19</f>
        <v>2174.9127097999999</v>
      </c>
      <c r="R103" s="36">
        <f>SUMIFS(СВЦЭМ!$C$39:$C$782,СВЦЭМ!$A$39:$A$782,$A103,СВЦЭМ!$B$39:$B$782,R$83)+'СЕТ СН'!$H$9+СВЦЭМ!$D$10+'СЕТ СН'!$H$6-'СЕТ СН'!$H$19</f>
        <v>2194.62259653</v>
      </c>
      <c r="S103" s="36">
        <f>SUMIFS(СВЦЭМ!$C$39:$C$782,СВЦЭМ!$A$39:$A$782,$A103,СВЦЭМ!$B$39:$B$782,S$83)+'СЕТ СН'!$H$9+СВЦЭМ!$D$10+'СЕТ СН'!$H$6-'СЕТ СН'!$H$19</f>
        <v>2181.2840502299996</v>
      </c>
      <c r="T103" s="36">
        <f>SUMIFS(СВЦЭМ!$C$39:$C$782,СВЦЭМ!$A$39:$A$782,$A103,СВЦЭМ!$B$39:$B$782,T$83)+'СЕТ СН'!$H$9+СВЦЭМ!$D$10+'СЕТ СН'!$H$6-'СЕТ СН'!$H$19</f>
        <v>2161.9391428399999</v>
      </c>
      <c r="U103" s="36">
        <f>SUMIFS(СВЦЭМ!$C$39:$C$782,СВЦЭМ!$A$39:$A$782,$A103,СВЦЭМ!$B$39:$B$782,U$83)+'СЕТ СН'!$H$9+СВЦЭМ!$D$10+'СЕТ СН'!$H$6-'СЕТ СН'!$H$19</f>
        <v>2181.8850845699999</v>
      </c>
      <c r="V103" s="36">
        <f>SUMIFS(СВЦЭМ!$C$39:$C$782,СВЦЭМ!$A$39:$A$782,$A103,СВЦЭМ!$B$39:$B$782,V$83)+'СЕТ СН'!$H$9+СВЦЭМ!$D$10+'СЕТ СН'!$H$6-'СЕТ СН'!$H$19</f>
        <v>2166.8118591399998</v>
      </c>
      <c r="W103" s="36">
        <f>SUMIFS(СВЦЭМ!$C$39:$C$782,СВЦЭМ!$A$39:$A$782,$A103,СВЦЭМ!$B$39:$B$782,W$83)+'СЕТ СН'!$H$9+СВЦЭМ!$D$10+'СЕТ СН'!$H$6-'СЕТ СН'!$H$19</f>
        <v>2159.53193457</v>
      </c>
      <c r="X103" s="36">
        <f>SUMIFS(СВЦЭМ!$C$39:$C$782,СВЦЭМ!$A$39:$A$782,$A103,СВЦЭМ!$B$39:$B$782,X$83)+'СЕТ СН'!$H$9+СВЦЭМ!$D$10+'СЕТ СН'!$H$6-'СЕТ СН'!$H$19</f>
        <v>2251.62694061</v>
      </c>
      <c r="Y103" s="36">
        <f>SUMIFS(СВЦЭМ!$C$39:$C$782,СВЦЭМ!$A$39:$A$782,$A103,СВЦЭМ!$B$39:$B$782,Y$83)+'СЕТ СН'!$H$9+СВЦЭМ!$D$10+'СЕТ СН'!$H$6-'СЕТ СН'!$H$19</f>
        <v>2393.4858897899999</v>
      </c>
    </row>
    <row r="104" spans="1:25" ht="15.75" x14ac:dyDescent="0.2">
      <c r="A104" s="35">
        <f t="shared" si="2"/>
        <v>45525</v>
      </c>
      <c r="B104" s="36">
        <f>SUMIFS(СВЦЭМ!$C$39:$C$782,СВЦЭМ!$A$39:$A$782,$A104,СВЦЭМ!$B$39:$B$782,B$83)+'СЕТ СН'!$H$9+СВЦЭМ!$D$10+'СЕТ СН'!$H$6-'СЕТ СН'!$H$19</f>
        <v>2587.1456334000004</v>
      </c>
      <c r="C104" s="36">
        <f>SUMIFS(СВЦЭМ!$C$39:$C$782,СВЦЭМ!$A$39:$A$782,$A104,СВЦЭМ!$B$39:$B$782,C$83)+'СЕТ СН'!$H$9+СВЦЭМ!$D$10+'СЕТ СН'!$H$6-'СЕТ СН'!$H$19</f>
        <v>2625.9045714399999</v>
      </c>
      <c r="D104" s="36">
        <f>SUMIFS(СВЦЭМ!$C$39:$C$782,СВЦЭМ!$A$39:$A$782,$A104,СВЦЭМ!$B$39:$B$782,D$83)+'СЕТ СН'!$H$9+СВЦЭМ!$D$10+'СЕТ СН'!$H$6-'СЕТ СН'!$H$19</f>
        <v>2675.0319342399998</v>
      </c>
      <c r="E104" s="36">
        <f>SUMIFS(СВЦЭМ!$C$39:$C$782,СВЦЭМ!$A$39:$A$782,$A104,СВЦЭМ!$B$39:$B$782,E$83)+'СЕТ СН'!$H$9+СВЦЭМ!$D$10+'СЕТ СН'!$H$6-'СЕТ СН'!$H$19</f>
        <v>2635.5817774699999</v>
      </c>
      <c r="F104" s="36">
        <f>SUMIFS(СВЦЭМ!$C$39:$C$782,СВЦЭМ!$A$39:$A$782,$A104,СВЦЭМ!$B$39:$B$782,F$83)+'СЕТ СН'!$H$9+СВЦЭМ!$D$10+'СЕТ СН'!$H$6-'СЕТ СН'!$H$19</f>
        <v>2619.8796591099999</v>
      </c>
      <c r="G104" s="36">
        <f>SUMIFS(СВЦЭМ!$C$39:$C$782,СВЦЭМ!$A$39:$A$782,$A104,СВЦЭМ!$B$39:$B$782,G$83)+'СЕТ СН'!$H$9+СВЦЭМ!$D$10+'СЕТ СН'!$H$6-'СЕТ СН'!$H$19</f>
        <v>2580.5276245900004</v>
      </c>
      <c r="H104" s="36">
        <f>SUMIFS(СВЦЭМ!$C$39:$C$782,СВЦЭМ!$A$39:$A$782,$A104,СВЦЭМ!$B$39:$B$782,H$83)+'СЕТ СН'!$H$9+СВЦЭМ!$D$10+'СЕТ СН'!$H$6-'СЕТ СН'!$H$19</f>
        <v>2569.9441001300002</v>
      </c>
      <c r="I104" s="36">
        <f>SUMIFS(СВЦЭМ!$C$39:$C$782,СВЦЭМ!$A$39:$A$782,$A104,СВЦЭМ!$B$39:$B$782,I$83)+'СЕТ СН'!$H$9+СВЦЭМ!$D$10+'СЕТ СН'!$H$6-'СЕТ СН'!$H$19</f>
        <v>2445.88450354</v>
      </c>
      <c r="J104" s="36">
        <f>SUMIFS(СВЦЭМ!$C$39:$C$782,СВЦЭМ!$A$39:$A$782,$A104,СВЦЭМ!$B$39:$B$782,J$83)+'СЕТ СН'!$H$9+СВЦЭМ!$D$10+'СЕТ СН'!$H$6-'СЕТ СН'!$H$19</f>
        <v>2357.5714407699998</v>
      </c>
      <c r="K104" s="36">
        <f>SUMIFS(СВЦЭМ!$C$39:$C$782,СВЦЭМ!$A$39:$A$782,$A104,СВЦЭМ!$B$39:$B$782,K$83)+'СЕТ СН'!$H$9+СВЦЭМ!$D$10+'СЕТ СН'!$H$6-'СЕТ СН'!$H$19</f>
        <v>2288.14679437</v>
      </c>
      <c r="L104" s="36">
        <f>SUMIFS(СВЦЭМ!$C$39:$C$782,СВЦЭМ!$A$39:$A$782,$A104,СВЦЭМ!$B$39:$B$782,L$83)+'СЕТ СН'!$H$9+СВЦЭМ!$D$10+'СЕТ СН'!$H$6-'СЕТ СН'!$H$19</f>
        <v>2271.6018220199999</v>
      </c>
      <c r="M104" s="36">
        <f>SUMIFS(СВЦЭМ!$C$39:$C$782,СВЦЭМ!$A$39:$A$782,$A104,СВЦЭМ!$B$39:$B$782,M$83)+'СЕТ СН'!$H$9+СВЦЭМ!$D$10+'СЕТ СН'!$H$6-'СЕТ СН'!$H$19</f>
        <v>2274.0091142000001</v>
      </c>
      <c r="N104" s="36">
        <f>SUMIFS(СВЦЭМ!$C$39:$C$782,СВЦЭМ!$A$39:$A$782,$A104,СВЦЭМ!$B$39:$B$782,N$83)+'СЕТ СН'!$H$9+СВЦЭМ!$D$10+'СЕТ СН'!$H$6-'СЕТ СН'!$H$19</f>
        <v>2265.3564502600002</v>
      </c>
      <c r="O104" s="36">
        <f>SUMIFS(СВЦЭМ!$C$39:$C$782,СВЦЭМ!$A$39:$A$782,$A104,СВЦЭМ!$B$39:$B$782,O$83)+'СЕТ СН'!$H$9+СВЦЭМ!$D$10+'СЕТ СН'!$H$6-'СЕТ СН'!$H$19</f>
        <v>2249.9452237699998</v>
      </c>
      <c r="P104" s="36">
        <f>SUMIFS(СВЦЭМ!$C$39:$C$782,СВЦЭМ!$A$39:$A$782,$A104,СВЦЭМ!$B$39:$B$782,P$83)+'СЕТ СН'!$H$9+СВЦЭМ!$D$10+'СЕТ СН'!$H$6-'СЕТ СН'!$H$19</f>
        <v>2287.8283462099998</v>
      </c>
      <c r="Q104" s="36">
        <f>SUMIFS(СВЦЭМ!$C$39:$C$782,СВЦЭМ!$A$39:$A$782,$A104,СВЦЭМ!$B$39:$B$782,Q$83)+'СЕТ СН'!$H$9+СВЦЭМ!$D$10+'СЕТ СН'!$H$6-'СЕТ СН'!$H$19</f>
        <v>2311.75858487</v>
      </c>
      <c r="R104" s="36">
        <f>SUMIFS(СВЦЭМ!$C$39:$C$782,СВЦЭМ!$A$39:$A$782,$A104,СВЦЭМ!$B$39:$B$782,R$83)+'СЕТ СН'!$H$9+СВЦЭМ!$D$10+'СЕТ СН'!$H$6-'СЕТ СН'!$H$19</f>
        <v>2306.128393</v>
      </c>
      <c r="S104" s="36">
        <f>SUMIFS(СВЦЭМ!$C$39:$C$782,СВЦЭМ!$A$39:$A$782,$A104,СВЦЭМ!$B$39:$B$782,S$83)+'СЕТ СН'!$H$9+СВЦЭМ!$D$10+'СЕТ СН'!$H$6-'СЕТ СН'!$H$19</f>
        <v>2302.7653416900002</v>
      </c>
      <c r="T104" s="36">
        <f>SUMIFS(СВЦЭМ!$C$39:$C$782,СВЦЭМ!$A$39:$A$782,$A104,СВЦЭМ!$B$39:$B$782,T$83)+'СЕТ СН'!$H$9+СВЦЭМ!$D$10+'СЕТ СН'!$H$6-'СЕТ СН'!$H$19</f>
        <v>2293.3465340399998</v>
      </c>
      <c r="U104" s="36">
        <f>SUMIFS(СВЦЭМ!$C$39:$C$782,СВЦЭМ!$A$39:$A$782,$A104,СВЦЭМ!$B$39:$B$782,U$83)+'СЕТ СН'!$H$9+СВЦЭМ!$D$10+'СЕТ СН'!$H$6-'СЕТ СН'!$H$19</f>
        <v>2304.0408295999996</v>
      </c>
      <c r="V104" s="36">
        <f>SUMIFS(СВЦЭМ!$C$39:$C$782,СВЦЭМ!$A$39:$A$782,$A104,СВЦЭМ!$B$39:$B$782,V$83)+'СЕТ СН'!$H$9+СВЦЭМ!$D$10+'СЕТ СН'!$H$6-'СЕТ СН'!$H$19</f>
        <v>2296.67856407</v>
      </c>
      <c r="W104" s="36">
        <f>SUMIFS(СВЦЭМ!$C$39:$C$782,СВЦЭМ!$A$39:$A$782,$A104,СВЦЭМ!$B$39:$B$782,W$83)+'СЕТ СН'!$H$9+СВЦЭМ!$D$10+'СЕТ СН'!$H$6-'СЕТ СН'!$H$19</f>
        <v>2290.39537023</v>
      </c>
      <c r="X104" s="36">
        <f>SUMIFS(СВЦЭМ!$C$39:$C$782,СВЦЭМ!$A$39:$A$782,$A104,СВЦЭМ!$B$39:$B$782,X$83)+'СЕТ СН'!$H$9+СВЦЭМ!$D$10+'СЕТ СН'!$H$6-'СЕТ СН'!$H$19</f>
        <v>2308.9949091099998</v>
      </c>
      <c r="Y104" s="36">
        <f>SUMIFS(СВЦЭМ!$C$39:$C$782,СВЦЭМ!$A$39:$A$782,$A104,СВЦЭМ!$B$39:$B$782,Y$83)+'СЕТ СН'!$H$9+СВЦЭМ!$D$10+'СЕТ СН'!$H$6-'СЕТ СН'!$H$19</f>
        <v>2346.21952237</v>
      </c>
    </row>
    <row r="105" spans="1:25" ht="15.75" x14ac:dyDescent="0.2">
      <c r="A105" s="35">
        <f t="shared" si="2"/>
        <v>45526</v>
      </c>
      <c r="B105" s="36">
        <f>SUMIFS(СВЦЭМ!$C$39:$C$782,СВЦЭМ!$A$39:$A$782,$A105,СВЦЭМ!$B$39:$B$782,B$83)+'СЕТ СН'!$H$9+СВЦЭМ!$D$10+'СЕТ СН'!$H$6-'СЕТ СН'!$H$19</f>
        <v>2293.2307264000001</v>
      </c>
      <c r="C105" s="36">
        <f>SUMIFS(СВЦЭМ!$C$39:$C$782,СВЦЭМ!$A$39:$A$782,$A105,СВЦЭМ!$B$39:$B$782,C$83)+'СЕТ СН'!$H$9+СВЦЭМ!$D$10+'СЕТ СН'!$H$6-'СЕТ СН'!$H$19</f>
        <v>2380.5018758899996</v>
      </c>
      <c r="D105" s="36">
        <f>SUMIFS(СВЦЭМ!$C$39:$C$782,СВЦЭМ!$A$39:$A$782,$A105,СВЦЭМ!$B$39:$B$782,D$83)+'СЕТ СН'!$H$9+СВЦЭМ!$D$10+'СЕТ СН'!$H$6-'СЕТ СН'!$H$19</f>
        <v>2425.8047510400002</v>
      </c>
      <c r="E105" s="36">
        <f>SUMIFS(СВЦЭМ!$C$39:$C$782,СВЦЭМ!$A$39:$A$782,$A105,СВЦЭМ!$B$39:$B$782,E$83)+'СЕТ СН'!$H$9+СВЦЭМ!$D$10+'СЕТ СН'!$H$6-'СЕТ СН'!$H$19</f>
        <v>2457.6774140299999</v>
      </c>
      <c r="F105" s="36">
        <f>SUMIFS(СВЦЭМ!$C$39:$C$782,СВЦЭМ!$A$39:$A$782,$A105,СВЦЭМ!$B$39:$B$782,F$83)+'СЕТ СН'!$H$9+СВЦЭМ!$D$10+'СЕТ СН'!$H$6-'СЕТ СН'!$H$19</f>
        <v>2448.8288505199998</v>
      </c>
      <c r="G105" s="36">
        <f>SUMIFS(СВЦЭМ!$C$39:$C$782,СВЦЭМ!$A$39:$A$782,$A105,СВЦЭМ!$B$39:$B$782,G$83)+'СЕТ СН'!$H$9+СВЦЭМ!$D$10+'СЕТ СН'!$H$6-'СЕТ СН'!$H$19</f>
        <v>2422.5883337699997</v>
      </c>
      <c r="H105" s="36">
        <f>SUMIFS(СВЦЭМ!$C$39:$C$782,СВЦЭМ!$A$39:$A$782,$A105,СВЦЭМ!$B$39:$B$782,H$83)+'СЕТ СН'!$H$9+СВЦЭМ!$D$10+'СЕТ СН'!$H$6-'СЕТ СН'!$H$19</f>
        <v>2388.5032090200002</v>
      </c>
      <c r="I105" s="36">
        <f>SUMIFS(СВЦЭМ!$C$39:$C$782,СВЦЭМ!$A$39:$A$782,$A105,СВЦЭМ!$B$39:$B$782,I$83)+'СЕТ СН'!$H$9+СВЦЭМ!$D$10+'СЕТ СН'!$H$6-'СЕТ СН'!$H$19</f>
        <v>2304.2989021799999</v>
      </c>
      <c r="J105" s="36">
        <f>SUMIFS(СВЦЭМ!$C$39:$C$782,СВЦЭМ!$A$39:$A$782,$A105,СВЦЭМ!$B$39:$B$782,J$83)+'СЕТ СН'!$H$9+СВЦЭМ!$D$10+'СЕТ СН'!$H$6-'СЕТ СН'!$H$19</f>
        <v>2206.1746428400002</v>
      </c>
      <c r="K105" s="36">
        <f>SUMIFS(СВЦЭМ!$C$39:$C$782,СВЦЭМ!$A$39:$A$782,$A105,СВЦЭМ!$B$39:$B$782,K$83)+'СЕТ СН'!$H$9+СВЦЭМ!$D$10+'СЕТ СН'!$H$6-'СЕТ СН'!$H$19</f>
        <v>2130.7893898499997</v>
      </c>
      <c r="L105" s="36">
        <f>SUMIFS(СВЦЭМ!$C$39:$C$782,СВЦЭМ!$A$39:$A$782,$A105,СВЦЭМ!$B$39:$B$782,L$83)+'СЕТ СН'!$H$9+СВЦЭМ!$D$10+'СЕТ СН'!$H$6-'СЕТ СН'!$H$19</f>
        <v>2097.34994723</v>
      </c>
      <c r="M105" s="36">
        <f>SUMIFS(СВЦЭМ!$C$39:$C$782,СВЦЭМ!$A$39:$A$782,$A105,СВЦЭМ!$B$39:$B$782,M$83)+'СЕТ СН'!$H$9+СВЦЭМ!$D$10+'СЕТ СН'!$H$6-'СЕТ СН'!$H$19</f>
        <v>2100.5761666500002</v>
      </c>
      <c r="N105" s="36">
        <f>SUMIFS(СВЦЭМ!$C$39:$C$782,СВЦЭМ!$A$39:$A$782,$A105,СВЦЭМ!$B$39:$B$782,N$83)+'СЕТ СН'!$H$9+СВЦЭМ!$D$10+'СЕТ СН'!$H$6-'СЕТ СН'!$H$19</f>
        <v>2097.7391578400002</v>
      </c>
      <c r="O105" s="36">
        <f>SUMIFS(СВЦЭМ!$C$39:$C$782,СВЦЭМ!$A$39:$A$782,$A105,СВЦЭМ!$B$39:$B$782,O$83)+'СЕТ СН'!$H$9+СВЦЭМ!$D$10+'СЕТ СН'!$H$6-'СЕТ СН'!$H$19</f>
        <v>2102.2102910100002</v>
      </c>
      <c r="P105" s="36">
        <f>SUMIFS(СВЦЭМ!$C$39:$C$782,СВЦЭМ!$A$39:$A$782,$A105,СВЦЭМ!$B$39:$B$782,P$83)+'СЕТ СН'!$H$9+СВЦЭМ!$D$10+'СЕТ СН'!$H$6-'СЕТ СН'!$H$19</f>
        <v>2109.9988818800002</v>
      </c>
      <c r="Q105" s="36">
        <f>SUMIFS(СВЦЭМ!$C$39:$C$782,СВЦЭМ!$A$39:$A$782,$A105,СВЦЭМ!$B$39:$B$782,Q$83)+'СЕТ СН'!$H$9+СВЦЭМ!$D$10+'СЕТ СН'!$H$6-'СЕТ СН'!$H$19</f>
        <v>2107.7506717199999</v>
      </c>
      <c r="R105" s="36">
        <f>SUMIFS(СВЦЭМ!$C$39:$C$782,СВЦЭМ!$A$39:$A$782,$A105,СВЦЭМ!$B$39:$B$782,R$83)+'СЕТ СН'!$H$9+СВЦЭМ!$D$10+'СЕТ СН'!$H$6-'СЕТ СН'!$H$19</f>
        <v>2125.49564147</v>
      </c>
      <c r="S105" s="36">
        <f>SUMIFS(СВЦЭМ!$C$39:$C$782,СВЦЭМ!$A$39:$A$782,$A105,СВЦЭМ!$B$39:$B$782,S$83)+'СЕТ СН'!$H$9+СВЦЭМ!$D$10+'СЕТ СН'!$H$6-'СЕТ СН'!$H$19</f>
        <v>2116.8513027199997</v>
      </c>
      <c r="T105" s="36">
        <f>SUMIFS(СВЦЭМ!$C$39:$C$782,СВЦЭМ!$A$39:$A$782,$A105,СВЦЭМ!$B$39:$B$782,T$83)+'СЕТ СН'!$H$9+СВЦЭМ!$D$10+'СЕТ СН'!$H$6-'СЕТ СН'!$H$19</f>
        <v>2113.5936362499997</v>
      </c>
      <c r="U105" s="36">
        <f>SUMIFS(СВЦЭМ!$C$39:$C$782,СВЦЭМ!$A$39:$A$782,$A105,СВЦЭМ!$B$39:$B$782,U$83)+'СЕТ СН'!$H$9+СВЦЭМ!$D$10+'СЕТ СН'!$H$6-'СЕТ СН'!$H$19</f>
        <v>2119.3418036499997</v>
      </c>
      <c r="V105" s="36">
        <f>SUMIFS(СВЦЭМ!$C$39:$C$782,СВЦЭМ!$A$39:$A$782,$A105,СВЦЭМ!$B$39:$B$782,V$83)+'СЕТ СН'!$H$9+СВЦЭМ!$D$10+'СЕТ СН'!$H$6-'СЕТ СН'!$H$19</f>
        <v>2108.4438518899997</v>
      </c>
      <c r="W105" s="36">
        <f>SUMIFS(СВЦЭМ!$C$39:$C$782,СВЦЭМ!$A$39:$A$782,$A105,СВЦЭМ!$B$39:$B$782,W$83)+'СЕТ СН'!$H$9+СВЦЭМ!$D$10+'СЕТ СН'!$H$6-'СЕТ СН'!$H$19</f>
        <v>2104.0284294900002</v>
      </c>
      <c r="X105" s="36">
        <f>SUMIFS(СВЦЭМ!$C$39:$C$782,СВЦЭМ!$A$39:$A$782,$A105,СВЦЭМ!$B$39:$B$782,X$83)+'СЕТ СН'!$H$9+СВЦЭМ!$D$10+'СЕТ СН'!$H$6-'СЕТ СН'!$H$19</f>
        <v>2172.0214023500002</v>
      </c>
      <c r="Y105" s="36">
        <f>SUMIFS(СВЦЭМ!$C$39:$C$782,СВЦЭМ!$A$39:$A$782,$A105,СВЦЭМ!$B$39:$B$782,Y$83)+'СЕТ СН'!$H$9+СВЦЭМ!$D$10+'СЕТ СН'!$H$6-'СЕТ СН'!$H$19</f>
        <v>2215.1843101499999</v>
      </c>
    </row>
    <row r="106" spans="1:25" ht="15.75" x14ac:dyDescent="0.2">
      <c r="A106" s="35">
        <f t="shared" si="2"/>
        <v>45527</v>
      </c>
      <c r="B106" s="36">
        <f>SUMIFS(СВЦЭМ!$C$39:$C$782,СВЦЭМ!$A$39:$A$782,$A106,СВЦЭМ!$B$39:$B$782,B$83)+'СЕТ СН'!$H$9+СВЦЭМ!$D$10+'СЕТ СН'!$H$6-'СЕТ СН'!$H$19</f>
        <v>2367.1029234500002</v>
      </c>
      <c r="C106" s="36">
        <f>SUMIFS(СВЦЭМ!$C$39:$C$782,СВЦЭМ!$A$39:$A$782,$A106,СВЦЭМ!$B$39:$B$782,C$83)+'СЕТ СН'!$H$9+СВЦЭМ!$D$10+'СЕТ СН'!$H$6-'СЕТ СН'!$H$19</f>
        <v>2474.9129016299999</v>
      </c>
      <c r="D106" s="36">
        <f>SUMIFS(СВЦЭМ!$C$39:$C$782,СВЦЭМ!$A$39:$A$782,$A106,СВЦЭМ!$B$39:$B$782,D$83)+'СЕТ СН'!$H$9+СВЦЭМ!$D$10+'СЕТ СН'!$H$6-'СЕТ СН'!$H$19</f>
        <v>2502.34639178</v>
      </c>
      <c r="E106" s="36">
        <f>SUMIFS(СВЦЭМ!$C$39:$C$782,СВЦЭМ!$A$39:$A$782,$A106,СВЦЭМ!$B$39:$B$782,E$83)+'СЕТ СН'!$H$9+СВЦЭМ!$D$10+'СЕТ СН'!$H$6-'СЕТ СН'!$H$19</f>
        <v>2532.6590896899997</v>
      </c>
      <c r="F106" s="36">
        <f>SUMIFS(СВЦЭМ!$C$39:$C$782,СВЦЭМ!$A$39:$A$782,$A106,СВЦЭМ!$B$39:$B$782,F$83)+'СЕТ СН'!$H$9+СВЦЭМ!$D$10+'СЕТ СН'!$H$6-'СЕТ СН'!$H$19</f>
        <v>2539.6600740699996</v>
      </c>
      <c r="G106" s="36">
        <f>SUMIFS(СВЦЭМ!$C$39:$C$782,СВЦЭМ!$A$39:$A$782,$A106,СВЦЭМ!$B$39:$B$782,G$83)+'СЕТ СН'!$H$9+СВЦЭМ!$D$10+'СЕТ СН'!$H$6-'СЕТ СН'!$H$19</f>
        <v>2524.1637914599996</v>
      </c>
      <c r="H106" s="36">
        <f>SUMIFS(СВЦЭМ!$C$39:$C$782,СВЦЭМ!$A$39:$A$782,$A106,СВЦЭМ!$B$39:$B$782,H$83)+'СЕТ СН'!$H$9+СВЦЭМ!$D$10+'СЕТ СН'!$H$6-'СЕТ СН'!$H$19</f>
        <v>2502.7315543699997</v>
      </c>
      <c r="I106" s="36">
        <f>SUMIFS(СВЦЭМ!$C$39:$C$782,СВЦЭМ!$A$39:$A$782,$A106,СВЦЭМ!$B$39:$B$782,I$83)+'СЕТ СН'!$H$9+СВЦЭМ!$D$10+'СЕТ СН'!$H$6-'СЕТ СН'!$H$19</f>
        <v>2413.1466726199997</v>
      </c>
      <c r="J106" s="36">
        <f>SUMIFS(СВЦЭМ!$C$39:$C$782,СВЦЭМ!$A$39:$A$782,$A106,СВЦЭМ!$B$39:$B$782,J$83)+'СЕТ СН'!$H$9+СВЦЭМ!$D$10+'СЕТ СН'!$H$6-'СЕТ СН'!$H$19</f>
        <v>2298.7399273299998</v>
      </c>
      <c r="K106" s="36">
        <f>SUMIFS(СВЦЭМ!$C$39:$C$782,СВЦЭМ!$A$39:$A$782,$A106,СВЦЭМ!$B$39:$B$782,K$83)+'СЕТ СН'!$H$9+СВЦЭМ!$D$10+'СЕТ СН'!$H$6-'СЕТ СН'!$H$19</f>
        <v>2203.17976942</v>
      </c>
      <c r="L106" s="36">
        <f>SUMIFS(СВЦЭМ!$C$39:$C$782,СВЦЭМ!$A$39:$A$782,$A106,СВЦЭМ!$B$39:$B$782,L$83)+'СЕТ СН'!$H$9+СВЦЭМ!$D$10+'СЕТ СН'!$H$6-'СЕТ СН'!$H$19</f>
        <v>2194.4468430099996</v>
      </c>
      <c r="M106" s="36">
        <f>SUMIFS(СВЦЭМ!$C$39:$C$782,СВЦЭМ!$A$39:$A$782,$A106,СВЦЭМ!$B$39:$B$782,M$83)+'СЕТ СН'!$H$9+СВЦЭМ!$D$10+'СЕТ СН'!$H$6-'СЕТ СН'!$H$19</f>
        <v>2181.2683006899997</v>
      </c>
      <c r="N106" s="36">
        <f>SUMIFS(СВЦЭМ!$C$39:$C$782,СВЦЭМ!$A$39:$A$782,$A106,СВЦЭМ!$B$39:$B$782,N$83)+'СЕТ СН'!$H$9+СВЦЭМ!$D$10+'СЕТ СН'!$H$6-'СЕТ СН'!$H$19</f>
        <v>2179.4920832299999</v>
      </c>
      <c r="O106" s="36">
        <f>SUMIFS(СВЦЭМ!$C$39:$C$782,СВЦЭМ!$A$39:$A$782,$A106,СВЦЭМ!$B$39:$B$782,O$83)+'СЕТ СН'!$H$9+СВЦЭМ!$D$10+'СЕТ СН'!$H$6-'СЕТ СН'!$H$19</f>
        <v>2196.1210028300002</v>
      </c>
      <c r="P106" s="36">
        <f>SUMIFS(СВЦЭМ!$C$39:$C$782,СВЦЭМ!$A$39:$A$782,$A106,СВЦЭМ!$B$39:$B$782,P$83)+'СЕТ СН'!$H$9+СВЦЭМ!$D$10+'СЕТ СН'!$H$6-'СЕТ СН'!$H$19</f>
        <v>2206.7850559099998</v>
      </c>
      <c r="Q106" s="36">
        <f>SUMIFS(СВЦЭМ!$C$39:$C$782,СВЦЭМ!$A$39:$A$782,$A106,СВЦЭМ!$B$39:$B$782,Q$83)+'СЕТ СН'!$H$9+СВЦЭМ!$D$10+'СЕТ СН'!$H$6-'СЕТ СН'!$H$19</f>
        <v>2191.9937149099997</v>
      </c>
      <c r="R106" s="36">
        <f>SUMIFS(СВЦЭМ!$C$39:$C$782,СВЦЭМ!$A$39:$A$782,$A106,СВЦЭМ!$B$39:$B$782,R$83)+'СЕТ СН'!$H$9+СВЦЭМ!$D$10+'СЕТ СН'!$H$6-'СЕТ СН'!$H$19</f>
        <v>2183.0099200300001</v>
      </c>
      <c r="S106" s="36">
        <f>SUMIFS(СВЦЭМ!$C$39:$C$782,СВЦЭМ!$A$39:$A$782,$A106,СВЦЭМ!$B$39:$B$782,S$83)+'СЕТ СН'!$H$9+СВЦЭМ!$D$10+'СЕТ СН'!$H$6-'СЕТ СН'!$H$19</f>
        <v>2204.1372474</v>
      </c>
      <c r="T106" s="36">
        <f>SUMIFS(СВЦЭМ!$C$39:$C$782,СВЦЭМ!$A$39:$A$782,$A106,СВЦЭМ!$B$39:$B$782,T$83)+'СЕТ СН'!$H$9+СВЦЭМ!$D$10+'СЕТ СН'!$H$6-'СЕТ СН'!$H$19</f>
        <v>2196.8023027899999</v>
      </c>
      <c r="U106" s="36">
        <f>SUMIFS(СВЦЭМ!$C$39:$C$782,СВЦЭМ!$A$39:$A$782,$A106,СВЦЭМ!$B$39:$B$782,U$83)+'СЕТ СН'!$H$9+СВЦЭМ!$D$10+'СЕТ СН'!$H$6-'СЕТ СН'!$H$19</f>
        <v>2197.72059691</v>
      </c>
      <c r="V106" s="36">
        <f>SUMIFS(СВЦЭМ!$C$39:$C$782,СВЦЭМ!$A$39:$A$782,$A106,СВЦЭМ!$B$39:$B$782,V$83)+'СЕТ СН'!$H$9+СВЦЭМ!$D$10+'СЕТ СН'!$H$6-'СЕТ СН'!$H$19</f>
        <v>2200.6350640399996</v>
      </c>
      <c r="W106" s="36">
        <f>SUMIFS(СВЦЭМ!$C$39:$C$782,СВЦЭМ!$A$39:$A$782,$A106,СВЦЭМ!$B$39:$B$782,W$83)+'СЕТ СН'!$H$9+СВЦЭМ!$D$10+'СЕТ СН'!$H$6-'СЕТ СН'!$H$19</f>
        <v>2195.4021342899996</v>
      </c>
      <c r="X106" s="36">
        <f>SUMIFS(СВЦЭМ!$C$39:$C$782,СВЦЭМ!$A$39:$A$782,$A106,СВЦЭМ!$B$39:$B$782,X$83)+'СЕТ СН'!$H$9+СВЦЭМ!$D$10+'СЕТ СН'!$H$6-'СЕТ СН'!$H$19</f>
        <v>2272.9493236600001</v>
      </c>
      <c r="Y106" s="36">
        <f>SUMIFS(СВЦЭМ!$C$39:$C$782,СВЦЭМ!$A$39:$A$782,$A106,СВЦЭМ!$B$39:$B$782,Y$83)+'СЕТ СН'!$H$9+СВЦЭМ!$D$10+'СЕТ СН'!$H$6-'СЕТ СН'!$H$19</f>
        <v>2371.5134607700002</v>
      </c>
    </row>
    <row r="107" spans="1:25" ht="15.75" x14ac:dyDescent="0.2">
      <c r="A107" s="35">
        <f t="shared" si="2"/>
        <v>45528</v>
      </c>
      <c r="B107" s="36">
        <f>SUMIFS(СВЦЭМ!$C$39:$C$782,СВЦЭМ!$A$39:$A$782,$A107,СВЦЭМ!$B$39:$B$782,B$83)+'СЕТ СН'!$H$9+СВЦЭМ!$D$10+'СЕТ СН'!$H$6-'СЕТ СН'!$H$19</f>
        <v>2343.2564232300001</v>
      </c>
      <c r="C107" s="36">
        <f>SUMIFS(СВЦЭМ!$C$39:$C$782,СВЦЭМ!$A$39:$A$782,$A107,СВЦЭМ!$B$39:$B$782,C$83)+'СЕТ СН'!$H$9+СВЦЭМ!$D$10+'СЕТ СН'!$H$6-'СЕТ СН'!$H$19</f>
        <v>2412.7062618700002</v>
      </c>
      <c r="D107" s="36">
        <f>SUMIFS(СВЦЭМ!$C$39:$C$782,СВЦЭМ!$A$39:$A$782,$A107,СВЦЭМ!$B$39:$B$782,D$83)+'СЕТ СН'!$H$9+СВЦЭМ!$D$10+'СЕТ СН'!$H$6-'СЕТ СН'!$H$19</f>
        <v>2448.14374408</v>
      </c>
      <c r="E107" s="36">
        <f>SUMIFS(СВЦЭМ!$C$39:$C$782,СВЦЭМ!$A$39:$A$782,$A107,СВЦЭМ!$B$39:$B$782,E$83)+'СЕТ СН'!$H$9+СВЦЭМ!$D$10+'СЕТ СН'!$H$6-'СЕТ СН'!$H$19</f>
        <v>2490.2734639</v>
      </c>
      <c r="F107" s="36">
        <f>SUMIFS(СВЦЭМ!$C$39:$C$782,СВЦЭМ!$A$39:$A$782,$A107,СВЦЭМ!$B$39:$B$782,F$83)+'СЕТ СН'!$H$9+СВЦЭМ!$D$10+'СЕТ СН'!$H$6-'СЕТ СН'!$H$19</f>
        <v>2495.1646477899999</v>
      </c>
      <c r="G107" s="36">
        <f>SUMIFS(СВЦЭМ!$C$39:$C$782,СВЦЭМ!$A$39:$A$782,$A107,СВЦЭМ!$B$39:$B$782,G$83)+'СЕТ СН'!$H$9+СВЦЭМ!$D$10+'СЕТ СН'!$H$6-'СЕТ СН'!$H$19</f>
        <v>2476.2851496900003</v>
      </c>
      <c r="H107" s="36">
        <f>SUMIFS(СВЦЭМ!$C$39:$C$782,СВЦЭМ!$A$39:$A$782,$A107,СВЦЭМ!$B$39:$B$782,H$83)+'СЕТ СН'!$H$9+СВЦЭМ!$D$10+'СЕТ СН'!$H$6-'СЕТ СН'!$H$19</f>
        <v>2450.2691723399998</v>
      </c>
      <c r="I107" s="36">
        <f>SUMIFS(СВЦЭМ!$C$39:$C$782,СВЦЭМ!$A$39:$A$782,$A107,СВЦЭМ!$B$39:$B$782,I$83)+'СЕТ СН'!$H$9+СВЦЭМ!$D$10+'СЕТ СН'!$H$6-'СЕТ СН'!$H$19</f>
        <v>2360.9270357199998</v>
      </c>
      <c r="J107" s="36">
        <f>SUMIFS(СВЦЭМ!$C$39:$C$782,СВЦЭМ!$A$39:$A$782,$A107,СВЦЭМ!$B$39:$B$782,J$83)+'СЕТ СН'!$H$9+СВЦЭМ!$D$10+'СЕТ СН'!$H$6-'СЕТ СН'!$H$19</f>
        <v>2260.7108581100001</v>
      </c>
      <c r="K107" s="36">
        <f>SUMIFS(СВЦЭМ!$C$39:$C$782,СВЦЭМ!$A$39:$A$782,$A107,СВЦЭМ!$B$39:$B$782,K$83)+'СЕТ СН'!$H$9+СВЦЭМ!$D$10+'СЕТ СН'!$H$6-'СЕТ СН'!$H$19</f>
        <v>2147.67021505</v>
      </c>
      <c r="L107" s="36">
        <f>SUMIFS(СВЦЭМ!$C$39:$C$782,СВЦЭМ!$A$39:$A$782,$A107,СВЦЭМ!$B$39:$B$782,L$83)+'СЕТ СН'!$H$9+СВЦЭМ!$D$10+'СЕТ СН'!$H$6-'СЕТ СН'!$H$19</f>
        <v>2114.7325683399999</v>
      </c>
      <c r="M107" s="36">
        <f>SUMIFS(СВЦЭМ!$C$39:$C$782,СВЦЭМ!$A$39:$A$782,$A107,СВЦЭМ!$B$39:$B$782,M$83)+'СЕТ СН'!$H$9+СВЦЭМ!$D$10+'СЕТ СН'!$H$6-'СЕТ СН'!$H$19</f>
        <v>2138.6742391299999</v>
      </c>
      <c r="N107" s="36">
        <f>SUMIFS(СВЦЭМ!$C$39:$C$782,СВЦЭМ!$A$39:$A$782,$A107,СВЦЭМ!$B$39:$B$782,N$83)+'СЕТ СН'!$H$9+СВЦЭМ!$D$10+'СЕТ СН'!$H$6-'СЕТ СН'!$H$19</f>
        <v>2228.3231149599997</v>
      </c>
      <c r="O107" s="36">
        <f>SUMIFS(СВЦЭМ!$C$39:$C$782,СВЦЭМ!$A$39:$A$782,$A107,СВЦЭМ!$B$39:$B$782,O$83)+'СЕТ СН'!$H$9+СВЦЭМ!$D$10+'СЕТ СН'!$H$6-'СЕТ СН'!$H$19</f>
        <v>2217.26128294</v>
      </c>
      <c r="P107" s="36">
        <f>SUMIFS(СВЦЭМ!$C$39:$C$782,СВЦЭМ!$A$39:$A$782,$A107,СВЦЭМ!$B$39:$B$782,P$83)+'СЕТ СН'!$H$9+СВЦЭМ!$D$10+'СЕТ СН'!$H$6-'СЕТ СН'!$H$19</f>
        <v>2223.58661712</v>
      </c>
      <c r="Q107" s="36">
        <f>SUMIFS(СВЦЭМ!$C$39:$C$782,СВЦЭМ!$A$39:$A$782,$A107,СВЦЭМ!$B$39:$B$782,Q$83)+'СЕТ СН'!$H$9+СВЦЭМ!$D$10+'СЕТ СН'!$H$6-'СЕТ СН'!$H$19</f>
        <v>2236.1836034500002</v>
      </c>
      <c r="R107" s="36">
        <f>SUMIFS(СВЦЭМ!$C$39:$C$782,СВЦЭМ!$A$39:$A$782,$A107,СВЦЭМ!$B$39:$B$782,R$83)+'СЕТ СН'!$H$9+СВЦЭМ!$D$10+'СЕТ СН'!$H$6-'СЕТ СН'!$H$19</f>
        <v>2237.5511897199999</v>
      </c>
      <c r="S107" s="36">
        <f>SUMIFS(СВЦЭМ!$C$39:$C$782,СВЦЭМ!$A$39:$A$782,$A107,СВЦЭМ!$B$39:$B$782,S$83)+'СЕТ СН'!$H$9+СВЦЭМ!$D$10+'СЕТ СН'!$H$6-'СЕТ СН'!$H$19</f>
        <v>2249.9521486799999</v>
      </c>
      <c r="T107" s="36">
        <f>SUMIFS(СВЦЭМ!$C$39:$C$782,СВЦЭМ!$A$39:$A$782,$A107,СВЦЭМ!$B$39:$B$782,T$83)+'СЕТ СН'!$H$9+СВЦЭМ!$D$10+'СЕТ СН'!$H$6-'СЕТ СН'!$H$19</f>
        <v>2235.6764600400002</v>
      </c>
      <c r="U107" s="36">
        <f>SUMIFS(СВЦЭМ!$C$39:$C$782,СВЦЭМ!$A$39:$A$782,$A107,СВЦЭМ!$B$39:$B$782,U$83)+'СЕТ СН'!$H$9+СВЦЭМ!$D$10+'СЕТ СН'!$H$6-'СЕТ СН'!$H$19</f>
        <v>2251.5208784199999</v>
      </c>
      <c r="V107" s="36">
        <f>SUMIFS(СВЦЭМ!$C$39:$C$782,СВЦЭМ!$A$39:$A$782,$A107,СВЦЭМ!$B$39:$B$782,V$83)+'СЕТ СН'!$H$9+СВЦЭМ!$D$10+'СЕТ СН'!$H$6-'СЕТ СН'!$H$19</f>
        <v>2256.1381103499998</v>
      </c>
      <c r="W107" s="36">
        <f>SUMIFS(СВЦЭМ!$C$39:$C$782,СВЦЭМ!$A$39:$A$782,$A107,СВЦЭМ!$B$39:$B$782,W$83)+'СЕТ СН'!$H$9+СВЦЭМ!$D$10+'СЕТ СН'!$H$6-'СЕТ СН'!$H$19</f>
        <v>2243.8324114899997</v>
      </c>
      <c r="X107" s="36">
        <f>SUMIFS(СВЦЭМ!$C$39:$C$782,СВЦЭМ!$A$39:$A$782,$A107,СВЦЭМ!$B$39:$B$782,X$83)+'СЕТ СН'!$H$9+СВЦЭМ!$D$10+'СЕТ СН'!$H$6-'СЕТ СН'!$H$19</f>
        <v>2287.3146987</v>
      </c>
      <c r="Y107" s="36">
        <f>SUMIFS(СВЦЭМ!$C$39:$C$782,СВЦЭМ!$A$39:$A$782,$A107,СВЦЭМ!$B$39:$B$782,Y$83)+'СЕТ СН'!$H$9+СВЦЭМ!$D$10+'СЕТ СН'!$H$6-'СЕТ СН'!$H$19</f>
        <v>2368.4713218400002</v>
      </c>
    </row>
    <row r="108" spans="1:25" ht="15.75" x14ac:dyDescent="0.2">
      <c r="A108" s="35">
        <f t="shared" si="2"/>
        <v>45529</v>
      </c>
      <c r="B108" s="36">
        <f>SUMIFS(СВЦЭМ!$C$39:$C$782,СВЦЭМ!$A$39:$A$782,$A108,СВЦЭМ!$B$39:$B$782,B$83)+'СЕТ СН'!$H$9+СВЦЭМ!$D$10+'СЕТ СН'!$H$6-'СЕТ СН'!$H$19</f>
        <v>2348.0263013200001</v>
      </c>
      <c r="C108" s="36">
        <f>SUMIFS(СВЦЭМ!$C$39:$C$782,СВЦЭМ!$A$39:$A$782,$A108,СВЦЭМ!$B$39:$B$782,C$83)+'СЕТ СН'!$H$9+СВЦЭМ!$D$10+'СЕТ СН'!$H$6-'СЕТ СН'!$H$19</f>
        <v>2406.01354704</v>
      </c>
      <c r="D108" s="36">
        <f>SUMIFS(СВЦЭМ!$C$39:$C$782,СВЦЭМ!$A$39:$A$782,$A108,СВЦЭМ!$B$39:$B$782,D$83)+'СЕТ СН'!$H$9+СВЦЭМ!$D$10+'СЕТ СН'!$H$6-'СЕТ СН'!$H$19</f>
        <v>2427.49780384</v>
      </c>
      <c r="E108" s="36">
        <f>SUMIFS(СВЦЭМ!$C$39:$C$782,СВЦЭМ!$A$39:$A$782,$A108,СВЦЭМ!$B$39:$B$782,E$83)+'СЕТ СН'!$H$9+СВЦЭМ!$D$10+'СЕТ СН'!$H$6-'СЕТ СН'!$H$19</f>
        <v>2437.0576586400002</v>
      </c>
      <c r="F108" s="36">
        <f>SUMIFS(СВЦЭМ!$C$39:$C$782,СВЦЭМ!$A$39:$A$782,$A108,СВЦЭМ!$B$39:$B$782,F$83)+'СЕТ СН'!$H$9+СВЦЭМ!$D$10+'СЕТ СН'!$H$6-'СЕТ СН'!$H$19</f>
        <v>2484.88381007</v>
      </c>
      <c r="G108" s="36">
        <f>SUMIFS(СВЦЭМ!$C$39:$C$782,СВЦЭМ!$A$39:$A$782,$A108,СВЦЭМ!$B$39:$B$782,G$83)+'СЕТ СН'!$H$9+СВЦЭМ!$D$10+'СЕТ СН'!$H$6-'СЕТ СН'!$H$19</f>
        <v>2473.8187163399998</v>
      </c>
      <c r="H108" s="36">
        <f>SUMIFS(СВЦЭМ!$C$39:$C$782,СВЦЭМ!$A$39:$A$782,$A108,СВЦЭМ!$B$39:$B$782,H$83)+'СЕТ СН'!$H$9+СВЦЭМ!$D$10+'СЕТ СН'!$H$6-'СЕТ СН'!$H$19</f>
        <v>2451.1869594999998</v>
      </c>
      <c r="I108" s="36">
        <f>SUMIFS(СВЦЭМ!$C$39:$C$782,СВЦЭМ!$A$39:$A$782,$A108,СВЦЭМ!$B$39:$B$782,I$83)+'СЕТ СН'!$H$9+СВЦЭМ!$D$10+'СЕТ СН'!$H$6-'СЕТ СН'!$H$19</f>
        <v>2399.0555406899998</v>
      </c>
      <c r="J108" s="36">
        <f>SUMIFS(СВЦЭМ!$C$39:$C$782,СВЦЭМ!$A$39:$A$782,$A108,СВЦЭМ!$B$39:$B$782,J$83)+'СЕТ СН'!$H$9+СВЦЭМ!$D$10+'СЕТ СН'!$H$6-'СЕТ СН'!$H$19</f>
        <v>2320.0197470599996</v>
      </c>
      <c r="K108" s="36">
        <f>SUMIFS(СВЦЭМ!$C$39:$C$782,СВЦЭМ!$A$39:$A$782,$A108,СВЦЭМ!$B$39:$B$782,K$83)+'СЕТ СН'!$H$9+СВЦЭМ!$D$10+'СЕТ СН'!$H$6-'СЕТ СН'!$H$19</f>
        <v>2235.9647817999999</v>
      </c>
      <c r="L108" s="36">
        <f>SUMIFS(СВЦЭМ!$C$39:$C$782,СВЦЭМ!$A$39:$A$782,$A108,СВЦЭМ!$B$39:$B$782,L$83)+'СЕТ СН'!$H$9+СВЦЭМ!$D$10+'СЕТ СН'!$H$6-'СЕТ СН'!$H$19</f>
        <v>2171.6358249599998</v>
      </c>
      <c r="M108" s="36">
        <f>SUMIFS(СВЦЭМ!$C$39:$C$782,СВЦЭМ!$A$39:$A$782,$A108,СВЦЭМ!$B$39:$B$782,M$83)+'СЕТ СН'!$H$9+СВЦЭМ!$D$10+'СЕТ СН'!$H$6-'СЕТ СН'!$H$19</f>
        <v>2142.02358667</v>
      </c>
      <c r="N108" s="36">
        <f>SUMIFS(СВЦЭМ!$C$39:$C$782,СВЦЭМ!$A$39:$A$782,$A108,СВЦЭМ!$B$39:$B$782,N$83)+'СЕТ СН'!$H$9+СВЦЭМ!$D$10+'СЕТ СН'!$H$6-'СЕТ СН'!$H$19</f>
        <v>2132.6575418499997</v>
      </c>
      <c r="O108" s="36">
        <f>SUMIFS(СВЦЭМ!$C$39:$C$782,СВЦЭМ!$A$39:$A$782,$A108,СВЦЭМ!$B$39:$B$782,O$83)+'СЕТ СН'!$H$9+СВЦЭМ!$D$10+'СЕТ СН'!$H$6-'СЕТ СН'!$H$19</f>
        <v>2132.8555662700001</v>
      </c>
      <c r="P108" s="36">
        <f>SUMIFS(СВЦЭМ!$C$39:$C$782,СВЦЭМ!$A$39:$A$782,$A108,СВЦЭМ!$B$39:$B$782,P$83)+'СЕТ СН'!$H$9+СВЦЭМ!$D$10+'СЕТ СН'!$H$6-'СЕТ СН'!$H$19</f>
        <v>2134.6464320999999</v>
      </c>
      <c r="Q108" s="36">
        <f>SUMIFS(СВЦЭМ!$C$39:$C$782,СВЦЭМ!$A$39:$A$782,$A108,СВЦЭМ!$B$39:$B$782,Q$83)+'СЕТ СН'!$H$9+СВЦЭМ!$D$10+'СЕТ СН'!$H$6-'СЕТ СН'!$H$19</f>
        <v>2137.7730031900001</v>
      </c>
      <c r="R108" s="36">
        <f>SUMIFS(СВЦЭМ!$C$39:$C$782,СВЦЭМ!$A$39:$A$782,$A108,СВЦЭМ!$B$39:$B$782,R$83)+'СЕТ СН'!$H$9+СВЦЭМ!$D$10+'СЕТ СН'!$H$6-'СЕТ СН'!$H$19</f>
        <v>2161.0099176799999</v>
      </c>
      <c r="S108" s="36">
        <f>SUMIFS(СВЦЭМ!$C$39:$C$782,СВЦЭМ!$A$39:$A$782,$A108,СВЦЭМ!$B$39:$B$782,S$83)+'СЕТ СН'!$H$9+СВЦЭМ!$D$10+'СЕТ СН'!$H$6-'СЕТ СН'!$H$19</f>
        <v>2143.0905805799998</v>
      </c>
      <c r="T108" s="36">
        <f>SUMIFS(СВЦЭМ!$C$39:$C$782,СВЦЭМ!$A$39:$A$782,$A108,СВЦЭМ!$B$39:$B$782,T$83)+'СЕТ СН'!$H$9+СВЦЭМ!$D$10+'СЕТ СН'!$H$6-'СЕТ СН'!$H$19</f>
        <v>2127.5403472899998</v>
      </c>
      <c r="U108" s="36">
        <f>SUMIFS(СВЦЭМ!$C$39:$C$782,СВЦЭМ!$A$39:$A$782,$A108,СВЦЭМ!$B$39:$B$782,U$83)+'СЕТ СН'!$H$9+СВЦЭМ!$D$10+'СЕТ СН'!$H$6-'СЕТ СН'!$H$19</f>
        <v>2128.0518786399998</v>
      </c>
      <c r="V108" s="36">
        <f>SUMIFS(СВЦЭМ!$C$39:$C$782,СВЦЭМ!$A$39:$A$782,$A108,СВЦЭМ!$B$39:$B$782,V$83)+'СЕТ СН'!$H$9+СВЦЭМ!$D$10+'СЕТ СН'!$H$6-'СЕТ СН'!$H$19</f>
        <v>2121.8901215999999</v>
      </c>
      <c r="W108" s="36">
        <f>SUMIFS(СВЦЭМ!$C$39:$C$782,СВЦЭМ!$A$39:$A$782,$A108,СВЦЭМ!$B$39:$B$782,W$83)+'СЕТ СН'!$H$9+СВЦЭМ!$D$10+'СЕТ СН'!$H$6-'СЕТ СН'!$H$19</f>
        <v>2103.9404397600001</v>
      </c>
      <c r="X108" s="36">
        <f>SUMIFS(СВЦЭМ!$C$39:$C$782,СВЦЭМ!$A$39:$A$782,$A108,СВЦЭМ!$B$39:$B$782,X$83)+'СЕТ СН'!$H$9+СВЦЭМ!$D$10+'СЕТ СН'!$H$6-'СЕТ СН'!$H$19</f>
        <v>2179.84017722</v>
      </c>
      <c r="Y108" s="36">
        <f>SUMIFS(СВЦЭМ!$C$39:$C$782,СВЦЭМ!$A$39:$A$782,$A108,СВЦЭМ!$B$39:$B$782,Y$83)+'СЕТ СН'!$H$9+СВЦЭМ!$D$10+'СЕТ СН'!$H$6-'СЕТ СН'!$H$19</f>
        <v>2266.3140100099999</v>
      </c>
    </row>
    <row r="109" spans="1:25" ht="15.75" x14ac:dyDescent="0.2">
      <c r="A109" s="35">
        <f t="shared" si="2"/>
        <v>45530</v>
      </c>
      <c r="B109" s="36">
        <f>SUMIFS(СВЦЭМ!$C$39:$C$782,СВЦЭМ!$A$39:$A$782,$A109,СВЦЭМ!$B$39:$B$782,B$83)+'СЕТ СН'!$H$9+СВЦЭМ!$D$10+'СЕТ СН'!$H$6-'СЕТ СН'!$H$19</f>
        <v>2352.87904742</v>
      </c>
      <c r="C109" s="36">
        <f>SUMIFS(СВЦЭМ!$C$39:$C$782,СВЦЭМ!$A$39:$A$782,$A109,СВЦЭМ!$B$39:$B$782,C$83)+'СЕТ СН'!$H$9+СВЦЭМ!$D$10+'СЕТ СН'!$H$6-'СЕТ СН'!$H$19</f>
        <v>2443.3274899899998</v>
      </c>
      <c r="D109" s="36">
        <f>SUMIFS(СВЦЭМ!$C$39:$C$782,СВЦЭМ!$A$39:$A$782,$A109,СВЦЭМ!$B$39:$B$782,D$83)+'СЕТ СН'!$H$9+СВЦЭМ!$D$10+'СЕТ СН'!$H$6-'СЕТ СН'!$H$19</f>
        <v>2482.2708307299999</v>
      </c>
      <c r="E109" s="36">
        <f>SUMIFS(СВЦЭМ!$C$39:$C$782,СВЦЭМ!$A$39:$A$782,$A109,СВЦЭМ!$B$39:$B$782,E$83)+'СЕТ СН'!$H$9+СВЦЭМ!$D$10+'СЕТ СН'!$H$6-'СЕТ СН'!$H$19</f>
        <v>2486.6481343699998</v>
      </c>
      <c r="F109" s="36">
        <f>SUMIFS(СВЦЭМ!$C$39:$C$782,СВЦЭМ!$A$39:$A$782,$A109,СВЦЭМ!$B$39:$B$782,F$83)+'СЕТ СН'!$H$9+СВЦЭМ!$D$10+'СЕТ СН'!$H$6-'СЕТ СН'!$H$19</f>
        <v>2502.6049158799997</v>
      </c>
      <c r="G109" s="36">
        <f>SUMIFS(СВЦЭМ!$C$39:$C$782,СВЦЭМ!$A$39:$A$782,$A109,СВЦЭМ!$B$39:$B$782,G$83)+'СЕТ СН'!$H$9+СВЦЭМ!$D$10+'СЕТ СН'!$H$6-'СЕТ СН'!$H$19</f>
        <v>2475.0145875199996</v>
      </c>
      <c r="H109" s="36">
        <f>SUMIFS(СВЦЭМ!$C$39:$C$782,СВЦЭМ!$A$39:$A$782,$A109,СВЦЭМ!$B$39:$B$782,H$83)+'СЕТ СН'!$H$9+СВЦЭМ!$D$10+'СЕТ СН'!$H$6-'СЕТ СН'!$H$19</f>
        <v>2438.5442950799998</v>
      </c>
      <c r="I109" s="36">
        <f>SUMIFS(СВЦЭМ!$C$39:$C$782,СВЦЭМ!$A$39:$A$782,$A109,СВЦЭМ!$B$39:$B$782,I$83)+'СЕТ СН'!$H$9+СВЦЭМ!$D$10+'СЕТ СН'!$H$6-'СЕТ СН'!$H$19</f>
        <v>2346.9445515799998</v>
      </c>
      <c r="J109" s="36">
        <f>SUMIFS(СВЦЭМ!$C$39:$C$782,СВЦЭМ!$A$39:$A$782,$A109,СВЦЭМ!$B$39:$B$782,J$83)+'СЕТ СН'!$H$9+СВЦЭМ!$D$10+'СЕТ СН'!$H$6-'СЕТ СН'!$H$19</f>
        <v>2233.3871624200001</v>
      </c>
      <c r="K109" s="36">
        <f>SUMIFS(СВЦЭМ!$C$39:$C$782,СВЦЭМ!$A$39:$A$782,$A109,СВЦЭМ!$B$39:$B$782,K$83)+'СЕТ СН'!$H$9+СВЦЭМ!$D$10+'СЕТ СН'!$H$6-'СЕТ СН'!$H$19</f>
        <v>2155.8368696799998</v>
      </c>
      <c r="L109" s="36">
        <f>SUMIFS(СВЦЭМ!$C$39:$C$782,СВЦЭМ!$A$39:$A$782,$A109,СВЦЭМ!$B$39:$B$782,L$83)+'СЕТ СН'!$H$9+СВЦЭМ!$D$10+'СЕТ СН'!$H$6-'СЕТ СН'!$H$19</f>
        <v>2139.7688554199999</v>
      </c>
      <c r="M109" s="36">
        <f>SUMIFS(СВЦЭМ!$C$39:$C$782,СВЦЭМ!$A$39:$A$782,$A109,СВЦЭМ!$B$39:$B$782,M$83)+'СЕТ СН'!$H$9+СВЦЭМ!$D$10+'СЕТ СН'!$H$6-'СЕТ СН'!$H$19</f>
        <v>2129.2239968499998</v>
      </c>
      <c r="N109" s="36">
        <f>SUMIFS(СВЦЭМ!$C$39:$C$782,СВЦЭМ!$A$39:$A$782,$A109,СВЦЭМ!$B$39:$B$782,N$83)+'СЕТ СН'!$H$9+СВЦЭМ!$D$10+'СЕТ СН'!$H$6-'СЕТ СН'!$H$19</f>
        <v>2130.9123888100003</v>
      </c>
      <c r="O109" s="36">
        <f>SUMIFS(СВЦЭМ!$C$39:$C$782,СВЦЭМ!$A$39:$A$782,$A109,СВЦЭМ!$B$39:$B$782,O$83)+'СЕТ СН'!$H$9+СВЦЭМ!$D$10+'СЕТ СН'!$H$6-'СЕТ СН'!$H$19</f>
        <v>2129.9799722799999</v>
      </c>
      <c r="P109" s="36">
        <f>SUMIFS(СВЦЭМ!$C$39:$C$782,СВЦЭМ!$A$39:$A$782,$A109,СВЦЭМ!$B$39:$B$782,P$83)+'СЕТ СН'!$H$9+СВЦЭМ!$D$10+'СЕТ СН'!$H$6-'СЕТ СН'!$H$19</f>
        <v>2135.4989246499999</v>
      </c>
      <c r="Q109" s="36">
        <f>SUMIFS(СВЦЭМ!$C$39:$C$782,СВЦЭМ!$A$39:$A$782,$A109,СВЦЭМ!$B$39:$B$782,Q$83)+'СЕТ СН'!$H$9+СВЦЭМ!$D$10+'СЕТ СН'!$H$6-'СЕТ СН'!$H$19</f>
        <v>2132.5858108900002</v>
      </c>
      <c r="R109" s="36">
        <f>SUMIFS(СВЦЭМ!$C$39:$C$782,СВЦЭМ!$A$39:$A$782,$A109,СВЦЭМ!$B$39:$B$782,R$83)+'СЕТ СН'!$H$9+СВЦЭМ!$D$10+'СЕТ СН'!$H$6-'СЕТ СН'!$H$19</f>
        <v>2133.2883145699998</v>
      </c>
      <c r="S109" s="36">
        <f>SUMIFS(СВЦЭМ!$C$39:$C$782,СВЦЭМ!$A$39:$A$782,$A109,СВЦЭМ!$B$39:$B$782,S$83)+'СЕТ СН'!$H$9+СВЦЭМ!$D$10+'СЕТ СН'!$H$6-'СЕТ СН'!$H$19</f>
        <v>2147.4524294499997</v>
      </c>
      <c r="T109" s="36">
        <f>SUMIFS(СВЦЭМ!$C$39:$C$782,СВЦЭМ!$A$39:$A$782,$A109,СВЦЭМ!$B$39:$B$782,T$83)+'СЕТ СН'!$H$9+СВЦЭМ!$D$10+'СЕТ СН'!$H$6-'СЕТ СН'!$H$19</f>
        <v>2130.0739727399996</v>
      </c>
      <c r="U109" s="36">
        <f>SUMIFS(СВЦЭМ!$C$39:$C$782,СВЦЭМ!$A$39:$A$782,$A109,СВЦЭМ!$B$39:$B$782,U$83)+'СЕТ СН'!$H$9+СВЦЭМ!$D$10+'СЕТ СН'!$H$6-'СЕТ СН'!$H$19</f>
        <v>2137.4301105200002</v>
      </c>
      <c r="V109" s="36">
        <f>SUMIFS(СВЦЭМ!$C$39:$C$782,СВЦЭМ!$A$39:$A$782,$A109,СВЦЭМ!$B$39:$B$782,V$83)+'СЕТ СН'!$H$9+СВЦЭМ!$D$10+'СЕТ СН'!$H$6-'СЕТ СН'!$H$19</f>
        <v>2127.2599335899999</v>
      </c>
      <c r="W109" s="36">
        <f>SUMIFS(СВЦЭМ!$C$39:$C$782,СВЦЭМ!$A$39:$A$782,$A109,СВЦЭМ!$B$39:$B$782,W$83)+'СЕТ СН'!$H$9+СВЦЭМ!$D$10+'СЕТ СН'!$H$6-'СЕТ СН'!$H$19</f>
        <v>2121.0365729499999</v>
      </c>
      <c r="X109" s="36">
        <f>SUMIFS(СВЦЭМ!$C$39:$C$782,СВЦЭМ!$A$39:$A$782,$A109,СВЦЭМ!$B$39:$B$782,X$83)+'СЕТ СН'!$H$9+СВЦЭМ!$D$10+'СЕТ СН'!$H$6-'СЕТ СН'!$H$19</f>
        <v>2194.25331448</v>
      </c>
      <c r="Y109" s="36">
        <f>SUMIFS(СВЦЭМ!$C$39:$C$782,СВЦЭМ!$A$39:$A$782,$A109,СВЦЭМ!$B$39:$B$782,Y$83)+'СЕТ СН'!$H$9+СВЦЭМ!$D$10+'СЕТ СН'!$H$6-'СЕТ СН'!$H$19</f>
        <v>2246.7009920599999</v>
      </c>
    </row>
    <row r="110" spans="1:25" ht="15.75" x14ac:dyDescent="0.2">
      <c r="A110" s="35">
        <f t="shared" si="2"/>
        <v>45531</v>
      </c>
      <c r="B110" s="36">
        <f>SUMIFS(СВЦЭМ!$C$39:$C$782,СВЦЭМ!$A$39:$A$782,$A110,СВЦЭМ!$B$39:$B$782,B$83)+'СЕТ СН'!$H$9+СВЦЭМ!$D$10+'СЕТ СН'!$H$6-'СЕТ СН'!$H$19</f>
        <v>2176.98737166</v>
      </c>
      <c r="C110" s="36">
        <f>SUMIFS(СВЦЭМ!$C$39:$C$782,СВЦЭМ!$A$39:$A$782,$A110,СВЦЭМ!$B$39:$B$782,C$83)+'СЕТ СН'!$H$9+СВЦЭМ!$D$10+'СЕТ СН'!$H$6-'СЕТ СН'!$H$19</f>
        <v>2207.35695042</v>
      </c>
      <c r="D110" s="36">
        <f>SUMIFS(СВЦЭМ!$C$39:$C$782,СВЦЭМ!$A$39:$A$782,$A110,СВЦЭМ!$B$39:$B$782,D$83)+'СЕТ СН'!$H$9+СВЦЭМ!$D$10+'СЕТ СН'!$H$6-'СЕТ СН'!$H$19</f>
        <v>2262.2158645</v>
      </c>
      <c r="E110" s="36">
        <f>SUMIFS(СВЦЭМ!$C$39:$C$782,СВЦЭМ!$A$39:$A$782,$A110,СВЦЭМ!$B$39:$B$782,E$83)+'СЕТ СН'!$H$9+СВЦЭМ!$D$10+'СЕТ СН'!$H$6-'СЕТ СН'!$H$19</f>
        <v>2280.3978353900002</v>
      </c>
      <c r="F110" s="36">
        <f>SUMIFS(СВЦЭМ!$C$39:$C$782,СВЦЭМ!$A$39:$A$782,$A110,СВЦЭМ!$B$39:$B$782,F$83)+'СЕТ СН'!$H$9+СВЦЭМ!$D$10+'СЕТ СН'!$H$6-'СЕТ СН'!$H$19</f>
        <v>2290.5053295099997</v>
      </c>
      <c r="G110" s="36">
        <f>SUMIFS(СВЦЭМ!$C$39:$C$782,СВЦЭМ!$A$39:$A$782,$A110,СВЦЭМ!$B$39:$B$782,G$83)+'СЕТ СН'!$H$9+СВЦЭМ!$D$10+'СЕТ СН'!$H$6-'СЕТ СН'!$H$19</f>
        <v>2266.82457871</v>
      </c>
      <c r="H110" s="36">
        <f>SUMIFS(СВЦЭМ!$C$39:$C$782,СВЦЭМ!$A$39:$A$782,$A110,СВЦЭМ!$B$39:$B$782,H$83)+'СЕТ СН'!$H$9+СВЦЭМ!$D$10+'СЕТ СН'!$H$6-'СЕТ СН'!$H$19</f>
        <v>2270.67812336</v>
      </c>
      <c r="I110" s="36">
        <f>SUMIFS(СВЦЭМ!$C$39:$C$782,СВЦЭМ!$A$39:$A$782,$A110,СВЦЭМ!$B$39:$B$782,I$83)+'СЕТ СН'!$H$9+СВЦЭМ!$D$10+'СЕТ СН'!$H$6-'СЕТ СН'!$H$19</f>
        <v>2175.92494278</v>
      </c>
      <c r="J110" s="36">
        <f>SUMIFS(СВЦЭМ!$C$39:$C$782,СВЦЭМ!$A$39:$A$782,$A110,СВЦЭМ!$B$39:$B$782,J$83)+'СЕТ СН'!$H$9+СВЦЭМ!$D$10+'СЕТ СН'!$H$6-'СЕТ СН'!$H$19</f>
        <v>2090.91358958</v>
      </c>
      <c r="K110" s="36">
        <f>SUMIFS(СВЦЭМ!$C$39:$C$782,СВЦЭМ!$A$39:$A$782,$A110,СВЦЭМ!$B$39:$B$782,K$83)+'СЕТ СН'!$H$9+СВЦЭМ!$D$10+'СЕТ СН'!$H$6-'СЕТ СН'!$H$19</f>
        <v>2004.2998557599999</v>
      </c>
      <c r="L110" s="36">
        <f>SUMIFS(СВЦЭМ!$C$39:$C$782,СВЦЭМ!$A$39:$A$782,$A110,СВЦЭМ!$B$39:$B$782,L$83)+'СЕТ СН'!$H$9+СВЦЭМ!$D$10+'СЕТ СН'!$H$6-'СЕТ СН'!$H$19</f>
        <v>1945.15979429</v>
      </c>
      <c r="M110" s="36">
        <f>SUMIFS(СВЦЭМ!$C$39:$C$782,СВЦЭМ!$A$39:$A$782,$A110,СВЦЭМ!$B$39:$B$782,M$83)+'СЕТ СН'!$H$9+СВЦЭМ!$D$10+'СЕТ СН'!$H$6-'СЕТ СН'!$H$19</f>
        <v>1934.2339253599998</v>
      </c>
      <c r="N110" s="36">
        <f>SUMIFS(СВЦЭМ!$C$39:$C$782,СВЦЭМ!$A$39:$A$782,$A110,СВЦЭМ!$B$39:$B$782,N$83)+'СЕТ СН'!$H$9+СВЦЭМ!$D$10+'СЕТ СН'!$H$6-'СЕТ СН'!$H$19</f>
        <v>1938.1036658799999</v>
      </c>
      <c r="O110" s="36">
        <f>SUMIFS(СВЦЭМ!$C$39:$C$782,СВЦЭМ!$A$39:$A$782,$A110,СВЦЭМ!$B$39:$B$782,O$83)+'СЕТ СН'!$H$9+СВЦЭМ!$D$10+'СЕТ СН'!$H$6-'СЕТ СН'!$H$19</f>
        <v>1933.40219761</v>
      </c>
      <c r="P110" s="36">
        <f>SUMIFS(СВЦЭМ!$C$39:$C$782,СВЦЭМ!$A$39:$A$782,$A110,СВЦЭМ!$B$39:$B$782,P$83)+'СЕТ СН'!$H$9+СВЦЭМ!$D$10+'СЕТ СН'!$H$6-'СЕТ СН'!$H$19</f>
        <v>1931.3102480799998</v>
      </c>
      <c r="Q110" s="36">
        <f>SUMIFS(СВЦЭМ!$C$39:$C$782,СВЦЭМ!$A$39:$A$782,$A110,СВЦЭМ!$B$39:$B$782,Q$83)+'СЕТ СН'!$H$9+СВЦЭМ!$D$10+'СЕТ СН'!$H$6-'СЕТ СН'!$H$19</f>
        <v>1934.5561216599999</v>
      </c>
      <c r="R110" s="36">
        <f>SUMIFS(СВЦЭМ!$C$39:$C$782,СВЦЭМ!$A$39:$A$782,$A110,СВЦЭМ!$B$39:$B$782,R$83)+'СЕТ СН'!$H$9+СВЦЭМ!$D$10+'СЕТ СН'!$H$6-'СЕТ СН'!$H$19</f>
        <v>1943.9608852499998</v>
      </c>
      <c r="S110" s="36">
        <f>SUMIFS(СВЦЭМ!$C$39:$C$782,СВЦЭМ!$A$39:$A$782,$A110,СВЦЭМ!$B$39:$B$782,S$83)+'СЕТ СН'!$H$9+СВЦЭМ!$D$10+'СЕТ СН'!$H$6-'СЕТ СН'!$H$19</f>
        <v>1933.7199424599999</v>
      </c>
      <c r="T110" s="36">
        <f>SUMIFS(СВЦЭМ!$C$39:$C$782,СВЦЭМ!$A$39:$A$782,$A110,СВЦЭМ!$B$39:$B$782,T$83)+'СЕТ СН'!$H$9+СВЦЭМ!$D$10+'СЕТ СН'!$H$6-'СЕТ СН'!$H$19</f>
        <v>1924.08699613</v>
      </c>
      <c r="U110" s="36">
        <f>SUMIFS(СВЦЭМ!$C$39:$C$782,СВЦЭМ!$A$39:$A$782,$A110,СВЦЭМ!$B$39:$B$782,U$83)+'СЕТ СН'!$H$9+СВЦЭМ!$D$10+'СЕТ СН'!$H$6-'СЕТ СН'!$H$19</f>
        <v>1963.6824443799999</v>
      </c>
      <c r="V110" s="36">
        <f>SUMIFS(СВЦЭМ!$C$39:$C$782,СВЦЭМ!$A$39:$A$782,$A110,СВЦЭМ!$B$39:$B$782,V$83)+'СЕТ СН'!$H$9+СВЦЭМ!$D$10+'СЕТ СН'!$H$6-'СЕТ СН'!$H$19</f>
        <v>1950.9407649299999</v>
      </c>
      <c r="W110" s="36">
        <f>SUMIFS(СВЦЭМ!$C$39:$C$782,СВЦЭМ!$A$39:$A$782,$A110,СВЦЭМ!$B$39:$B$782,W$83)+'СЕТ СН'!$H$9+СВЦЭМ!$D$10+'СЕТ СН'!$H$6-'СЕТ СН'!$H$19</f>
        <v>1953.4924721499999</v>
      </c>
      <c r="X110" s="36">
        <f>SUMIFS(СВЦЭМ!$C$39:$C$782,СВЦЭМ!$A$39:$A$782,$A110,СВЦЭМ!$B$39:$B$782,X$83)+'СЕТ СН'!$H$9+СВЦЭМ!$D$10+'СЕТ СН'!$H$6-'СЕТ СН'!$H$19</f>
        <v>2021.49907235</v>
      </c>
      <c r="Y110" s="36">
        <f>SUMIFS(СВЦЭМ!$C$39:$C$782,СВЦЭМ!$A$39:$A$782,$A110,СВЦЭМ!$B$39:$B$782,Y$83)+'СЕТ СН'!$H$9+СВЦЭМ!$D$10+'СЕТ СН'!$H$6-'СЕТ СН'!$H$19</f>
        <v>2087.9130712599999</v>
      </c>
    </row>
    <row r="111" spans="1:25" ht="15.75" x14ac:dyDescent="0.2">
      <c r="A111" s="35">
        <f t="shared" si="2"/>
        <v>45532</v>
      </c>
      <c r="B111" s="36">
        <f>SUMIFS(СВЦЭМ!$C$39:$C$782,СВЦЭМ!$A$39:$A$782,$A111,СВЦЭМ!$B$39:$B$782,B$83)+'СЕТ СН'!$H$9+СВЦЭМ!$D$10+'СЕТ СН'!$H$6-'СЕТ СН'!$H$19</f>
        <v>2217.9175457199999</v>
      </c>
      <c r="C111" s="36">
        <f>SUMIFS(СВЦЭМ!$C$39:$C$782,СВЦЭМ!$A$39:$A$782,$A111,СВЦЭМ!$B$39:$B$782,C$83)+'СЕТ СН'!$H$9+СВЦЭМ!$D$10+'СЕТ СН'!$H$6-'СЕТ СН'!$H$19</f>
        <v>2261.4930663499999</v>
      </c>
      <c r="D111" s="36">
        <f>SUMIFS(СВЦЭМ!$C$39:$C$782,СВЦЭМ!$A$39:$A$782,$A111,СВЦЭМ!$B$39:$B$782,D$83)+'СЕТ СН'!$H$9+СВЦЭМ!$D$10+'СЕТ СН'!$H$6-'СЕТ СН'!$H$19</f>
        <v>2282.0242137099999</v>
      </c>
      <c r="E111" s="36">
        <f>SUMIFS(СВЦЭМ!$C$39:$C$782,СВЦЭМ!$A$39:$A$782,$A111,СВЦЭМ!$B$39:$B$782,E$83)+'СЕТ СН'!$H$9+СВЦЭМ!$D$10+'СЕТ СН'!$H$6-'СЕТ СН'!$H$19</f>
        <v>2307.4844312599998</v>
      </c>
      <c r="F111" s="36">
        <f>SUMIFS(СВЦЭМ!$C$39:$C$782,СВЦЭМ!$A$39:$A$782,$A111,СВЦЭМ!$B$39:$B$782,F$83)+'СЕТ СН'!$H$9+СВЦЭМ!$D$10+'СЕТ СН'!$H$6-'СЕТ СН'!$H$19</f>
        <v>2328.8826372399999</v>
      </c>
      <c r="G111" s="36">
        <f>SUMIFS(СВЦЭМ!$C$39:$C$782,СВЦЭМ!$A$39:$A$782,$A111,СВЦЭМ!$B$39:$B$782,G$83)+'СЕТ СН'!$H$9+СВЦЭМ!$D$10+'СЕТ СН'!$H$6-'СЕТ СН'!$H$19</f>
        <v>2309.9456220299999</v>
      </c>
      <c r="H111" s="36">
        <f>SUMIFS(СВЦЭМ!$C$39:$C$782,СВЦЭМ!$A$39:$A$782,$A111,СВЦЭМ!$B$39:$B$782,H$83)+'СЕТ СН'!$H$9+СВЦЭМ!$D$10+'СЕТ СН'!$H$6-'СЕТ СН'!$H$19</f>
        <v>2278.88126986</v>
      </c>
      <c r="I111" s="36">
        <f>SUMIFS(СВЦЭМ!$C$39:$C$782,СВЦЭМ!$A$39:$A$782,$A111,СВЦЭМ!$B$39:$B$782,I$83)+'СЕТ СН'!$H$9+СВЦЭМ!$D$10+'СЕТ СН'!$H$6-'СЕТ СН'!$H$19</f>
        <v>2196.6142415899999</v>
      </c>
      <c r="J111" s="36">
        <f>SUMIFS(СВЦЭМ!$C$39:$C$782,СВЦЭМ!$A$39:$A$782,$A111,СВЦЭМ!$B$39:$B$782,J$83)+'СЕТ СН'!$H$9+СВЦЭМ!$D$10+'СЕТ СН'!$H$6-'СЕТ СН'!$H$19</f>
        <v>2138.6510798700001</v>
      </c>
      <c r="K111" s="36">
        <f>SUMIFS(СВЦЭМ!$C$39:$C$782,СВЦЭМ!$A$39:$A$782,$A111,СВЦЭМ!$B$39:$B$782,K$83)+'СЕТ СН'!$H$9+СВЦЭМ!$D$10+'СЕТ СН'!$H$6-'СЕТ СН'!$H$19</f>
        <v>2058.7021001200001</v>
      </c>
      <c r="L111" s="36">
        <f>SUMIFS(СВЦЭМ!$C$39:$C$782,СВЦЭМ!$A$39:$A$782,$A111,СВЦЭМ!$B$39:$B$782,L$83)+'СЕТ СН'!$H$9+СВЦЭМ!$D$10+'СЕТ СН'!$H$6-'СЕТ СН'!$H$19</f>
        <v>2045.71623398</v>
      </c>
      <c r="M111" s="36">
        <f>SUMIFS(СВЦЭМ!$C$39:$C$782,СВЦЭМ!$A$39:$A$782,$A111,СВЦЭМ!$B$39:$B$782,M$83)+'СЕТ СН'!$H$9+СВЦЭМ!$D$10+'СЕТ СН'!$H$6-'СЕТ СН'!$H$19</f>
        <v>2029.7782256799999</v>
      </c>
      <c r="N111" s="36">
        <f>SUMIFS(СВЦЭМ!$C$39:$C$782,СВЦЭМ!$A$39:$A$782,$A111,СВЦЭМ!$B$39:$B$782,N$83)+'СЕТ СН'!$H$9+СВЦЭМ!$D$10+'СЕТ СН'!$H$6-'СЕТ СН'!$H$19</f>
        <v>2027.48902729</v>
      </c>
      <c r="O111" s="36">
        <f>SUMIFS(СВЦЭМ!$C$39:$C$782,СВЦЭМ!$A$39:$A$782,$A111,СВЦЭМ!$B$39:$B$782,O$83)+'СЕТ СН'!$H$9+СВЦЭМ!$D$10+'СЕТ СН'!$H$6-'СЕТ СН'!$H$19</f>
        <v>2025.2766145399999</v>
      </c>
      <c r="P111" s="36">
        <f>SUMIFS(СВЦЭМ!$C$39:$C$782,СВЦЭМ!$A$39:$A$782,$A111,СВЦЭМ!$B$39:$B$782,P$83)+'СЕТ СН'!$H$9+СВЦЭМ!$D$10+'СЕТ СН'!$H$6-'СЕТ СН'!$H$19</f>
        <v>2024.1411366</v>
      </c>
      <c r="Q111" s="36">
        <f>SUMIFS(СВЦЭМ!$C$39:$C$782,СВЦЭМ!$A$39:$A$782,$A111,СВЦЭМ!$B$39:$B$782,Q$83)+'СЕТ СН'!$H$9+СВЦЭМ!$D$10+'СЕТ СН'!$H$6-'СЕТ СН'!$H$19</f>
        <v>2029.4604280399999</v>
      </c>
      <c r="R111" s="36">
        <f>SUMIFS(СВЦЭМ!$C$39:$C$782,СВЦЭМ!$A$39:$A$782,$A111,СВЦЭМ!$B$39:$B$782,R$83)+'СЕТ СН'!$H$9+СВЦЭМ!$D$10+'СЕТ СН'!$H$6-'СЕТ СН'!$H$19</f>
        <v>2039.98471206</v>
      </c>
      <c r="S111" s="36">
        <f>SUMIFS(СВЦЭМ!$C$39:$C$782,СВЦЭМ!$A$39:$A$782,$A111,СВЦЭМ!$B$39:$B$782,S$83)+'СЕТ СН'!$H$9+СВЦЭМ!$D$10+'СЕТ СН'!$H$6-'СЕТ СН'!$H$19</f>
        <v>2016.8917504199999</v>
      </c>
      <c r="T111" s="36">
        <f>SUMIFS(СВЦЭМ!$C$39:$C$782,СВЦЭМ!$A$39:$A$782,$A111,СВЦЭМ!$B$39:$B$782,T$83)+'СЕТ СН'!$H$9+СВЦЭМ!$D$10+'СЕТ СН'!$H$6-'СЕТ СН'!$H$19</f>
        <v>2008.86741476</v>
      </c>
      <c r="U111" s="36">
        <f>SUMIFS(СВЦЭМ!$C$39:$C$782,СВЦЭМ!$A$39:$A$782,$A111,СВЦЭМ!$B$39:$B$782,U$83)+'СЕТ СН'!$H$9+СВЦЭМ!$D$10+'СЕТ СН'!$H$6-'СЕТ СН'!$H$19</f>
        <v>2015.9357785999998</v>
      </c>
      <c r="V111" s="36">
        <f>SUMIFS(СВЦЭМ!$C$39:$C$782,СВЦЭМ!$A$39:$A$782,$A111,СВЦЭМ!$B$39:$B$782,V$83)+'СЕТ СН'!$H$9+СВЦЭМ!$D$10+'СЕТ СН'!$H$6-'СЕТ СН'!$H$19</f>
        <v>1996.4526355799999</v>
      </c>
      <c r="W111" s="36">
        <f>SUMIFS(СВЦЭМ!$C$39:$C$782,СВЦЭМ!$A$39:$A$782,$A111,СВЦЭМ!$B$39:$B$782,W$83)+'СЕТ СН'!$H$9+СВЦЭМ!$D$10+'СЕТ СН'!$H$6-'СЕТ СН'!$H$19</f>
        <v>2006.6175744299999</v>
      </c>
      <c r="X111" s="36">
        <f>SUMIFS(СВЦЭМ!$C$39:$C$782,СВЦЭМ!$A$39:$A$782,$A111,СВЦЭМ!$B$39:$B$782,X$83)+'СЕТ СН'!$H$9+СВЦЭМ!$D$10+'СЕТ СН'!$H$6-'СЕТ СН'!$H$19</f>
        <v>2071.3039904099996</v>
      </c>
      <c r="Y111" s="36">
        <f>SUMIFS(СВЦЭМ!$C$39:$C$782,СВЦЭМ!$A$39:$A$782,$A111,СВЦЭМ!$B$39:$B$782,Y$83)+'СЕТ СН'!$H$9+СВЦЭМ!$D$10+'СЕТ СН'!$H$6-'СЕТ СН'!$H$19</f>
        <v>2092.8322992100002</v>
      </c>
    </row>
    <row r="112" spans="1:25" ht="15.75" x14ac:dyDescent="0.2">
      <c r="A112" s="35">
        <f t="shared" si="2"/>
        <v>45533</v>
      </c>
      <c r="B112" s="36">
        <f>SUMIFS(СВЦЭМ!$C$39:$C$782,СВЦЭМ!$A$39:$A$782,$A112,СВЦЭМ!$B$39:$B$782,B$83)+'СЕТ СН'!$H$9+СВЦЭМ!$D$10+'СЕТ СН'!$H$6-'СЕТ СН'!$H$19</f>
        <v>2130.5153728300002</v>
      </c>
      <c r="C112" s="36">
        <f>SUMIFS(СВЦЭМ!$C$39:$C$782,СВЦЭМ!$A$39:$A$782,$A112,СВЦЭМ!$B$39:$B$782,C$83)+'СЕТ СН'!$H$9+СВЦЭМ!$D$10+'СЕТ СН'!$H$6-'СЕТ СН'!$H$19</f>
        <v>2245.6118709100001</v>
      </c>
      <c r="D112" s="36">
        <f>SUMIFS(СВЦЭМ!$C$39:$C$782,СВЦЭМ!$A$39:$A$782,$A112,СВЦЭМ!$B$39:$B$782,D$83)+'СЕТ СН'!$H$9+СВЦЭМ!$D$10+'СЕТ СН'!$H$6-'СЕТ СН'!$H$19</f>
        <v>2370.7590369700001</v>
      </c>
      <c r="E112" s="36">
        <f>SUMIFS(СВЦЭМ!$C$39:$C$782,СВЦЭМ!$A$39:$A$782,$A112,СВЦЭМ!$B$39:$B$782,E$83)+'СЕТ СН'!$H$9+СВЦЭМ!$D$10+'СЕТ СН'!$H$6-'СЕТ СН'!$H$19</f>
        <v>2411.1049653599998</v>
      </c>
      <c r="F112" s="36">
        <f>SUMIFS(СВЦЭМ!$C$39:$C$782,СВЦЭМ!$A$39:$A$782,$A112,СВЦЭМ!$B$39:$B$782,F$83)+'СЕТ СН'!$H$9+СВЦЭМ!$D$10+'СЕТ СН'!$H$6-'СЕТ СН'!$H$19</f>
        <v>2428.4064148299999</v>
      </c>
      <c r="G112" s="36">
        <f>SUMIFS(СВЦЭМ!$C$39:$C$782,СВЦЭМ!$A$39:$A$782,$A112,СВЦЭМ!$B$39:$B$782,G$83)+'СЕТ СН'!$H$9+СВЦЭМ!$D$10+'СЕТ СН'!$H$6-'СЕТ СН'!$H$19</f>
        <v>2398.4698823700001</v>
      </c>
      <c r="H112" s="36">
        <f>SUMIFS(СВЦЭМ!$C$39:$C$782,СВЦЭМ!$A$39:$A$782,$A112,СВЦЭМ!$B$39:$B$782,H$83)+'СЕТ СН'!$H$9+СВЦЭМ!$D$10+'СЕТ СН'!$H$6-'СЕТ СН'!$H$19</f>
        <v>2348.5669934400003</v>
      </c>
      <c r="I112" s="36">
        <f>SUMIFS(СВЦЭМ!$C$39:$C$782,СВЦЭМ!$A$39:$A$782,$A112,СВЦЭМ!$B$39:$B$782,I$83)+'СЕТ СН'!$H$9+СВЦЭМ!$D$10+'СЕТ СН'!$H$6-'СЕТ СН'!$H$19</f>
        <v>2291.58515515</v>
      </c>
      <c r="J112" s="36">
        <f>SUMIFS(СВЦЭМ!$C$39:$C$782,СВЦЭМ!$A$39:$A$782,$A112,СВЦЭМ!$B$39:$B$782,J$83)+'СЕТ СН'!$H$9+СВЦЭМ!$D$10+'СЕТ СН'!$H$6-'СЕТ СН'!$H$19</f>
        <v>2193.3067626399998</v>
      </c>
      <c r="K112" s="36">
        <f>SUMIFS(СВЦЭМ!$C$39:$C$782,СВЦЭМ!$A$39:$A$782,$A112,СВЦЭМ!$B$39:$B$782,K$83)+'СЕТ СН'!$H$9+СВЦЭМ!$D$10+'СЕТ СН'!$H$6-'СЕТ СН'!$H$19</f>
        <v>2102.9983653099998</v>
      </c>
      <c r="L112" s="36">
        <f>SUMIFS(СВЦЭМ!$C$39:$C$782,СВЦЭМ!$A$39:$A$782,$A112,СВЦЭМ!$B$39:$B$782,L$83)+'СЕТ СН'!$H$9+СВЦЭМ!$D$10+'СЕТ СН'!$H$6-'СЕТ СН'!$H$19</f>
        <v>2034.1978490199999</v>
      </c>
      <c r="M112" s="36">
        <f>SUMIFS(СВЦЭМ!$C$39:$C$782,СВЦЭМ!$A$39:$A$782,$A112,СВЦЭМ!$B$39:$B$782,M$83)+'СЕТ СН'!$H$9+СВЦЭМ!$D$10+'СЕТ СН'!$H$6-'СЕТ СН'!$H$19</f>
        <v>2019.9184907599999</v>
      </c>
      <c r="N112" s="36">
        <f>SUMIFS(СВЦЭМ!$C$39:$C$782,СВЦЭМ!$A$39:$A$782,$A112,СВЦЭМ!$B$39:$B$782,N$83)+'СЕТ СН'!$H$9+СВЦЭМ!$D$10+'СЕТ СН'!$H$6-'СЕТ СН'!$H$19</f>
        <v>2034.0890558799999</v>
      </c>
      <c r="O112" s="36">
        <f>SUMIFS(СВЦЭМ!$C$39:$C$782,СВЦЭМ!$A$39:$A$782,$A112,СВЦЭМ!$B$39:$B$782,O$83)+'СЕТ СН'!$H$9+СВЦЭМ!$D$10+'СЕТ СН'!$H$6-'СЕТ СН'!$H$19</f>
        <v>2044.8197123499999</v>
      </c>
      <c r="P112" s="36">
        <f>SUMIFS(СВЦЭМ!$C$39:$C$782,СВЦЭМ!$A$39:$A$782,$A112,СВЦЭМ!$B$39:$B$782,P$83)+'СЕТ СН'!$H$9+СВЦЭМ!$D$10+'СЕТ СН'!$H$6-'СЕТ СН'!$H$19</f>
        <v>2055.8809021299999</v>
      </c>
      <c r="Q112" s="36">
        <f>SUMIFS(СВЦЭМ!$C$39:$C$782,СВЦЭМ!$A$39:$A$782,$A112,СВЦЭМ!$B$39:$B$782,Q$83)+'СЕТ СН'!$H$9+СВЦЭМ!$D$10+'СЕТ СН'!$H$6-'СЕТ СН'!$H$19</f>
        <v>2054.0195639100002</v>
      </c>
      <c r="R112" s="36">
        <f>SUMIFS(СВЦЭМ!$C$39:$C$782,СВЦЭМ!$A$39:$A$782,$A112,СВЦЭМ!$B$39:$B$782,R$83)+'СЕТ СН'!$H$9+СВЦЭМ!$D$10+'СЕТ СН'!$H$6-'СЕТ СН'!$H$19</f>
        <v>2063.9240204999996</v>
      </c>
      <c r="S112" s="36">
        <f>SUMIFS(СВЦЭМ!$C$39:$C$782,СВЦЭМ!$A$39:$A$782,$A112,СВЦЭМ!$B$39:$B$782,S$83)+'СЕТ СН'!$H$9+СВЦЭМ!$D$10+'СЕТ СН'!$H$6-'СЕТ СН'!$H$19</f>
        <v>2036.9715063799999</v>
      </c>
      <c r="T112" s="36">
        <f>SUMIFS(СВЦЭМ!$C$39:$C$782,СВЦЭМ!$A$39:$A$782,$A112,СВЦЭМ!$B$39:$B$782,T$83)+'СЕТ СН'!$H$9+СВЦЭМ!$D$10+'СЕТ СН'!$H$6-'СЕТ СН'!$H$19</f>
        <v>2039.79269002</v>
      </c>
      <c r="U112" s="36">
        <f>SUMIFS(СВЦЭМ!$C$39:$C$782,СВЦЭМ!$A$39:$A$782,$A112,СВЦЭМ!$B$39:$B$782,U$83)+'СЕТ СН'!$H$9+СВЦЭМ!$D$10+'СЕТ СН'!$H$6-'СЕТ СН'!$H$19</f>
        <v>2052.1963074400001</v>
      </c>
      <c r="V112" s="36">
        <f>SUMIFS(СВЦЭМ!$C$39:$C$782,СВЦЭМ!$A$39:$A$782,$A112,СВЦЭМ!$B$39:$B$782,V$83)+'СЕТ СН'!$H$9+СВЦЭМ!$D$10+'СЕТ СН'!$H$6-'СЕТ СН'!$H$19</f>
        <v>2038.0776348699999</v>
      </c>
      <c r="W112" s="36">
        <f>SUMIFS(СВЦЭМ!$C$39:$C$782,СВЦЭМ!$A$39:$A$782,$A112,СВЦЭМ!$B$39:$B$782,W$83)+'СЕТ СН'!$H$9+СВЦЭМ!$D$10+'СЕТ СН'!$H$6-'СЕТ СН'!$H$19</f>
        <v>2042.8189071299998</v>
      </c>
      <c r="X112" s="36">
        <f>SUMIFS(СВЦЭМ!$C$39:$C$782,СВЦЭМ!$A$39:$A$782,$A112,СВЦЭМ!$B$39:$B$782,X$83)+'СЕТ СН'!$H$9+СВЦЭМ!$D$10+'СЕТ СН'!$H$6-'СЕТ СН'!$H$19</f>
        <v>2115.6338656399998</v>
      </c>
      <c r="Y112" s="36">
        <f>SUMIFS(СВЦЭМ!$C$39:$C$782,СВЦЭМ!$A$39:$A$782,$A112,СВЦЭМ!$B$39:$B$782,Y$83)+'СЕТ СН'!$H$9+СВЦЭМ!$D$10+'СЕТ СН'!$H$6-'СЕТ СН'!$H$19</f>
        <v>2181.2044004299996</v>
      </c>
    </row>
    <row r="113" spans="1:27" ht="15.75" x14ac:dyDescent="0.2">
      <c r="A113" s="35">
        <f t="shared" si="2"/>
        <v>45534</v>
      </c>
      <c r="B113" s="36">
        <f>SUMIFS(СВЦЭМ!$C$39:$C$782,СВЦЭМ!$A$39:$A$782,$A113,СВЦЭМ!$B$39:$B$782,B$83)+'СЕТ СН'!$H$9+СВЦЭМ!$D$10+'СЕТ СН'!$H$6-'СЕТ СН'!$H$19</f>
        <v>2247.98233949</v>
      </c>
      <c r="C113" s="36">
        <f>SUMIFS(СВЦЭМ!$C$39:$C$782,СВЦЭМ!$A$39:$A$782,$A113,СВЦЭМ!$B$39:$B$782,C$83)+'СЕТ СН'!$H$9+СВЦЭМ!$D$10+'СЕТ СН'!$H$6-'СЕТ СН'!$H$19</f>
        <v>2321.5726628799998</v>
      </c>
      <c r="D113" s="36">
        <f>SUMIFS(СВЦЭМ!$C$39:$C$782,СВЦЭМ!$A$39:$A$782,$A113,СВЦЭМ!$B$39:$B$782,D$83)+'СЕТ СН'!$H$9+СВЦЭМ!$D$10+'СЕТ СН'!$H$6-'СЕТ СН'!$H$19</f>
        <v>2337.7046074899999</v>
      </c>
      <c r="E113" s="36">
        <f>SUMIFS(СВЦЭМ!$C$39:$C$782,СВЦЭМ!$A$39:$A$782,$A113,СВЦЭМ!$B$39:$B$782,E$83)+'СЕТ СН'!$H$9+СВЦЭМ!$D$10+'СЕТ СН'!$H$6-'СЕТ СН'!$H$19</f>
        <v>2358.7252078800002</v>
      </c>
      <c r="F113" s="36">
        <f>SUMIFS(СВЦЭМ!$C$39:$C$782,СВЦЭМ!$A$39:$A$782,$A113,СВЦЭМ!$B$39:$B$782,F$83)+'СЕТ СН'!$H$9+СВЦЭМ!$D$10+'СЕТ СН'!$H$6-'СЕТ СН'!$H$19</f>
        <v>2353.6720176899998</v>
      </c>
      <c r="G113" s="36">
        <f>SUMIFS(СВЦЭМ!$C$39:$C$782,СВЦЭМ!$A$39:$A$782,$A113,СВЦЭМ!$B$39:$B$782,G$83)+'СЕТ СН'!$H$9+СВЦЭМ!$D$10+'СЕТ СН'!$H$6-'СЕТ СН'!$H$19</f>
        <v>2342.9662933700001</v>
      </c>
      <c r="H113" s="36">
        <f>SUMIFS(СВЦЭМ!$C$39:$C$782,СВЦЭМ!$A$39:$A$782,$A113,СВЦЭМ!$B$39:$B$782,H$83)+'СЕТ СН'!$H$9+СВЦЭМ!$D$10+'СЕТ СН'!$H$6-'СЕТ СН'!$H$19</f>
        <v>2310.29535265</v>
      </c>
      <c r="I113" s="36">
        <f>SUMIFS(СВЦЭМ!$C$39:$C$782,СВЦЭМ!$A$39:$A$782,$A113,СВЦЭМ!$B$39:$B$782,I$83)+'СЕТ СН'!$H$9+СВЦЭМ!$D$10+'СЕТ СН'!$H$6-'СЕТ СН'!$H$19</f>
        <v>2221.23363711</v>
      </c>
      <c r="J113" s="36">
        <f>SUMIFS(СВЦЭМ!$C$39:$C$782,СВЦЭМ!$A$39:$A$782,$A113,СВЦЭМ!$B$39:$B$782,J$83)+'СЕТ СН'!$H$9+СВЦЭМ!$D$10+'СЕТ СН'!$H$6-'СЕТ СН'!$H$19</f>
        <v>2128.3704907599999</v>
      </c>
      <c r="K113" s="36">
        <f>SUMIFS(СВЦЭМ!$C$39:$C$782,СВЦЭМ!$A$39:$A$782,$A113,СВЦЭМ!$B$39:$B$782,K$83)+'СЕТ СН'!$H$9+СВЦЭМ!$D$10+'СЕТ СН'!$H$6-'СЕТ СН'!$H$19</f>
        <v>2054.4712727400001</v>
      </c>
      <c r="L113" s="36">
        <f>SUMIFS(СВЦЭМ!$C$39:$C$782,СВЦЭМ!$A$39:$A$782,$A113,СВЦЭМ!$B$39:$B$782,L$83)+'СЕТ СН'!$H$9+СВЦЭМ!$D$10+'СЕТ СН'!$H$6-'СЕТ СН'!$H$19</f>
        <v>2026.87024372</v>
      </c>
      <c r="M113" s="36">
        <f>SUMIFS(СВЦЭМ!$C$39:$C$782,СВЦЭМ!$A$39:$A$782,$A113,СВЦЭМ!$B$39:$B$782,M$83)+'СЕТ СН'!$H$9+СВЦЭМ!$D$10+'СЕТ СН'!$H$6-'СЕТ СН'!$H$19</f>
        <v>2037.01356461</v>
      </c>
      <c r="N113" s="36">
        <f>SUMIFS(СВЦЭМ!$C$39:$C$782,СВЦЭМ!$A$39:$A$782,$A113,СВЦЭМ!$B$39:$B$782,N$83)+'СЕТ СН'!$H$9+СВЦЭМ!$D$10+'СЕТ СН'!$H$6-'СЕТ СН'!$H$19</f>
        <v>2034.7821389199999</v>
      </c>
      <c r="O113" s="36">
        <f>SUMIFS(СВЦЭМ!$C$39:$C$782,СВЦЭМ!$A$39:$A$782,$A113,СВЦЭМ!$B$39:$B$782,O$83)+'СЕТ СН'!$H$9+СВЦЭМ!$D$10+'СЕТ СН'!$H$6-'СЕТ СН'!$H$19</f>
        <v>2043.21568581</v>
      </c>
      <c r="P113" s="36">
        <f>SUMIFS(СВЦЭМ!$C$39:$C$782,СВЦЭМ!$A$39:$A$782,$A113,СВЦЭМ!$B$39:$B$782,P$83)+'СЕТ СН'!$H$9+СВЦЭМ!$D$10+'СЕТ СН'!$H$6-'СЕТ СН'!$H$19</f>
        <v>2043.0428436499999</v>
      </c>
      <c r="Q113" s="36">
        <f>SUMIFS(СВЦЭМ!$C$39:$C$782,СВЦЭМ!$A$39:$A$782,$A113,СВЦЭМ!$B$39:$B$782,Q$83)+'СЕТ СН'!$H$9+СВЦЭМ!$D$10+'СЕТ СН'!$H$6-'СЕТ СН'!$H$19</f>
        <v>2048.9962148300001</v>
      </c>
      <c r="R113" s="36">
        <f>SUMIFS(СВЦЭМ!$C$39:$C$782,СВЦЭМ!$A$39:$A$782,$A113,СВЦЭМ!$B$39:$B$782,R$83)+'СЕТ СН'!$H$9+СВЦЭМ!$D$10+'СЕТ СН'!$H$6-'СЕТ СН'!$H$19</f>
        <v>2043.50114007</v>
      </c>
      <c r="S113" s="36">
        <f>SUMIFS(СВЦЭМ!$C$39:$C$782,СВЦЭМ!$A$39:$A$782,$A113,СВЦЭМ!$B$39:$B$782,S$83)+'СЕТ СН'!$H$9+СВЦЭМ!$D$10+'СЕТ СН'!$H$6-'СЕТ СН'!$H$19</f>
        <v>2052.6369537199998</v>
      </c>
      <c r="T113" s="36">
        <f>SUMIFS(СВЦЭМ!$C$39:$C$782,СВЦЭМ!$A$39:$A$782,$A113,СВЦЭМ!$B$39:$B$782,T$83)+'СЕТ СН'!$H$9+СВЦЭМ!$D$10+'СЕТ СН'!$H$6-'СЕТ СН'!$H$19</f>
        <v>2052.1375311000002</v>
      </c>
      <c r="U113" s="36">
        <f>SUMIFS(СВЦЭМ!$C$39:$C$782,СВЦЭМ!$A$39:$A$782,$A113,СВЦЭМ!$B$39:$B$782,U$83)+'СЕТ СН'!$H$9+СВЦЭМ!$D$10+'СЕТ СН'!$H$6-'СЕТ СН'!$H$19</f>
        <v>2056.83863028</v>
      </c>
      <c r="V113" s="36">
        <f>SUMIFS(СВЦЭМ!$C$39:$C$782,СВЦЭМ!$A$39:$A$782,$A113,СВЦЭМ!$B$39:$B$782,V$83)+'СЕТ СН'!$H$9+СВЦЭМ!$D$10+'СЕТ СН'!$H$6-'СЕТ СН'!$H$19</f>
        <v>2038.1048894199998</v>
      </c>
      <c r="W113" s="36">
        <f>SUMIFS(СВЦЭМ!$C$39:$C$782,СВЦЭМ!$A$39:$A$782,$A113,СВЦЭМ!$B$39:$B$782,W$83)+'СЕТ СН'!$H$9+СВЦЭМ!$D$10+'СЕТ СН'!$H$6-'СЕТ СН'!$H$19</f>
        <v>2043.1187930999999</v>
      </c>
      <c r="X113" s="36">
        <f>SUMIFS(СВЦЭМ!$C$39:$C$782,СВЦЭМ!$A$39:$A$782,$A113,СВЦЭМ!$B$39:$B$782,X$83)+'СЕТ СН'!$H$9+СВЦЭМ!$D$10+'СЕТ СН'!$H$6-'СЕТ СН'!$H$19</f>
        <v>2110.0279314499999</v>
      </c>
      <c r="Y113" s="36">
        <f>SUMIFS(СВЦЭМ!$C$39:$C$782,СВЦЭМ!$A$39:$A$782,$A113,СВЦЭМ!$B$39:$B$782,Y$83)+'СЕТ СН'!$H$9+СВЦЭМ!$D$10+'СЕТ СН'!$H$6-'СЕТ СН'!$H$19</f>
        <v>2178.8305799099999</v>
      </c>
      <c r="AA113" s="37"/>
    </row>
    <row r="114" spans="1:27" ht="15.75" x14ac:dyDescent="0.2">
      <c r="A114" s="35">
        <f t="shared" si="2"/>
        <v>45535</v>
      </c>
      <c r="B114" s="36">
        <f>SUMIFS(СВЦЭМ!$C$39:$C$782,СВЦЭМ!$A$39:$A$782,$A114,СВЦЭМ!$B$39:$B$782,B$83)+'СЕТ СН'!$H$9+СВЦЭМ!$D$10+'СЕТ СН'!$H$6-'СЕТ СН'!$H$19</f>
        <v>2214.2255730500001</v>
      </c>
      <c r="C114" s="36">
        <f>SUMIFS(СВЦЭМ!$C$39:$C$782,СВЦЭМ!$A$39:$A$782,$A114,СВЦЭМ!$B$39:$B$782,C$83)+'СЕТ СН'!$H$9+СВЦЭМ!$D$10+'СЕТ СН'!$H$6-'СЕТ СН'!$H$19</f>
        <v>2256.68866811</v>
      </c>
      <c r="D114" s="36">
        <f>SUMIFS(СВЦЭМ!$C$39:$C$782,СВЦЭМ!$A$39:$A$782,$A114,СВЦЭМ!$B$39:$B$782,D$83)+'СЕТ СН'!$H$9+СВЦЭМ!$D$10+'СЕТ СН'!$H$6-'СЕТ СН'!$H$19</f>
        <v>2264.0604078599999</v>
      </c>
      <c r="E114" s="36">
        <f>SUMIFS(СВЦЭМ!$C$39:$C$782,СВЦЭМ!$A$39:$A$782,$A114,СВЦЭМ!$B$39:$B$782,E$83)+'СЕТ СН'!$H$9+СВЦЭМ!$D$10+'СЕТ СН'!$H$6-'СЕТ СН'!$H$19</f>
        <v>2267.2381860599999</v>
      </c>
      <c r="F114" s="36">
        <f>SUMIFS(СВЦЭМ!$C$39:$C$782,СВЦЭМ!$A$39:$A$782,$A114,СВЦЭМ!$B$39:$B$782,F$83)+'СЕТ СН'!$H$9+СВЦЭМ!$D$10+'СЕТ СН'!$H$6-'СЕТ СН'!$H$19</f>
        <v>2262.2692521700001</v>
      </c>
      <c r="G114" s="36">
        <f>SUMIFS(СВЦЭМ!$C$39:$C$782,СВЦЭМ!$A$39:$A$782,$A114,СВЦЭМ!$B$39:$B$782,G$83)+'СЕТ СН'!$H$9+СВЦЭМ!$D$10+'СЕТ СН'!$H$6-'СЕТ СН'!$H$19</f>
        <v>2240.57559335</v>
      </c>
      <c r="H114" s="36">
        <f>SUMIFS(СВЦЭМ!$C$39:$C$782,СВЦЭМ!$A$39:$A$782,$A114,СВЦЭМ!$B$39:$B$782,H$83)+'СЕТ СН'!$H$9+СВЦЭМ!$D$10+'СЕТ СН'!$H$6-'СЕТ СН'!$H$19</f>
        <v>2233.88860699</v>
      </c>
      <c r="I114" s="36">
        <f>SUMIFS(СВЦЭМ!$C$39:$C$782,СВЦЭМ!$A$39:$A$782,$A114,СВЦЭМ!$B$39:$B$782,I$83)+'СЕТ СН'!$H$9+СВЦЭМ!$D$10+'СЕТ СН'!$H$6-'СЕТ СН'!$H$19</f>
        <v>2137.5536860299999</v>
      </c>
      <c r="J114" s="36">
        <f>SUMIFS(СВЦЭМ!$C$39:$C$782,СВЦЭМ!$A$39:$A$782,$A114,СВЦЭМ!$B$39:$B$782,J$83)+'СЕТ СН'!$H$9+СВЦЭМ!$D$10+'СЕТ СН'!$H$6-'СЕТ СН'!$H$19</f>
        <v>2132.58548367</v>
      </c>
      <c r="K114" s="36">
        <f>SUMIFS(СВЦЭМ!$C$39:$C$782,СВЦЭМ!$A$39:$A$782,$A114,СВЦЭМ!$B$39:$B$782,K$83)+'СЕТ СН'!$H$9+СВЦЭМ!$D$10+'СЕТ СН'!$H$6-'СЕТ СН'!$H$19</f>
        <v>2091.7076597499999</v>
      </c>
      <c r="L114" s="36">
        <f>SUMIFS(СВЦЭМ!$C$39:$C$782,СВЦЭМ!$A$39:$A$782,$A114,СВЦЭМ!$B$39:$B$782,L$83)+'СЕТ СН'!$H$9+СВЦЭМ!$D$10+'СЕТ СН'!$H$6-'СЕТ СН'!$H$19</f>
        <v>2084.0380537000001</v>
      </c>
      <c r="M114" s="36">
        <f>SUMIFS(СВЦЭМ!$C$39:$C$782,СВЦЭМ!$A$39:$A$782,$A114,СВЦЭМ!$B$39:$B$782,M$83)+'СЕТ СН'!$H$9+СВЦЭМ!$D$10+'СЕТ СН'!$H$6-'СЕТ СН'!$H$19</f>
        <v>2058.8335371900002</v>
      </c>
      <c r="N114" s="36">
        <f>SUMIFS(СВЦЭМ!$C$39:$C$782,СВЦЭМ!$A$39:$A$782,$A114,СВЦЭМ!$B$39:$B$782,N$83)+'СЕТ СН'!$H$9+СВЦЭМ!$D$10+'СЕТ СН'!$H$6-'СЕТ СН'!$H$19</f>
        <v>2058.82009247</v>
      </c>
      <c r="O114" s="36">
        <f>SUMIFS(СВЦЭМ!$C$39:$C$782,СВЦЭМ!$A$39:$A$782,$A114,СВЦЭМ!$B$39:$B$782,O$83)+'СЕТ СН'!$H$9+СВЦЭМ!$D$10+'СЕТ СН'!$H$6-'СЕТ СН'!$H$19</f>
        <v>2046.91971395</v>
      </c>
      <c r="P114" s="36">
        <f>SUMIFS(СВЦЭМ!$C$39:$C$782,СВЦЭМ!$A$39:$A$782,$A114,СВЦЭМ!$B$39:$B$782,P$83)+'СЕТ СН'!$H$9+СВЦЭМ!$D$10+'СЕТ СН'!$H$6-'СЕТ СН'!$H$19</f>
        <v>2059.5379391500001</v>
      </c>
      <c r="Q114" s="36">
        <f>SUMIFS(СВЦЭМ!$C$39:$C$782,СВЦЭМ!$A$39:$A$782,$A114,СВЦЭМ!$B$39:$B$782,Q$83)+'СЕТ СН'!$H$9+СВЦЭМ!$D$10+'СЕТ СН'!$H$6-'СЕТ СН'!$H$19</f>
        <v>2059.1832660299997</v>
      </c>
      <c r="R114" s="36">
        <f>SUMIFS(СВЦЭМ!$C$39:$C$782,СВЦЭМ!$A$39:$A$782,$A114,СВЦЭМ!$B$39:$B$782,R$83)+'СЕТ СН'!$H$9+СВЦЭМ!$D$10+'СЕТ СН'!$H$6-'СЕТ СН'!$H$19</f>
        <v>2066.0867725600001</v>
      </c>
      <c r="S114" s="36">
        <f>SUMIFS(СВЦЭМ!$C$39:$C$782,СВЦЭМ!$A$39:$A$782,$A114,СВЦЭМ!$B$39:$B$782,S$83)+'СЕТ СН'!$H$9+СВЦЭМ!$D$10+'СЕТ СН'!$H$6-'СЕТ СН'!$H$19</f>
        <v>2057.92608187</v>
      </c>
      <c r="T114" s="36">
        <f>SUMIFS(СВЦЭМ!$C$39:$C$782,СВЦЭМ!$A$39:$A$782,$A114,СВЦЭМ!$B$39:$B$782,T$83)+'СЕТ СН'!$H$9+СВЦЭМ!$D$10+'СЕТ СН'!$H$6-'СЕТ СН'!$H$19</f>
        <v>2045.8413173899999</v>
      </c>
      <c r="U114" s="36">
        <f>SUMIFS(СВЦЭМ!$C$39:$C$782,СВЦЭМ!$A$39:$A$782,$A114,СВЦЭМ!$B$39:$B$782,U$83)+'СЕТ СН'!$H$9+СВЦЭМ!$D$10+'СЕТ СН'!$H$6-'СЕТ СН'!$H$19</f>
        <v>2062.0299192799998</v>
      </c>
      <c r="V114" s="36">
        <f>SUMIFS(СВЦЭМ!$C$39:$C$782,СВЦЭМ!$A$39:$A$782,$A114,СВЦЭМ!$B$39:$B$782,V$83)+'СЕТ СН'!$H$9+СВЦЭМ!$D$10+'СЕТ СН'!$H$6-'СЕТ СН'!$H$19</f>
        <v>2039.80423817</v>
      </c>
      <c r="W114" s="36">
        <f>SUMIFS(СВЦЭМ!$C$39:$C$782,СВЦЭМ!$A$39:$A$782,$A114,СВЦЭМ!$B$39:$B$782,W$83)+'СЕТ СН'!$H$9+СВЦЭМ!$D$10+'СЕТ СН'!$H$6-'СЕТ СН'!$H$19</f>
        <v>2053.7907554100002</v>
      </c>
      <c r="X114" s="36">
        <f>SUMIFS(СВЦЭМ!$C$39:$C$782,СВЦЭМ!$A$39:$A$782,$A114,СВЦЭМ!$B$39:$B$782,X$83)+'СЕТ СН'!$H$9+СВЦЭМ!$D$10+'СЕТ СН'!$H$6-'СЕТ СН'!$H$19</f>
        <v>2108.4350799499998</v>
      </c>
      <c r="Y114" s="36">
        <f>SUMIFS(СВЦЭМ!$C$39:$C$782,СВЦЭМ!$A$39:$A$782,$A114,СВЦЭМ!$B$39:$B$782,Y$83)+'СЕТ СН'!$H$9+СВЦЭМ!$D$10+'СЕТ СН'!$H$6-'СЕТ СН'!$H$19</f>
        <v>2199.8232849300002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01.08.2024</v>
      </c>
      <c r="B120" s="36">
        <f>SUMIFS(СВЦЭМ!$C$39:$C$782,СВЦЭМ!$A$39:$A$782,$A120,СВЦЭМ!$B$39:$B$782,B$119)+'СЕТ СН'!$I$9+СВЦЭМ!$D$10+'СЕТ СН'!$I$6-'СЕТ СН'!$I$19</f>
        <v>2887.9726837600001</v>
      </c>
      <c r="C120" s="36">
        <f>SUMIFS(СВЦЭМ!$C$39:$C$782,СВЦЭМ!$A$39:$A$782,$A120,СВЦЭМ!$B$39:$B$782,C$119)+'СЕТ СН'!$I$9+СВЦЭМ!$D$10+'СЕТ СН'!$I$6-'СЕТ СН'!$I$19</f>
        <v>2987.2530493200002</v>
      </c>
      <c r="D120" s="36">
        <f>SUMIFS(СВЦЭМ!$C$39:$C$782,СВЦЭМ!$A$39:$A$782,$A120,СВЦЭМ!$B$39:$B$782,D$119)+'СЕТ СН'!$I$9+СВЦЭМ!$D$10+'СЕТ СН'!$I$6-'СЕТ СН'!$I$19</f>
        <v>3043.5278693099999</v>
      </c>
      <c r="E120" s="36">
        <f>SUMIFS(СВЦЭМ!$C$39:$C$782,СВЦЭМ!$A$39:$A$782,$A120,СВЦЭМ!$B$39:$B$782,E$119)+'СЕТ СН'!$I$9+СВЦЭМ!$D$10+'СЕТ СН'!$I$6-'СЕТ СН'!$I$19</f>
        <v>3065.7783666300002</v>
      </c>
      <c r="F120" s="36">
        <f>SUMIFS(СВЦЭМ!$C$39:$C$782,СВЦЭМ!$A$39:$A$782,$A120,СВЦЭМ!$B$39:$B$782,F$119)+'СЕТ СН'!$I$9+СВЦЭМ!$D$10+'СЕТ СН'!$I$6-'СЕТ СН'!$I$19</f>
        <v>3089.6732207699997</v>
      </c>
      <c r="G120" s="36">
        <f>SUMIFS(СВЦЭМ!$C$39:$C$782,СВЦЭМ!$A$39:$A$782,$A120,СВЦЭМ!$B$39:$B$782,G$119)+'СЕТ СН'!$I$9+СВЦЭМ!$D$10+'СЕТ СН'!$I$6-'СЕТ СН'!$I$19</f>
        <v>3075.2115435999999</v>
      </c>
      <c r="H120" s="36">
        <f>SUMIFS(СВЦЭМ!$C$39:$C$782,СВЦЭМ!$A$39:$A$782,$A120,СВЦЭМ!$B$39:$B$782,H$119)+'СЕТ СН'!$I$9+СВЦЭМ!$D$10+'СЕТ СН'!$I$6-'СЕТ СН'!$I$19</f>
        <v>3036.68372284</v>
      </c>
      <c r="I120" s="36">
        <f>SUMIFS(СВЦЭМ!$C$39:$C$782,СВЦЭМ!$A$39:$A$782,$A120,СВЦЭМ!$B$39:$B$782,I$119)+'СЕТ СН'!$I$9+СВЦЭМ!$D$10+'СЕТ СН'!$I$6-'СЕТ СН'!$I$19</f>
        <v>2950.4589733600001</v>
      </c>
      <c r="J120" s="36">
        <f>SUMIFS(СВЦЭМ!$C$39:$C$782,СВЦЭМ!$A$39:$A$782,$A120,СВЦЭМ!$B$39:$B$782,J$119)+'СЕТ СН'!$I$9+СВЦЭМ!$D$10+'СЕТ СН'!$I$6-'СЕТ СН'!$I$19</f>
        <v>2821.12792618</v>
      </c>
      <c r="K120" s="36">
        <f>SUMIFS(СВЦЭМ!$C$39:$C$782,СВЦЭМ!$A$39:$A$782,$A120,СВЦЭМ!$B$39:$B$782,K$119)+'СЕТ СН'!$I$9+СВЦЭМ!$D$10+'СЕТ СН'!$I$6-'СЕТ СН'!$I$19</f>
        <v>2719.28953533</v>
      </c>
      <c r="L120" s="36">
        <f>SUMIFS(СВЦЭМ!$C$39:$C$782,СВЦЭМ!$A$39:$A$782,$A120,СВЦЭМ!$B$39:$B$782,L$119)+'СЕТ СН'!$I$9+СВЦЭМ!$D$10+'СЕТ СН'!$I$6-'СЕТ СН'!$I$19</f>
        <v>2656.3261874600003</v>
      </c>
      <c r="M120" s="36">
        <f>SUMIFS(СВЦЭМ!$C$39:$C$782,СВЦЭМ!$A$39:$A$782,$A120,СВЦЭМ!$B$39:$B$782,M$119)+'СЕТ СН'!$I$9+СВЦЭМ!$D$10+'СЕТ СН'!$I$6-'СЕТ СН'!$I$19</f>
        <v>2687.9850897000001</v>
      </c>
      <c r="N120" s="36">
        <f>SUMIFS(СВЦЭМ!$C$39:$C$782,СВЦЭМ!$A$39:$A$782,$A120,СВЦЭМ!$B$39:$B$782,N$119)+'СЕТ СН'!$I$9+СВЦЭМ!$D$10+'СЕТ СН'!$I$6-'СЕТ СН'!$I$19</f>
        <v>2716.0726916399999</v>
      </c>
      <c r="O120" s="36">
        <f>SUMIFS(СВЦЭМ!$C$39:$C$782,СВЦЭМ!$A$39:$A$782,$A120,СВЦЭМ!$B$39:$B$782,O$119)+'СЕТ СН'!$I$9+СВЦЭМ!$D$10+'СЕТ СН'!$I$6-'СЕТ СН'!$I$19</f>
        <v>2723.0143809399997</v>
      </c>
      <c r="P120" s="36">
        <f>SUMIFS(СВЦЭМ!$C$39:$C$782,СВЦЭМ!$A$39:$A$782,$A120,СВЦЭМ!$B$39:$B$782,P$119)+'СЕТ СН'!$I$9+СВЦЭМ!$D$10+'СЕТ СН'!$I$6-'СЕТ СН'!$I$19</f>
        <v>2723.4841610100002</v>
      </c>
      <c r="Q120" s="36">
        <f>SUMIFS(СВЦЭМ!$C$39:$C$782,СВЦЭМ!$A$39:$A$782,$A120,СВЦЭМ!$B$39:$B$782,Q$119)+'СЕТ СН'!$I$9+СВЦЭМ!$D$10+'СЕТ СН'!$I$6-'СЕТ СН'!$I$19</f>
        <v>2713.01935766</v>
      </c>
      <c r="R120" s="36">
        <f>SUMIFS(СВЦЭМ!$C$39:$C$782,СВЦЭМ!$A$39:$A$782,$A120,СВЦЭМ!$B$39:$B$782,R$119)+'СЕТ СН'!$I$9+СВЦЭМ!$D$10+'СЕТ СН'!$I$6-'СЕТ СН'!$I$19</f>
        <v>2730.1171189199999</v>
      </c>
      <c r="S120" s="36">
        <f>SUMIFS(СВЦЭМ!$C$39:$C$782,СВЦЭМ!$A$39:$A$782,$A120,СВЦЭМ!$B$39:$B$782,S$119)+'СЕТ СН'!$I$9+СВЦЭМ!$D$10+'СЕТ СН'!$I$6-'СЕТ СН'!$I$19</f>
        <v>2730.2727798000001</v>
      </c>
      <c r="T120" s="36">
        <f>SUMIFS(СВЦЭМ!$C$39:$C$782,СВЦЭМ!$A$39:$A$782,$A120,СВЦЭМ!$B$39:$B$782,T$119)+'СЕТ СН'!$I$9+СВЦЭМ!$D$10+'СЕТ СН'!$I$6-'СЕТ СН'!$I$19</f>
        <v>2725.7489730699999</v>
      </c>
      <c r="U120" s="36">
        <f>SUMIFS(СВЦЭМ!$C$39:$C$782,СВЦЭМ!$A$39:$A$782,$A120,СВЦЭМ!$B$39:$B$782,U$119)+'СЕТ СН'!$I$9+СВЦЭМ!$D$10+'СЕТ СН'!$I$6-'СЕТ СН'!$I$19</f>
        <v>2731.20221928</v>
      </c>
      <c r="V120" s="36">
        <f>SUMIFS(СВЦЭМ!$C$39:$C$782,СВЦЭМ!$A$39:$A$782,$A120,СВЦЭМ!$B$39:$B$782,V$119)+'СЕТ СН'!$I$9+СВЦЭМ!$D$10+'СЕТ СН'!$I$6-'СЕТ СН'!$I$19</f>
        <v>2747.0109401</v>
      </c>
      <c r="W120" s="36">
        <f>SUMIFS(СВЦЭМ!$C$39:$C$782,СВЦЭМ!$A$39:$A$782,$A120,СВЦЭМ!$B$39:$B$782,W$119)+'СЕТ СН'!$I$9+СВЦЭМ!$D$10+'СЕТ СН'!$I$6-'СЕТ СН'!$I$19</f>
        <v>2714.9330252099999</v>
      </c>
      <c r="X120" s="36">
        <f>SUMIFS(СВЦЭМ!$C$39:$C$782,СВЦЭМ!$A$39:$A$782,$A120,СВЦЭМ!$B$39:$B$782,X$119)+'СЕТ СН'!$I$9+СВЦЭМ!$D$10+'СЕТ СН'!$I$6-'СЕТ СН'!$I$19</f>
        <v>2800.8319956800001</v>
      </c>
      <c r="Y120" s="36">
        <f>SUMIFS(СВЦЭМ!$C$39:$C$782,СВЦЭМ!$A$39:$A$782,$A120,СВЦЭМ!$B$39:$B$782,Y$119)+'СЕТ СН'!$I$9+СВЦЭМ!$D$10+'СЕТ СН'!$I$6-'СЕТ СН'!$I$19</f>
        <v>2908.4441033200001</v>
      </c>
    </row>
    <row r="121" spans="1:27" ht="15.75" x14ac:dyDescent="0.2">
      <c r="A121" s="35">
        <f>A120+1</f>
        <v>45506</v>
      </c>
      <c r="B121" s="36">
        <f>SUMIFS(СВЦЭМ!$C$39:$C$782,СВЦЭМ!$A$39:$A$782,$A121,СВЦЭМ!$B$39:$B$782,B$119)+'СЕТ СН'!$I$9+СВЦЭМ!$D$10+'СЕТ СН'!$I$6-'СЕТ СН'!$I$19</f>
        <v>2851.2967501900002</v>
      </c>
      <c r="C121" s="36">
        <f>SUMIFS(СВЦЭМ!$C$39:$C$782,СВЦЭМ!$A$39:$A$782,$A121,СВЦЭМ!$B$39:$B$782,C$119)+'СЕТ СН'!$I$9+СВЦЭМ!$D$10+'СЕТ СН'!$I$6-'СЕТ СН'!$I$19</f>
        <v>2934.5053649399997</v>
      </c>
      <c r="D121" s="36">
        <f>SUMIFS(СВЦЭМ!$C$39:$C$782,СВЦЭМ!$A$39:$A$782,$A121,СВЦЭМ!$B$39:$B$782,D$119)+'СЕТ СН'!$I$9+СВЦЭМ!$D$10+'СЕТ СН'!$I$6-'СЕТ СН'!$I$19</f>
        <v>2983.1622526700003</v>
      </c>
      <c r="E121" s="36">
        <f>SUMIFS(СВЦЭМ!$C$39:$C$782,СВЦЭМ!$A$39:$A$782,$A121,СВЦЭМ!$B$39:$B$782,E$119)+'СЕТ СН'!$I$9+СВЦЭМ!$D$10+'СЕТ СН'!$I$6-'СЕТ СН'!$I$19</f>
        <v>3005.7951501799998</v>
      </c>
      <c r="F121" s="36">
        <f>SUMIFS(СВЦЭМ!$C$39:$C$782,СВЦЭМ!$A$39:$A$782,$A121,СВЦЭМ!$B$39:$B$782,F$119)+'СЕТ СН'!$I$9+СВЦЭМ!$D$10+'СЕТ СН'!$I$6-'СЕТ СН'!$I$19</f>
        <v>3028.4461064899997</v>
      </c>
      <c r="G121" s="36">
        <f>SUMIFS(СВЦЭМ!$C$39:$C$782,СВЦЭМ!$A$39:$A$782,$A121,СВЦЭМ!$B$39:$B$782,G$119)+'СЕТ СН'!$I$9+СВЦЭМ!$D$10+'СЕТ СН'!$I$6-'СЕТ СН'!$I$19</f>
        <v>3012.73335929</v>
      </c>
      <c r="H121" s="36">
        <f>SUMIFS(СВЦЭМ!$C$39:$C$782,СВЦЭМ!$A$39:$A$782,$A121,СВЦЭМ!$B$39:$B$782,H$119)+'СЕТ СН'!$I$9+СВЦЭМ!$D$10+'СЕТ СН'!$I$6-'СЕТ СН'!$I$19</f>
        <v>2968.67111574</v>
      </c>
      <c r="I121" s="36">
        <f>SUMIFS(СВЦЭМ!$C$39:$C$782,СВЦЭМ!$A$39:$A$782,$A121,СВЦЭМ!$B$39:$B$782,I$119)+'СЕТ СН'!$I$9+СВЦЭМ!$D$10+'СЕТ СН'!$I$6-'СЕТ СН'!$I$19</f>
        <v>2880.1263045300002</v>
      </c>
      <c r="J121" s="36">
        <f>SUMIFS(СВЦЭМ!$C$39:$C$782,СВЦЭМ!$A$39:$A$782,$A121,СВЦЭМ!$B$39:$B$782,J$119)+'СЕТ СН'!$I$9+СВЦЭМ!$D$10+'СЕТ СН'!$I$6-'СЕТ СН'!$I$19</f>
        <v>2786.8918018599998</v>
      </c>
      <c r="K121" s="36">
        <f>SUMIFS(СВЦЭМ!$C$39:$C$782,СВЦЭМ!$A$39:$A$782,$A121,СВЦЭМ!$B$39:$B$782,K$119)+'СЕТ СН'!$I$9+СВЦЭМ!$D$10+'СЕТ СН'!$I$6-'СЕТ СН'!$I$19</f>
        <v>2716.2976137400001</v>
      </c>
      <c r="L121" s="36">
        <f>SUMIFS(СВЦЭМ!$C$39:$C$782,СВЦЭМ!$A$39:$A$782,$A121,СВЦЭМ!$B$39:$B$782,L$119)+'СЕТ СН'!$I$9+СВЦЭМ!$D$10+'СЕТ СН'!$I$6-'СЕТ СН'!$I$19</f>
        <v>2671.5753371999999</v>
      </c>
      <c r="M121" s="36">
        <f>SUMIFS(СВЦЭМ!$C$39:$C$782,СВЦЭМ!$A$39:$A$782,$A121,СВЦЭМ!$B$39:$B$782,M$119)+'СЕТ СН'!$I$9+СВЦЭМ!$D$10+'СЕТ СН'!$I$6-'СЕТ СН'!$I$19</f>
        <v>2659.0031983399999</v>
      </c>
      <c r="N121" s="36">
        <f>SUMIFS(СВЦЭМ!$C$39:$C$782,СВЦЭМ!$A$39:$A$782,$A121,СВЦЭМ!$B$39:$B$782,N$119)+'СЕТ СН'!$I$9+СВЦЭМ!$D$10+'СЕТ СН'!$I$6-'СЕТ СН'!$I$19</f>
        <v>2663.6778790200001</v>
      </c>
      <c r="O121" s="36">
        <f>SUMIFS(СВЦЭМ!$C$39:$C$782,СВЦЭМ!$A$39:$A$782,$A121,СВЦЭМ!$B$39:$B$782,O$119)+'СЕТ СН'!$I$9+СВЦЭМ!$D$10+'СЕТ СН'!$I$6-'СЕТ СН'!$I$19</f>
        <v>2666.7751465000001</v>
      </c>
      <c r="P121" s="36">
        <f>SUMIFS(СВЦЭМ!$C$39:$C$782,СВЦЭМ!$A$39:$A$782,$A121,СВЦЭМ!$B$39:$B$782,P$119)+'СЕТ СН'!$I$9+СВЦЭМ!$D$10+'СЕТ СН'!$I$6-'СЕТ СН'!$I$19</f>
        <v>2673.7842183100001</v>
      </c>
      <c r="Q121" s="36">
        <f>SUMIFS(СВЦЭМ!$C$39:$C$782,СВЦЭМ!$A$39:$A$782,$A121,СВЦЭМ!$B$39:$B$782,Q$119)+'СЕТ СН'!$I$9+СВЦЭМ!$D$10+'СЕТ СН'!$I$6-'СЕТ СН'!$I$19</f>
        <v>2672.5231853400001</v>
      </c>
      <c r="R121" s="36">
        <f>SUMIFS(СВЦЭМ!$C$39:$C$782,СВЦЭМ!$A$39:$A$782,$A121,СВЦЭМ!$B$39:$B$782,R$119)+'СЕТ СН'!$I$9+СВЦЭМ!$D$10+'СЕТ СН'!$I$6-'СЕТ СН'!$I$19</f>
        <v>2664.0795214099999</v>
      </c>
      <c r="S121" s="36">
        <f>SUMIFS(СВЦЭМ!$C$39:$C$782,СВЦЭМ!$A$39:$A$782,$A121,СВЦЭМ!$B$39:$B$782,S$119)+'СЕТ СН'!$I$9+СВЦЭМ!$D$10+'СЕТ СН'!$I$6-'СЕТ СН'!$I$19</f>
        <v>2661.30522359</v>
      </c>
      <c r="T121" s="36">
        <f>SUMIFS(СВЦЭМ!$C$39:$C$782,СВЦЭМ!$A$39:$A$782,$A121,СВЦЭМ!$B$39:$B$782,T$119)+'СЕТ СН'!$I$9+СВЦЭМ!$D$10+'СЕТ СН'!$I$6-'СЕТ СН'!$I$19</f>
        <v>2663.2029728699999</v>
      </c>
      <c r="U121" s="36">
        <f>SUMIFS(СВЦЭМ!$C$39:$C$782,СВЦЭМ!$A$39:$A$782,$A121,СВЦЭМ!$B$39:$B$782,U$119)+'СЕТ СН'!$I$9+СВЦЭМ!$D$10+'СЕТ СН'!$I$6-'СЕТ СН'!$I$19</f>
        <v>2689.03074109</v>
      </c>
      <c r="V121" s="36">
        <f>SUMIFS(СВЦЭМ!$C$39:$C$782,СВЦЭМ!$A$39:$A$782,$A121,СВЦЭМ!$B$39:$B$782,V$119)+'СЕТ СН'!$I$9+СВЦЭМ!$D$10+'СЕТ СН'!$I$6-'СЕТ СН'!$I$19</f>
        <v>2706.7103901</v>
      </c>
      <c r="W121" s="36">
        <f>SUMIFS(СВЦЭМ!$C$39:$C$782,СВЦЭМ!$A$39:$A$782,$A121,СВЦЭМ!$B$39:$B$782,W$119)+'СЕТ СН'!$I$9+СВЦЭМ!$D$10+'СЕТ СН'!$I$6-'СЕТ СН'!$I$19</f>
        <v>2682.0652674200001</v>
      </c>
      <c r="X121" s="36">
        <f>SUMIFS(СВЦЭМ!$C$39:$C$782,СВЦЭМ!$A$39:$A$782,$A121,СВЦЭМ!$B$39:$B$782,X$119)+'СЕТ СН'!$I$9+СВЦЭМ!$D$10+'СЕТ СН'!$I$6-'СЕТ СН'!$I$19</f>
        <v>2713.1351230700002</v>
      </c>
      <c r="Y121" s="36">
        <f>SUMIFS(СВЦЭМ!$C$39:$C$782,СВЦЭМ!$A$39:$A$782,$A121,СВЦЭМ!$B$39:$B$782,Y$119)+'СЕТ СН'!$I$9+СВЦЭМ!$D$10+'СЕТ СН'!$I$6-'СЕТ СН'!$I$19</f>
        <v>2765.2217003799997</v>
      </c>
    </row>
    <row r="122" spans="1:27" ht="15.75" x14ac:dyDescent="0.2">
      <c r="A122" s="35">
        <f t="shared" ref="A122:A150" si="3">A121+1</f>
        <v>45507</v>
      </c>
      <c r="B122" s="36">
        <f>SUMIFS(СВЦЭМ!$C$39:$C$782,СВЦЭМ!$A$39:$A$782,$A122,СВЦЭМ!$B$39:$B$782,B$119)+'СЕТ СН'!$I$9+СВЦЭМ!$D$10+'СЕТ СН'!$I$6-'СЕТ СН'!$I$19</f>
        <v>2840.00310016</v>
      </c>
      <c r="C122" s="36">
        <f>SUMIFS(СВЦЭМ!$C$39:$C$782,СВЦЭМ!$A$39:$A$782,$A122,СВЦЭМ!$B$39:$B$782,C$119)+'СЕТ СН'!$I$9+СВЦЭМ!$D$10+'СЕТ СН'!$I$6-'СЕТ СН'!$I$19</f>
        <v>2973.0830954600001</v>
      </c>
      <c r="D122" s="36">
        <f>SUMIFS(СВЦЭМ!$C$39:$C$782,СВЦЭМ!$A$39:$A$782,$A122,СВЦЭМ!$B$39:$B$782,D$119)+'СЕТ СН'!$I$9+СВЦЭМ!$D$10+'СЕТ СН'!$I$6-'СЕТ СН'!$I$19</f>
        <v>3083.1832028899998</v>
      </c>
      <c r="E122" s="36">
        <f>SUMIFS(СВЦЭМ!$C$39:$C$782,СВЦЭМ!$A$39:$A$782,$A122,СВЦЭМ!$B$39:$B$782,E$119)+'СЕТ СН'!$I$9+СВЦЭМ!$D$10+'СЕТ СН'!$I$6-'СЕТ СН'!$I$19</f>
        <v>3163.5403672500001</v>
      </c>
      <c r="F122" s="36">
        <f>SUMIFS(СВЦЭМ!$C$39:$C$782,СВЦЭМ!$A$39:$A$782,$A122,СВЦЭМ!$B$39:$B$782,F$119)+'СЕТ СН'!$I$9+СВЦЭМ!$D$10+'СЕТ СН'!$I$6-'СЕТ СН'!$I$19</f>
        <v>3156.5274525700002</v>
      </c>
      <c r="G122" s="36">
        <f>SUMIFS(СВЦЭМ!$C$39:$C$782,СВЦЭМ!$A$39:$A$782,$A122,СВЦЭМ!$B$39:$B$782,G$119)+'СЕТ СН'!$I$9+СВЦЭМ!$D$10+'СЕТ СН'!$I$6-'СЕТ СН'!$I$19</f>
        <v>3116.3721507</v>
      </c>
      <c r="H122" s="36">
        <f>SUMIFS(СВЦЭМ!$C$39:$C$782,СВЦЭМ!$A$39:$A$782,$A122,СВЦЭМ!$B$39:$B$782,H$119)+'СЕТ СН'!$I$9+СВЦЭМ!$D$10+'СЕТ СН'!$I$6-'СЕТ СН'!$I$19</f>
        <v>3095.0000287000003</v>
      </c>
      <c r="I122" s="36">
        <f>SUMIFS(СВЦЭМ!$C$39:$C$782,СВЦЭМ!$A$39:$A$782,$A122,СВЦЭМ!$B$39:$B$782,I$119)+'СЕТ СН'!$I$9+СВЦЭМ!$D$10+'СЕТ СН'!$I$6-'СЕТ СН'!$I$19</f>
        <v>2971.26202199</v>
      </c>
      <c r="J122" s="36">
        <f>SUMIFS(СВЦЭМ!$C$39:$C$782,СВЦЭМ!$A$39:$A$782,$A122,СВЦЭМ!$B$39:$B$782,J$119)+'СЕТ СН'!$I$9+СВЦЭМ!$D$10+'СЕТ СН'!$I$6-'СЕТ СН'!$I$19</f>
        <v>2895.3521150300003</v>
      </c>
      <c r="K122" s="36">
        <f>SUMIFS(СВЦЭМ!$C$39:$C$782,СВЦЭМ!$A$39:$A$782,$A122,СВЦЭМ!$B$39:$B$782,K$119)+'СЕТ СН'!$I$9+СВЦЭМ!$D$10+'СЕТ СН'!$I$6-'СЕТ СН'!$I$19</f>
        <v>2785.2967648900003</v>
      </c>
      <c r="L122" s="36">
        <f>SUMIFS(СВЦЭМ!$C$39:$C$782,СВЦЭМ!$A$39:$A$782,$A122,СВЦЭМ!$B$39:$B$782,L$119)+'СЕТ СН'!$I$9+СВЦЭМ!$D$10+'СЕТ СН'!$I$6-'СЕТ СН'!$I$19</f>
        <v>2672.84065646</v>
      </c>
      <c r="M122" s="36">
        <f>SUMIFS(СВЦЭМ!$C$39:$C$782,СВЦЭМ!$A$39:$A$782,$A122,СВЦЭМ!$B$39:$B$782,M$119)+'СЕТ СН'!$I$9+СВЦЭМ!$D$10+'СЕТ СН'!$I$6-'СЕТ СН'!$I$19</f>
        <v>2650.3473238199999</v>
      </c>
      <c r="N122" s="36">
        <f>SUMIFS(СВЦЭМ!$C$39:$C$782,СВЦЭМ!$A$39:$A$782,$A122,СВЦЭМ!$B$39:$B$782,N$119)+'СЕТ СН'!$I$9+СВЦЭМ!$D$10+'СЕТ СН'!$I$6-'СЕТ СН'!$I$19</f>
        <v>2656.6139118599999</v>
      </c>
      <c r="O122" s="36">
        <f>SUMIFS(СВЦЭМ!$C$39:$C$782,СВЦЭМ!$A$39:$A$782,$A122,СВЦЭМ!$B$39:$B$782,O$119)+'СЕТ СН'!$I$9+СВЦЭМ!$D$10+'СЕТ СН'!$I$6-'СЕТ СН'!$I$19</f>
        <v>2660.47175853</v>
      </c>
      <c r="P122" s="36">
        <f>SUMIFS(СВЦЭМ!$C$39:$C$782,СВЦЭМ!$A$39:$A$782,$A122,СВЦЭМ!$B$39:$B$782,P$119)+'СЕТ СН'!$I$9+СВЦЭМ!$D$10+'СЕТ СН'!$I$6-'СЕТ СН'!$I$19</f>
        <v>2667.9869194000003</v>
      </c>
      <c r="Q122" s="36">
        <f>SUMIFS(СВЦЭМ!$C$39:$C$782,СВЦЭМ!$A$39:$A$782,$A122,СВЦЭМ!$B$39:$B$782,Q$119)+'СЕТ СН'!$I$9+СВЦЭМ!$D$10+'СЕТ СН'!$I$6-'СЕТ СН'!$I$19</f>
        <v>2673.46359553</v>
      </c>
      <c r="R122" s="36">
        <f>SUMIFS(СВЦЭМ!$C$39:$C$782,СВЦЭМ!$A$39:$A$782,$A122,СВЦЭМ!$B$39:$B$782,R$119)+'СЕТ СН'!$I$9+СВЦЭМ!$D$10+'СЕТ СН'!$I$6-'СЕТ СН'!$I$19</f>
        <v>2698.97728203</v>
      </c>
      <c r="S122" s="36">
        <f>SUMIFS(СВЦЭМ!$C$39:$C$782,СВЦЭМ!$A$39:$A$782,$A122,СВЦЭМ!$B$39:$B$782,S$119)+'СЕТ СН'!$I$9+СВЦЭМ!$D$10+'СЕТ СН'!$I$6-'СЕТ СН'!$I$19</f>
        <v>2683.1097137199999</v>
      </c>
      <c r="T122" s="36">
        <f>SUMIFS(СВЦЭМ!$C$39:$C$782,СВЦЭМ!$A$39:$A$782,$A122,СВЦЭМ!$B$39:$B$782,T$119)+'СЕТ СН'!$I$9+СВЦЭМ!$D$10+'СЕТ СН'!$I$6-'СЕТ СН'!$I$19</f>
        <v>2671.4212413499999</v>
      </c>
      <c r="U122" s="36">
        <f>SUMIFS(СВЦЭМ!$C$39:$C$782,СВЦЭМ!$A$39:$A$782,$A122,СВЦЭМ!$B$39:$B$782,U$119)+'СЕТ СН'!$I$9+СВЦЭМ!$D$10+'СЕТ СН'!$I$6-'СЕТ СН'!$I$19</f>
        <v>2717.2168459100003</v>
      </c>
      <c r="V122" s="36">
        <f>SUMIFS(СВЦЭМ!$C$39:$C$782,СВЦЭМ!$A$39:$A$782,$A122,СВЦЭМ!$B$39:$B$782,V$119)+'СЕТ СН'!$I$9+СВЦЭМ!$D$10+'СЕТ СН'!$I$6-'СЕТ СН'!$I$19</f>
        <v>2725.8404672699999</v>
      </c>
      <c r="W122" s="36">
        <f>SUMIFS(СВЦЭМ!$C$39:$C$782,СВЦЭМ!$A$39:$A$782,$A122,СВЦЭМ!$B$39:$B$782,W$119)+'СЕТ СН'!$I$9+СВЦЭМ!$D$10+'СЕТ СН'!$I$6-'СЕТ СН'!$I$19</f>
        <v>2695.7362503599998</v>
      </c>
      <c r="X122" s="36">
        <f>SUMIFS(СВЦЭМ!$C$39:$C$782,СВЦЭМ!$A$39:$A$782,$A122,СВЦЭМ!$B$39:$B$782,X$119)+'СЕТ СН'!$I$9+СВЦЭМ!$D$10+'СЕТ СН'!$I$6-'СЕТ СН'!$I$19</f>
        <v>2773.5167170200002</v>
      </c>
      <c r="Y122" s="36">
        <f>SUMIFS(СВЦЭМ!$C$39:$C$782,СВЦЭМ!$A$39:$A$782,$A122,СВЦЭМ!$B$39:$B$782,Y$119)+'СЕТ СН'!$I$9+СВЦЭМ!$D$10+'СЕТ СН'!$I$6-'СЕТ СН'!$I$19</f>
        <v>2869.9571376200001</v>
      </c>
    </row>
    <row r="123" spans="1:27" ht="15.75" x14ac:dyDescent="0.2">
      <c r="A123" s="35">
        <f t="shared" si="3"/>
        <v>45508</v>
      </c>
      <c r="B123" s="36">
        <f>SUMIFS(СВЦЭМ!$C$39:$C$782,СВЦЭМ!$A$39:$A$782,$A123,СВЦЭМ!$B$39:$B$782,B$119)+'СЕТ СН'!$I$9+СВЦЭМ!$D$10+'СЕТ СН'!$I$6-'СЕТ СН'!$I$19</f>
        <v>2949.6884597500002</v>
      </c>
      <c r="C123" s="36">
        <f>SUMIFS(СВЦЭМ!$C$39:$C$782,СВЦЭМ!$A$39:$A$782,$A123,СВЦЭМ!$B$39:$B$782,C$119)+'СЕТ СН'!$I$9+СВЦЭМ!$D$10+'СЕТ СН'!$I$6-'СЕТ СН'!$I$19</f>
        <v>2990.27118187</v>
      </c>
      <c r="D123" s="36">
        <f>SUMIFS(СВЦЭМ!$C$39:$C$782,СВЦЭМ!$A$39:$A$782,$A123,СВЦЭМ!$B$39:$B$782,D$119)+'СЕТ СН'!$I$9+СВЦЭМ!$D$10+'СЕТ СН'!$I$6-'СЕТ СН'!$I$19</f>
        <v>3033.8676108999998</v>
      </c>
      <c r="E123" s="36">
        <f>SUMIFS(СВЦЭМ!$C$39:$C$782,СВЦЭМ!$A$39:$A$782,$A123,СВЦЭМ!$B$39:$B$782,E$119)+'СЕТ СН'!$I$9+СВЦЭМ!$D$10+'СЕТ СН'!$I$6-'СЕТ СН'!$I$19</f>
        <v>3053.9051107699997</v>
      </c>
      <c r="F123" s="36">
        <f>SUMIFS(СВЦЭМ!$C$39:$C$782,СВЦЭМ!$A$39:$A$782,$A123,СВЦЭМ!$B$39:$B$782,F$119)+'СЕТ СН'!$I$9+СВЦЭМ!$D$10+'СЕТ СН'!$I$6-'СЕТ СН'!$I$19</f>
        <v>3073.1380453700003</v>
      </c>
      <c r="G123" s="36">
        <f>SUMIFS(СВЦЭМ!$C$39:$C$782,СВЦЭМ!$A$39:$A$782,$A123,СВЦЭМ!$B$39:$B$782,G$119)+'СЕТ СН'!$I$9+СВЦЭМ!$D$10+'СЕТ СН'!$I$6-'СЕТ СН'!$I$19</f>
        <v>3067.00859072</v>
      </c>
      <c r="H123" s="36">
        <f>SUMIFS(СВЦЭМ!$C$39:$C$782,СВЦЭМ!$A$39:$A$782,$A123,СВЦЭМ!$B$39:$B$782,H$119)+'СЕТ СН'!$I$9+СВЦЭМ!$D$10+'СЕТ СН'!$I$6-'СЕТ СН'!$I$19</f>
        <v>3045.22785445</v>
      </c>
      <c r="I123" s="36">
        <f>SUMIFS(СВЦЭМ!$C$39:$C$782,СВЦЭМ!$A$39:$A$782,$A123,СВЦЭМ!$B$39:$B$782,I$119)+'СЕТ СН'!$I$9+СВЦЭМ!$D$10+'СЕТ СН'!$I$6-'СЕТ СН'!$I$19</f>
        <v>2996.09801982</v>
      </c>
      <c r="J123" s="36">
        <f>SUMIFS(СВЦЭМ!$C$39:$C$782,СВЦЭМ!$A$39:$A$782,$A123,СВЦЭМ!$B$39:$B$782,J$119)+'СЕТ СН'!$I$9+СВЦЭМ!$D$10+'СЕТ СН'!$I$6-'СЕТ СН'!$I$19</f>
        <v>2923.5358240099999</v>
      </c>
      <c r="K123" s="36">
        <f>SUMIFS(СВЦЭМ!$C$39:$C$782,СВЦЭМ!$A$39:$A$782,$A123,СВЦЭМ!$B$39:$B$782,K$119)+'СЕТ СН'!$I$9+СВЦЭМ!$D$10+'СЕТ СН'!$I$6-'СЕТ СН'!$I$19</f>
        <v>2805.9520572299998</v>
      </c>
      <c r="L123" s="36">
        <f>SUMIFS(СВЦЭМ!$C$39:$C$782,СВЦЭМ!$A$39:$A$782,$A123,СВЦЭМ!$B$39:$B$782,L$119)+'СЕТ СН'!$I$9+СВЦЭМ!$D$10+'СЕТ СН'!$I$6-'СЕТ СН'!$I$19</f>
        <v>2719.6494067900003</v>
      </c>
      <c r="M123" s="36">
        <f>SUMIFS(СВЦЭМ!$C$39:$C$782,СВЦЭМ!$A$39:$A$782,$A123,СВЦЭМ!$B$39:$B$782,M$119)+'СЕТ СН'!$I$9+СВЦЭМ!$D$10+'СЕТ СН'!$I$6-'СЕТ СН'!$I$19</f>
        <v>2691.36049116</v>
      </c>
      <c r="N123" s="36">
        <f>SUMIFS(СВЦЭМ!$C$39:$C$782,СВЦЭМ!$A$39:$A$782,$A123,СВЦЭМ!$B$39:$B$782,N$119)+'СЕТ СН'!$I$9+СВЦЭМ!$D$10+'СЕТ СН'!$I$6-'СЕТ СН'!$I$19</f>
        <v>2691.2848750399999</v>
      </c>
      <c r="O123" s="36">
        <f>SUMIFS(СВЦЭМ!$C$39:$C$782,СВЦЭМ!$A$39:$A$782,$A123,СВЦЭМ!$B$39:$B$782,O$119)+'СЕТ СН'!$I$9+СВЦЭМ!$D$10+'СЕТ СН'!$I$6-'СЕТ СН'!$I$19</f>
        <v>2706.9282945100003</v>
      </c>
      <c r="P123" s="36">
        <f>SUMIFS(СВЦЭМ!$C$39:$C$782,СВЦЭМ!$A$39:$A$782,$A123,СВЦЭМ!$B$39:$B$782,P$119)+'СЕТ СН'!$I$9+СВЦЭМ!$D$10+'СЕТ СН'!$I$6-'СЕТ СН'!$I$19</f>
        <v>2725.1210798800003</v>
      </c>
      <c r="Q123" s="36">
        <f>SUMIFS(СВЦЭМ!$C$39:$C$782,СВЦЭМ!$A$39:$A$782,$A123,СВЦЭМ!$B$39:$B$782,Q$119)+'СЕТ СН'!$I$9+СВЦЭМ!$D$10+'СЕТ СН'!$I$6-'СЕТ СН'!$I$19</f>
        <v>2730.4704644799999</v>
      </c>
      <c r="R123" s="36">
        <f>SUMIFS(СВЦЭМ!$C$39:$C$782,СВЦЭМ!$A$39:$A$782,$A123,СВЦЭМ!$B$39:$B$782,R$119)+'СЕТ СН'!$I$9+СВЦЭМ!$D$10+'СЕТ СН'!$I$6-'СЕТ СН'!$I$19</f>
        <v>2775.7765352300003</v>
      </c>
      <c r="S123" s="36">
        <f>SUMIFS(СВЦЭМ!$C$39:$C$782,СВЦЭМ!$A$39:$A$782,$A123,СВЦЭМ!$B$39:$B$782,S$119)+'СЕТ СН'!$I$9+СВЦЭМ!$D$10+'СЕТ СН'!$I$6-'СЕТ СН'!$I$19</f>
        <v>2754.08697484</v>
      </c>
      <c r="T123" s="36">
        <f>SUMIFS(СВЦЭМ!$C$39:$C$782,СВЦЭМ!$A$39:$A$782,$A123,СВЦЭМ!$B$39:$B$782,T$119)+'СЕТ СН'!$I$9+СВЦЭМ!$D$10+'СЕТ СН'!$I$6-'СЕТ СН'!$I$19</f>
        <v>2737.7204753300002</v>
      </c>
      <c r="U123" s="36">
        <f>SUMIFS(СВЦЭМ!$C$39:$C$782,СВЦЭМ!$A$39:$A$782,$A123,СВЦЭМ!$B$39:$B$782,U$119)+'СЕТ СН'!$I$9+СВЦЭМ!$D$10+'СЕТ СН'!$I$6-'СЕТ СН'!$I$19</f>
        <v>2753.5975944299998</v>
      </c>
      <c r="V123" s="36">
        <f>SUMIFS(СВЦЭМ!$C$39:$C$782,СВЦЭМ!$A$39:$A$782,$A123,СВЦЭМ!$B$39:$B$782,V$119)+'СЕТ СН'!$I$9+СВЦЭМ!$D$10+'СЕТ СН'!$I$6-'СЕТ СН'!$I$19</f>
        <v>2764.23123536</v>
      </c>
      <c r="W123" s="36">
        <f>SUMIFS(СВЦЭМ!$C$39:$C$782,СВЦЭМ!$A$39:$A$782,$A123,СВЦЭМ!$B$39:$B$782,W$119)+'СЕТ СН'!$I$9+СВЦЭМ!$D$10+'СЕТ СН'!$I$6-'СЕТ СН'!$I$19</f>
        <v>2720.92360852</v>
      </c>
      <c r="X123" s="36">
        <f>SUMIFS(СВЦЭМ!$C$39:$C$782,СВЦЭМ!$A$39:$A$782,$A123,СВЦЭМ!$B$39:$B$782,X$119)+'СЕТ СН'!$I$9+СВЦЭМ!$D$10+'СЕТ СН'!$I$6-'СЕТ СН'!$I$19</f>
        <v>2772.5075110299999</v>
      </c>
      <c r="Y123" s="36">
        <f>SUMIFS(СВЦЭМ!$C$39:$C$782,СВЦЭМ!$A$39:$A$782,$A123,СВЦЭМ!$B$39:$B$782,Y$119)+'СЕТ СН'!$I$9+СВЦЭМ!$D$10+'СЕТ СН'!$I$6-'СЕТ СН'!$I$19</f>
        <v>2890.1787030200003</v>
      </c>
    </row>
    <row r="124" spans="1:27" ht="15.75" x14ac:dyDescent="0.2">
      <c r="A124" s="35">
        <f t="shared" si="3"/>
        <v>45509</v>
      </c>
      <c r="B124" s="36">
        <f>SUMIFS(СВЦЭМ!$C$39:$C$782,СВЦЭМ!$A$39:$A$782,$A124,СВЦЭМ!$B$39:$B$782,B$119)+'СЕТ СН'!$I$9+СВЦЭМ!$D$10+'СЕТ СН'!$I$6-'СЕТ СН'!$I$19</f>
        <v>2951.5086239800003</v>
      </c>
      <c r="C124" s="36">
        <f>SUMIFS(СВЦЭМ!$C$39:$C$782,СВЦЭМ!$A$39:$A$782,$A124,СВЦЭМ!$B$39:$B$782,C$119)+'СЕТ СН'!$I$9+СВЦЭМ!$D$10+'СЕТ СН'!$I$6-'СЕТ СН'!$I$19</f>
        <v>3057.1350474999999</v>
      </c>
      <c r="D124" s="36">
        <f>SUMIFS(СВЦЭМ!$C$39:$C$782,СВЦЭМ!$A$39:$A$782,$A124,СВЦЭМ!$B$39:$B$782,D$119)+'СЕТ СН'!$I$9+СВЦЭМ!$D$10+'СЕТ СН'!$I$6-'СЕТ СН'!$I$19</f>
        <v>3137.3676205500001</v>
      </c>
      <c r="E124" s="36">
        <f>SUMIFS(СВЦЭМ!$C$39:$C$782,СВЦЭМ!$A$39:$A$782,$A124,СВЦЭМ!$B$39:$B$782,E$119)+'СЕТ СН'!$I$9+СВЦЭМ!$D$10+'СЕТ СН'!$I$6-'СЕТ СН'!$I$19</f>
        <v>3155.58538051</v>
      </c>
      <c r="F124" s="36">
        <f>SUMIFS(СВЦЭМ!$C$39:$C$782,СВЦЭМ!$A$39:$A$782,$A124,СВЦЭМ!$B$39:$B$782,F$119)+'СЕТ СН'!$I$9+СВЦЭМ!$D$10+'СЕТ СН'!$I$6-'СЕТ СН'!$I$19</f>
        <v>3161.8974164100005</v>
      </c>
      <c r="G124" s="36">
        <f>SUMIFS(СВЦЭМ!$C$39:$C$782,СВЦЭМ!$A$39:$A$782,$A124,СВЦЭМ!$B$39:$B$782,G$119)+'СЕТ СН'!$I$9+СВЦЭМ!$D$10+'СЕТ СН'!$I$6-'СЕТ СН'!$I$19</f>
        <v>3152.9698991099999</v>
      </c>
      <c r="H124" s="36">
        <f>SUMIFS(СВЦЭМ!$C$39:$C$782,СВЦЭМ!$A$39:$A$782,$A124,СВЦЭМ!$B$39:$B$782,H$119)+'СЕТ СН'!$I$9+СВЦЭМ!$D$10+'СЕТ СН'!$I$6-'СЕТ СН'!$I$19</f>
        <v>3103.4490339399999</v>
      </c>
      <c r="I124" s="36">
        <f>SUMIFS(СВЦЭМ!$C$39:$C$782,СВЦЭМ!$A$39:$A$782,$A124,СВЦЭМ!$B$39:$B$782,I$119)+'СЕТ СН'!$I$9+СВЦЭМ!$D$10+'СЕТ СН'!$I$6-'СЕТ СН'!$I$19</f>
        <v>3037.14296797</v>
      </c>
      <c r="J124" s="36">
        <f>SUMIFS(СВЦЭМ!$C$39:$C$782,СВЦЭМ!$A$39:$A$782,$A124,СВЦЭМ!$B$39:$B$782,J$119)+'СЕТ СН'!$I$9+СВЦЭМ!$D$10+'СЕТ СН'!$I$6-'СЕТ СН'!$I$19</f>
        <v>2912.3650952799999</v>
      </c>
      <c r="K124" s="36">
        <f>SUMIFS(СВЦЭМ!$C$39:$C$782,СВЦЭМ!$A$39:$A$782,$A124,СВЦЭМ!$B$39:$B$782,K$119)+'СЕТ СН'!$I$9+СВЦЭМ!$D$10+'СЕТ СН'!$I$6-'СЕТ СН'!$I$19</f>
        <v>2836.6808042100001</v>
      </c>
      <c r="L124" s="36">
        <f>SUMIFS(СВЦЭМ!$C$39:$C$782,СВЦЭМ!$A$39:$A$782,$A124,СВЦЭМ!$B$39:$B$782,L$119)+'СЕТ СН'!$I$9+СВЦЭМ!$D$10+'СЕТ СН'!$I$6-'СЕТ СН'!$I$19</f>
        <v>2792.4421784000001</v>
      </c>
      <c r="M124" s="36">
        <f>SUMIFS(СВЦЭМ!$C$39:$C$782,СВЦЭМ!$A$39:$A$782,$A124,СВЦЭМ!$B$39:$B$782,M$119)+'СЕТ СН'!$I$9+СВЦЭМ!$D$10+'СЕТ СН'!$I$6-'СЕТ СН'!$I$19</f>
        <v>2754.4147185299998</v>
      </c>
      <c r="N124" s="36">
        <f>SUMIFS(СВЦЭМ!$C$39:$C$782,СВЦЭМ!$A$39:$A$782,$A124,СВЦЭМ!$B$39:$B$782,N$119)+'СЕТ СН'!$I$9+СВЦЭМ!$D$10+'СЕТ СН'!$I$6-'СЕТ СН'!$I$19</f>
        <v>2763.0683439100003</v>
      </c>
      <c r="O124" s="36">
        <f>SUMIFS(СВЦЭМ!$C$39:$C$782,СВЦЭМ!$A$39:$A$782,$A124,СВЦЭМ!$B$39:$B$782,O$119)+'СЕТ СН'!$I$9+СВЦЭМ!$D$10+'СЕТ СН'!$I$6-'СЕТ СН'!$I$19</f>
        <v>2763.3363210299999</v>
      </c>
      <c r="P124" s="36">
        <f>SUMIFS(СВЦЭМ!$C$39:$C$782,СВЦЭМ!$A$39:$A$782,$A124,СВЦЭМ!$B$39:$B$782,P$119)+'СЕТ СН'!$I$9+СВЦЭМ!$D$10+'СЕТ СН'!$I$6-'СЕТ СН'!$I$19</f>
        <v>2745.77404037</v>
      </c>
      <c r="Q124" s="36">
        <f>SUMIFS(СВЦЭМ!$C$39:$C$782,СВЦЭМ!$A$39:$A$782,$A124,СВЦЭМ!$B$39:$B$782,Q$119)+'СЕТ СН'!$I$9+СВЦЭМ!$D$10+'СЕТ СН'!$I$6-'СЕТ СН'!$I$19</f>
        <v>2771.4515117800001</v>
      </c>
      <c r="R124" s="36">
        <f>SUMIFS(СВЦЭМ!$C$39:$C$782,СВЦЭМ!$A$39:$A$782,$A124,СВЦЭМ!$B$39:$B$782,R$119)+'СЕТ СН'!$I$9+СВЦЭМ!$D$10+'СЕТ СН'!$I$6-'СЕТ СН'!$I$19</f>
        <v>2777.26815803</v>
      </c>
      <c r="S124" s="36">
        <f>SUMIFS(СВЦЭМ!$C$39:$C$782,СВЦЭМ!$A$39:$A$782,$A124,СВЦЭМ!$B$39:$B$782,S$119)+'СЕТ СН'!$I$9+СВЦЭМ!$D$10+'СЕТ СН'!$I$6-'СЕТ СН'!$I$19</f>
        <v>2772.1589402899999</v>
      </c>
      <c r="T124" s="36">
        <f>SUMIFS(СВЦЭМ!$C$39:$C$782,СВЦЭМ!$A$39:$A$782,$A124,СВЦЭМ!$B$39:$B$782,T$119)+'СЕТ СН'!$I$9+СВЦЭМ!$D$10+'СЕТ СН'!$I$6-'СЕТ СН'!$I$19</f>
        <v>2763.8705714400003</v>
      </c>
      <c r="U124" s="36">
        <f>SUMIFS(СВЦЭМ!$C$39:$C$782,СВЦЭМ!$A$39:$A$782,$A124,СВЦЭМ!$B$39:$B$782,U$119)+'СЕТ СН'!$I$9+СВЦЭМ!$D$10+'СЕТ СН'!$I$6-'СЕТ СН'!$I$19</f>
        <v>2767.0043071600003</v>
      </c>
      <c r="V124" s="36">
        <f>SUMIFS(СВЦЭМ!$C$39:$C$782,СВЦЭМ!$A$39:$A$782,$A124,СВЦЭМ!$B$39:$B$782,V$119)+'СЕТ СН'!$I$9+СВЦЭМ!$D$10+'СЕТ СН'!$I$6-'СЕТ СН'!$I$19</f>
        <v>2768.4118812400002</v>
      </c>
      <c r="W124" s="36">
        <f>SUMIFS(СВЦЭМ!$C$39:$C$782,СВЦЭМ!$A$39:$A$782,$A124,СВЦЭМ!$B$39:$B$782,W$119)+'СЕТ СН'!$I$9+СВЦЭМ!$D$10+'СЕТ СН'!$I$6-'СЕТ СН'!$I$19</f>
        <v>2741.0854434100002</v>
      </c>
      <c r="X124" s="36">
        <f>SUMIFS(СВЦЭМ!$C$39:$C$782,СВЦЭМ!$A$39:$A$782,$A124,СВЦЭМ!$B$39:$B$782,X$119)+'СЕТ СН'!$I$9+СВЦЭМ!$D$10+'СЕТ СН'!$I$6-'СЕТ СН'!$I$19</f>
        <v>2790.7755920099999</v>
      </c>
      <c r="Y124" s="36">
        <f>SUMIFS(СВЦЭМ!$C$39:$C$782,СВЦЭМ!$A$39:$A$782,$A124,СВЦЭМ!$B$39:$B$782,Y$119)+'СЕТ СН'!$I$9+СВЦЭМ!$D$10+'СЕТ СН'!$I$6-'СЕТ СН'!$I$19</f>
        <v>2888.33853335</v>
      </c>
    </row>
    <row r="125" spans="1:27" ht="15.75" x14ac:dyDescent="0.2">
      <c r="A125" s="35">
        <f t="shared" si="3"/>
        <v>45510</v>
      </c>
      <c r="B125" s="36">
        <f>SUMIFS(СВЦЭМ!$C$39:$C$782,СВЦЭМ!$A$39:$A$782,$A125,СВЦЭМ!$B$39:$B$782,B$119)+'СЕТ СН'!$I$9+СВЦЭМ!$D$10+'СЕТ СН'!$I$6-'СЕТ СН'!$I$19</f>
        <v>2987.8667889400003</v>
      </c>
      <c r="C125" s="36">
        <f>SUMIFS(СВЦЭМ!$C$39:$C$782,СВЦЭМ!$A$39:$A$782,$A125,СВЦЭМ!$B$39:$B$782,C$119)+'СЕТ СН'!$I$9+СВЦЭМ!$D$10+'СЕТ СН'!$I$6-'СЕТ СН'!$I$19</f>
        <v>3064.1705772099999</v>
      </c>
      <c r="D125" s="36">
        <f>SUMIFS(СВЦЭМ!$C$39:$C$782,СВЦЭМ!$A$39:$A$782,$A125,СВЦЭМ!$B$39:$B$782,D$119)+'СЕТ СН'!$I$9+СВЦЭМ!$D$10+'СЕТ СН'!$I$6-'СЕТ СН'!$I$19</f>
        <v>3103.61921846</v>
      </c>
      <c r="E125" s="36">
        <f>SUMIFS(СВЦЭМ!$C$39:$C$782,СВЦЭМ!$A$39:$A$782,$A125,СВЦЭМ!$B$39:$B$782,E$119)+'СЕТ СН'!$I$9+СВЦЭМ!$D$10+'СЕТ СН'!$I$6-'СЕТ СН'!$I$19</f>
        <v>3135.1831974500001</v>
      </c>
      <c r="F125" s="36">
        <f>SUMIFS(СВЦЭМ!$C$39:$C$782,СВЦЭМ!$A$39:$A$782,$A125,СВЦЭМ!$B$39:$B$782,F$119)+'СЕТ СН'!$I$9+СВЦЭМ!$D$10+'СЕТ СН'!$I$6-'СЕТ СН'!$I$19</f>
        <v>3130.3283688199999</v>
      </c>
      <c r="G125" s="36">
        <f>SUMIFS(СВЦЭМ!$C$39:$C$782,СВЦЭМ!$A$39:$A$782,$A125,СВЦЭМ!$B$39:$B$782,G$119)+'СЕТ СН'!$I$9+СВЦЭМ!$D$10+'СЕТ СН'!$I$6-'СЕТ СН'!$I$19</f>
        <v>3096.23641662</v>
      </c>
      <c r="H125" s="36">
        <f>SUMIFS(СВЦЭМ!$C$39:$C$782,СВЦЭМ!$A$39:$A$782,$A125,СВЦЭМ!$B$39:$B$782,H$119)+'СЕТ СН'!$I$9+СВЦЭМ!$D$10+'СЕТ СН'!$I$6-'СЕТ СН'!$I$19</f>
        <v>3049.7049937199999</v>
      </c>
      <c r="I125" s="36">
        <f>SUMIFS(СВЦЭМ!$C$39:$C$782,СВЦЭМ!$A$39:$A$782,$A125,СВЦЭМ!$B$39:$B$782,I$119)+'СЕТ СН'!$I$9+СВЦЭМ!$D$10+'СЕТ СН'!$I$6-'СЕТ СН'!$I$19</f>
        <v>2958.0944221600002</v>
      </c>
      <c r="J125" s="36">
        <f>SUMIFS(СВЦЭМ!$C$39:$C$782,СВЦЭМ!$A$39:$A$782,$A125,СВЦЭМ!$B$39:$B$782,J$119)+'СЕТ СН'!$I$9+СВЦЭМ!$D$10+'СЕТ СН'!$I$6-'СЕТ СН'!$I$19</f>
        <v>2863.3183191400003</v>
      </c>
      <c r="K125" s="36">
        <f>SUMIFS(СВЦЭМ!$C$39:$C$782,СВЦЭМ!$A$39:$A$782,$A125,СВЦЭМ!$B$39:$B$782,K$119)+'СЕТ СН'!$I$9+СВЦЭМ!$D$10+'СЕТ СН'!$I$6-'СЕТ СН'!$I$19</f>
        <v>2782.06720451</v>
      </c>
      <c r="L125" s="36">
        <f>SUMIFS(СВЦЭМ!$C$39:$C$782,СВЦЭМ!$A$39:$A$782,$A125,СВЦЭМ!$B$39:$B$782,L$119)+'СЕТ СН'!$I$9+СВЦЭМ!$D$10+'СЕТ СН'!$I$6-'СЕТ СН'!$I$19</f>
        <v>2751.2847143099998</v>
      </c>
      <c r="M125" s="36">
        <f>SUMIFS(СВЦЭМ!$C$39:$C$782,СВЦЭМ!$A$39:$A$782,$A125,СВЦЭМ!$B$39:$B$782,M$119)+'СЕТ СН'!$I$9+СВЦЭМ!$D$10+'СЕТ СН'!$I$6-'СЕТ СН'!$I$19</f>
        <v>2753.2177428300001</v>
      </c>
      <c r="N125" s="36">
        <f>SUMIFS(СВЦЭМ!$C$39:$C$782,СВЦЭМ!$A$39:$A$782,$A125,СВЦЭМ!$B$39:$B$782,N$119)+'СЕТ СН'!$I$9+СВЦЭМ!$D$10+'СЕТ СН'!$I$6-'СЕТ СН'!$I$19</f>
        <v>2738.37701784</v>
      </c>
      <c r="O125" s="36">
        <f>SUMIFS(СВЦЭМ!$C$39:$C$782,СВЦЭМ!$A$39:$A$782,$A125,СВЦЭМ!$B$39:$B$782,O$119)+'СЕТ СН'!$I$9+СВЦЭМ!$D$10+'СЕТ СН'!$I$6-'СЕТ СН'!$I$19</f>
        <v>2724.11389117</v>
      </c>
      <c r="P125" s="36">
        <f>SUMIFS(СВЦЭМ!$C$39:$C$782,СВЦЭМ!$A$39:$A$782,$A125,СВЦЭМ!$B$39:$B$782,P$119)+'СЕТ СН'!$I$9+СВЦЭМ!$D$10+'СЕТ СН'!$I$6-'СЕТ СН'!$I$19</f>
        <v>2723.5168710600001</v>
      </c>
      <c r="Q125" s="36">
        <f>SUMIFS(СВЦЭМ!$C$39:$C$782,СВЦЭМ!$A$39:$A$782,$A125,СВЦЭМ!$B$39:$B$782,Q$119)+'СЕТ СН'!$I$9+СВЦЭМ!$D$10+'СЕТ СН'!$I$6-'СЕТ СН'!$I$19</f>
        <v>2697.5607270800001</v>
      </c>
      <c r="R125" s="36">
        <f>SUMIFS(СВЦЭМ!$C$39:$C$782,СВЦЭМ!$A$39:$A$782,$A125,СВЦЭМ!$B$39:$B$782,R$119)+'СЕТ СН'!$I$9+СВЦЭМ!$D$10+'СЕТ СН'!$I$6-'СЕТ СН'!$I$19</f>
        <v>2715.04430641</v>
      </c>
      <c r="S125" s="36">
        <f>SUMIFS(СВЦЭМ!$C$39:$C$782,СВЦЭМ!$A$39:$A$782,$A125,СВЦЭМ!$B$39:$B$782,S$119)+'СЕТ СН'!$I$9+СВЦЭМ!$D$10+'СЕТ СН'!$I$6-'СЕТ СН'!$I$19</f>
        <v>2719.0624802900002</v>
      </c>
      <c r="T125" s="36">
        <f>SUMIFS(СВЦЭМ!$C$39:$C$782,СВЦЭМ!$A$39:$A$782,$A125,СВЦЭМ!$B$39:$B$782,T$119)+'СЕТ СН'!$I$9+СВЦЭМ!$D$10+'СЕТ СН'!$I$6-'СЕТ СН'!$I$19</f>
        <v>2709.6923656500003</v>
      </c>
      <c r="U125" s="36">
        <f>SUMIFS(СВЦЭМ!$C$39:$C$782,СВЦЭМ!$A$39:$A$782,$A125,СВЦЭМ!$B$39:$B$782,U$119)+'СЕТ СН'!$I$9+СВЦЭМ!$D$10+'СЕТ СН'!$I$6-'СЕТ СН'!$I$19</f>
        <v>2714.6988683099999</v>
      </c>
      <c r="V125" s="36">
        <f>SUMIFS(СВЦЭМ!$C$39:$C$782,СВЦЭМ!$A$39:$A$782,$A125,СВЦЭМ!$B$39:$B$782,V$119)+'СЕТ СН'!$I$9+СВЦЭМ!$D$10+'СЕТ СН'!$I$6-'СЕТ СН'!$I$19</f>
        <v>2723.4885123599997</v>
      </c>
      <c r="W125" s="36">
        <f>SUMIFS(СВЦЭМ!$C$39:$C$782,СВЦЭМ!$A$39:$A$782,$A125,СВЦЭМ!$B$39:$B$782,W$119)+'СЕТ СН'!$I$9+СВЦЭМ!$D$10+'СЕТ СН'!$I$6-'СЕТ СН'!$I$19</f>
        <v>2719.3736041299999</v>
      </c>
      <c r="X125" s="36">
        <f>SUMIFS(СВЦЭМ!$C$39:$C$782,СВЦЭМ!$A$39:$A$782,$A125,СВЦЭМ!$B$39:$B$782,X$119)+'СЕТ СН'!$I$9+СВЦЭМ!$D$10+'СЕТ СН'!$I$6-'СЕТ СН'!$I$19</f>
        <v>2777.5377337899999</v>
      </c>
      <c r="Y125" s="36">
        <f>SUMIFS(СВЦЭМ!$C$39:$C$782,СВЦЭМ!$A$39:$A$782,$A125,СВЦЭМ!$B$39:$B$782,Y$119)+'СЕТ СН'!$I$9+СВЦЭМ!$D$10+'СЕТ СН'!$I$6-'СЕТ СН'!$I$19</f>
        <v>2848.52741939</v>
      </c>
    </row>
    <row r="126" spans="1:27" ht="15.75" x14ac:dyDescent="0.2">
      <c r="A126" s="35">
        <f t="shared" si="3"/>
        <v>45511</v>
      </c>
      <c r="B126" s="36">
        <f>SUMIFS(СВЦЭМ!$C$39:$C$782,СВЦЭМ!$A$39:$A$782,$A126,СВЦЭМ!$B$39:$B$782,B$119)+'СЕТ СН'!$I$9+СВЦЭМ!$D$10+'СЕТ СН'!$I$6-'СЕТ СН'!$I$19</f>
        <v>2920.9228570499999</v>
      </c>
      <c r="C126" s="36">
        <f>SUMIFS(СВЦЭМ!$C$39:$C$782,СВЦЭМ!$A$39:$A$782,$A126,СВЦЭМ!$B$39:$B$782,C$119)+'СЕТ СН'!$I$9+СВЦЭМ!$D$10+'СЕТ СН'!$I$6-'СЕТ СН'!$I$19</f>
        <v>3013.4010216400002</v>
      </c>
      <c r="D126" s="36">
        <f>SUMIFS(СВЦЭМ!$C$39:$C$782,СВЦЭМ!$A$39:$A$782,$A126,СВЦЭМ!$B$39:$B$782,D$119)+'СЕТ СН'!$I$9+СВЦЭМ!$D$10+'СЕТ СН'!$I$6-'СЕТ СН'!$I$19</f>
        <v>3075.3595712199999</v>
      </c>
      <c r="E126" s="36">
        <f>SUMIFS(СВЦЭМ!$C$39:$C$782,СВЦЭМ!$A$39:$A$782,$A126,СВЦЭМ!$B$39:$B$782,E$119)+'СЕТ СН'!$I$9+СВЦЭМ!$D$10+'СЕТ СН'!$I$6-'СЕТ СН'!$I$19</f>
        <v>3098.5351845099999</v>
      </c>
      <c r="F126" s="36">
        <f>SUMIFS(СВЦЭМ!$C$39:$C$782,СВЦЭМ!$A$39:$A$782,$A126,СВЦЭМ!$B$39:$B$782,F$119)+'СЕТ СН'!$I$9+СВЦЭМ!$D$10+'СЕТ СН'!$I$6-'СЕТ СН'!$I$19</f>
        <v>3129.7434330200003</v>
      </c>
      <c r="G126" s="36">
        <f>SUMIFS(СВЦЭМ!$C$39:$C$782,СВЦЭМ!$A$39:$A$782,$A126,СВЦЭМ!$B$39:$B$782,G$119)+'СЕТ СН'!$I$9+СВЦЭМ!$D$10+'СЕТ СН'!$I$6-'СЕТ СН'!$I$19</f>
        <v>3088.65646023</v>
      </c>
      <c r="H126" s="36">
        <f>SUMIFS(СВЦЭМ!$C$39:$C$782,СВЦЭМ!$A$39:$A$782,$A126,СВЦЭМ!$B$39:$B$782,H$119)+'СЕТ СН'!$I$9+СВЦЭМ!$D$10+'СЕТ СН'!$I$6-'СЕТ СН'!$I$19</f>
        <v>3061.6005521100001</v>
      </c>
      <c r="I126" s="36">
        <f>SUMIFS(СВЦЭМ!$C$39:$C$782,СВЦЭМ!$A$39:$A$782,$A126,СВЦЭМ!$B$39:$B$782,I$119)+'СЕТ СН'!$I$9+СВЦЭМ!$D$10+'СЕТ СН'!$I$6-'СЕТ СН'!$I$19</f>
        <v>2967.80133613</v>
      </c>
      <c r="J126" s="36">
        <f>SUMIFS(СВЦЭМ!$C$39:$C$782,СВЦЭМ!$A$39:$A$782,$A126,СВЦЭМ!$B$39:$B$782,J$119)+'СЕТ СН'!$I$9+СВЦЭМ!$D$10+'СЕТ СН'!$I$6-'СЕТ СН'!$I$19</f>
        <v>2868.1530553900002</v>
      </c>
      <c r="K126" s="36">
        <f>SUMIFS(СВЦЭМ!$C$39:$C$782,СВЦЭМ!$A$39:$A$782,$A126,СВЦЭМ!$B$39:$B$782,K$119)+'СЕТ СН'!$I$9+СВЦЭМ!$D$10+'СЕТ СН'!$I$6-'СЕТ СН'!$I$19</f>
        <v>2792.5458528600002</v>
      </c>
      <c r="L126" s="36">
        <f>SUMIFS(СВЦЭМ!$C$39:$C$782,СВЦЭМ!$A$39:$A$782,$A126,СВЦЭМ!$B$39:$B$782,L$119)+'СЕТ СН'!$I$9+СВЦЭМ!$D$10+'СЕТ СН'!$I$6-'СЕТ СН'!$I$19</f>
        <v>2772.7868115299998</v>
      </c>
      <c r="M126" s="36">
        <f>SUMIFS(СВЦЭМ!$C$39:$C$782,СВЦЭМ!$A$39:$A$782,$A126,СВЦЭМ!$B$39:$B$782,M$119)+'СЕТ СН'!$I$9+СВЦЭМ!$D$10+'СЕТ СН'!$I$6-'СЕТ СН'!$I$19</f>
        <v>2753.2131519100003</v>
      </c>
      <c r="N126" s="36">
        <f>SUMIFS(СВЦЭМ!$C$39:$C$782,СВЦЭМ!$A$39:$A$782,$A126,СВЦЭМ!$B$39:$B$782,N$119)+'СЕТ СН'!$I$9+СВЦЭМ!$D$10+'СЕТ СН'!$I$6-'СЕТ СН'!$I$19</f>
        <v>2733.9389532599998</v>
      </c>
      <c r="O126" s="36">
        <f>SUMIFS(СВЦЭМ!$C$39:$C$782,СВЦЭМ!$A$39:$A$782,$A126,СВЦЭМ!$B$39:$B$782,O$119)+'СЕТ СН'!$I$9+СВЦЭМ!$D$10+'СЕТ СН'!$I$6-'СЕТ СН'!$I$19</f>
        <v>2741.2297112599999</v>
      </c>
      <c r="P126" s="36">
        <f>SUMIFS(СВЦЭМ!$C$39:$C$782,СВЦЭМ!$A$39:$A$782,$A126,СВЦЭМ!$B$39:$B$782,P$119)+'СЕТ СН'!$I$9+СВЦЭМ!$D$10+'СЕТ СН'!$I$6-'СЕТ СН'!$I$19</f>
        <v>2754.8086554900001</v>
      </c>
      <c r="Q126" s="36">
        <f>SUMIFS(СВЦЭМ!$C$39:$C$782,СВЦЭМ!$A$39:$A$782,$A126,СВЦЭМ!$B$39:$B$782,Q$119)+'СЕТ СН'!$I$9+СВЦЭМ!$D$10+'СЕТ СН'!$I$6-'СЕТ СН'!$I$19</f>
        <v>2762.94573382</v>
      </c>
      <c r="R126" s="36">
        <f>SUMIFS(СВЦЭМ!$C$39:$C$782,СВЦЭМ!$A$39:$A$782,$A126,СВЦЭМ!$B$39:$B$782,R$119)+'СЕТ СН'!$I$9+СВЦЭМ!$D$10+'СЕТ СН'!$I$6-'СЕТ СН'!$I$19</f>
        <v>2770.6976546599999</v>
      </c>
      <c r="S126" s="36">
        <f>SUMIFS(СВЦЭМ!$C$39:$C$782,СВЦЭМ!$A$39:$A$782,$A126,СВЦЭМ!$B$39:$B$782,S$119)+'СЕТ СН'!$I$9+СВЦЭМ!$D$10+'СЕТ СН'!$I$6-'СЕТ СН'!$I$19</f>
        <v>2761.4799905999998</v>
      </c>
      <c r="T126" s="36">
        <f>SUMIFS(СВЦЭМ!$C$39:$C$782,СВЦЭМ!$A$39:$A$782,$A126,СВЦЭМ!$B$39:$B$782,T$119)+'СЕТ СН'!$I$9+СВЦЭМ!$D$10+'СЕТ СН'!$I$6-'СЕТ СН'!$I$19</f>
        <v>2751.9466683199998</v>
      </c>
      <c r="U126" s="36">
        <f>SUMIFS(СВЦЭМ!$C$39:$C$782,СВЦЭМ!$A$39:$A$782,$A126,СВЦЭМ!$B$39:$B$782,U$119)+'СЕТ СН'!$I$9+СВЦЭМ!$D$10+'СЕТ СН'!$I$6-'СЕТ СН'!$I$19</f>
        <v>2765.13157804</v>
      </c>
      <c r="V126" s="36">
        <f>SUMIFS(СВЦЭМ!$C$39:$C$782,СВЦЭМ!$A$39:$A$782,$A126,СВЦЭМ!$B$39:$B$782,V$119)+'СЕТ СН'!$I$9+СВЦЭМ!$D$10+'СЕТ СН'!$I$6-'СЕТ СН'!$I$19</f>
        <v>2776.1991435600003</v>
      </c>
      <c r="W126" s="36">
        <f>SUMIFS(СВЦЭМ!$C$39:$C$782,СВЦЭМ!$A$39:$A$782,$A126,СВЦЭМ!$B$39:$B$782,W$119)+'СЕТ СН'!$I$9+СВЦЭМ!$D$10+'СЕТ СН'!$I$6-'СЕТ СН'!$I$19</f>
        <v>2760.5002017699999</v>
      </c>
      <c r="X126" s="36">
        <f>SUMIFS(СВЦЭМ!$C$39:$C$782,СВЦЭМ!$A$39:$A$782,$A126,СВЦЭМ!$B$39:$B$782,X$119)+'СЕТ СН'!$I$9+СВЦЭМ!$D$10+'СЕТ СН'!$I$6-'СЕТ СН'!$I$19</f>
        <v>2810.8688006499997</v>
      </c>
      <c r="Y126" s="36">
        <f>SUMIFS(СВЦЭМ!$C$39:$C$782,СВЦЭМ!$A$39:$A$782,$A126,СВЦЭМ!$B$39:$B$782,Y$119)+'СЕТ СН'!$I$9+СВЦЭМ!$D$10+'СЕТ СН'!$I$6-'СЕТ СН'!$I$19</f>
        <v>2848.3599686400003</v>
      </c>
    </row>
    <row r="127" spans="1:27" ht="15.75" x14ac:dyDescent="0.2">
      <c r="A127" s="35">
        <f t="shared" si="3"/>
        <v>45512</v>
      </c>
      <c r="B127" s="36">
        <f>SUMIFS(СВЦЭМ!$C$39:$C$782,СВЦЭМ!$A$39:$A$782,$A127,СВЦЭМ!$B$39:$B$782,B$119)+'СЕТ СН'!$I$9+СВЦЭМ!$D$10+'СЕТ СН'!$I$6-'СЕТ СН'!$I$19</f>
        <v>2991.83887297</v>
      </c>
      <c r="C127" s="36">
        <f>SUMIFS(СВЦЭМ!$C$39:$C$782,СВЦЭМ!$A$39:$A$782,$A127,СВЦЭМ!$B$39:$B$782,C$119)+'СЕТ СН'!$I$9+СВЦЭМ!$D$10+'СЕТ СН'!$I$6-'СЕТ СН'!$I$19</f>
        <v>3073.2490002699997</v>
      </c>
      <c r="D127" s="36">
        <f>SUMIFS(СВЦЭМ!$C$39:$C$782,СВЦЭМ!$A$39:$A$782,$A127,СВЦЭМ!$B$39:$B$782,D$119)+'СЕТ СН'!$I$9+СВЦЭМ!$D$10+'СЕТ СН'!$I$6-'СЕТ СН'!$I$19</f>
        <v>3140.15058232</v>
      </c>
      <c r="E127" s="36">
        <f>SUMIFS(СВЦЭМ!$C$39:$C$782,СВЦЭМ!$A$39:$A$782,$A127,СВЦЭМ!$B$39:$B$782,E$119)+'СЕТ СН'!$I$9+СВЦЭМ!$D$10+'СЕТ СН'!$I$6-'СЕТ СН'!$I$19</f>
        <v>3143.71837056</v>
      </c>
      <c r="F127" s="36">
        <f>SUMIFS(СВЦЭМ!$C$39:$C$782,СВЦЭМ!$A$39:$A$782,$A127,СВЦЭМ!$B$39:$B$782,F$119)+'СЕТ СН'!$I$9+СВЦЭМ!$D$10+'СЕТ СН'!$I$6-'СЕТ СН'!$I$19</f>
        <v>3142.0237046000002</v>
      </c>
      <c r="G127" s="36">
        <f>SUMIFS(СВЦЭМ!$C$39:$C$782,СВЦЭМ!$A$39:$A$782,$A127,СВЦЭМ!$B$39:$B$782,G$119)+'СЕТ СН'!$I$9+СВЦЭМ!$D$10+'СЕТ СН'!$I$6-'СЕТ СН'!$I$19</f>
        <v>3137.5052822099997</v>
      </c>
      <c r="H127" s="36">
        <f>SUMIFS(СВЦЭМ!$C$39:$C$782,СВЦЭМ!$A$39:$A$782,$A127,СВЦЭМ!$B$39:$B$782,H$119)+'СЕТ СН'!$I$9+СВЦЭМ!$D$10+'СЕТ СН'!$I$6-'СЕТ СН'!$I$19</f>
        <v>3074.4916616400001</v>
      </c>
      <c r="I127" s="36">
        <f>SUMIFS(СВЦЭМ!$C$39:$C$782,СВЦЭМ!$A$39:$A$782,$A127,СВЦЭМ!$B$39:$B$782,I$119)+'СЕТ СН'!$I$9+СВЦЭМ!$D$10+'СЕТ СН'!$I$6-'СЕТ СН'!$I$19</f>
        <v>2994.02281795</v>
      </c>
      <c r="J127" s="36">
        <f>SUMIFS(СВЦЭМ!$C$39:$C$782,СВЦЭМ!$A$39:$A$782,$A127,СВЦЭМ!$B$39:$B$782,J$119)+'СЕТ СН'!$I$9+СВЦЭМ!$D$10+'СЕТ СН'!$I$6-'СЕТ СН'!$I$19</f>
        <v>2887.6674348300003</v>
      </c>
      <c r="K127" s="36">
        <f>SUMIFS(СВЦЭМ!$C$39:$C$782,СВЦЭМ!$A$39:$A$782,$A127,СВЦЭМ!$B$39:$B$782,K$119)+'СЕТ СН'!$I$9+СВЦЭМ!$D$10+'СЕТ СН'!$I$6-'СЕТ СН'!$I$19</f>
        <v>2831.7775925799997</v>
      </c>
      <c r="L127" s="36">
        <f>SUMIFS(СВЦЭМ!$C$39:$C$782,СВЦЭМ!$A$39:$A$782,$A127,СВЦЭМ!$B$39:$B$782,L$119)+'СЕТ СН'!$I$9+СВЦЭМ!$D$10+'СЕТ СН'!$I$6-'СЕТ СН'!$I$19</f>
        <v>2794.8110490500003</v>
      </c>
      <c r="M127" s="36">
        <f>SUMIFS(СВЦЭМ!$C$39:$C$782,СВЦЭМ!$A$39:$A$782,$A127,СВЦЭМ!$B$39:$B$782,M$119)+'СЕТ СН'!$I$9+СВЦЭМ!$D$10+'СЕТ СН'!$I$6-'СЕТ СН'!$I$19</f>
        <v>2798.8842185100002</v>
      </c>
      <c r="N127" s="36">
        <f>SUMIFS(СВЦЭМ!$C$39:$C$782,СВЦЭМ!$A$39:$A$782,$A127,СВЦЭМ!$B$39:$B$782,N$119)+'СЕТ СН'!$I$9+СВЦЭМ!$D$10+'СЕТ СН'!$I$6-'СЕТ СН'!$I$19</f>
        <v>2796.9969916299997</v>
      </c>
      <c r="O127" s="36">
        <f>SUMIFS(СВЦЭМ!$C$39:$C$782,СВЦЭМ!$A$39:$A$782,$A127,СВЦЭМ!$B$39:$B$782,O$119)+'СЕТ СН'!$I$9+СВЦЭМ!$D$10+'СЕТ СН'!$I$6-'СЕТ СН'!$I$19</f>
        <v>2801.1184979600002</v>
      </c>
      <c r="P127" s="36">
        <f>SUMIFS(СВЦЭМ!$C$39:$C$782,СВЦЭМ!$A$39:$A$782,$A127,СВЦЭМ!$B$39:$B$782,P$119)+'СЕТ СН'!$I$9+СВЦЭМ!$D$10+'СЕТ СН'!$I$6-'СЕТ СН'!$I$19</f>
        <v>2807.9592205600002</v>
      </c>
      <c r="Q127" s="36">
        <f>SUMIFS(СВЦЭМ!$C$39:$C$782,СВЦЭМ!$A$39:$A$782,$A127,СВЦЭМ!$B$39:$B$782,Q$119)+'СЕТ СН'!$I$9+СВЦЭМ!$D$10+'СЕТ СН'!$I$6-'СЕТ СН'!$I$19</f>
        <v>2813.9462722500002</v>
      </c>
      <c r="R127" s="36">
        <f>SUMIFS(СВЦЭМ!$C$39:$C$782,СВЦЭМ!$A$39:$A$782,$A127,СВЦЭМ!$B$39:$B$782,R$119)+'СЕТ СН'!$I$9+СВЦЭМ!$D$10+'СЕТ СН'!$I$6-'СЕТ СН'!$I$19</f>
        <v>2829.6461097700003</v>
      </c>
      <c r="S127" s="36">
        <f>SUMIFS(СВЦЭМ!$C$39:$C$782,СВЦЭМ!$A$39:$A$782,$A127,СВЦЭМ!$B$39:$B$782,S$119)+'СЕТ СН'!$I$9+СВЦЭМ!$D$10+'СЕТ СН'!$I$6-'СЕТ СН'!$I$19</f>
        <v>2812.6088775600001</v>
      </c>
      <c r="T127" s="36">
        <f>SUMIFS(СВЦЭМ!$C$39:$C$782,СВЦЭМ!$A$39:$A$782,$A127,СВЦЭМ!$B$39:$B$782,T$119)+'СЕТ СН'!$I$9+СВЦЭМ!$D$10+'СЕТ СН'!$I$6-'СЕТ СН'!$I$19</f>
        <v>2806.4831241399997</v>
      </c>
      <c r="U127" s="36">
        <f>SUMIFS(СВЦЭМ!$C$39:$C$782,СВЦЭМ!$A$39:$A$782,$A127,СВЦЭМ!$B$39:$B$782,U$119)+'СЕТ СН'!$I$9+СВЦЭМ!$D$10+'СЕТ СН'!$I$6-'СЕТ СН'!$I$19</f>
        <v>2816.8633421100003</v>
      </c>
      <c r="V127" s="36">
        <f>SUMIFS(СВЦЭМ!$C$39:$C$782,СВЦЭМ!$A$39:$A$782,$A127,СВЦЭМ!$B$39:$B$782,V$119)+'СЕТ СН'!$I$9+СВЦЭМ!$D$10+'СЕТ СН'!$I$6-'СЕТ СН'!$I$19</f>
        <v>2823.8316751100001</v>
      </c>
      <c r="W127" s="36">
        <f>SUMIFS(СВЦЭМ!$C$39:$C$782,СВЦЭМ!$A$39:$A$782,$A127,СВЦЭМ!$B$39:$B$782,W$119)+'СЕТ СН'!$I$9+СВЦЭМ!$D$10+'СЕТ СН'!$I$6-'СЕТ СН'!$I$19</f>
        <v>2820.8961059100002</v>
      </c>
      <c r="X127" s="36">
        <f>SUMIFS(СВЦЭМ!$C$39:$C$782,СВЦЭМ!$A$39:$A$782,$A127,СВЦЭМ!$B$39:$B$782,X$119)+'СЕТ СН'!$I$9+СВЦЭМ!$D$10+'СЕТ СН'!$I$6-'СЕТ СН'!$I$19</f>
        <v>2867.81279464</v>
      </c>
      <c r="Y127" s="36">
        <f>SUMIFS(СВЦЭМ!$C$39:$C$782,СВЦЭМ!$A$39:$A$782,$A127,СВЦЭМ!$B$39:$B$782,Y$119)+'СЕТ СН'!$I$9+СВЦЭМ!$D$10+'СЕТ СН'!$I$6-'СЕТ СН'!$I$19</f>
        <v>2953.4502027899998</v>
      </c>
    </row>
    <row r="128" spans="1:27" ht="15.75" x14ac:dyDescent="0.2">
      <c r="A128" s="35">
        <f t="shared" si="3"/>
        <v>45513</v>
      </c>
      <c r="B128" s="36">
        <f>SUMIFS(СВЦЭМ!$C$39:$C$782,СВЦЭМ!$A$39:$A$782,$A128,СВЦЭМ!$B$39:$B$782,B$119)+'СЕТ СН'!$I$9+СВЦЭМ!$D$10+'СЕТ СН'!$I$6-'СЕТ СН'!$I$19</f>
        <v>2928.4778619899998</v>
      </c>
      <c r="C128" s="36">
        <f>SUMIFS(СВЦЭМ!$C$39:$C$782,СВЦЭМ!$A$39:$A$782,$A128,СВЦЭМ!$B$39:$B$782,C$119)+'СЕТ СН'!$I$9+СВЦЭМ!$D$10+'СЕТ СН'!$I$6-'СЕТ СН'!$I$19</f>
        <v>3034.7762096799997</v>
      </c>
      <c r="D128" s="36">
        <f>SUMIFS(СВЦЭМ!$C$39:$C$782,СВЦЭМ!$A$39:$A$782,$A128,СВЦЭМ!$B$39:$B$782,D$119)+'СЕТ СН'!$I$9+СВЦЭМ!$D$10+'СЕТ СН'!$I$6-'СЕТ СН'!$I$19</f>
        <v>3143.5325280300003</v>
      </c>
      <c r="E128" s="36">
        <f>SUMIFS(СВЦЭМ!$C$39:$C$782,СВЦЭМ!$A$39:$A$782,$A128,СВЦЭМ!$B$39:$B$782,E$119)+'СЕТ СН'!$I$9+СВЦЭМ!$D$10+'СЕТ СН'!$I$6-'СЕТ СН'!$I$19</f>
        <v>3182.9365587000002</v>
      </c>
      <c r="F128" s="36">
        <f>SUMIFS(СВЦЭМ!$C$39:$C$782,СВЦЭМ!$A$39:$A$782,$A128,СВЦЭМ!$B$39:$B$782,F$119)+'СЕТ СН'!$I$9+СВЦЭМ!$D$10+'СЕТ СН'!$I$6-'СЕТ СН'!$I$19</f>
        <v>3186.8331929200003</v>
      </c>
      <c r="G128" s="36">
        <f>SUMIFS(СВЦЭМ!$C$39:$C$782,СВЦЭМ!$A$39:$A$782,$A128,СВЦЭМ!$B$39:$B$782,G$119)+'СЕТ СН'!$I$9+СВЦЭМ!$D$10+'СЕТ СН'!$I$6-'СЕТ СН'!$I$19</f>
        <v>3178.1049576</v>
      </c>
      <c r="H128" s="36">
        <f>SUMIFS(СВЦЭМ!$C$39:$C$782,СВЦЭМ!$A$39:$A$782,$A128,СВЦЭМ!$B$39:$B$782,H$119)+'СЕТ СН'!$I$9+СВЦЭМ!$D$10+'СЕТ СН'!$I$6-'СЕТ СН'!$I$19</f>
        <v>3145.62922114</v>
      </c>
      <c r="I128" s="36">
        <f>SUMIFS(СВЦЭМ!$C$39:$C$782,СВЦЭМ!$A$39:$A$782,$A128,СВЦЭМ!$B$39:$B$782,I$119)+'СЕТ СН'!$I$9+СВЦЭМ!$D$10+'СЕТ СН'!$I$6-'СЕТ СН'!$I$19</f>
        <v>3044.82054771</v>
      </c>
      <c r="J128" s="36">
        <f>SUMIFS(СВЦЭМ!$C$39:$C$782,СВЦЭМ!$A$39:$A$782,$A128,СВЦЭМ!$B$39:$B$782,J$119)+'СЕТ СН'!$I$9+СВЦЭМ!$D$10+'СЕТ СН'!$I$6-'СЕТ СН'!$I$19</f>
        <v>2968.72316275</v>
      </c>
      <c r="K128" s="36">
        <f>SUMIFS(СВЦЭМ!$C$39:$C$782,СВЦЭМ!$A$39:$A$782,$A128,СВЦЭМ!$B$39:$B$782,K$119)+'СЕТ СН'!$I$9+СВЦЭМ!$D$10+'СЕТ СН'!$I$6-'СЕТ СН'!$I$19</f>
        <v>2874.6482979499997</v>
      </c>
      <c r="L128" s="36">
        <f>SUMIFS(СВЦЭМ!$C$39:$C$782,СВЦЭМ!$A$39:$A$782,$A128,СВЦЭМ!$B$39:$B$782,L$119)+'СЕТ СН'!$I$9+СВЦЭМ!$D$10+'СЕТ СН'!$I$6-'СЕТ СН'!$I$19</f>
        <v>2856.6852814399999</v>
      </c>
      <c r="M128" s="36">
        <f>SUMIFS(СВЦЭМ!$C$39:$C$782,СВЦЭМ!$A$39:$A$782,$A128,СВЦЭМ!$B$39:$B$782,M$119)+'СЕТ СН'!$I$9+СВЦЭМ!$D$10+'СЕТ СН'!$I$6-'СЕТ СН'!$I$19</f>
        <v>2859.1158019499999</v>
      </c>
      <c r="N128" s="36">
        <f>SUMIFS(СВЦЭМ!$C$39:$C$782,СВЦЭМ!$A$39:$A$782,$A128,СВЦЭМ!$B$39:$B$782,N$119)+'СЕТ СН'!$I$9+СВЦЭМ!$D$10+'СЕТ СН'!$I$6-'СЕТ СН'!$I$19</f>
        <v>2863.62046366</v>
      </c>
      <c r="O128" s="36">
        <f>SUMIFS(СВЦЭМ!$C$39:$C$782,СВЦЭМ!$A$39:$A$782,$A128,СВЦЭМ!$B$39:$B$782,O$119)+'СЕТ СН'!$I$9+СВЦЭМ!$D$10+'СЕТ СН'!$I$6-'СЕТ СН'!$I$19</f>
        <v>2843.7001166099999</v>
      </c>
      <c r="P128" s="36">
        <f>SUMIFS(СВЦЭМ!$C$39:$C$782,СВЦЭМ!$A$39:$A$782,$A128,СВЦЭМ!$B$39:$B$782,P$119)+'СЕТ СН'!$I$9+СВЦЭМ!$D$10+'СЕТ СН'!$I$6-'СЕТ СН'!$I$19</f>
        <v>2859.97332013</v>
      </c>
      <c r="Q128" s="36">
        <f>SUMIFS(СВЦЭМ!$C$39:$C$782,СВЦЭМ!$A$39:$A$782,$A128,СВЦЭМ!$B$39:$B$782,Q$119)+'СЕТ СН'!$I$9+СВЦЭМ!$D$10+'СЕТ СН'!$I$6-'СЕТ СН'!$I$19</f>
        <v>2870.1428507000001</v>
      </c>
      <c r="R128" s="36">
        <f>SUMIFS(СВЦЭМ!$C$39:$C$782,СВЦЭМ!$A$39:$A$782,$A128,СВЦЭМ!$B$39:$B$782,R$119)+'СЕТ СН'!$I$9+СВЦЭМ!$D$10+'СЕТ СН'!$I$6-'СЕТ СН'!$I$19</f>
        <v>2874.6034108100002</v>
      </c>
      <c r="S128" s="36">
        <f>SUMIFS(СВЦЭМ!$C$39:$C$782,СВЦЭМ!$A$39:$A$782,$A128,СВЦЭМ!$B$39:$B$782,S$119)+'СЕТ СН'!$I$9+СВЦЭМ!$D$10+'СЕТ СН'!$I$6-'СЕТ СН'!$I$19</f>
        <v>2863.6764854100002</v>
      </c>
      <c r="T128" s="36">
        <f>SUMIFS(СВЦЭМ!$C$39:$C$782,СВЦЭМ!$A$39:$A$782,$A128,СВЦЭМ!$B$39:$B$782,T$119)+'СЕТ СН'!$I$9+СВЦЭМ!$D$10+'СЕТ СН'!$I$6-'СЕТ СН'!$I$19</f>
        <v>2846.2386846199997</v>
      </c>
      <c r="U128" s="36">
        <f>SUMIFS(СВЦЭМ!$C$39:$C$782,СВЦЭМ!$A$39:$A$782,$A128,СВЦЭМ!$B$39:$B$782,U$119)+'СЕТ СН'!$I$9+СВЦЭМ!$D$10+'СЕТ СН'!$I$6-'СЕТ СН'!$I$19</f>
        <v>2848.6746197299999</v>
      </c>
      <c r="V128" s="36">
        <f>SUMIFS(СВЦЭМ!$C$39:$C$782,СВЦЭМ!$A$39:$A$782,$A128,СВЦЭМ!$B$39:$B$782,V$119)+'СЕТ СН'!$I$9+СВЦЭМ!$D$10+'СЕТ СН'!$I$6-'СЕТ СН'!$I$19</f>
        <v>2901.9757869200002</v>
      </c>
      <c r="W128" s="36">
        <f>SUMIFS(СВЦЭМ!$C$39:$C$782,СВЦЭМ!$A$39:$A$782,$A128,СВЦЭМ!$B$39:$B$782,W$119)+'СЕТ СН'!$I$9+СВЦЭМ!$D$10+'СЕТ СН'!$I$6-'СЕТ СН'!$I$19</f>
        <v>2869.5438177799997</v>
      </c>
      <c r="X128" s="36">
        <f>SUMIFS(СВЦЭМ!$C$39:$C$782,СВЦЭМ!$A$39:$A$782,$A128,СВЦЭМ!$B$39:$B$782,X$119)+'СЕТ СН'!$I$9+СВЦЭМ!$D$10+'СЕТ СН'!$I$6-'СЕТ СН'!$I$19</f>
        <v>2943.70747747</v>
      </c>
      <c r="Y128" s="36">
        <f>SUMIFS(СВЦЭМ!$C$39:$C$782,СВЦЭМ!$A$39:$A$782,$A128,СВЦЭМ!$B$39:$B$782,Y$119)+'СЕТ СН'!$I$9+СВЦЭМ!$D$10+'СЕТ СН'!$I$6-'СЕТ СН'!$I$19</f>
        <v>2993.08251771</v>
      </c>
    </row>
    <row r="129" spans="1:25" ht="15.75" x14ac:dyDescent="0.2">
      <c r="A129" s="35">
        <f t="shared" si="3"/>
        <v>45514</v>
      </c>
      <c r="B129" s="36">
        <f>SUMIFS(СВЦЭМ!$C$39:$C$782,СВЦЭМ!$A$39:$A$782,$A129,СВЦЭМ!$B$39:$B$782,B$119)+'СЕТ СН'!$I$9+СВЦЭМ!$D$10+'СЕТ СН'!$I$6-'СЕТ СН'!$I$19</f>
        <v>2989.2772738599997</v>
      </c>
      <c r="C129" s="36">
        <f>SUMIFS(СВЦЭМ!$C$39:$C$782,СВЦЭМ!$A$39:$A$782,$A129,СВЦЭМ!$B$39:$B$782,C$119)+'СЕТ СН'!$I$9+СВЦЭМ!$D$10+'СЕТ СН'!$I$6-'СЕТ СН'!$I$19</f>
        <v>2980.9377961999999</v>
      </c>
      <c r="D129" s="36">
        <f>SUMIFS(СВЦЭМ!$C$39:$C$782,СВЦЭМ!$A$39:$A$782,$A129,СВЦЭМ!$B$39:$B$782,D$119)+'СЕТ СН'!$I$9+СВЦЭМ!$D$10+'СЕТ СН'!$I$6-'СЕТ СН'!$I$19</f>
        <v>3035.9109941500001</v>
      </c>
      <c r="E129" s="36">
        <f>SUMIFS(СВЦЭМ!$C$39:$C$782,СВЦЭМ!$A$39:$A$782,$A129,СВЦЭМ!$B$39:$B$782,E$119)+'СЕТ СН'!$I$9+СВЦЭМ!$D$10+'СЕТ СН'!$I$6-'СЕТ СН'!$I$19</f>
        <v>3077.2601381300001</v>
      </c>
      <c r="F129" s="36">
        <f>SUMIFS(СВЦЭМ!$C$39:$C$782,СВЦЭМ!$A$39:$A$782,$A129,СВЦЭМ!$B$39:$B$782,F$119)+'СЕТ СН'!$I$9+СВЦЭМ!$D$10+'СЕТ СН'!$I$6-'СЕТ СН'!$I$19</f>
        <v>3105.91412468</v>
      </c>
      <c r="G129" s="36">
        <f>SUMIFS(СВЦЭМ!$C$39:$C$782,СВЦЭМ!$A$39:$A$782,$A129,СВЦЭМ!$B$39:$B$782,G$119)+'СЕТ СН'!$I$9+СВЦЭМ!$D$10+'СЕТ СН'!$I$6-'СЕТ СН'!$I$19</f>
        <v>3087.1939802400002</v>
      </c>
      <c r="H129" s="36">
        <f>SUMIFS(СВЦЭМ!$C$39:$C$782,СВЦЭМ!$A$39:$A$782,$A129,СВЦЭМ!$B$39:$B$782,H$119)+'СЕТ СН'!$I$9+СВЦЭМ!$D$10+'СЕТ СН'!$I$6-'СЕТ СН'!$I$19</f>
        <v>3055.6113396400001</v>
      </c>
      <c r="I129" s="36">
        <f>SUMIFS(СВЦЭМ!$C$39:$C$782,СВЦЭМ!$A$39:$A$782,$A129,СВЦЭМ!$B$39:$B$782,I$119)+'СЕТ СН'!$I$9+СВЦЭМ!$D$10+'СЕТ СН'!$I$6-'СЕТ СН'!$I$19</f>
        <v>2985.5684706699999</v>
      </c>
      <c r="J129" s="36">
        <f>SUMIFS(СВЦЭМ!$C$39:$C$782,СВЦЭМ!$A$39:$A$782,$A129,СВЦЭМ!$B$39:$B$782,J$119)+'СЕТ СН'!$I$9+СВЦЭМ!$D$10+'СЕТ СН'!$I$6-'СЕТ СН'!$I$19</f>
        <v>2892.1192856799998</v>
      </c>
      <c r="K129" s="36">
        <f>SUMIFS(СВЦЭМ!$C$39:$C$782,СВЦЭМ!$A$39:$A$782,$A129,СВЦЭМ!$B$39:$B$782,K$119)+'СЕТ СН'!$I$9+СВЦЭМ!$D$10+'СЕТ СН'!$I$6-'СЕТ СН'!$I$19</f>
        <v>2815.3785051300001</v>
      </c>
      <c r="L129" s="36">
        <f>SUMIFS(СВЦЭМ!$C$39:$C$782,СВЦЭМ!$A$39:$A$782,$A129,СВЦЭМ!$B$39:$B$782,L$119)+'СЕТ СН'!$I$9+СВЦЭМ!$D$10+'СЕТ СН'!$I$6-'СЕТ СН'!$I$19</f>
        <v>2721.5321657</v>
      </c>
      <c r="M129" s="36">
        <f>SUMIFS(СВЦЭМ!$C$39:$C$782,СВЦЭМ!$A$39:$A$782,$A129,СВЦЭМ!$B$39:$B$782,M$119)+'СЕТ СН'!$I$9+СВЦЭМ!$D$10+'СЕТ СН'!$I$6-'СЕТ СН'!$I$19</f>
        <v>2707.66262942</v>
      </c>
      <c r="N129" s="36">
        <f>SUMIFS(СВЦЭМ!$C$39:$C$782,СВЦЭМ!$A$39:$A$782,$A129,СВЦЭМ!$B$39:$B$782,N$119)+'СЕТ СН'!$I$9+СВЦЭМ!$D$10+'СЕТ СН'!$I$6-'СЕТ СН'!$I$19</f>
        <v>2709.6924052200002</v>
      </c>
      <c r="O129" s="36">
        <f>SUMIFS(СВЦЭМ!$C$39:$C$782,СВЦЭМ!$A$39:$A$782,$A129,СВЦЭМ!$B$39:$B$782,O$119)+'СЕТ СН'!$I$9+СВЦЭМ!$D$10+'СЕТ СН'!$I$6-'СЕТ СН'!$I$19</f>
        <v>2701.4051367399998</v>
      </c>
      <c r="P129" s="36">
        <f>SUMIFS(СВЦЭМ!$C$39:$C$782,СВЦЭМ!$A$39:$A$782,$A129,СВЦЭМ!$B$39:$B$782,P$119)+'СЕТ СН'!$I$9+СВЦЭМ!$D$10+'СЕТ СН'!$I$6-'СЕТ СН'!$I$19</f>
        <v>2701.8173962299998</v>
      </c>
      <c r="Q129" s="36">
        <f>SUMIFS(СВЦЭМ!$C$39:$C$782,СВЦЭМ!$A$39:$A$782,$A129,СВЦЭМ!$B$39:$B$782,Q$119)+'СЕТ СН'!$I$9+СВЦЭМ!$D$10+'СЕТ СН'!$I$6-'СЕТ СН'!$I$19</f>
        <v>2704.6901401699997</v>
      </c>
      <c r="R129" s="36">
        <f>SUMIFS(СВЦЭМ!$C$39:$C$782,СВЦЭМ!$A$39:$A$782,$A129,СВЦЭМ!$B$39:$B$782,R$119)+'СЕТ СН'!$I$9+СВЦЭМ!$D$10+'СЕТ СН'!$I$6-'СЕТ СН'!$I$19</f>
        <v>2714.51773202</v>
      </c>
      <c r="S129" s="36">
        <f>SUMIFS(СВЦЭМ!$C$39:$C$782,СВЦЭМ!$A$39:$A$782,$A129,СВЦЭМ!$B$39:$B$782,S$119)+'СЕТ СН'!$I$9+СВЦЭМ!$D$10+'СЕТ СН'!$I$6-'СЕТ СН'!$I$19</f>
        <v>2705.6897998499999</v>
      </c>
      <c r="T129" s="36">
        <f>SUMIFS(СВЦЭМ!$C$39:$C$782,СВЦЭМ!$A$39:$A$782,$A129,СВЦЭМ!$B$39:$B$782,T$119)+'СЕТ СН'!$I$9+СВЦЭМ!$D$10+'СЕТ СН'!$I$6-'СЕТ СН'!$I$19</f>
        <v>2694.3681386799999</v>
      </c>
      <c r="U129" s="36">
        <f>SUMIFS(СВЦЭМ!$C$39:$C$782,СВЦЭМ!$A$39:$A$782,$A129,СВЦЭМ!$B$39:$B$782,U$119)+'СЕТ СН'!$I$9+СВЦЭМ!$D$10+'СЕТ СН'!$I$6-'СЕТ СН'!$I$19</f>
        <v>2722.0330502500001</v>
      </c>
      <c r="V129" s="36">
        <f>SUMIFS(СВЦЭМ!$C$39:$C$782,СВЦЭМ!$A$39:$A$782,$A129,СВЦЭМ!$B$39:$B$782,V$119)+'СЕТ СН'!$I$9+СВЦЭМ!$D$10+'СЕТ СН'!$I$6-'СЕТ СН'!$I$19</f>
        <v>2712.5161625400001</v>
      </c>
      <c r="W129" s="36">
        <f>SUMIFS(СВЦЭМ!$C$39:$C$782,СВЦЭМ!$A$39:$A$782,$A129,СВЦЭМ!$B$39:$B$782,W$119)+'СЕТ СН'!$I$9+СВЦЭМ!$D$10+'СЕТ СН'!$I$6-'СЕТ СН'!$I$19</f>
        <v>2693.98490098</v>
      </c>
      <c r="X129" s="36">
        <f>SUMIFS(СВЦЭМ!$C$39:$C$782,СВЦЭМ!$A$39:$A$782,$A129,СВЦЭМ!$B$39:$B$782,X$119)+'СЕТ СН'!$I$9+СВЦЭМ!$D$10+'СЕТ СН'!$I$6-'СЕТ СН'!$I$19</f>
        <v>2730.1696848900001</v>
      </c>
      <c r="Y129" s="36">
        <f>SUMIFS(СВЦЭМ!$C$39:$C$782,СВЦЭМ!$A$39:$A$782,$A129,СВЦЭМ!$B$39:$B$782,Y$119)+'СЕТ СН'!$I$9+СВЦЭМ!$D$10+'СЕТ СН'!$I$6-'СЕТ СН'!$I$19</f>
        <v>2839.6046961500001</v>
      </c>
    </row>
    <row r="130" spans="1:25" ht="15.75" x14ac:dyDescent="0.2">
      <c r="A130" s="35">
        <f t="shared" si="3"/>
        <v>45515</v>
      </c>
      <c r="B130" s="36">
        <f>SUMIFS(СВЦЭМ!$C$39:$C$782,СВЦЭМ!$A$39:$A$782,$A130,СВЦЭМ!$B$39:$B$782,B$119)+'СЕТ СН'!$I$9+СВЦЭМ!$D$10+'СЕТ СН'!$I$6-'СЕТ СН'!$I$19</f>
        <v>2908.6579165499998</v>
      </c>
      <c r="C130" s="36">
        <f>SUMIFS(СВЦЭМ!$C$39:$C$782,СВЦЭМ!$A$39:$A$782,$A130,СВЦЭМ!$B$39:$B$782,C$119)+'СЕТ СН'!$I$9+СВЦЭМ!$D$10+'СЕТ СН'!$I$6-'СЕТ СН'!$I$19</f>
        <v>2965.4956034400002</v>
      </c>
      <c r="D130" s="36">
        <f>SUMIFS(СВЦЭМ!$C$39:$C$782,СВЦЭМ!$A$39:$A$782,$A130,СВЦЭМ!$B$39:$B$782,D$119)+'СЕТ СН'!$I$9+СВЦЭМ!$D$10+'СЕТ СН'!$I$6-'СЕТ СН'!$I$19</f>
        <v>3014.3653403799999</v>
      </c>
      <c r="E130" s="36">
        <f>SUMIFS(СВЦЭМ!$C$39:$C$782,СВЦЭМ!$A$39:$A$782,$A130,СВЦЭМ!$B$39:$B$782,E$119)+'СЕТ СН'!$I$9+СВЦЭМ!$D$10+'СЕТ СН'!$I$6-'СЕТ СН'!$I$19</f>
        <v>3037.9560890000002</v>
      </c>
      <c r="F130" s="36">
        <f>SUMIFS(СВЦЭМ!$C$39:$C$782,СВЦЭМ!$A$39:$A$782,$A130,СВЦЭМ!$B$39:$B$782,F$119)+'СЕТ СН'!$I$9+СВЦЭМ!$D$10+'СЕТ СН'!$I$6-'СЕТ СН'!$I$19</f>
        <v>3051.8420691000001</v>
      </c>
      <c r="G130" s="36">
        <f>SUMIFS(СВЦЭМ!$C$39:$C$782,СВЦЭМ!$A$39:$A$782,$A130,СВЦЭМ!$B$39:$B$782,G$119)+'СЕТ СН'!$I$9+СВЦЭМ!$D$10+'СЕТ СН'!$I$6-'СЕТ СН'!$I$19</f>
        <v>3043.8571933399999</v>
      </c>
      <c r="H130" s="36">
        <f>SUMIFS(СВЦЭМ!$C$39:$C$782,СВЦЭМ!$A$39:$A$782,$A130,СВЦЭМ!$B$39:$B$782,H$119)+'СЕТ СН'!$I$9+СВЦЭМ!$D$10+'СЕТ СН'!$I$6-'СЕТ СН'!$I$19</f>
        <v>3031.6766795799999</v>
      </c>
      <c r="I130" s="36">
        <f>SUMIFS(СВЦЭМ!$C$39:$C$782,СВЦЭМ!$A$39:$A$782,$A130,СВЦЭМ!$B$39:$B$782,I$119)+'СЕТ СН'!$I$9+СВЦЭМ!$D$10+'СЕТ СН'!$I$6-'СЕТ СН'!$I$19</f>
        <v>2995.3450324599999</v>
      </c>
      <c r="J130" s="36">
        <f>SUMIFS(СВЦЭМ!$C$39:$C$782,СВЦЭМ!$A$39:$A$782,$A130,СВЦЭМ!$B$39:$B$782,J$119)+'СЕТ СН'!$I$9+СВЦЭМ!$D$10+'СЕТ СН'!$I$6-'СЕТ СН'!$I$19</f>
        <v>2928.0992149399999</v>
      </c>
      <c r="K130" s="36">
        <f>SUMIFS(СВЦЭМ!$C$39:$C$782,СВЦЭМ!$A$39:$A$782,$A130,СВЦЭМ!$B$39:$B$782,K$119)+'СЕТ СН'!$I$9+СВЦЭМ!$D$10+'СЕТ СН'!$I$6-'СЕТ СН'!$I$19</f>
        <v>2850.1383825800003</v>
      </c>
      <c r="L130" s="36">
        <f>SUMIFS(СВЦЭМ!$C$39:$C$782,СВЦЭМ!$A$39:$A$782,$A130,СВЦЭМ!$B$39:$B$782,L$119)+'СЕТ СН'!$I$9+СВЦЭМ!$D$10+'СЕТ СН'!$I$6-'СЕТ СН'!$I$19</f>
        <v>2801.97967406</v>
      </c>
      <c r="M130" s="36">
        <f>SUMIFS(СВЦЭМ!$C$39:$C$782,СВЦЭМ!$A$39:$A$782,$A130,СВЦЭМ!$B$39:$B$782,M$119)+'СЕТ СН'!$I$9+СВЦЭМ!$D$10+'СЕТ СН'!$I$6-'СЕТ СН'!$I$19</f>
        <v>2783.3265718499997</v>
      </c>
      <c r="N130" s="36">
        <f>SUMIFS(СВЦЭМ!$C$39:$C$782,СВЦЭМ!$A$39:$A$782,$A130,СВЦЭМ!$B$39:$B$782,N$119)+'СЕТ СН'!$I$9+СВЦЭМ!$D$10+'СЕТ СН'!$I$6-'СЕТ СН'!$I$19</f>
        <v>2754.1891849799999</v>
      </c>
      <c r="O130" s="36">
        <f>SUMIFS(СВЦЭМ!$C$39:$C$782,СВЦЭМ!$A$39:$A$782,$A130,СВЦЭМ!$B$39:$B$782,O$119)+'СЕТ СН'!$I$9+СВЦЭМ!$D$10+'СЕТ СН'!$I$6-'СЕТ СН'!$I$19</f>
        <v>2748.9918667299999</v>
      </c>
      <c r="P130" s="36">
        <f>SUMIFS(СВЦЭМ!$C$39:$C$782,СВЦЭМ!$A$39:$A$782,$A130,СВЦЭМ!$B$39:$B$782,P$119)+'СЕТ СН'!$I$9+СВЦЭМ!$D$10+'СЕТ СН'!$I$6-'СЕТ СН'!$I$19</f>
        <v>2768.05145399</v>
      </c>
      <c r="Q130" s="36">
        <f>SUMIFS(СВЦЭМ!$C$39:$C$782,СВЦЭМ!$A$39:$A$782,$A130,СВЦЭМ!$B$39:$B$782,Q$119)+'СЕТ СН'!$I$9+СВЦЭМ!$D$10+'СЕТ СН'!$I$6-'СЕТ СН'!$I$19</f>
        <v>2775.2472553400003</v>
      </c>
      <c r="R130" s="36">
        <f>SUMIFS(СВЦЭМ!$C$39:$C$782,СВЦЭМ!$A$39:$A$782,$A130,СВЦЭМ!$B$39:$B$782,R$119)+'СЕТ СН'!$I$9+СВЦЭМ!$D$10+'СЕТ СН'!$I$6-'СЕТ СН'!$I$19</f>
        <v>2787.4142524099998</v>
      </c>
      <c r="S130" s="36">
        <f>SUMIFS(СВЦЭМ!$C$39:$C$782,СВЦЭМ!$A$39:$A$782,$A130,СВЦЭМ!$B$39:$B$782,S$119)+'СЕТ СН'!$I$9+СВЦЭМ!$D$10+'СЕТ СН'!$I$6-'СЕТ СН'!$I$19</f>
        <v>2753.11932892</v>
      </c>
      <c r="T130" s="36">
        <f>SUMIFS(СВЦЭМ!$C$39:$C$782,СВЦЭМ!$A$39:$A$782,$A130,СВЦЭМ!$B$39:$B$782,T$119)+'СЕТ СН'!$I$9+СВЦЭМ!$D$10+'СЕТ СН'!$I$6-'СЕТ СН'!$I$19</f>
        <v>2742.54807562</v>
      </c>
      <c r="U130" s="36">
        <f>SUMIFS(СВЦЭМ!$C$39:$C$782,СВЦЭМ!$A$39:$A$782,$A130,СВЦЭМ!$B$39:$B$782,U$119)+'СЕТ СН'!$I$9+СВЦЭМ!$D$10+'СЕТ СН'!$I$6-'СЕТ СН'!$I$19</f>
        <v>2751.19504207</v>
      </c>
      <c r="V130" s="36">
        <f>SUMIFS(СВЦЭМ!$C$39:$C$782,СВЦЭМ!$A$39:$A$782,$A130,СВЦЭМ!$B$39:$B$782,V$119)+'СЕТ СН'!$I$9+СВЦЭМ!$D$10+'СЕТ СН'!$I$6-'СЕТ СН'!$I$19</f>
        <v>2743.6057492600003</v>
      </c>
      <c r="W130" s="36">
        <f>SUMIFS(СВЦЭМ!$C$39:$C$782,СВЦЭМ!$A$39:$A$782,$A130,СВЦЭМ!$B$39:$B$782,W$119)+'СЕТ СН'!$I$9+СВЦЭМ!$D$10+'СЕТ СН'!$I$6-'СЕТ СН'!$I$19</f>
        <v>2728.78315608</v>
      </c>
      <c r="X130" s="36">
        <f>SUMIFS(СВЦЭМ!$C$39:$C$782,СВЦЭМ!$A$39:$A$782,$A130,СВЦЭМ!$B$39:$B$782,X$119)+'СЕТ СН'!$I$9+СВЦЭМ!$D$10+'СЕТ СН'!$I$6-'СЕТ СН'!$I$19</f>
        <v>2796.0800395699998</v>
      </c>
      <c r="Y130" s="36">
        <f>SUMIFS(СВЦЭМ!$C$39:$C$782,СВЦЭМ!$A$39:$A$782,$A130,СВЦЭМ!$B$39:$B$782,Y$119)+'СЕТ СН'!$I$9+СВЦЭМ!$D$10+'СЕТ СН'!$I$6-'СЕТ СН'!$I$19</f>
        <v>2877.3383126600002</v>
      </c>
    </row>
    <row r="131" spans="1:25" ht="15.75" x14ac:dyDescent="0.2">
      <c r="A131" s="35">
        <f t="shared" si="3"/>
        <v>45516</v>
      </c>
      <c r="B131" s="36">
        <f>SUMIFS(СВЦЭМ!$C$39:$C$782,СВЦЭМ!$A$39:$A$782,$A131,СВЦЭМ!$B$39:$B$782,B$119)+'СЕТ СН'!$I$9+СВЦЭМ!$D$10+'СЕТ СН'!$I$6-'СЕТ СН'!$I$19</f>
        <v>2950.2670871800001</v>
      </c>
      <c r="C131" s="36">
        <f>SUMIFS(СВЦЭМ!$C$39:$C$782,СВЦЭМ!$A$39:$A$782,$A131,СВЦЭМ!$B$39:$B$782,C$119)+'СЕТ СН'!$I$9+СВЦЭМ!$D$10+'СЕТ СН'!$I$6-'СЕТ СН'!$I$19</f>
        <v>3021.6560239800001</v>
      </c>
      <c r="D131" s="36">
        <f>SUMIFS(СВЦЭМ!$C$39:$C$782,СВЦЭМ!$A$39:$A$782,$A131,СВЦЭМ!$B$39:$B$782,D$119)+'СЕТ СН'!$I$9+СВЦЭМ!$D$10+'СЕТ СН'!$I$6-'СЕТ СН'!$I$19</f>
        <v>3063.1212164200001</v>
      </c>
      <c r="E131" s="36">
        <f>SUMIFS(СВЦЭМ!$C$39:$C$782,СВЦЭМ!$A$39:$A$782,$A131,СВЦЭМ!$B$39:$B$782,E$119)+'СЕТ СН'!$I$9+СВЦЭМ!$D$10+'СЕТ СН'!$I$6-'СЕТ СН'!$I$19</f>
        <v>3084.83561586</v>
      </c>
      <c r="F131" s="36">
        <f>SUMIFS(СВЦЭМ!$C$39:$C$782,СВЦЭМ!$A$39:$A$782,$A131,СВЦЭМ!$B$39:$B$782,F$119)+'СЕТ СН'!$I$9+СВЦЭМ!$D$10+'СЕТ СН'!$I$6-'СЕТ СН'!$I$19</f>
        <v>3096.9141443799999</v>
      </c>
      <c r="G131" s="36">
        <f>SUMIFS(СВЦЭМ!$C$39:$C$782,СВЦЭМ!$A$39:$A$782,$A131,СВЦЭМ!$B$39:$B$782,G$119)+'СЕТ СН'!$I$9+СВЦЭМ!$D$10+'СЕТ СН'!$I$6-'СЕТ СН'!$I$19</f>
        <v>3085.2914771200003</v>
      </c>
      <c r="H131" s="36">
        <f>SUMIFS(СВЦЭМ!$C$39:$C$782,СВЦЭМ!$A$39:$A$782,$A131,СВЦЭМ!$B$39:$B$782,H$119)+'СЕТ СН'!$I$9+СВЦЭМ!$D$10+'СЕТ СН'!$I$6-'СЕТ СН'!$I$19</f>
        <v>3035.93996767</v>
      </c>
      <c r="I131" s="36">
        <f>SUMIFS(СВЦЭМ!$C$39:$C$782,СВЦЭМ!$A$39:$A$782,$A131,СВЦЭМ!$B$39:$B$782,I$119)+'СЕТ СН'!$I$9+СВЦЭМ!$D$10+'СЕТ СН'!$I$6-'СЕТ СН'!$I$19</f>
        <v>2952.9080283600001</v>
      </c>
      <c r="J131" s="36">
        <f>SUMIFS(СВЦЭМ!$C$39:$C$782,СВЦЭМ!$A$39:$A$782,$A131,СВЦЭМ!$B$39:$B$782,J$119)+'СЕТ СН'!$I$9+СВЦЭМ!$D$10+'СЕТ СН'!$I$6-'СЕТ СН'!$I$19</f>
        <v>2878.3764362100001</v>
      </c>
      <c r="K131" s="36">
        <f>SUMIFS(СВЦЭМ!$C$39:$C$782,СВЦЭМ!$A$39:$A$782,$A131,СВЦЭМ!$B$39:$B$782,K$119)+'СЕТ СН'!$I$9+СВЦЭМ!$D$10+'СЕТ СН'!$I$6-'СЕТ СН'!$I$19</f>
        <v>2782.1483343</v>
      </c>
      <c r="L131" s="36">
        <f>SUMIFS(СВЦЭМ!$C$39:$C$782,СВЦЭМ!$A$39:$A$782,$A131,СВЦЭМ!$B$39:$B$782,L$119)+'СЕТ СН'!$I$9+СВЦЭМ!$D$10+'СЕТ СН'!$I$6-'СЕТ СН'!$I$19</f>
        <v>2760.0546878</v>
      </c>
      <c r="M131" s="36">
        <f>SUMIFS(СВЦЭМ!$C$39:$C$782,СВЦЭМ!$A$39:$A$782,$A131,СВЦЭМ!$B$39:$B$782,M$119)+'СЕТ СН'!$I$9+СВЦЭМ!$D$10+'СЕТ СН'!$I$6-'СЕТ СН'!$I$19</f>
        <v>2755.0599642799998</v>
      </c>
      <c r="N131" s="36">
        <f>SUMIFS(СВЦЭМ!$C$39:$C$782,СВЦЭМ!$A$39:$A$782,$A131,СВЦЭМ!$B$39:$B$782,N$119)+'СЕТ СН'!$I$9+СВЦЭМ!$D$10+'СЕТ СН'!$I$6-'СЕТ СН'!$I$19</f>
        <v>2737.53754364</v>
      </c>
      <c r="O131" s="36">
        <f>SUMIFS(СВЦЭМ!$C$39:$C$782,СВЦЭМ!$A$39:$A$782,$A131,СВЦЭМ!$B$39:$B$782,O$119)+'СЕТ СН'!$I$9+СВЦЭМ!$D$10+'СЕТ СН'!$I$6-'СЕТ СН'!$I$19</f>
        <v>2737.7662997100001</v>
      </c>
      <c r="P131" s="36">
        <f>SUMIFS(СВЦЭМ!$C$39:$C$782,СВЦЭМ!$A$39:$A$782,$A131,СВЦЭМ!$B$39:$B$782,P$119)+'СЕТ СН'!$I$9+СВЦЭМ!$D$10+'СЕТ СН'!$I$6-'СЕТ СН'!$I$19</f>
        <v>2739.0694266099999</v>
      </c>
      <c r="Q131" s="36">
        <f>SUMIFS(СВЦЭМ!$C$39:$C$782,СВЦЭМ!$A$39:$A$782,$A131,СВЦЭМ!$B$39:$B$782,Q$119)+'СЕТ СН'!$I$9+СВЦЭМ!$D$10+'СЕТ СН'!$I$6-'СЕТ СН'!$I$19</f>
        <v>2726.35464895</v>
      </c>
      <c r="R131" s="36">
        <f>SUMIFS(СВЦЭМ!$C$39:$C$782,СВЦЭМ!$A$39:$A$782,$A131,СВЦЭМ!$B$39:$B$782,R$119)+'СЕТ СН'!$I$9+СВЦЭМ!$D$10+'СЕТ СН'!$I$6-'СЕТ СН'!$I$19</f>
        <v>2729.1821708699999</v>
      </c>
      <c r="S131" s="36">
        <f>SUMIFS(СВЦЭМ!$C$39:$C$782,СВЦЭМ!$A$39:$A$782,$A131,СВЦЭМ!$B$39:$B$782,S$119)+'СЕТ СН'!$I$9+СВЦЭМ!$D$10+'СЕТ СН'!$I$6-'СЕТ СН'!$I$19</f>
        <v>2691.4969900799997</v>
      </c>
      <c r="T131" s="36">
        <f>SUMIFS(СВЦЭМ!$C$39:$C$782,СВЦЭМ!$A$39:$A$782,$A131,СВЦЭМ!$B$39:$B$782,T$119)+'СЕТ СН'!$I$9+СВЦЭМ!$D$10+'СЕТ СН'!$I$6-'СЕТ СН'!$I$19</f>
        <v>2665.9412029499999</v>
      </c>
      <c r="U131" s="36">
        <f>SUMIFS(СВЦЭМ!$C$39:$C$782,СВЦЭМ!$A$39:$A$782,$A131,СВЦЭМ!$B$39:$B$782,U$119)+'СЕТ СН'!$I$9+СВЦЭМ!$D$10+'СЕТ СН'!$I$6-'СЕТ СН'!$I$19</f>
        <v>2679.8882919400003</v>
      </c>
      <c r="V131" s="36">
        <f>SUMIFS(СВЦЭМ!$C$39:$C$782,СВЦЭМ!$A$39:$A$782,$A131,СВЦЭМ!$B$39:$B$782,V$119)+'СЕТ СН'!$I$9+СВЦЭМ!$D$10+'СЕТ СН'!$I$6-'СЕТ СН'!$I$19</f>
        <v>2690.4999750799998</v>
      </c>
      <c r="W131" s="36">
        <f>SUMIFS(СВЦЭМ!$C$39:$C$782,СВЦЭМ!$A$39:$A$782,$A131,СВЦЭМ!$B$39:$B$782,W$119)+'СЕТ СН'!$I$9+СВЦЭМ!$D$10+'СЕТ СН'!$I$6-'СЕТ СН'!$I$19</f>
        <v>2687.66990102</v>
      </c>
      <c r="X131" s="36">
        <f>SUMIFS(СВЦЭМ!$C$39:$C$782,СВЦЭМ!$A$39:$A$782,$A131,СВЦЭМ!$B$39:$B$782,X$119)+'СЕТ СН'!$I$9+СВЦЭМ!$D$10+'СЕТ СН'!$I$6-'СЕТ СН'!$I$19</f>
        <v>2732.7651083299997</v>
      </c>
      <c r="Y131" s="36">
        <f>SUMIFS(СВЦЭМ!$C$39:$C$782,СВЦЭМ!$A$39:$A$782,$A131,СВЦЭМ!$B$39:$B$782,Y$119)+'СЕТ СН'!$I$9+СВЦЭМ!$D$10+'СЕТ СН'!$I$6-'СЕТ СН'!$I$19</f>
        <v>2808.3964450799999</v>
      </c>
    </row>
    <row r="132" spans="1:25" ht="15.75" x14ac:dyDescent="0.2">
      <c r="A132" s="35">
        <f t="shared" si="3"/>
        <v>45517</v>
      </c>
      <c r="B132" s="36">
        <f>SUMIFS(СВЦЭМ!$C$39:$C$782,СВЦЭМ!$A$39:$A$782,$A132,СВЦЭМ!$B$39:$B$782,B$119)+'СЕТ СН'!$I$9+СВЦЭМ!$D$10+'СЕТ СН'!$I$6-'СЕТ СН'!$I$19</f>
        <v>2906.5112971399999</v>
      </c>
      <c r="C132" s="36">
        <f>SUMIFS(СВЦЭМ!$C$39:$C$782,СВЦЭМ!$A$39:$A$782,$A132,СВЦЭМ!$B$39:$B$782,C$119)+'СЕТ СН'!$I$9+СВЦЭМ!$D$10+'СЕТ СН'!$I$6-'СЕТ СН'!$I$19</f>
        <v>3043.9162905399999</v>
      </c>
      <c r="D132" s="36">
        <f>SUMIFS(СВЦЭМ!$C$39:$C$782,СВЦЭМ!$A$39:$A$782,$A132,СВЦЭМ!$B$39:$B$782,D$119)+'СЕТ СН'!$I$9+СВЦЭМ!$D$10+'СЕТ СН'!$I$6-'СЕТ СН'!$I$19</f>
        <v>3111.8589404499999</v>
      </c>
      <c r="E132" s="36">
        <f>SUMIFS(СВЦЭМ!$C$39:$C$782,СВЦЭМ!$A$39:$A$782,$A132,СВЦЭМ!$B$39:$B$782,E$119)+'СЕТ СН'!$I$9+СВЦЭМ!$D$10+'СЕТ СН'!$I$6-'СЕТ СН'!$I$19</f>
        <v>3160.3598218800003</v>
      </c>
      <c r="F132" s="36">
        <f>SUMIFS(СВЦЭМ!$C$39:$C$782,СВЦЭМ!$A$39:$A$782,$A132,СВЦЭМ!$B$39:$B$782,F$119)+'СЕТ СН'!$I$9+СВЦЭМ!$D$10+'СЕТ СН'!$I$6-'СЕТ СН'!$I$19</f>
        <v>3163.32075863</v>
      </c>
      <c r="G132" s="36">
        <f>SUMIFS(СВЦЭМ!$C$39:$C$782,СВЦЭМ!$A$39:$A$782,$A132,СВЦЭМ!$B$39:$B$782,G$119)+'СЕТ СН'!$I$9+СВЦЭМ!$D$10+'СЕТ СН'!$I$6-'СЕТ СН'!$I$19</f>
        <v>3158.7243544200005</v>
      </c>
      <c r="H132" s="36">
        <f>SUMIFS(СВЦЭМ!$C$39:$C$782,СВЦЭМ!$A$39:$A$782,$A132,СВЦЭМ!$B$39:$B$782,H$119)+'СЕТ СН'!$I$9+СВЦЭМ!$D$10+'СЕТ СН'!$I$6-'СЕТ СН'!$I$19</f>
        <v>3150.3531288400004</v>
      </c>
      <c r="I132" s="36">
        <f>SUMIFS(СВЦЭМ!$C$39:$C$782,СВЦЭМ!$A$39:$A$782,$A132,СВЦЭМ!$B$39:$B$782,I$119)+'СЕТ СН'!$I$9+СВЦЭМ!$D$10+'СЕТ СН'!$I$6-'СЕТ СН'!$I$19</f>
        <v>3020.7829469899998</v>
      </c>
      <c r="J132" s="36">
        <f>SUMIFS(СВЦЭМ!$C$39:$C$782,СВЦЭМ!$A$39:$A$782,$A132,СВЦЭМ!$B$39:$B$782,J$119)+'СЕТ СН'!$I$9+СВЦЭМ!$D$10+'СЕТ СН'!$I$6-'СЕТ СН'!$I$19</f>
        <v>2906.0351382600002</v>
      </c>
      <c r="K132" s="36">
        <f>SUMIFS(СВЦЭМ!$C$39:$C$782,СВЦЭМ!$A$39:$A$782,$A132,СВЦЭМ!$B$39:$B$782,K$119)+'СЕТ СН'!$I$9+СВЦЭМ!$D$10+'СЕТ СН'!$I$6-'СЕТ СН'!$I$19</f>
        <v>2818.2311811500003</v>
      </c>
      <c r="L132" s="36">
        <f>SUMIFS(СВЦЭМ!$C$39:$C$782,СВЦЭМ!$A$39:$A$782,$A132,СВЦЭМ!$B$39:$B$782,L$119)+'СЕТ СН'!$I$9+СВЦЭМ!$D$10+'СЕТ СН'!$I$6-'СЕТ СН'!$I$19</f>
        <v>2764.8183400099997</v>
      </c>
      <c r="M132" s="36">
        <f>SUMIFS(СВЦЭМ!$C$39:$C$782,СВЦЭМ!$A$39:$A$782,$A132,СВЦЭМ!$B$39:$B$782,M$119)+'СЕТ СН'!$I$9+СВЦЭМ!$D$10+'СЕТ СН'!$I$6-'СЕТ СН'!$I$19</f>
        <v>2764.4856990999997</v>
      </c>
      <c r="N132" s="36">
        <f>SUMIFS(СВЦЭМ!$C$39:$C$782,СВЦЭМ!$A$39:$A$782,$A132,СВЦЭМ!$B$39:$B$782,N$119)+'СЕТ СН'!$I$9+СВЦЭМ!$D$10+'СЕТ СН'!$I$6-'СЕТ СН'!$I$19</f>
        <v>2777.8089849899998</v>
      </c>
      <c r="O132" s="36">
        <f>SUMIFS(СВЦЭМ!$C$39:$C$782,СВЦЭМ!$A$39:$A$782,$A132,СВЦЭМ!$B$39:$B$782,O$119)+'СЕТ СН'!$I$9+СВЦЭМ!$D$10+'СЕТ СН'!$I$6-'СЕТ СН'!$I$19</f>
        <v>2776.4111264399999</v>
      </c>
      <c r="P132" s="36">
        <f>SUMIFS(СВЦЭМ!$C$39:$C$782,СВЦЭМ!$A$39:$A$782,$A132,СВЦЭМ!$B$39:$B$782,P$119)+'СЕТ СН'!$I$9+СВЦЭМ!$D$10+'СЕТ СН'!$I$6-'СЕТ СН'!$I$19</f>
        <v>2759.47021258</v>
      </c>
      <c r="Q132" s="36">
        <f>SUMIFS(СВЦЭМ!$C$39:$C$782,СВЦЭМ!$A$39:$A$782,$A132,СВЦЭМ!$B$39:$B$782,Q$119)+'СЕТ СН'!$I$9+СВЦЭМ!$D$10+'СЕТ СН'!$I$6-'СЕТ СН'!$I$19</f>
        <v>2757.2965191000003</v>
      </c>
      <c r="R132" s="36">
        <f>SUMIFS(СВЦЭМ!$C$39:$C$782,СВЦЭМ!$A$39:$A$782,$A132,СВЦЭМ!$B$39:$B$782,R$119)+'СЕТ СН'!$I$9+СВЦЭМ!$D$10+'СЕТ СН'!$I$6-'СЕТ СН'!$I$19</f>
        <v>2777.18045437</v>
      </c>
      <c r="S132" s="36">
        <f>SUMIFS(СВЦЭМ!$C$39:$C$782,СВЦЭМ!$A$39:$A$782,$A132,СВЦЭМ!$B$39:$B$782,S$119)+'СЕТ СН'!$I$9+СВЦЭМ!$D$10+'СЕТ СН'!$I$6-'СЕТ СН'!$I$19</f>
        <v>2739.5112582299998</v>
      </c>
      <c r="T132" s="36">
        <f>SUMIFS(СВЦЭМ!$C$39:$C$782,СВЦЭМ!$A$39:$A$782,$A132,СВЦЭМ!$B$39:$B$782,T$119)+'СЕТ СН'!$I$9+СВЦЭМ!$D$10+'СЕТ СН'!$I$6-'СЕТ СН'!$I$19</f>
        <v>2728.1446041300001</v>
      </c>
      <c r="U132" s="36">
        <f>SUMIFS(СВЦЭМ!$C$39:$C$782,СВЦЭМ!$A$39:$A$782,$A132,СВЦЭМ!$B$39:$B$782,U$119)+'СЕТ СН'!$I$9+СВЦЭМ!$D$10+'СЕТ СН'!$I$6-'СЕТ СН'!$I$19</f>
        <v>2768.9112219899998</v>
      </c>
      <c r="V132" s="36">
        <f>SUMIFS(СВЦЭМ!$C$39:$C$782,СВЦЭМ!$A$39:$A$782,$A132,СВЦЭМ!$B$39:$B$782,V$119)+'СЕТ СН'!$I$9+СВЦЭМ!$D$10+'СЕТ СН'!$I$6-'СЕТ СН'!$I$19</f>
        <v>2770.05879043</v>
      </c>
      <c r="W132" s="36">
        <f>SUMIFS(СВЦЭМ!$C$39:$C$782,СВЦЭМ!$A$39:$A$782,$A132,СВЦЭМ!$B$39:$B$782,W$119)+'СЕТ СН'!$I$9+СВЦЭМ!$D$10+'СЕТ СН'!$I$6-'СЕТ СН'!$I$19</f>
        <v>2761.0583428700002</v>
      </c>
      <c r="X132" s="36">
        <f>SUMIFS(СВЦЭМ!$C$39:$C$782,СВЦЭМ!$A$39:$A$782,$A132,СВЦЭМ!$B$39:$B$782,X$119)+'СЕТ СН'!$I$9+СВЦЭМ!$D$10+'СЕТ СН'!$I$6-'СЕТ СН'!$I$19</f>
        <v>2833.5816496500001</v>
      </c>
      <c r="Y132" s="36">
        <f>SUMIFS(СВЦЭМ!$C$39:$C$782,СВЦЭМ!$A$39:$A$782,$A132,СВЦЭМ!$B$39:$B$782,Y$119)+'СЕТ СН'!$I$9+СВЦЭМ!$D$10+'СЕТ СН'!$I$6-'СЕТ СН'!$I$19</f>
        <v>2890.0296245300001</v>
      </c>
    </row>
    <row r="133" spans="1:25" ht="15.75" x14ac:dyDescent="0.2">
      <c r="A133" s="35">
        <f t="shared" si="3"/>
        <v>45518</v>
      </c>
      <c r="B133" s="36">
        <f>SUMIFS(СВЦЭМ!$C$39:$C$782,СВЦЭМ!$A$39:$A$782,$A133,СВЦЭМ!$B$39:$B$782,B$119)+'СЕТ СН'!$I$9+СВЦЭМ!$D$10+'СЕТ СН'!$I$6-'СЕТ СН'!$I$19</f>
        <v>3064.98891813</v>
      </c>
      <c r="C133" s="36">
        <f>SUMIFS(СВЦЭМ!$C$39:$C$782,СВЦЭМ!$A$39:$A$782,$A133,СВЦЭМ!$B$39:$B$782,C$119)+'СЕТ СН'!$I$9+СВЦЭМ!$D$10+'СЕТ СН'!$I$6-'СЕТ СН'!$I$19</f>
        <v>3162.3497436800003</v>
      </c>
      <c r="D133" s="36">
        <f>SUMIFS(СВЦЭМ!$C$39:$C$782,СВЦЭМ!$A$39:$A$782,$A133,СВЦЭМ!$B$39:$B$782,D$119)+'СЕТ СН'!$I$9+СВЦЭМ!$D$10+'СЕТ СН'!$I$6-'СЕТ СН'!$I$19</f>
        <v>3257.5322695000004</v>
      </c>
      <c r="E133" s="36">
        <f>SUMIFS(СВЦЭМ!$C$39:$C$782,СВЦЭМ!$A$39:$A$782,$A133,СВЦЭМ!$B$39:$B$782,E$119)+'СЕТ СН'!$I$9+СВЦЭМ!$D$10+'СЕТ СН'!$I$6-'СЕТ СН'!$I$19</f>
        <v>3329.6157359200001</v>
      </c>
      <c r="F133" s="36">
        <f>SUMIFS(СВЦЭМ!$C$39:$C$782,СВЦЭМ!$A$39:$A$782,$A133,СВЦЭМ!$B$39:$B$782,F$119)+'СЕТ СН'!$I$9+СВЦЭМ!$D$10+'СЕТ СН'!$I$6-'СЕТ СН'!$I$19</f>
        <v>3336.8210279300001</v>
      </c>
      <c r="G133" s="36">
        <f>SUMIFS(СВЦЭМ!$C$39:$C$782,СВЦЭМ!$A$39:$A$782,$A133,СВЦЭМ!$B$39:$B$782,G$119)+'СЕТ СН'!$I$9+СВЦЭМ!$D$10+'СЕТ СН'!$I$6-'СЕТ СН'!$I$19</f>
        <v>3308.6762373400002</v>
      </c>
      <c r="H133" s="36">
        <f>SUMIFS(СВЦЭМ!$C$39:$C$782,СВЦЭМ!$A$39:$A$782,$A133,СВЦЭМ!$B$39:$B$782,H$119)+'СЕТ СН'!$I$9+СВЦЭМ!$D$10+'СЕТ СН'!$I$6-'СЕТ СН'!$I$19</f>
        <v>3298.6478997300001</v>
      </c>
      <c r="I133" s="36">
        <f>SUMIFS(СВЦЭМ!$C$39:$C$782,СВЦЭМ!$A$39:$A$782,$A133,СВЦЭМ!$B$39:$B$782,I$119)+'СЕТ СН'!$I$9+СВЦЭМ!$D$10+'СЕТ СН'!$I$6-'СЕТ СН'!$I$19</f>
        <v>3227.2555651000002</v>
      </c>
      <c r="J133" s="36">
        <f>SUMIFS(СВЦЭМ!$C$39:$C$782,СВЦЭМ!$A$39:$A$782,$A133,СВЦЭМ!$B$39:$B$782,J$119)+'СЕТ СН'!$I$9+СВЦЭМ!$D$10+'СЕТ СН'!$I$6-'СЕТ СН'!$I$19</f>
        <v>3109.6385978400003</v>
      </c>
      <c r="K133" s="36">
        <f>SUMIFS(СВЦЭМ!$C$39:$C$782,СВЦЭМ!$A$39:$A$782,$A133,СВЦЭМ!$B$39:$B$782,K$119)+'СЕТ СН'!$I$9+СВЦЭМ!$D$10+'СЕТ СН'!$I$6-'СЕТ СН'!$I$19</f>
        <v>3020.8731135999997</v>
      </c>
      <c r="L133" s="36">
        <f>SUMIFS(СВЦЭМ!$C$39:$C$782,СВЦЭМ!$A$39:$A$782,$A133,СВЦЭМ!$B$39:$B$782,L$119)+'СЕТ СН'!$I$9+СВЦЭМ!$D$10+'СЕТ СН'!$I$6-'СЕТ СН'!$I$19</f>
        <v>2951.66560106</v>
      </c>
      <c r="M133" s="36">
        <f>SUMIFS(СВЦЭМ!$C$39:$C$782,СВЦЭМ!$A$39:$A$782,$A133,СВЦЭМ!$B$39:$B$782,M$119)+'СЕТ СН'!$I$9+СВЦЭМ!$D$10+'СЕТ СН'!$I$6-'СЕТ СН'!$I$19</f>
        <v>2929.4787099699997</v>
      </c>
      <c r="N133" s="36">
        <f>SUMIFS(СВЦЭМ!$C$39:$C$782,СВЦЭМ!$A$39:$A$782,$A133,СВЦЭМ!$B$39:$B$782,N$119)+'СЕТ СН'!$I$9+СВЦЭМ!$D$10+'СЕТ СН'!$I$6-'СЕТ СН'!$I$19</f>
        <v>2934.3868795600001</v>
      </c>
      <c r="O133" s="36">
        <f>SUMIFS(СВЦЭМ!$C$39:$C$782,СВЦЭМ!$A$39:$A$782,$A133,СВЦЭМ!$B$39:$B$782,O$119)+'СЕТ СН'!$I$9+СВЦЭМ!$D$10+'СЕТ СН'!$I$6-'СЕТ СН'!$I$19</f>
        <v>2924.68870797</v>
      </c>
      <c r="P133" s="36">
        <f>SUMIFS(СВЦЭМ!$C$39:$C$782,СВЦЭМ!$A$39:$A$782,$A133,СВЦЭМ!$B$39:$B$782,P$119)+'СЕТ СН'!$I$9+СВЦЭМ!$D$10+'СЕТ СН'!$I$6-'СЕТ СН'!$I$19</f>
        <v>2916.1287434999999</v>
      </c>
      <c r="Q133" s="36">
        <f>SUMIFS(СВЦЭМ!$C$39:$C$782,СВЦЭМ!$A$39:$A$782,$A133,СВЦЭМ!$B$39:$B$782,Q$119)+'СЕТ СН'!$I$9+СВЦЭМ!$D$10+'СЕТ СН'!$I$6-'СЕТ СН'!$I$19</f>
        <v>2921.1391389199998</v>
      </c>
      <c r="R133" s="36">
        <f>SUMIFS(СВЦЭМ!$C$39:$C$782,СВЦЭМ!$A$39:$A$782,$A133,СВЦЭМ!$B$39:$B$782,R$119)+'СЕТ СН'!$I$9+СВЦЭМ!$D$10+'СЕТ СН'!$I$6-'СЕТ СН'!$I$19</f>
        <v>2926.7343095900001</v>
      </c>
      <c r="S133" s="36">
        <f>SUMIFS(СВЦЭМ!$C$39:$C$782,СВЦЭМ!$A$39:$A$782,$A133,СВЦЭМ!$B$39:$B$782,S$119)+'СЕТ СН'!$I$9+СВЦЭМ!$D$10+'СЕТ СН'!$I$6-'СЕТ СН'!$I$19</f>
        <v>2928.9815156699997</v>
      </c>
      <c r="T133" s="36">
        <f>SUMIFS(СВЦЭМ!$C$39:$C$782,СВЦЭМ!$A$39:$A$782,$A133,СВЦЭМ!$B$39:$B$782,T$119)+'СЕТ СН'!$I$9+СВЦЭМ!$D$10+'СЕТ СН'!$I$6-'СЕТ СН'!$I$19</f>
        <v>2915.23362533</v>
      </c>
      <c r="U133" s="36">
        <f>SUMIFS(СВЦЭМ!$C$39:$C$782,СВЦЭМ!$A$39:$A$782,$A133,СВЦЭМ!$B$39:$B$782,U$119)+'СЕТ СН'!$I$9+СВЦЭМ!$D$10+'СЕТ СН'!$I$6-'СЕТ СН'!$I$19</f>
        <v>2923.8234522900002</v>
      </c>
      <c r="V133" s="36">
        <f>SUMIFS(СВЦЭМ!$C$39:$C$782,СВЦЭМ!$A$39:$A$782,$A133,СВЦЭМ!$B$39:$B$782,V$119)+'СЕТ СН'!$I$9+СВЦЭМ!$D$10+'СЕТ СН'!$I$6-'СЕТ СН'!$I$19</f>
        <v>2932.6408542899999</v>
      </c>
      <c r="W133" s="36">
        <f>SUMIFS(СВЦЭМ!$C$39:$C$782,СВЦЭМ!$A$39:$A$782,$A133,СВЦЭМ!$B$39:$B$782,W$119)+'СЕТ СН'!$I$9+СВЦЭМ!$D$10+'СЕТ СН'!$I$6-'СЕТ СН'!$I$19</f>
        <v>2912.23633346</v>
      </c>
      <c r="X133" s="36">
        <f>SUMIFS(СВЦЭМ!$C$39:$C$782,СВЦЭМ!$A$39:$A$782,$A133,СВЦЭМ!$B$39:$B$782,X$119)+'СЕТ СН'!$I$9+СВЦЭМ!$D$10+'СЕТ СН'!$I$6-'СЕТ СН'!$I$19</f>
        <v>2994.66700227</v>
      </c>
      <c r="Y133" s="36">
        <f>SUMIFS(СВЦЭМ!$C$39:$C$782,СВЦЭМ!$A$39:$A$782,$A133,СВЦЭМ!$B$39:$B$782,Y$119)+'СЕТ СН'!$I$9+СВЦЭМ!$D$10+'СЕТ СН'!$I$6-'СЕТ СН'!$I$19</f>
        <v>3098.0978249600003</v>
      </c>
    </row>
    <row r="134" spans="1:25" ht="15.75" x14ac:dyDescent="0.2">
      <c r="A134" s="35">
        <f t="shared" si="3"/>
        <v>45519</v>
      </c>
      <c r="B134" s="36">
        <f>SUMIFS(СВЦЭМ!$C$39:$C$782,СВЦЭМ!$A$39:$A$782,$A134,СВЦЭМ!$B$39:$B$782,B$119)+'СЕТ СН'!$I$9+СВЦЭМ!$D$10+'СЕТ СН'!$I$6-'СЕТ СН'!$I$19</f>
        <v>3153.0952858200003</v>
      </c>
      <c r="C134" s="36">
        <f>SUMIFS(СВЦЭМ!$C$39:$C$782,СВЦЭМ!$A$39:$A$782,$A134,СВЦЭМ!$B$39:$B$782,C$119)+'СЕТ СН'!$I$9+СВЦЭМ!$D$10+'СЕТ СН'!$I$6-'СЕТ СН'!$I$19</f>
        <v>3215.9349862800004</v>
      </c>
      <c r="D134" s="36">
        <f>SUMIFS(СВЦЭМ!$C$39:$C$782,СВЦЭМ!$A$39:$A$782,$A134,СВЦЭМ!$B$39:$B$782,D$119)+'СЕТ СН'!$I$9+СВЦЭМ!$D$10+'СЕТ СН'!$I$6-'СЕТ СН'!$I$19</f>
        <v>3261.8233849600001</v>
      </c>
      <c r="E134" s="36">
        <f>SUMIFS(СВЦЭМ!$C$39:$C$782,СВЦЭМ!$A$39:$A$782,$A134,СВЦЭМ!$B$39:$B$782,E$119)+'СЕТ СН'!$I$9+СВЦЭМ!$D$10+'СЕТ СН'!$I$6-'СЕТ СН'!$I$19</f>
        <v>3272.9224934500003</v>
      </c>
      <c r="F134" s="36">
        <f>SUMIFS(СВЦЭМ!$C$39:$C$782,СВЦЭМ!$A$39:$A$782,$A134,СВЦЭМ!$B$39:$B$782,F$119)+'СЕТ СН'!$I$9+СВЦЭМ!$D$10+'СЕТ СН'!$I$6-'СЕТ СН'!$I$19</f>
        <v>3278.0261761300003</v>
      </c>
      <c r="G134" s="36">
        <f>SUMIFS(СВЦЭМ!$C$39:$C$782,СВЦЭМ!$A$39:$A$782,$A134,СВЦЭМ!$B$39:$B$782,G$119)+'СЕТ СН'!$I$9+СВЦЭМ!$D$10+'СЕТ СН'!$I$6-'СЕТ СН'!$I$19</f>
        <v>3256.3710116100001</v>
      </c>
      <c r="H134" s="36">
        <f>SUMIFS(СВЦЭМ!$C$39:$C$782,СВЦЭМ!$A$39:$A$782,$A134,СВЦЭМ!$B$39:$B$782,H$119)+'СЕТ СН'!$I$9+СВЦЭМ!$D$10+'СЕТ СН'!$I$6-'СЕТ СН'!$I$19</f>
        <v>3215.9305587900003</v>
      </c>
      <c r="I134" s="36">
        <f>SUMIFS(СВЦЭМ!$C$39:$C$782,СВЦЭМ!$A$39:$A$782,$A134,СВЦЭМ!$B$39:$B$782,I$119)+'СЕТ СН'!$I$9+СВЦЭМ!$D$10+'СЕТ СН'!$I$6-'СЕТ СН'!$I$19</f>
        <v>3135.9181503600003</v>
      </c>
      <c r="J134" s="36">
        <f>SUMIFS(СВЦЭМ!$C$39:$C$782,СВЦЭМ!$A$39:$A$782,$A134,СВЦЭМ!$B$39:$B$782,J$119)+'СЕТ СН'!$I$9+СВЦЭМ!$D$10+'СЕТ СН'!$I$6-'СЕТ СН'!$I$19</f>
        <v>3069.2871027800002</v>
      </c>
      <c r="K134" s="36">
        <f>SUMIFS(СВЦЭМ!$C$39:$C$782,СВЦЭМ!$A$39:$A$782,$A134,СВЦЭМ!$B$39:$B$782,K$119)+'СЕТ СН'!$I$9+СВЦЭМ!$D$10+'СЕТ СН'!$I$6-'СЕТ СН'!$I$19</f>
        <v>2983.5076201100001</v>
      </c>
      <c r="L134" s="36">
        <f>SUMIFS(СВЦЭМ!$C$39:$C$782,СВЦЭМ!$A$39:$A$782,$A134,СВЦЭМ!$B$39:$B$782,L$119)+'СЕТ СН'!$I$9+СВЦЭМ!$D$10+'СЕТ СН'!$I$6-'СЕТ СН'!$I$19</f>
        <v>2989.3516870900003</v>
      </c>
      <c r="M134" s="36">
        <f>SUMIFS(СВЦЭМ!$C$39:$C$782,СВЦЭМ!$A$39:$A$782,$A134,СВЦЭМ!$B$39:$B$782,M$119)+'СЕТ СН'!$I$9+СВЦЭМ!$D$10+'СЕТ СН'!$I$6-'СЕТ СН'!$I$19</f>
        <v>3026.5406698400002</v>
      </c>
      <c r="N134" s="36">
        <f>SUMIFS(СВЦЭМ!$C$39:$C$782,СВЦЭМ!$A$39:$A$782,$A134,СВЦЭМ!$B$39:$B$782,N$119)+'СЕТ СН'!$I$9+СВЦЭМ!$D$10+'СЕТ СН'!$I$6-'СЕТ СН'!$I$19</f>
        <v>3016.4379578099997</v>
      </c>
      <c r="O134" s="36">
        <f>SUMIFS(СВЦЭМ!$C$39:$C$782,СВЦЭМ!$A$39:$A$782,$A134,СВЦЭМ!$B$39:$B$782,O$119)+'СЕТ СН'!$I$9+СВЦЭМ!$D$10+'СЕТ СН'!$I$6-'СЕТ СН'!$I$19</f>
        <v>3006.1384213399997</v>
      </c>
      <c r="P134" s="36">
        <f>SUMIFS(СВЦЭМ!$C$39:$C$782,СВЦЭМ!$A$39:$A$782,$A134,СВЦЭМ!$B$39:$B$782,P$119)+'СЕТ СН'!$I$9+СВЦЭМ!$D$10+'СЕТ СН'!$I$6-'СЕТ СН'!$I$19</f>
        <v>3008.53779244</v>
      </c>
      <c r="Q134" s="36">
        <f>SUMIFS(СВЦЭМ!$C$39:$C$782,СВЦЭМ!$A$39:$A$782,$A134,СВЦЭМ!$B$39:$B$782,Q$119)+'СЕТ СН'!$I$9+СВЦЭМ!$D$10+'СЕТ СН'!$I$6-'СЕТ СН'!$I$19</f>
        <v>2998.5389918000001</v>
      </c>
      <c r="R134" s="36">
        <f>SUMIFS(СВЦЭМ!$C$39:$C$782,СВЦЭМ!$A$39:$A$782,$A134,СВЦЭМ!$B$39:$B$782,R$119)+'СЕТ СН'!$I$9+СВЦЭМ!$D$10+'СЕТ СН'!$I$6-'СЕТ СН'!$I$19</f>
        <v>3001.21090288</v>
      </c>
      <c r="S134" s="36">
        <f>SUMIFS(СВЦЭМ!$C$39:$C$782,СВЦЭМ!$A$39:$A$782,$A134,СВЦЭМ!$B$39:$B$782,S$119)+'СЕТ СН'!$I$9+СВЦЭМ!$D$10+'СЕТ СН'!$I$6-'СЕТ СН'!$I$19</f>
        <v>3013.43132122</v>
      </c>
      <c r="T134" s="36">
        <f>SUMIFS(СВЦЭМ!$C$39:$C$782,СВЦЭМ!$A$39:$A$782,$A134,СВЦЭМ!$B$39:$B$782,T$119)+'СЕТ СН'!$I$9+СВЦЭМ!$D$10+'СЕТ СН'!$I$6-'СЕТ СН'!$I$19</f>
        <v>2976.3160609400002</v>
      </c>
      <c r="U134" s="36">
        <f>SUMIFS(СВЦЭМ!$C$39:$C$782,СВЦЭМ!$A$39:$A$782,$A134,СВЦЭМ!$B$39:$B$782,U$119)+'СЕТ СН'!$I$9+СВЦЭМ!$D$10+'СЕТ СН'!$I$6-'СЕТ СН'!$I$19</f>
        <v>2975.1135046099998</v>
      </c>
      <c r="V134" s="36">
        <f>SUMIFS(СВЦЭМ!$C$39:$C$782,СВЦЭМ!$A$39:$A$782,$A134,СВЦЭМ!$B$39:$B$782,V$119)+'СЕТ СН'!$I$9+СВЦЭМ!$D$10+'СЕТ СН'!$I$6-'СЕТ СН'!$I$19</f>
        <v>2990.1593890499998</v>
      </c>
      <c r="W134" s="36">
        <f>SUMIFS(СВЦЭМ!$C$39:$C$782,СВЦЭМ!$A$39:$A$782,$A134,СВЦЭМ!$B$39:$B$782,W$119)+'СЕТ СН'!$I$9+СВЦЭМ!$D$10+'СЕТ СН'!$I$6-'СЕТ СН'!$I$19</f>
        <v>2984.8901318600001</v>
      </c>
      <c r="X134" s="36">
        <f>SUMIFS(СВЦЭМ!$C$39:$C$782,СВЦЭМ!$A$39:$A$782,$A134,СВЦЭМ!$B$39:$B$782,X$119)+'СЕТ СН'!$I$9+СВЦЭМ!$D$10+'СЕТ СН'!$I$6-'СЕТ СН'!$I$19</f>
        <v>3063.4996283700002</v>
      </c>
      <c r="Y134" s="36">
        <f>SUMIFS(СВЦЭМ!$C$39:$C$782,СВЦЭМ!$A$39:$A$782,$A134,СВЦЭМ!$B$39:$B$782,Y$119)+'СЕТ СН'!$I$9+СВЦЭМ!$D$10+'СЕТ СН'!$I$6-'СЕТ СН'!$I$19</f>
        <v>3136.98105386</v>
      </c>
    </row>
    <row r="135" spans="1:25" ht="15.75" x14ac:dyDescent="0.2">
      <c r="A135" s="35">
        <f t="shared" si="3"/>
        <v>45520</v>
      </c>
      <c r="B135" s="36">
        <f>SUMIFS(СВЦЭМ!$C$39:$C$782,СВЦЭМ!$A$39:$A$782,$A135,СВЦЭМ!$B$39:$B$782,B$119)+'СЕТ СН'!$I$9+СВЦЭМ!$D$10+'СЕТ СН'!$I$6-'СЕТ СН'!$I$19</f>
        <v>3297.8050361400001</v>
      </c>
      <c r="C135" s="36">
        <f>SUMIFS(СВЦЭМ!$C$39:$C$782,СВЦЭМ!$A$39:$A$782,$A135,СВЦЭМ!$B$39:$B$782,C$119)+'СЕТ СН'!$I$9+СВЦЭМ!$D$10+'СЕТ СН'!$I$6-'СЕТ СН'!$I$19</f>
        <v>3289.3955689000004</v>
      </c>
      <c r="D135" s="36">
        <f>SUMIFS(СВЦЭМ!$C$39:$C$782,СВЦЭМ!$A$39:$A$782,$A135,СВЦЭМ!$B$39:$B$782,D$119)+'СЕТ СН'!$I$9+СВЦЭМ!$D$10+'СЕТ СН'!$I$6-'СЕТ СН'!$I$19</f>
        <v>3325.1042784200004</v>
      </c>
      <c r="E135" s="36">
        <f>SUMIFS(СВЦЭМ!$C$39:$C$782,СВЦЭМ!$A$39:$A$782,$A135,СВЦЭМ!$B$39:$B$782,E$119)+'СЕТ СН'!$I$9+СВЦЭМ!$D$10+'СЕТ СН'!$I$6-'СЕТ СН'!$I$19</f>
        <v>3257.5169736400003</v>
      </c>
      <c r="F135" s="36">
        <f>SUMIFS(СВЦЭМ!$C$39:$C$782,СВЦЭМ!$A$39:$A$782,$A135,СВЦЭМ!$B$39:$B$782,F$119)+'СЕТ СН'!$I$9+СВЦЭМ!$D$10+'СЕТ СН'!$I$6-'СЕТ СН'!$I$19</f>
        <v>3229.5113628700001</v>
      </c>
      <c r="G135" s="36">
        <f>SUMIFS(СВЦЭМ!$C$39:$C$782,СВЦЭМ!$A$39:$A$782,$A135,СВЦЭМ!$B$39:$B$782,G$119)+'СЕТ СН'!$I$9+СВЦЭМ!$D$10+'СЕТ СН'!$I$6-'СЕТ СН'!$I$19</f>
        <v>3172.8657648100002</v>
      </c>
      <c r="H135" s="36">
        <f>SUMIFS(СВЦЭМ!$C$39:$C$782,СВЦЭМ!$A$39:$A$782,$A135,СВЦЭМ!$B$39:$B$782,H$119)+'СЕТ СН'!$I$9+СВЦЭМ!$D$10+'СЕТ СН'!$I$6-'СЕТ СН'!$I$19</f>
        <v>3129.9178758899998</v>
      </c>
      <c r="I135" s="36">
        <f>SUMIFS(СВЦЭМ!$C$39:$C$782,СВЦЭМ!$A$39:$A$782,$A135,СВЦЭМ!$B$39:$B$782,I$119)+'СЕТ СН'!$I$9+СВЦЭМ!$D$10+'СЕТ СН'!$I$6-'СЕТ СН'!$I$19</f>
        <v>3037.2252638800001</v>
      </c>
      <c r="J135" s="36">
        <f>SUMIFS(СВЦЭМ!$C$39:$C$782,СВЦЭМ!$A$39:$A$782,$A135,СВЦЭМ!$B$39:$B$782,J$119)+'СЕТ СН'!$I$9+СВЦЭМ!$D$10+'СЕТ СН'!$I$6-'СЕТ СН'!$I$19</f>
        <v>2953.3432938300002</v>
      </c>
      <c r="K135" s="36">
        <f>SUMIFS(СВЦЭМ!$C$39:$C$782,СВЦЭМ!$A$39:$A$782,$A135,СВЦЭМ!$B$39:$B$782,K$119)+'СЕТ СН'!$I$9+СВЦЭМ!$D$10+'СЕТ СН'!$I$6-'СЕТ СН'!$I$19</f>
        <v>2842.2775590299998</v>
      </c>
      <c r="L135" s="36">
        <f>SUMIFS(СВЦЭМ!$C$39:$C$782,СВЦЭМ!$A$39:$A$782,$A135,СВЦЭМ!$B$39:$B$782,L$119)+'СЕТ СН'!$I$9+СВЦЭМ!$D$10+'СЕТ СН'!$I$6-'СЕТ СН'!$I$19</f>
        <v>2808.62863204</v>
      </c>
      <c r="M135" s="36">
        <f>SUMIFS(СВЦЭМ!$C$39:$C$782,СВЦЭМ!$A$39:$A$782,$A135,СВЦЭМ!$B$39:$B$782,M$119)+'СЕТ СН'!$I$9+СВЦЭМ!$D$10+'СЕТ СН'!$I$6-'СЕТ СН'!$I$19</f>
        <v>2803.8090278600002</v>
      </c>
      <c r="N135" s="36">
        <f>SUMIFS(СВЦЭМ!$C$39:$C$782,СВЦЭМ!$A$39:$A$782,$A135,СВЦЭМ!$B$39:$B$782,N$119)+'СЕТ СН'!$I$9+СВЦЭМ!$D$10+'СЕТ СН'!$I$6-'СЕТ СН'!$I$19</f>
        <v>2800.0489286299999</v>
      </c>
      <c r="O135" s="36">
        <f>SUMIFS(СВЦЭМ!$C$39:$C$782,СВЦЭМ!$A$39:$A$782,$A135,СВЦЭМ!$B$39:$B$782,O$119)+'СЕТ СН'!$I$9+СВЦЭМ!$D$10+'СЕТ СН'!$I$6-'СЕТ СН'!$I$19</f>
        <v>2819.4354082600003</v>
      </c>
      <c r="P135" s="36">
        <f>SUMIFS(СВЦЭМ!$C$39:$C$782,СВЦЭМ!$A$39:$A$782,$A135,СВЦЭМ!$B$39:$B$782,P$119)+'СЕТ СН'!$I$9+СВЦЭМ!$D$10+'СЕТ СН'!$I$6-'СЕТ СН'!$I$19</f>
        <v>2854.9120232400001</v>
      </c>
      <c r="Q135" s="36">
        <f>SUMIFS(СВЦЭМ!$C$39:$C$782,СВЦЭМ!$A$39:$A$782,$A135,СВЦЭМ!$B$39:$B$782,Q$119)+'СЕТ СН'!$I$9+СВЦЭМ!$D$10+'СЕТ СН'!$I$6-'СЕТ СН'!$I$19</f>
        <v>2871.8648848900002</v>
      </c>
      <c r="R135" s="36">
        <f>SUMIFS(СВЦЭМ!$C$39:$C$782,СВЦЭМ!$A$39:$A$782,$A135,СВЦЭМ!$B$39:$B$782,R$119)+'СЕТ СН'!$I$9+СВЦЭМ!$D$10+'СЕТ СН'!$I$6-'СЕТ СН'!$I$19</f>
        <v>2873.1102413500003</v>
      </c>
      <c r="S135" s="36">
        <f>SUMIFS(СВЦЭМ!$C$39:$C$782,СВЦЭМ!$A$39:$A$782,$A135,СВЦЭМ!$B$39:$B$782,S$119)+'СЕТ СН'!$I$9+СВЦЭМ!$D$10+'СЕТ СН'!$I$6-'СЕТ СН'!$I$19</f>
        <v>2794.4089260000001</v>
      </c>
      <c r="T135" s="36">
        <f>SUMIFS(СВЦЭМ!$C$39:$C$782,СВЦЭМ!$A$39:$A$782,$A135,СВЦЭМ!$B$39:$B$782,T$119)+'СЕТ СН'!$I$9+СВЦЭМ!$D$10+'СЕТ СН'!$I$6-'СЕТ СН'!$I$19</f>
        <v>2770.5373624499998</v>
      </c>
      <c r="U135" s="36">
        <f>SUMIFS(СВЦЭМ!$C$39:$C$782,СВЦЭМ!$A$39:$A$782,$A135,СВЦЭМ!$B$39:$B$782,U$119)+'СЕТ СН'!$I$9+СВЦЭМ!$D$10+'СЕТ СН'!$I$6-'СЕТ СН'!$I$19</f>
        <v>2790.6983649200001</v>
      </c>
      <c r="V135" s="36">
        <f>SUMIFS(СВЦЭМ!$C$39:$C$782,СВЦЭМ!$A$39:$A$782,$A135,СВЦЭМ!$B$39:$B$782,V$119)+'СЕТ СН'!$I$9+СВЦЭМ!$D$10+'СЕТ СН'!$I$6-'СЕТ СН'!$I$19</f>
        <v>2832.36352949</v>
      </c>
      <c r="W135" s="36">
        <f>SUMIFS(СВЦЭМ!$C$39:$C$782,СВЦЭМ!$A$39:$A$782,$A135,СВЦЭМ!$B$39:$B$782,W$119)+'СЕТ СН'!$I$9+СВЦЭМ!$D$10+'СЕТ СН'!$I$6-'СЕТ СН'!$I$19</f>
        <v>2840.4064812500001</v>
      </c>
      <c r="X135" s="36">
        <f>SUMIFS(СВЦЭМ!$C$39:$C$782,СВЦЭМ!$A$39:$A$782,$A135,СВЦЭМ!$B$39:$B$782,X$119)+'СЕТ СН'!$I$9+СВЦЭМ!$D$10+'СЕТ СН'!$I$6-'СЕТ СН'!$I$19</f>
        <v>2889.5511041499999</v>
      </c>
      <c r="Y135" s="36">
        <f>SUMIFS(СВЦЭМ!$C$39:$C$782,СВЦЭМ!$A$39:$A$782,$A135,СВЦЭМ!$B$39:$B$782,Y$119)+'СЕТ СН'!$I$9+СВЦЭМ!$D$10+'СЕТ СН'!$I$6-'СЕТ СН'!$I$19</f>
        <v>2952.57888194</v>
      </c>
    </row>
    <row r="136" spans="1:25" ht="15.75" x14ac:dyDescent="0.2">
      <c r="A136" s="35">
        <f t="shared" si="3"/>
        <v>45521</v>
      </c>
      <c r="B136" s="36">
        <f>SUMIFS(СВЦЭМ!$C$39:$C$782,СВЦЭМ!$A$39:$A$782,$A136,СВЦЭМ!$B$39:$B$782,B$119)+'СЕТ СН'!$I$9+СВЦЭМ!$D$10+'СЕТ СН'!$I$6-'СЕТ СН'!$I$19</f>
        <v>3008.34064747</v>
      </c>
      <c r="C136" s="36">
        <f>SUMIFS(СВЦЭМ!$C$39:$C$782,СВЦЭМ!$A$39:$A$782,$A136,СВЦЭМ!$B$39:$B$782,C$119)+'СЕТ СН'!$I$9+СВЦЭМ!$D$10+'СЕТ СН'!$I$6-'СЕТ СН'!$I$19</f>
        <v>3111.1723877200002</v>
      </c>
      <c r="D136" s="36">
        <f>SUMIFS(СВЦЭМ!$C$39:$C$782,СВЦЭМ!$A$39:$A$782,$A136,СВЦЭМ!$B$39:$B$782,D$119)+'СЕТ СН'!$I$9+СВЦЭМ!$D$10+'СЕТ СН'!$I$6-'СЕТ СН'!$I$19</f>
        <v>3152.0605557399999</v>
      </c>
      <c r="E136" s="36">
        <f>SUMIFS(СВЦЭМ!$C$39:$C$782,СВЦЭМ!$A$39:$A$782,$A136,СВЦЭМ!$B$39:$B$782,E$119)+'СЕТ СН'!$I$9+СВЦЭМ!$D$10+'СЕТ СН'!$I$6-'СЕТ СН'!$I$19</f>
        <v>3161.5565373700006</v>
      </c>
      <c r="F136" s="36">
        <f>SUMIFS(СВЦЭМ!$C$39:$C$782,СВЦЭМ!$A$39:$A$782,$A136,СВЦЭМ!$B$39:$B$782,F$119)+'СЕТ СН'!$I$9+СВЦЭМ!$D$10+'СЕТ СН'!$I$6-'СЕТ СН'!$I$19</f>
        <v>3177.2892937400002</v>
      </c>
      <c r="G136" s="36">
        <f>SUMIFS(СВЦЭМ!$C$39:$C$782,СВЦЭМ!$A$39:$A$782,$A136,СВЦЭМ!$B$39:$B$782,G$119)+'СЕТ СН'!$I$9+СВЦЭМ!$D$10+'СЕТ СН'!$I$6-'СЕТ СН'!$I$19</f>
        <v>3149.2719592500002</v>
      </c>
      <c r="H136" s="36">
        <f>SUMIFS(СВЦЭМ!$C$39:$C$782,СВЦЭМ!$A$39:$A$782,$A136,СВЦЭМ!$B$39:$B$782,H$119)+'СЕТ СН'!$I$9+СВЦЭМ!$D$10+'СЕТ СН'!$I$6-'СЕТ СН'!$I$19</f>
        <v>3146.4070760500003</v>
      </c>
      <c r="I136" s="36">
        <f>SUMIFS(СВЦЭМ!$C$39:$C$782,СВЦЭМ!$A$39:$A$782,$A136,СВЦЭМ!$B$39:$B$782,I$119)+'СЕТ СН'!$I$9+СВЦЭМ!$D$10+'СЕТ СН'!$I$6-'СЕТ СН'!$I$19</f>
        <v>3121.5369144900001</v>
      </c>
      <c r="J136" s="36">
        <f>SUMIFS(СВЦЭМ!$C$39:$C$782,СВЦЭМ!$A$39:$A$782,$A136,СВЦЭМ!$B$39:$B$782,J$119)+'СЕТ СН'!$I$9+СВЦЭМ!$D$10+'СЕТ СН'!$I$6-'СЕТ СН'!$I$19</f>
        <v>3011.0953609799999</v>
      </c>
      <c r="K136" s="36">
        <f>SUMIFS(СВЦЭМ!$C$39:$C$782,СВЦЭМ!$A$39:$A$782,$A136,СВЦЭМ!$B$39:$B$782,K$119)+'СЕТ СН'!$I$9+СВЦЭМ!$D$10+'СЕТ СН'!$I$6-'СЕТ СН'!$I$19</f>
        <v>2934.6484331199999</v>
      </c>
      <c r="L136" s="36">
        <f>SUMIFS(СВЦЭМ!$C$39:$C$782,СВЦЭМ!$A$39:$A$782,$A136,СВЦЭМ!$B$39:$B$782,L$119)+'СЕТ СН'!$I$9+СВЦЭМ!$D$10+'СЕТ СН'!$I$6-'СЕТ СН'!$I$19</f>
        <v>2867.0897066799998</v>
      </c>
      <c r="M136" s="36">
        <f>SUMIFS(СВЦЭМ!$C$39:$C$782,СВЦЭМ!$A$39:$A$782,$A136,СВЦЭМ!$B$39:$B$782,M$119)+'СЕТ СН'!$I$9+СВЦЭМ!$D$10+'СЕТ СН'!$I$6-'СЕТ СН'!$I$19</f>
        <v>2854.3441128700001</v>
      </c>
      <c r="N136" s="36">
        <f>SUMIFS(СВЦЭМ!$C$39:$C$782,СВЦЭМ!$A$39:$A$782,$A136,СВЦЭМ!$B$39:$B$782,N$119)+'СЕТ СН'!$I$9+СВЦЭМ!$D$10+'СЕТ СН'!$I$6-'СЕТ СН'!$I$19</f>
        <v>2847.4248115700002</v>
      </c>
      <c r="O136" s="36">
        <f>SUMIFS(СВЦЭМ!$C$39:$C$782,СВЦЭМ!$A$39:$A$782,$A136,СВЦЭМ!$B$39:$B$782,O$119)+'СЕТ СН'!$I$9+СВЦЭМ!$D$10+'СЕТ СН'!$I$6-'СЕТ СН'!$I$19</f>
        <v>2860.6508449299999</v>
      </c>
      <c r="P136" s="36">
        <f>SUMIFS(СВЦЭМ!$C$39:$C$782,СВЦЭМ!$A$39:$A$782,$A136,СВЦЭМ!$B$39:$B$782,P$119)+'СЕТ СН'!$I$9+СВЦЭМ!$D$10+'СЕТ СН'!$I$6-'СЕТ СН'!$I$19</f>
        <v>2871.2934977200002</v>
      </c>
      <c r="Q136" s="36">
        <f>SUMIFS(СВЦЭМ!$C$39:$C$782,СВЦЭМ!$A$39:$A$782,$A136,СВЦЭМ!$B$39:$B$782,Q$119)+'СЕТ СН'!$I$9+СВЦЭМ!$D$10+'СЕТ СН'!$I$6-'СЕТ СН'!$I$19</f>
        <v>2882.0416696699999</v>
      </c>
      <c r="R136" s="36">
        <f>SUMIFS(СВЦЭМ!$C$39:$C$782,СВЦЭМ!$A$39:$A$782,$A136,СВЦЭМ!$B$39:$B$782,R$119)+'СЕТ СН'!$I$9+СВЦЭМ!$D$10+'СЕТ СН'!$I$6-'СЕТ СН'!$I$19</f>
        <v>2900.9263283499999</v>
      </c>
      <c r="S136" s="36">
        <f>SUMIFS(СВЦЭМ!$C$39:$C$782,СВЦЭМ!$A$39:$A$782,$A136,СВЦЭМ!$B$39:$B$782,S$119)+'СЕТ СН'!$I$9+СВЦЭМ!$D$10+'СЕТ СН'!$I$6-'СЕТ СН'!$I$19</f>
        <v>2866.7269780300003</v>
      </c>
      <c r="T136" s="36">
        <f>SUMIFS(СВЦЭМ!$C$39:$C$782,СВЦЭМ!$A$39:$A$782,$A136,СВЦЭМ!$B$39:$B$782,T$119)+'СЕТ СН'!$I$9+СВЦЭМ!$D$10+'СЕТ СН'!$I$6-'СЕТ СН'!$I$19</f>
        <v>2848.1399319100001</v>
      </c>
      <c r="U136" s="36">
        <f>SUMIFS(СВЦЭМ!$C$39:$C$782,СВЦЭМ!$A$39:$A$782,$A136,СВЦЭМ!$B$39:$B$782,U$119)+'СЕТ СН'!$I$9+СВЦЭМ!$D$10+'СЕТ СН'!$I$6-'СЕТ СН'!$I$19</f>
        <v>2845.83757913</v>
      </c>
      <c r="V136" s="36">
        <f>SUMIFS(СВЦЭМ!$C$39:$C$782,СВЦЭМ!$A$39:$A$782,$A136,СВЦЭМ!$B$39:$B$782,V$119)+'СЕТ СН'!$I$9+СВЦЭМ!$D$10+'СЕТ СН'!$I$6-'СЕТ СН'!$I$19</f>
        <v>2845.1654891600001</v>
      </c>
      <c r="W136" s="36">
        <f>SUMIFS(СВЦЭМ!$C$39:$C$782,СВЦЭМ!$A$39:$A$782,$A136,СВЦЭМ!$B$39:$B$782,W$119)+'СЕТ СН'!$I$9+СВЦЭМ!$D$10+'СЕТ СН'!$I$6-'СЕТ СН'!$I$19</f>
        <v>2828.7381540400002</v>
      </c>
      <c r="X136" s="36">
        <f>SUMIFS(СВЦЭМ!$C$39:$C$782,СВЦЭМ!$A$39:$A$782,$A136,СВЦЭМ!$B$39:$B$782,X$119)+'СЕТ СН'!$I$9+СВЦЭМ!$D$10+'СЕТ СН'!$I$6-'СЕТ СН'!$I$19</f>
        <v>2884.1872821799998</v>
      </c>
      <c r="Y136" s="36">
        <f>SUMIFS(СВЦЭМ!$C$39:$C$782,СВЦЭМ!$A$39:$A$782,$A136,СВЦЭМ!$B$39:$B$782,Y$119)+'СЕТ СН'!$I$9+СВЦЭМ!$D$10+'СЕТ СН'!$I$6-'СЕТ СН'!$I$19</f>
        <v>2963.3950253600001</v>
      </c>
    </row>
    <row r="137" spans="1:25" ht="15.75" x14ac:dyDescent="0.2">
      <c r="A137" s="35">
        <f t="shared" si="3"/>
        <v>45522</v>
      </c>
      <c r="B137" s="36">
        <f>SUMIFS(СВЦЭМ!$C$39:$C$782,СВЦЭМ!$A$39:$A$782,$A137,СВЦЭМ!$B$39:$B$782,B$119)+'СЕТ СН'!$I$9+СВЦЭМ!$D$10+'СЕТ СН'!$I$6-'СЕТ СН'!$I$19</f>
        <v>2952.8892860599999</v>
      </c>
      <c r="C137" s="36">
        <f>SUMIFS(СВЦЭМ!$C$39:$C$782,СВЦЭМ!$A$39:$A$782,$A137,СВЦЭМ!$B$39:$B$782,C$119)+'СЕТ СН'!$I$9+СВЦЭМ!$D$10+'СЕТ СН'!$I$6-'СЕТ СН'!$I$19</f>
        <v>3046.4958880599997</v>
      </c>
      <c r="D137" s="36">
        <f>SUMIFS(СВЦЭМ!$C$39:$C$782,СВЦЭМ!$A$39:$A$782,$A137,СВЦЭМ!$B$39:$B$782,D$119)+'СЕТ СН'!$I$9+СВЦЭМ!$D$10+'СЕТ СН'!$I$6-'СЕТ СН'!$I$19</f>
        <v>3106.5924928100003</v>
      </c>
      <c r="E137" s="36">
        <f>SUMIFS(СВЦЭМ!$C$39:$C$782,СВЦЭМ!$A$39:$A$782,$A137,СВЦЭМ!$B$39:$B$782,E$119)+'СЕТ СН'!$I$9+СВЦЭМ!$D$10+'СЕТ СН'!$I$6-'СЕТ СН'!$I$19</f>
        <v>3131.8172982900001</v>
      </c>
      <c r="F137" s="36">
        <f>SUMIFS(СВЦЭМ!$C$39:$C$782,СВЦЭМ!$A$39:$A$782,$A137,СВЦЭМ!$B$39:$B$782,F$119)+'СЕТ СН'!$I$9+СВЦЭМ!$D$10+'СЕТ СН'!$I$6-'СЕТ СН'!$I$19</f>
        <v>3160.1866269400002</v>
      </c>
      <c r="G137" s="36">
        <f>SUMIFS(СВЦЭМ!$C$39:$C$782,СВЦЭМ!$A$39:$A$782,$A137,СВЦЭМ!$B$39:$B$782,G$119)+'СЕТ СН'!$I$9+СВЦЭМ!$D$10+'СЕТ СН'!$I$6-'СЕТ СН'!$I$19</f>
        <v>3142.3608454700002</v>
      </c>
      <c r="H137" s="36">
        <f>SUMIFS(СВЦЭМ!$C$39:$C$782,СВЦЭМ!$A$39:$A$782,$A137,СВЦЭМ!$B$39:$B$782,H$119)+'СЕТ СН'!$I$9+СВЦЭМ!$D$10+'СЕТ СН'!$I$6-'СЕТ СН'!$I$19</f>
        <v>3125.1800618799998</v>
      </c>
      <c r="I137" s="36">
        <f>SUMIFS(СВЦЭМ!$C$39:$C$782,СВЦЭМ!$A$39:$A$782,$A137,СВЦЭМ!$B$39:$B$782,I$119)+'СЕТ СН'!$I$9+СВЦЭМ!$D$10+'СЕТ СН'!$I$6-'СЕТ СН'!$I$19</f>
        <v>3059.0896496200003</v>
      </c>
      <c r="J137" s="36">
        <f>SUMIFS(СВЦЭМ!$C$39:$C$782,СВЦЭМ!$A$39:$A$782,$A137,СВЦЭМ!$B$39:$B$782,J$119)+'СЕТ СН'!$I$9+СВЦЭМ!$D$10+'СЕТ СН'!$I$6-'СЕТ СН'!$I$19</f>
        <v>2969.3950001100002</v>
      </c>
      <c r="K137" s="36">
        <f>SUMIFS(СВЦЭМ!$C$39:$C$782,СВЦЭМ!$A$39:$A$782,$A137,СВЦЭМ!$B$39:$B$782,K$119)+'СЕТ СН'!$I$9+СВЦЭМ!$D$10+'СЕТ СН'!$I$6-'СЕТ СН'!$I$19</f>
        <v>2895.4311093400001</v>
      </c>
      <c r="L137" s="36">
        <f>SUMIFS(СВЦЭМ!$C$39:$C$782,СВЦЭМ!$A$39:$A$782,$A137,СВЦЭМ!$B$39:$B$782,L$119)+'СЕТ СН'!$I$9+СВЦЭМ!$D$10+'СЕТ СН'!$I$6-'СЕТ СН'!$I$19</f>
        <v>2852.61794203</v>
      </c>
      <c r="M137" s="36">
        <f>SUMIFS(СВЦЭМ!$C$39:$C$782,СВЦЭМ!$A$39:$A$782,$A137,СВЦЭМ!$B$39:$B$782,M$119)+'СЕТ СН'!$I$9+СВЦЭМ!$D$10+'СЕТ СН'!$I$6-'СЕТ СН'!$I$19</f>
        <v>2833.29768418</v>
      </c>
      <c r="N137" s="36">
        <f>SUMIFS(СВЦЭМ!$C$39:$C$782,СВЦЭМ!$A$39:$A$782,$A137,СВЦЭМ!$B$39:$B$782,N$119)+'СЕТ СН'!$I$9+СВЦЭМ!$D$10+'СЕТ СН'!$I$6-'СЕТ СН'!$I$19</f>
        <v>2812.1979585500003</v>
      </c>
      <c r="O137" s="36">
        <f>SUMIFS(СВЦЭМ!$C$39:$C$782,СВЦЭМ!$A$39:$A$782,$A137,СВЦЭМ!$B$39:$B$782,O$119)+'СЕТ СН'!$I$9+СВЦЭМ!$D$10+'СЕТ СН'!$I$6-'СЕТ СН'!$I$19</f>
        <v>2828.8390394799999</v>
      </c>
      <c r="P137" s="36">
        <f>SUMIFS(СВЦЭМ!$C$39:$C$782,СВЦЭМ!$A$39:$A$782,$A137,СВЦЭМ!$B$39:$B$782,P$119)+'СЕТ СН'!$I$9+СВЦЭМ!$D$10+'СЕТ СН'!$I$6-'СЕТ СН'!$I$19</f>
        <v>2877.5764603899997</v>
      </c>
      <c r="Q137" s="36">
        <f>SUMIFS(СВЦЭМ!$C$39:$C$782,СВЦЭМ!$A$39:$A$782,$A137,СВЦЭМ!$B$39:$B$782,Q$119)+'СЕТ СН'!$I$9+СВЦЭМ!$D$10+'СЕТ СН'!$I$6-'СЕТ СН'!$I$19</f>
        <v>2913.0650116300003</v>
      </c>
      <c r="R137" s="36">
        <f>SUMIFS(СВЦЭМ!$C$39:$C$782,СВЦЭМ!$A$39:$A$782,$A137,СВЦЭМ!$B$39:$B$782,R$119)+'СЕТ СН'!$I$9+СВЦЭМ!$D$10+'СЕТ СН'!$I$6-'СЕТ СН'!$I$19</f>
        <v>2910.3169396499998</v>
      </c>
      <c r="S137" s="36">
        <f>SUMIFS(СВЦЭМ!$C$39:$C$782,СВЦЭМ!$A$39:$A$782,$A137,СВЦЭМ!$B$39:$B$782,S$119)+'СЕТ СН'!$I$9+СВЦЭМ!$D$10+'СЕТ СН'!$I$6-'СЕТ СН'!$I$19</f>
        <v>2912.6035749900002</v>
      </c>
      <c r="T137" s="36">
        <f>SUMIFS(СВЦЭМ!$C$39:$C$782,СВЦЭМ!$A$39:$A$782,$A137,СВЦЭМ!$B$39:$B$782,T$119)+'СЕТ СН'!$I$9+СВЦЭМ!$D$10+'СЕТ СН'!$I$6-'СЕТ СН'!$I$19</f>
        <v>2890.5055753300003</v>
      </c>
      <c r="U137" s="36">
        <f>SUMIFS(СВЦЭМ!$C$39:$C$782,СВЦЭМ!$A$39:$A$782,$A137,СВЦЭМ!$B$39:$B$782,U$119)+'СЕТ СН'!$I$9+СВЦЭМ!$D$10+'СЕТ СН'!$I$6-'СЕТ СН'!$I$19</f>
        <v>2888.8229714399999</v>
      </c>
      <c r="V137" s="36">
        <f>SUMIFS(СВЦЭМ!$C$39:$C$782,СВЦЭМ!$A$39:$A$782,$A137,СВЦЭМ!$B$39:$B$782,V$119)+'СЕТ СН'!$I$9+СВЦЭМ!$D$10+'СЕТ СН'!$I$6-'СЕТ СН'!$I$19</f>
        <v>2899.3910823000001</v>
      </c>
      <c r="W137" s="36">
        <f>SUMIFS(СВЦЭМ!$C$39:$C$782,СВЦЭМ!$A$39:$A$782,$A137,СВЦЭМ!$B$39:$B$782,W$119)+'СЕТ СН'!$I$9+СВЦЭМ!$D$10+'СЕТ СН'!$I$6-'СЕТ СН'!$I$19</f>
        <v>2883.6828338800001</v>
      </c>
      <c r="X137" s="36">
        <f>SUMIFS(СВЦЭМ!$C$39:$C$782,СВЦЭМ!$A$39:$A$782,$A137,СВЦЭМ!$B$39:$B$782,X$119)+'СЕТ СН'!$I$9+СВЦЭМ!$D$10+'СЕТ СН'!$I$6-'СЕТ СН'!$I$19</f>
        <v>2946.8893276500003</v>
      </c>
      <c r="Y137" s="36">
        <f>SUMIFS(СВЦЭМ!$C$39:$C$782,СВЦЭМ!$A$39:$A$782,$A137,СВЦЭМ!$B$39:$B$782,Y$119)+'СЕТ СН'!$I$9+СВЦЭМ!$D$10+'СЕТ СН'!$I$6-'СЕТ СН'!$I$19</f>
        <v>3022.2610473100003</v>
      </c>
    </row>
    <row r="138" spans="1:25" ht="15.75" x14ac:dyDescent="0.2">
      <c r="A138" s="35">
        <f t="shared" si="3"/>
        <v>45523</v>
      </c>
      <c r="B138" s="36">
        <f>SUMIFS(СВЦЭМ!$C$39:$C$782,СВЦЭМ!$A$39:$A$782,$A138,СВЦЭМ!$B$39:$B$782,B$119)+'СЕТ СН'!$I$9+СВЦЭМ!$D$10+'СЕТ СН'!$I$6-'СЕТ СН'!$I$19</f>
        <v>3098.2837988299998</v>
      </c>
      <c r="C138" s="36">
        <f>SUMIFS(СВЦЭМ!$C$39:$C$782,СВЦЭМ!$A$39:$A$782,$A138,СВЦЭМ!$B$39:$B$782,C$119)+'СЕТ СН'!$I$9+СВЦЭМ!$D$10+'СЕТ СН'!$I$6-'СЕТ СН'!$I$19</f>
        <v>3221.9994656600002</v>
      </c>
      <c r="D138" s="36">
        <f>SUMIFS(СВЦЭМ!$C$39:$C$782,СВЦЭМ!$A$39:$A$782,$A138,СВЦЭМ!$B$39:$B$782,D$119)+'СЕТ СН'!$I$9+СВЦЭМ!$D$10+'СЕТ СН'!$I$6-'СЕТ СН'!$I$19</f>
        <v>3256.3455253000002</v>
      </c>
      <c r="E138" s="36">
        <f>SUMIFS(СВЦЭМ!$C$39:$C$782,СВЦЭМ!$A$39:$A$782,$A138,СВЦЭМ!$B$39:$B$782,E$119)+'СЕТ СН'!$I$9+СВЦЭМ!$D$10+'СЕТ СН'!$I$6-'СЕТ СН'!$I$19</f>
        <v>3218.4360095500001</v>
      </c>
      <c r="F138" s="36">
        <f>SUMIFS(СВЦЭМ!$C$39:$C$782,СВЦЭМ!$A$39:$A$782,$A138,СВЦЭМ!$B$39:$B$782,F$119)+'СЕТ СН'!$I$9+СВЦЭМ!$D$10+'СЕТ СН'!$I$6-'СЕТ СН'!$I$19</f>
        <v>3225.4701825100001</v>
      </c>
      <c r="G138" s="36">
        <f>SUMIFS(СВЦЭМ!$C$39:$C$782,СВЦЭМ!$A$39:$A$782,$A138,СВЦЭМ!$B$39:$B$782,G$119)+'СЕТ СН'!$I$9+СВЦЭМ!$D$10+'СЕТ СН'!$I$6-'СЕТ СН'!$I$19</f>
        <v>3225.3020257900002</v>
      </c>
      <c r="H138" s="36">
        <f>SUMIFS(СВЦЭМ!$C$39:$C$782,СВЦЭМ!$A$39:$A$782,$A138,СВЦЭМ!$B$39:$B$782,H$119)+'СЕТ СН'!$I$9+СВЦЭМ!$D$10+'СЕТ СН'!$I$6-'СЕТ СН'!$I$19</f>
        <v>3234.9953604800003</v>
      </c>
      <c r="I138" s="36">
        <f>SUMIFS(СВЦЭМ!$C$39:$C$782,СВЦЭМ!$A$39:$A$782,$A138,СВЦЭМ!$B$39:$B$782,I$119)+'СЕТ СН'!$I$9+СВЦЭМ!$D$10+'СЕТ СН'!$I$6-'СЕТ СН'!$I$19</f>
        <v>3166.1633596200004</v>
      </c>
      <c r="J138" s="36">
        <f>SUMIFS(СВЦЭМ!$C$39:$C$782,СВЦЭМ!$A$39:$A$782,$A138,СВЦЭМ!$B$39:$B$782,J$119)+'СЕТ СН'!$I$9+СВЦЭМ!$D$10+'СЕТ СН'!$I$6-'СЕТ СН'!$I$19</f>
        <v>2993.7196839099997</v>
      </c>
      <c r="K138" s="36">
        <f>SUMIFS(СВЦЭМ!$C$39:$C$782,СВЦЭМ!$A$39:$A$782,$A138,СВЦЭМ!$B$39:$B$782,K$119)+'СЕТ СН'!$I$9+СВЦЭМ!$D$10+'СЕТ СН'!$I$6-'СЕТ СН'!$I$19</f>
        <v>2950.1079323599997</v>
      </c>
      <c r="L138" s="36">
        <f>SUMIFS(СВЦЭМ!$C$39:$C$782,СВЦЭМ!$A$39:$A$782,$A138,СВЦЭМ!$B$39:$B$782,L$119)+'СЕТ СН'!$I$9+СВЦЭМ!$D$10+'СЕТ СН'!$I$6-'СЕТ СН'!$I$19</f>
        <v>2943.7605488700001</v>
      </c>
      <c r="M138" s="36">
        <f>SUMIFS(СВЦЭМ!$C$39:$C$782,СВЦЭМ!$A$39:$A$782,$A138,СВЦЭМ!$B$39:$B$782,M$119)+'СЕТ СН'!$I$9+СВЦЭМ!$D$10+'СЕТ СН'!$I$6-'СЕТ СН'!$I$19</f>
        <v>2932.6979747699997</v>
      </c>
      <c r="N138" s="36">
        <f>SUMIFS(СВЦЭМ!$C$39:$C$782,СВЦЭМ!$A$39:$A$782,$A138,СВЦЭМ!$B$39:$B$782,N$119)+'СЕТ СН'!$I$9+СВЦЭМ!$D$10+'СЕТ СН'!$I$6-'СЕТ СН'!$I$19</f>
        <v>2922.8310562699999</v>
      </c>
      <c r="O138" s="36">
        <f>SUMIFS(СВЦЭМ!$C$39:$C$782,СВЦЭМ!$A$39:$A$782,$A138,СВЦЭМ!$B$39:$B$782,O$119)+'СЕТ СН'!$I$9+СВЦЭМ!$D$10+'СЕТ СН'!$I$6-'СЕТ СН'!$I$19</f>
        <v>2913.37939654</v>
      </c>
      <c r="P138" s="36">
        <f>SUMIFS(СВЦЭМ!$C$39:$C$782,СВЦЭМ!$A$39:$A$782,$A138,СВЦЭМ!$B$39:$B$782,P$119)+'СЕТ СН'!$I$9+СВЦЭМ!$D$10+'СЕТ СН'!$I$6-'СЕТ СН'!$I$19</f>
        <v>2923.6140550999999</v>
      </c>
      <c r="Q138" s="36">
        <f>SUMIFS(СВЦЭМ!$C$39:$C$782,СВЦЭМ!$A$39:$A$782,$A138,СВЦЭМ!$B$39:$B$782,Q$119)+'СЕТ СН'!$I$9+СВЦЭМ!$D$10+'СЕТ СН'!$I$6-'СЕТ СН'!$I$19</f>
        <v>2912.8329407599999</v>
      </c>
      <c r="R138" s="36">
        <f>SUMIFS(СВЦЭМ!$C$39:$C$782,СВЦЭМ!$A$39:$A$782,$A138,СВЦЭМ!$B$39:$B$782,R$119)+'СЕТ СН'!$I$9+СВЦЭМ!$D$10+'СЕТ СН'!$I$6-'СЕТ СН'!$I$19</f>
        <v>2919.1101324599999</v>
      </c>
      <c r="S138" s="36">
        <f>SUMIFS(СВЦЭМ!$C$39:$C$782,СВЦЭМ!$A$39:$A$782,$A138,СВЦЭМ!$B$39:$B$782,S$119)+'СЕТ СН'!$I$9+СВЦЭМ!$D$10+'СЕТ СН'!$I$6-'СЕТ СН'!$I$19</f>
        <v>2906.8248911999999</v>
      </c>
      <c r="T138" s="36">
        <f>SUMIFS(СВЦЭМ!$C$39:$C$782,СВЦЭМ!$A$39:$A$782,$A138,СВЦЭМ!$B$39:$B$782,T$119)+'СЕТ СН'!$I$9+СВЦЭМ!$D$10+'СЕТ СН'!$I$6-'СЕТ СН'!$I$19</f>
        <v>2873.11641629</v>
      </c>
      <c r="U138" s="36">
        <f>SUMIFS(СВЦЭМ!$C$39:$C$782,СВЦЭМ!$A$39:$A$782,$A138,СВЦЭМ!$B$39:$B$782,U$119)+'СЕТ СН'!$I$9+СВЦЭМ!$D$10+'СЕТ СН'!$I$6-'СЕТ СН'!$I$19</f>
        <v>2903.14378141</v>
      </c>
      <c r="V138" s="36">
        <f>SUMIFS(СВЦЭМ!$C$39:$C$782,СВЦЭМ!$A$39:$A$782,$A138,СВЦЭМ!$B$39:$B$782,V$119)+'СЕТ СН'!$I$9+СВЦЭМ!$D$10+'СЕТ СН'!$I$6-'СЕТ СН'!$I$19</f>
        <v>2915.06696096</v>
      </c>
      <c r="W138" s="36">
        <f>SUMIFS(СВЦЭМ!$C$39:$C$782,СВЦЭМ!$A$39:$A$782,$A138,СВЦЭМ!$B$39:$B$782,W$119)+'СЕТ СН'!$I$9+СВЦЭМ!$D$10+'СЕТ СН'!$I$6-'СЕТ СН'!$I$19</f>
        <v>2876.0733754600001</v>
      </c>
      <c r="X138" s="36">
        <f>SUMIFS(СВЦЭМ!$C$39:$C$782,СВЦЭМ!$A$39:$A$782,$A138,СВЦЭМ!$B$39:$B$782,X$119)+'СЕТ СН'!$I$9+СВЦЭМ!$D$10+'СЕТ СН'!$I$6-'СЕТ СН'!$I$19</f>
        <v>2925.0536888400002</v>
      </c>
      <c r="Y138" s="36">
        <f>SUMIFS(СВЦЭМ!$C$39:$C$782,СВЦЭМ!$A$39:$A$782,$A138,СВЦЭМ!$B$39:$B$782,Y$119)+'СЕТ СН'!$I$9+СВЦЭМ!$D$10+'СЕТ СН'!$I$6-'СЕТ СН'!$I$19</f>
        <v>3008.4542710599999</v>
      </c>
    </row>
    <row r="139" spans="1:25" ht="15.75" x14ac:dyDescent="0.2">
      <c r="A139" s="35">
        <f t="shared" si="3"/>
        <v>45524</v>
      </c>
      <c r="B139" s="36">
        <f>SUMIFS(СВЦЭМ!$C$39:$C$782,СВЦЭМ!$A$39:$A$782,$A139,СВЦЭМ!$B$39:$B$782,B$119)+'СЕТ СН'!$I$9+СВЦЭМ!$D$10+'СЕТ СН'!$I$6-'СЕТ СН'!$I$19</f>
        <v>2995.0458896800001</v>
      </c>
      <c r="C139" s="36">
        <f>SUMIFS(СВЦЭМ!$C$39:$C$782,СВЦЭМ!$A$39:$A$782,$A139,СВЦЭМ!$B$39:$B$782,C$119)+'СЕТ СН'!$I$9+СВЦЭМ!$D$10+'СЕТ СН'!$I$6-'СЕТ СН'!$I$19</f>
        <v>3095.0955646000002</v>
      </c>
      <c r="D139" s="36">
        <f>SUMIFS(СВЦЭМ!$C$39:$C$782,СВЦЭМ!$A$39:$A$782,$A139,СВЦЭМ!$B$39:$B$782,D$119)+'СЕТ СН'!$I$9+СВЦЭМ!$D$10+'СЕТ СН'!$I$6-'СЕТ СН'!$I$19</f>
        <v>3159.1175499700003</v>
      </c>
      <c r="E139" s="36">
        <f>SUMIFS(СВЦЭМ!$C$39:$C$782,СВЦЭМ!$A$39:$A$782,$A139,СВЦЭМ!$B$39:$B$782,E$119)+'СЕТ СН'!$I$9+СВЦЭМ!$D$10+'СЕТ СН'!$I$6-'СЕТ СН'!$I$19</f>
        <v>3190.3702898000001</v>
      </c>
      <c r="F139" s="36">
        <f>SUMIFS(СВЦЭМ!$C$39:$C$782,СВЦЭМ!$A$39:$A$782,$A139,СВЦЭМ!$B$39:$B$782,F$119)+'СЕТ СН'!$I$9+СВЦЭМ!$D$10+'СЕТ СН'!$I$6-'СЕТ СН'!$I$19</f>
        <v>3187.0784830200005</v>
      </c>
      <c r="G139" s="36">
        <f>SUMIFS(СВЦЭМ!$C$39:$C$782,СВЦЭМ!$A$39:$A$782,$A139,СВЦЭМ!$B$39:$B$782,G$119)+'СЕТ СН'!$I$9+СВЦЭМ!$D$10+'СЕТ СН'!$I$6-'СЕТ СН'!$I$19</f>
        <v>3159.73023014</v>
      </c>
      <c r="H139" s="36">
        <f>SUMIFS(СВЦЭМ!$C$39:$C$782,СВЦЭМ!$A$39:$A$782,$A139,СВЦЭМ!$B$39:$B$782,H$119)+'СЕТ СН'!$I$9+СВЦЭМ!$D$10+'СЕТ СН'!$I$6-'СЕТ СН'!$I$19</f>
        <v>3151.1118599700003</v>
      </c>
      <c r="I139" s="36">
        <f>SUMIFS(СВЦЭМ!$C$39:$C$782,СВЦЭМ!$A$39:$A$782,$A139,СВЦЭМ!$B$39:$B$782,I$119)+'СЕТ СН'!$I$9+СВЦЭМ!$D$10+'СЕТ СН'!$I$6-'СЕТ СН'!$I$19</f>
        <v>3037.1562190599998</v>
      </c>
      <c r="J139" s="36">
        <f>SUMIFS(СВЦЭМ!$C$39:$C$782,СВЦЭМ!$A$39:$A$782,$A139,СВЦЭМ!$B$39:$B$782,J$119)+'СЕТ СН'!$I$9+СВЦЭМ!$D$10+'СЕТ СН'!$I$6-'СЕТ СН'!$I$19</f>
        <v>2914.3114453500002</v>
      </c>
      <c r="K139" s="36">
        <f>SUMIFS(СВЦЭМ!$C$39:$C$782,СВЦЭМ!$A$39:$A$782,$A139,СВЦЭМ!$B$39:$B$782,K$119)+'СЕТ СН'!$I$9+СВЦЭМ!$D$10+'СЕТ СН'!$I$6-'СЕТ СН'!$I$19</f>
        <v>2813.7410674499997</v>
      </c>
      <c r="L139" s="36">
        <f>SUMIFS(СВЦЭМ!$C$39:$C$782,СВЦЭМ!$A$39:$A$782,$A139,СВЦЭМ!$B$39:$B$782,L$119)+'СЕТ СН'!$I$9+СВЦЭМ!$D$10+'СЕТ СН'!$I$6-'СЕТ СН'!$I$19</f>
        <v>2791.5155341099999</v>
      </c>
      <c r="M139" s="36">
        <f>SUMIFS(СВЦЭМ!$C$39:$C$782,СВЦЭМ!$A$39:$A$782,$A139,СВЦЭМ!$B$39:$B$782,M$119)+'СЕТ СН'!$I$9+СВЦЭМ!$D$10+'СЕТ СН'!$I$6-'СЕТ СН'!$I$19</f>
        <v>2779.6604668499999</v>
      </c>
      <c r="N139" s="36">
        <f>SUMIFS(СВЦЭМ!$C$39:$C$782,СВЦЭМ!$A$39:$A$782,$A139,СВЦЭМ!$B$39:$B$782,N$119)+'СЕТ СН'!$I$9+СВЦЭМ!$D$10+'СЕТ СН'!$I$6-'СЕТ СН'!$I$19</f>
        <v>2789.3745155400002</v>
      </c>
      <c r="O139" s="36">
        <f>SUMIFS(СВЦЭМ!$C$39:$C$782,СВЦЭМ!$A$39:$A$782,$A139,СВЦЭМ!$B$39:$B$782,O$119)+'СЕТ СН'!$I$9+СВЦЭМ!$D$10+'СЕТ СН'!$I$6-'СЕТ СН'!$I$19</f>
        <v>2769.6645395999999</v>
      </c>
      <c r="P139" s="36">
        <f>SUMIFS(СВЦЭМ!$C$39:$C$782,СВЦЭМ!$A$39:$A$782,$A139,СВЦЭМ!$B$39:$B$782,P$119)+'СЕТ СН'!$I$9+СВЦЭМ!$D$10+'СЕТ СН'!$I$6-'СЕТ СН'!$I$19</f>
        <v>2773.9638665699999</v>
      </c>
      <c r="Q139" s="36">
        <f>SUMIFS(СВЦЭМ!$C$39:$C$782,СВЦЭМ!$A$39:$A$782,$A139,СВЦЭМ!$B$39:$B$782,Q$119)+'СЕТ СН'!$I$9+СВЦЭМ!$D$10+'СЕТ СН'!$I$6-'СЕТ СН'!$I$19</f>
        <v>2769.8227097999998</v>
      </c>
      <c r="R139" s="36">
        <f>SUMIFS(СВЦЭМ!$C$39:$C$782,СВЦЭМ!$A$39:$A$782,$A139,СВЦЭМ!$B$39:$B$782,R$119)+'СЕТ СН'!$I$9+СВЦЭМ!$D$10+'СЕТ СН'!$I$6-'СЕТ СН'!$I$19</f>
        <v>2789.5325965299999</v>
      </c>
      <c r="S139" s="36">
        <f>SUMIFS(СВЦЭМ!$C$39:$C$782,СВЦЭМ!$A$39:$A$782,$A139,СВЦЭМ!$B$39:$B$782,S$119)+'СЕТ СН'!$I$9+СВЦЭМ!$D$10+'СЕТ СН'!$I$6-'СЕТ СН'!$I$19</f>
        <v>2776.1940502299999</v>
      </c>
      <c r="T139" s="36">
        <f>SUMIFS(СВЦЭМ!$C$39:$C$782,СВЦЭМ!$A$39:$A$782,$A139,СВЦЭМ!$B$39:$B$782,T$119)+'СЕТ СН'!$I$9+СВЦЭМ!$D$10+'СЕТ СН'!$I$6-'СЕТ СН'!$I$19</f>
        <v>2756.8491428400002</v>
      </c>
      <c r="U139" s="36">
        <f>SUMIFS(СВЦЭМ!$C$39:$C$782,СВЦЭМ!$A$39:$A$782,$A139,СВЦЭМ!$B$39:$B$782,U$119)+'СЕТ СН'!$I$9+СВЦЭМ!$D$10+'СЕТ СН'!$I$6-'СЕТ СН'!$I$19</f>
        <v>2776.7950845699997</v>
      </c>
      <c r="V139" s="36">
        <f>SUMIFS(СВЦЭМ!$C$39:$C$782,СВЦЭМ!$A$39:$A$782,$A139,СВЦЭМ!$B$39:$B$782,V$119)+'СЕТ СН'!$I$9+СВЦЭМ!$D$10+'СЕТ СН'!$I$6-'СЕТ СН'!$I$19</f>
        <v>2761.7218591400001</v>
      </c>
      <c r="W139" s="36">
        <f>SUMIFS(СВЦЭМ!$C$39:$C$782,СВЦЭМ!$A$39:$A$782,$A139,СВЦЭМ!$B$39:$B$782,W$119)+'СЕТ СН'!$I$9+СВЦЭМ!$D$10+'СЕТ СН'!$I$6-'СЕТ СН'!$I$19</f>
        <v>2754.4419345699998</v>
      </c>
      <c r="X139" s="36">
        <f>SUMIFS(СВЦЭМ!$C$39:$C$782,СВЦЭМ!$A$39:$A$782,$A139,СВЦЭМ!$B$39:$B$782,X$119)+'СЕТ СН'!$I$9+СВЦЭМ!$D$10+'СЕТ СН'!$I$6-'СЕТ СН'!$I$19</f>
        <v>2846.5369406099999</v>
      </c>
      <c r="Y139" s="36">
        <f>SUMIFS(СВЦЭМ!$C$39:$C$782,СВЦЭМ!$A$39:$A$782,$A139,СВЦЭМ!$B$39:$B$782,Y$119)+'СЕТ СН'!$I$9+СВЦЭМ!$D$10+'СЕТ СН'!$I$6-'СЕТ СН'!$I$19</f>
        <v>2988.3958897900002</v>
      </c>
    </row>
    <row r="140" spans="1:25" ht="15.75" x14ac:dyDescent="0.2">
      <c r="A140" s="35">
        <f t="shared" si="3"/>
        <v>45525</v>
      </c>
      <c r="B140" s="36">
        <f>SUMIFS(СВЦЭМ!$C$39:$C$782,СВЦЭМ!$A$39:$A$782,$A140,СВЦЭМ!$B$39:$B$782,B$119)+'СЕТ СН'!$I$9+СВЦЭМ!$D$10+'СЕТ СН'!$I$6-'СЕТ СН'!$I$19</f>
        <v>3182.0556334000003</v>
      </c>
      <c r="C140" s="36">
        <f>SUMIFS(СВЦЭМ!$C$39:$C$782,СВЦЭМ!$A$39:$A$782,$A140,СВЦЭМ!$B$39:$B$782,C$119)+'СЕТ СН'!$I$9+СВЦЭМ!$D$10+'СЕТ СН'!$I$6-'СЕТ СН'!$I$19</f>
        <v>3220.8145714400002</v>
      </c>
      <c r="D140" s="36">
        <f>SUMIFS(СВЦЭМ!$C$39:$C$782,СВЦЭМ!$A$39:$A$782,$A140,СВЦЭМ!$B$39:$B$782,D$119)+'СЕТ СН'!$I$9+СВЦЭМ!$D$10+'СЕТ СН'!$I$6-'СЕТ СН'!$I$19</f>
        <v>3269.9419342400001</v>
      </c>
      <c r="E140" s="36">
        <f>SUMIFS(СВЦЭМ!$C$39:$C$782,СВЦЭМ!$A$39:$A$782,$A140,СВЦЭМ!$B$39:$B$782,E$119)+'СЕТ СН'!$I$9+СВЦЭМ!$D$10+'СЕТ СН'!$I$6-'СЕТ СН'!$I$19</f>
        <v>3230.4917774700002</v>
      </c>
      <c r="F140" s="36">
        <f>SUMIFS(СВЦЭМ!$C$39:$C$782,СВЦЭМ!$A$39:$A$782,$A140,СВЦЭМ!$B$39:$B$782,F$119)+'СЕТ СН'!$I$9+СВЦЭМ!$D$10+'СЕТ СН'!$I$6-'СЕТ СН'!$I$19</f>
        <v>3214.7896591100002</v>
      </c>
      <c r="G140" s="36">
        <f>SUMIFS(СВЦЭМ!$C$39:$C$782,СВЦЭМ!$A$39:$A$782,$A140,СВЦЭМ!$B$39:$B$782,G$119)+'СЕТ СН'!$I$9+СВЦЭМ!$D$10+'СЕТ СН'!$I$6-'СЕТ СН'!$I$19</f>
        <v>3175.4376245900003</v>
      </c>
      <c r="H140" s="36">
        <f>SUMIFS(СВЦЭМ!$C$39:$C$782,СВЦЭМ!$A$39:$A$782,$A140,СВЦЭМ!$B$39:$B$782,H$119)+'СЕТ СН'!$I$9+СВЦЭМ!$D$10+'СЕТ СН'!$I$6-'СЕТ СН'!$I$19</f>
        <v>3164.8541001300005</v>
      </c>
      <c r="I140" s="36">
        <f>SUMIFS(СВЦЭМ!$C$39:$C$782,СВЦЭМ!$A$39:$A$782,$A140,СВЦЭМ!$B$39:$B$782,I$119)+'СЕТ СН'!$I$9+СВЦЭМ!$D$10+'СЕТ СН'!$I$6-'СЕТ СН'!$I$19</f>
        <v>3040.7945035399998</v>
      </c>
      <c r="J140" s="36">
        <f>SUMIFS(СВЦЭМ!$C$39:$C$782,СВЦЭМ!$A$39:$A$782,$A140,СВЦЭМ!$B$39:$B$782,J$119)+'СЕТ СН'!$I$9+СВЦЭМ!$D$10+'СЕТ СН'!$I$6-'СЕТ СН'!$I$19</f>
        <v>2952.4814407700001</v>
      </c>
      <c r="K140" s="36">
        <f>SUMIFS(СВЦЭМ!$C$39:$C$782,СВЦЭМ!$A$39:$A$782,$A140,СВЦЭМ!$B$39:$B$782,K$119)+'СЕТ СН'!$I$9+СВЦЭМ!$D$10+'СЕТ СН'!$I$6-'СЕТ СН'!$I$19</f>
        <v>2883.0567943699998</v>
      </c>
      <c r="L140" s="36">
        <f>SUMIFS(СВЦЭМ!$C$39:$C$782,СВЦЭМ!$A$39:$A$782,$A140,СВЦЭМ!$B$39:$B$782,L$119)+'СЕТ СН'!$I$9+СВЦЭМ!$D$10+'СЕТ СН'!$I$6-'СЕТ СН'!$I$19</f>
        <v>2866.5118220200002</v>
      </c>
      <c r="M140" s="36">
        <f>SUMIFS(СВЦЭМ!$C$39:$C$782,СВЦЭМ!$A$39:$A$782,$A140,СВЦЭМ!$B$39:$B$782,M$119)+'СЕТ СН'!$I$9+СВЦЭМ!$D$10+'СЕТ СН'!$I$6-'СЕТ СН'!$I$19</f>
        <v>2868.9191142</v>
      </c>
      <c r="N140" s="36">
        <f>SUMIFS(СВЦЭМ!$C$39:$C$782,СВЦЭМ!$A$39:$A$782,$A140,СВЦЭМ!$B$39:$B$782,N$119)+'СЕТ СН'!$I$9+СВЦЭМ!$D$10+'СЕТ СН'!$I$6-'СЕТ СН'!$I$19</f>
        <v>2860.2664502600001</v>
      </c>
      <c r="O140" s="36">
        <f>SUMIFS(СВЦЭМ!$C$39:$C$782,СВЦЭМ!$A$39:$A$782,$A140,СВЦЭМ!$B$39:$B$782,O$119)+'СЕТ СН'!$I$9+СВЦЭМ!$D$10+'СЕТ СН'!$I$6-'СЕТ СН'!$I$19</f>
        <v>2844.8552237700001</v>
      </c>
      <c r="P140" s="36">
        <f>SUMIFS(СВЦЭМ!$C$39:$C$782,СВЦЭМ!$A$39:$A$782,$A140,СВЦЭМ!$B$39:$B$782,P$119)+'СЕТ СН'!$I$9+СВЦЭМ!$D$10+'СЕТ СН'!$I$6-'СЕТ СН'!$I$19</f>
        <v>2882.7383462099997</v>
      </c>
      <c r="Q140" s="36">
        <f>SUMIFS(СВЦЭМ!$C$39:$C$782,СВЦЭМ!$A$39:$A$782,$A140,СВЦЭМ!$B$39:$B$782,Q$119)+'СЕТ СН'!$I$9+СВЦЭМ!$D$10+'СЕТ СН'!$I$6-'СЕТ СН'!$I$19</f>
        <v>2906.6685848699999</v>
      </c>
      <c r="R140" s="36">
        <f>SUMIFS(СВЦЭМ!$C$39:$C$782,СВЦЭМ!$A$39:$A$782,$A140,СВЦЭМ!$B$39:$B$782,R$119)+'СЕТ СН'!$I$9+СВЦЭМ!$D$10+'СЕТ СН'!$I$6-'СЕТ СН'!$I$19</f>
        <v>2901.0383929999998</v>
      </c>
      <c r="S140" s="36">
        <f>SUMIFS(СВЦЭМ!$C$39:$C$782,СВЦЭМ!$A$39:$A$782,$A140,СВЦЭМ!$B$39:$B$782,S$119)+'СЕТ СН'!$I$9+СВЦЭМ!$D$10+'СЕТ СН'!$I$6-'СЕТ СН'!$I$19</f>
        <v>2897.6753416900001</v>
      </c>
      <c r="T140" s="36">
        <f>SUMIFS(СВЦЭМ!$C$39:$C$782,СВЦЭМ!$A$39:$A$782,$A140,СВЦЭМ!$B$39:$B$782,T$119)+'СЕТ СН'!$I$9+СВЦЭМ!$D$10+'СЕТ СН'!$I$6-'СЕТ СН'!$I$19</f>
        <v>2888.2565340399997</v>
      </c>
      <c r="U140" s="36">
        <f>SUMIFS(СВЦЭМ!$C$39:$C$782,СВЦЭМ!$A$39:$A$782,$A140,СВЦЭМ!$B$39:$B$782,U$119)+'СЕТ СН'!$I$9+СВЦЭМ!$D$10+'СЕТ СН'!$I$6-'СЕТ СН'!$I$19</f>
        <v>2898.9508295999999</v>
      </c>
      <c r="V140" s="36">
        <f>SUMIFS(СВЦЭМ!$C$39:$C$782,СВЦЭМ!$A$39:$A$782,$A140,СВЦЭМ!$B$39:$B$782,V$119)+'СЕТ СН'!$I$9+СВЦЭМ!$D$10+'СЕТ СН'!$I$6-'СЕТ СН'!$I$19</f>
        <v>2891.5885640699998</v>
      </c>
      <c r="W140" s="36">
        <f>SUMIFS(СВЦЭМ!$C$39:$C$782,СВЦЭМ!$A$39:$A$782,$A140,СВЦЭМ!$B$39:$B$782,W$119)+'СЕТ СН'!$I$9+СВЦЭМ!$D$10+'СЕТ СН'!$I$6-'СЕТ СН'!$I$19</f>
        <v>2885.3053702300003</v>
      </c>
      <c r="X140" s="36">
        <f>SUMIFS(СВЦЭМ!$C$39:$C$782,СВЦЭМ!$A$39:$A$782,$A140,СВЦЭМ!$B$39:$B$782,X$119)+'СЕТ СН'!$I$9+СВЦЭМ!$D$10+'СЕТ СН'!$I$6-'СЕТ СН'!$I$19</f>
        <v>2903.9049091100001</v>
      </c>
      <c r="Y140" s="36">
        <f>SUMIFS(СВЦЭМ!$C$39:$C$782,СВЦЭМ!$A$39:$A$782,$A140,СВЦЭМ!$B$39:$B$782,Y$119)+'СЕТ СН'!$I$9+СВЦЭМ!$D$10+'СЕТ СН'!$I$6-'СЕТ СН'!$I$19</f>
        <v>2941.1295223699999</v>
      </c>
    </row>
    <row r="141" spans="1:25" ht="15.75" x14ac:dyDescent="0.2">
      <c r="A141" s="35">
        <f t="shared" si="3"/>
        <v>45526</v>
      </c>
      <c r="B141" s="36">
        <f>SUMIFS(СВЦЭМ!$C$39:$C$782,СВЦЭМ!$A$39:$A$782,$A141,СВЦЭМ!$B$39:$B$782,B$119)+'СЕТ СН'!$I$9+СВЦЭМ!$D$10+'СЕТ СН'!$I$6-'СЕТ СН'!$I$19</f>
        <v>2888.1407263999999</v>
      </c>
      <c r="C141" s="36">
        <f>SUMIFS(СВЦЭМ!$C$39:$C$782,СВЦЭМ!$A$39:$A$782,$A141,СВЦЭМ!$B$39:$B$782,C$119)+'СЕТ СН'!$I$9+СВЦЭМ!$D$10+'СЕТ СН'!$I$6-'СЕТ СН'!$I$19</f>
        <v>2975.4118758899999</v>
      </c>
      <c r="D141" s="36">
        <f>SUMIFS(СВЦЭМ!$C$39:$C$782,СВЦЭМ!$A$39:$A$782,$A141,СВЦЭМ!$B$39:$B$782,D$119)+'СЕТ СН'!$I$9+СВЦЭМ!$D$10+'СЕТ СН'!$I$6-'СЕТ СН'!$I$19</f>
        <v>3020.71475104</v>
      </c>
      <c r="E141" s="36">
        <f>SUMIFS(СВЦЭМ!$C$39:$C$782,СВЦЭМ!$A$39:$A$782,$A141,СВЦЭМ!$B$39:$B$782,E$119)+'СЕТ СН'!$I$9+СВЦЭМ!$D$10+'СЕТ СН'!$I$6-'СЕТ СН'!$I$19</f>
        <v>3052.5874140300002</v>
      </c>
      <c r="F141" s="36">
        <f>SUMIFS(СВЦЭМ!$C$39:$C$782,СВЦЭМ!$A$39:$A$782,$A141,СВЦЭМ!$B$39:$B$782,F$119)+'СЕТ СН'!$I$9+СВЦЭМ!$D$10+'СЕТ СН'!$I$6-'СЕТ СН'!$I$19</f>
        <v>3043.7388505199997</v>
      </c>
      <c r="G141" s="36">
        <f>SUMIFS(СВЦЭМ!$C$39:$C$782,СВЦЭМ!$A$39:$A$782,$A141,СВЦЭМ!$B$39:$B$782,G$119)+'СЕТ СН'!$I$9+СВЦЭМ!$D$10+'СЕТ СН'!$I$6-'СЕТ СН'!$I$19</f>
        <v>3017.49833377</v>
      </c>
      <c r="H141" s="36">
        <f>SUMIFS(СВЦЭМ!$C$39:$C$782,СВЦЭМ!$A$39:$A$782,$A141,СВЦЭМ!$B$39:$B$782,H$119)+'СЕТ СН'!$I$9+СВЦЭМ!$D$10+'СЕТ СН'!$I$6-'СЕТ СН'!$I$19</f>
        <v>2983.4132090200001</v>
      </c>
      <c r="I141" s="36">
        <f>SUMIFS(СВЦЭМ!$C$39:$C$782,СВЦЭМ!$A$39:$A$782,$A141,СВЦЭМ!$B$39:$B$782,I$119)+'СЕТ СН'!$I$9+СВЦЭМ!$D$10+'СЕТ СН'!$I$6-'СЕТ СН'!$I$19</f>
        <v>2899.2089021800002</v>
      </c>
      <c r="J141" s="36">
        <f>SUMIFS(СВЦЭМ!$C$39:$C$782,СВЦЭМ!$A$39:$A$782,$A141,СВЦЭМ!$B$39:$B$782,J$119)+'СЕТ СН'!$I$9+СВЦЭМ!$D$10+'СЕТ СН'!$I$6-'СЕТ СН'!$I$19</f>
        <v>2801.08464284</v>
      </c>
      <c r="K141" s="36">
        <f>SUMIFS(СВЦЭМ!$C$39:$C$782,СВЦЭМ!$A$39:$A$782,$A141,СВЦЭМ!$B$39:$B$782,K$119)+'СЕТ СН'!$I$9+СВЦЭМ!$D$10+'СЕТ СН'!$I$6-'СЕТ СН'!$I$19</f>
        <v>2725.69938985</v>
      </c>
      <c r="L141" s="36">
        <f>SUMIFS(СВЦЭМ!$C$39:$C$782,СВЦЭМ!$A$39:$A$782,$A141,СВЦЭМ!$B$39:$B$782,L$119)+'СЕТ СН'!$I$9+СВЦЭМ!$D$10+'СЕТ СН'!$I$6-'СЕТ СН'!$I$19</f>
        <v>2692.2599472299999</v>
      </c>
      <c r="M141" s="36">
        <f>SUMIFS(СВЦЭМ!$C$39:$C$782,СВЦЭМ!$A$39:$A$782,$A141,СВЦЭМ!$B$39:$B$782,M$119)+'СЕТ СН'!$I$9+СВЦЭМ!$D$10+'СЕТ СН'!$I$6-'СЕТ СН'!$I$19</f>
        <v>2695.4861666500001</v>
      </c>
      <c r="N141" s="36">
        <f>SUMIFS(СВЦЭМ!$C$39:$C$782,СВЦЭМ!$A$39:$A$782,$A141,СВЦЭМ!$B$39:$B$782,N$119)+'СЕТ СН'!$I$9+СВЦЭМ!$D$10+'СЕТ СН'!$I$6-'СЕТ СН'!$I$19</f>
        <v>2692.64915784</v>
      </c>
      <c r="O141" s="36">
        <f>SUMIFS(СВЦЭМ!$C$39:$C$782,СВЦЭМ!$A$39:$A$782,$A141,СВЦЭМ!$B$39:$B$782,O$119)+'СЕТ СН'!$I$9+СВЦЭМ!$D$10+'СЕТ СН'!$I$6-'СЕТ СН'!$I$19</f>
        <v>2697.1202910100001</v>
      </c>
      <c r="P141" s="36">
        <f>SUMIFS(СВЦЭМ!$C$39:$C$782,СВЦЭМ!$A$39:$A$782,$A141,СВЦЭМ!$B$39:$B$782,P$119)+'СЕТ СН'!$I$9+СВЦЭМ!$D$10+'СЕТ СН'!$I$6-'СЕТ СН'!$I$19</f>
        <v>2704.9088818800001</v>
      </c>
      <c r="Q141" s="36">
        <f>SUMIFS(СВЦЭМ!$C$39:$C$782,СВЦЭМ!$A$39:$A$782,$A141,СВЦЭМ!$B$39:$B$782,Q$119)+'СЕТ СН'!$I$9+СВЦЭМ!$D$10+'СЕТ СН'!$I$6-'СЕТ СН'!$I$19</f>
        <v>2702.6606717200002</v>
      </c>
      <c r="R141" s="36">
        <f>SUMIFS(СВЦЭМ!$C$39:$C$782,СВЦЭМ!$A$39:$A$782,$A141,СВЦЭМ!$B$39:$B$782,R$119)+'СЕТ СН'!$I$9+СВЦЭМ!$D$10+'СЕТ СН'!$I$6-'СЕТ СН'!$I$19</f>
        <v>2720.4056414699999</v>
      </c>
      <c r="S141" s="36">
        <f>SUMIFS(СВЦЭМ!$C$39:$C$782,СВЦЭМ!$A$39:$A$782,$A141,СВЦЭМ!$B$39:$B$782,S$119)+'СЕТ СН'!$I$9+СВЦЭМ!$D$10+'СЕТ СН'!$I$6-'СЕТ СН'!$I$19</f>
        <v>2711.76130272</v>
      </c>
      <c r="T141" s="36">
        <f>SUMIFS(СВЦЭМ!$C$39:$C$782,СВЦЭМ!$A$39:$A$782,$A141,СВЦЭМ!$B$39:$B$782,T$119)+'СЕТ СН'!$I$9+СВЦЭМ!$D$10+'СЕТ СН'!$I$6-'СЕТ СН'!$I$19</f>
        <v>2708.50363625</v>
      </c>
      <c r="U141" s="36">
        <f>SUMIFS(СВЦЭМ!$C$39:$C$782,СВЦЭМ!$A$39:$A$782,$A141,СВЦЭМ!$B$39:$B$782,U$119)+'СЕТ СН'!$I$9+СВЦЭМ!$D$10+'СЕТ СН'!$I$6-'СЕТ СН'!$I$19</f>
        <v>2714.2518036500001</v>
      </c>
      <c r="V141" s="36">
        <f>SUMIFS(СВЦЭМ!$C$39:$C$782,СВЦЭМ!$A$39:$A$782,$A141,СВЦЭМ!$B$39:$B$782,V$119)+'СЕТ СН'!$I$9+СВЦЭМ!$D$10+'СЕТ СН'!$I$6-'СЕТ СН'!$I$19</f>
        <v>2703.35385189</v>
      </c>
      <c r="W141" s="36">
        <f>SUMIFS(СВЦЭМ!$C$39:$C$782,СВЦЭМ!$A$39:$A$782,$A141,СВЦЭМ!$B$39:$B$782,W$119)+'СЕТ СН'!$I$9+СВЦЭМ!$D$10+'СЕТ СН'!$I$6-'СЕТ СН'!$I$19</f>
        <v>2698.9384294900001</v>
      </c>
      <c r="X141" s="36">
        <f>SUMIFS(СВЦЭМ!$C$39:$C$782,СВЦЭМ!$A$39:$A$782,$A141,СВЦЭМ!$B$39:$B$782,X$119)+'СЕТ СН'!$I$9+СВЦЭМ!$D$10+'СЕТ СН'!$I$6-'СЕТ СН'!$I$19</f>
        <v>2766.9314023500001</v>
      </c>
      <c r="Y141" s="36">
        <f>SUMIFS(СВЦЭМ!$C$39:$C$782,СВЦЭМ!$A$39:$A$782,$A141,СВЦЭМ!$B$39:$B$782,Y$119)+'СЕТ СН'!$I$9+СВЦЭМ!$D$10+'СЕТ СН'!$I$6-'СЕТ СН'!$I$19</f>
        <v>2810.0943101499997</v>
      </c>
    </row>
    <row r="142" spans="1:25" ht="15.75" x14ac:dyDescent="0.2">
      <c r="A142" s="35">
        <f t="shared" si="3"/>
        <v>45527</v>
      </c>
      <c r="B142" s="36">
        <f>SUMIFS(СВЦЭМ!$C$39:$C$782,СВЦЭМ!$A$39:$A$782,$A142,СВЦЭМ!$B$39:$B$782,B$119)+'СЕТ СН'!$I$9+СВЦЭМ!$D$10+'СЕТ СН'!$I$6-'СЕТ СН'!$I$19</f>
        <v>2962.01292345</v>
      </c>
      <c r="C142" s="36">
        <f>SUMIFS(СВЦЭМ!$C$39:$C$782,СВЦЭМ!$A$39:$A$782,$A142,СВЦЭМ!$B$39:$B$782,C$119)+'СЕТ СН'!$I$9+СВЦЭМ!$D$10+'СЕТ СН'!$I$6-'СЕТ СН'!$I$19</f>
        <v>3069.8229016300002</v>
      </c>
      <c r="D142" s="36">
        <f>SUMIFS(СВЦЭМ!$C$39:$C$782,СВЦЭМ!$A$39:$A$782,$A142,СВЦЭМ!$B$39:$B$782,D$119)+'СЕТ СН'!$I$9+СВЦЭМ!$D$10+'СЕТ СН'!$I$6-'СЕТ СН'!$I$19</f>
        <v>3097.2563917799998</v>
      </c>
      <c r="E142" s="36">
        <f>SUMIFS(СВЦЭМ!$C$39:$C$782,СВЦЭМ!$A$39:$A$782,$A142,СВЦЭМ!$B$39:$B$782,E$119)+'СЕТ СН'!$I$9+СВЦЭМ!$D$10+'СЕТ СН'!$I$6-'СЕТ СН'!$I$19</f>
        <v>3127.5690896900001</v>
      </c>
      <c r="F142" s="36">
        <f>SUMIFS(СВЦЭМ!$C$39:$C$782,СВЦЭМ!$A$39:$A$782,$A142,СВЦЭМ!$B$39:$B$782,F$119)+'СЕТ СН'!$I$9+СВЦЭМ!$D$10+'СЕТ СН'!$I$6-'СЕТ СН'!$I$19</f>
        <v>3134.5700740699999</v>
      </c>
      <c r="G142" s="36">
        <f>SUMIFS(СВЦЭМ!$C$39:$C$782,СВЦЭМ!$A$39:$A$782,$A142,СВЦЭМ!$B$39:$B$782,G$119)+'СЕТ СН'!$I$9+СВЦЭМ!$D$10+'СЕТ СН'!$I$6-'СЕТ СН'!$I$19</f>
        <v>3119.0737914599999</v>
      </c>
      <c r="H142" s="36">
        <f>SUMIFS(СВЦЭМ!$C$39:$C$782,СВЦЭМ!$A$39:$A$782,$A142,СВЦЭМ!$B$39:$B$782,H$119)+'СЕТ СН'!$I$9+СВЦЭМ!$D$10+'СЕТ СН'!$I$6-'СЕТ СН'!$I$19</f>
        <v>3097.64155437</v>
      </c>
      <c r="I142" s="36">
        <f>SUMIFS(СВЦЭМ!$C$39:$C$782,СВЦЭМ!$A$39:$A$782,$A142,СВЦЭМ!$B$39:$B$782,I$119)+'СЕТ СН'!$I$9+СВЦЭМ!$D$10+'СЕТ СН'!$I$6-'СЕТ СН'!$I$19</f>
        <v>3008.05667262</v>
      </c>
      <c r="J142" s="36">
        <f>SUMIFS(СВЦЭМ!$C$39:$C$782,СВЦЭМ!$A$39:$A$782,$A142,СВЦЭМ!$B$39:$B$782,J$119)+'СЕТ СН'!$I$9+СВЦЭМ!$D$10+'СЕТ СН'!$I$6-'СЕТ СН'!$I$19</f>
        <v>2893.6499273300001</v>
      </c>
      <c r="K142" s="36">
        <f>SUMIFS(СВЦЭМ!$C$39:$C$782,СВЦЭМ!$A$39:$A$782,$A142,СВЦЭМ!$B$39:$B$782,K$119)+'СЕТ СН'!$I$9+СВЦЭМ!$D$10+'СЕТ СН'!$I$6-'СЕТ СН'!$I$19</f>
        <v>2798.0897694200003</v>
      </c>
      <c r="L142" s="36">
        <f>SUMIFS(СВЦЭМ!$C$39:$C$782,СВЦЭМ!$A$39:$A$782,$A142,СВЦЭМ!$B$39:$B$782,L$119)+'СЕТ СН'!$I$9+СВЦЭМ!$D$10+'СЕТ СН'!$I$6-'СЕТ СН'!$I$19</f>
        <v>2789.3568430099999</v>
      </c>
      <c r="M142" s="36">
        <f>SUMIFS(СВЦЭМ!$C$39:$C$782,СВЦЭМ!$A$39:$A$782,$A142,СВЦЭМ!$B$39:$B$782,M$119)+'СЕТ СН'!$I$9+СВЦЭМ!$D$10+'СЕТ СН'!$I$6-'СЕТ СН'!$I$19</f>
        <v>2776.17830069</v>
      </c>
      <c r="N142" s="36">
        <f>SUMIFS(СВЦЭМ!$C$39:$C$782,СВЦЭМ!$A$39:$A$782,$A142,СВЦЭМ!$B$39:$B$782,N$119)+'СЕТ СН'!$I$9+СВЦЭМ!$D$10+'СЕТ СН'!$I$6-'СЕТ СН'!$I$19</f>
        <v>2774.4020832300002</v>
      </c>
      <c r="O142" s="36">
        <f>SUMIFS(СВЦЭМ!$C$39:$C$782,СВЦЭМ!$A$39:$A$782,$A142,СВЦЭМ!$B$39:$B$782,O$119)+'СЕТ СН'!$I$9+СВЦЭМ!$D$10+'СЕТ СН'!$I$6-'СЕТ СН'!$I$19</f>
        <v>2791.03100283</v>
      </c>
      <c r="P142" s="36">
        <f>SUMIFS(СВЦЭМ!$C$39:$C$782,СВЦЭМ!$A$39:$A$782,$A142,СВЦЭМ!$B$39:$B$782,P$119)+'СЕТ СН'!$I$9+СВЦЭМ!$D$10+'СЕТ СН'!$I$6-'СЕТ СН'!$I$19</f>
        <v>2801.6950559100001</v>
      </c>
      <c r="Q142" s="36">
        <f>SUMIFS(СВЦЭМ!$C$39:$C$782,СВЦЭМ!$A$39:$A$782,$A142,СВЦЭМ!$B$39:$B$782,Q$119)+'СЕТ СН'!$I$9+СВЦЭМ!$D$10+'СЕТ СН'!$I$6-'СЕТ СН'!$I$19</f>
        <v>2786.90371491</v>
      </c>
      <c r="R142" s="36">
        <f>SUMIFS(СВЦЭМ!$C$39:$C$782,СВЦЭМ!$A$39:$A$782,$A142,СВЦЭМ!$B$39:$B$782,R$119)+'СЕТ СН'!$I$9+СВЦЭМ!$D$10+'СЕТ СН'!$I$6-'СЕТ СН'!$I$19</f>
        <v>2777.91992003</v>
      </c>
      <c r="S142" s="36">
        <f>SUMIFS(СВЦЭМ!$C$39:$C$782,СВЦЭМ!$A$39:$A$782,$A142,СВЦЭМ!$B$39:$B$782,S$119)+'СЕТ СН'!$I$9+СВЦЭМ!$D$10+'СЕТ СН'!$I$6-'СЕТ СН'!$I$19</f>
        <v>2799.0472473999998</v>
      </c>
      <c r="T142" s="36">
        <f>SUMIFS(СВЦЭМ!$C$39:$C$782,СВЦЭМ!$A$39:$A$782,$A142,СВЦЭМ!$B$39:$B$782,T$119)+'СЕТ СН'!$I$9+СВЦЭМ!$D$10+'СЕТ СН'!$I$6-'СЕТ СН'!$I$19</f>
        <v>2791.7123027899997</v>
      </c>
      <c r="U142" s="36">
        <f>SUMIFS(СВЦЭМ!$C$39:$C$782,СВЦЭМ!$A$39:$A$782,$A142,СВЦЭМ!$B$39:$B$782,U$119)+'СЕТ СН'!$I$9+СВЦЭМ!$D$10+'СЕТ СН'!$I$6-'СЕТ СН'!$I$19</f>
        <v>2792.6305969100003</v>
      </c>
      <c r="V142" s="36">
        <f>SUMIFS(СВЦЭМ!$C$39:$C$782,СВЦЭМ!$A$39:$A$782,$A142,СВЦЭМ!$B$39:$B$782,V$119)+'СЕТ СН'!$I$9+СВЦЭМ!$D$10+'СЕТ СН'!$I$6-'СЕТ СН'!$I$19</f>
        <v>2795.5450640399999</v>
      </c>
      <c r="W142" s="36">
        <f>SUMIFS(СВЦЭМ!$C$39:$C$782,СВЦЭМ!$A$39:$A$782,$A142,СВЦЭМ!$B$39:$B$782,W$119)+'СЕТ СН'!$I$9+СВЦЭМ!$D$10+'СЕТ СН'!$I$6-'СЕТ СН'!$I$19</f>
        <v>2790.3121342899999</v>
      </c>
      <c r="X142" s="36">
        <f>SUMIFS(СВЦЭМ!$C$39:$C$782,СВЦЭМ!$A$39:$A$782,$A142,СВЦЭМ!$B$39:$B$782,X$119)+'СЕТ СН'!$I$9+СВЦЭМ!$D$10+'СЕТ СН'!$I$6-'СЕТ СН'!$I$19</f>
        <v>2867.85932366</v>
      </c>
      <c r="Y142" s="36">
        <f>SUMIFS(СВЦЭМ!$C$39:$C$782,СВЦЭМ!$A$39:$A$782,$A142,СВЦЭМ!$B$39:$B$782,Y$119)+'СЕТ СН'!$I$9+СВЦЭМ!$D$10+'СЕТ СН'!$I$6-'СЕТ СН'!$I$19</f>
        <v>2966.42346077</v>
      </c>
    </row>
    <row r="143" spans="1:25" ht="15.75" x14ac:dyDescent="0.2">
      <c r="A143" s="35">
        <f t="shared" si="3"/>
        <v>45528</v>
      </c>
      <c r="B143" s="36">
        <f>SUMIFS(СВЦЭМ!$C$39:$C$782,СВЦЭМ!$A$39:$A$782,$A143,СВЦЭМ!$B$39:$B$782,B$119)+'СЕТ СН'!$I$9+СВЦЭМ!$D$10+'СЕТ СН'!$I$6-'СЕТ СН'!$I$19</f>
        <v>2938.16642323</v>
      </c>
      <c r="C143" s="36">
        <f>SUMIFS(СВЦЭМ!$C$39:$C$782,СВЦЭМ!$A$39:$A$782,$A143,СВЦЭМ!$B$39:$B$782,C$119)+'СЕТ СН'!$I$9+СВЦЭМ!$D$10+'СЕТ СН'!$I$6-'СЕТ СН'!$I$19</f>
        <v>3007.61626187</v>
      </c>
      <c r="D143" s="36">
        <f>SUMIFS(СВЦЭМ!$C$39:$C$782,СВЦЭМ!$A$39:$A$782,$A143,СВЦЭМ!$B$39:$B$782,D$119)+'СЕТ СН'!$I$9+СВЦЭМ!$D$10+'СЕТ СН'!$I$6-'СЕТ СН'!$I$19</f>
        <v>3043.0537440799999</v>
      </c>
      <c r="E143" s="36">
        <f>SUMIFS(СВЦЭМ!$C$39:$C$782,СВЦЭМ!$A$39:$A$782,$A143,СВЦЭМ!$B$39:$B$782,E$119)+'СЕТ СН'!$I$9+СВЦЭМ!$D$10+'СЕТ СН'!$I$6-'СЕТ СН'!$I$19</f>
        <v>3085.1834638999999</v>
      </c>
      <c r="F143" s="36">
        <f>SUMIFS(СВЦЭМ!$C$39:$C$782,СВЦЭМ!$A$39:$A$782,$A143,СВЦЭМ!$B$39:$B$782,F$119)+'СЕТ СН'!$I$9+СВЦЭМ!$D$10+'СЕТ СН'!$I$6-'СЕТ СН'!$I$19</f>
        <v>3090.0746477900002</v>
      </c>
      <c r="G143" s="36">
        <f>SUMIFS(СВЦЭМ!$C$39:$C$782,СВЦЭМ!$A$39:$A$782,$A143,СВЦЭМ!$B$39:$B$782,G$119)+'СЕТ СН'!$I$9+СВЦЭМ!$D$10+'СЕТ СН'!$I$6-'СЕТ СН'!$I$19</f>
        <v>3071.1951496900001</v>
      </c>
      <c r="H143" s="36">
        <f>SUMIFS(СВЦЭМ!$C$39:$C$782,СВЦЭМ!$A$39:$A$782,$A143,СВЦЭМ!$B$39:$B$782,H$119)+'СЕТ СН'!$I$9+СВЦЭМ!$D$10+'СЕТ СН'!$I$6-'СЕТ СН'!$I$19</f>
        <v>3045.1791723400002</v>
      </c>
      <c r="I143" s="36">
        <f>SUMIFS(СВЦЭМ!$C$39:$C$782,СВЦЭМ!$A$39:$A$782,$A143,СВЦЭМ!$B$39:$B$782,I$119)+'СЕТ СН'!$I$9+СВЦЭМ!$D$10+'СЕТ СН'!$I$6-'СЕТ СН'!$I$19</f>
        <v>2955.8370357200001</v>
      </c>
      <c r="J143" s="36">
        <f>SUMIFS(СВЦЭМ!$C$39:$C$782,СВЦЭМ!$A$39:$A$782,$A143,СВЦЭМ!$B$39:$B$782,J$119)+'СЕТ СН'!$I$9+СВЦЭМ!$D$10+'СЕТ СН'!$I$6-'СЕТ СН'!$I$19</f>
        <v>2855.62085811</v>
      </c>
      <c r="K143" s="36">
        <f>SUMIFS(СВЦЭМ!$C$39:$C$782,СВЦЭМ!$A$39:$A$782,$A143,СВЦЭМ!$B$39:$B$782,K$119)+'СЕТ СН'!$I$9+СВЦЭМ!$D$10+'СЕТ СН'!$I$6-'СЕТ СН'!$I$19</f>
        <v>2742.5802150500003</v>
      </c>
      <c r="L143" s="36">
        <f>SUMIFS(СВЦЭМ!$C$39:$C$782,СВЦЭМ!$A$39:$A$782,$A143,СВЦЭМ!$B$39:$B$782,L$119)+'СЕТ СН'!$I$9+СВЦЭМ!$D$10+'СЕТ СН'!$I$6-'СЕТ СН'!$I$19</f>
        <v>2709.6425683400003</v>
      </c>
      <c r="M143" s="36">
        <f>SUMIFS(СВЦЭМ!$C$39:$C$782,СВЦЭМ!$A$39:$A$782,$A143,СВЦЭМ!$B$39:$B$782,M$119)+'СЕТ СН'!$I$9+СВЦЭМ!$D$10+'СЕТ СН'!$I$6-'СЕТ СН'!$I$19</f>
        <v>2733.5842391300002</v>
      </c>
      <c r="N143" s="36">
        <f>SUMIFS(СВЦЭМ!$C$39:$C$782,СВЦЭМ!$A$39:$A$782,$A143,СВЦЭМ!$B$39:$B$782,N$119)+'СЕТ СН'!$I$9+СВЦЭМ!$D$10+'СЕТ СН'!$I$6-'СЕТ СН'!$I$19</f>
        <v>2823.23311496</v>
      </c>
      <c r="O143" s="36">
        <f>SUMIFS(СВЦЭМ!$C$39:$C$782,СВЦЭМ!$A$39:$A$782,$A143,СВЦЭМ!$B$39:$B$782,O$119)+'СЕТ СН'!$I$9+СВЦЭМ!$D$10+'СЕТ СН'!$I$6-'СЕТ СН'!$I$19</f>
        <v>2812.1712829400003</v>
      </c>
      <c r="P143" s="36">
        <f>SUMIFS(СВЦЭМ!$C$39:$C$782,СВЦЭМ!$A$39:$A$782,$A143,СВЦЭМ!$B$39:$B$782,P$119)+'СЕТ СН'!$I$9+СВЦЭМ!$D$10+'СЕТ СН'!$I$6-'СЕТ СН'!$I$19</f>
        <v>2818.4966171200003</v>
      </c>
      <c r="Q143" s="36">
        <f>SUMIFS(СВЦЭМ!$C$39:$C$782,СВЦЭМ!$A$39:$A$782,$A143,СВЦЭМ!$B$39:$B$782,Q$119)+'СЕТ СН'!$I$9+СВЦЭМ!$D$10+'СЕТ СН'!$I$6-'СЕТ СН'!$I$19</f>
        <v>2831.09360345</v>
      </c>
      <c r="R143" s="36">
        <f>SUMIFS(СВЦЭМ!$C$39:$C$782,СВЦЭМ!$A$39:$A$782,$A143,СВЦЭМ!$B$39:$B$782,R$119)+'СЕТ СН'!$I$9+СВЦЭМ!$D$10+'СЕТ СН'!$I$6-'СЕТ СН'!$I$19</f>
        <v>2832.4611897200002</v>
      </c>
      <c r="S143" s="36">
        <f>SUMIFS(СВЦЭМ!$C$39:$C$782,СВЦЭМ!$A$39:$A$782,$A143,СВЦЭМ!$B$39:$B$782,S$119)+'СЕТ СН'!$I$9+СВЦЭМ!$D$10+'СЕТ СН'!$I$6-'СЕТ СН'!$I$19</f>
        <v>2844.8621486800002</v>
      </c>
      <c r="T143" s="36">
        <f>SUMIFS(СВЦЭМ!$C$39:$C$782,СВЦЭМ!$A$39:$A$782,$A143,СВЦЭМ!$B$39:$B$782,T$119)+'СЕТ СН'!$I$9+СВЦЭМ!$D$10+'СЕТ СН'!$I$6-'СЕТ СН'!$I$19</f>
        <v>2830.58646004</v>
      </c>
      <c r="U143" s="36">
        <f>SUMIFS(СВЦЭМ!$C$39:$C$782,СВЦЭМ!$A$39:$A$782,$A143,СВЦЭМ!$B$39:$B$782,U$119)+'СЕТ СН'!$I$9+СВЦЭМ!$D$10+'СЕТ СН'!$I$6-'СЕТ СН'!$I$19</f>
        <v>2846.4308784200002</v>
      </c>
      <c r="V143" s="36">
        <f>SUMIFS(СВЦЭМ!$C$39:$C$782,СВЦЭМ!$A$39:$A$782,$A143,СВЦЭМ!$B$39:$B$782,V$119)+'СЕТ СН'!$I$9+СВЦЭМ!$D$10+'СЕТ СН'!$I$6-'СЕТ СН'!$I$19</f>
        <v>2851.0481103500001</v>
      </c>
      <c r="W143" s="36">
        <f>SUMIFS(СВЦЭМ!$C$39:$C$782,СВЦЭМ!$A$39:$A$782,$A143,СВЦЭМ!$B$39:$B$782,W$119)+'СЕТ СН'!$I$9+СВЦЭМ!$D$10+'СЕТ СН'!$I$6-'СЕТ СН'!$I$19</f>
        <v>2838.74241149</v>
      </c>
      <c r="X143" s="36">
        <f>SUMIFS(СВЦЭМ!$C$39:$C$782,СВЦЭМ!$A$39:$A$782,$A143,СВЦЭМ!$B$39:$B$782,X$119)+'СЕТ СН'!$I$9+СВЦЭМ!$D$10+'СЕТ СН'!$I$6-'СЕТ СН'!$I$19</f>
        <v>2882.2246986999999</v>
      </c>
      <c r="Y143" s="36">
        <f>SUMIFS(СВЦЭМ!$C$39:$C$782,СВЦЭМ!$A$39:$A$782,$A143,СВЦЭМ!$B$39:$B$782,Y$119)+'СЕТ СН'!$I$9+СВЦЭМ!$D$10+'СЕТ СН'!$I$6-'СЕТ СН'!$I$19</f>
        <v>2963.3813218400001</v>
      </c>
    </row>
    <row r="144" spans="1:25" ht="15.75" x14ac:dyDescent="0.2">
      <c r="A144" s="35">
        <f t="shared" si="3"/>
        <v>45529</v>
      </c>
      <c r="B144" s="36">
        <f>SUMIFS(СВЦЭМ!$C$39:$C$782,СВЦЭМ!$A$39:$A$782,$A144,СВЦЭМ!$B$39:$B$782,B$119)+'СЕТ СН'!$I$9+СВЦЭМ!$D$10+'СЕТ СН'!$I$6-'СЕТ СН'!$I$19</f>
        <v>2942.93630132</v>
      </c>
      <c r="C144" s="36">
        <f>SUMIFS(СВЦЭМ!$C$39:$C$782,СВЦЭМ!$A$39:$A$782,$A144,СВЦЭМ!$B$39:$B$782,C$119)+'СЕТ СН'!$I$9+СВЦЭМ!$D$10+'СЕТ СН'!$I$6-'СЕТ СН'!$I$19</f>
        <v>3000.9235470399999</v>
      </c>
      <c r="D144" s="36">
        <f>SUMIFS(СВЦЭМ!$C$39:$C$782,СВЦЭМ!$A$39:$A$782,$A144,СВЦЭМ!$B$39:$B$782,D$119)+'СЕТ СН'!$I$9+СВЦЭМ!$D$10+'СЕТ СН'!$I$6-'СЕТ СН'!$I$19</f>
        <v>3022.4078038400003</v>
      </c>
      <c r="E144" s="36">
        <f>SUMIFS(СВЦЭМ!$C$39:$C$782,СВЦЭМ!$A$39:$A$782,$A144,СВЦЭМ!$B$39:$B$782,E$119)+'СЕТ СН'!$I$9+СВЦЭМ!$D$10+'СЕТ СН'!$I$6-'СЕТ СН'!$I$19</f>
        <v>3031.9676586400001</v>
      </c>
      <c r="F144" s="36">
        <f>SUMIFS(СВЦЭМ!$C$39:$C$782,СВЦЭМ!$A$39:$A$782,$A144,СВЦЭМ!$B$39:$B$782,F$119)+'СЕТ СН'!$I$9+СВЦЭМ!$D$10+'СЕТ СН'!$I$6-'СЕТ СН'!$I$19</f>
        <v>3079.7938100700003</v>
      </c>
      <c r="G144" s="36">
        <f>SUMIFS(СВЦЭМ!$C$39:$C$782,СВЦЭМ!$A$39:$A$782,$A144,СВЦЭМ!$B$39:$B$782,G$119)+'СЕТ СН'!$I$9+СВЦЭМ!$D$10+'СЕТ СН'!$I$6-'СЕТ СН'!$I$19</f>
        <v>3068.7287163400001</v>
      </c>
      <c r="H144" s="36">
        <f>SUMIFS(СВЦЭМ!$C$39:$C$782,СВЦЭМ!$A$39:$A$782,$A144,СВЦЭМ!$B$39:$B$782,H$119)+'СЕТ СН'!$I$9+СВЦЭМ!$D$10+'СЕТ СН'!$I$6-'СЕТ СН'!$I$19</f>
        <v>3046.0969594999997</v>
      </c>
      <c r="I144" s="36">
        <f>SUMIFS(СВЦЭМ!$C$39:$C$782,СВЦЭМ!$A$39:$A$782,$A144,СВЦЭМ!$B$39:$B$782,I$119)+'СЕТ СН'!$I$9+СВЦЭМ!$D$10+'СЕТ СН'!$I$6-'СЕТ СН'!$I$19</f>
        <v>2993.9655406900001</v>
      </c>
      <c r="J144" s="36">
        <f>SUMIFS(СВЦЭМ!$C$39:$C$782,СВЦЭМ!$A$39:$A$782,$A144,СВЦЭМ!$B$39:$B$782,J$119)+'СЕТ СН'!$I$9+СВЦЭМ!$D$10+'СЕТ СН'!$I$6-'СЕТ СН'!$I$19</f>
        <v>2914.92974706</v>
      </c>
      <c r="K144" s="36">
        <f>SUMIFS(СВЦЭМ!$C$39:$C$782,СВЦЭМ!$A$39:$A$782,$A144,СВЦЭМ!$B$39:$B$782,K$119)+'СЕТ СН'!$I$9+СВЦЭМ!$D$10+'СЕТ СН'!$I$6-'СЕТ СН'!$I$19</f>
        <v>2830.8747818000002</v>
      </c>
      <c r="L144" s="36">
        <f>SUMIFS(СВЦЭМ!$C$39:$C$782,СВЦЭМ!$A$39:$A$782,$A144,СВЦЭМ!$B$39:$B$782,L$119)+'СЕТ СН'!$I$9+СВЦЭМ!$D$10+'СЕТ СН'!$I$6-'СЕТ СН'!$I$19</f>
        <v>2766.5458249600001</v>
      </c>
      <c r="M144" s="36">
        <f>SUMIFS(СВЦЭМ!$C$39:$C$782,СВЦЭМ!$A$39:$A$782,$A144,СВЦЭМ!$B$39:$B$782,M$119)+'СЕТ СН'!$I$9+СВЦЭМ!$D$10+'СЕТ СН'!$I$6-'СЕТ СН'!$I$19</f>
        <v>2736.9335866700003</v>
      </c>
      <c r="N144" s="36">
        <f>SUMIFS(СВЦЭМ!$C$39:$C$782,СВЦЭМ!$A$39:$A$782,$A144,СВЦЭМ!$B$39:$B$782,N$119)+'СЕТ СН'!$I$9+СВЦЭМ!$D$10+'СЕТ СН'!$I$6-'СЕТ СН'!$I$19</f>
        <v>2727.56754185</v>
      </c>
      <c r="O144" s="36">
        <f>SUMIFS(СВЦЭМ!$C$39:$C$782,СВЦЭМ!$A$39:$A$782,$A144,СВЦЭМ!$B$39:$B$782,O$119)+'СЕТ СН'!$I$9+СВЦЭМ!$D$10+'СЕТ СН'!$I$6-'СЕТ СН'!$I$19</f>
        <v>2727.7655662699999</v>
      </c>
      <c r="P144" s="36">
        <f>SUMIFS(СВЦЭМ!$C$39:$C$782,СВЦЭМ!$A$39:$A$782,$A144,СВЦЭМ!$B$39:$B$782,P$119)+'СЕТ СН'!$I$9+СВЦЭМ!$D$10+'СЕТ СН'!$I$6-'СЕТ СН'!$I$19</f>
        <v>2729.5564321000002</v>
      </c>
      <c r="Q144" s="36">
        <f>SUMIFS(СВЦЭМ!$C$39:$C$782,СВЦЭМ!$A$39:$A$782,$A144,СВЦЭМ!$B$39:$B$782,Q$119)+'СЕТ СН'!$I$9+СВЦЭМ!$D$10+'СЕТ СН'!$I$6-'СЕТ СН'!$I$19</f>
        <v>2732.6830031899999</v>
      </c>
      <c r="R144" s="36">
        <f>SUMIFS(СВЦЭМ!$C$39:$C$782,СВЦЭМ!$A$39:$A$782,$A144,СВЦЭМ!$B$39:$B$782,R$119)+'СЕТ СН'!$I$9+СВЦЭМ!$D$10+'СЕТ СН'!$I$6-'СЕТ СН'!$I$19</f>
        <v>2755.9199176800003</v>
      </c>
      <c r="S144" s="36">
        <f>SUMIFS(СВЦЭМ!$C$39:$C$782,СВЦЭМ!$A$39:$A$782,$A144,СВЦЭМ!$B$39:$B$782,S$119)+'СЕТ СН'!$I$9+СВЦЭМ!$D$10+'СЕТ СН'!$I$6-'СЕТ СН'!$I$19</f>
        <v>2738.0005805800001</v>
      </c>
      <c r="T144" s="36">
        <f>SUMIFS(СВЦЭМ!$C$39:$C$782,СВЦЭМ!$A$39:$A$782,$A144,СВЦЭМ!$B$39:$B$782,T$119)+'СЕТ СН'!$I$9+СВЦЭМ!$D$10+'СЕТ СН'!$I$6-'СЕТ СН'!$I$19</f>
        <v>2722.4503472900001</v>
      </c>
      <c r="U144" s="36">
        <f>SUMIFS(СВЦЭМ!$C$39:$C$782,СВЦЭМ!$A$39:$A$782,$A144,СВЦЭМ!$B$39:$B$782,U$119)+'СЕТ СН'!$I$9+СВЦЭМ!$D$10+'СЕТ СН'!$I$6-'СЕТ СН'!$I$19</f>
        <v>2722.9618786400001</v>
      </c>
      <c r="V144" s="36">
        <f>SUMIFS(СВЦЭМ!$C$39:$C$782,СВЦЭМ!$A$39:$A$782,$A144,СВЦЭМ!$B$39:$B$782,V$119)+'СЕТ СН'!$I$9+СВЦЭМ!$D$10+'СЕТ СН'!$I$6-'СЕТ СН'!$I$19</f>
        <v>2716.8001216000002</v>
      </c>
      <c r="W144" s="36">
        <f>SUMIFS(СВЦЭМ!$C$39:$C$782,СВЦЭМ!$A$39:$A$782,$A144,СВЦЭМ!$B$39:$B$782,W$119)+'СЕТ СН'!$I$9+СВЦЭМ!$D$10+'СЕТ СН'!$I$6-'СЕТ СН'!$I$19</f>
        <v>2698.85043976</v>
      </c>
      <c r="X144" s="36">
        <f>SUMIFS(СВЦЭМ!$C$39:$C$782,СВЦЭМ!$A$39:$A$782,$A144,СВЦЭМ!$B$39:$B$782,X$119)+'СЕТ СН'!$I$9+СВЦЭМ!$D$10+'СЕТ СН'!$I$6-'СЕТ СН'!$I$19</f>
        <v>2774.7501772200003</v>
      </c>
      <c r="Y144" s="36">
        <f>SUMIFS(СВЦЭМ!$C$39:$C$782,СВЦЭМ!$A$39:$A$782,$A144,СВЦЭМ!$B$39:$B$782,Y$119)+'СЕТ СН'!$I$9+СВЦЭМ!$D$10+'СЕТ СН'!$I$6-'СЕТ СН'!$I$19</f>
        <v>2861.2240100099998</v>
      </c>
    </row>
    <row r="145" spans="1:26" ht="15.75" x14ac:dyDescent="0.2">
      <c r="A145" s="35">
        <f t="shared" si="3"/>
        <v>45530</v>
      </c>
      <c r="B145" s="36">
        <f>SUMIFS(СВЦЭМ!$C$39:$C$782,СВЦЭМ!$A$39:$A$782,$A145,СВЦЭМ!$B$39:$B$782,B$119)+'СЕТ СН'!$I$9+СВЦЭМ!$D$10+'СЕТ СН'!$I$6-'СЕТ СН'!$I$19</f>
        <v>2947.7890474200003</v>
      </c>
      <c r="C145" s="36">
        <f>SUMIFS(СВЦЭМ!$C$39:$C$782,СВЦЭМ!$A$39:$A$782,$A145,СВЦЭМ!$B$39:$B$782,C$119)+'СЕТ СН'!$I$9+СВЦЭМ!$D$10+'СЕТ СН'!$I$6-'СЕТ СН'!$I$19</f>
        <v>3038.2374899900001</v>
      </c>
      <c r="D145" s="36">
        <f>SUMIFS(СВЦЭМ!$C$39:$C$782,СВЦЭМ!$A$39:$A$782,$A145,СВЦЭМ!$B$39:$B$782,D$119)+'СЕТ СН'!$I$9+СВЦЭМ!$D$10+'СЕТ СН'!$I$6-'СЕТ СН'!$I$19</f>
        <v>3077.1808307299998</v>
      </c>
      <c r="E145" s="36">
        <f>SUMIFS(СВЦЭМ!$C$39:$C$782,СВЦЭМ!$A$39:$A$782,$A145,СВЦЭМ!$B$39:$B$782,E$119)+'СЕТ СН'!$I$9+СВЦЭМ!$D$10+'СЕТ СН'!$I$6-'СЕТ СН'!$I$19</f>
        <v>3081.5581343700001</v>
      </c>
      <c r="F145" s="36">
        <f>SUMIFS(СВЦЭМ!$C$39:$C$782,СВЦЭМ!$A$39:$A$782,$A145,СВЦЭМ!$B$39:$B$782,F$119)+'СЕТ СН'!$I$9+СВЦЭМ!$D$10+'СЕТ СН'!$I$6-'СЕТ СН'!$I$19</f>
        <v>3097.51491588</v>
      </c>
      <c r="G145" s="36">
        <f>SUMIFS(СВЦЭМ!$C$39:$C$782,СВЦЭМ!$A$39:$A$782,$A145,СВЦЭМ!$B$39:$B$782,G$119)+'СЕТ СН'!$I$9+СВЦЭМ!$D$10+'СЕТ СН'!$I$6-'СЕТ СН'!$I$19</f>
        <v>3069.9245875199999</v>
      </c>
      <c r="H145" s="36">
        <f>SUMIFS(СВЦЭМ!$C$39:$C$782,СВЦЭМ!$A$39:$A$782,$A145,СВЦЭМ!$B$39:$B$782,H$119)+'СЕТ СН'!$I$9+СВЦЭМ!$D$10+'СЕТ СН'!$I$6-'СЕТ СН'!$I$19</f>
        <v>3033.4542950800001</v>
      </c>
      <c r="I145" s="36">
        <f>SUMIFS(СВЦЭМ!$C$39:$C$782,СВЦЭМ!$A$39:$A$782,$A145,СВЦЭМ!$B$39:$B$782,I$119)+'СЕТ СН'!$I$9+СВЦЭМ!$D$10+'СЕТ СН'!$I$6-'СЕТ СН'!$I$19</f>
        <v>2941.8545515799997</v>
      </c>
      <c r="J145" s="36">
        <f>SUMIFS(СВЦЭМ!$C$39:$C$782,СВЦЭМ!$A$39:$A$782,$A145,СВЦЭМ!$B$39:$B$782,J$119)+'СЕТ СН'!$I$9+СВЦЭМ!$D$10+'СЕТ СН'!$I$6-'СЕТ СН'!$I$19</f>
        <v>2828.2971624199999</v>
      </c>
      <c r="K145" s="36">
        <f>SUMIFS(СВЦЭМ!$C$39:$C$782,СВЦЭМ!$A$39:$A$782,$A145,СВЦЭМ!$B$39:$B$782,K$119)+'СЕТ СН'!$I$9+СВЦЭМ!$D$10+'СЕТ СН'!$I$6-'СЕТ СН'!$I$19</f>
        <v>2750.7468696799997</v>
      </c>
      <c r="L145" s="36">
        <f>SUMIFS(СВЦЭМ!$C$39:$C$782,СВЦЭМ!$A$39:$A$782,$A145,СВЦЭМ!$B$39:$B$782,L$119)+'СЕТ СН'!$I$9+СВЦЭМ!$D$10+'СЕТ СН'!$I$6-'СЕТ СН'!$I$19</f>
        <v>2734.6788554200002</v>
      </c>
      <c r="M145" s="36">
        <f>SUMIFS(СВЦЭМ!$C$39:$C$782,СВЦЭМ!$A$39:$A$782,$A145,СВЦЭМ!$B$39:$B$782,M$119)+'СЕТ СН'!$I$9+СВЦЭМ!$D$10+'СЕТ СН'!$I$6-'СЕТ СН'!$I$19</f>
        <v>2724.1339968499997</v>
      </c>
      <c r="N145" s="36">
        <f>SUMIFS(СВЦЭМ!$C$39:$C$782,СВЦЭМ!$A$39:$A$782,$A145,СВЦЭМ!$B$39:$B$782,N$119)+'СЕТ СН'!$I$9+СВЦЭМ!$D$10+'СЕТ СН'!$I$6-'СЕТ СН'!$I$19</f>
        <v>2725.8223888100001</v>
      </c>
      <c r="O145" s="36">
        <f>SUMIFS(СВЦЭМ!$C$39:$C$782,СВЦЭМ!$A$39:$A$782,$A145,СВЦЭМ!$B$39:$B$782,O$119)+'СЕТ СН'!$I$9+СВЦЭМ!$D$10+'СЕТ СН'!$I$6-'СЕТ СН'!$I$19</f>
        <v>2724.8899722799997</v>
      </c>
      <c r="P145" s="36">
        <f>SUMIFS(СВЦЭМ!$C$39:$C$782,СВЦЭМ!$A$39:$A$782,$A145,СВЦЭМ!$B$39:$B$782,P$119)+'СЕТ СН'!$I$9+СВЦЭМ!$D$10+'СЕТ СН'!$I$6-'СЕТ СН'!$I$19</f>
        <v>2730.4089246499998</v>
      </c>
      <c r="Q145" s="36">
        <f>SUMIFS(СВЦЭМ!$C$39:$C$782,СВЦЭМ!$A$39:$A$782,$A145,СВЦЭМ!$B$39:$B$782,Q$119)+'СЕТ СН'!$I$9+СВЦЭМ!$D$10+'СЕТ СН'!$I$6-'СЕТ СН'!$I$19</f>
        <v>2727.49581089</v>
      </c>
      <c r="R145" s="36">
        <f>SUMIFS(СВЦЭМ!$C$39:$C$782,СВЦЭМ!$A$39:$A$782,$A145,СВЦЭМ!$B$39:$B$782,R$119)+'СЕТ СН'!$I$9+СВЦЭМ!$D$10+'СЕТ СН'!$I$6-'СЕТ СН'!$I$19</f>
        <v>2728.1983145700001</v>
      </c>
      <c r="S145" s="36">
        <f>SUMIFS(СВЦЭМ!$C$39:$C$782,СВЦЭМ!$A$39:$A$782,$A145,СВЦЭМ!$B$39:$B$782,S$119)+'СЕТ СН'!$I$9+СВЦЭМ!$D$10+'СЕТ СН'!$I$6-'СЕТ СН'!$I$19</f>
        <v>2742.36242945</v>
      </c>
      <c r="T145" s="36">
        <f>SUMIFS(СВЦЭМ!$C$39:$C$782,СВЦЭМ!$A$39:$A$782,$A145,СВЦЭМ!$B$39:$B$782,T$119)+'СЕТ СН'!$I$9+СВЦЭМ!$D$10+'СЕТ СН'!$I$6-'СЕТ СН'!$I$19</f>
        <v>2724.9839727399999</v>
      </c>
      <c r="U145" s="36">
        <f>SUMIFS(СВЦЭМ!$C$39:$C$782,СВЦЭМ!$A$39:$A$782,$A145,СВЦЭМ!$B$39:$B$782,U$119)+'СЕТ СН'!$I$9+СВЦЭМ!$D$10+'СЕТ СН'!$I$6-'СЕТ СН'!$I$19</f>
        <v>2732.3401105200001</v>
      </c>
      <c r="V145" s="36">
        <f>SUMIFS(СВЦЭМ!$C$39:$C$782,СВЦЭМ!$A$39:$A$782,$A145,СВЦЭМ!$B$39:$B$782,V$119)+'СЕТ СН'!$I$9+СВЦЭМ!$D$10+'СЕТ СН'!$I$6-'СЕТ СН'!$I$19</f>
        <v>2722.1699335900003</v>
      </c>
      <c r="W145" s="36">
        <f>SUMIFS(СВЦЭМ!$C$39:$C$782,СВЦЭМ!$A$39:$A$782,$A145,СВЦЭМ!$B$39:$B$782,W$119)+'СЕТ СН'!$I$9+СВЦЭМ!$D$10+'СЕТ СН'!$I$6-'СЕТ СН'!$I$19</f>
        <v>2715.9465729499998</v>
      </c>
      <c r="X145" s="36">
        <f>SUMIFS(СВЦЭМ!$C$39:$C$782,СВЦЭМ!$A$39:$A$782,$A145,СВЦЭМ!$B$39:$B$782,X$119)+'СЕТ СН'!$I$9+СВЦЭМ!$D$10+'СЕТ СН'!$I$6-'СЕТ СН'!$I$19</f>
        <v>2789.1633144799998</v>
      </c>
      <c r="Y145" s="36">
        <f>SUMIFS(СВЦЭМ!$C$39:$C$782,СВЦЭМ!$A$39:$A$782,$A145,СВЦЭМ!$B$39:$B$782,Y$119)+'СЕТ СН'!$I$9+СВЦЭМ!$D$10+'СЕТ СН'!$I$6-'СЕТ СН'!$I$19</f>
        <v>2841.6109920600002</v>
      </c>
    </row>
    <row r="146" spans="1:26" ht="15.75" x14ac:dyDescent="0.2">
      <c r="A146" s="35">
        <f t="shared" si="3"/>
        <v>45531</v>
      </c>
      <c r="B146" s="36">
        <f>SUMIFS(СВЦЭМ!$C$39:$C$782,СВЦЭМ!$A$39:$A$782,$A146,СВЦЭМ!$B$39:$B$782,B$119)+'СЕТ СН'!$I$9+СВЦЭМ!$D$10+'СЕТ СН'!$I$6-'СЕТ СН'!$I$19</f>
        <v>2771.8973716600003</v>
      </c>
      <c r="C146" s="36">
        <f>SUMIFS(СВЦЭМ!$C$39:$C$782,СВЦЭМ!$A$39:$A$782,$A146,СВЦЭМ!$B$39:$B$782,C$119)+'СЕТ СН'!$I$9+СВЦЭМ!$D$10+'СЕТ СН'!$I$6-'СЕТ СН'!$I$19</f>
        <v>2802.2669504200003</v>
      </c>
      <c r="D146" s="36">
        <f>SUMIFS(СВЦЭМ!$C$39:$C$782,СВЦЭМ!$A$39:$A$782,$A146,СВЦЭМ!$B$39:$B$782,D$119)+'СЕТ СН'!$I$9+СВЦЭМ!$D$10+'СЕТ СН'!$I$6-'СЕТ СН'!$I$19</f>
        <v>2857.1258644999998</v>
      </c>
      <c r="E146" s="36">
        <f>SUMIFS(СВЦЭМ!$C$39:$C$782,СВЦЭМ!$A$39:$A$782,$A146,СВЦЭМ!$B$39:$B$782,E$119)+'СЕТ СН'!$I$9+СВЦЭМ!$D$10+'СЕТ СН'!$I$6-'СЕТ СН'!$I$19</f>
        <v>2875.30783539</v>
      </c>
      <c r="F146" s="36">
        <f>SUMIFS(СВЦЭМ!$C$39:$C$782,СВЦЭМ!$A$39:$A$782,$A146,СВЦЭМ!$B$39:$B$782,F$119)+'СЕТ СН'!$I$9+СВЦЭМ!$D$10+'СЕТ СН'!$I$6-'СЕТ СН'!$I$19</f>
        <v>2885.41532951</v>
      </c>
      <c r="G146" s="36">
        <f>SUMIFS(СВЦЭМ!$C$39:$C$782,СВЦЭМ!$A$39:$A$782,$A146,СВЦЭМ!$B$39:$B$782,G$119)+'СЕТ СН'!$I$9+СВЦЭМ!$D$10+'СЕТ СН'!$I$6-'СЕТ СН'!$I$19</f>
        <v>2861.7345787100003</v>
      </c>
      <c r="H146" s="36">
        <f>SUMIFS(СВЦЭМ!$C$39:$C$782,СВЦЭМ!$A$39:$A$782,$A146,СВЦЭМ!$B$39:$B$782,H$119)+'СЕТ СН'!$I$9+СВЦЭМ!$D$10+'СЕТ СН'!$I$6-'СЕТ СН'!$I$19</f>
        <v>2865.5881233600003</v>
      </c>
      <c r="I146" s="36">
        <f>SUMIFS(СВЦЭМ!$C$39:$C$782,СВЦЭМ!$A$39:$A$782,$A146,СВЦЭМ!$B$39:$B$782,I$119)+'СЕТ СН'!$I$9+СВЦЭМ!$D$10+'СЕТ СН'!$I$6-'СЕТ СН'!$I$19</f>
        <v>2770.8349427800003</v>
      </c>
      <c r="J146" s="36">
        <f>SUMIFS(СВЦЭМ!$C$39:$C$782,СВЦЭМ!$A$39:$A$782,$A146,СВЦЭМ!$B$39:$B$782,J$119)+'СЕТ СН'!$I$9+СВЦЭМ!$D$10+'СЕТ СН'!$I$6-'СЕТ СН'!$I$19</f>
        <v>2685.8235895799999</v>
      </c>
      <c r="K146" s="36">
        <f>SUMIFS(СВЦЭМ!$C$39:$C$782,СВЦЭМ!$A$39:$A$782,$A146,СВЦЭМ!$B$39:$B$782,K$119)+'СЕТ СН'!$I$9+СВЦЭМ!$D$10+'СЕТ СН'!$I$6-'СЕТ СН'!$I$19</f>
        <v>2599.2098557600002</v>
      </c>
      <c r="L146" s="36">
        <f>SUMIFS(СВЦЭМ!$C$39:$C$782,СВЦЭМ!$A$39:$A$782,$A146,СВЦЭМ!$B$39:$B$782,L$119)+'СЕТ СН'!$I$9+СВЦЭМ!$D$10+'СЕТ СН'!$I$6-'СЕТ СН'!$I$19</f>
        <v>2540.0697942900001</v>
      </c>
      <c r="M146" s="36">
        <f>SUMIFS(СВЦЭМ!$C$39:$C$782,СВЦЭМ!$A$39:$A$782,$A146,СВЦЭМ!$B$39:$B$782,M$119)+'СЕТ СН'!$I$9+СВЦЭМ!$D$10+'СЕТ СН'!$I$6-'СЕТ СН'!$I$19</f>
        <v>2529.1439253600001</v>
      </c>
      <c r="N146" s="36">
        <f>SUMIFS(СВЦЭМ!$C$39:$C$782,СВЦЭМ!$A$39:$A$782,$A146,СВЦЭМ!$B$39:$B$782,N$119)+'СЕТ СН'!$I$9+СВЦЭМ!$D$10+'СЕТ СН'!$I$6-'СЕТ СН'!$I$19</f>
        <v>2533.0136658800002</v>
      </c>
      <c r="O146" s="36">
        <f>SUMIFS(СВЦЭМ!$C$39:$C$782,СВЦЭМ!$A$39:$A$782,$A146,СВЦЭМ!$B$39:$B$782,O$119)+'СЕТ СН'!$I$9+СВЦЭМ!$D$10+'СЕТ СН'!$I$6-'СЕТ СН'!$I$19</f>
        <v>2528.3121976100001</v>
      </c>
      <c r="P146" s="36">
        <f>SUMIFS(СВЦЭМ!$C$39:$C$782,СВЦЭМ!$A$39:$A$782,$A146,СВЦЭМ!$B$39:$B$782,P$119)+'СЕТ СН'!$I$9+СВЦЭМ!$D$10+'СЕТ СН'!$I$6-'СЕТ СН'!$I$19</f>
        <v>2526.2202480799997</v>
      </c>
      <c r="Q146" s="36">
        <f>SUMIFS(СВЦЭМ!$C$39:$C$782,СВЦЭМ!$A$39:$A$782,$A146,СВЦЭМ!$B$39:$B$782,Q$119)+'СЕТ СН'!$I$9+СВЦЭМ!$D$10+'СЕТ СН'!$I$6-'СЕТ СН'!$I$19</f>
        <v>2529.4661216599998</v>
      </c>
      <c r="R146" s="36">
        <f>SUMIFS(СВЦЭМ!$C$39:$C$782,СВЦЭМ!$A$39:$A$782,$A146,СВЦЭМ!$B$39:$B$782,R$119)+'СЕТ СН'!$I$9+СВЦЭМ!$D$10+'СЕТ СН'!$I$6-'СЕТ СН'!$I$19</f>
        <v>2538.8708852499999</v>
      </c>
      <c r="S146" s="36">
        <f>SUMIFS(СВЦЭМ!$C$39:$C$782,СВЦЭМ!$A$39:$A$782,$A146,СВЦЭМ!$B$39:$B$782,S$119)+'СЕТ СН'!$I$9+СВЦЭМ!$D$10+'СЕТ СН'!$I$6-'СЕТ СН'!$I$19</f>
        <v>2528.6299424600002</v>
      </c>
      <c r="T146" s="36">
        <f>SUMIFS(СВЦЭМ!$C$39:$C$782,СВЦЭМ!$A$39:$A$782,$A146,СВЦЭМ!$B$39:$B$782,T$119)+'СЕТ СН'!$I$9+СВЦЭМ!$D$10+'СЕТ СН'!$I$6-'СЕТ СН'!$I$19</f>
        <v>2518.9969961300003</v>
      </c>
      <c r="U146" s="36">
        <f>SUMIFS(СВЦЭМ!$C$39:$C$782,СВЦЭМ!$A$39:$A$782,$A146,СВЦЭМ!$B$39:$B$782,U$119)+'СЕТ СН'!$I$9+СВЦЭМ!$D$10+'СЕТ СН'!$I$6-'СЕТ СН'!$I$19</f>
        <v>2558.59244438</v>
      </c>
      <c r="V146" s="36">
        <f>SUMIFS(СВЦЭМ!$C$39:$C$782,СВЦЭМ!$A$39:$A$782,$A146,СВЦЭМ!$B$39:$B$782,V$119)+'СЕТ СН'!$I$9+СВЦЭМ!$D$10+'СЕТ СН'!$I$6-'СЕТ СН'!$I$19</f>
        <v>2545.85076493</v>
      </c>
      <c r="W146" s="36">
        <f>SUMIFS(СВЦЭМ!$C$39:$C$782,СВЦЭМ!$A$39:$A$782,$A146,СВЦЭМ!$B$39:$B$782,W$119)+'СЕТ СН'!$I$9+СВЦЭМ!$D$10+'СЕТ СН'!$I$6-'СЕТ СН'!$I$19</f>
        <v>2548.40247215</v>
      </c>
      <c r="X146" s="36">
        <f>SUMIFS(СВЦЭМ!$C$39:$C$782,СВЦЭМ!$A$39:$A$782,$A146,СВЦЭМ!$B$39:$B$782,X$119)+'СЕТ СН'!$I$9+СВЦЭМ!$D$10+'СЕТ СН'!$I$6-'СЕТ СН'!$I$19</f>
        <v>2616.4090723500003</v>
      </c>
      <c r="Y146" s="36">
        <f>SUMIFS(СВЦЭМ!$C$39:$C$782,СВЦЭМ!$A$39:$A$782,$A146,СВЦЭМ!$B$39:$B$782,Y$119)+'СЕТ СН'!$I$9+СВЦЭМ!$D$10+'СЕТ СН'!$I$6-'СЕТ СН'!$I$19</f>
        <v>2682.8230712599998</v>
      </c>
    </row>
    <row r="147" spans="1:26" ht="15.75" x14ac:dyDescent="0.2">
      <c r="A147" s="35">
        <f t="shared" si="3"/>
        <v>45532</v>
      </c>
      <c r="B147" s="36">
        <f>SUMIFS(СВЦЭМ!$C$39:$C$782,СВЦЭМ!$A$39:$A$782,$A147,СВЦЭМ!$B$39:$B$782,B$119)+'СЕТ СН'!$I$9+СВЦЭМ!$D$10+'СЕТ СН'!$I$6-'СЕТ СН'!$I$19</f>
        <v>2812.8275457199998</v>
      </c>
      <c r="C147" s="36">
        <f>SUMIFS(СВЦЭМ!$C$39:$C$782,СВЦЭМ!$A$39:$A$782,$A147,СВЦЭМ!$B$39:$B$782,C$119)+'СЕТ СН'!$I$9+СВЦЭМ!$D$10+'СЕТ СН'!$I$6-'СЕТ СН'!$I$19</f>
        <v>2856.4030663499998</v>
      </c>
      <c r="D147" s="36">
        <f>SUMIFS(СВЦЭМ!$C$39:$C$782,СВЦЭМ!$A$39:$A$782,$A147,СВЦЭМ!$B$39:$B$782,D$119)+'СЕТ СН'!$I$9+СВЦЭМ!$D$10+'СЕТ СН'!$I$6-'СЕТ СН'!$I$19</f>
        <v>2876.9342137100002</v>
      </c>
      <c r="E147" s="36">
        <f>SUMIFS(СВЦЭМ!$C$39:$C$782,СВЦЭМ!$A$39:$A$782,$A147,СВЦЭМ!$B$39:$B$782,E$119)+'СЕТ СН'!$I$9+СВЦЭМ!$D$10+'СЕТ СН'!$I$6-'СЕТ СН'!$I$19</f>
        <v>2902.3944312599997</v>
      </c>
      <c r="F147" s="36">
        <f>SUMIFS(СВЦЭМ!$C$39:$C$782,СВЦЭМ!$A$39:$A$782,$A147,СВЦЭМ!$B$39:$B$782,F$119)+'СЕТ СН'!$I$9+СВЦЭМ!$D$10+'СЕТ СН'!$I$6-'СЕТ СН'!$I$19</f>
        <v>2923.7926372399997</v>
      </c>
      <c r="G147" s="36">
        <f>SUMIFS(СВЦЭМ!$C$39:$C$782,СВЦЭМ!$A$39:$A$782,$A147,СВЦЭМ!$B$39:$B$782,G$119)+'СЕТ СН'!$I$9+СВЦЭМ!$D$10+'СЕТ СН'!$I$6-'СЕТ СН'!$I$19</f>
        <v>2904.8556220299997</v>
      </c>
      <c r="H147" s="36">
        <f>SUMIFS(СВЦЭМ!$C$39:$C$782,СВЦЭМ!$A$39:$A$782,$A147,СВЦЭМ!$B$39:$B$782,H$119)+'СЕТ СН'!$I$9+СВЦЭМ!$D$10+'СЕТ СН'!$I$6-'СЕТ СН'!$I$19</f>
        <v>2873.7912698600003</v>
      </c>
      <c r="I147" s="36">
        <f>SUMIFS(СВЦЭМ!$C$39:$C$782,СВЦЭМ!$A$39:$A$782,$A147,СВЦЭМ!$B$39:$B$782,I$119)+'СЕТ СН'!$I$9+СВЦЭМ!$D$10+'СЕТ СН'!$I$6-'СЕТ СН'!$I$19</f>
        <v>2791.5242415900002</v>
      </c>
      <c r="J147" s="36">
        <f>SUMIFS(СВЦЭМ!$C$39:$C$782,СВЦЭМ!$A$39:$A$782,$A147,СВЦЭМ!$B$39:$B$782,J$119)+'СЕТ СН'!$I$9+СВЦЭМ!$D$10+'СЕТ СН'!$I$6-'СЕТ СН'!$I$19</f>
        <v>2733.56107987</v>
      </c>
      <c r="K147" s="36">
        <f>SUMIFS(СВЦЭМ!$C$39:$C$782,СВЦЭМ!$A$39:$A$782,$A147,СВЦЭМ!$B$39:$B$782,K$119)+'СЕТ СН'!$I$9+СВЦЭМ!$D$10+'СЕТ СН'!$I$6-'СЕТ СН'!$I$19</f>
        <v>2653.6121001199999</v>
      </c>
      <c r="L147" s="36">
        <f>SUMIFS(СВЦЭМ!$C$39:$C$782,СВЦЭМ!$A$39:$A$782,$A147,СВЦЭМ!$B$39:$B$782,L$119)+'СЕТ СН'!$I$9+СВЦЭМ!$D$10+'СЕТ СН'!$I$6-'СЕТ СН'!$I$19</f>
        <v>2640.6262339800001</v>
      </c>
      <c r="M147" s="36">
        <f>SUMIFS(СВЦЭМ!$C$39:$C$782,СВЦЭМ!$A$39:$A$782,$A147,СВЦЭМ!$B$39:$B$782,M$119)+'СЕТ СН'!$I$9+СВЦЭМ!$D$10+'СЕТ СН'!$I$6-'СЕТ СН'!$I$19</f>
        <v>2624.68822568</v>
      </c>
      <c r="N147" s="36">
        <f>SUMIFS(СВЦЭМ!$C$39:$C$782,СВЦЭМ!$A$39:$A$782,$A147,СВЦЭМ!$B$39:$B$782,N$119)+'СЕТ СН'!$I$9+СВЦЭМ!$D$10+'СЕТ СН'!$I$6-'СЕТ СН'!$I$19</f>
        <v>2622.39902729</v>
      </c>
      <c r="O147" s="36">
        <f>SUMIFS(СВЦЭМ!$C$39:$C$782,СВЦЭМ!$A$39:$A$782,$A147,СВЦЭМ!$B$39:$B$782,O$119)+'СЕТ СН'!$I$9+СВЦЭМ!$D$10+'СЕТ СН'!$I$6-'СЕТ СН'!$I$19</f>
        <v>2620.1866145399999</v>
      </c>
      <c r="P147" s="36">
        <f>SUMIFS(СВЦЭМ!$C$39:$C$782,СВЦЭМ!$A$39:$A$782,$A147,СВЦЭМ!$B$39:$B$782,P$119)+'СЕТ СН'!$I$9+СВЦЭМ!$D$10+'СЕТ СН'!$I$6-'СЕТ СН'!$I$19</f>
        <v>2619.0511366000001</v>
      </c>
      <c r="Q147" s="36">
        <f>SUMIFS(СВЦЭМ!$C$39:$C$782,СВЦЭМ!$A$39:$A$782,$A147,СВЦЭМ!$B$39:$B$782,Q$119)+'СЕТ СН'!$I$9+СВЦЭМ!$D$10+'СЕТ СН'!$I$6-'СЕТ СН'!$I$19</f>
        <v>2624.3704280399998</v>
      </c>
      <c r="R147" s="36">
        <f>SUMIFS(СВЦЭМ!$C$39:$C$782,СВЦЭМ!$A$39:$A$782,$A147,СВЦЭМ!$B$39:$B$782,R$119)+'СЕТ СН'!$I$9+СВЦЭМ!$D$10+'СЕТ СН'!$I$6-'СЕТ СН'!$I$19</f>
        <v>2634.8947120600001</v>
      </c>
      <c r="S147" s="36">
        <f>SUMIFS(СВЦЭМ!$C$39:$C$782,СВЦЭМ!$A$39:$A$782,$A147,СВЦЭМ!$B$39:$B$782,S$119)+'СЕТ СН'!$I$9+СВЦЭМ!$D$10+'СЕТ СН'!$I$6-'СЕТ СН'!$I$19</f>
        <v>2611.8017504199997</v>
      </c>
      <c r="T147" s="36">
        <f>SUMIFS(СВЦЭМ!$C$39:$C$782,СВЦЭМ!$A$39:$A$782,$A147,СВЦЭМ!$B$39:$B$782,T$119)+'СЕТ СН'!$I$9+СВЦЭМ!$D$10+'СЕТ СН'!$I$6-'СЕТ СН'!$I$19</f>
        <v>2603.7774147600003</v>
      </c>
      <c r="U147" s="36">
        <f>SUMIFS(СВЦЭМ!$C$39:$C$782,СВЦЭМ!$A$39:$A$782,$A147,СВЦЭМ!$B$39:$B$782,U$119)+'СЕТ СН'!$I$9+СВЦЭМ!$D$10+'СЕТ СН'!$I$6-'СЕТ СН'!$I$19</f>
        <v>2610.8457785999999</v>
      </c>
      <c r="V147" s="36">
        <f>SUMIFS(СВЦЭМ!$C$39:$C$782,СВЦЭМ!$A$39:$A$782,$A147,СВЦЭМ!$B$39:$B$782,V$119)+'СЕТ СН'!$I$9+СВЦЭМ!$D$10+'СЕТ СН'!$I$6-'СЕТ СН'!$I$19</f>
        <v>2591.3626355799997</v>
      </c>
      <c r="W147" s="36">
        <f>SUMIFS(СВЦЭМ!$C$39:$C$782,СВЦЭМ!$A$39:$A$782,$A147,СВЦЭМ!$B$39:$B$782,W$119)+'СЕТ СН'!$I$9+СВЦЭМ!$D$10+'СЕТ СН'!$I$6-'СЕТ СН'!$I$19</f>
        <v>2601.5275744299997</v>
      </c>
      <c r="X147" s="36">
        <f>SUMIFS(СВЦЭМ!$C$39:$C$782,СВЦЭМ!$A$39:$A$782,$A147,СВЦЭМ!$B$39:$B$782,X$119)+'СЕТ СН'!$I$9+СВЦЭМ!$D$10+'СЕТ СН'!$I$6-'СЕТ СН'!$I$19</f>
        <v>2666.21399041</v>
      </c>
      <c r="Y147" s="36">
        <f>SUMIFS(СВЦЭМ!$C$39:$C$782,СВЦЭМ!$A$39:$A$782,$A147,СВЦЭМ!$B$39:$B$782,Y$119)+'СЕТ СН'!$I$9+СВЦЭМ!$D$10+'СЕТ СН'!$I$6-'СЕТ СН'!$I$19</f>
        <v>2687.7422992100001</v>
      </c>
    </row>
    <row r="148" spans="1:26" ht="15.75" x14ac:dyDescent="0.2">
      <c r="A148" s="35">
        <f t="shared" si="3"/>
        <v>45533</v>
      </c>
      <c r="B148" s="36">
        <f>SUMIFS(СВЦЭМ!$C$39:$C$782,СВЦЭМ!$A$39:$A$782,$A148,СВЦЭМ!$B$39:$B$782,B$119)+'СЕТ СН'!$I$9+СВЦЭМ!$D$10+'СЕТ СН'!$I$6-'СЕТ СН'!$I$19</f>
        <v>2725.42537283</v>
      </c>
      <c r="C148" s="36">
        <f>SUMIFS(СВЦЭМ!$C$39:$C$782,СВЦЭМ!$A$39:$A$782,$A148,СВЦЭМ!$B$39:$B$782,C$119)+'СЕТ СН'!$I$9+СВЦЭМ!$D$10+'СЕТ СН'!$I$6-'СЕТ СН'!$I$19</f>
        <v>2840.52187091</v>
      </c>
      <c r="D148" s="36">
        <f>SUMIFS(СВЦЭМ!$C$39:$C$782,СВЦЭМ!$A$39:$A$782,$A148,СВЦЭМ!$B$39:$B$782,D$119)+'СЕТ СН'!$I$9+СВЦЭМ!$D$10+'СЕТ СН'!$I$6-'СЕТ СН'!$I$19</f>
        <v>2965.66903697</v>
      </c>
      <c r="E148" s="36">
        <f>SUMIFS(СВЦЭМ!$C$39:$C$782,СВЦЭМ!$A$39:$A$782,$A148,СВЦЭМ!$B$39:$B$782,E$119)+'СЕТ СН'!$I$9+СВЦЭМ!$D$10+'СЕТ СН'!$I$6-'СЕТ СН'!$I$19</f>
        <v>3006.0149653600001</v>
      </c>
      <c r="F148" s="36">
        <f>SUMIFS(СВЦЭМ!$C$39:$C$782,СВЦЭМ!$A$39:$A$782,$A148,СВЦЭМ!$B$39:$B$782,F$119)+'СЕТ СН'!$I$9+СВЦЭМ!$D$10+'СЕТ СН'!$I$6-'СЕТ СН'!$I$19</f>
        <v>3023.3164148300002</v>
      </c>
      <c r="G148" s="36">
        <f>SUMIFS(СВЦЭМ!$C$39:$C$782,СВЦЭМ!$A$39:$A$782,$A148,СВЦЭМ!$B$39:$B$782,G$119)+'СЕТ СН'!$I$9+СВЦЭМ!$D$10+'СЕТ СН'!$I$6-'СЕТ СН'!$I$19</f>
        <v>2993.3798823699999</v>
      </c>
      <c r="H148" s="36">
        <f>SUMIFS(СВЦЭМ!$C$39:$C$782,СВЦЭМ!$A$39:$A$782,$A148,СВЦЭМ!$B$39:$B$782,H$119)+'СЕТ СН'!$I$9+СВЦЭМ!$D$10+'СЕТ СН'!$I$6-'СЕТ СН'!$I$19</f>
        <v>2943.4769934400001</v>
      </c>
      <c r="I148" s="36">
        <f>SUMIFS(СВЦЭМ!$C$39:$C$782,СВЦЭМ!$A$39:$A$782,$A148,СВЦЭМ!$B$39:$B$782,I$119)+'СЕТ СН'!$I$9+СВЦЭМ!$D$10+'СЕТ СН'!$I$6-'СЕТ СН'!$I$19</f>
        <v>2886.4951551499998</v>
      </c>
      <c r="J148" s="36">
        <f>SUMIFS(СВЦЭМ!$C$39:$C$782,СВЦЭМ!$A$39:$A$782,$A148,СВЦЭМ!$B$39:$B$782,J$119)+'СЕТ СН'!$I$9+СВЦЭМ!$D$10+'СЕТ СН'!$I$6-'СЕТ СН'!$I$19</f>
        <v>2788.2167626400001</v>
      </c>
      <c r="K148" s="36">
        <f>SUMIFS(СВЦЭМ!$C$39:$C$782,СВЦЭМ!$A$39:$A$782,$A148,СВЦЭМ!$B$39:$B$782,K$119)+'СЕТ СН'!$I$9+СВЦЭМ!$D$10+'СЕТ СН'!$I$6-'СЕТ СН'!$I$19</f>
        <v>2697.9083653099997</v>
      </c>
      <c r="L148" s="36">
        <f>SUMIFS(СВЦЭМ!$C$39:$C$782,СВЦЭМ!$A$39:$A$782,$A148,СВЦЭМ!$B$39:$B$782,L$119)+'СЕТ СН'!$I$9+СВЦЭМ!$D$10+'СЕТ СН'!$I$6-'СЕТ СН'!$I$19</f>
        <v>2629.1078490199998</v>
      </c>
      <c r="M148" s="36">
        <f>SUMIFS(СВЦЭМ!$C$39:$C$782,СВЦЭМ!$A$39:$A$782,$A148,СВЦЭМ!$B$39:$B$782,M$119)+'СЕТ СН'!$I$9+СВЦЭМ!$D$10+'СЕТ СН'!$I$6-'СЕТ СН'!$I$19</f>
        <v>2614.82849076</v>
      </c>
      <c r="N148" s="36">
        <f>SUMIFS(СВЦЭМ!$C$39:$C$782,СВЦЭМ!$A$39:$A$782,$A148,СВЦЭМ!$B$39:$B$782,N$119)+'СЕТ СН'!$I$9+СВЦЭМ!$D$10+'СЕТ СН'!$I$6-'СЕТ СН'!$I$19</f>
        <v>2628.99905588</v>
      </c>
      <c r="O148" s="36">
        <f>SUMIFS(СВЦЭМ!$C$39:$C$782,СВЦЭМ!$A$39:$A$782,$A148,СВЦЭМ!$B$39:$B$782,O$119)+'СЕТ СН'!$I$9+СВЦЭМ!$D$10+'СЕТ СН'!$I$6-'СЕТ СН'!$I$19</f>
        <v>2639.7297123500002</v>
      </c>
      <c r="P148" s="36">
        <f>SUMIFS(СВЦЭМ!$C$39:$C$782,СВЦЭМ!$A$39:$A$782,$A148,СВЦЭМ!$B$39:$B$782,P$119)+'СЕТ СН'!$I$9+СВЦЭМ!$D$10+'СЕТ СН'!$I$6-'СЕТ СН'!$I$19</f>
        <v>2650.7909021300002</v>
      </c>
      <c r="Q148" s="36">
        <f>SUMIFS(СВЦЭМ!$C$39:$C$782,СВЦЭМ!$A$39:$A$782,$A148,СВЦЭМ!$B$39:$B$782,Q$119)+'СЕТ СН'!$I$9+СВЦЭМ!$D$10+'СЕТ СН'!$I$6-'СЕТ СН'!$I$19</f>
        <v>2648.9295639100001</v>
      </c>
      <c r="R148" s="36">
        <f>SUMIFS(СВЦЭМ!$C$39:$C$782,СВЦЭМ!$A$39:$A$782,$A148,СВЦЭМ!$B$39:$B$782,R$119)+'СЕТ СН'!$I$9+СВЦЭМ!$D$10+'СЕТ СН'!$I$6-'СЕТ СН'!$I$19</f>
        <v>2658.8340205</v>
      </c>
      <c r="S148" s="36">
        <f>SUMIFS(СВЦЭМ!$C$39:$C$782,СВЦЭМ!$A$39:$A$782,$A148,СВЦЭМ!$B$39:$B$782,S$119)+'СЕТ СН'!$I$9+СВЦЭМ!$D$10+'СЕТ СН'!$I$6-'СЕТ СН'!$I$19</f>
        <v>2631.8815063800002</v>
      </c>
      <c r="T148" s="36">
        <f>SUMIFS(СВЦЭМ!$C$39:$C$782,СВЦЭМ!$A$39:$A$782,$A148,СВЦЭМ!$B$39:$B$782,T$119)+'СЕТ СН'!$I$9+СВЦЭМ!$D$10+'СЕТ СН'!$I$6-'СЕТ СН'!$I$19</f>
        <v>2634.7026900199999</v>
      </c>
      <c r="U148" s="36">
        <f>SUMIFS(СВЦЭМ!$C$39:$C$782,СВЦЭМ!$A$39:$A$782,$A148,СВЦЭМ!$B$39:$B$782,U$119)+'СЕТ СН'!$I$9+СВЦЭМ!$D$10+'СЕТ СН'!$I$6-'СЕТ СН'!$I$19</f>
        <v>2647.1063074399999</v>
      </c>
      <c r="V148" s="36">
        <f>SUMIFS(СВЦЭМ!$C$39:$C$782,СВЦЭМ!$A$39:$A$782,$A148,СВЦЭМ!$B$39:$B$782,V$119)+'СЕТ СН'!$I$9+СВЦЭМ!$D$10+'СЕТ СН'!$I$6-'СЕТ СН'!$I$19</f>
        <v>2632.98763487</v>
      </c>
      <c r="W148" s="36">
        <f>SUMIFS(СВЦЭМ!$C$39:$C$782,СВЦЭМ!$A$39:$A$782,$A148,СВЦЭМ!$B$39:$B$782,W$119)+'СЕТ СН'!$I$9+СВЦЭМ!$D$10+'СЕТ СН'!$I$6-'СЕТ СН'!$I$19</f>
        <v>2637.7289071300002</v>
      </c>
      <c r="X148" s="36">
        <f>SUMIFS(СВЦЭМ!$C$39:$C$782,СВЦЭМ!$A$39:$A$782,$A148,СВЦЭМ!$B$39:$B$782,X$119)+'СЕТ СН'!$I$9+СВЦЭМ!$D$10+'СЕТ СН'!$I$6-'СЕТ СН'!$I$19</f>
        <v>2710.5438656400001</v>
      </c>
      <c r="Y148" s="36">
        <f>SUMIFS(СВЦЭМ!$C$39:$C$782,СВЦЭМ!$A$39:$A$782,$A148,СВЦЭМ!$B$39:$B$782,Y$119)+'СЕТ СН'!$I$9+СВЦЭМ!$D$10+'СЕТ СН'!$I$6-'СЕТ СН'!$I$19</f>
        <v>2776.1144004299999</v>
      </c>
    </row>
    <row r="149" spans="1:26" ht="15.75" x14ac:dyDescent="0.2">
      <c r="A149" s="35">
        <f t="shared" si="3"/>
        <v>45534</v>
      </c>
      <c r="B149" s="36">
        <f>SUMIFS(СВЦЭМ!$C$39:$C$782,СВЦЭМ!$A$39:$A$782,$A149,СВЦЭМ!$B$39:$B$782,B$119)+'СЕТ СН'!$I$9+СВЦЭМ!$D$10+'СЕТ СН'!$I$6-'СЕТ СН'!$I$19</f>
        <v>2842.8923394900003</v>
      </c>
      <c r="C149" s="36">
        <f>SUMIFS(СВЦЭМ!$C$39:$C$782,СВЦЭМ!$A$39:$A$782,$A149,СВЦЭМ!$B$39:$B$782,C$119)+'СЕТ СН'!$I$9+СВЦЭМ!$D$10+'СЕТ СН'!$I$6-'СЕТ СН'!$I$19</f>
        <v>2916.4826628800001</v>
      </c>
      <c r="D149" s="36">
        <f>SUMIFS(СВЦЭМ!$C$39:$C$782,СВЦЭМ!$A$39:$A$782,$A149,СВЦЭМ!$B$39:$B$782,D$119)+'СЕТ СН'!$I$9+СВЦЭМ!$D$10+'СЕТ СН'!$I$6-'СЕТ СН'!$I$19</f>
        <v>2932.6146074899998</v>
      </c>
      <c r="E149" s="36">
        <f>SUMIFS(СВЦЭМ!$C$39:$C$782,СВЦЭМ!$A$39:$A$782,$A149,СВЦЭМ!$B$39:$B$782,E$119)+'СЕТ СН'!$I$9+СВЦЭМ!$D$10+'СЕТ СН'!$I$6-'СЕТ СН'!$I$19</f>
        <v>2953.6352078800001</v>
      </c>
      <c r="F149" s="36">
        <f>SUMIFS(СВЦЭМ!$C$39:$C$782,СВЦЭМ!$A$39:$A$782,$A149,СВЦЭМ!$B$39:$B$782,F$119)+'СЕТ СН'!$I$9+СВЦЭМ!$D$10+'СЕТ СН'!$I$6-'СЕТ СН'!$I$19</f>
        <v>2948.5820176899997</v>
      </c>
      <c r="G149" s="36">
        <f>SUMIFS(СВЦЭМ!$C$39:$C$782,СВЦЭМ!$A$39:$A$782,$A149,СВЦЭМ!$B$39:$B$782,G$119)+'СЕТ СН'!$I$9+СВЦЭМ!$D$10+'СЕТ СН'!$I$6-'СЕТ СН'!$I$19</f>
        <v>2937.87629337</v>
      </c>
      <c r="H149" s="36">
        <f>SUMIFS(СВЦЭМ!$C$39:$C$782,СВЦЭМ!$A$39:$A$782,$A149,СВЦЭМ!$B$39:$B$782,H$119)+'СЕТ СН'!$I$9+СВЦЭМ!$D$10+'СЕТ СН'!$I$6-'СЕТ СН'!$I$19</f>
        <v>2905.2053526500003</v>
      </c>
      <c r="I149" s="36">
        <f>SUMIFS(СВЦЭМ!$C$39:$C$782,СВЦЭМ!$A$39:$A$782,$A149,СВЦЭМ!$B$39:$B$782,I$119)+'СЕТ СН'!$I$9+СВЦЭМ!$D$10+'СЕТ СН'!$I$6-'СЕТ СН'!$I$19</f>
        <v>2816.1436371099999</v>
      </c>
      <c r="J149" s="36">
        <f>SUMIFS(СВЦЭМ!$C$39:$C$782,СВЦЭМ!$A$39:$A$782,$A149,СВЦЭМ!$B$39:$B$782,J$119)+'СЕТ СН'!$I$9+СВЦЭМ!$D$10+'СЕТ СН'!$I$6-'СЕТ СН'!$I$19</f>
        <v>2723.2804907600002</v>
      </c>
      <c r="K149" s="36">
        <f>SUMIFS(СВЦЭМ!$C$39:$C$782,СВЦЭМ!$A$39:$A$782,$A149,СВЦЭМ!$B$39:$B$782,K$119)+'СЕТ СН'!$I$9+СВЦЭМ!$D$10+'СЕТ СН'!$I$6-'СЕТ СН'!$I$19</f>
        <v>2649.38127274</v>
      </c>
      <c r="L149" s="36">
        <f>SUMIFS(СВЦЭМ!$C$39:$C$782,СВЦЭМ!$A$39:$A$782,$A149,СВЦЭМ!$B$39:$B$782,L$119)+'СЕТ СН'!$I$9+СВЦЭМ!$D$10+'СЕТ СН'!$I$6-'СЕТ СН'!$I$19</f>
        <v>2621.7802437199998</v>
      </c>
      <c r="M149" s="36">
        <f>SUMIFS(СВЦЭМ!$C$39:$C$782,СВЦЭМ!$A$39:$A$782,$A149,СВЦЭМ!$B$39:$B$782,M$119)+'СЕТ СН'!$I$9+СВЦЭМ!$D$10+'СЕТ СН'!$I$6-'СЕТ СН'!$I$19</f>
        <v>2631.9235646100001</v>
      </c>
      <c r="N149" s="36">
        <f>SUMIFS(СВЦЭМ!$C$39:$C$782,СВЦЭМ!$A$39:$A$782,$A149,СВЦЭМ!$B$39:$B$782,N$119)+'СЕТ СН'!$I$9+СВЦЭМ!$D$10+'СЕТ СН'!$I$6-'СЕТ СН'!$I$19</f>
        <v>2629.6921389199997</v>
      </c>
      <c r="O149" s="36">
        <f>SUMIFS(СВЦЭМ!$C$39:$C$782,СВЦЭМ!$A$39:$A$782,$A149,СВЦЭМ!$B$39:$B$782,O$119)+'СЕТ СН'!$I$9+СВЦЭМ!$D$10+'СЕТ СН'!$I$6-'СЕТ СН'!$I$19</f>
        <v>2638.12568581</v>
      </c>
      <c r="P149" s="36">
        <f>SUMIFS(СВЦЭМ!$C$39:$C$782,СВЦЭМ!$A$39:$A$782,$A149,СВЦЭМ!$B$39:$B$782,P$119)+'СЕТ СН'!$I$9+СВЦЭМ!$D$10+'СЕТ СН'!$I$6-'СЕТ СН'!$I$19</f>
        <v>2637.95284365</v>
      </c>
      <c r="Q149" s="36">
        <f>SUMIFS(СВЦЭМ!$C$39:$C$782,СВЦЭМ!$A$39:$A$782,$A149,СВЦЭМ!$B$39:$B$782,Q$119)+'СЕТ СН'!$I$9+СВЦЭМ!$D$10+'СЕТ СН'!$I$6-'СЕТ СН'!$I$19</f>
        <v>2643.90621483</v>
      </c>
      <c r="R149" s="36">
        <f>SUMIFS(СВЦЭМ!$C$39:$C$782,СВЦЭМ!$A$39:$A$782,$A149,СВЦЭМ!$B$39:$B$782,R$119)+'СЕТ СН'!$I$9+СВЦЭМ!$D$10+'СЕТ СН'!$I$6-'СЕТ СН'!$I$19</f>
        <v>2638.4111400700003</v>
      </c>
      <c r="S149" s="36">
        <f>SUMIFS(СВЦЭМ!$C$39:$C$782,СВЦЭМ!$A$39:$A$782,$A149,СВЦЭМ!$B$39:$B$782,S$119)+'СЕТ СН'!$I$9+СВЦЭМ!$D$10+'СЕТ СН'!$I$6-'СЕТ СН'!$I$19</f>
        <v>2647.5469537199997</v>
      </c>
      <c r="T149" s="36">
        <f>SUMIFS(СВЦЭМ!$C$39:$C$782,СВЦЭМ!$A$39:$A$782,$A149,СВЦЭМ!$B$39:$B$782,T$119)+'СЕТ СН'!$I$9+СВЦЭМ!$D$10+'СЕТ СН'!$I$6-'СЕТ СН'!$I$19</f>
        <v>2647.0475311</v>
      </c>
      <c r="U149" s="36">
        <f>SUMIFS(СВЦЭМ!$C$39:$C$782,СВЦЭМ!$A$39:$A$782,$A149,СВЦЭМ!$B$39:$B$782,U$119)+'СЕТ СН'!$I$9+СВЦЭМ!$D$10+'СЕТ СН'!$I$6-'СЕТ СН'!$I$19</f>
        <v>2651.7486302799998</v>
      </c>
      <c r="V149" s="36">
        <f>SUMIFS(СВЦЭМ!$C$39:$C$782,СВЦЭМ!$A$39:$A$782,$A149,СВЦЭМ!$B$39:$B$782,V$119)+'СЕТ СН'!$I$9+СВЦЭМ!$D$10+'СЕТ СН'!$I$6-'СЕТ СН'!$I$19</f>
        <v>2633.0148894200001</v>
      </c>
      <c r="W149" s="36">
        <f>SUMIFS(СВЦЭМ!$C$39:$C$782,СВЦЭМ!$A$39:$A$782,$A149,СВЦЭМ!$B$39:$B$782,W$119)+'СЕТ СН'!$I$9+СВЦЭМ!$D$10+'СЕТ СН'!$I$6-'СЕТ СН'!$I$19</f>
        <v>2638.0287931000003</v>
      </c>
      <c r="X149" s="36">
        <f>SUMIFS(СВЦЭМ!$C$39:$C$782,СВЦЭМ!$A$39:$A$782,$A149,СВЦЭМ!$B$39:$B$782,X$119)+'СЕТ СН'!$I$9+СВЦЭМ!$D$10+'СЕТ СН'!$I$6-'СЕТ СН'!$I$19</f>
        <v>2704.9379314500002</v>
      </c>
      <c r="Y149" s="36">
        <f>SUMIFS(СВЦЭМ!$C$39:$C$782,СВЦЭМ!$A$39:$A$782,$A149,СВЦЭМ!$B$39:$B$782,Y$119)+'СЕТ СН'!$I$9+СВЦЭМ!$D$10+'СЕТ СН'!$I$6-'СЕТ СН'!$I$19</f>
        <v>2773.7405799099997</v>
      </c>
    </row>
    <row r="150" spans="1:26" ht="15.75" x14ac:dyDescent="0.2">
      <c r="A150" s="35">
        <f t="shared" si="3"/>
        <v>45535</v>
      </c>
      <c r="B150" s="36">
        <f>SUMIFS(СВЦЭМ!$C$39:$C$782,СВЦЭМ!$A$39:$A$782,$A150,СВЦЭМ!$B$39:$B$782,B$119)+'СЕТ СН'!$I$9+СВЦЭМ!$D$10+'СЕТ СН'!$I$6-'СЕТ СН'!$I$19</f>
        <v>2809.1355730499999</v>
      </c>
      <c r="C150" s="36">
        <f>SUMIFS(СВЦЭМ!$C$39:$C$782,СВЦЭМ!$A$39:$A$782,$A150,СВЦЭМ!$B$39:$B$782,C$119)+'СЕТ СН'!$I$9+СВЦЭМ!$D$10+'СЕТ СН'!$I$6-'СЕТ СН'!$I$19</f>
        <v>2851.5986681100003</v>
      </c>
      <c r="D150" s="36">
        <f>SUMIFS(СВЦЭМ!$C$39:$C$782,СВЦЭМ!$A$39:$A$782,$A150,СВЦЭМ!$B$39:$B$782,D$119)+'СЕТ СН'!$I$9+СВЦЭМ!$D$10+'СЕТ СН'!$I$6-'СЕТ СН'!$I$19</f>
        <v>2858.9704078599998</v>
      </c>
      <c r="E150" s="36">
        <f>SUMIFS(СВЦЭМ!$C$39:$C$782,СВЦЭМ!$A$39:$A$782,$A150,СВЦЭМ!$B$39:$B$782,E$119)+'СЕТ СН'!$I$9+СВЦЭМ!$D$10+'СЕТ СН'!$I$6-'СЕТ СН'!$I$19</f>
        <v>2862.1481860599997</v>
      </c>
      <c r="F150" s="36">
        <f>SUMIFS(СВЦЭМ!$C$39:$C$782,СВЦЭМ!$A$39:$A$782,$A150,СВЦЭМ!$B$39:$B$782,F$119)+'СЕТ СН'!$I$9+СВЦЭМ!$D$10+'СЕТ СН'!$I$6-'СЕТ СН'!$I$19</f>
        <v>2857.1792521699999</v>
      </c>
      <c r="G150" s="36">
        <f>SUMIFS(СВЦЭМ!$C$39:$C$782,СВЦЭМ!$A$39:$A$782,$A150,СВЦЭМ!$B$39:$B$782,G$119)+'СЕТ СН'!$I$9+СВЦЭМ!$D$10+'СЕТ СН'!$I$6-'СЕТ СН'!$I$19</f>
        <v>2835.4855933500003</v>
      </c>
      <c r="H150" s="36">
        <f>SUMIFS(СВЦЭМ!$C$39:$C$782,СВЦЭМ!$A$39:$A$782,$A150,СВЦЭМ!$B$39:$B$782,H$119)+'СЕТ СН'!$I$9+СВЦЭМ!$D$10+'СЕТ СН'!$I$6-'СЕТ СН'!$I$19</f>
        <v>2828.7986069899998</v>
      </c>
      <c r="I150" s="36">
        <f>SUMIFS(СВЦЭМ!$C$39:$C$782,СВЦЭМ!$A$39:$A$782,$A150,СВЦЭМ!$B$39:$B$782,I$119)+'СЕТ СН'!$I$9+СВЦЭМ!$D$10+'СЕТ СН'!$I$6-'СЕТ СН'!$I$19</f>
        <v>2732.4636860299997</v>
      </c>
      <c r="J150" s="36">
        <f>SUMIFS(СВЦЭМ!$C$39:$C$782,СВЦЭМ!$A$39:$A$782,$A150,СВЦЭМ!$B$39:$B$782,J$119)+'СЕТ СН'!$I$9+СВЦЭМ!$D$10+'СЕТ СН'!$I$6-'СЕТ СН'!$I$19</f>
        <v>2727.4954836699999</v>
      </c>
      <c r="K150" s="36">
        <f>SUMIFS(СВЦЭМ!$C$39:$C$782,СВЦЭМ!$A$39:$A$782,$A150,СВЦЭМ!$B$39:$B$782,K$119)+'СЕТ СН'!$I$9+СВЦЭМ!$D$10+'СЕТ СН'!$I$6-'СЕТ СН'!$I$19</f>
        <v>2686.6176597499998</v>
      </c>
      <c r="L150" s="36">
        <f>SUMIFS(СВЦЭМ!$C$39:$C$782,СВЦЭМ!$A$39:$A$782,$A150,СВЦЭМ!$B$39:$B$782,L$119)+'СЕТ СН'!$I$9+СВЦЭМ!$D$10+'СЕТ СН'!$I$6-'СЕТ СН'!$I$19</f>
        <v>2678.9480536999999</v>
      </c>
      <c r="M150" s="36">
        <f>SUMIFS(СВЦЭМ!$C$39:$C$782,СВЦЭМ!$A$39:$A$782,$A150,СВЦЭМ!$B$39:$B$782,M$119)+'СЕТ СН'!$I$9+СВЦЭМ!$D$10+'СЕТ СН'!$I$6-'СЕТ СН'!$I$19</f>
        <v>2653.7435371900001</v>
      </c>
      <c r="N150" s="36">
        <f>SUMIFS(СВЦЭМ!$C$39:$C$782,СВЦЭМ!$A$39:$A$782,$A150,СВЦЭМ!$B$39:$B$782,N$119)+'СЕТ СН'!$I$9+СВЦЭМ!$D$10+'СЕТ СН'!$I$6-'СЕТ СН'!$I$19</f>
        <v>2653.7300924700003</v>
      </c>
      <c r="O150" s="36">
        <f>SUMIFS(СВЦЭМ!$C$39:$C$782,СВЦЭМ!$A$39:$A$782,$A150,СВЦЭМ!$B$39:$B$782,O$119)+'СЕТ СН'!$I$9+СВЦЭМ!$D$10+'СЕТ СН'!$I$6-'СЕТ СН'!$I$19</f>
        <v>2641.82971395</v>
      </c>
      <c r="P150" s="36">
        <f>SUMIFS(СВЦЭМ!$C$39:$C$782,СВЦЭМ!$A$39:$A$782,$A150,СВЦЭМ!$B$39:$B$782,P$119)+'СЕТ СН'!$I$9+СВЦЭМ!$D$10+'СЕТ СН'!$I$6-'СЕТ СН'!$I$19</f>
        <v>2654.4479391499999</v>
      </c>
      <c r="Q150" s="36">
        <f>SUMIFS(СВЦЭМ!$C$39:$C$782,СВЦЭМ!$A$39:$A$782,$A150,СВЦЭМ!$B$39:$B$782,Q$119)+'СЕТ СН'!$I$9+СВЦЭМ!$D$10+'СЕТ СН'!$I$6-'СЕТ СН'!$I$19</f>
        <v>2654.09326603</v>
      </c>
      <c r="R150" s="36">
        <f>SUMIFS(СВЦЭМ!$C$39:$C$782,СВЦЭМ!$A$39:$A$782,$A150,СВЦЭМ!$B$39:$B$782,R$119)+'СЕТ СН'!$I$9+СВЦЭМ!$D$10+'СЕТ СН'!$I$6-'СЕТ СН'!$I$19</f>
        <v>2660.99677256</v>
      </c>
      <c r="S150" s="36">
        <f>SUMIFS(СВЦЭМ!$C$39:$C$782,СВЦЭМ!$A$39:$A$782,$A150,СВЦЭМ!$B$39:$B$782,S$119)+'СЕТ СН'!$I$9+СВЦЭМ!$D$10+'СЕТ СН'!$I$6-'СЕТ СН'!$I$19</f>
        <v>2652.8360818700003</v>
      </c>
      <c r="T150" s="36">
        <f>SUMIFS(СВЦЭМ!$C$39:$C$782,СВЦЭМ!$A$39:$A$782,$A150,СВЦЭМ!$B$39:$B$782,T$119)+'СЕТ СН'!$I$9+СВЦЭМ!$D$10+'СЕТ СН'!$I$6-'СЕТ СН'!$I$19</f>
        <v>2640.7513173899997</v>
      </c>
      <c r="U150" s="36">
        <f>SUMIFS(СВЦЭМ!$C$39:$C$782,СВЦЭМ!$A$39:$A$782,$A150,СВЦЭМ!$B$39:$B$782,U$119)+'СЕТ СН'!$I$9+СВЦЭМ!$D$10+'СЕТ СН'!$I$6-'СЕТ СН'!$I$19</f>
        <v>2656.9399192800001</v>
      </c>
      <c r="V150" s="36">
        <f>SUMIFS(СВЦЭМ!$C$39:$C$782,СВЦЭМ!$A$39:$A$782,$A150,СВЦЭМ!$B$39:$B$782,V$119)+'СЕТ СН'!$I$9+СВЦЭМ!$D$10+'СЕТ СН'!$I$6-'СЕТ СН'!$I$19</f>
        <v>2634.71423817</v>
      </c>
      <c r="W150" s="36">
        <f>SUMIFS(СВЦЭМ!$C$39:$C$782,СВЦЭМ!$A$39:$A$782,$A150,СВЦЭМ!$B$39:$B$782,W$119)+'СЕТ СН'!$I$9+СВЦЭМ!$D$10+'СЕТ СН'!$I$6-'СЕТ СН'!$I$19</f>
        <v>2648.7007554100001</v>
      </c>
      <c r="X150" s="36">
        <f>SUMIFS(СВЦЭМ!$C$39:$C$782,СВЦЭМ!$A$39:$A$782,$A150,СВЦЭМ!$B$39:$B$782,X$119)+'СЕТ СН'!$I$9+СВЦЭМ!$D$10+'СЕТ СН'!$I$6-'СЕТ СН'!$I$19</f>
        <v>2703.3450799499997</v>
      </c>
      <c r="Y150" s="36">
        <f>SUMIFS(СВЦЭМ!$C$39:$C$782,СВЦЭМ!$A$39:$A$782,$A150,СВЦЭМ!$B$39:$B$782,Y$119)+'СЕТ СН'!$I$9+СВЦЭМ!$D$10+'СЕТ СН'!$I$6-'СЕТ СН'!$I$19</f>
        <v>2794.7332849300001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749621.77863188449</v>
      </c>
      <c r="O155" s="139"/>
      <c r="P155" s="138">
        <f>СВЦЭМ!$D$12+'СЕТ СН'!$F$10-'СЕТ СН'!$G$20</f>
        <v>749621.77863188449</v>
      </c>
      <c r="Q155" s="139"/>
      <c r="R155" s="138">
        <f>СВЦЭМ!$D$12+'СЕТ СН'!$F$10-'СЕТ СН'!$H$20</f>
        <v>749621.77863188449</v>
      </c>
      <c r="S155" s="139"/>
      <c r="T155" s="138">
        <f>СВЦЭМ!$D$12+'СЕТ СН'!$F$10-'СЕТ СН'!$I$20</f>
        <v>749621.77863188449</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1915666.32</v>
      </c>
      <c r="O159" s="143"/>
      <c r="P159" s="143">
        <f>'СЕТ СН'!$G$7</f>
        <v>1821301.54</v>
      </c>
      <c r="Q159" s="143"/>
      <c r="R159" s="143">
        <f>'СЕТ СН'!$H$7</f>
        <v>2125144.23</v>
      </c>
      <c r="S159" s="143"/>
      <c r="T159" s="143">
        <f>'СЕТ СН'!$I$7</f>
        <v>2225103.54</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SUMIFS(СВЦЭМ!$D$39:$D$782,СВЦЭМ!$A$39:$A$782,$A12,СВЦЭМ!$B$39:$B$782,B$11)+'СЕТ СН'!$F$11+СВЦЭМ!$D$10+'СЕТ СН'!$F$5-'СЕТ СН'!$F$21</f>
        <v>4944.6699031799999</v>
      </c>
      <c r="C12" s="36">
        <f>SUMIFS(СВЦЭМ!$D$39:$D$782,СВЦЭМ!$A$39:$A$782,$A12,СВЦЭМ!$B$39:$B$782,C$11)+'СЕТ СН'!$F$11+СВЦЭМ!$D$10+'СЕТ СН'!$F$5-'СЕТ СН'!$F$21</f>
        <v>5042.7430995999994</v>
      </c>
      <c r="D12" s="36">
        <f>SUMIFS(СВЦЭМ!$D$39:$D$782,СВЦЭМ!$A$39:$A$782,$A12,СВЦЭМ!$B$39:$B$782,D$11)+'СЕТ СН'!$F$11+СВЦЭМ!$D$10+'СЕТ СН'!$F$5-'СЕТ СН'!$F$21</f>
        <v>5099.1659589499995</v>
      </c>
      <c r="E12" s="36">
        <f>SUMIFS(СВЦЭМ!$D$39:$D$782,СВЦЭМ!$A$39:$A$782,$A12,СВЦЭМ!$B$39:$B$782,E$11)+'СЕТ СН'!$F$11+СВЦЭМ!$D$10+'СЕТ СН'!$F$5-'СЕТ СН'!$F$21</f>
        <v>5120.7166592599997</v>
      </c>
      <c r="F12" s="36">
        <f>SUMIFS(СВЦЭМ!$D$39:$D$782,СВЦЭМ!$A$39:$A$782,$A12,СВЦЭМ!$B$39:$B$782,F$11)+'СЕТ СН'!$F$11+СВЦЭМ!$D$10+'СЕТ СН'!$F$5-'СЕТ СН'!$F$21</f>
        <v>5144.7759163699993</v>
      </c>
      <c r="G12" s="36">
        <f>SUMIFS(СВЦЭМ!$D$39:$D$782,СВЦЭМ!$A$39:$A$782,$A12,СВЦЭМ!$B$39:$B$782,G$11)+'СЕТ СН'!$F$11+СВЦЭМ!$D$10+'СЕТ СН'!$F$5-'СЕТ СН'!$F$21</f>
        <v>5130.2769232699993</v>
      </c>
      <c r="H12" s="36">
        <f>SUMIFS(СВЦЭМ!$D$39:$D$782,СВЦЭМ!$A$39:$A$782,$A12,СВЦЭМ!$B$39:$B$782,H$11)+'СЕТ СН'!$F$11+СВЦЭМ!$D$10+'СЕТ СН'!$F$5-'СЕТ СН'!$F$21</f>
        <v>5092.2114829000002</v>
      </c>
      <c r="I12" s="36">
        <f>SUMIFS(СВЦЭМ!$D$39:$D$782,СВЦЭМ!$A$39:$A$782,$A12,СВЦЭМ!$B$39:$B$782,I$11)+'СЕТ СН'!$F$11+СВЦЭМ!$D$10+'СЕТ СН'!$F$5-'СЕТ СН'!$F$21</f>
        <v>5006.8933845599995</v>
      </c>
      <c r="J12" s="36">
        <f>SUMIFS(СВЦЭМ!$D$39:$D$782,СВЦЭМ!$A$39:$A$782,$A12,СВЦЭМ!$B$39:$B$782,J$11)+'СЕТ СН'!$F$11+СВЦЭМ!$D$10+'СЕТ СН'!$F$5-'СЕТ СН'!$F$21</f>
        <v>4877.7917007599999</v>
      </c>
      <c r="K12" s="36">
        <f>SUMIFS(СВЦЭМ!$D$39:$D$782,СВЦЭМ!$A$39:$A$782,$A12,СВЦЭМ!$B$39:$B$782,K$11)+'СЕТ СН'!$F$11+СВЦЭМ!$D$10+'СЕТ СН'!$F$5-'СЕТ СН'!$F$21</f>
        <v>4776.2148090399996</v>
      </c>
      <c r="L12" s="36">
        <f>SUMIFS(СВЦЭМ!$D$39:$D$782,СВЦЭМ!$A$39:$A$782,$A12,СВЦЭМ!$B$39:$B$782,L$11)+'СЕТ СН'!$F$11+СВЦЭМ!$D$10+'СЕТ СН'!$F$5-'СЕТ СН'!$F$21</f>
        <v>4713.9015616799998</v>
      </c>
      <c r="M12" s="36">
        <f>SUMIFS(СВЦЭМ!$D$39:$D$782,СВЦЭМ!$A$39:$A$782,$A12,СВЦЭМ!$B$39:$B$782,M$11)+'СЕТ СН'!$F$11+СВЦЭМ!$D$10+'СЕТ СН'!$F$5-'СЕТ СН'!$F$21</f>
        <v>4745.2661762499993</v>
      </c>
      <c r="N12" s="36">
        <f>SUMIFS(СВЦЭМ!$D$39:$D$782,СВЦЭМ!$A$39:$A$782,$A12,СВЦЭМ!$B$39:$B$782,N$11)+'СЕТ СН'!$F$11+СВЦЭМ!$D$10+'СЕТ СН'!$F$5-'СЕТ СН'!$F$21</f>
        <v>4780.5381022299998</v>
      </c>
      <c r="O12" s="36">
        <f>SUMIFS(СВЦЭМ!$D$39:$D$782,СВЦЭМ!$A$39:$A$782,$A12,СВЦЭМ!$B$39:$B$782,O$11)+'СЕТ СН'!$F$11+СВЦЭМ!$D$10+'СЕТ СН'!$F$5-'СЕТ СН'!$F$21</f>
        <v>4782.0236751399998</v>
      </c>
      <c r="P12" s="36">
        <f>SUMIFS(СВЦЭМ!$D$39:$D$782,СВЦЭМ!$A$39:$A$782,$A12,СВЦЭМ!$B$39:$B$782,P$11)+'СЕТ СН'!$F$11+СВЦЭМ!$D$10+'СЕТ СН'!$F$5-'СЕТ СН'!$F$21</f>
        <v>4781.3752443799995</v>
      </c>
      <c r="Q12" s="36">
        <f>SUMIFS(СВЦЭМ!$D$39:$D$782,СВЦЭМ!$A$39:$A$782,$A12,СВЦЭМ!$B$39:$B$782,Q$11)+'СЕТ СН'!$F$11+СВЦЭМ!$D$10+'СЕТ СН'!$F$5-'СЕТ СН'!$F$21</f>
        <v>4772.3249918900001</v>
      </c>
      <c r="R12" s="36">
        <f>SUMIFS(СВЦЭМ!$D$39:$D$782,СВЦЭМ!$A$39:$A$782,$A12,СВЦЭМ!$B$39:$B$782,R$11)+'СЕТ СН'!$F$11+СВЦЭМ!$D$10+'СЕТ СН'!$F$5-'СЕТ СН'!$F$21</f>
        <v>4789.0715708499993</v>
      </c>
      <c r="S12" s="36">
        <f>SUMIFS(СВЦЭМ!$D$39:$D$782,СВЦЭМ!$A$39:$A$782,$A12,СВЦЭМ!$B$39:$B$782,S$11)+'СЕТ СН'!$F$11+СВЦЭМ!$D$10+'СЕТ СН'!$F$5-'СЕТ СН'!$F$21</f>
        <v>4789.4886065299997</v>
      </c>
      <c r="T12" s="36">
        <f>SUMIFS(СВЦЭМ!$D$39:$D$782,СВЦЭМ!$A$39:$A$782,$A12,СВЦЭМ!$B$39:$B$782,T$11)+'СЕТ СН'!$F$11+СВЦЭМ!$D$10+'СЕТ СН'!$F$5-'СЕТ СН'!$F$21</f>
        <v>4784.9210453599999</v>
      </c>
      <c r="U12" s="36">
        <f>SUMIFS(СВЦЭМ!$D$39:$D$782,СВЦЭМ!$A$39:$A$782,$A12,СВЦЭМ!$B$39:$B$782,U$11)+'СЕТ СН'!$F$11+СВЦЭМ!$D$10+'СЕТ СН'!$F$5-'СЕТ СН'!$F$21</f>
        <v>4790.1275356099995</v>
      </c>
      <c r="V12" s="36">
        <f>SUMIFS(СВЦЭМ!$D$39:$D$782,СВЦЭМ!$A$39:$A$782,$A12,СВЦЭМ!$B$39:$B$782,V$11)+'СЕТ СН'!$F$11+СВЦЭМ!$D$10+'СЕТ СН'!$F$5-'СЕТ СН'!$F$21</f>
        <v>4804.5811343099995</v>
      </c>
      <c r="W12" s="36">
        <f>SUMIFS(СВЦЭМ!$D$39:$D$782,СВЦЭМ!$A$39:$A$782,$A12,СВЦЭМ!$B$39:$B$782,W$11)+'СЕТ СН'!$F$11+СВЦЭМ!$D$10+'СЕТ СН'!$F$5-'СЕТ СН'!$F$21</f>
        <v>4772.27515769</v>
      </c>
      <c r="X12" s="36">
        <f>SUMIFS(СВЦЭМ!$D$39:$D$782,СВЦЭМ!$A$39:$A$782,$A12,СВЦЭМ!$B$39:$B$782,X$11)+'СЕТ СН'!$F$11+СВЦЭМ!$D$10+'СЕТ СН'!$F$5-'СЕТ СН'!$F$21</f>
        <v>4858.1042009699995</v>
      </c>
      <c r="Y12" s="36">
        <f>SUMIFS(СВЦЭМ!$D$39:$D$782,СВЦЭМ!$A$39:$A$782,$A12,СВЦЭМ!$B$39:$B$782,Y$11)+'СЕТ СН'!$F$11+СВЦЭМ!$D$10+'СЕТ СН'!$F$5-'СЕТ СН'!$F$21</f>
        <v>4968.9887935199995</v>
      </c>
      <c r="AA12" s="45"/>
    </row>
    <row r="13" spans="1:27" ht="15.75" x14ac:dyDescent="0.2">
      <c r="A13" s="35">
        <f>A12+1</f>
        <v>45506</v>
      </c>
      <c r="B13" s="36">
        <f>SUMIFS(СВЦЭМ!$D$39:$D$782,СВЦЭМ!$A$39:$A$782,$A13,СВЦЭМ!$B$39:$B$782,B$11)+'СЕТ СН'!$F$11+СВЦЭМ!$D$10+'СЕТ СН'!$F$5-'СЕТ СН'!$F$21</f>
        <v>4908.1024935099995</v>
      </c>
      <c r="C13" s="36">
        <f>SUMIFS(СВЦЭМ!$D$39:$D$782,СВЦЭМ!$A$39:$A$782,$A13,СВЦЭМ!$B$39:$B$782,C$11)+'СЕТ СН'!$F$11+СВЦЭМ!$D$10+'СЕТ СН'!$F$5-'СЕТ СН'!$F$21</f>
        <v>4990.0612116599996</v>
      </c>
      <c r="D13" s="36">
        <f>SUMIFS(СВЦЭМ!$D$39:$D$782,СВЦЭМ!$A$39:$A$782,$A13,СВЦЭМ!$B$39:$B$782,D$11)+'СЕТ СН'!$F$11+СВЦЭМ!$D$10+'СЕТ СН'!$F$5-'СЕТ СН'!$F$21</f>
        <v>5038.6852287599995</v>
      </c>
      <c r="E13" s="36">
        <f>SUMIFS(СВЦЭМ!$D$39:$D$782,СВЦЭМ!$A$39:$A$782,$A13,СВЦЭМ!$B$39:$B$782,E$11)+'СЕТ СН'!$F$11+СВЦЭМ!$D$10+'СЕТ СН'!$F$5-'СЕТ СН'!$F$21</f>
        <v>5067.5156834899999</v>
      </c>
      <c r="F13" s="36">
        <f>SUMIFS(СВЦЭМ!$D$39:$D$782,СВЦЭМ!$A$39:$A$782,$A13,СВЦЭМ!$B$39:$B$782,F$11)+'СЕТ СН'!$F$11+СВЦЭМ!$D$10+'СЕТ СН'!$F$5-'СЕТ СН'!$F$21</f>
        <v>5086.2474900299994</v>
      </c>
      <c r="G13" s="36">
        <f>SUMIFS(СВЦЭМ!$D$39:$D$782,СВЦЭМ!$A$39:$A$782,$A13,СВЦЭМ!$B$39:$B$782,G$11)+'СЕТ СН'!$F$11+СВЦЭМ!$D$10+'СЕТ СН'!$F$5-'СЕТ СН'!$F$21</f>
        <v>5070.5409258299997</v>
      </c>
      <c r="H13" s="36">
        <f>SUMIFS(СВЦЭМ!$D$39:$D$782,СВЦЭМ!$A$39:$A$782,$A13,СВЦЭМ!$B$39:$B$782,H$11)+'СЕТ СН'!$F$11+СВЦЭМ!$D$10+'СЕТ СН'!$F$5-'СЕТ СН'!$F$21</f>
        <v>5026.7389504000002</v>
      </c>
      <c r="I13" s="36">
        <f>SUMIFS(СВЦЭМ!$D$39:$D$782,СВЦЭМ!$A$39:$A$782,$A13,СВЦЭМ!$B$39:$B$782,I$11)+'СЕТ СН'!$F$11+СВЦЭМ!$D$10+'СЕТ СН'!$F$5-'СЕТ СН'!$F$21</f>
        <v>4938.6012244499998</v>
      </c>
      <c r="J13" s="36">
        <f>SUMIFS(СВЦЭМ!$D$39:$D$782,СВЦЭМ!$A$39:$A$782,$A13,СВЦЭМ!$B$39:$B$782,J$11)+'СЕТ СН'!$F$11+СВЦЭМ!$D$10+'СЕТ СН'!$F$5-'СЕТ СН'!$F$21</f>
        <v>4847.3280043599998</v>
      </c>
      <c r="K13" s="36">
        <f>SUMIFS(СВЦЭМ!$D$39:$D$782,СВЦЭМ!$A$39:$A$782,$A13,СВЦЭМ!$B$39:$B$782,K$11)+'СЕТ СН'!$F$11+СВЦЭМ!$D$10+'СЕТ СН'!$F$5-'СЕТ СН'!$F$21</f>
        <v>4779.3469916199992</v>
      </c>
      <c r="L13" s="36">
        <f>SUMIFS(СВЦЭМ!$D$39:$D$782,СВЦЭМ!$A$39:$A$782,$A13,СВЦЭМ!$B$39:$B$782,L$11)+'СЕТ СН'!$F$11+СВЦЭМ!$D$10+'СЕТ СН'!$F$5-'СЕТ СН'!$F$21</f>
        <v>4735.7938854499998</v>
      </c>
      <c r="M13" s="36">
        <f>SUMIFS(СВЦЭМ!$D$39:$D$782,СВЦЭМ!$A$39:$A$782,$A13,СВЦЭМ!$B$39:$B$782,M$11)+'СЕТ СН'!$F$11+СВЦЭМ!$D$10+'СЕТ СН'!$F$5-'СЕТ СН'!$F$21</f>
        <v>4722.2586329299993</v>
      </c>
      <c r="N13" s="36">
        <f>SUMIFS(СВЦЭМ!$D$39:$D$782,СВЦЭМ!$A$39:$A$782,$A13,СВЦЭМ!$B$39:$B$782,N$11)+'СЕТ СН'!$F$11+СВЦЭМ!$D$10+'СЕТ СН'!$F$5-'СЕТ СН'!$F$21</f>
        <v>4727.8782842299997</v>
      </c>
      <c r="O13" s="36">
        <f>SUMIFS(СВЦЭМ!$D$39:$D$782,СВЦЭМ!$A$39:$A$782,$A13,СВЦЭМ!$B$39:$B$782,O$11)+'СЕТ СН'!$F$11+СВЦЭМ!$D$10+'СЕТ СН'!$F$5-'СЕТ СН'!$F$21</f>
        <v>4731.9402356299997</v>
      </c>
      <c r="P13" s="36">
        <f>SUMIFS(СВЦЭМ!$D$39:$D$782,СВЦЭМ!$A$39:$A$782,$A13,СВЦЭМ!$B$39:$B$782,P$11)+'СЕТ СН'!$F$11+СВЦЭМ!$D$10+'СЕТ СН'!$F$5-'СЕТ СН'!$F$21</f>
        <v>4733.0904792900001</v>
      </c>
      <c r="Q13" s="36">
        <f>SUMIFS(СВЦЭМ!$D$39:$D$782,СВЦЭМ!$A$39:$A$782,$A13,СВЦЭМ!$B$39:$B$782,Q$11)+'СЕТ СН'!$F$11+СВЦЭМ!$D$10+'СЕТ СН'!$F$5-'СЕТ СН'!$F$21</f>
        <v>4730.7604548700001</v>
      </c>
      <c r="R13" s="36">
        <f>SUMIFS(СВЦЭМ!$D$39:$D$782,СВЦЭМ!$A$39:$A$782,$A13,СВЦЭМ!$B$39:$B$782,R$11)+'СЕТ СН'!$F$11+СВЦЭМ!$D$10+'СЕТ СН'!$F$5-'СЕТ СН'!$F$21</f>
        <v>4726.9150888699996</v>
      </c>
      <c r="S13" s="36">
        <f>SUMIFS(СВЦЭМ!$D$39:$D$782,СВЦЭМ!$A$39:$A$782,$A13,СВЦЭМ!$B$39:$B$782,S$11)+'СЕТ СН'!$F$11+СВЦЭМ!$D$10+'СЕТ СН'!$F$5-'СЕТ СН'!$F$21</f>
        <v>4726.3407492999995</v>
      </c>
      <c r="T13" s="36">
        <f>SUMIFS(СВЦЭМ!$D$39:$D$782,СВЦЭМ!$A$39:$A$782,$A13,СВЦЭМ!$B$39:$B$782,T$11)+'СЕТ СН'!$F$11+СВЦЭМ!$D$10+'СЕТ СН'!$F$5-'СЕТ СН'!$F$21</f>
        <v>4721.2954954099996</v>
      </c>
      <c r="U13" s="36">
        <f>SUMIFS(СВЦЭМ!$D$39:$D$782,СВЦЭМ!$A$39:$A$782,$A13,СВЦЭМ!$B$39:$B$782,U$11)+'СЕТ СН'!$F$11+СВЦЭМ!$D$10+'СЕТ СН'!$F$5-'СЕТ СН'!$F$21</f>
        <v>4746.8820373299995</v>
      </c>
      <c r="V13" s="36">
        <f>SUMIFS(СВЦЭМ!$D$39:$D$782,СВЦЭМ!$A$39:$A$782,$A13,СВЦЭМ!$B$39:$B$782,V$11)+'СЕТ СН'!$F$11+СВЦЭМ!$D$10+'СЕТ СН'!$F$5-'СЕТ СН'!$F$21</f>
        <v>4763.6501712899999</v>
      </c>
      <c r="W13" s="36">
        <f>SUMIFS(СВЦЭМ!$D$39:$D$782,СВЦЭМ!$A$39:$A$782,$A13,СВЦЭМ!$B$39:$B$782,W$11)+'СЕТ СН'!$F$11+СВЦЭМ!$D$10+'СЕТ СН'!$F$5-'СЕТ СН'!$F$21</f>
        <v>4739.3242799299996</v>
      </c>
      <c r="X13" s="36">
        <f>SUMIFS(СВЦЭМ!$D$39:$D$782,СВЦЭМ!$A$39:$A$782,$A13,СВЦЭМ!$B$39:$B$782,X$11)+'СЕТ СН'!$F$11+СВЦЭМ!$D$10+'СЕТ СН'!$F$5-'СЕТ СН'!$F$21</f>
        <v>4770.8243618500001</v>
      </c>
      <c r="Y13" s="36">
        <f>SUMIFS(СВЦЭМ!$D$39:$D$782,СВЦЭМ!$A$39:$A$782,$A13,СВЦЭМ!$B$39:$B$782,Y$11)+'СЕТ СН'!$F$11+СВЦЭМ!$D$10+'СЕТ СН'!$F$5-'СЕТ СН'!$F$21</f>
        <v>4830.5826262599994</v>
      </c>
    </row>
    <row r="14" spans="1:27" ht="15.75" x14ac:dyDescent="0.2">
      <c r="A14" s="35">
        <f t="shared" ref="A14:A42" si="0">A13+1</f>
        <v>45507</v>
      </c>
      <c r="B14" s="36">
        <f>SUMIFS(СВЦЭМ!$D$39:$D$782,СВЦЭМ!$A$39:$A$782,$A14,СВЦЭМ!$B$39:$B$782,B$11)+'СЕТ СН'!$F$11+СВЦЭМ!$D$10+'СЕТ СН'!$F$5-'СЕТ СН'!$F$21</f>
        <v>4904.16974751</v>
      </c>
      <c r="C14" s="36">
        <f>SUMIFS(СВЦЭМ!$D$39:$D$782,СВЦЭМ!$A$39:$A$782,$A14,СВЦЭМ!$B$39:$B$782,C$11)+'СЕТ СН'!$F$11+СВЦЭМ!$D$10+'СЕТ СН'!$F$5-'СЕТ СН'!$F$21</f>
        <v>5033.1352545099999</v>
      </c>
      <c r="D14" s="36">
        <f>SUMIFS(СВЦЭМ!$D$39:$D$782,СВЦЭМ!$A$39:$A$782,$A14,СВЦЭМ!$B$39:$B$782,D$11)+'СЕТ СН'!$F$11+СВЦЭМ!$D$10+'СЕТ СН'!$F$5-'СЕТ СН'!$F$21</f>
        <v>5140.6126039199999</v>
      </c>
      <c r="E14" s="36">
        <f>SUMIFS(СВЦЭМ!$D$39:$D$782,СВЦЭМ!$A$39:$A$782,$A14,СВЦЭМ!$B$39:$B$782,E$11)+'СЕТ СН'!$F$11+СВЦЭМ!$D$10+'СЕТ СН'!$F$5-'СЕТ СН'!$F$21</f>
        <v>5223.8175882699998</v>
      </c>
      <c r="F14" s="36">
        <f>SUMIFS(СВЦЭМ!$D$39:$D$782,СВЦЭМ!$A$39:$A$782,$A14,СВЦЭМ!$B$39:$B$782,F$11)+'СЕТ СН'!$F$11+СВЦЭМ!$D$10+'СЕТ СН'!$F$5-'СЕТ СН'!$F$21</f>
        <v>5221.1790034599999</v>
      </c>
      <c r="G14" s="36">
        <f>SUMIFS(СВЦЭМ!$D$39:$D$782,СВЦЭМ!$A$39:$A$782,$A14,СВЦЭМ!$B$39:$B$782,G$11)+'СЕТ СН'!$F$11+СВЦЭМ!$D$10+'СЕТ СН'!$F$5-'СЕТ СН'!$F$21</f>
        <v>5176.5460429699997</v>
      </c>
      <c r="H14" s="36">
        <f>SUMIFS(СВЦЭМ!$D$39:$D$782,СВЦЭМ!$A$39:$A$782,$A14,СВЦЭМ!$B$39:$B$782,H$11)+'СЕТ СН'!$F$11+СВЦЭМ!$D$10+'СЕТ СН'!$F$5-'СЕТ СН'!$F$21</f>
        <v>5152.4484463600002</v>
      </c>
      <c r="I14" s="36">
        <f>SUMIFS(СВЦЭМ!$D$39:$D$782,СВЦЭМ!$A$39:$A$782,$A14,СВЦЭМ!$B$39:$B$782,I$11)+'СЕТ СН'!$F$11+СВЦЭМ!$D$10+'СЕТ СН'!$F$5-'СЕТ СН'!$F$21</f>
        <v>5029.2818109700002</v>
      </c>
      <c r="J14" s="36">
        <f>SUMIFS(СВЦЭМ!$D$39:$D$782,СВЦЭМ!$A$39:$A$782,$A14,СВЦЭМ!$B$39:$B$782,J$11)+'СЕТ СН'!$F$11+СВЦЭМ!$D$10+'СЕТ СН'!$F$5-'СЕТ СН'!$F$21</f>
        <v>4952.3862088599999</v>
      </c>
      <c r="K14" s="36">
        <f>SUMIFS(СВЦЭМ!$D$39:$D$782,СВЦЭМ!$A$39:$A$782,$A14,СВЦЭМ!$B$39:$B$782,K$11)+'СЕТ СН'!$F$11+СВЦЭМ!$D$10+'СЕТ СН'!$F$5-'СЕТ СН'!$F$21</f>
        <v>4848.0433170199994</v>
      </c>
      <c r="L14" s="36">
        <f>SUMIFS(СВЦЭМ!$D$39:$D$782,СВЦЭМ!$A$39:$A$782,$A14,СВЦЭМ!$B$39:$B$782,L$11)+'СЕТ СН'!$F$11+СВЦЭМ!$D$10+'СЕТ СН'!$F$5-'СЕТ СН'!$F$21</f>
        <v>4732.2288154399994</v>
      </c>
      <c r="M14" s="36">
        <f>SUMIFS(СВЦЭМ!$D$39:$D$782,СВЦЭМ!$A$39:$A$782,$A14,СВЦЭМ!$B$39:$B$782,M$11)+'СЕТ СН'!$F$11+СВЦЭМ!$D$10+'СЕТ СН'!$F$5-'СЕТ СН'!$F$21</f>
        <v>4710.0618243399995</v>
      </c>
      <c r="N14" s="36">
        <f>SUMIFS(СВЦЭМ!$D$39:$D$782,СВЦЭМ!$A$39:$A$782,$A14,СВЦЭМ!$B$39:$B$782,N$11)+'СЕТ СН'!$F$11+СВЦЭМ!$D$10+'СЕТ СН'!$F$5-'СЕТ СН'!$F$21</f>
        <v>4716.0771954100001</v>
      </c>
      <c r="O14" s="36">
        <f>SUMIFS(СВЦЭМ!$D$39:$D$782,СВЦЭМ!$A$39:$A$782,$A14,СВЦЭМ!$B$39:$B$782,O$11)+'СЕТ СН'!$F$11+СВЦЭМ!$D$10+'СЕТ СН'!$F$5-'СЕТ СН'!$F$21</f>
        <v>4725.6005510999994</v>
      </c>
      <c r="P14" s="36">
        <f>SUMIFS(СВЦЭМ!$D$39:$D$782,СВЦЭМ!$A$39:$A$782,$A14,СВЦЭМ!$B$39:$B$782,P$11)+'СЕТ СН'!$F$11+СВЦЭМ!$D$10+'СЕТ СН'!$F$5-'СЕТ СН'!$F$21</f>
        <v>4727.1597025699994</v>
      </c>
      <c r="Q14" s="36">
        <f>SUMIFS(СВЦЭМ!$D$39:$D$782,СВЦЭМ!$A$39:$A$782,$A14,СВЦЭМ!$B$39:$B$782,Q$11)+'СЕТ СН'!$F$11+СВЦЭМ!$D$10+'СЕТ СН'!$F$5-'СЕТ СН'!$F$21</f>
        <v>4732.5967868099997</v>
      </c>
      <c r="R14" s="36">
        <f>SUMIFS(СВЦЭМ!$D$39:$D$782,СВЦЭМ!$A$39:$A$782,$A14,СВЦЭМ!$B$39:$B$782,R$11)+'СЕТ СН'!$F$11+СВЦЭМ!$D$10+'СЕТ СН'!$F$5-'СЕТ СН'!$F$21</f>
        <v>4758.4043288799994</v>
      </c>
      <c r="S14" s="36">
        <f>SUMIFS(СВЦЭМ!$D$39:$D$782,СВЦЭМ!$A$39:$A$782,$A14,СВЦЭМ!$B$39:$B$782,S$11)+'СЕТ СН'!$F$11+СВЦЭМ!$D$10+'СЕТ СН'!$F$5-'СЕТ СН'!$F$21</f>
        <v>4742.7315369499993</v>
      </c>
      <c r="T14" s="36">
        <f>SUMIFS(СВЦЭМ!$D$39:$D$782,СВЦЭМ!$A$39:$A$782,$A14,СВЦЭМ!$B$39:$B$782,T$11)+'СЕТ СН'!$F$11+СВЦЭМ!$D$10+'СЕТ СН'!$F$5-'СЕТ СН'!$F$21</f>
        <v>4730.70826485</v>
      </c>
      <c r="U14" s="36">
        <f>SUMIFS(СВЦЭМ!$D$39:$D$782,СВЦЭМ!$A$39:$A$782,$A14,СВЦЭМ!$B$39:$B$782,U$11)+'СЕТ СН'!$F$11+СВЦЭМ!$D$10+'СЕТ СН'!$F$5-'СЕТ СН'!$F$21</f>
        <v>4774.7327156699994</v>
      </c>
      <c r="V14" s="36">
        <f>SUMIFS(СВЦЭМ!$D$39:$D$782,СВЦЭМ!$A$39:$A$782,$A14,СВЦЭМ!$B$39:$B$782,V$11)+'СЕТ СН'!$F$11+СВЦЭМ!$D$10+'СЕТ СН'!$F$5-'СЕТ СН'!$F$21</f>
        <v>4782.5135492999998</v>
      </c>
      <c r="W14" s="36">
        <f>SUMIFS(СВЦЭМ!$D$39:$D$782,СВЦЭМ!$A$39:$A$782,$A14,СВЦЭМ!$B$39:$B$782,W$11)+'СЕТ СН'!$F$11+СВЦЭМ!$D$10+'СЕТ СН'!$F$5-'СЕТ СН'!$F$21</f>
        <v>4752.63691217</v>
      </c>
      <c r="X14" s="36">
        <f>SUMIFS(СВЦЭМ!$D$39:$D$782,СВЦЭМ!$A$39:$A$782,$A14,СВЦЭМ!$B$39:$B$782,X$11)+'СЕТ СН'!$F$11+СВЦЭМ!$D$10+'СЕТ СН'!$F$5-'СЕТ СН'!$F$21</f>
        <v>4828.3169891199996</v>
      </c>
      <c r="Y14" s="36">
        <f>SUMIFS(СВЦЭМ!$D$39:$D$782,СВЦЭМ!$A$39:$A$782,$A14,СВЦЭМ!$B$39:$B$782,Y$11)+'СЕТ СН'!$F$11+СВЦЭМ!$D$10+'СЕТ СН'!$F$5-'СЕТ СН'!$F$21</f>
        <v>4923.4949188499995</v>
      </c>
    </row>
    <row r="15" spans="1:27" ht="15.75" x14ac:dyDescent="0.2">
      <c r="A15" s="35">
        <f t="shared" si="0"/>
        <v>45508</v>
      </c>
      <c r="B15" s="36">
        <f>SUMIFS(СВЦЭМ!$D$39:$D$782,СВЦЭМ!$A$39:$A$782,$A15,СВЦЭМ!$B$39:$B$782,B$11)+'СЕТ СН'!$F$11+СВЦЭМ!$D$10+'СЕТ СН'!$F$5-'СЕТ СН'!$F$21</f>
        <v>5003.6402225599995</v>
      </c>
      <c r="C15" s="36">
        <f>SUMIFS(СВЦЭМ!$D$39:$D$782,СВЦЭМ!$A$39:$A$782,$A15,СВЦЭМ!$B$39:$B$782,C$11)+'СЕТ СН'!$F$11+СВЦЭМ!$D$10+'СЕТ СН'!$F$5-'СЕТ СН'!$F$21</f>
        <v>5045.4540574099992</v>
      </c>
      <c r="D15" s="36">
        <f>SUMIFS(СВЦЭМ!$D$39:$D$782,СВЦЭМ!$A$39:$A$782,$A15,СВЦЭМ!$B$39:$B$782,D$11)+'СЕТ СН'!$F$11+СВЦЭМ!$D$10+'СЕТ СН'!$F$5-'СЕТ СН'!$F$21</f>
        <v>5088.7416779099995</v>
      </c>
      <c r="E15" s="36">
        <f>SUMIFS(СВЦЭМ!$D$39:$D$782,СВЦЭМ!$A$39:$A$782,$A15,СВЦЭМ!$B$39:$B$782,E$11)+'СЕТ СН'!$F$11+СВЦЭМ!$D$10+'СЕТ СН'!$F$5-'СЕТ СН'!$F$21</f>
        <v>5108.8051004600002</v>
      </c>
      <c r="F15" s="36">
        <f>SUMIFS(СВЦЭМ!$D$39:$D$782,СВЦЭМ!$A$39:$A$782,$A15,СВЦЭМ!$B$39:$B$782,F$11)+'СЕТ СН'!$F$11+СВЦЭМ!$D$10+'СЕТ СН'!$F$5-'СЕТ СН'!$F$21</f>
        <v>5128.5866893499997</v>
      </c>
      <c r="G15" s="36">
        <f>SUMIFS(СВЦЭМ!$D$39:$D$782,СВЦЭМ!$A$39:$A$782,$A15,СВЦЭМ!$B$39:$B$782,G$11)+'СЕТ СН'!$F$11+СВЦЭМ!$D$10+'СЕТ СН'!$F$5-'СЕТ СН'!$F$21</f>
        <v>5120.84460158</v>
      </c>
      <c r="H15" s="36">
        <f>SUMIFS(СВЦЭМ!$D$39:$D$782,СВЦЭМ!$A$39:$A$782,$A15,СВЦЭМ!$B$39:$B$782,H$11)+'СЕТ СН'!$F$11+СВЦЭМ!$D$10+'СЕТ СН'!$F$5-'СЕТ СН'!$F$21</f>
        <v>5098.5488241699995</v>
      </c>
      <c r="I15" s="36">
        <f>SUMIFS(СВЦЭМ!$D$39:$D$782,СВЦЭМ!$A$39:$A$782,$A15,СВЦЭМ!$B$39:$B$782,I$11)+'СЕТ СН'!$F$11+СВЦЭМ!$D$10+'СЕТ СН'!$F$5-'СЕТ СН'!$F$21</f>
        <v>5049.6403647999996</v>
      </c>
      <c r="J15" s="36">
        <f>SUMIFS(СВЦЭМ!$D$39:$D$782,СВЦЭМ!$A$39:$A$782,$A15,СВЦЭМ!$B$39:$B$782,J$11)+'СЕТ СН'!$F$11+СВЦЭМ!$D$10+'СЕТ СН'!$F$5-'СЕТ СН'!$F$21</f>
        <v>4977.7795564799999</v>
      </c>
      <c r="K15" s="36">
        <f>SUMIFS(СВЦЭМ!$D$39:$D$782,СВЦЭМ!$A$39:$A$782,$A15,СВЦЭМ!$B$39:$B$782,K$11)+'СЕТ СН'!$F$11+СВЦЭМ!$D$10+'СЕТ СН'!$F$5-'СЕТ СН'!$F$21</f>
        <v>4862.3659064799995</v>
      </c>
      <c r="L15" s="36">
        <f>SUMIFS(СВЦЭМ!$D$39:$D$782,СВЦЭМ!$A$39:$A$782,$A15,СВЦЭМ!$B$39:$B$782,L$11)+'СЕТ СН'!$F$11+СВЦЭМ!$D$10+'СЕТ СН'!$F$5-'СЕТ СН'!$F$21</f>
        <v>4775.9876287199995</v>
      </c>
      <c r="M15" s="36">
        <f>SUMIFS(СВЦЭМ!$D$39:$D$782,СВЦЭМ!$A$39:$A$782,$A15,СВЦЭМ!$B$39:$B$782,M$11)+'СЕТ СН'!$F$11+СВЦЭМ!$D$10+'СЕТ СН'!$F$5-'СЕТ СН'!$F$21</f>
        <v>4748.4170368300001</v>
      </c>
      <c r="N15" s="36">
        <f>SUMIFS(СВЦЭМ!$D$39:$D$782,СВЦЭМ!$A$39:$A$782,$A15,СВЦЭМ!$B$39:$B$782,N$11)+'СЕТ СН'!$F$11+СВЦЭМ!$D$10+'СЕТ СН'!$F$5-'СЕТ СН'!$F$21</f>
        <v>4749.0199172399998</v>
      </c>
      <c r="O15" s="36">
        <f>SUMIFS(СВЦЭМ!$D$39:$D$782,СВЦЭМ!$A$39:$A$782,$A15,СВЦЭМ!$B$39:$B$782,O$11)+'СЕТ СН'!$F$11+СВЦЭМ!$D$10+'СЕТ СН'!$F$5-'СЕТ СН'!$F$21</f>
        <v>4764.7395421900001</v>
      </c>
      <c r="P15" s="36">
        <f>SUMIFS(СВЦЭМ!$D$39:$D$782,СВЦЭМ!$A$39:$A$782,$A15,СВЦЭМ!$B$39:$B$782,P$11)+'СЕТ СН'!$F$11+СВЦЭМ!$D$10+'СЕТ СН'!$F$5-'СЕТ СН'!$F$21</f>
        <v>4781.9371681100001</v>
      </c>
      <c r="Q15" s="36">
        <f>SUMIFS(СВЦЭМ!$D$39:$D$782,СВЦЭМ!$A$39:$A$782,$A15,СВЦЭМ!$B$39:$B$782,Q$11)+'СЕТ СН'!$F$11+СВЦЭМ!$D$10+'СЕТ СН'!$F$5-'СЕТ СН'!$F$21</f>
        <v>4785.4541293399998</v>
      </c>
      <c r="R15" s="36">
        <f>SUMIFS(СВЦЭМ!$D$39:$D$782,СВЦЭМ!$A$39:$A$782,$A15,СВЦЭМ!$B$39:$B$782,R$11)+'СЕТ СН'!$F$11+СВЦЭМ!$D$10+'СЕТ СН'!$F$5-'СЕТ СН'!$F$21</f>
        <v>4829.8736898400002</v>
      </c>
      <c r="S15" s="36">
        <f>SUMIFS(СВЦЭМ!$D$39:$D$782,СВЦЭМ!$A$39:$A$782,$A15,СВЦЭМ!$B$39:$B$782,S$11)+'СЕТ СН'!$F$11+СВЦЭМ!$D$10+'СЕТ СН'!$F$5-'СЕТ СН'!$F$21</f>
        <v>4808.4103048199995</v>
      </c>
      <c r="T15" s="36">
        <f>SUMIFS(СВЦЭМ!$D$39:$D$782,СВЦЭМ!$A$39:$A$782,$A15,СВЦЭМ!$B$39:$B$782,T$11)+'СЕТ СН'!$F$11+СВЦЭМ!$D$10+'СЕТ СН'!$F$5-'СЕТ СН'!$F$21</f>
        <v>4794.0165932599994</v>
      </c>
      <c r="U15" s="36">
        <f>SUMIFS(СВЦЭМ!$D$39:$D$782,СВЦЭМ!$A$39:$A$782,$A15,СВЦЭМ!$B$39:$B$782,U$11)+'СЕТ СН'!$F$11+СВЦЭМ!$D$10+'СЕТ СН'!$F$5-'СЕТ СН'!$F$21</f>
        <v>4810.3235937199997</v>
      </c>
      <c r="V15" s="36">
        <f>SUMIFS(СВЦЭМ!$D$39:$D$782,СВЦЭМ!$A$39:$A$782,$A15,СВЦЭМ!$B$39:$B$782,V$11)+'СЕТ СН'!$F$11+СВЦЭМ!$D$10+'СЕТ СН'!$F$5-'СЕТ СН'!$F$21</f>
        <v>4819.9106576099994</v>
      </c>
      <c r="W15" s="36">
        <f>SUMIFS(СВЦЭМ!$D$39:$D$782,СВЦЭМ!$A$39:$A$782,$A15,СВЦЭМ!$B$39:$B$782,W$11)+'СЕТ СН'!$F$11+СВЦЭМ!$D$10+'СЕТ СН'!$F$5-'СЕТ СН'!$F$21</f>
        <v>4777.0353164199996</v>
      </c>
      <c r="X15" s="36">
        <f>SUMIFS(СВЦЭМ!$D$39:$D$782,СВЦЭМ!$A$39:$A$782,$A15,СВЦЭМ!$B$39:$B$782,X$11)+'СЕТ СН'!$F$11+СВЦЭМ!$D$10+'СЕТ СН'!$F$5-'СЕТ СН'!$F$21</f>
        <v>4829.6087451799995</v>
      </c>
      <c r="Y15" s="36">
        <f>SUMIFS(СВЦЭМ!$D$39:$D$782,СВЦЭМ!$A$39:$A$782,$A15,СВЦЭМ!$B$39:$B$782,Y$11)+'СЕТ СН'!$F$11+СВЦЭМ!$D$10+'СЕТ СН'!$F$5-'СЕТ СН'!$F$21</f>
        <v>4946.0550773899995</v>
      </c>
    </row>
    <row r="16" spans="1:27" ht="15.75" x14ac:dyDescent="0.2">
      <c r="A16" s="35">
        <f t="shared" si="0"/>
        <v>45509</v>
      </c>
      <c r="B16" s="36">
        <f>SUMIFS(СВЦЭМ!$D$39:$D$782,СВЦЭМ!$A$39:$A$782,$A16,СВЦЭМ!$B$39:$B$782,B$11)+'СЕТ СН'!$F$11+СВЦЭМ!$D$10+'СЕТ СН'!$F$5-'СЕТ СН'!$F$21</f>
        <v>5007.4358008199997</v>
      </c>
      <c r="C16" s="36">
        <f>SUMIFS(СВЦЭМ!$D$39:$D$782,СВЦЭМ!$A$39:$A$782,$A16,СВЦЭМ!$B$39:$B$782,C$11)+'СЕТ СН'!$F$11+СВЦЭМ!$D$10+'СЕТ СН'!$F$5-'СЕТ СН'!$F$21</f>
        <v>5112.8334937099999</v>
      </c>
      <c r="D16" s="36">
        <f>SUMIFS(СВЦЭМ!$D$39:$D$782,СВЦЭМ!$A$39:$A$782,$A16,СВЦЭМ!$B$39:$B$782,D$11)+'СЕТ СН'!$F$11+СВЦЭМ!$D$10+'СЕТ СН'!$F$5-'СЕТ СН'!$F$21</f>
        <v>5191.4132623599999</v>
      </c>
      <c r="E16" s="36">
        <f>SUMIFS(СВЦЭМ!$D$39:$D$782,СВЦЭМ!$A$39:$A$782,$A16,СВЦЭМ!$B$39:$B$782,E$11)+'СЕТ СН'!$F$11+СВЦЭМ!$D$10+'СЕТ СН'!$F$5-'СЕТ СН'!$F$21</f>
        <v>5209.5866237999999</v>
      </c>
      <c r="F16" s="36">
        <f>SUMIFS(СВЦЭМ!$D$39:$D$782,СВЦЭМ!$A$39:$A$782,$A16,СВЦЭМ!$B$39:$B$782,F$11)+'СЕТ СН'!$F$11+СВЦЭМ!$D$10+'СЕТ СН'!$F$5-'СЕТ СН'!$F$21</f>
        <v>5216.9293901999999</v>
      </c>
      <c r="G16" s="36">
        <f>SUMIFS(СВЦЭМ!$D$39:$D$782,СВЦЭМ!$A$39:$A$782,$A16,СВЦЭМ!$B$39:$B$782,G$11)+'СЕТ СН'!$F$11+СВЦЭМ!$D$10+'СЕТ СН'!$F$5-'СЕТ СН'!$F$21</f>
        <v>5208.3684590299999</v>
      </c>
      <c r="H16" s="36">
        <f>SUMIFS(СВЦЭМ!$D$39:$D$782,СВЦЭМ!$A$39:$A$782,$A16,СВЦЭМ!$B$39:$B$782,H$11)+'СЕТ СН'!$F$11+СВЦЭМ!$D$10+'СЕТ СН'!$F$5-'СЕТ СН'!$F$21</f>
        <v>5158.2402550099996</v>
      </c>
      <c r="I16" s="36">
        <f>SUMIFS(СВЦЭМ!$D$39:$D$782,СВЦЭМ!$A$39:$A$782,$A16,СВЦЭМ!$B$39:$B$782,I$11)+'СЕТ СН'!$F$11+СВЦЭМ!$D$10+'СЕТ СН'!$F$5-'СЕТ СН'!$F$21</f>
        <v>5092.1369542599996</v>
      </c>
      <c r="J16" s="36">
        <f>SUMIFS(СВЦЭМ!$D$39:$D$782,СВЦЭМ!$A$39:$A$782,$A16,СВЦЭМ!$B$39:$B$782,J$11)+'СЕТ СН'!$F$11+СВЦЭМ!$D$10+'СЕТ СН'!$F$5-'СЕТ СН'!$F$21</f>
        <v>4966.1035737099992</v>
      </c>
      <c r="K16" s="36">
        <f>SUMIFS(СВЦЭМ!$D$39:$D$782,СВЦЭМ!$A$39:$A$782,$A16,СВЦЭМ!$B$39:$B$782,K$11)+'СЕТ СН'!$F$11+СВЦЭМ!$D$10+'СЕТ СН'!$F$5-'СЕТ СН'!$F$21</f>
        <v>4888.7437394600001</v>
      </c>
      <c r="L16" s="36">
        <f>SUMIFS(СВЦЭМ!$D$39:$D$782,СВЦЭМ!$A$39:$A$782,$A16,СВЦЭМ!$B$39:$B$782,L$11)+'СЕТ СН'!$F$11+СВЦЭМ!$D$10+'СЕТ СН'!$F$5-'СЕТ СН'!$F$21</f>
        <v>4845.6719809599999</v>
      </c>
      <c r="M16" s="36">
        <f>SUMIFS(СВЦЭМ!$D$39:$D$782,СВЦЭМ!$A$39:$A$782,$A16,СВЦЭМ!$B$39:$B$782,M$11)+'СЕТ СН'!$F$11+СВЦЭМ!$D$10+'СЕТ СН'!$F$5-'СЕТ СН'!$F$21</f>
        <v>4808.1967125800002</v>
      </c>
      <c r="N16" s="36">
        <f>SUMIFS(СВЦЭМ!$D$39:$D$782,СВЦЭМ!$A$39:$A$782,$A16,СВЦЭМ!$B$39:$B$782,N$11)+'СЕТ СН'!$F$11+СВЦЭМ!$D$10+'СЕТ СН'!$F$5-'СЕТ СН'!$F$21</f>
        <v>4817.0519325799996</v>
      </c>
      <c r="O16" s="36">
        <f>SUMIFS(СВЦЭМ!$D$39:$D$782,СВЦЭМ!$A$39:$A$782,$A16,СВЦЭМ!$B$39:$B$782,O$11)+'СЕТ СН'!$F$11+СВЦЭМ!$D$10+'СЕТ СН'!$F$5-'СЕТ СН'!$F$21</f>
        <v>4817.4688881399998</v>
      </c>
      <c r="P16" s="36">
        <f>SUMIFS(СВЦЭМ!$D$39:$D$782,СВЦЭМ!$A$39:$A$782,$A16,СВЦЭМ!$B$39:$B$782,P$11)+'СЕТ СН'!$F$11+СВЦЭМ!$D$10+'СЕТ СН'!$F$5-'СЕТ СН'!$F$21</f>
        <v>4799.6990804399993</v>
      </c>
      <c r="Q16" s="36">
        <f>SUMIFS(СВЦЭМ!$D$39:$D$782,СВЦЭМ!$A$39:$A$782,$A16,СВЦЭМ!$B$39:$B$782,Q$11)+'СЕТ СН'!$F$11+СВЦЭМ!$D$10+'СЕТ СН'!$F$5-'СЕТ СН'!$F$21</f>
        <v>4824.0837502199993</v>
      </c>
      <c r="R16" s="36">
        <f>SUMIFS(СВЦЭМ!$D$39:$D$782,СВЦЭМ!$A$39:$A$782,$A16,СВЦЭМ!$B$39:$B$782,R$11)+'СЕТ СН'!$F$11+СВЦЭМ!$D$10+'СЕТ СН'!$F$5-'СЕТ СН'!$F$21</f>
        <v>4832.0909736899994</v>
      </c>
      <c r="S16" s="36">
        <f>SUMIFS(СВЦЭМ!$D$39:$D$782,СВЦЭМ!$A$39:$A$782,$A16,СВЦЭМ!$B$39:$B$782,S$11)+'СЕТ СН'!$F$11+СВЦЭМ!$D$10+'СЕТ СН'!$F$5-'СЕТ СН'!$F$21</f>
        <v>4829.9391984399999</v>
      </c>
      <c r="T16" s="36">
        <f>SUMIFS(СВЦЭМ!$D$39:$D$782,СВЦЭМ!$A$39:$A$782,$A16,СВЦЭМ!$B$39:$B$782,T$11)+'СЕТ СН'!$F$11+СВЦЭМ!$D$10+'СЕТ СН'!$F$5-'СЕТ СН'!$F$21</f>
        <v>4821.6991243399998</v>
      </c>
      <c r="U16" s="36">
        <f>SUMIFS(СВЦЭМ!$D$39:$D$782,СВЦЭМ!$A$39:$A$782,$A16,СВЦЭМ!$B$39:$B$782,U$11)+'СЕТ СН'!$F$11+СВЦЭМ!$D$10+'СЕТ СН'!$F$5-'СЕТ СН'!$F$21</f>
        <v>4824.7238340499998</v>
      </c>
      <c r="V16" s="36">
        <f>SUMIFS(СВЦЭМ!$D$39:$D$782,СВЦЭМ!$A$39:$A$782,$A16,СВЦЭМ!$B$39:$B$782,V$11)+'СЕТ СН'!$F$11+СВЦЭМ!$D$10+'СЕТ СН'!$F$5-'СЕТ СН'!$F$21</f>
        <v>4831.2608619399998</v>
      </c>
      <c r="W16" s="36">
        <f>SUMIFS(СВЦЭМ!$D$39:$D$782,СВЦЭМ!$A$39:$A$782,$A16,СВЦЭМ!$B$39:$B$782,W$11)+'СЕТ СН'!$F$11+СВЦЭМ!$D$10+'СЕТ СН'!$F$5-'СЕТ СН'!$F$21</f>
        <v>4800.4871441799996</v>
      </c>
      <c r="X16" s="36">
        <f>SUMIFS(СВЦЭМ!$D$39:$D$782,СВЦЭМ!$A$39:$A$782,$A16,СВЦЭМ!$B$39:$B$782,X$11)+'СЕТ СН'!$F$11+СВЦЭМ!$D$10+'СЕТ СН'!$F$5-'СЕТ СН'!$F$21</f>
        <v>4850.1733448999994</v>
      </c>
      <c r="Y16" s="36">
        <f>SUMIFS(СВЦЭМ!$D$39:$D$782,СВЦЭМ!$A$39:$A$782,$A16,СВЦЭМ!$B$39:$B$782,Y$11)+'СЕТ СН'!$F$11+СВЦЭМ!$D$10+'СЕТ СН'!$F$5-'СЕТ СН'!$F$21</f>
        <v>4947.2300696699995</v>
      </c>
    </row>
    <row r="17" spans="1:25" ht="15.75" x14ac:dyDescent="0.2">
      <c r="A17" s="35">
        <f t="shared" si="0"/>
        <v>45510</v>
      </c>
      <c r="B17" s="36">
        <f>SUMIFS(СВЦЭМ!$D$39:$D$782,СВЦЭМ!$A$39:$A$782,$A17,СВЦЭМ!$B$39:$B$782,B$11)+'СЕТ СН'!$F$11+СВЦЭМ!$D$10+'СЕТ СН'!$F$5-'СЕТ СН'!$F$21</f>
        <v>5046.3823563299993</v>
      </c>
      <c r="C17" s="36">
        <f>SUMIFS(СВЦЭМ!$D$39:$D$782,СВЦЭМ!$A$39:$A$782,$A17,СВЦЭМ!$B$39:$B$782,C$11)+'СЕТ СН'!$F$11+СВЦЭМ!$D$10+'СЕТ СН'!$F$5-'СЕТ СН'!$F$21</f>
        <v>5122.5815903000002</v>
      </c>
      <c r="D17" s="36">
        <f>SUMIFS(СВЦЭМ!$D$39:$D$782,СВЦЭМ!$A$39:$A$782,$A17,СВЦЭМ!$B$39:$B$782,D$11)+'СЕТ СН'!$F$11+СВЦЭМ!$D$10+'СЕТ СН'!$F$5-'СЕТ СН'!$F$21</f>
        <v>5161.7134210499999</v>
      </c>
      <c r="E17" s="36">
        <f>SUMIFS(СВЦЭМ!$D$39:$D$782,СВЦЭМ!$A$39:$A$782,$A17,СВЦЭМ!$B$39:$B$782,E$11)+'СЕТ СН'!$F$11+СВЦЭМ!$D$10+'СЕТ СН'!$F$5-'СЕТ СН'!$F$21</f>
        <v>5192.9792591599999</v>
      </c>
      <c r="F17" s="36">
        <f>SUMIFS(СВЦЭМ!$D$39:$D$782,СВЦЭМ!$A$39:$A$782,$A17,СВЦЭМ!$B$39:$B$782,F$11)+'СЕТ СН'!$F$11+СВЦЭМ!$D$10+'СЕТ СН'!$F$5-'СЕТ СН'!$F$21</f>
        <v>5188.3686624099992</v>
      </c>
      <c r="G17" s="36">
        <f>SUMIFS(СВЦЭМ!$D$39:$D$782,СВЦЭМ!$A$39:$A$782,$A17,СВЦЭМ!$B$39:$B$782,G$11)+'СЕТ СН'!$F$11+СВЦЭМ!$D$10+'СЕТ СН'!$F$5-'СЕТ СН'!$F$21</f>
        <v>5156.5291202299995</v>
      </c>
      <c r="H17" s="36">
        <f>SUMIFS(СВЦЭМ!$D$39:$D$782,СВЦЭМ!$A$39:$A$782,$A17,СВЦЭМ!$B$39:$B$782,H$11)+'СЕТ СН'!$F$11+СВЦЭМ!$D$10+'СЕТ СН'!$F$5-'СЕТ СН'!$F$21</f>
        <v>5107.3914192599996</v>
      </c>
      <c r="I17" s="36">
        <f>SUMIFS(СВЦЭМ!$D$39:$D$782,СВЦЭМ!$A$39:$A$782,$A17,СВЦЭМ!$B$39:$B$782,I$11)+'СЕТ СН'!$F$11+СВЦЭМ!$D$10+'СЕТ СН'!$F$5-'СЕТ СН'!$F$21</f>
        <v>5023.0594106099998</v>
      </c>
      <c r="J17" s="36">
        <f>SUMIFS(СВЦЭМ!$D$39:$D$782,СВЦЭМ!$A$39:$A$782,$A17,СВЦЭМ!$B$39:$B$782,J$11)+'СЕТ СН'!$F$11+СВЦЭМ!$D$10+'СЕТ СН'!$F$5-'СЕТ СН'!$F$21</f>
        <v>4919.99444331</v>
      </c>
      <c r="K17" s="36">
        <f>SUMIFS(СВЦЭМ!$D$39:$D$782,СВЦЭМ!$A$39:$A$782,$A17,СВЦЭМ!$B$39:$B$782,K$11)+'СЕТ СН'!$F$11+СВЦЭМ!$D$10+'СЕТ СН'!$F$5-'СЕТ СН'!$F$21</f>
        <v>4843.3062967599999</v>
      </c>
      <c r="L17" s="36">
        <f>SUMIFS(СВЦЭМ!$D$39:$D$782,СВЦЭМ!$A$39:$A$782,$A17,СВЦЭМ!$B$39:$B$782,L$11)+'СЕТ СН'!$F$11+СВЦЭМ!$D$10+'СЕТ СН'!$F$5-'СЕТ СН'!$F$21</f>
        <v>4808.9877848399992</v>
      </c>
      <c r="M17" s="36">
        <f>SUMIFS(СВЦЭМ!$D$39:$D$782,СВЦЭМ!$A$39:$A$782,$A17,СВЦЭМ!$B$39:$B$782,M$11)+'СЕТ СН'!$F$11+СВЦЭМ!$D$10+'СЕТ СН'!$F$5-'СЕТ СН'!$F$21</f>
        <v>4809.6036026900001</v>
      </c>
      <c r="N17" s="36">
        <f>SUMIFS(СВЦЭМ!$D$39:$D$782,СВЦЭМ!$A$39:$A$782,$A17,СВЦЭМ!$B$39:$B$782,N$11)+'СЕТ СН'!$F$11+СВЦЭМ!$D$10+'СЕТ СН'!$F$5-'СЕТ СН'!$F$21</f>
        <v>4795.0761642299994</v>
      </c>
      <c r="O17" s="36">
        <f>SUMIFS(СВЦЭМ!$D$39:$D$782,СВЦЭМ!$A$39:$A$782,$A17,СВЦЭМ!$B$39:$B$782,O$11)+'СЕТ СН'!$F$11+СВЦЭМ!$D$10+'СЕТ СН'!$F$5-'СЕТ СН'!$F$21</f>
        <v>4784.6479222799999</v>
      </c>
      <c r="P17" s="36">
        <f>SUMIFS(СВЦЭМ!$D$39:$D$782,СВЦЭМ!$A$39:$A$782,$A17,СВЦЭМ!$B$39:$B$782,P$11)+'СЕТ СН'!$F$11+СВЦЭМ!$D$10+'СЕТ СН'!$F$5-'СЕТ СН'!$F$21</f>
        <v>4782.5546681199994</v>
      </c>
      <c r="Q17" s="36">
        <f>SUMIFS(СВЦЭМ!$D$39:$D$782,СВЦЭМ!$A$39:$A$782,$A17,СВЦЭМ!$B$39:$B$782,Q$11)+'СЕТ СН'!$F$11+СВЦЭМ!$D$10+'СЕТ СН'!$F$5-'СЕТ СН'!$F$21</f>
        <v>4756.5612739600001</v>
      </c>
      <c r="R17" s="36">
        <f>SUMIFS(СВЦЭМ!$D$39:$D$782,СВЦЭМ!$A$39:$A$782,$A17,СВЦЭМ!$B$39:$B$782,R$11)+'СЕТ СН'!$F$11+СВЦЭМ!$D$10+'СЕТ СН'!$F$5-'СЕТ СН'!$F$21</f>
        <v>4774.46330347</v>
      </c>
      <c r="S17" s="36">
        <f>SUMIFS(СВЦЭМ!$D$39:$D$782,СВЦЭМ!$A$39:$A$782,$A17,СВЦЭМ!$B$39:$B$782,S$11)+'СЕТ СН'!$F$11+СВЦЭМ!$D$10+'СЕТ СН'!$F$5-'СЕТ СН'!$F$21</f>
        <v>4779.6581164899999</v>
      </c>
      <c r="T17" s="36">
        <f>SUMIFS(СВЦЭМ!$D$39:$D$782,СВЦЭМ!$A$39:$A$782,$A17,СВЦЭМ!$B$39:$B$782,T$11)+'СЕТ СН'!$F$11+СВЦЭМ!$D$10+'СЕТ СН'!$F$5-'СЕТ СН'!$F$21</f>
        <v>4767.12405588</v>
      </c>
      <c r="U17" s="36">
        <f>SUMIFS(СВЦЭМ!$D$39:$D$782,СВЦЭМ!$A$39:$A$782,$A17,СВЦЭМ!$B$39:$B$782,U$11)+'СЕТ СН'!$F$11+СВЦЭМ!$D$10+'СЕТ СН'!$F$5-'СЕТ СН'!$F$21</f>
        <v>4772.3560343899999</v>
      </c>
      <c r="V17" s="36">
        <f>SUMIFS(СВЦЭМ!$D$39:$D$782,СВЦЭМ!$A$39:$A$782,$A17,СВЦЭМ!$B$39:$B$782,V$11)+'СЕТ СН'!$F$11+СВЦЭМ!$D$10+'СЕТ СН'!$F$5-'СЕТ СН'!$F$21</f>
        <v>4781.4199489599996</v>
      </c>
      <c r="W17" s="36">
        <f>SUMIFS(СВЦЭМ!$D$39:$D$782,СВЦЭМ!$A$39:$A$782,$A17,СВЦЭМ!$B$39:$B$782,W$11)+'СЕТ СН'!$F$11+СВЦЭМ!$D$10+'СЕТ СН'!$F$5-'СЕТ СН'!$F$21</f>
        <v>4778.3540341299995</v>
      </c>
      <c r="X17" s="36">
        <f>SUMIFS(СВЦЭМ!$D$39:$D$782,СВЦЭМ!$A$39:$A$782,$A17,СВЦЭМ!$B$39:$B$782,X$11)+'СЕТ СН'!$F$11+СВЦЭМ!$D$10+'СЕТ СН'!$F$5-'СЕТ СН'!$F$21</f>
        <v>4839.0663791799998</v>
      </c>
      <c r="Y17" s="36">
        <f>SUMIFS(СВЦЭМ!$D$39:$D$782,СВЦЭМ!$A$39:$A$782,$A17,СВЦЭМ!$B$39:$B$782,Y$11)+'СЕТ СН'!$F$11+СВЦЭМ!$D$10+'СЕТ СН'!$F$5-'СЕТ СН'!$F$21</f>
        <v>4910.6084351899999</v>
      </c>
    </row>
    <row r="18" spans="1:25" ht="15.75" x14ac:dyDescent="0.2">
      <c r="A18" s="35">
        <f t="shared" si="0"/>
        <v>45511</v>
      </c>
      <c r="B18" s="36">
        <f>SUMIFS(СВЦЭМ!$D$39:$D$782,СВЦЭМ!$A$39:$A$782,$A18,СВЦЭМ!$B$39:$B$782,B$11)+'СЕТ СН'!$F$11+СВЦЭМ!$D$10+'СЕТ СН'!$F$5-'СЕТ СН'!$F$21</f>
        <v>4980.4920456099999</v>
      </c>
      <c r="C18" s="36">
        <f>SUMIFS(СВЦЭМ!$D$39:$D$782,СВЦЭМ!$A$39:$A$782,$A18,СВЦЭМ!$B$39:$B$782,C$11)+'СЕТ СН'!$F$11+СВЦЭМ!$D$10+'СЕТ СН'!$F$5-'СЕТ СН'!$F$21</f>
        <v>5070.3600202599991</v>
      </c>
      <c r="D18" s="36">
        <f>SUMIFS(СВЦЭМ!$D$39:$D$782,СВЦЭМ!$A$39:$A$782,$A18,СВЦЭМ!$B$39:$B$782,D$11)+'СЕТ СН'!$F$11+СВЦЭМ!$D$10+'СЕТ СН'!$F$5-'СЕТ СН'!$F$21</f>
        <v>5131.4727180399996</v>
      </c>
      <c r="E18" s="36">
        <f>SUMIFS(СВЦЭМ!$D$39:$D$782,СВЦЭМ!$A$39:$A$782,$A18,СВЦЭМ!$B$39:$B$782,E$11)+'СЕТ СН'!$F$11+СВЦЭМ!$D$10+'СЕТ СН'!$F$5-'СЕТ СН'!$F$21</f>
        <v>5154.8089827599997</v>
      </c>
      <c r="F18" s="36">
        <f>SUMIFS(СВЦЭМ!$D$39:$D$782,СВЦЭМ!$A$39:$A$782,$A18,СВЦЭМ!$B$39:$B$782,F$11)+'СЕТ СН'!$F$11+СВЦЭМ!$D$10+'СЕТ СН'!$F$5-'СЕТ СН'!$F$21</f>
        <v>5184.8801313799995</v>
      </c>
      <c r="G18" s="36">
        <f>SUMIFS(СВЦЭМ!$D$39:$D$782,СВЦЭМ!$A$39:$A$782,$A18,СВЦЭМ!$B$39:$B$782,G$11)+'СЕТ СН'!$F$11+СВЦЭМ!$D$10+'СЕТ СН'!$F$5-'СЕТ СН'!$F$21</f>
        <v>5154.2518596399996</v>
      </c>
      <c r="H18" s="36">
        <f>SUMIFS(СВЦЭМ!$D$39:$D$782,СВЦЭМ!$A$39:$A$782,$A18,СВЦЭМ!$B$39:$B$782,H$11)+'СЕТ СН'!$F$11+СВЦЭМ!$D$10+'СЕТ СН'!$F$5-'СЕТ СН'!$F$21</f>
        <v>5118.9433887799996</v>
      </c>
      <c r="I18" s="36">
        <f>SUMIFS(СВЦЭМ!$D$39:$D$782,СВЦЭМ!$A$39:$A$782,$A18,СВЦЭМ!$B$39:$B$782,I$11)+'СЕТ СН'!$F$11+СВЦЭМ!$D$10+'СЕТ СН'!$F$5-'СЕТ СН'!$F$21</f>
        <v>5030.4679925099999</v>
      </c>
      <c r="J18" s="36">
        <f>SUMIFS(СВЦЭМ!$D$39:$D$782,СВЦЭМ!$A$39:$A$782,$A18,СВЦЭМ!$B$39:$B$782,J$11)+'СЕТ СН'!$F$11+СВЦЭМ!$D$10+'СЕТ СН'!$F$5-'СЕТ СН'!$F$21</f>
        <v>4931.9485019399999</v>
      </c>
      <c r="K18" s="36">
        <f>SUMIFS(СВЦЭМ!$D$39:$D$782,СВЦЭМ!$A$39:$A$782,$A18,СВЦЭМ!$B$39:$B$782,K$11)+'СЕТ СН'!$F$11+СВЦЭМ!$D$10+'СЕТ СН'!$F$5-'СЕТ СН'!$F$21</f>
        <v>4851.4276110699993</v>
      </c>
      <c r="L18" s="36">
        <f>SUMIFS(СВЦЭМ!$D$39:$D$782,СВЦЭМ!$A$39:$A$782,$A18,СВЦЭМ!$B$39:$B$782,L$11)+'СЕТ СН'!$F$11+СВЦЭМ!$D$10+'СЕТ СН'!$F$5-'СЕТ СН'!$F$21</f>
        <v>4831.7927975299999</v>
      </c>
      <c r="M18" s="36">
        <f>SUMIFS(СВЦЭМ!$D$39:$D$782,СВЦЭМ!$A$39:$A$782,$A18,СВЦЭМ!$B$39:$B$782,M$11)+'СЕТ СН'!$F$11+СВЦЭМ!$D$10+'СЕТ СН'!$F$5-'СЕТ СН'!$F$21</f>
        <v>4812.6094366399993</v>
      </c>
      <c r="N18" s="36">
        <f>SUMIFS(СВЦЭМ!$D$39:$D$782,СВЦЭМ!$A$39:$A$782,$A18,СВЦЭМ!$B$39:$B$782,N$11)+'СЕТ СН'!$F$11+СВЦЭМ!$D$10+'СЕТ СН'!$F$5-'СЕТ СН'!$F$21</f>
        <v>4790.7596691099998</v>
      </c>
      <c r="O18" s="36">
        <f>SUMIFS(СВЦЭМ!$D$39:$D$782,СВЦЭМ!$A$39:$A$782,$A18,СВЦЭМ!$B$39:$B$782,O$11)+'СЕТ СН'!$F$11+СВЦЭМ!$D$10+'СЕТ СН'!$F$5-'СЕТ СН'!$F$21</f>
        <v>4795.3515429999998</v>
      </c>
      <c r="P18" s="36">
        <f>SUMIFS(СВЦЭМ!$D$39:$D$782,СВЦЭМ!$A$39:$A$782,$A18,СВЦЭМ!$B$39:$B$782,P$11)+'СЕТ СН'!$F$11+СВЦЭМ!$D$10+'СЕТ СН'!$F$5-'СЕТ СН'!$F$21</f>
        <v>4805.1805832199998</v>
      </c>
      <c r="Q18" s="36">
        <f>SUMIFS(СВЦЭМ!$D$39:$D$782,СВЦЭМ!$A$39:$A$782,$A18,СВЦЭМ!$B$39:$B$782,Q$11)+'СЕТ СН'!$F$11+СВЦЭМ!$D$10+'СЕТ СН'!$F$5-'СЕТ СН'!$F$21</f>
        <v>4811.0686893699994</v>
      </c>
      <c r="R18" s="36">
        <f>SUMIFS(СВЦЭМ!$D$39:$D$782,СВЦЭМ!$A$39:$A$782,$A18,СВЦЭМ!$B$39:$B$782,R$11)+'СЕТ СН'!$F$11+СВЦЭМ!$D$10+'СЕТ СН'!$F$5-'СЕТ СН'!$F$21</f>
        <v>4821.4689054399996</v>
      </c>
      <c r="S18" s="36">
        <f>SUMIFS(СВЦЭМ!$D$39:$D$782,СВЦЭМ!$A$39:$A$782,$A18,СВЦЭМ!$B$39:$B$782,S$11)+'СЕТ СН'!$F$11+СВЦЭМ!$D$10+'СЕТ СН'!$F$5-'СЕТ СН'!$F$21</f>
        <v>4816.1950561899994</v>
      </c>
      <c r="T18" s="36">
        <f>SUMIFS(СВЦЭМ!$D$39:$D$782,СВЦЭМ!$A$39:$A$782,$A18,СВЦЭМ!$B$39:$B$782,T$11)+'СЕТ СН'!$F$11+СВЦЭМ!$D$10+'СЕТ СН'!$F$5-'СЕТ СН'!$F$21</f>
        <v>4805.8608808299996</v>
      </c>
      <c r="U18" s="36">
        <f>SUMIFS(СВЦЭМ!$D$39:$D$782,СВЦЭМ!$A$39:$A$782,$A18,СВЦЭМ!$B$39:$B$782,U$11)+'СЕТ СН'!$F$11+СВЦЭМ!$D$10+'СЕТ СН'!$F$5-'СЕТ СН'!$F$21</f>
        <v>4819.3855360599991</v>
      </c>
      <c r="V18" s="36">
        <f>SUMIFS(СВЦЭМ!$D$39:$D$782,СВЦЭМ!$A$39:$A$782,$A18,СВЦЭМ!$B$39:$B$782,V$11)+'СЕТ СН'!$F$11+СВЦЭМ!$D$10+'СЕТ СН'!$F$5-'СЕТ СН'!$F$21</f>
        <v>4830.9708313899991</v>
      </c>
      <c r="W18" s="36">
        <f>SUMIFS(СВЦЭМ!$D$39:$D$782,СВЦЭМ!$A$39:$A$782,$A18,СВЦЭМ!$B$39:$B$782,W$11)+'СЕТ СН'!$F$11+СВЦЭМ!$D$10+'СЕТ СН'!$F$5-'СЕТ СН'!$F$21</f>
        <v>4815.8254860500001</v>
      </c>
      <c r="X18" s="36">
        <f>SUMIFS(СВЦЭМ!$D$39:$D$782,СВЦЭМ!$A$39:$A$782,$A18,СВЦЭМ!$B$39:$B$782,X$11)+'СЕТ СН'!$F$11+СВЦЭМ!$D$10+'СЕТ СН'!$F$5-'СЕТ СН'!$F$21</f>
        <v>4865.9232750899992</v>
      </c>
      <c r="Y18" s="36">
        <f>SUMIFS(СВЦЭМ!$D$39:$D$782,СВЦЭМ!$A$39:$A$782,$A18,СВЦЭМ!$B$39:$B$782,Y$11)+'СЕТ СН'!$F$11+СВЦЭМ!$D$10+'СЕТ СН'!$F$5-'СЕТ СН'!$F$21</f>
        <v>4903.5623981399995</v>
      </c>
    </row>
    <row r="19" spans="1:25" ht="15.75" x14ac:dyDescent="0.2">
      <c r="A19" s="35">
        <f t="shared" si="0"/>
        <v>45512</v>
      </c>
      <c r="B19" s="36">
        <f>SUMIFS(СВЦЭМ!$D$39:$D$782,СВЦЭМ!$A$39:$A$782,$A19,СВЦЭМ!$B$39:$B$782,B$11)+'СЕТ СН'!$F$11+СВЦЭМ!$D$10+'СЕТ СН'!$F$5-'СЕТ СН'!$F$21</f>
        <v>5047.1355682899994</v>
      </c>
      <c r="C19" s="36">
        <f>SUMIFS(СВЦЭМ!$D$39:$D$782,СВЦЭМ!$A$39:$A$782,$A19,СВЦЭМ!$B$39:$B$782,C$11)+'СЕТ СН'!$F$11+СВЦЭМ!$D$10+'СЕТ СН'!$F$5-'СЕТ СН'!$F$21</f>
        <v>5134.3102199200002</v>
      </c>
      <c r="D19" s="36">
        <f>SUMIFS(СВЦЭМ!$D$39:$D$782,СВЦЭМ!$A$39:$A$782,$A19,СВЦЭМ!$B$39:$B$782,D$11)+'СЕТ СН'!$F$11+СВЦЭМ!$D$10+'СЕТ СН'!$F$5-'СЕТ СН'!$F$21</f>
        <v>5197.7638861300002</v>
      </c>
      <c r="E19" s="36">
        <f>SUMIFS(СВЦЭМ!$D$39:$D$782,СВЦЭМ!$A$39:$A$782,$A19,СВЦЭМ!$B$39:$B$782,E$11)+'СЕТ СН'!$F$11+СВЦЭМ!$D$10+'СЕТ СН'!$F$5-'СЕТ СН'!$F$21</f>
        <v>5201.2466779299994</v>
      </c>
      <c r="F19" s="36">
        <f>SUMIFS(СВЦЭМ!$D$39:$D$782,СВЦЭМ!$A$39:$A$782,$A19,СВЦЭМ!$B$39:$B$782,F$11)+'СЕТ СН'!$F$11+СВЦЭМ!$D$10+'СЕТ СН'!$F$5-'СЕТ СН'!$F$21</f>
        <v>5200.6950599499996</v>
      </c>
      <c r="G19" s="36">
        <f>SUMIFS(СВЦЭМ!$D$39:$D$782,СВЦЭМ!$A$39:$A$782,$A19,СВЦЭМ!$B$39:$B$782,G$11)+'СЕТ СН'!$F$11+СВЦЭМ!$D$10+'СЕТ СН'!$F$5-'СЕТ СН'!$F$21</f>
        <v>5200.7415149600001</v>
      </c>
      <c r="H19" s="36">
        <f>SUMIFS(СВЦЭМ!$D$39:$D$782,СВЦЭМ!$A$39:$A$782,$A19,СВЦЭМ!$B$39:$B$782,H$11)+'СЕТ СН'!$F$11+СВЦЭМ!$D$10+'СЕТ СН'!$F$5-'СЕТ СН'!$F$21</f>
        <v>5132.4253708399992</v>
      </c>
      <c r="I19" s="36">
        <f>SUMIFS(СВЦЭМ!$D$39:$D$782,СВЦЭМ!$A$39:$A$782,$A19,СВЦЭМ!$B$39:$B$782,I$11)+'СЕТ СН'!$F$11+СВЦЭМ!$D$10+'СЕТ СН'!$F$5-'СЕТ СН'!$F$21</f>
        <v>5052.2186237899996</v>
      </c>
      <c r="J19" s="36">
        <f>SUMIFS(СВЦЭМ!$D$39:$D$782,СВЦЭМ!$A$39:$A$782,$A19,СВЦЭМ!$B$39:$B$782,J$11)+'СЕТ СН'!$F$11+СВЦЭМ!$D$10+'СЕТ СН'!$F$5-'СЕТ СН'!$F$21</f>
        <v>4944.7196004799998</v>
      </c>
      <c r="K19" s="36">
        <f>SUMIFS(СВЦЭМ!$D$39:$D$782,СВЦЭМ!$A$39:$A$782,$A19,СВЦЭМ!$B$39:$B$782,K$11)+'СЕТ СН'!$F$11+СВЦЭМ!$D$10+'СЕТ СН'!$F$5-'СЕТ СН'!$F$21</f>
        <v>4888.5222505000002</v>
      </c>
      <c r="L19" s="36">
        <f>SUMIFS(СВЦЭМ!$D$39:$D$782,СВЦЭМ!$A$39:$A$782,$A19,СВЦЭМ!$B$39:$B$782,L$11)+'СЕТ СН'!$F$11+СВЦЭМ!$D$10+'СЕТ СН'!$F$5-'СЕТ СН'!$F$21</f>
        <v>4850.7822142699997</v>
      </c>
      <c r="M19" s="36">
        <f>SUMIFS(СВЦЭМ!$D$39:$D$782,СВЦЭМ!$A$39:$A$782,$A19,СВЦЭМ!$B$39:$B$782,M$11)+'СЕТ СН'!$F$11+СВЦЭМ!$D$10+'СЕТ СН'!$F$5-'СЕТ СН'!$F$21</f>
        <v>4852.5110687399992</v>
      </c>
      <c r="N19" s="36">
        <f>SUMIFS(СВЦЭМ!$D$39:$D$782,СВЦЭМ!$A$39:$A$782,$A19,СВЦЭМ!$B$39:$B$782,N$11)+'СЕТ СН'!$F$11+СВЦЭМ!$D$10+'СЕТ СН'!$F$5-'СЕТ СН'!$F$21</f>
        <v>4850.6422339299997</v>
      </c>
      <c r="O19" s="36">
        <f>SUMIFS(СВЦЭМ!$D$39:$D$782,СВЦЭМ!$A$39:$A$782,$A19,СВЦЭМ!$B$39:$B$782,O$11)+'СЕТ СН'!$F$11+СВЦЭМ!$D$10+'СЕТ СН'!$F$5-'СЕТ СН'!$F$21</f>
        <v>4854.1685152199998</v>
      </c>
      <c r="P19" s="36">
        <f>SUMIFS(СВЦЭМ!$D$39:$D$782,СВЦЭМ!$A$39:$A$782,$A19,СВЦЭМ!$B$39:$B$782,P$11)+'СЕТ СН'!$F$11+СВЦЭМ!$D$10+'СЕТ СН'!$F$5-'СЕТ СН'!$F$21</f>
        <v>4861.1867665899999</v>
      </c>
      <c r="Q19" s="36">
        <f>SUMIFS(СВЦЭМ!$D$39:$D$782,СВЦЭМ!$A$39:$A$782,$A19,СВЦЭМ!$B$39:$B$782,Q$11)+'СЕТ СН'!$F$11+СВЦЭМ!$D$10+'СЕТ СН'!$F$5-'СЕТ СН'!$F$21</f>
        <v>4867.5020055499999</v>
      </c>
      <c r="R19" s="36">
        <f>SUMIFS(СВЦЭМ!$D$39:$D$782,СВЦЭМ!$A$39:$A$782,$A19,СВЦЭМ!$B$39:$B$782,R$11)+'СЕТ СН'!$F$11+СВЦЭМ!$D$10+'СЕТ СН'!$F$5-'СЕТ СН'!$F$21</f>
        <v>4882.6682622199996</v>
      </c>
      <c r="S19" s="36">
        <f>SUMIFS(СВЦЭМ!$D$39:$D$782,СВЦЭМ!$A$39:$A$782,$A19,СВЦЭМ!$B$39:$B$782,S$11)+'СЕТ СН'!$F$11+СВЦЭМ!$D$10+'СЕТ СН'!$F$5-'СЕТ СН'!$F$21</f>
        <v>4865.2725595399997</v>
      </c>
      <c r="T19" s="36">
        <f>SUMIFS(СВЦЭМ!$D$39:$D$782,СВЦЭМ!$A$39:$A$782,$A19,СВЦЭМ!$B$39:$B$782,T$11)+'СЕТ СН'!$F$11+СВЦЭМ!$D$10+'СЕТ СН'!$F$5-'СЕТ СН'!$F$21</f>
        <v>4858.6337537099998</v>
      </c>
      <c r="U19" s="36">
        <f>SUMIFS(СВЦЭМ!$D$39:$D$782,СВЦЭМ!$A$39:$A$782,$A19,СВЦЭМ!$B$39:$B$782,U$11)+'СЕТ СН'!$F$11+СВЦЭМ!$D$10+'СЕТ СН'!$F$5-'СЕТ СН'!$F$21</f>
        <v>4869.4314158500001</v>
      </c>
      <c r="V19" s="36">
        <f>SUMIFS(СВЦЭМ!$D$39:$D$782,СВЦЭМ!$A$39:$A$782,$A19,СВЦЭМ!$B$39:$B$782,V$11)+'СЕТ СН'!$F$11+СВЦЭМ!$D$10+'СЕТ СН'!$F$5-'СЕТ СН'!$F$21</f>
        <v>4874.4624811699996</v>
      </c>
      <c r="W19" s="36">
        <f>SUMIFS(СВЦЭМ!$D$39:$D$782,СВЦЭМ!$A$39:$A$782,$A19,СВЦЭМ!$B$39:$B$782,W$11)+'СЕТ СН'!$F$11+СВЦЭМ!$D$10+'СЕТ СН'!$F$5-'СЕТ СН'!$F$21</f>
        <v>4873.2929160799995</v>
      </c>
      <c r="X19" s="36">
        <f>SUMIFS(СВЦЭМ!$D$39:$D$782,СВЦЭМ!$A$39:$A$782,$A19,СВЦЭМ!$B$39:$B$782,X$11)+'СЕТ СН'!$F$11+СВЦЭМ!$D$10+'СЕТ СН'!$F$5-'СЕТ СН'!$F$21</f>
        <v>4919.8644192199999</v>
      </c>
      <c r="Y19" s="36">
        <f>SUMIFS(СВЦЭМ!$D$39:$D$782,СВЦЭМ!$A$39:$A$782,$A19,СВЦЭМ!$B$39:$B$782,Y$11)+'СЕТ СН'!$F$11+СВЦЭМ!$D$10+'СЕТ СН'!$F$5-'СЕТ СН'!$F$21</f>
        <v>5005.2769174099994</v>
      </c>
    </row>
    <row r="20" spans="1:25" ht="15.75" x14ac:dyDescent="0.2">
      <c r="A20" s="35">
        <f t="shared" si="0"/>
        <v>45513</v>
      </c>
      <c r="B20" s="36">
        <f>SUMIFS(СВЦЭМ!$D$39:$D$782,СВЦЭМ!$A$39:$A$782,$A20,СВЦЭМ!$B$39:$B$782,B$11)+'СЕТ СН'!$F$11+СВЦЭМ!$D$10+'СЕТ СН'!$F$5-'СЕТ СН'!$F$21</f>
        <v>4980.67792138</v>
      </c>
      <c r="C20" s="36">
        <f>SUMIFS(СВЦЭМ!$D$39:$D$782,СВЦЭМ!$A$39:$A$782,$A20,СВЦЭМ!$B$39:$B$782,C$11)+'СЕТ СН'!$F$11+СВЦЭМ!$D$10+'СЕТ СН'!$F$5-'СЕТ СН'!$F$21</f>
        <v>5086.3796043499997</v>
      </c>
      <c r="D20" s="36">
        <f>SUMIFS(СВЦЭМ!$D$39:$D$782,СВЦЭМ!$A$39:$A$782,$A20,СВЦЭМ!$B$39:$B$782,D$11)+'СЕТ СН'!$F$11+СВЦЭМ!$D$10+'СЕТ СН'!$F$5-'СЕТ СН'!$F$21</f>
        <v>5194.3890276299999</v>
      </c>
      <c r="E20" s="36">
        <f>SUMIFS(СВЦЭМ!$D$39:$D$782,СВЦЭМ!$A$39:$A$782,$A20,СВЦЭМ!$B$39:$B$782,E$11)+'СЕТ СН'!$F$11+СВЦЭМ!$D$10+'СЕТ СН'!$F$5-'СЕТ СН'!$F$21</f>
        <v>5231.8065713399992</v>
      </c>
      <c r="F20" s="36">
        <f>SUMIFS(СВЦЭМ!$D$39:$D$782,СВЦЭМ!$A$39:$A$782,$A20,СВЦЭМ!$B$39:$B$782,F$11)+'СЕТ СН'!$F$11+СВЦЭМ!$D$10+'СЕТ СН'!$F$5-'СЕТ СН'!$F$21</f>
        <v>5236.9176961499998</v>
      </c>
      <c r="G20" s="36">
        <f>SUMIFS(СВЦЭМ!$D$39:$D$782,СВЦЭМ!$A$39:$A$782,$A20,СВЦЭМ!$B$39:$B$782,G$11)+'СЕТ СН'!$F$11+СВЦЭМ!$D$10+'СЕТ СН'!$F$5-'СЕТ СН'!$F$21</f>
        <v>5228.74443402</v>
      </c>
      <c r="H20" s="36">
        <f>SUMIFS(СВЦЭМ!$D$39:$D$782,СВЦЭМ!$A$39:$A$782,$A20,СВЦЭМ!$B$39:$B$782,H$11)+'СЕТ СН'!$F$11+СВЦЭМ!$D$10+'СЕТ СН'!$F$5-'СЕТ СН'!$F$21</f>
        <v>5196.2059637000002</v>
      </c>
      <c r="I20" s="36">
        <f>SUMIFS(СВЦЭМ!$D$39:$D$782,СВЦЭМ!$A$39:$A$782,$A20,СВЦЭМ!$B$39:$B$782,I$11)+'СЕТ СН'!$F$11+СВЦЭМ!$D$10+'СЕТ СН'!$F$5-'СЕТ СН'!$F$21</f>
        <v>5096.0654693899996</v>
      </c>
      <c r="J20" s="36">
        <f>SUMIFS(СВЦЭМ!$D$39:$D$782,СВЦЭМ!$A$39:$A$782,$A20,СВЦЭМ!$B$39:$B$782,J$11)+'СЕТ СН'!$F$11+СВЦЭМ!$D$10+'СЕТ СН'!$F$5-'СЕТ СН'!$F$21</f>
        <v>5020.5581749499997</v>
      </c>
      <c r="K20" s="36">
        <f>SUMIFS(СВЦЭМ!$D$39:$D$782,СВЦЭМ!$A$39:$A$782,$A20,СВЦЭМ!$B$39:$B$782,K$11)+'СЕТ СН'!$F$11+СВЦЭМ!$D$10+'СЕТ СН'!$F$5-'СЕТ СН'!$F$21</f>
        <v>4929.48416086</v>
      </c>
      <c r="L20" s="36">
        <f>SUMIFS(СВЦЭМ!$D$39:$D$782,СВЦЭМ!$A$39:$A$782,$A20,СВЦЭМ!$B$39:$B$782,L$11)+'СЕТ СН'!$F$11+СВЦЭМ!$D$10+'СЕТ СН'!$F$5-'СЕТ СН'!$F$21</f>
        <v>4911.4956098999992</v>
      </c>
      <c r="M20" s="36">
        <f>SUMIFS(СВЦЭМ!$D$39:$D$782,СВЦЭМ!$A$39:$A$782,$A20,СВЦЭМ!$B$39:$B$782,M$11)+'СЕТ СН'!$F$11+СВЦЭМ!$D$10+'СЕТ СН'!$F$5-'СЕТ СН'!$F$21</f>
        <v>4907.0007369399991</v>
      </c>
      <c r="N20" s="36">
        <f>SUMIFS(СВЦЭМ!$D$39:$D$782,СВЦЭМ!$A$39:$A$782,$A20,СВЦЭМ!$B$39:$B$782,N$11)+'СЕТ СН'!$F$11+СВЦЭМ!$D$10+'СЕТ СН'!$F$5-'СЕТ СН'!$F$21</f>
        <v>4904.4690813399993</v>
      </c>
      <c r="O20" s="36">
        <f>SUMIFS(СВЦЭМ!$D$39:$D$782,СВЦЭМ!$A$39:$A$782,$A20,СВЦЭМ!$B$39:$B$782,O$11)+'СЕТ СН'!$F$11+СВЦЭМ!$D$10+'СЕТ СН'!$F$5-'СЕТ СН'!$F$21</f>
        <v>4896.2367763099992</v>
      </c>
      <c r="P20" s="36">
        <f>SUMIFS(СВЦЭМ!$D$39:$D$782,СВЦЭМ!$A$39:$A$782,$A20,СВЦЭМ!$B$39:$B$782,P$11)+'СЕТ СН'!$F$11+СВЦЭМ!$D$10+'СЕТ СН'!$F$5-'СЕТ СН'!$F$21</f>
        <v>4912.6448011499997</v>
      </c>
      <c r="Q20" s="36">
        <f>SUMIFS(СВЦЭМ!$D$39:$D$782,СВЦЭМ!$A$39:$A$782,$A20,СВЦЭМ!$B$39:$B$782,Q$11)+'СЕТ СН'!$F$11+СВЦЭМ!$D$10+'СЕТ СН'!$F$5-'СЕТ СН'!$F$21</f>
        <v>4923.3542087799997</v>
      </c>
      <c r="R20" s="36">
        <f>SUMIFS(СВЦЭМ!$D$39:$D$782,СВЦЭМ!$A$39:$A$782,$A20,СВЦЭМ!$B$39:$B$782,R$11)+'СЕТ СН'!$F$11+СВЦЭМ!$D$10+'СЕТ СН'!$F$5-'СЕТ СН'!$F$21</f>
        <v>4929.0800383899996</v>
      </c>
      <c r="S20" s="36">
        <f>SUMIFS(СВЦЭМ!$D$39:$D$782,СВЦЭМ!$A$39:$A$782,$A20,СВЦЭМ!$B$39:$B$782,S$11)+'СЕТ СН'!$F$11+СВЦЭМ!$D$10+'СЕТ СН'!$F$5-'СЕТ СН'!$F$21</f>
        <v>4919.8142838599997</v>
      </c>
      <c r="T20" s="36">
        <f>SUMIFS(СВЦЭМ!$D$39:$D$782,СВЦЭМ!$A$39:$A$782,$A20,СВЦЭМ!$B$39:$B$782,T$11)+'СЕТ СН'!$F$11+СВЦЭМ!$D$10+'СЕТ СН'!$F$5-'СЕТ СН'!$F$21</f>
        <v>4901.4734927499994</v>
      </c>
      <c r="U20" s="36">
        <f>SUMIFS(СВЦЭМ!$D$39:$D$782,СВЦЭМ!$A$39:$A$782,$A20,СВЦЭМ!$B$39:$B$782,U$11)+'СЕТ СН'!$F$11+СВЦЭМ!$D$10+'СЕТ СН'!$F$5-'СЕТ СН'!$F$21</f>
        <v>4903.5666425899999</v>
      </c>
      <c r="V20" s="36">
        <f>SUMIFS(СВЦЭМ!$D$39:$D$782,СВЦЭМ!$A$39:$A$782,$A20,СВЦЭМ!$B$39:$B$782,V$11)+'СЕТ СН'!$F$11+СВЦЭМ!$D$10+'СЕТ СН'!$F$5-'СЕТ СН'!$F$21</f>
        <v>4955.5205884799998</v>
      </c>
      <c r="W20" s="36">
        <f>SUMIFS(СВЦЭМ!$D$39:$D$782,СВЦЭМ!$A$39:$A$782,$A20,СВЦЭМ!$B$39:$B$782,W$11)+'СЕТ СН'!$F$11+СВЦЭМ!$D$10+'СЕТ СН'!$F$5-'СЕТ СН'!$F$21</f>
        <v>4924.2667031299998</v>
      </c>
      <c r="X20" s="36">
        <f>SUMIFS(СВЦЭМ!$D$39:$D$782,СВЦЭМ!$A$39:$A$782,$A20,СВЦЭМ!$B$39:$B$782,X$11)+'СЕТ СН'!$F$11+СВЦЭМ!$D$10+'СЕТ СН'!$F$5-'СЕТ СН'!$F$21</f>
        <v>4997.9971766599992</v>
      </c>
      <c r="Y20" s="36">
        <f>SUMIFS(СВЦЭМ!$D$39:$D$782,СВЦЭМ!$A$39:$A$782,$A20,СВЦЭМ!$B$39:$B$782,Y$11)+'СЕТ СН'!$F$11+СВЦЭМ!$D$10+'СЕТ СН'!$F$5-'СЕТ СН'!$F$21</f>
        <v>5047.5132721599994</v>
      </c>
    </row>
    <row r="21" spans="1:25" ht="15.75" x14ac:dyDescent="0.2">
      <c r="A21" s="35">
        <f t="shared" si="0"/>
        <v>45514</v>
      </c>
      <c r="B21" s="36">
        <f>SUMIFS(СВЦЭМ!$D$39:$D$782,СВЦЭМ!$A$39:$A$782,$A21,СВЦЭМ!$B$39:$B$782,B$11)+'СЕТ СН'!$F$11+СВЦЭМ!$D$10+'СЕТ СН'!$F$5-'СЕТ СН'!$F$21</f>
        <v>5043.9190906799995</v>
      </c>
      <c r="C21" s="36">
        <f>SUMIFS(СВЦЭМ!$D$39:$D$782,СВЦЭМ!$A$39:$A$782,$A21,СВЦЭМ!$B$39:$B$782,C$11)+'СЕТ СН'!$F$11+СВЦЭМ!$D$10+'СЕТ СН'!$F$5-'СЕТ СН'!$F$21</f>
        <v>5035.6588878799994</v>
      </c>
      <c r="D21" s="36">
        <f>SUMIFS(СВЦЭМ!$D$39:$D$782,СВЦЭМ!$A$39:$A$782,$A21,СВЦЭМ!$B$39:$B$782,D$11)+'СЕТ СН'!$F$11+СВЦЭМ!$D$10+'СЕТ СН'!$F$5-'СЕТ СН'!$F$21</f>
        <v>5090.3321534400002</v>
      </c>
      <c r="E21" s="36">
        <f>SUMIFS(СВЦЭМ!$D$39:$D$782,СВЦЭМ!$A$39:$A$782,$A21,СВЦЭМ!$B$39:$B$782,E$11)+'СЕТ СН'!$F$11+СВЦЭМ!$D$10+'СЕТ СН'!$F$5-'СЕТ СН'!$F$21</f>
        <v>5130.6068140099997</v>
      </c>
      <c r="F21" s="36">
        <f>SUMIFS(СВЦЭМ!$D$39:$D$782,СВЦЭМ!$A$39:$A$782,$A21,СВЦЭМ!$B$39:$B$782,F$11)+'СЕТ СН'!$F$11+СВЦЭМ!$D$10+'СЕТ СН'!$F$5-'СЕТ СН'!$F$21</f>
        <v>5159.4036406599998</v>
      </c>
      <c r="G21" s="36">
        <f>SUMIFS(СВЦЭМ!$D$39:$D$782,СВЦЭМ!$A$39:$A$782,$A21,СВЦЭМ!$B$39:$B$782,G$11)+'СЕТ СН'!$F$11+СВЦЭМ!$D$10+'СЕТ СН'!$F$5-'СЕТ СН'!$F$21</f>
        <v>5140.1986498899996</v>
      </c>
      <c r="H21" s="36">
        <f>SUMIFS(СВЦЭМ!$D$39:$D$782,СВЦЭМ!$A$39:$A$782,$A21,СВЦЭМ!$B$39:$B$782,H$11)+'СЕТ СН'!$F$11+СВЦЭМ!$D$10+'СЕТ СН'!$F$5-'СЕТ СН'!$F$21</f>
        <v>5108.9715327899994</v>
      </c>
      <c r="I21" s="36">
        <f>SUMIFS(СВЦЭМ!$D$39:$D$782,СВЦЭМ!$A$39:$A$782,$A21,СВЦЭМ!$B$39:$B$782,I$11)+'СЕТ СН'!$F$11+СВЦЭМ!$D$10+'СЕТ СН'!$F$5-'СЕТ СН'!$F$21</f>
        <v>5040.4009404899998</v>
      </c>
      <c r="J21" s="36">
        <f>SUMIFS(СВЦЭМ!$D$39:$D$782,СВЦЭМ!$A$39:$A$782,$A21,СВЦЭМ!$B$39:$B$782,J$11)+'СЕТ СН'!$F$11+СВЦЭМ!$D$10+'СЕТ СН'!$F$5-'СЕТ СН'!$F$21</f>
        <v>4946.3954582799997</v>
      </c>
      <c r="K21" s="36">
        <f>SUMIFS(СВЦЭМ!$D$39:$D$782,СВЦЭМ!$A$39:$A$782,$A21,СВЦЭМ!$B$39:$B$782,K$11)+'СЕТ СН'!$F$11+СВЦЭМ!$D$10+'СЕТ СН'!$F$5-'СЕТ СН'!$F$21</f>
        <v>4871.2561028399996</v>
      </c>
      <c r="L21" s="36">
        <f>SUMIFS(СВЦЭМ!$D$39:$D$782,СВЦЭМ!$A$39:$A$782,$A21,СВЦЭМ!$B$39:$B$782,L$11)+'СЕТ СН'!$F$11+СВЦЭМ!$D$10+'СЕТ СН'!$F$5-'СЕТ СН'!$F$21</f>
        <v>4779.2712066599997</v>
      </c>
      <c r="M21" s="36">
        <f>SUMIFS(СВЦЭМ!$D$39:$D$782,СВЦЭМ!$A$39:$A$782,$A21,СВЦЭМ!$B$39:$B$782,M$11)+'СЕТ СН'!$F$11+СВЦЭМ!$D$10+'СЕТ СН'!$F$5-'СЕТ СН'!$F$21</f>
        <v>4772.5220479499994</v>
      </c>
      <c r="N21" s="36">
        <f>SUMIFS(СВЦЭМ!$D$39:$D$782,СВЦЭМ!$A$39:$A$782,$A21,СВЦЭМ!$B$39:$B$782,N$11)+'СЕТ СН'!$F$11+СВЦЭМ!$D$10+'СЕТ СН'!$F$5-'СЕТ СН'!$F$21</f>
        <v>4767.91509658</v>
      </c>
      <c r="O21" s="36">
        <f>SUMIFS(СВЦЭМ!$D$39:$D$782,СВЦЭМ!$A$39:$A$782,$A21,СВЦЭМ!$B$39:$B$782,O$11)+'СЕТ СН'!$F$11+СВЦЭМ!$D$10+'СЕТ СН'!$F$5-'СЕТ СН'!$F$21</f>
        <v>4759.59725807</v>
      </c>
      <c r="P21" s="36">
        <f>SUMIFS(СВЦЭМ!$D$39:$D$782,СВЦЭМ!$A$39:$A$782,$A21,СВЦЭМ!$B$39:$B$782,P$11)+'СЕТ СН'!$F$11+СВЦЭМ!$D$10+'СЕТ СН'!$F$5-'СЕТ СН'!$F$21</f>
        <v>4761.3593576999992</v>
      </c>
      <c r="Q21" s="36">
        <f>SUMIFS(СВЦЭМ!$D$39:$D$782,СВЦЭМ!$A$39:$A$782,$A21,СВЦЭМ!$B$39:$B$782,Q$11)+'СЕТ СН'!$F$11+СВЦЭМ!$D$10+'СЕТ СН'!$F$5-'СЕТ СН'!$F$21</f>
        <v>4769.7745440499993</v>
      </c>
      <c r="R21" s="36">
        <f>SUMIFS(СВЦЭМ!$D$39:$D$782,СВЦЭМ!$A$39:$A$782,$A21,СВЦЭМ!$B$39:$B$782,R$11)+'СЕТ СН'!$F$11+СВЦЭМ!$D$10+'СЕТ СН'!$F$5-'СЕТ СН'!$F$21</f>
        <v>4779.1437224799993</v>
      </c>
      <c r="S21" s="36">
        <f>SUMIFS(СВЦЭМ!$D$39:$D$782,СВЦЭМ!$A$39:$A$782,$A21,СВЦЭМ!$B$39:$B$782,S$11)+'СЕТ СН'!$F$11+СВЦЭМ!$D$10+'СЕТ СН'!$F$5-'СЕТ СН'!$F$21</f>
        <v>4764.9995747299999</v>
      </c>
      <c r="T21" s="36">
        <f>SUMIFS(СВЦЭМ!$D$39:$D$782,СВЦЭМ!$A$39:$A$782,$A21,СВЦЭМ!$B$39:$B$782,T$11)+'СЕТ СН'!$F$11+СВЦЭМ!$D$10+'СЕТ СН'!$F$5-'СЕТ СН'!$F$21</f>
        <v>4753.8070170599995</v>
      </c>
      <c r="U21" s="36">
        <f>SUMIFS(СВЦЭМ!$D$39:$D$782,СВЦЭМ!$A$39:$A$782,$A21,СВЦЭМ!$B$39:$B$782,U$11)+'СЕТ СН'!$F$11+СВЦЭМ!$D$10+'СЕТ СН'!$F$5-'СЕТ СН'!$F$21</f>
        <v>4781.3201201599995</v>
      </c>
      <c r="V21" s="36">
        <f>SUMIFS(СВЦЭМ!$D$39:$D$782,СВЦЭМ!$A$39:$A$782,$A21,СВЦЭМ!$B$39:$B$782,V$11)+'СЕТ СН'!$F$11+СВЦЭМ!$D$10+'СЕТ СН'!$F$5-'СЕТ СН'!$F$21</f>
        <v>4771.6639710999998</v>
      </c>
      <c r="W21" s="36">
        <f>SUMIFS(СВЦЭМ!$D$39:$D$782,СВЦЭМ!$A$39:$A$782,$A21,СВЦЭМ!$B$39:$B$782,W$11)+'СЕТ СН'!$F$11+СВЦЭМ!$D$10+'СЕТ СН'!$F$5-'СЕТ СН'!$F$21</f>
        <v>4753.1197678999997</v>
      </c>
      <c r="X21" s="36">
        <f>SUMIFS(СВЦЭМ!$D$39:$D$782,СВЦЭМ!$A$39:$A$782,$A21,СВЦЭМ!$B$39:$B$782,X$11)+'СЕТ СН'!$F$11+СВЦЭМ!$D$10+'СЕТ СН'!$F$5-'СЕТ СН'!$F$21</f>
        <v>4789.2059746099994</v>
      </c>
      <c r="Y21" s="36">
        <f>SUMIFS(СВЦЭМ!$D$39:$D$782,СВЦЭМ!$A$39:$A$782,$A21,СВЦЭМ!$B$39:$B$782,Y$11)+'СЕТ СН'!$F$11+СВЦЭМ!$D$10+'СЕТ СН'!$F$5-'СЕТ СН'!$F$21</f>
        <v>4903.5009646899998</v>
      </c>
    </row>
    <row r="22" spans="1:25" ht="15.75" x14ac:dyDescent="0.2">
      <c r="A22" s="35">
        <f t="shared" si="0"/>
        <v>45515</v>
      </c>
      <c r="B22" s="36">
        <f>SUMIFS(СВЦЭМ!$D$39:$D$782,СВЦЭМ!$A$39:$A$782,$A22,СВЦЭМ!$B$39:$B$782,B$11)+'СЕТ СН'!$F$11+СВЦЭМ!$D$10+'СЕТ СН'!$F$5-'СЕТ СН'!$F$21</f>
        <v>4966.7660323199998</v>
      </c>
      <c r="C22" s="36">
        <f>SUMIFS(СВЦЭМ!$D$39:$D$782,СВЦЭМ!$A$39:$A$782,$A22,СВЦЭМ!$B$39:$B$782,C$11)+'СЕТ СН'!$F$11+СВЦЭМ!$D$10+'СЕТ СН'!$F$5-'СЕТ СН'!$F$21</f>
        <v>5023.7411171200001</v>
      </c>
      <c r="D22" s="36">
        <f>SUMIFS(СВЦЭМ!$D$39:$D$782,СВЦЭМ!$A$39:$A$782,$A22,СВЦЭМ!$B$39:$B$782,D$11)+'СЕТ СН'!$F$11+СВЦЭМ!$D$10+'СЕТ СН'!$F$5-'СЕТ СН'!$F$21</f>
        <v>5072.3839953899997</v>
      </c>
      <c r="E22" s="36">
        <f>SUMIFS(СВЦЭМ!$D$39:$D$782,СВЦЭМ!$A$39:$A$782,$A22,СВЦЭМ!$B$39:$B$782,E$11)+'СЕТ СН'!$F$11+СВЦЭМ!$D$10+'СЕТ СН'!$F$5-'СЕТ СН'!$F$21</f>
        <v>5100.2830985399996</v>
      </c>
      <c r="F22" s="36">
        <f>SUMIFS(СВЦЭМ!$D$39:$D$782,СВЦЭМ!$A$39:$A$782,$A22,СВЦЭМ!$B$39:$B$782,F$11)+'СЕТ СН'!$F$11+СВЦЭМ!$D$10+'СЕТ СН'!$F$5-'СЕТ СН'!$F$21</f>
        <v>5114.6961808300002</v>
      </c>
      <c r="G22" s="36">
        <f>SUMIFS(СВЦЭМ!$D$39:$D$782,СВЦЭМ!$A$39:$A$782,$A22,СВЦЭМ!$B$39:$B$782,G$11)+'СЕТ СН'!$F$11+СВЦЭМ!$D$10+'СЕТ СН'!$F$5-'СЕТ СН'!$F$21</f>
        <v>5101.684894</v>
      </c>
      <c r="H22" s="36">
        <f>SUMIFS(СВЦЭМ!$D$39:$D$782,СВЦЭМ!$A$39:$A$782,$A22,СВЦЭМ!$B$39:$B$782,H$11)+'СЕТ СН'!$F$11+СВЦЭМ!$D$10+'СЕТ СН'!$F$5-'СЕТ СН'!$F$21</f>
        <v>5089.8844268499997</v>
      </c>
      <c r="I22" s="36">
        <f>SUMIFS(СВЦЭМ!$D$39:$D$782,СВЦЭМ!$A$39:$A$782,$A22,СВЦЭМ!$B$39:$B$782,I$11)+'СЕТ СН'!$F$11+СВЦЭМ!$D$10+'СЕТ СН'!$F$5-'СЕТ СН'!$F$21</f>
        <v>5053.7978074799994</v>
      </c>
      <c r="J22" s="36">
        <f>SUMIFS(СВЦЭМ!$D$39:$D$782,СВЦЭМ!$A$39:$A$782,$A22,СВЦЭМ!$B$39:$B$782,J$11)+'СЕТ СН'!$F$11+СВЦЭМ!$D$10+'СЕТ СН'!$F$5-'СЕТ СН'!$F$21</f>
        <v>4985.0905958799995</v>
      </c>
      <c r="K22" s="36">
        <f>SUMIFS(СВЦЭМ!$D$39:$D$782,СВЦЭМ!$A$39:$A$782,$A22,СВЦЭМ!$B$39:$B$782,K$11)+'СЕТ СН'!$F$11+СВЦЭМ!$D$10+'СЕТ СН'!$F$5-'СЕТ СН'!$F$21</f>
        <v>4907.2420895300002</v>
      </c>
      <c r="L22" s="36">
        <f>SUMIFS(СВЦЭМ!$D$39:$D$782,СВЦЭМ!$A$39:$A$782,$A22,СВЦЭМ!$B$39:$B$782,L$11)+'СЕТ СН'!$F$11+СВЦЭМ!$D$10+'СЕТ СН'!$F$5-'СЕТ СН'!$F$21</f>
        <v>4859.5894948899995</v>
      </c>
      <c r="M22" s="36">
        <f>SUMIFS(СВЦЭМ!$D$39:$D$782,СВЦЭМ!$A$39:$A$782,$A22,СВЦЭМ!$B$39:$B$782,M$11)+'СЕТ СН'!$F$11+СВЦЭМ!$D$10+'СЕТ СН'!$F$5-'СЕТ СН'!$F$21</f>
        <v>4840.1391058999998</v>
      </c>
      <c r="N22" s="36">
        <f>SUMIFS(СВЦЭМ!$D$39:$D$782,СВЦЭМ!$A$39:$A$782,$A22,СВЦЭМ!$B$39:$B$782,N$11)+'СЕТ СН'!$F$11+СВЦЭМ!$D$10+'СЕТ СН'!$F$5-'СЕТ СН'!$F$21</f>
        <v>4811.01591646</v>
      </c>
      <c r="O22" s="36">
        <f>SUMIFS(СВЦЭМ!$D$39:$D$782,СВЦЭМ!$A$39:$A$782,$A22,СВЦЭМ!$B$39:$B$782,O$11)+'СЕТ СН'!$F$11+СВЦЭМ!$D$10+'СЕТ СН'!$F$5-'СЕТ СН'!$F$21</f>
        <v>4805.2923795999995</v>
      </c>
      <c r="P22" s="36">
        <f>SUMIFS(СВЦЭМ!$D$39:$D$782,СВЦЭМ!$A$39:$A$782,$A22,СВЦЭМ!$B$39:$B$782,P$11)+'СЕТ СН'!$F$11+СВЦЭМ!$D$10+'СЕТ СН'!$F$5-'СЕТ СН'!$F$21</f>
        <v>4824.2267404699996</v>
      </c>
      <c r="Q22" s="36">
        <f>SUMIFS(СВЦЭМ!$D$39:$D$782,СВЦЭМ!$A$39:$A$782,$A22,СВЦЭМ!$B$39:$B$782,Q$11)+'СЕТ СН'!$F$11+СВЦЭМ!$D$10+'СЕТ СН'!$F$5-'СЕТ СН'!$F$21</f>
        <v>4830.1471231399992</v>
      </c>
      <c r="R22" s="36">
        <f>SUMIFS(СВЦЭМ!$D$39:$D$782,СВЦЭМ!$A$39:$A$782,$A22,СВЦЭМ!$B$39:$B$782,R$11)+'СЕТ СН'!$F$11+СВЦЭМ!$D$10+'СЕТ СН'!$F$5-'СЕТ СН'!$F$21</f>
        <v>4839.9077228699998</v>
      </c>
      <c r="S22" s="36">
        <f>SUMIFS(СВЦЭМ!$D$39:$D$782,СВЦЭМ!$A$39:$A$782,$A22,СВЦЭМ!$B$39:$B$782,S$11)+'СЕТ СН'!$F$11+СВЦЭМ!$D$10+'СЕТ СН'!$F$5-'СЕТ СН'!$F$21</f>
        <v>4805.33172681</v>
      </c>
      <c r="T22" s="36">
        <f>SUMIFS(СВЦЭМ!$D$39:$D$782,СВЦЭМ!$A$39:$A$782,$A22,СВЦЭМ!$B$39:$B$782,T$11)+'СЕТ СН'!$F$11+СВЦЭМ!$D$10+'СЕТ СН'!$F$5-'СЕТ СН'!$F$21</f>
        <v>4786.4907292499993</v>
      </c>
      <c r="U22" s="36">
        <f>SUMIFS(СВЦЭМ!$D$39:$D$782,СВЦЭМ!$A$39:$A$782,$A22,СВЦЭМ!$B$39:$B$782,U$11)+'СЕТ СН'!$F$11+СВЦЭМ!$D$10+'СЕТ СН'!$F$5-'СЕТ СН'!$F$21</f>
        <v>4795.5528979999999</v>
      </c>
      <c r="V22" s="36">
        <f>SUMIFS(СВЦЭМ!$D$39:$D$782,СВЦЭМ!$A$39:$A$782,$A22,СВЦЭМ!$B$39:$B$782,V$11)+'СЕТ СН'!$F$11+СВЦЭМ!$D$10+'СЕТ СН'!$F$5-'СЕТ СН'!$F$21</f>
        <v>4794.0245321599996</v>
      </c>
      <c r="W22" s="36">
        <f>SUMIFS(СВЦЭМ!$D$39:$D$782,СВЦЭМ!$A$39:$A$782,$A22,СВЦЭМ!$B$39:$B$782,W$11)+'СЕТ СН'!$F$11+СВЦЭМ!$D$10+'СЕТ СН'!$F$5-'СЕТ СН'!$F$21</f>
        <v>4778.9912865400001</v>
      </c>
      <c r="X22" s="36">
        <f>SUMIFS(СВЦЭМ!$D$39:$D$782,СВЦЭМ!$A$39:$A$782,$A22,СВЦЭМ!$B$39:$B$782,X$11)+'СЕТ СН'!$F$11+СВЦЭМ!$D$10+'СЕТ СН'!$F$5-'СЕТ СН'!$F$21</f>
        <v>4845.70235521</v>
      </c>
      <c r="Y22" s="36">
        <f>SUMIFS(СВЦЭМ!$D$39:$D$782,СВЦЭМ!$A$39:$A$782,$A22,СВЦЭМ!$B$39:$B$782,Y$11)+'СЕТ СН'!$F$11+СВЦЭМ!$D$10+'СЕТ СН'!$F$5-'СЕТ СН'!$F$21</f>
        <v>4928.5519145299995</v>
      </c>
    </row>
    <row r="23" spans="1:25" ht="15.75" x14ac:dyDescent="0.2">
      <c r="A23" s="35">
        <f t="shared" si="0"/>
        <v>45516</v>
      </c>
      <c r="B23" s="36">
        <f>SUMIFS(СВЦЭМ!$D$39:$D$782,СВЦЭМ!$A$39:$A$782,$A23,СВЦЭМ!$B$39:$B$782,B$11)+'СЕТ СН'!$F$11+СВЦЭМ!$D$10+'СЕТ СН'!$F$5-'СЕТ СН'!$F$21</f>
        <v>5004.4514897999998</v>
      </c>
      <c r="C23" s="36">
        <f>SUMIFS(СВЦЭМ!$D$39:$D$782,СВЦЭМ!$A$39:$A$782,$A23,СВЦЭМ!$B$39:$B$782,C$11)+'СЕТ СН'!$F$11+СВЦЭМ!$D$10+'СЕТ СН'!$F$5-'СЕТ СН'!$F$21</f>
        <v>5075.8823434899996</v>
      </c>
      <c r="D23" s="36">
        <f>SUMIFS(СВЦЭМ!$D$39:$D$782,СВЦЭМ!$A$39:$A$782,$A23,СВЦЭМ!$B$39:$B$782,D$11)+'СЕТ СН'!$F$11+СВЦЭМ!$D$10+'СЕТ СН'!$F$5-'СЕТ СН'!$F$21</f>
        <v>5119.1906937599997</v>
      </c>
      <c r="E23" s="36">
        <f>SUMIFS(СВЦЭМ!$D$39:$D$782,СВЦЭМ!$A$39:$A$782,$A23,СВЦЭМ!$B$39:$B$782,E$11)+'СЕТ СН'!$F$11+СВЦЭМ!$D$10+'СЕТ СН'!$F$5-'СЕТ СН'!$F$21</f>
        <v>5142.3240389999992</v>
      </c>
      <c r="F23" s="36">
        <f>SUMIFS(СВЦЭМ!$D$39:$D$782,СВЦЭМ!$A$39:$A$782,$A23,СВЦЭМ!$B$39:$B$782,F$11)+'СЕТ СН'!$F$11+СВЦЭМ!$D$10+'СЕТ СН'!$F$5-'СЕТ СН'!$F$21</f>
        <v>5154.5928967999998</v>
      </c>
      <c r="G23" s="36">
        <f>SUMIFS(СВЦЭМ!$D$39:$D$782,СВЦЭМ!$A$39:$A$782,$A23,СВЦЭМ!$B$39:$B$782,G$11)+'СЕТ СН'!$F$11+СВЦЭМ!$D$10+'СЕТ СН'!$F$5-'СЕТ СН'!$F$21</f>
        <v>5143.4786236799991</v>
      </c>
      <c r="H23" s="36">
        <f>SUMIFS(СВЦЭМ!$D$39:$D$782,СВЦЭМ!$A$39:$A$782,$A23,СВЦЭМ!$B$39:$B$782,H$11)+'СЕТ СН'!$F$11+СВЦЭМ!$D$10+'СЕТ СН'!$F$5-'СЕТ СН'!$F$21</f>
        <v>5092.0922238999992</v>
      </c>
      <c r="I23" s="36">
        <f>SUMIFS(СВЦЭМ!$D$39:$D$782,СВЦЭМ!$A$39:$A$782,$A23,СВЦЭМ!$B$39:$B$782,I$11)+'СЕТ СН'!$F$11+СВЦЭМ!$D$10+'СЕТ СН'!$F$5-'СЕТ СН'!$F$21</f>
        <v>5008.1714789999996</v>
      </c>
      <c r="J23" s="36">
        <f>SUMIFS(СВЦЭМ!$D$39:$D$782,СВЦЭМ!$A$39:$A$782,$A23,СВЦЭМ!$B$39:$B$782,J$11)+'СЕТ СН'!$F$11+СВЦЭМ!$D$10+'СЕТ СН'!$F$5-'СЕТ СН'!$F$21</f>
        <v>4935.44567353</v>
      </c>
      <c r="K23" s="36">
        <f>SUMIFS(СВЦЭМ!$D$39:$D$782,СВЦЭМ!$A$39:$A$782,$A23,СВЦЭМ!$B$39:$B$782,K$11)+'СЕТ СН'!$F$11+СВЦЭМ!$D$10+'СЕТ СН'!$F$5-'СЕТ СН'!$F$21</f>
        <v>4843.9790915399999</v>
      </c>
      <c r="L23" s="36">
        <f>SUMIFS(СВЦЭМ!$D$39:$D$782,СВЦЭМ!$A$39:$A$782,$A23,СВЦЭМ!$B$39:$B$782,L$11)+'СЕТ СН'!$F$11+СВЦЭМ!$D$10+'СЕТ СН'!$F$5-'СЕТ СН'!$F$21</f>
        <v>4815.95331076</v>
      </c>
      <c r="M23" s="36">
        <f>SUMIFS(СВЦЭМ!$D$39:$D$782,СВЦЭМ!$A$39:$A$782,$A23,СВЦЭМ!$B$39:$B$782,M$11)+'СЕТ СН'!$F$11+СВЦЭМ!$D$10+'СЕТ СН'!$F$5-'СЕТ СН'!$F$21</f>
        <v>4803.8418615499995</v>
      </c>
      <c r="N23" s="36">
        <f>SUMIFS(СВЦЭМ!$D$39:$D$782,СВЦЭМ!$A$39:$A$782,$A23,СВЦЭМ!$B$39:$B$782,N$11)+'СЕТ СН'!$F$11+СВЦЭМ!$D$10+'СЕТ СН'!$F$5-'СЕТ СН'!$F$21</f>
        <v>4790.2869083699998</v>
      </c>
      <c r="O23" s="36">
        <f>SUMIFS(СВЦЭМ!$D$39:$D$782,СВЦЭМ!$A$39:$A$782,$A23,СВЦЭМ!$B$39:$B$782,O$11)+'СЕТ СН'!$F$11+СВЦЭМ!$D$10+'СЕТ СН'!$F$5-'СЕТ СН'!$F$21</f>
        <v>4790.6648173499998</v>
      </c>
      <c r="P23" s="36">
        <f>SUMIFS(СВЦЭМ!$D$39:$D$782,СВЦЭМ!$A$39:$A$782,$A23,СВЦЭМ!$B$39:$B$782,P$11)+'СЕТ СН'!$F$11+СВЦЭМ!$D$10+'СЕТ СН'!$F$5-'СЕТ СН'!$F$21</f>
        <v>4790.8197939799993</v>
      </c>
      <c r="Q23" s="36">
        <f>SUMIFS(СВЦЭМ!$D$39:$D$782,СВЦЭМ!$A$39:$A$782,$A23,СВЦЭМ!$B$39:$B$782,Q$11)+'СЕТ СН'!$F$11+СВЦЭМ!$D$10+'СЕТ СН'!$F$5-'СЕТ СН'!$F$21</f>
        <v>4782.6723921499997</v>
      </c>
      <c r="R23" s="36">
        <f>SUMIFS(СВЦЭМ!$D$39:$D$782,СВЦЭМ!$A$39:$A$782,$A23,СВЦЭМ!$B$39:$B$782,R$11)+'СЕТ СН'!$F$11+СВЦЭМ!$D$10+'СЕТ СН'!$F$5-'СЕТ СН'!$F$21</f>
        <v>4788.6426427699998</v>
      </c>
      <c r="S23" s="36">
        <f>SUMIFS(СВЦЭМ!$D$39:$D$782,СВЦЭМ!$A$39:$A$782,$A23,СВЦЭМ!$B$39:$B$782,S$11)+'СЕТ СН'!$F$11+СВЦЭМ!$D$10+'СЕТ СН'!$F$5-'СЕТ СН'!$F$21</f>
        <v>4750.7699409500001</v>
      </c>
      <c r="T23" s="36">
        <f>SUMIFS(СВЦЭМ!$D$39:$D$782,СВЦЭМ!$A$39:$A$782,$A23,СВЦЭМ!$B$39:$B$782,T$11)+'СЕТ СН'!$F$11+СВЦЭМ!$D$10+'СЕТ СН'!$F$5-'СЕТ СН'!$F$21</f>
        <v>4728.4975359099999</v>
      </c>
      <c r="U23" s="36">
        <f>SUMIFS(СВЦЭМ!$D$39:$D$782,СВЦЭМ!$A$39:$A$782,$A23,СВЦЭМ!$B$39:$B$782,U$11)+'СЕТ СН'!$F$11+СВЦЭМ!$D$10+'СЕТ СН'!$F$5-'СЕТ СН'!$F$21</f>
        <v>4739.0126756199998</v>
      </c>
      <c r="V23" s="36">
        <f>SUMIFS(СВЦЭМ!$D$39:$D$782,СВЦЭМ!$A$39:$A$782,$A23,СВЦЭМ!$B$39:$B$782,V$11)+'СЕТ СН'!$F$11+СВЦЭМ!$D$10+'СЕТ СН'!$F$5-'СЕТ СН'!$F$21</f>
        <v>4754.8652247999999</v>
      </c>
      <c r="W23" s="36">
        <f>SUMIFS(СВЦЭМ!$D$39:$D$782,СВЦЭМ!$A$39:$A$782,$A23,СВЦЭМ!$B$39:$B$782,W$11)+'СЕТ СН'!$F$11+СВЦЭМ!$D$10+'СЕТ СН'!$F$5-'СЕТ СН'!$F$21</f>
        <v>4746.8175274699997</v>
      </c>
      <c r="X23" s="36">
        <f>SUMIFS(СВЦЭМ!$D$39:$D$782,СВЦЭМ!$A$39:$A$782,$A23,СВЦЭМ!$B$39:$B$782,X$11)+'СЕТ СН'!$F$11+СВЦЭМ!$D$10+'СЕТ СН'!$F$5-'СЕТ СН'!$F$21</f>
        <v>4791.9741174499995</v>
      </c>
      <c r="Y23" s="36">
        <f>SUMIFS(СВЦЭМ!$D$39:$D$782,СВЦЭМ!$A$39:$A$782,$A23,СВЦЭМ!$B$39:$B$782,Y$11)+'СЕТ СН'!$F$11+СВЦЭМ!$D$10+'СЕТ СН'!$F$5-'СЕТ СН'!$F$21</f>
        <v>4867.41188074</v>
      </c>
    </row>
    <row r="24" spans="1:25" ht="15.75" x14ac:dyDescent="0.2">
      <c r="A24" s="35">
        <f t="shared" si="0"/>
        <v>45517</v>
      </c>
      <c r="B24" s="36">
        <f>SUMIFS(СВЦЭМ!$D$39:$D$782,СВЦЭМ!$A$39:$A$782,$A24,СВЦЭМ!$B$39:$B$782,B$11)+'СЕТ СН'!$F$11+СВЦЭМ!$D$10+'СЕТ СН'!$F$5-'СЕТ СН'!$F$21</f>
        <v>4965.3352717799999</v>
      </c>
      <c r="C24" s="36">
        <f>SUMIFS(СВЦЭМ!$D$39:$D$782,СВЦЭМ!$A$39:$A$782,$A24,СВЦЭМ!$B$39:$B$782,C$11)+'СЕТ СН'!$F$11+СВЦЭМ!$D$10+'СЕТ СН'!$F$5-'СЕТ СН'!$F$21</f>
        <v>5101.6343760099999</v>
      </c>
      <c r="D24" s="36">
        <f>SUMIFS(СВЦЭМ!$D$39:$D$782,СВЦЭМ!$A$39:$A$782,$A24,СВЦЭМ!$B$39:$B$782,D$11)+'СЕТ СН'!$F$11+СВЦЭМ!$D$10+'СЕТ СН'!$F$5-'СЕТ СН'!$F$21</f>
        <v>5175.3179060799994</v>
      </c>
      <c r="E24" s="36">
        <f>SUMIFS(СВЦЭМ!$D$39:$D$782,СВЦЭМ!$A$39:$A$782,$A24,СВЦЭМ!$B$39:$B$782,E$11)+'СЕТ СН'!$F$11+СВЦЭМ!$D$10+'СЕТ СН'!$F$5-'СЕТ СН'!$F$21</f>
        <v>5216.2649440099995</v>
      </c>
      <c r="F24" s="36">
        <f>SUMIFS(СВЦЭМ!$D$39:$D$782,СВЦЭМ!$A$39:$A$782,$A24,СВЦЭМ!$B$39:$B$782,F$11)+'СЕТ СН'!$F$11+СВЦЭМ!$D$10+'СЕТ СН'!$F$5-'СЕТ СН'!$F$21</f>
        <v>5220.6270974700001</v>
      </c>
      <c r="G24" s="36">
        <f>SUMIFS(СВЦЭМ!$D$39:$D$782,СВЦЭМ!$A$39:$A$782,$A24,СВЦЭМ!$B$39:$B$782,G$11)+'СЕТ СН'!$F$11+СВЦЭМ!$D$10+'СЕТ СН'!$F$5-'СЕТ СН'!$F$21</f>
        <v>5215.88608415</v>
      </c>
      <c r="H24" s="36">
        <f>SUMIFS(СВЦЭМ!$D$39:$D$782,СВЦЭМ!$A$39:$A$782,$A24,СВЦЭМ!$B$39:$B$782,H$11)+'СЕТ СН'!$F$11+СВЦЭМ!$D$10+'СЕТ СН'!$F$5-'СЕТ СН'!$F$21</f>
        <v>5211.0430338699998</v>
      </c>
      <c r="I24" s="36">
        <f>SUMIFS(СВЦЭМ!$D$39:$D$782,СВЦЭМ!$A$39:$A$782,$A24,СВЦЭМ!$B$39:$B$782,I$11)+'СЕТ СН'!$F$11+СВЦЭМ!$D$10+'СЕТ СН'!$F$5-'СЕТ СН'!$F$21</f>
        <v>5085.1483257700002</v>
      </c>
      <c r="J24" s="36">
        <f>SUMIFS(СВЦЭМ!$D$39:$D$782,СВЦЭМ!$A$39:$A$782,$A24,СВЦЭМ!$B$39:$B$782,J$11)+'СЕТ СН'!$F$11+СВЦЭМ!$D$10+'СЕТ СН'!$F$5-'СЕТ СН'!$F$21</f>
        <v>4962.8395737599994</v>
      </c>
      <c r="K24" s="36">
        <f>SUMIFS(СВЦЭМ!$D$39:$D$782,СВЦЭМ!$A$39:$A$782,$A24,СВЦЭМ!$B$39:$B$782,K$11)+'СЕТ СН'!$F$11+СВЦЭМ!$D$10+'СЕТ СН'!$F$5-'СЕТ СН'!$F$21</f>
        <v>4872.6122989599999</v>
      </c>
      <c r="L24" s="36">
        <f>SUMIFS(СВЦЭМ!$D$39:$D$782,СВЦЭМ!$A$39:$A$782,$A24,СВЦЭМ!$B$39:$B$782,L$11)+'СЕТ СН'!$F$11+СВЦЭМ!$D$10+'СЕТ СН'!$F$5-'СЕТ СН'!$F$21</f>
        <v>4819.0113296299996</v>
      </c>
      <c r="M24" s="36">
        <f>SUMIFS(СВЦЭМ!$D$39:$D$782,СВЦЭМ!$A$39:$A$782,$A24,СВЦЭМ!$B$39:$B$782,M$11)+'СЕТ СН'!$F$11+СВЦЭМ!$D$10+'СЕТ СН'!$F$5-'СЕТ СН'!$F$21</f>
        <v>4818.9569598399994</v>
      </c>
      <c r="N24" s="36">
        <f>SUMIFS(СВЦЭМ!$D$39:$D$782,СВЦЭМ!$A$39:$A$782,$A24,СВЦЭМ!$B$39:$B$782,N$11)+'СЕТ СН'!$F$11+СВЦЭМ!$D$10+'СЕТ СН'!$F$5-'СЕТ СН'!$F$21</f>
        <v>4819.6845262400002</v>
      </c>
      <c r="O24" s="36">
        <f>SUMIFS(СВЦЭМ!$D$39:$D$782,СВЦЭМ!$A$39:$A$782,$A24,СВЦЭМ!$B$39:$B$782,O$11)+'СЕТ СН'!$F$11+СВЦЭМ!$D$10+'СЕТ СН'!$F$5-'СЕТ СН'!$F$21</f>
        <v>4801.4595764799997</v>
      </c>
      <c r="P24" s="36">
        <f>SUMIFS(СВЦЭМ!$D$39:$D$782,СВЦЭМ!$A$39:$A$782,$A24,СВЦЭМ!$B$39:$B$782,P$11)+'СЕТ СН'!$F$11+СВЦЭМ!$D$10+'СЕТ СН'!$F$5-'СЕТ СН'!$F$21</f>
        <v>4804.3367003799995</v>
      </c>
      <c r="Q24" s="36">
        <f>SUMIFS(СВЦЭМ!$D$39:$D$782,СВЦЭМ!$A$39:$A$782,$A24,СВЦЭМ!$B$39:$B$782,Q$11)+'СЕТ СН'!$F$11+СВЦЭМ!$D$10+'СЕТ СН'!$F$5-'СЕТ СН'!$F$21</f>
        <v>4811.3542413799996</v>
      </c>
      <c r="R24" s="36">
        <f>SUMIFS(СВЦЭМ!$D$39:$D$782,СВЦЭМ!$A$39:$A$782,$A24,СВЦЭМ!$B$39:$B$782,R$11)+'СЕТ СН'!$F$11+СВЦЭМ!$D$10+'СЕТ СН'!$F$5-'СЕТ СН'!$F$21</f>
        <v>4830.5374380599997</v>
      </c>
      <c r="S24" s="36">
        <f>SUMIFS(СВЦЭМ!$D$39:$D$782,СВЦЭМ!$A$39:$A$782,$A24,СВЦЭМ!$B$39:$B$782,S$11)+'СЕТ СН'!$F$11+СВЦЭМ!$D$10+'СЕТ СН'!$F$5-'СЕТ СН'!$F$21</f>
        <v>4792.1598138600002</v>
      </c>
      <c r="T24" s="36">
        <f>SUMIFS(СВЦЭМ!$D$39:$D$782,СВЦЭМ!$A$39:$A$782,$A24,СВЦЭМ!$B$39:$B$782,T$11)+'СЕТ СН'!$F$11+СВЦЭМ!$D$10+'СЕТ СН'!$F$5-'СЕТ СН'!$F$21</f>
        <v>4779.3949734399994</v>
      </c>
      <c r="U24" s="36">
        <f>SUMIFS(СВЦЭМ!$D$39:$D$782,СВЦЭМ!$A$39:$A$782,$A24,СВЦЭМ!$B$39:$B$782,U$11)+'СЕТ СН'!$F$11+СВЦЭМ!$D$10+'СЕТ СН'!$F$5-'СЕТ СН'!$F$21</f>
        <v>4818.4763555899999</v>
      </c>
      <c r="V24" s="36">
        <f>SUMIFS(СВЦЭМ!$D$39:$D$782,СВЦЭМ!$A$39:$A$782,$A24,СВЦЭМ!$B$39:$B$782,V$11)+'СЕТ СН'!$F$11+СВЦЭМ!$D$10+'СЕТ СН'!$F$5-'СЕТ СН'!$F$21</f>
        <v>4819.3118795800001</v>
      </c>
      <c r="W24" s="36">
        <f>SUMIFS(СВЦЭМ!$D$39:$D$782,СВЦЭМ!$A$39:$A$782,$A24,СВЦЭМ!$B$39:$B$782,W$11)+'СЕТ СН'!$F$11+СВЦЭМ!$D$10+'СЕТ СН'!$F$5-'СЕТ СН'!$F$21</f>
        <v>4812.6714451600001</v>
      </c>
      <c r="X24" s="36">
        <f>SUMIFS(СВЦЭМ!$D$39:$D$782,СВЦЭМ!$A$39:$A$782,$A24,СВЦЭМ!$B$39:$B$782,X$11)+'СЕТ СН'!$F$11+СВЦЭМ!$D$10+'СЕТ СН'!$F$5-'СЕТ СН'!$F$21</f>
        <v>4887.3258995599999</v>
      </c>
      <c r="Y24" s="36">
        <f>SUMIFS(СВЦЭМ!$D$39:$D$782,СВЦЭМ!$A$39:$A$782,$A24,СВЦЭМ!$B$39:$B$782,Y$11)+'СЕТ СН'!$F$11+СВЦЭМ!$D$10+'СЕТ СН'!$F$5-'СЕТ СН'!$F$21</f>
        <v>4943.2304969199995</v>
      </c>
    </row>
    <row r="25" spans="1:25" ht="15.75" x14ac:dyDescent="0.2">
      <c r="A25" s="35">
        <f t="shared" si="0"/>
        <v>45518</v>
      </c>
      <c r="B25" s="36">
        <f>SUMIFS(СВЦЭМ!$D$39:$D$782,СВЦЭМ!$A$39:$A$782,$A25,СВЦЭМ!$B$39:$B$782,B$11)+'СЕТ СН'!$F$11+СВЦЭМ!$D$10+'СЕТ СН'!$F$5-'СЕТ СН'!$F$21</f>
        <v>5113.6386152599998</v>
      </c>
      <c r="C25" s="36">
        <f>SUMIFS(СВЦЭМ!$D$39:$D$782,СВЦЭМ!$A$39:$A$782,$A25,СВЦЭМ!$B$39:$B$782,C$11)+'СЕТ СН'!$F$11+СВЦЭМ!$D$10+'СЕТ СН'!$F$5-'СЕТ СН'!$F$21</f>
        <v>5215.9101964699994</v>
      </c>
      <c r="D25" s="36">
        <f>SUMIFS(СВЦЭМ!$D$39:$D$782,СВЦЭМ!$A$39:$A$782,$A25,СВЦЭМ!$B$39:$B$782,D$11)+'СЕТ СН'!$F$11+СВЦЭМ!$D$10+'СЕТ СН'!$F$5-'СЕТ СН'!$F$21</f>
        <v>5310.6771605499998</v>
      </c>
      <c r="E25" s="36">
        <f>SUMIFS(СВЦЭМ!$D$39:$D$782,СВЦЭМ!$A$39:$A$782,$A25,СВЦЭМ!$B$39:$B$782,E$11)+'СЕТ СН'!$F$11+СВЦЭМ!$D$10+'СЕТ СН'!$F$5-'СЕТ СН'!$F$21</f>
        <v>5381.9325499900006</v>
      </c>
      <c r="F25" s="36">
        <f>SUMIFS(СВЦЭМ!$D$39:$D$782,СВЦЭМ!$A$39:$A$782,$A25,СВЦЭМ!$B$39:$B$782,F$11)+'СЕТ СН'!$F$11+СВЦЭМ!$D$10+'СЕТ СН'!$F$5-'СЕТ СН'!$F$21</f>
        <v>5389.6806039599996</v>
      </c>
      <c r="G25" s="36">
        <f>SUMIFS(СВЦЭМ!$D$39:$D$782,СВЦЭМ!$A$39:$A$782,$A25,СВЦЭМ!$B$39:$B$782,G$11)+'СЕТ СН'!$F$11+СВЦЭМ!$D$10+'СЕТ СН'!$F$5-'СЕТ СН'!$F$21</f>
        <v>5363.7278262500004</v>
      </c>
      <c r="H25" s="36">
        <f>SUMIFS(СВЦЭМ!$D$39:$D$782,СВЦЭМ!$A$39:$A$782,$A25,СВЦЭМ!$B$39:$B$782,H$11)+'СЕТ СН'!$F$11+СВЦЭМ!$D$10+'СЕТ СН'!$F$5-'СЕТ СН'!$F$21</f>
        <v>5353.5587235599996</v>
      </c>
      <c r="I25" s="36">
        <f>SUMIFS(СВЦЭМ!$D$39:$D$782,СВЦЭМ!$A$39:$A$782,$A25,СВЦЭМ!$B$39:$B$782,I$11)+'СЕТ СН'!$F$11+СВЦЭМ!$D$10+'СЕТ СН'!$F$5-'СЕТ СН'!$F$21</f>
        <v>5280.8943685300001</v>
      </c>
      <c r="J25" s="36">
        <f>SUMIFS(СВЦЭМ!$D$39:$D$782,СВЦЭМ!$A$39:$A$782,$A25,СВЦЭМ!$B$39:$B$782,J$11)+'СЕТ СН'!$F$11+СВЦЭМ!$D$10+'СЕТ СН'!$F$5-'СЕТ СН'!$F$21</f>
        <v>5162.5563649599999</v>
      </c>
      <c r="K25" s="36">
        <f>SUMIFS(СВЦЭМ!$D$39:$D$782,СВЦЭМ!$A$39:$A$782,$A25,СВЦЭМ!$B$39:$B$782,K$11)+'СЕТ СН'!$F$11+СВЦЭМ!$D$10+'СЕТ СН'!$F$5-'СЕТ СН'!$F$21</f>
        <v>5070.1258044400001</v>
      </c>
      <c r="L25" s="36">
        <f>SUMIFS(СВЦЭМ!$D$39:$D$782,СВЦЭМ!$A$39:$A$782,$A25,СВЦЭМ!$B$39:$B$782,L$11)+'СЕТ СН'!$F$11+СВЦЭМ!$D$10+'СЕТ СН'!$F$5-'СЕТ СН'!$F$21</f>
        <v>4999.6061829699993</v>
      </c>
      <c r="M25" s="36">
        <f>SUMIFS(СВЦЭМ!$D$39:$D$782,СВЦЭМ!$A$39:$A$782,$A25,СВЦЭМ!$B$39:$B$782,M$11)+'СЕТ СН'!$F$11+СВЦЭМ!$D$10+'СЕТ СН'!$F$5-'СЕТ СН'!$F$21</f>
        <v>4978.2150490299991</v>
      </c>
      <c r="N25" s="36">
        <f>SUMIFS(СВЦЭМ!$D$39:$D$782,СВЦЭМ!$A$39:$A$782,$A25,СВЦЭМ!$B$39:$B$782,N$11)+'СЕТ СН'!$F$11+СВЦЭМ!$D$10+'СЕТ СН'!$F$5-'СЕТ СН'!$F$21</f>
        <v>4983.8021483100001</v>
      </c>
      <c r="O25" s="36">
        <f>SUMIFS(СВЦЭМ!$D$39:$D$782,СВЦЭМ!$A$39:$A$782,$A25,СВЦЭМ!$B$39:$B$782,O$11)+'СЕТ СН'!$F$11+СВЦЭМ!$D$10+'СЕТ СН'!$F$5-'СЕТ СН'!$F$21</f>
        <v>4974.2956924599994</v>
      </c>
      <c r="P25" s="36">
        <f>SUMIFS(СВЦЭМ!$D$39:$D$782,СВЦЭМ!$A$39:$A$782,$A25,СВЦЭМ!$B$39:$B$782,P$11)+'СЕТ СН'!$F$11+СВЦЭМ!$D$10+'СЕТ СН'!$F$5-'СЕТ СН'!$F$21</f>
        <v>4966.1241345999997</v>
      </c>
      <c r="Q25" s="36">
        <f>SUMIFS(СВЦЭМ!$D$39:$D$782,СВЦЭМ!$A$39:$A$782,$A25,СВЦЭМ!$B$39:$B$782,Q$11)+'СЕТ СН'!$F$11+СВЦЭМ!$D$10+'СЕТ СН'!$F$5-'СЕТ СН'!$F$21</f>
        <v>4969.9780245599995</v>
      </c>
      <c r="R25" s="36">
        <f>SUMIFS(СВЦЭМ!$D$39:$D$782,СВЦЭМ!$A$39:$A$782,$A25,СВЦЭМ!$B$39:$B$782,R$11)+'СЕТ СН'!$F$11+СВЦЭМ!$D$10+'СЕТ СН'!$F$5-'СЕТ СН'!$F$21</f>
        <v>4977.4591754799994</v>
      </c>
      <c r="S25" s="36">
        <f>SUMIFS(СВЦЭМ!$D$39:$D$782,СВЦЭМ!$A$39:$A$782,$A25,СВЦЭМ!$B$39:$B$782,S$11)+'СЕТ СН'!$F$11+СВЦЭМ!$D$10+'СЕТ СН'!$F$5-'СЕТ СН'!$F$21</f>
        <v>4982.4237582999995</v>
      </c>
      <c r="T25" s="36">
        <f>SUMIFS(СВЦЭМ!$D$39:$D$782,СВЦЭМ!$A$39:$A$782,$A25,СВЦЭМ!$B$39:$B$782,T$11)+'СЕТ СН'!$F$11+СВЦЭМ!$D$10+'СЕТ СН'!$F$5-'СЕТ СН'!$F$21</f>
        <v>4969.2789938099995</v>
      </c>
      <c r="U25" s="36">
        <f>SUMIFS(СВЦЭМ!$D$39:$D$782,СВЦЭМ!$A$39:$A$782,$A25,СВЦЭМ!$B$39:$B$782,U$11)+'СЕТ СН'!$F$11+СВЦЭМ!$D$10+'СЕТ СН'!$F$5-'СЕТ СН'!$F$21</f>
        <v>4978.2347603799999</v>
      </c>
      <c r="V25" s="36">
        <f>SUMIFS(СВЦЭМ!$D$39:$D$782,СВЦЭМ!$A$39:$A$782,$A25,СВЦЭМ!$B$39:$B$782,V$11)+'СЕТ СН'!$F$11+СВЦЭМ!$D$10+'СЕТ СН'!$F$5-'СЕТ СН'!$F$21</f>
        <v>4988.8772559699992</v>
      </c>
      <c r="W25" s="36">
        <f>SUMIFS(СВЦЭМ!$D$39:$D$782,СВЦЭМ!$A$39:$A$782,$A25,СВЦЭМ!$B$39:$B$782,W$11)+'СЕТ СН'!$F$11+СВЦЭМ!$D$10+'СЕТ СН'!$F$5-'СЕТ СН'!$F$21</f>
        <v>4977.77885255</v>
      </c>
      <c r="X25" s="36">
        <f>SUMIFS(СВЦЭМ!$D$39:$D$782,СВЦЭМ!$A$39:$A$782,$A25,СВЦЭМ!$B$39:$B$782,X$11)+'СЕТ СН'!$F$11+СВЦЭМ!$D$10+'СЕТ СН'!$F$5-'СЕТ СН'!$F$21</f>
        <v>5055.67109549</v>
      </c>
      <c r="Y25" s="36">
        <f>SUMIFS(СВЦЭМ!$D$39:$D$782,СВЦЭМ!$A$39:$A$782,$A25,СВЦЭМ!$B$39:$B$782,Y$11)+'СЕТ СН'!$F$11+СВЦЭМ!$D$10+'СЕТ СН'!$F$5-'СЕТ СН'!$F$21</f>
        <v>5160.4713590800002</v>
      </c>
    </row>
    <row r="26" spans="1:25" ht="15.75" x14ac:dyDescent="0.2">
      <c r="A26" s="35">
        <f t="shared" si="0"/>
        <v>45519</v>
      </c>
      <c r="B26" s="36">
        <f>SUMIFS(СВЦЭМ!$D$39:$D$782,СВЦЭМ!$A$39:$A$782,$A26,СВЦЭМ!$B$39:$B$782,B$11)+'СЕТ СН'!$F$11+СВЦЭМ!$D$10+'СЕТ СН'!$F$5-'СЕТ СН'!$F$21</f>
        <v>5210.55373134</v>
      </c>
      <c r="C26" s="36">
        <f>SUMIFS(СВЦЭМ!$D$39:$D$782,СВЦЭМ!$A$39:$A$782,$A26,СВЦЭМ!$B$39:$B$782,C$11)+'СЕТ СН'!$F$11+СВЦЭМ!$D$10+'СЕТ СН'!$F$5-'СЕТ СН'!$F$21</f>
        <v>5273.4815432799996</v>
      </c>
      <c r="D26" s="36">
        <f>SUMIFS(СВЦЭМ!$D$39:$D$782,СВЦЭМ!$A$39:$A$782,$A26,СВЦЭМ!$B$39:$B$782,D$11)+'СЕТ СН'!$F$11+СВЦЭМ!$D$10+'СЕТ СН'!$F$5-'СЕТ СН'!$F$21</f>
        <v>5316.4831068200001</v>
      </c>
      <c r="E26" s="36">
        <f>SUMIFS(СВЦЭМ!$D$39:$D$782,СВЦЭМ!$A$39:$A$782,$A26,СВЦЭМ!$B$39:$B$782,E$11)+'СЕТ СН'!$F$11+СВЦЭМ!$D$10+'СЕТ СН'!$F$5-'СЕТ СН'!$F$21</f>
        <v>5326.8227132299999</v>
      </c>
      <c r="F26" s="36">
        <f>SUMIFS(СВЦЭМ!$D$39:$D$782,СВЦЭМ!$A$39:$A$782,$A26,СВЦЭМ!$B$39:$B$782,F$11)+'СЕТ СН'!$F$11+СВЦЭМ!$D$10+'СЕТ СН'!$F$5-'СЕТ СН'!$F$21</f>
        <v>5329.4662453000001</v>
      </c>
      <c r="G26" s="36">
        <f>SUMIFS(СВЦЭМ!$D$39:$D$782,СВЦЭМ!$A$39:$A$782,$A26,СВЦЭМ!$B$39:$B$782,G$11)+'СЕТ СН'!$F$11+СВЦЭМ!$D$10+'СЕТ СН'!$F$5-'СЕТ СН'!$F$21</f>
        <v>5307.7252559200006</v>
      </c>
      <c r="H26" s="36">
        <f>SUMIFS(СВЦЭМ!$D$39:$D$782,СВЦЭМ!$A$39:$A$782,$A26,СВЦЭМ!$B$39:$B$782,H$11)+'СЕТ СН'!$F$11+СВЦЭМ!$D$10+'СЕТ СН'!$F$5-'СЕТ СН'!$F$21</f>
        <v>5269.5295633899996</v>
      </c>
      <c r="I26" s="36">
        <f>SUMIFS(СВЦЭМ!$D$39:$D$782,СВЦЭМ!$A$39:$A$782,$A26,СВЦЭМ!$B$39:$B$782,I$11)+'СЕТ СН'!$F$11+СВЦЭМ!$D$10+'СЕТ СН'!$F$5-'СЕТ СН'!$F$21</f>
        <v>5190.5355301999998</v>
      </c>
      <c r="J26" s="36">
        <f>SUMIFS(СВЦЭМ!$D$39:$D$782,СВЦЭМ!$A$39:$A$782,$A26,СВЦЭМ!$B$39:$B$782,J$11)+'СЕТ СН'!$F$11+СВЦЭМ!$D$10+'СЕТ СН'!$F$5-'СЕТ СН'!$F$21</f>
        <v>5124.3555155099993</v>
      </c>
      <c r="K26" s="36">
        <f>SUMIFS(СВЦЭМ!$D$39:$D$782,СВЦЭМ!$A$39:$A$782,$A26,СВЦЭМ!$B$39:$B$782,K$11)+'СЕТ СН'!$F$11+СВЦЭМ!$D$10+'СЕТ СН'!$F$5-'СЕТ СН'!$F$21</f>
        <v>5036.8513054099994</v>
      </c>
      <c r="L26" s="36">
        <f>SUMIFS(СВЦЭМ!$D$39:$D$782,СВЦЭМ!$A$39:$A$782,$A26,СВЦЭМ!$B$39:$B$782,L$11)+'СЕТ СН'!$F$11+СВЦЭМ!$D$10+'СЕТ СН'!$F$5-'СЕТ СН'!$F$21</f>
        <v>5031.7386772599993</v>
      </c>
      <c r="M26" s="36">
        <f>SUMIFS(СВЦЭМ!$D$39:$D$782,СВЦЭМ!$A$39:$A$782,$A26,СВЦЭМ!$B$39:$B$782,M$11)+'СЕТ СН'!$F$11+СВЦЭМ!$D$10+'СЕТ СН'!$F$5-'СЕТ СН'!$F$21</f>
        <v>5055.7546471099995</v>
      </c>
      <c r="N26" s="36">
        <f>SUMIFS(СВЦЭМ!$D$39:$D$782,СВЦЭМ!$A$39:$A$782,$A26,СВЦЭМ!$B$39:$B$782,N$11)+'СЕТ СН'!$F$11+СВЦЭМ!$D$10+'СЕТ СН'!$F$5-'СЕТ СН'!$F$21</f>
        <v>5046.2504704099993</v>
      </c>
      <c r="O26" s="36">
        <f>SUMIFS(СВЦЭМ!$D$39:$D$782,СВЦЭМ!$A$39:$A$782,$A26,СВЦЭМ!$B$39:$B$782,O$11)+'СЕТ СН'!$F$11+СВЦЭМ!$D$10+'СЕТ СН'!$F$5-'СЕТ СН'!$F$21</f>
        <v>5035.5440845599996</v>
      </c>
      <c r="P26" s="36">
        <f>SUMIFS(СВЦЭМ!$D$39:$D$782,СВЦЭМ!$A$39:$A$782,$A26,СВЦЭМ!$B$39:$B$782,P$11)+'СЕТ СН'!$F$11+СВЦЭМ!$D$10+'СЕТ СН'!$F$5-'СЕТ СН'!$F$21</f>
        <v>5037.3912760599997</v>
      </c>
      <c r="Q26" s="36">
        <f>SUMIFS(СВЦЭМ!$D$39:$D$782,СВЦЭМ!$A$39:$A$782,$A26,СВЦЭМ!$B$39:$B$782,Q$11)+'СЕТ СН'!$F$11+СВЦЭМ!$D$10+'СЕТ СН'!$F$5-'СЕТ СН'!$F$21</f>
        <v>5025.5324964299998</v>
      </c>
      <c r="R26" s="36">
        <f>SUMIFS(СВЦЭМ!$D$39:$D$782,СВЦЭМ!$A$39:$A$782,$A26,СВЦЭМ!$B$39:$B$782,R$11)+'СЕТ СН'!$F$11+СВЦЭМ!$D$10+'СЕТ СН'!$F$5-'СЕТ СН'!$F$21</f>
        <v>5035.5347224099996</v>
      </c>
      <c r="S26" s="36">
        <f>SUMIFS(СВЦЭМ!$D$39:$D$782,СВЦЭМ!$A$39:$A$782,$A26,СВЦЭМ!$B$39:$B$782,S$11)+'СЕТ СН'!$F$11+СВЦЭМ!$D$10+'СЕТ СН'!$F$5-'СЕТ СН'!$F$21</f>
        <v>5043.9269439199998</v>
      </c>
      <c r="T26" s="36">
        <f>SUMIFS(СВЦЭМ!$D$39:$D$782,СВЦЭМ!$A$39:$A$782,$A26,СВЦЭМ!$B$39:$B$782,T$11)+'СЕТ СН'!$F$11+СВЦЭМ!$D$10+'СЕТ СН'!$F$5-'СЕТ СН'!$F$21</f>
        <v>5017.1239152500002</v>
      </c>
      <c r="U26" s="36">
        <f>SUMIFS(СВЦЭМ!$D$39:$D$782,СВЦЭМ!$A$39:$A$782,$A26,СВЦЭМ!$B$39:$B$782,U$11)+'СЕТ СН'!$F$11+СВЦЭМ!$D$10+'СЕТ СН'!$F$5-'СЕТ СН'!$F$21</f>
        <v>5021.4642580799991</v>
      </c>
      <c r="V26" s="36">
        <f>SUMIFS(СВЦЭМ!$D$39:$D$782,СВЦЭМ!$A$39:$A$782,$A26,СВЦЭМ!$B$39:$B$782,V$11)+'СЕТ СН'!$F$11+СВЦЭМ!$D$10+'СЕТ СН'!$F$5-'СЕТ СН'!$F$21</f>
        <v>5040.4452871499998</v>
      </c>
      <c r="W26" s="36">
        <f>SUMIFS(СВЦЭМ!$D$39:$D$782,СВЦЭМ!$A$39:$A$782,$A26,СВЦЭМ!$B$39:$B$782,W$11)+'СЕТ СН'!$F$11+СВЦЭМ!$D$10+'СЕТ СН'!$F$5-'СЕТ СН'!$F$21</f>
        <v>5032.6373006699996</v>
      </c>
      <c r="X26" s="36">
        <f>SUMIFS(СВЦЭМ!$D$39:$D$782,СВЦЭМ!$A$39:$A$782,$A26,СВЦЭМ!$B$39:$B$782,X$11)+'СЕТ СН'!$F$11+СВЦЭМ!$D$10+'СЕТ СН'!$F$5-'СЕТ СН'!$F$21</f>
        <v>5113.0800025299995</v>
      </c>
      <c r="Y26" s="36">
        <f>SUMIFS(СВЦЭМ!$D$39:$D$782,СВЦЭМ!$A$39:$A$782,$A26,СВЦЭМ!$B$39:$B$782,Y$11)+'СЕТ СН'!$F$11+СВЦЭМ!$D$10+'СЕТ СН'!$F$5-'СЕТ СН'!$F$21</f>
        <v>5187.7345854399991</v>
      </c>
    </row>
    <row r="27" spans="1:25" ht="15.75" x14ac:dyDescent="0.2">
      <c r="A27" s="35">
        <f t="shared" si="0"/>
        <v>45520</v>
      </c>
      <c r="B27" s="36">
        <f>SUMIFS(СВЦЭМ!$D$39:$D$782,СВЦЭМ!$A$39:$A$782,$A27,СВЦЭМ!$B$39:$B$782,B$11)+'СЕТ СН'!$F$11+СВЦЭМ!$D$10+'СЕТ СН'!$F$5-'СЕТ СН'!$F$21</f>
        <v>5348.5457210599998</v>
      </c>
      <c r="C27" s="36">
        <f>SUMIFS(СВЦЭМ!$D$39:$D$782,СВЦЭМ!$A$39:$A$782,$A27,СВЦЭМ!$B$39:$B$782,C$11)+'СЕТ СН'!$F$11+СВЦЭМ!$D$10+'СЕТ СН'!$F$5-'СЕТ СН'!$F$21</f>
        <v>5341.3508336199993</v>
      </c>
      <c r="D27" s="36">
        <f>SUMIFS(СВЦЭМ!$D$39:$D$782,СВЦЭМ!$A$39:$A$782,$A27,СВЦЭМ!$B$39:$B$782,D$11)+'СЕТ СН'!$F$11+СВЦЭМ!$D$10+'СЕТ СН'!$F$5-'СЕТ СН'!$F$21</f>
        <v>5377.0193256599996</v>
      </c>
      <c r="E27" s="36">
        <f>SUMIFS(СВЦЭМ!$D$39:$D$782,СВЦЭМ!$A$39:$A$782,$A27,СВЦЭМ!$B$39:$B$782,E$11)+'СЕТ СН'!$F$11+СВЦЭМ!$D$10+'СЕТ СН'!$F$5-'СЕТ СН'!$F$21</f>
        <v>5309.5652544599998</v>
      </c>
      <c r="F27" s="36">
        <f>SUMIFS(СВЦЭМ!$D$39:$D$782,СВЦЭМ!$A$39:$A$782,$A27,СВЦЭМ!$B$39:$B$782,F$11)+'СЕТ СН'!$F$11+СВЦЭМ!$D$10+'СЕТ СН'!$F$5-'СЕТ СН'!$F$21</f>
        <v>5282.9647894400005</v>
      </c>
      <c r="G27" s="36">
        <f>SUMIFS(СВЦЭМ!$D$39:$D$782,СВЦЭМ!$A$39:$A$782,$A27,СВЦЭМ!$B$39:$B$782,G$11)+'СЕТ СН'!$F$11+СВЦЭМ!$D$10+'СЕТ СН'!$F$5-'СЕТ СН'!$F$21</f>
        <v>5228.8306150399994</v>
      </c>
      <c r="H27" s="36">
        <f>SUMIFS(СВЦЭМ!$D$39:$D$782,СВЦЭМ!$A$39:$A$782,$A27,СВЦЭМ!$B$39:$B$782,H$11)+'СЕТ СН'!$F$11+СВЦЭМ!$D$10+'СЕТ СН'!$F$5-'СЕТ СН'!$F$21</f>
        <v>5187.2804875900001</v>
      </c>
      <c r="I27" s="36">
        <f>SUMIFS(СВЦЭМ!$D$39:$D$782,СВЦЭМ!$A$39:$A$782,$A27,СВЦЭМ!$B$39:$B$782,I$11)+'СЕТ СН'!$F$11+СВЦЭМ!$D$10+'СЕТ СН'!$F$5-'СЕТ СН'!$F$21</f>
        <v>5092.5384305600001</v>
      </c>
      <c r="J27" s="36">
        <f>SUMIFS(СВЦЭМ!$D$39:$D$782,СВЦЭМ!$A$39:$A$782,$A27,СВЦЭМ!$B$39:$B$782,J$11)+'СЕТ СН'!$F$11+СВЦЭМ!$D$10+'СЕТ СН'!$F$5-'СЕТ СН'!$F$21</f>
        <v>5007.3188475400002</v>
      </c>
      <c r="K27" s="36">
        <f>SUMIFS(СВЦЭМ!$D$39:$D$782,СВЦЭМ!$A$39:$A$782,$A27,СВЦЭМ!$B$39:$B$782,K$11)+'СЕТ СН'!$F$11+СВЦЭМ!$D$10+'СЕТ СН'!$F$5-'СЕТ СН'!$F$21</f>
        <v>4895.3392288999994</v>
      </c>
      <c r="L27" s="36">
        <f>SUMIFS(СВЦЭМ!$D$39:$D$782,СВЦЭМ!$A$39:$A$782,$A27,СВЦЭМ!$B$39:$B$782,L$11)+'СЕТ СН'!$F$11+СВЦЭМ!$D$10+'СЕТ СН'!$F$5-'СЕТ СН'!$F$21</f>
        <v>4862.2068109599995</v>
      </c>
      <c r="M27" s="36">
        <f>SUMIFS(СВЦЭМ!$D$39:$D$782,СВЦЭМ!$A$39:$A$782,$A27,СВЦЭМ!$B$39:$B$782,M$11)+'СЕТ СН'!$F$11+СВЦЭМ!$D$10+'СЕТ СН'!$F$5-'СЕТ СН'!$F$21</f>
        <v>4858.6411507299999</v>
      </c>
      <c r="N27" s="36">
        <f>SUMIFS(СВЦЭМ!$D$39:$D$782,СВЦЭМ!$A$39:$A$782,$A27,СВЦЭМ!$B$39:$B$782,N$11)+'СЕТ СН'!$F$11+СВЦЭМ!$D$10+'СЕТ СН'!$F$5-'СЕТ СН'!$F$21</f>
        <v>4854.8576494600002</v>
      </c>
      <c r="O27" s="36">
        <f>SUMIFS(СВЦЭМ!$D$39:$D$782,СВЦЭМ!$A$39:$A$782,$A27,СВЦЭМ!$B$39:$B$782,O$11)+'СЕТ СН'!$F$11+СВЦЭМ!$D$10+'СЕТ СН'!$F$5-'СЕТ СН'!$F$21</f>
        <v>4873.9700931499992</v>
      </c>
      <c r="P27" s="36">
        <f>SUMIFS(СВЦЭМ!$D$39:$D$782,СВЦЭМ!$A$39:$A$782,$A27,СВЦЭМ!$B$39:$B$782,P$11)+'СЕТ СН'!$F$11+СВЦЭМ!$D$10+'СЕТ СН'!$F$5-'СЕТ СН'!$F$21</f>
        <v>4910.1757492999996</v>
      </c>
      <c r="Q27" s="36">
        <f>SUMIFS(СВЦЭМ!$D$39:$D$782,СВЦЭМ!$A$39:$A$782,$A27,СВЦЭМ!$B$39:$B$782,Q$11)+'СЕТ СН'!$F$11+СВЦЭМ!$D$10+'СЕТ СН'!$F$5-'СЕТ СН'!$F$21</f>
        <v>4929.0997864699993</v>
      </c>
      <c r="R27" s="36">
        <f>SUMIFS(СВЦЭМ!$D$39:$D$782,СВЦЭМ!$A$39:$A$782,$A27,СВЦЭМ!$B$39:$B$782,R$11)+'СЕТ СН'!$F$11+СВЦЭМ!$D$10+'СЕТ СН'!$F$5-'СЕТ СН'!$F$21</f>
        <v>4931.9009916499999</v>
      </c>
      <c r="S27" s="36">
        <f>SUMIFS(СВЦЭМ!$D$39:$D$782,СВЦЭМ!$A$39:$A$782,$A27,СВЦЭМ!$B$39:$B$782,S$11)+'СЕТ СН'!$F$11+СВЦЭМ!$D$10+'СЕТ СН'!$F$5-'СЕТ СН'!$F$21</f>
        <v>4853.3816543299999</v>
      </c>
      <c r="T27" s="36">
        <f>SUMIFS(СВЦЭМ!$D$39:$D$782,СВЦЭМ!$A$39:$A$782,$A27,СВЦЭМ!$B$39:$B$782,T$11)+'СЕТ СН'!$F$11+СВЦЭМ!$D$10+'СЕТ СН'!$F$5-'СЕТ СН'!$F$21</f>
        <v>4830.0604831599994</v>
      </c>
      <c r="U27" s="36">
        <f>SUMIFS(СВЦЭМ!$D$39:$D$782,СВЦЭМ!$A$39:$A$782,$A27,СВЦЭМ!$B$39:$B$782,U$11)+'СЕТ СН'!$F$11+СВЦЭМ!$D$10+'СЕТ СН'!$F$5-'СЕТ СН'!$F$21</f>
        <v>4849.6663224899994</v>
      </c>
      <c r="V27" s="36">
        <f>SUMIFS(СВЦЭМ!$D$39:$D$782,СВЦЭМ!$A$39:$A$782,$A27,СВЦЭМ!$B$39:$B$782,V$11)+'СЕТ СН'!$F$11+СВЦЭМ!$D$10+'СЕТ СН'!$F$5-'СЕТ СН'!$F$21</f>
        <v>4890.8921088799998</v>
      </c>
      <c r="W27" s="36">
        <f>SUMIFS(СВЦЭМ!$D$39:$D$782,СВЦЭМ!$A$39:$A$782,$A27,СВЦЭМ!$B$39:$B$782,W$11)+'СЕТ СН'!$F$11+СВЦЭМ!$D$10+'СЕТ СН'!$F$5-'СЕТ СН'!$F$21</f>
        <v>4899.2420707399997</v>
      </c>
      <c r="X27" s="36">
        <f>SUMIFS(СВЦЭМ!$D$39:$D$782,СВЦЭМ!$A$39:$A$782,$A27,СВЦЭМ!$B$39:$B$782,X$11)+'СЕТ СН'!$F$11+СВЦЭМ!$D$10+'СЕТ СН'!$F$5-'СЕТ СН'!$F$21</f>
        <v>4948.3540977599996</v>
      </c>
      <c r="Y27" s="36">
        <f>SUMIFS(СВЦЭМ!$D$39:$D$782,СВЦЭМ!$A$39:$A$782,$A27,СВЦЭМ!$B$39:$B$782,Y$11)+'СЕТ СН'!$F$11+СВЦЭМ!$D$10+'СЕТ СН'!$F$5-'СЕТ СН'!$F$21</f>
        <v>5011.1280919999999</v>
      </c>
    </row>
    <row r="28" spans="1:25" ht="15.75" x14ac:dyDescent="0.2">
      <c r="A28" s="35">
        <f t="shared" si="0"/>
        <v>45521</v>
      </c>
      <c r="B28" s="36">
        <f>SUMIFS(СВЦЭМ!$D$39:$D$782,СВЦЭМ!$A$39:$A$782,$A28,СВЦЭМ!$B$39:$B$782,B$11)+'СЕТ СН'!$F$11+СВЦЭМ!$D$10+'СЕТ СН'!$F$5-'СЕТ СН'!$F$21</f>
        <v>5066.7939749999996</v>
      </c>
      <c r="C28" s="36">
        <f>SUMIFS(СВЦЭМ!$D$39:$D$782,СВЦЭМ!$A$39:$A$782,$A28,СВЦЭМ!$B$39:$B$782,C$11)+'СЕТ СН'!$F$11+СВЦЭМ!$D$10+'СЕТ СН'!$F$5-'СЕТ СН'!$F$21</f>
        <v>5169.1662835699999</v>
      </c>
      <c r="D28" s="36">
        <f>SUMIFS(СВЦЭМ!$D$39:$D$782,СВЦЭМ!$A$39:$A$782,$A28,СВЦЭМ!$B$39:$B$782,D$11)+'СЕТ СН'!$F$11+СВЦЭМ!$D$10+'СЕТ СН'!$F$5-'СЕТ СН'!$F$21</f>
        <v>5209.8277771100002</v>
      </c>
      <c r="E28" s="36">
        <f>SUMIFS(СВЦЭМ!$D$39:$D$782,СВЦЭМ!$A$39:$A$782,$A28,СВЦЭМ!$B$39:$B$782,E$11)+'СЕТ СН'!$F$11+СВЦЭМ!$D$10+'СЕТ СН'!$F$5-'СЕТ СН'!$F$21</f>
        <v>5218.9557119799993</v>
      </c>
      <c r="F28" s="36">
        <f>SUMIFS(СВЦЭМ!$D$39:$D$782,СВЦЭМ!$A$39:$A$782,$A28,СВЦЭМ!$B$39:$B$782,F$11)+'СЕТ СН'!$F$11+СВЦЭМ!$D$10+'СЕТ СН'!$F$5-'СЕТ СН'!$F$21</f>
        <v>5234.53144333</v>
      </c>
      <c r="G28" s="36">
        <f>SUMIFS(СВЦЭМ!$D$39:$D$782,СВЦЭМ!$A$39:$A$782,$A28,СВЦЭМ!$B$39:$B$782,G$11)+'СЕТ СН'!$F$11+СВЦЭМ!$D$10+'СЕТ СН'!$F$5-'СЕТ СН'!$F$21</f>
        <v>5213.6212548699996</v>
      </c>
      <c r="H28" s="36">
        <f>SUMIFS(СВЦЭМ!$D$39:$D$782,СВЦЭМ!$A$39:$A$782,$A28,СВЦЭМ!$B$39:$B$782,H$11)+'СЕТ СН'!$F$11+СВЦЭМ!$D$10+'СЕТ СН'!$F$5-'СЕТ СН'!$F$21</f>
        <v>5203.6054475399997</v>
      </c>
      <c r="I28" s="36">
        <f>SUMIFS(СВЦЭМ!$D$39:$D$782,СВЦЭМ!$A$39:$A$782,$A28,СВЦЭМ!$B$39:$B$782,I$11)+'СЕТ СН'!$F$11+СВЦЭМ!$D$10+'СЕТ СН'!$F$5-'СЕТ СН'!$F$21</f>
        <v>5177.5332691099993</v>
      </c>
      <c r="J28" s="36">
        <f>SUMIFS(СВЦЭМ!$D$39:$D$782,СВЦЭМ!$A$39:$A$782,$A28,СВЦЭМ!$B$39:$B$782,J$11)+'СЕТ СН'!$F$11+СВЦЭМ!$D$10+'СЕТ СН'!$F$5-'СЕТ СН'!$F$21</f>
        <v>5067.2485734299999</v>
      </c>
      <c r="K28" s="36">
        <f>SUMIFS(СВЦЭМ!$D$39:$D$782,СВЦЭМ!$A$39:$A$782,$A28,СВЦЭМ!$B$39:$B$782,K$11)+'СЕТ СН'!$F$11+СВЦЭМ!$D$10+'СЕТ СН'!$F$5-'СЕТ СН'!$F$21</f>
        <v>4987.9634071099999</v>
      </c>
      <c r="L28" s="36">
        <f>SUMIFS(СВЦЭМ!$D$39:$D$782,СВЦЭМ!$A$39:$A$782,$A28,СВЦЭМ!$B$39:$B$782,L$11)+'СЕТ СН'!$F$11+СВЦЭМ!$D$10+'СЕТ СН'!$F$5-'СЕТ СН'!$F$21</f>
        <v>4919.6262233299994</v>
      </c>
      <c r="M28" s="36">
        <f>SUMIFS(СВЦЭМ!$D$39:$D$782,СВЦЭМ!$A$39:$A$782,$A28,СВЦЭМ!$B$39:$B$782,M$11)+'СЕТ СН'!$F$11+СВЦЭМ!$D$10+'СЕТ СН'!$F$5-'СЕТ СН'!$F$21</f>
        <v>4907.2171783599997</v>
      </c>
      <c r="N28" s="36">
        <f>SUMIFS(СВЦЭМ!$D$39:$D$782,СВЦЭМ!$A$39:$A$782,$A28,СВЦЭМ!$B$39:$B$782,N$11)+'СЕТ СН'!$F$11+СВЦЭМ!$D$10+'СЕТ СН'!$F$5-'СЕТ СН'!$F$21</f>
        <v>4900.5728440699995</v>
      </c>
      <c r="O28" s="36">
        <f>SUMIFS(СВЦЭМ!$D$39:$D$782,СВЦЭМ!$A$39:$A$782,$A28,СВЦЭМ!$B$39:$B$782,O$11)+'СЕТ СН'!$F$11+СВЦЭМ!$D$10+'СЕТ СН'!$F$5-'СЕТ СН'!$F$21</f>
        <v>4899.7277033399996</v>
      </c>
      <c r="P28" s="36">
        <f>SUMIFS(СВЦЭМ!$D$39:$D$782,СВЦЭМ!$A$39:$A$782,$A28,СВЦЭМ!$B$39:$B$782,P$11)+'СЕТ СН'!$F$11+СВЦЭМ!$D$10+'СЕТ СН'!$F$5-'СЕТ СН'!$F$21</f>
        <v>4899.1400179699995</v>
      </c>
      <c r="Q28" s="36">
        <f>SUMIFS(СВЦЭМ!$D$39:$D$782,СВЦЭМ!$A$39:$A$782,$A28,СВЦЭМ!$B$39:$B$782,Q$11)+'СЕТ СН'!$F$11+СВЦЭМ!$D$10+'СЕТ СН'!$F$5-'СЕТ СН'!$F$21</f>
        <v>4909.6976561499996</v>
      </c>
      <c r="R28" s="36">
        <f>SUMIFS(СВЦЭМ!$D$39:$D$782,СВЦЭМ!$A$39:$A$782,$A28,СВЦЭМ!$B$39:$B$782,R$11)+'СЕТ СН'!$F$11+СВЦЭМ!$D$10+'СЕТ СН'!$F$5-'СЕТ СН'!$F$21</f>
        <v>4932.4696417899995</v>
      </c>
      <c r="S28" s="36">
        <f>SUMIFS(СВЦЭМ!$D$39:$D$782,СВЦЭМ!$A$39:$A$782,$A28,СВЦЭМ!$B$39:$B$782,S$11)+'СЕТ СН'!$F$11+СВЦЭМ!$D$10+'СЕТ СН'!$F$5-'СЕТ СН'!$F$21</f>
        <v>4913.4373397499994</v>
      </c>
      <c r="T28" s="36">
        <f>SUMIFS(СВЦЭМ!$D$39:$D$782,СВЦЭМ!$A$39:$A$782,$A28,СВЦЭМ!$B$39:$B$782,T$11)+'СЕТ СН'!$F$11+СВЦЭМ!$D$10+'СЕТ СН'!$F$5-'СЕТ СН'!$F$21</f>
        <v>4898.4833990799998</v>
      </c>
      <c r="U28" s="36">
        <f>SUMIFS(СВЦЭМ!$D$39:$D$782,СВЦЭМ!$A$39:$A$782,$A28,СВЦЭМ!$B$39:$B$782,U$11)+'СЕТ СН'!$F$11+СВЦЭМ!$D$10+'СЕТ СН'!$F$5-'СЕТ СН'!$F$21</f>
        <v>4894.4256329099999</v>
      </c>
      <c r="V28" s="36">
        <f>SUMIFS(СВЦЭМ!$D$39:$D$782,СВЦЭМ!$A$39:$A$782,$A28,СВЦЭМ!$B$39:$B$782,V$11)+'СЕТ СН'!$F$11+СВЦЭМ!$D$10+'СЕТ СН'!$F$5-'СЕТ СН'!$F$21</f>
        <v>4895.6660978499995</v>
      </c>
      <c r="W28" s="36">
        <f>SUMIFS(СВЦЭМ!$D$39:$D$782,СВЦЭМ!$A$39:$A$782,$A28,СВЦЭМ!$B$39:$B$782,W$11)+'СЕТ СН'!$F$11+СВЦЭМ!$D$10+'СЕТ СН'!$F$5-'СЕТ СН'!$F$21</f>
        <v>4883.0517036199999</v>
      </c>
      <c r="X28" s="36">
        <f>SUMIFS(СВЦЭМ!$D$39:$D$782,СВЦЭМ!$A$39:$A$782,$A28,СВЦЭМ!$B$39:$B$782,X$11)+'СЕТ СН'!$F$11+СВЦЭМ!$D$10+'СЕТ СН'!$F$5-'СЕТ СН'!$F$21</f>
        <v>4938.6319657599997</v>
      </c>
      <c r="Y28" s="36">
        <f>SUMIFS(СВЦЭМ!$D$39:$D$782,СВЦЭМ!$A$39:$A$782,$A28,СВЦЭМ!$B$39:$B$782,Y$11)+'СЕТ СН'!$F$11+СВЦЭМ!$D$10+'СЕТ СН'!$F$5-'СЕТ СН'!$F$21</f>
        <v>5018.8464988399992</v>
      </c>
    </row>
    <row r="29" spans="1:25" ht="15.75" x14ac:dyDescent="0.2">
      <c r="A29" s="35">
        <f t="shared" si="0"/>
        <v>45522</v>
      </c>
      <c r="B29" s="36">
        <f>SUMIFS(СВЦЭМ!$D$39:$D$782,СВЦЭМ!$A$39:$A$782,$A29,СВЦЭМ!$B$39:$B$782,B$11)+'СЕТ СН'!$F$11+СВЦЭМ!$D$10+'СЕТ СН'!$F$5-'СЕТ СН'!$F$21</f>
        <v>5009.4276226900001</v>
      </c>
      <c r="C29" s="36">
        <f>SUMIFS(СВЦЭМ!$D$39:$D$782,СВЦЭМ!$A$39:$A$782,$A29,СВЦЭМ!$B$39:$B$782,C$11)+'СЕТ СН'!$F$11+СВЦЭМ!$D$10+'СЕТ СН'!$F$5-'СЕТ СН'!$F$21</f>
        <v>5104.3412875199992</v>
      </c>
      <c r="D29" s="36">
        <f>SUMIFS(СВЦЭМ!$D$39:$D$782,СВЦЭМ!$A$39:$A$782,$A29,СВЦЭМ!$B$39:$B$782,D$11)+'СЕТ СН'!$F$11+СВЦЭМ!$D$10+'СЕТ СН'!$F$5-'СЕТ СН'!$F$21</f>
        <v>5163.7458051599997</v>
      </c>
      <c r="E29" s="36">
        <f>SUMIFS(СВЦЭМ!$D$39:$D$782,СВЦЭМ!$A$39:$A$782,$A29,СВЦЭМ!$B$39:$B$782,E$11)+'СЕТ СН'!$F$11+СВЦЭМ!$D$10+'СЕТ СН'!$F$5-'СЕТ СН'!$F$21</f>
        <v>5187.7715758799995</v>
      </c>
      <c r="F29" s="36">
        <f>SUMIFS(СВЦЭМ!$D$39:$D$782,СВЦЭМ!$A$39:$A$782,$A29,СВЦЭМ!$B$39:$B$782,F$11)+'СЕТ СН'!$F$11+СВЦЭМ!$D$10+'СЕТ СН'!$F$5-'СЕТ СН'!$F$21</f>
        <v>5215.7354015000001</v>
      </c>
      <c r="G29" s="36">
        <f>SUMIFS(СВЦЭМ!$D$39:$D$782,СВЦЭМ!$A$39:$A$782,$A29,СВЦЭМ!$B$39:$B$782,G$11)+'СЕТ СН'!$F$11+СВЦЭМ!$D$10+'СЕТ СН'!$F$5-'СЕТ СН'!$F$21</f>
        <v>5198.2303602599995</v>
      </c>
      <c r="H29" s="36">
        <f>SUMIFS(СВЦЭМ!$D$39:$D$782,СВЦЭМ!$A$39:$A$782,$A29,СВЦЭМ!$B$39:$B$782,H$11)+'СЕТ СН'!$F$11+СВЦЭМ!$D$10+'СЕТ СН'!$F$5-'СЕТ СН'!$F$21</f>
        <v>5180.2038049900002</v>
      </c>
      <c r="I29" s="36">
        <f>SUMIFS(СВЦЭМ!$D$39:$D$782,СВЦЭМ!$A$39:$A$782,$A29,СВЦЭМ!$B$39:$B$782,I$11)+'СЕТ СН'!$F$11+СВЦЭМ!$D$10+'СЕТ СН'!$F$5-'СЕТ СН'!$F$21</f>
        <v>5124.2504373800002</v>
      </c>
      <c r="J29" s="36">
        <f>SUMIFS(СВЦЭМ!$D$39:$D$782,СВЦЭМ!$A$39:$A$782,$A29,СВЦЭМ!$B$39:$B$782,J$11)+'СЕТ СН'!$F$11+СВЦЭМ!$D$10+'СЕТ СН'!$F$5-'СЕТ СН'!$F$21</f>
        <v>5026.0138031099996</v>
      </c>
      <c r="K29" s="36">
        <f>SUMIFS(СВЦЭМ!$D$39:$D$782,СВЦЭМ!$A$39:$A$782,$A29,СВЦЭМ!$B$39:$B$782,K$11)+'СЕТ СН'!$F$11+СВЦЭМ!$D$10+'СЕТ СН'!$F$5-'СЕТ СН'!$F$21</f>
        <v>4947.7120813000001</v>
      </c>
      <c r="L29" s="36">
        <f>SUMIFS(СВЦЭМ!$D$39:$D$782,СВЦЭМ!$A$39:$A$782,$A29,СВЦЭМ!$B$39:$B$782,L$11)+'СЕТ СН'!$F$11+СВЦЭМ!$D$10+'СЕТ СН'!$F$5-'СЕТ СН'!$F$21</f>
        <v>4904.7417709499996</v>
      </c>
      <c r="M29" s="36">
        <f>SUMIFS(СВЦЭМ!$D$39:$D$782,СВЦЭМ!$A$39:$A$782,$A29,СВЦЭМ!$B$39:$B$782,M$11)+'СЕТ СН'!$F$11+СВЦЭМ!$D$10+'СЕТ СН'!$F$5-'СЕТ СН'!$F$21</f>
        <v>4886.5262562199996</v>
      </c>
      <c r="N29" s="36">
        <f>SUMIFS(СВЦЭМ!$D$39:$D$782,СВЦЭМ!$A$39:$A$782,$A29,СВЦЭМ!$B$39:$B$782,N$11)+'СЕТ СН'!$F$11+СВЦЭМ!$D$10+'СЕТ СН'!$F$5-'СЕТ СН'!$F$21</f>
        <v>4864.56137562</v>
      </c>
      <c r="O29" s="36">
        <f>SUMIFS(СВЦЭМ!$D$39:$D$782,СВЦЭМ!$A$39:$A$782,$A29,СВЦЭМ!$B$39:$B$782,O$11)+'СЕТ СН'!$F$11+СВЦЭМ!$D$10+'СЕТ СН'!$F$5-'СЕТ СН'!$F$21</f>
        <v>4881.2980458599995</v>
      </c>
      <c r="P29" s="36">
        <f>SUMIFS(СВЦЭМ!$D$39:$D$782,СВЦЭМ!$A$39:$A$782,$A29,СВЦЭМ!$B$39:$B$782,P$11)+'СЕТ СН'!$F$11+СВЦЭМ!$D$10+'СЕТ СН'!$F$5-'СЕТ СН'!$F$21</f>
        <v>4929.8615956100002</v>
      </c>
      <c r="Q29" s="36">
        <f>SUMIFS(СВЦЭМ!$D$39:$D$782,СВЦЭМ!$A$39:$A$782,$A29,СВЦЭМ!$B$39:$B$782,Q$11)+'СЕТ СН'!$F$11+СВЦЭМ!$D$10+'СЕТ СН'!$F$5-'СЕТ СН'!$F$21</f>
        <v>4962.7174177299994</v>
      </c>
      <c r="R29" s="36">
        <f>SUMIFS(СВЦЭМ!$D$39:$D$782,СВЦЭМ!$A$39:$A$782,$A29,СВЦЭМ!$B$39:$B$782,R$11)+'СЕТ СН'!$F$11+СВЦЭМ!$D$10+'СЕТ СН'!$F$5-'СЕТ СН'!$F$21</f>
        <v>4961.6275460699999</v>
      </c>
      <c r="S29" s="36">
        <f>SUMIFS(СВЦЭМ!$D$39:$D$782,СВЦЭМ!$A$39:$A$782,$A29,СВЦЭМ!$B$39:$B$782,S$11)+'СЕТ СН'!$F$11+СВЦЭМ!$D$10+'СЕТ СН'!$F$5-'СЕТ СН'!$F$21</f>
        <v>4964.1482024699999</v>
      </c>
      <c r="T29" s="36">
        <f>SUMIFS(СВЦЭМ!$D$39:$D$782,СВЦЭМ!$A$39:$A$782,$A29,СВЦЭМ!$B$39:$B$782,T$11)+'СЕТ СН'!$F$11+СВЦЭМ!$D$10+'СЕТ СН'!$F$5-'СЕТ СН'!$F$21</f>
        <v>4942.65761879</v>
      </c>
      <c r="U29" s="36">
        <f>SUMIFS(СВЦЭМ!$D$39:$D$782,СВЦЭМ!$A$39:$A$782,$A29,СВЦЭМ!$B$39:$B$782,U$11)+'СЕТ СН'!$F$11+СВЦЭМ!$D$10+'СЕТ СН'!$F$5-'СЕТ СН'!$F$21</f>
        <v>4940.0967487599992</v>
      </c>
      <c r="V29" s="36">
        <f>SUMIFS(СВЦЭМ!$D$39:$D$782,СВЦЭМ!$A$39:$A$782,$A29,СВЦЭМ!$B$39:$B$782,V$11)+'СЕТ СН'!$F$11+СВЦЭМ!$D$10+'СЕТ СН'!$F$5-'СЕТ СН'!$F$21</f>
        <v>4948.6136792599991</v>
      </c>
      <c r="W29" s="36">
        <f>SUMIFS(СВЦЭМ!$D$39:$D$782,СВЦЭМ!$A$39:$A$782,$A29,СВЦЭМ!$B$39:$B$782,W$11)+'СЕТ СН'!$F$11+СВЦЭМ!$D$10+'СЕТ СН'!$F$5-'СЕТ СН'!$F$21</f>
        <v>4934.2710115599994</v>
      </c>
      <c r="X29" s="36">
        <f>SUMIFS(СВЦЭМ!$D$39:$D$782,СВЦЭМ!$A$39:$A$782,$A29,СВЦЭМ!$B$39:$B$782,X$11)+'СЕТ СН'!$F$11+СВЦЭМ!$D$10+'СЕТ СН'!$F$5-'СЕТ СН'!$F$21</f>
        <v>4997.4322752600001</v>
      </c>
      <c r="Y29" s="36">
        <f>SUMIFS(СВЦЭМ!$D$39:$D$782,СВЦЭМ!$A$39:$A$782,$A29,СВЦЭМ!$B$39:$B$782,Y$11)+'СЕТ СН'!$F$11+СВЦЭМ!$D$10+'СЕТ СН'!$F$5-'СЕТ СН'!$F$21</f>
        <v>5072.44125257</v>
      </c>
    </row>
    <row r="30" spans="1:25" ht="15.75" x14ac:dyDescent="0.2">
      <c r="A30" s="35">
        <f t="shared" si="0"/>
        <v>45523</v>
      </c>
      <c r="B30" s="36">
        <f>SUMIFS(СВЦЭМ!$D$39:$D$782,СВЦЭМ!$A$39:$A$782,$A30,СВЦЭМ!$B$39:$B$782,B$11)+'СЕТ СН'!$F$11+СВЦЭМ!$D$10+'СЕТ СН'!$F$5-'СЕТ СН'!$F$21</f>
        <v>5148.1458601199993</v>
      </c>
      <c r="C30" s="36">
        <f>SUMIFS(СВЦЭМ!$D$39:$D$782,СВЦЭМ!$A$39:$A$782,$A30,СВЦЭМ!$B$39:$B$782,C$11)+'СЕТ СН'!$F$11+СВЦЭМ!$D$10+'СЕТ СН'!$F$5-'СЕТ СН'!$F$21</f>
        <v>5270.4775156599999</v>
      </c>
      <c r="D30" s="36">
        <f>SUMIFS(СВЦЭМ!$D$39:$D$782,СВЦЭМ!$A$39:$A$782,$A30,СВЦЭМ!$B$39:$B$782,D$11)+'СЕТ СН'!$F$11+СВЦЭМ!$D$10+'СЕТ СН'!$F$5-'СЕТ СН'!$F$21</f>
        <v>5303.5996643100007</v>
      </c>
      <c r="E30" s="36">
        <f>SUMIFS(СВЦЭМ!$D$39:$D$782,СВЦЭМ!$A$39:$A$782,$A30,СВЦЭМ!$B$39:$B$782,E$11)+'СЕТ СН'!$F$11+СВЦЭМ!$D$10+'СЕТ СН'!$F$5-'СЕТ СН'!$F$21</f>
        <v>5265.8466074199996</v>
      </c>
      <c r="F30" s="36">
        <f>SUMIFS(СВЦЭМ!$D$39:$D$782,СВЦЭМ!$A$39:$A$782,$A30,СВЦЭМ!$B$39:$B$782,F$11)+'СЕТ СН'!$F$11+СВЦЭМ!$D$10+'СЕТ СН'!$F$5-'СЕТ СН'!$F$21</f>
        <v>5272.9248025799998</v>
      </c>
      <c r="G30" s="36">
        <f>SUMIFS(СВЦЭМ!$D$39:$D$782,СВЦЭМ!$A$39:$A$782,$A30,СВЦЭМ!$B$39:$B$782,G$11)+'СЕТ СН'!$F$11+СВЦЭМ!$D$10+'СЕТ СН'!$F$5-'СЕТ СН'!$F$21</f>
        <v>5273.0585810299999</v>
      </c>
      <c r="H30" s="36">
        <f>SUMIFS(СВЦЭМ!$D$39:$D$782,СВЦЭМ!$A$39:$A$782,$A30,СВЦЭМ!$B$39:$B$782,H$11)+'СЕТ СН'!$F$11+СВЦЭМ!$D$10+'СЕТ СН'!$F$5-'СЕТ СН'!$F$21</f>
        <v>5283.86154188</v>
      </c>
      <c r="I30" s="36">
        <f>SUMIFS(СВЦЭМ!$D$39:$D$782,СВЦЭМ!$A$39:$A$782,$A30,СВЦЭМ!$B$39:$B$782,I$11)+'СЕТ СН'!$F$11+СВЦЭМ!$D$10+'СЕТ СН'!$F$5-'СЕТ СН'!$F$21</f>
        <v>5216.4874510899999</v>
      </c>
      <c r="J30" s="36">
        <f>SUMIFS(СВЦЭМ!$D$39:$D$782,СВЦЭМ!$A$39:$A$782,$A30,СВЦЭМ!$B$39:$B$782,J$11)+'СЕТ СН'!$F$11+СВЦЭМ!$D$10+'СЕТ СН'!$F$5-'СЕТ СН'!$F$21</f>
        <v>5043.2291132699993</v>
      </c>
      <c r="K30" s="36">
        <f>SUMIFS(СВЦЭМ!$D$39:$D$782,СВЦЭМ!$A$39:$A$782,$A30,СВЦЭМ!$B$39:$B$782,K$11)+'СЕТ СН'!$F$11+СВЦЭМ!$D$10+'СЕТ СН'!$F$5-'СЕТ СН'!$F$21</f>
        <v>5002.6201311899995</v>
      </c>
      <c r="L30" s="36">
        <f>SUMIFS(СВЦЭМ!$D$39:$D$782,СВЦЭМ!$A$39:$A$782,$A30,СВЦЭМ!$B$39:$B$782,L$11)+'СЕТ СН'!$F$11+СВЦЭМ!$D$10+'СЕТ СН'!$F$5-'СЕТ СН'!$F$21</f>
        <v>4996.0158185499995</v>
      </c>
      <c r="M30" s="36">
        <f>SUMIFS(СВЦЭМ!$D$39:$D$782,СВЦЭМ!$A$39:$A$782,$A30,СВЦЭМ!$B$39:$B$782,M$11)+'СЕТ СН'!$F$11+СВЦЭМ!$D$10+'СЕТ СН'!$F$5-'СЕТ СН'!$F$21</f>
        <v>4985.1012336499998</v>
      </c>
      <c r="N30" s="36">
        <f>SUMIFS(СВЦЭМ!$D$39:$D$782,СВЦЭМ!$A$39:$A$782,$A30,СВЦЭМ!$B$39:$B$782,N$11)+'СЕТ СН'!$F$11+СВЦЭМ!$D$10+'СЕТ СН'!$F$5-'СЕТ СН'!$F$21</f>
        <v>4974.5578526499994</v>
      </c>
      <c r="O30" s="36">
        <f>SUMIFS(СВЦЭМ!$D$39:$D$782,СВЦЭМ!$A$39:$A$782,$A30,СВЦЭМ!$B$39:$B$782,O$11)+'СЕТ СН'!$F$11+СВЦЭМ!$D$10+'СЕТ СН'!$F$5-'СЕТ СН'!$F$21</f>
        <v>4964.7220413499999</v>
      </c>
      <c r="P30" s="36">
        <f>SUMIFS(СВЦЭМ!$D$39:$D$782,СВЦЭМ!$A$39:$A$782,$A30,СВЦЭМ!$B$39:$B$782,P$11)+'СЕТ СН'!$F$11+СВЦЭМ!$D$10+'СЕТ СН'!$F$5-'СЕТ СН'!$F$21</f>
        <v>4974.1622287599994</v>
      </c>
      <c r="Q30" s="36">
        <f>SUMIFS(СВЦЭМ!$D$39:$D$782,СВЦЭМ!$A$39:$A$782,$A30,СВЦЭМ!$B$39:$B$782,Q$11)+'СЕТ СН'!$F$11+СВЦЭМ!$D$10+'СЕТ СН'!$F$5-'СЕТ СН'!$F$21</f>
        <v>4964.6953638999994</v>
      </c>
      <c r="R30" s="36">
        <f>SUMIFS(СВЦЭМ!$D$39:$D$782,СВЦЭМ!$A$39:$A$782,$A30,СВЦЭМ!$B$39:$B$782,R$11)+'СЕТ СН'!$F$11+СВЦЭМ!$D$10+'СЕТ СН'!$F$5-'СЕТ СН'!$F$21</f>
        <v>4970.8331630899993</v>
      </c>
      <c r="S30" s="36">
        <f>SUMIFS(СВЦЭМ!$D$39:$D$782,СВЦЭМ!$A$39:$A$782,$A30,СВЦЭМ!$B$39:$B$782,S$11)+'СЕТ СН'!$F$11+СВЦЭМ!$D$10+'СЕТ СН'!$F$5-'СЕТ СН'!$F$21</f>
        <v>4958.8288746799999</v>
      </c>
      <c r="T30" s="36">
        <f>SUMIFS(СВЦЭМ!$D$39:$D$782,СВЦЭМ!$A$39:$A$782,$A30,СВЦЭМ!$B$39:$B$782,T$11)+'СЕТ СН'!$F$11+СВЦЭМ!$D$10+'СЕТ СН'!$F$5-'СЕТ СН'!$F$21</f>
        <v>4925.3391439199995</v>
      </c>
      <c r="U30" s="36">
        <f>SUMIFS(СВЦЭМ!$D$39:$D$782,СВЦЭМ!$A$39:$A$782,$A30,СВЦЭМ!$B$39:$B$782,U$11)+'СЕТ СН'!$F$11+СВЦЭМ!$D$10+'СЕТ СН'!$F$5-'СЕТ СН'!$F$21</f>
        <v>4954.0518581799997</v>
      </c>
      <c r="V30" s="36">
        <f>SUMIFS(СВЦЭМ!$D$39:$D$782,СВЦЭМ!$A$39:$A$782,$A30,СВЦЭМ!$B$39:$B$782,V$11)+'СЕТ СН'!$F$11+СВЦЭМ!$D$10+'СЕТ СН'!$F$5-'СЕТ СН'!$F$21</f>
        <v>4963.1936151599994</v>
      </c>
      <c r="W30" s="36">
        <f>SUMIFS(СВЦЭМ!$D$39:$D$782,СВЦЭМ!$A$39:$A$782,$A30,СВЦЭМ!$B$39:$B$782,W$11)+'СЕТ СН'!$F$11+СВЦЭМ!$D$10+'СЕТ СН'!$F$5-'СЕТ СН'!$F$21</f>
        <v>4928.6100779799999</v>
      </c>
      <c r="X30" s="36">
        <f>SUMIFS(СВЦЭМ!$D$39:$D$782,СВЦЭМ!$A$39:$A$782,$A30,СВЦЭМ!$B$39:$B$782,X$11)+'СЕТ СН'!$F$11+СВЦЭМ!$D$10+'СЕТ СН'!$F$5-'СЕТ СН'!$F$21</f>
        <v>4979.3678923299994</v>
      </c>
      <c r="Y30" s="36">
        <f>SUMIFS(СВЦЭМ!$D$39:$D$782,СВЦЭМ!$A$39:$A$782,$A30,СВЦЭМ!$B$39:$B$782,Y$11)+'СЕТ СН'!$F$11+СВЦЭМ!$D$10+'СЕТ СН'!$F$5-'СЕТ СН'!$F$21</f>
        <v>5062.3556484599994</v>
      </c>
    </row>
    <row r="31" spans="1:25" ht="15.75" x14ac:dyDescent="0.2">
      <c r="A31" s="35">
        <f t="shared" si="0"/>
        <v>45524</v>
      </c>
      <c r="B31" s="36">
        <f>SUMIFS(СВЦЭМ!$D$39:$D$782,СВЦЭМ!$A$39:$A$782,$A31,СВЦЭМ!$B$39:$B$782,B$11)+'СЕТ СН'!$F$11+СВЦЭМ!$D$10+'СЕТ СН'!$F$5-'СЕТ СН'!$F$21</f>
        <v>5049.0906558299994</v>
      </c>
      <c r="C31" s="36">
        <f>SUMIFS(СВЦЭМ!$D$39:$D$782,СВЦЭМ!$A$39:$A$782,$A31,СВЦЭМ!$B$39:$B$782,C$11)+'СЕТ СН'!$F$11+СВЦЭМ!$D$10+'СЕТ СН'!$F$5-'СЕТ СН'!$F$21</f>
        <v>5149.0139088099995</v>
      </c>
      <c r="D31" s="36">
        <f>SUMIFS(СВЦЭМ!$D$39:$D$782,СВЦЭМ!$A$39:$A$782,$A31,СВЦЭМ!$B$39:$B$782,D$11)+'СЕТ СН'!$F$11+СВЦЭМ!$D$10+'СЕТ СН'!$F$5-'СЕТ СН'!$F$21</f>
        <v>5211.6859401000002</v>
      </c>
      <c r="E31" s="36">
        <f>SUMIFS(СВЦЭМ!$D$39:$D$782,СВЦЭМ!$A$39:$A$782,$A31,СВЦЭМ!$B$39:$B$782,E$11)+'СЕТ СН'!$F$11+СВЦЭМ!$D$10+'СЕТ СН'!$F$5-'СЕТ СН'!$F$21</f>
        <v>5242.7732628499998</v>
      </c>
      <c r="F31" s="36">
        <f>SUMIFS(СВЦЭМ!$D$39:$D$782,СВЦЭМ!$A$39:$A$782,$A31,СВЦЭМ!$B$39:$B$782,F$11)+'СЕТ СН'!$F$11+СВЦЭМ!$D$10+'СЕТ СН'!$F$5-'СЕТ СН'!$F$21</f>
        <v>5239.8942117799998</v>
      </c>
      <c r="G31" s="36">
        <f>SUMIFS(СВЦЭМ!$D$39:$D$782,СВЦЭМ!$A$39:$A$782,$A31,СВЦЭМ!$B$39:$B$782,G$11)+'СЕТ СН'!$F$11+СВЦЭМ!$D$10+'СЕТ СН'!$F$5-'СЕТ СН'!$F$21</f>
        <v>5222.7319959299994</v>
      </c>
      <c r="H31" s="36">
        <f>SUMIFS(СВЦЭМ!$D$39:$D$782,СВЦЭМ!$A$39:$A$782,$A31,СВЦЭМ!$B$39:$B$782,H$11)+'СЕТ СН'!$F$11+СВЦЭМ!$D$10+'СЕТ СН'!$F$5-'СЕТ СН'!$F$21</f>
        <v>5208.4376662899995</v>
      </c>
      <c r="I31" s="36">
        <f>SUMIFS(СВЦЭМ!$D$39:$D$782,СВЦЭМ!$A$39:$A$782,$A31,СВЦЭМ!$B$39:$B$782,I$11)+'СЕТ СН'!$F$11+СВЦЭМ!$D$10+'СЕТ СН'!$F$5-'СЕТ СН'!$F$21</f>
        <v>5095.2251432499997</v>
      </c>
      <c r="J31" s="36">
        <f>SUMIFS(СВЦЭМ!$D$39:$D$782,СВЦЭМ!$A$39:$A$782,$A31,СВЦЭМ!$B$39:$B$782,J$11)+'СЕТ СН'!$F$11+СВЦЭМ!$D$10+'СЕТ СН'!$F$5-'СЕТ СН'!$F$21</f>
        <v>4972.7505353500001</v>
      </c>
      <c r="K31" s="36">
        <f>SUMIFS(СВЦЭМ!$D$39:$D$782,СВЦЭМ!$A$39:$A$782,$A31,СВЦЭМ!$B$39:$B$782,K$11)+'СЕТ СН'!$F$11+СВЦЭМ!$D$10+'СЕТ СН'!$F$5-'СЕТ СН'!$F$21</f>
        <v>4872.6281253099996</v>
      </c>
      <c r="L31" s="36">
        <f>SUMIFS(СВЦЭМ!$D$39:$D$782,СВЦЭМ!$A$39:$A$782,$A31,СВЦЭМ!$B$39:$B$782,L$11)+'СЕТ СН'!$F$11+СВЦЭМ!$D$10+'СЕТ СН'!$F$5-'СЕТ СН'!$F$21</f>
        <v>4850.10063042</v>
      </c>
      <c r="M31" s="36">
        <f>SUMIFS(СВЦЭМ!$D$39:$D$782,СВЦЭМ!$A$39:$A$782,$A31,СВЦЭМ!$B$39:$B$782,M$11)+'СЕТ СН'!$F$11+СВЦЭМ!$D$10+'СЕТ СН'!$F$5-'СЕТ СН'!$F$21</f>
        <v>4843.6573766299998</v>
      </c>
      <c r="N31" s="36">
        <f>SUMIFS(СВЦЭМ!$D$39:$D$782,СВЦЭМ!$A$39:$A$782,$A31,СВЦЭМ!$B$39:$B$782,N$11)+'СЕТ СН'!$F$11+СВЦЭМ!$D$10+'СЕТ СН'!$F$5-'СЕТ СН'!$F$21</f>
        <v>4850.8897593299998</v>
      </c>
      <c r="O31" s="36">
        <f>SUMIFS(СВЦЭМ!$D$39:$D$782,СВЦЭМ!$A$39:$A$782,$A31,СВЦЭМ!$B$39:$B$782,O$11)+'СЕТ СН'!$F$11+СВЦЭМ!$D$10+'СЕТ СН'!$F$5-'СЕТ СН'!$F$21</f>
        <v>4827.0663099399999</v>
      </c>
      <c r="P31" s="36">
        <f>SUMIFS(СВЦЭМ!$D$39:$D$782,СВЦЭМ!$A$39:$A$782,$A31,СВЦЭМ!$B$39:$B$782,P$11)+'СЕТ СН'!$F$11+СВЦЭМ!$D$10+'СЕТ СН'!$F$5-'СЕТ СН'!$F$21</f>
        <v>4828.5455297299995</v>
      </c>
      <c r="Q31" s="36">
        <f>SUMIFS(СВЦЭМ!$D$39:$D$782,СВЦЭМ!$A$39:$A$782,$A31,СВЦЭМ!$B$39:$B$782,Q$11)+'СЕТ СН'!$F$11+СВЦЭМ!$D$10+'СЕТ СН'!$F$5-'СЕТ СН'!$F$21</f>
        <v>4824.4462669799996</v>
      </c>
      <c r="R31" s="36">
        <f>SUMIFS(СВЦЭМ!$D$39:$D$782,СВЦЭМ!$A$39:$A$782,$A31,СВЦЭМ!$B$39:$B$782,R$11)+'СЕТ СН'!$F$11+СВЦЭМ!$D$10+'СЕТ СН'!$F$5-'СЕТ СН'!$F$21</f>
        <v>4843.9231675299998</v>
      </c>
      <c r="S31" s="36">
        <f>SUMIFS(СВЦЭМ!$D$39:$D$782,СВЦЭМ!$A$39:$A$782,$A31,СВЦЭМ!$B$39:$B$782,S$11)+'СЕТ СН'!$F$11+СВЦЭМ!$D$10+'СЕТ СН'!$F$5-'СЕТ СН'!$F$21</f>
        <v>4831.1866169299992</v>
      </c>
      <c r="T31" s="36">
        <f>SUMIFS(СВЦЭМ!$D$39:$D$782,СВЦЭМ!$A$39:$A$782,$A31,СВЦЭМ!$B$39:$B$782,T$11)+'СЕТ СН'!$F$11+СВЦЭМ!$D$10+'СЕТ СН'!$F$5-'СЕТ СН'!$F$21</f>
        <v>4810.8713744899997</v>
      </c>
      <c r="U31" s="36">
        <f>SUMIFS(СВЦЭМ!$D$39:$D$782,СВЦЭМ!$A$39:$A$782,$A31,СВЦЭМ!$B$39:$B$782,U$11)+'СЕТ СН'!$F$11+СВЦЭМ!$D$10+'СЕТ СН'!$F$5-'СЕТ СН'!$F$21</f>
        <v>4830.2902650199994</v>
      </c>
      <c r="V31" s="36">
        <f>SUMIFS(СВЦЭМ!$D$39:$D$782,СВЦЭМ!$A$39:$A$782,$A31,СВЦЭМ!$B$39:$B$782,V$11)+'СЕТ СН'!$F$11+СВЦЭМ!$D$10+'СЕТ СН'!$F$5-'СЕТ СН'!$F$21</f>
        <v>4812.8253790599992</v>
      </c>
      <c r="W31" s="36">
        <f>SUMIFS(СВЦЭМ!$D$39:$D$782,СВЦЭМ!$A$39:$A$782,$A31,СВЦЭМ!$B$39:$B$782,W$11)+'СЕТ СН'!$F$11+СВЦЭМ!$D$10+'СЕТ СН'!$F$5-'СЕТ СН'!$F$21</f>
        <v>4810.2997535799996</v>
      </c>
      <c r="X31" s="36">
        <f>SUMIFS(СВЦЭМ!$D$39:$D$782,СВЦЭМ!$A$39:$A$782,$A31,СВЦЭМ!$B$39:$B$782,X$11)+'СЕТ СН'!$F$11+СВЦЭМ!$D$10+'СЕТ СН'!$F$5-'СЕТ СН'!$F$21</f>
        <v>4903.0476458399999</v>
      </c>
      <c r="Y31" s="36">
        <f>SUMIFS(СВЦЭМ!$D$39:$D$782,СВЦЭМ!$A$39:$A$782,$A31,СВЦЭМ!$B$39:$B$782,Y$11)+'СЕТ СН'!$F$11+СВЦЭМ!$D$10+'СЕТ СН'!$F$5-'СЕТ СН'!$F$21</f>
        <v>5046.6660648399993</v>
      </c>
    </row>
    <row r="32" spans="1:25" ht="15.75" x14ac:dyDescent="0.2">
      <c r="A32" s="35">
        <f t="shared" si="0"/>
        <v>45525</v>
      </c>
      <c r="B32" s="36">
        <f>SUMIFS(СВЦЭМ!$D$39:$D$782,СВЦЭМ!$A$39:$A$782,$A32,СВЦЭМ!$B$39:$B$782,B$11)+'СЕТ СН'!$F$11+СВЦЭМ!$D$10+'СЕТ СН'!$F$5-'СЕТ СН'!$F$21</f>
        <v>5241.3631608799997</v>
      </c>
      <c r="C32" s="36">
        <f>SUMIFS(СВЦЭМ!$D$39:$D$782,СВЦЭМ!$A$39:$A$782,$A32,СВЦЭМ!$B$39:$B$782,C$11)+'СЕТ СН'!$F$11+СВЦЭМ!$D$10+'СЕТ СН'!$F$5-'СЕТ СН'!$F$21</f>
        <v>5280.0107404199998</v>
      </c>
      <c r="D32" s="36">
        <f>SUMIFS(СВЦЭМ!$D$39:$D$782,СВЦЭМ!$A$39:$A$782,$A32,СВЦЭМ!$B$39:$B$782,D$11)+'СЕТ СН'!$F$11+СВЦЭМ!$D$10+'СЕТ СН'!$F$5-'СЕТ СН'!$F$21</f>
        <v>5328.3068636999997</v>
      </c>
      <c r="E32" s="36">
        <f>SUMIFS(СВЦЭМ!$D$39:$D$782,СВЦЭМ!$A$39:$A$782,$A32,СВЦЭМ!$B$39:$B$782,E$11)+'СЕТ СН'!$F$11+СВЦЭМ!$D$10+'СЕТ СН'!$F$5-'СЕТ СН'!$F$21</f>
        <v>5288.9937837699999</v>
      </c>
      <c r="F32" s="36">
        <f>SUMIFS(СВЦЭМ!$D$39:$D$782,СВЦЭМ!$A$39:$A$782,$A32,СВЦЭМ!$B$39:$B$782,F$11)+'СЕТ СН'!$F$11+СВЦЭМ!$D$10+'СЕТ СН'!$F$5-'СЕТ СН'!$F$21</f>
        <v>5273.0742812099998</v>
      </c>
      <c r="G32" s="36">
        <f>SUMIFS(СВЦЭМ!$D$39:$D$782,СВЦЭМ!$A$39:$A$782,$A32,СВЦЭМ!$B$39:$B$782,G$11)+'СЕТ СН'!$F$11+СВЦЭМ!$D$10+'СЕТ СН'!$F$5-'СЕТ СН'!$F$21</f>
        <v>5234.3332504299997</v>
      </c>
      <c r="H32" s="36">
        <f>SUMIFS(СВЦЭМ!$D$39:$D$782,СВЦЭМ!$A$39:$A$782,$A32,СВЦЭМ!$B$39:$B$782,H$11)+'СЕТ СН'!$F$11+СВЦЭМ!$D$10+'СЕТ СН'!$F$5-'СЕТ СН'!$F$21</f>
        <v>5223.21549908</v>
      </c>
      <c r="I32" s="36">
        <f>SUMIFS(СВЦЭМ!$D$39:$D$782,СВЦЭМ!$A$39:$A$782,$A32,СВЦЭМ!$B$39:$B$782,I$11)+'СЕТ СН'!$F$11+СВЦЭМ!$D$10+'СЕТ СН'!$F$5-'СЕТ СН'!$F$21</f>
        <v>5099.5634740799997</v>
      </c>
      <c r="J32" s="36">
        <f>SUMIFS(СВЦЭМ!$D$39:$D$782,СВЦЭМ!$A$39:$A$782,$A32,СВЦЭМ!$B$39:$B$782,J$11)+'СЕТ СН'!$F$11+СВЦЭМ!$D$10+'СЕТ СН'!$F$5-'СЕТ СН'!$F$21</f>
        <v>5013.4279467399992</v>
      </c>
      <c r="K32" s="36">
        <f>SUMIFS(СВЦЭМ!$D$39:$D$782,СВЦЭМ!$A$39:$A$782,$A32,СВЦЭМ!$B$39:$B$782,K$11)+'СЕТ СН'!$F$11+СВЦЭМ!$D$10+'СЕТ СН'!$F$5-'СЕТ СН'!$F$21</f>
        <v>4937.2516744299992</v>
      </c>
      <c r="L32" s="36">
        <f>SUMIFS(СВЦЭМ!$D$39:$D$782,СВЦЭМ!$A$39:$A$782,$A32,СВЦЭМ!$B$39:$B$782,L$11)+'СЕТ СН'!$F$11+СВЦЭМ!$D$10+'СЕТ СН'!$F$5-'СЕТ СН'!$F$21</f>
        <v>4921.9957145799999</v>
      </c>
      <c r="M32" s="36">
        <f>SUMIFS(СВЦЭМ!$D$39:$D$782,СВЦЭМ!$A$39:$A$782,$A32,СВЦЭМ!$B$39:$B$782,M$11)+'СЕТ СН'!$F$11+СВЦЭМ!$D$10+'СЕТ СН'!$F$5-'СЕТ СН'!$F$21</f>
        <v>4923.5046083799998</v>
      </c>
      <c r="N32" s="36">
        <f>SUMIFS(СВЦЭМ!$D$39:$D$782,СВЦЭМ!$A$39:$A$782,$A32,СВЦЭМ!$B$39:$B$782,N$11)+'СЕТ СН'!$F$11+СВЦЭМ!$D$10+'СЕТ СН'!$F$5-'СЕТ СН'!$F$21</f>
        <v>4915.8031297099997</v>
      </c>
      <c r="O32" s="36">
        <f>SUMIFS(СВЦЭМ!$D$39:$D$782,СВЦЭМ!$A$39:$A$782,$A32,СВЦЭМ!$B$39:$B$782,O$11)+'СЕТ СН'!$F$11+СВЦЭМ!$D$10+'СЕТ СН'!$F$5-'СЕТ СН'!$F$21</f>
        <v>4899.6133071799995</v>
      </c>
      <c r="P32" s="36">
        <f>SUMIFS(СВЦЭМ!$D$39:$D$782,СВЦЭМ!$A$39:$A$782,$A32,СВЦЭМ!$B$39:$B$782,P$11)+'СЕТ СН'!$F$11+СВЦЭМ!$D$10+'СЕТ СН'!$F$5-'СЕТ СН'!$F$21</f>
        <v>4937.4961906299995</v>
      </c>
      <c r="Q32" s="36">
        <f>SUMIFS(СВЦЭМ!$D$39:$D$782,СВЦЭМ!$A$39:$A$782,$A32,СВЦЭМ!$B$39:$B$782,Q$11)+'СЕТ СН'!$F$11+СВЦЭМ!$D$10+'СЕТ СН'!$F$5-'СЕТ СН'!$F$21</f>
        <v>4960.5428721099997</v>
      </c>
      <c r="R32" s="36">
        <f>SUMIFS(СВЦЭМ!$D$39:$D$782,СВЦЭМ!$A$39:$A$782,$A32,СВЦЭМ!$B$39:$B$782,R$11)+'СЕТ СН'!$F$11+СВЦЭМ!$D$10+'СЕТ СН'!$F$5-'СЕТ СН'!$F$21</f>
        <v>4954.8558555</v>
      </c>
      <c r="S32" s="36">
        <f>SUMIFS(СВЦЭМ!$D$39:$D$782,СВЦЭМ!$A$39:$A$782,$A32,СВЦЭМ!$B$39:$B$782,S$11)+'СЕТ СН'!$F$11+СВЦЭМ!$D$10+'СЕТ СН'!$F$5-'СЕТ СН'!$F$21</f>
        <v>4954.3838726499998</v>
      </c>
      <c r="T32" s="36">
        <f>SUMIFS(СВЦЭМ!$D$39:$D$782,СВЦЭМ!$A$39:$A$782,$A32,СВЦЭМ!$B$39:$B$782,T$11)+'СЕТ СН'!$F$11+СВЦЭМ!$D$10+'СЕТ СН'!$F$5-'СЕТ СН'!$F$21</f>
        <v>4947.1447008899995</v>
      </c>
      <c r="U32" s="36">
        <f>SUMIFS(СВЦЭМ!$D$39:$D$782,СВЦЭМ!$A$39:$A$782,$A32,СВЦЭМ!$B$39:$B$782,U$11)+'СЕТ СН'!$F$11+СВЦЭМ!$D$10+'СЕТ СН'!$F$5-'СЕТ СН'!$F$21</f>
        <v>4958.4987473599995</v>
      </c>
      <c r="V32" s="36">
        <f>SUMIFS(СВЦЭМ!$D$39:$D$782,СВЦЭМ!$A$39:$A$782,$A32,СВЦЭМ!$B$39:$B$782,V$11)+'СЕТ СН'!$F$11+СВЦЭМ!$D$10+'СЕТ СН'!$F$5-'СЕТ СН'!$F$21</f>
        <v>4950.5478887600002</v>
      </c>
      <c r="W32" s="36">
        <f>SUMIFS(СВЦЭМ!$D$39:$D$782,СВЦЭМ!$A$39:$A$782,$A32,СВЦЭМ!$B$39:$B$782,W$11)+'СЕТ СН'!$F$11+СВЦЭМ!$D$10+'СЕТ СН'!$F$5-'СЕТ СН'!$F$21</f>
        <v>4945.1664161199997</v>
      </c>
      <c r="X32" s="36">
        <f>SUMIFS(СВЦЭМ!$D$39:$D$782,СВЦЭМ!$A$39:$A$782,$A32,СВЦЭМ!$B$39:$B$782,X$11)+'СЕТ СН'!$F$11+СВЦЭМ!$D$10+'СЕТ СН'!$F$5-'СЕТ СН'!$F$21</f>
        <v>4964.0494807300001</v>
      </c>
      <c r="Y32" s="36">
        <f>SUMIFS(СВЦЭМ!$D$39:$D$782,СВЦЭМ!$A$39:$A$782,$A32,СВЦЭМ!$B$39:$B$782,Y$11)+'СЕТ СН'!$F$11+СВЦЭМ!$D$10+'СЕТ СН'!$F$5-'СЕТ СН'!$F$21</f>
        <v>5000.3854910099999</v>
      </c>
    </row>
    <row r="33" spans="1:27" ht="15.75" x14ac:dyDescent="0.2">
      <c r="A33" s="35">
        <f t="shared" si="0"/>
        <v>45526</v>
      </c>
      <c r="B33" s="36">
        <f>SUMIFS(СВЦЭМ!$D$39:$D$782,СВЦЭМ!$A$39:$A$782,$A33,СВЦЭМ!$B$39:$B$782,B$11)+'СЕТ СН'!$F$11+СВЦЭМ!$D$10+'СЕТ СН'!$F$5-'СЕТ СН'!$F$21</f>
        <v>4947.4022693699999</v>
      </c>
      <c r="C33" s="36">
        <f>SUMIFS(СВЦЭМ!$D$39:$D$782,СВЦЭМ!$A$39:$A$782,$A33,СВЦЭМ!$B$39:$B$782,C$11)+'СЕТ СН'!$F$11+СВЦЭМ!$D$10+'СЕТ СН'!$F$5-'СЕТ СН'!$F$21</f>
        <v>5034.5475897199995</v>
      </c>
      <c r="D33" s="36">
        <f>SUMIFS(СВЦЭМ!$D$39:$D$782,СВЦЭМ!$A$39:$A$782,$A33,СВЦЭМ!$B$39:$B$782,D$11)+'СЕТ СН'!$F$11+СВЦЭМ!$D$10+'СЕТ СН'!$F$5-'СЕТ СН'!$F$21</f>
        <v>5078.3502130199995</v>
      </c>
      <c r="E33" s="36">
        <f>SUMIFS(СВЦЭМ!$D$39:$D$782,СВЦЭМ!$A$39:$A$782,$A33,СВЦЭМ!$B$39:$B$782,E$11)+'СЕТ СН'!$F$11+СВЦЭМ!$D$10+'СЕТ СН'!$F$5-'СЕТ СН'!$F$21</f>
        <v>5110.5506982999996</v>
      </c>
      <c r="F33" s="36">
        <f>SUMIFS(СВЦЭМ!$D$39:$D$782,СВЦЭМ!$A$39:$A$782,$A33,СВЦЭМ!$B$39:$B$782,F$11)+'СЕТ СН'!$F$11+СВЦЭМ!$D$10+'СЕТ СН'!$F$5-'СЕТ СН'!$F$21</f>
        <v>5106.2510144799999</v>
      </c>
      <c r="G33" s="36">
        <f>SUMIFS(СВЦЭМ!$D$39:$D$782,СВЦЭМ!$A$39:$A$782,$A33,СВЦЭМ!$B$39:$B$782,G$11)+'СЕТ СН'!$F$11+СВЦЭМ!$D$10+'СЕТ СН'!$F$5-'СЕТ СН'!$F$21</f>
        <v>5075.2438591199998</v>
      </c>
      <c r="H33" s="36">
        <f>SUMIFS(СВЦЭМ!$D$39:$D$782,СВЦЭМ!$A$39:$A$782,$A33,СВЦЭМ!$B$39:$B$782,H$11)+'СЕТ СН'!$F$11+СВЦЭМ!$D$10+'СЕТ СН'!$F$5-'СЕТ СН'!$F$21</f>
        <v>5042.53686612</v>
      </c>
      <c r="I33" s="36">
        <f>SUMIFS(СВЦЭМ!$D$39:$D$782,СВЦЭМ!$A$39:$A$782,$A33,СВЦЭМ!$B$39:$B$782,I$11)+'СЕТ СН'!$F$11+СВЦЭМ!$D$10+'СЕТ СН'!$F$5-'СЕТ СН'!$F$21</f>
        <v>4957.7803682699996</v>
      </c>
      <c r="J33" s="36">
        <f>SUMIFS(СВЦЭМ!$D$39:$D$782,СВЦЭМ!$A$39:$A$782,$A33,СВЦЭМ!$B$39:$B$782,J$11)+'СЕТ СН'!$F$11+СВЦЭМ!$D$10+'СЕТ СН'!$F$5-'СЕТ СН'!$F$21</f>
        <v>4858.8434394999995</v>
      </c>
      <c r="K33" s="36">
        <f>SUMIFS(СВЦЭМ!$D$39:$D$782,СВЦЭМ!$A$39:$A$782,$A33,СВЦЭМ!$B$39:$B$782,K$11)+'СЕТ СН'!$F$11+СВЦЭМ!$D$10+'СЕТ СН'!$F$5-'СЕТ СН'!$F$21</f>
        <v>4787.2523119699999</v>
      </c>
      <c r="L33" s="36">
        <f>SUMIFS(СВЦЭМ!$D$39:$D$782,СВЦЭМ!$A$39:$A$782,$A33,СВЦЭМ!$B$39:$B$782,L$11)+'СЕТ СН'!$F$11+СВЦЭМ!$D$10+'СЕТ СН'!$F$5-'СЕТ СН'!$F$21</f>
        <v>4751.7470402499994</v>
      </c>
      <c r="M33" s="36">
        <f>SUMIFS(СВЦЭМ!$D$39:$D$782,СВЦЭМ!$A$39:$A$782,$A33,СВЦЭМ!$B$39:$B$782,M$11)+'СЕТ СН'!$F$11+СВЦЭМ!$D$10+'СЕТ СН'!$F$5-'СЕТ СН'!$F$21</f>
        <v>4759.4802342599996</v>
      </c>
      <c r="N33" s="36">
        <f>SUMIFS(СВЦЭМ!$D$39:$D$782,СВЦЭМ!$A$39:$A$782,$A33,СВЦЭМ!$B$39:$B$782,N$11)+'СЕТ СН'!$F$11+СВЦЭМ!$D$10+'СЕТ СН'!$F$5-'СЕТ СН'!$F$21</f>
        <v>4752.5722651099995</v>
      </c>
      <c r="O33" s="36">
        <f>SUMIFS(СВЦЭМ!$D$39:$D$782,СВЦЭМ!$A$39:$A$782,$A33,СВЦЭМ!$B$39:$B$782,O$11)+'СЕТ СН'!$F$11+СВЦЭМ!$D$10+'СЕТ СН'!$F$5-'СЕТ СН'!$F$21</f>
        <v>4756.7229954599998</v>
      </c>
      <c r="P33" s="36">
        <f>SUMIFS(СВЦЭМ!$D$39:$D$782,СВЦЭМ!$A$39:$A$782,$A33,СВЦЭМ!$B$39:$B$782,P$11)+'СЕТ СН'!$F$11+СВЦЭМ!$D$10+'СЕТ СН'!$F$5-'СЕТ СН'!$F$21</f>
        <v>4764.6914823899997</v>
      </c>
      <c r="Q33" s="36">
        <f>SUMIFS(СВЦЭМ!$D$39:$D$782,СВЦЭМ!$A$39:$A$782,$A33,СВЦЭМ!$B$39:$B$782,Q$11)+'СЕТ СН'!$F$11+СВЦЭМ!$D$10+'СЕТ СН'!$F$5-'СЕТ СН'!$F$21</f>
        <v>4768.1695778399999</v>
      </c>
      <c r="R33" s="36">
        <f>SUMIFS(СВЦЭМ!$D$39:$D$782,СВЦЭМ!$A$39:$A$782,$A33,СВЦЭМ!$B$39:$B$782,R$11)+'СЕТ СН'!$F$11+СВЦЭМ!$D$10+'СЕТ СН'!$F$5-'СЕТ СН'!$F$21</f>
        <v>4780.7414159700002</v>
      </c>
      <c r="S33" s="36">
        <f>SUMIFS(СВЦЭМ!$D$39:$D$782,СВЦЭМ!$A$39:$A$782,$A33,СВЦЭМ!$B$39:$B$782,S$11)+'СЕТ СН'!$F$11+СВЦЭМ!$D$10+'СЕТ СН'!$F$5-'СЕТ СН'!$F$21</f>
        <v>4771.6056627599992</v>
      </c>
      <c r="T33" s="36">
        <f>SUMIFS(СВЦЭМ!$D$39:$D$782,СВЦЭМ!$A$39:$A$782,$A33,СВЦЭМ!$B$39:$B$782,T$11)+'СЕТ СН'!$F$11+СВЦЭМ!$D$10+'СЕТ СН'!$F$5-'СЕТ СН'!$F$21</f>
        <v>4768.7306551000001</v>
      </c>
      <c r="U33" s="36">
        <f>SUMIFS(СВЦЭМ!$D$39:$D$782,СВЦЭМ!$A$39:$A$782,$A33,СВЦЭМ!$B$39:$B$782,U$11)+'СЕТ СН'!$F$11+СВЦЭМ!$D$10+'СЕТ СН'!$F$5-'СЕТ СН'!$F$21</f>
        <v>4773.4947644200001</v>
      </c>
      <c r="V33" s="36">
        <f>SUMIFS(СВЦЭМ!$D$39:$D$782,СВЦЭМ!$A$39:$A$782,$A33,СВЦЭМ!$B$39:$B$782,V$11)+'СЕТ СН'!$F$11+СВЦЭМ!$D$10+'СЕТ СН'!$F$5-'СЕТ СН'!$F$21</f>
        <v>4760.7994798599993</v>
      </c>
      <c r="W33" s="36">
        <f>SUMIFS(СВЦЭМ!$D$39:$D$782,СВЦЭМ!$A$39:$A$782,$A33,СВЦЭМ!$B$39:$B$782,W$11)+'СЕТ СН'!$F$11+СВЦЭМ!$D$10+'СЕТ СН'!$F$5-'СЕТ СН'!$F$21</f>
        <v>4756.4044310899999</v>
      </c>
      <c r="X33" s="36">
        <f>SUMIFS(СВЦЭМ!$D$39:$D$782,СВЦЭМ!$A$39:$A$782,$A33,СВЦЭМ!$B$39:$B$782,X$11)+'СЕТ СН'!$F$11+СВЦЭМ!$D$10+'СЕТ СН'!$F$5-'СЕТ СН'!$F$21</f>
        <v>4830.1340749499996</v>
      </c>
      <c r="Y33" s="36">
        <f>SUMIFS(СВЦЭМ!$D$39:$D$782,СВЦЭМ!$A$39:$A$782,$A33,СВЦЭМ!$B$39:$B$782,Y$11)+'СЕТ СН'!$F$11+СВЦЭМ!$D$10+'СЕТ СН'!$F$5-'СЕТ СН'!$F$21</f>
        <v>4869.2873964499995</v>
      </c>
    </row>
    <row r="34" spans="1:27" ht="15.75" x14ac:dyDescent="0.2">
      <c r="A34" s="35">
        <f t="shared" si="0"/>
        <v>45527</v>
      </c>
      <c r="B34" s="36">
        <f>SUMIFS(СВЦЭМ!$D$39:$D$782,СВЦЭМ!$A$39:$A$782,$A34,СВЦЭМ!$B$39:$B$782,B$11)+'СЕТ СН'!$F$11+СВЦЭМ!$D$10+'СЕТ СН'!$F$5-'СЕТ СН'!$F$21</f>
        <v>5020.9223711799996</v>
      </c>
      <c r="C34" s="36">
        <f>SUMIFS(СВЦЭМ!$D$39:$D$782,СВЦЭМ!$A$39:$A$782,$A34,СВЦЭМ!$B$39:$B$782,C$11)+'СЕТ СН'!$F$11+СВЦЭМ!$D$10+'СЕТ СН'!$F$5-'СЕТ СН'!$F$21</f>
        <v>5127.7893368200002</v>
      </c>
      <c r="D34" s="36">
        <f>SUMIFS(СВЦЭМ!$D$39:$D$782,СВЦЭМ!$A$39:$A$782,$A34,СВЦЭМ!$B$39:$B$782,D$11)+'СЕТ СН'!$F$11+СВЦЭМ!$D$10+'СЕТ СН'!$F$5-'СЕТ СН'!$F$21</f>
        <v>5154.6835744</v>
      </c>
      <c r="E34" s="36">
        <f>SUMIFS(СВЦЭМ!$D$39:$D$782,СВЦЭМ!$A$39:$A$782,$A34,СВЦЭМ!$B$39:$B$782,E$11)+'СЕТ СН'!$F$11+СВЦЭМ!$D$10+'СЕТ СН'!$F$5-'СЕТ СН'!$F$21</f>
        <v>5182.3183873999997</v>
      </c>
      <c r="F34" s="36">
        <f>SUMIFS(СВЦЭМ!$D$39:$D$782,СВЦЭМ!$A$39:$A$782,$A34,СВЦЭМ!$B$39:$B$782,F$11)+'СЕТ СН'!$F$11+СВЦЭМ!$D$10+'СЕТ СН'!$F$5-'СЕТ СН'!$F$21</f>
        <v>5191.7343114899995</v>
      </c>
      <c r="G34" s="36">
        <f>SUMIFS(СВЦЭМ!$D$39:$D$782,СВЦЭМ!$A$39:$A$782,$A34,СВЦЭМ!$B$39:$B$782,G$11)+'СЕТ СН'!$F$11+СВЦЭМ!$D$10+'СЕТ СН'!$F$5-'СЕТ СН'!$F$21</f>
        <v>5177.5442249099997</v>
      </c>
      <c r="H34" s="36">
        <f>SUMIFS(СВЦЭМ!$D$39:$D$782,СВЦЭМ!$A$39:$A$782,$A34,СВЦЭМ!$B$39:$B$782,H$11)+'СЕТ СН'!$F$11+СВЦЭМ!$D$10+'СЕТ СН'!$F$5-'СЕТ СН'!$F$21</f>
        <v>5155.0183854400002</v>
      </c>
      <c r="I34" s="36">
        <f>SUMIFS(СВЦЭМ!$D$39:$D$782,СВЦЭМ!$A$39:$A$782,$A34,СВЦЭМ!$B$39:$B$782,I$11)+'СЕТ СН'!$F$11+СВЦЭМ!$D$10+'СЕТ СН'!$F$5-'СЕТ СН'!$F$21</f>
        <v>5066.0813462599999</v>
      </c>
      <c r="J34" s="36">
        <f>SUMIFS(СВЦЭМ!$D$39:$D$782,СВЦЭМ!$A$39:$A$782,$A34,СВЦЭМ!$B$39:$B$782,J$11)+'СЕТ СН'!$F$11+СВЦЭМ!$D$10+'СЕТ СН'!$F$5-'СЕТ СН'!$F$21</f>
        <v>4955.1059146899997</v>
      </c>
      <c r="K34" s="36">
        <f>SUMIFS(СВЦЭМ!$D$39:$D$782,СВЦЭМ!$A$39:$A$782,$A34,СВЦЭМ!$B$39:$B$782,K$11)+'СЕТ СН'!$F$11+СВЦЭМ!$D$10+'СЕТ СН'!$F$5-'СЕТ СН'!$F$21</f>
        <v>4855.67147467</v>
      </c>
      <c r="L34" s="36">
        <f>SUMIFS(СВЦЭМ!$D$39:$D$782,СВЦЭМ!$A$39:$A$782,$A34,СВЦЭМ!$B$39:$B$782,L$11)+'СЕТ СН'!$F$11+СВЦЭМ!$D$10+'СЕТ СН'!$F$5-'СЕТ СН'!$F$21</f>
        <v>4846.7355356499993</v>
      </c>
      <c r="M34" s="36">
        <f>SUMIFS(СВЦЭМ!$D$39:$D$782,СВЦЭМ!$A$39:$A$782,$A34,СВЦЭМ!$B$39:$B$782,M$11)+'СЕТ СН'!$F$11+СВЦЭМ!$D$10+'СЕТ СН'!$F$5-'СЕТ СН'!$F$21</f>
        <v>4841.7401582799994</v>
      </c>
      <c r="N34" s="36">
        <f>SUMIFS(СВЦЭМ!$D$39:$D$782,СВЦЭМ!$A$39:$A$782,$A34,СВЦЭМ!$B$39:$B$782,N$11)+'СЕТ СН'!$F$11+СВЦЭМ!$D$10+'СЕТ СН'!$F$5-'СЕТ СН'!$F$21</f>
        <v>4837.6760294899996</v>
      </c>
      <c r="O34" s="36">
        <f>SUMIFS(СВЦЭМ!$D$39:$D$782,СВЦЭМ!$A$39:$A$782,$A34,СВЦЭМ!$B$39:$B$782,O$11)+'СЕТ СН'!$F$11+СВЦЭМ!$D$10+'СЕТ СН'!$F$5-'СЕТ СН'!$F$21</f>
        <v>4848.1930158899995</v>
      </c>
      <c r="P34" s="36">
        <f>SUMIFS(СВЦЭМ!$D$39:$D$782,СВЦЭМ!$A$39:$A$782,$A34,СВЦЭМ!$B$39:$B$782,P$11)+'СЕТ СН'!$F$11+СВЦЭМ!$D$10+'СЕТ СН'!$F$5-'СЕТ СН'!$F$21</f>
        <v>4862.9725672099994</v>
      </c>
      <c r="Q34" s="36">
        <f>SUMIFS(СВЦЭМ!$D$39:$D$782,СВЦЭМ!$A$39:$A$782,$A34,СВЦЭМ!$B$39:$B$782,Q$11)+'СЕТ СН'!$F$11+СВЦЭМ!$D$10+'СЕТ СН'!$F$5-'СЕТ СН'!$F$21</f>
        <v>4850.46067339</v>
      </c>
      <c r="R34" s="36">
        <f>SUMIFS(СВЦЭМ!$D$39:$D$782,СВЦЭМ!$A$39:$A$782,$A34,СВЦЭМ!$B$39:$B$782,R$11)+'СЕТ СН'!$F$11+СВЦЭМ!$D$10+'СЕТ СН'!$F$5-'СЕТ СН'!$F$21</f>
        <v>4839.2505049199999</v>
      </c>
      <c r="S34" s="36">
        <f>SUMIFS(СВЦЭМ!$D$39:$D$782,СВЦЭМ!$A$39:$A$782,$A34,СВЦЭМ!$B$39:$B$782,S$11)+'СЕТ СН'!$F$11+СВЦЭМ!$D$10+'СЕТ СН'!$F$5-'СЕТ СН'!$F$21</f>
        <v>4862.2993051199992</v>
      </c>
      <c r="T34" s="36">
        <f>SUMIFS(СВЦЭМ!$D$39:$D$782,СВЦЭМ!$A$39:$A$782,$A34,СВЦЭМ!$B$39:$B$782,T$11)+'СЕТ СН'!$F$11+СВЦЭМ!$D$10+'СЕТ СН'!$F$5-'СЕТ СН'!$F$21</f>
        <v>4850.7055386399998</v>
      </c>
      <c r="U34" s="36">
        <f>SUMIFS(СВЦЭМ!$D$39:$D$782,СВЦЭМ!$A$39:$A$782,$A34,СВЦЭМ!$B$39:$B$782,U$11)+'СЕТ СН'!$F$11+СВЦЭМ!$D$10+'СЕТ СН'!$F$5-'СЕТ СН'!$F$21</f>
        <v>4856.7117732099996</v>
      </c>
      <c r="V34" s="36">
        <f>SUMIFS(СВЦЭМ!$D$39:$D$782,СВЦЭМ!$A$39:$A$782,$A34,СВЦЭМ!$B$39:$B$782,V$11)+'СЕТ СН'!$F$11+СВЦЭМ!$D$10+'СЕТ СН'!$F$5-'СЕТ СН'!$F$21</f>
        <v>4853.0673211100002</v>
      </c>
      <c r="W34" s="36">
        <f>SUMIFS(СВЦЭМ!$D$39:$D$782,СВЦЭМ!$A$39:$A$782,$A34,СВЦЭМ!$B$39:$B$782,W$11)+'СЕТ СН'!$F$11+СВЦЭМ!$D$10+'СЕТ СН'!$F$5-'СЕТ СН'!$F$21</f>
        <v>4855.7315202</v>
      </c>
      <c r="X34" s="36">
        <f>SUMIFS(СВЦЭМ!$D$39:$D$782,СВЦЭМ!$A$39:$A$782,$A34,СВЦЭМ!$B$39:$B$782,X$11)+'СЕТ СН'!$F$11+СВЦЭМ!$D$10+'СЕТ СН'!$F$5-'СЕТ СН'!$F$21</f>
        <v>4926.1071961299995</v>
      </c>
      <c r="Y34" s="36">
        <f>SUMIFS(СВЦЭМ!$D$39:$D$782,СВЦЭМ!$A$39:$A$782,$A34,СВЦЭМ!$B$39:$B$782,Y$11)+'СЕТ СН'!$F$11+СВЦЭМ!$D$10+'СЕТ СН'!$F$5-'СЕТ СН'!$F$21</f>
        <v>5027.5378716300002</v>
      </c>
    </row>
    <row r="35" spans="1:27" ht="15.75" x14ac:dyDescent="0.2">
      <c r="A35" s="35">
        <f t="shared" si="0"/>
        <v>45528</v>
      </c>
      <c r="B35" s="36">
        <f>SUMIFS(СВЦЭМ!$D$39:$D$782,СВЦЭМ!$A$39:$A$782,$A35,СВЦЭМ!$B$39:$B$782,B$11)+'СЕТ СН'!$F$11+СВЦЭМ!$D$10+'СЕТ СН'!$F$5-'СЕТ СН'!$F$21</f>
        <v>4996.7968455399996</v>
      </c>
      <c r="C35" s="36">
        <f>SUMIFS(СВЦЭМ!$D$39:$D$782,СВЦЭМ!$A$39:$A$782,$A35,СВЦЭМ!$B$39:$B$782,C$11)+'СЕТ СН'!$F$11+СВЦЭМ!$D$10+'СЕТ СН'!$F$5-'СЕТ СН'!$F$21</f>
        <v>5066.8163897699997</v>
      </c>
      <c r="D35" s="36">
        <f>SUMIFS(СВЦЭМ!$D$39:$D$782,СВЦЭМ!$A$39:$A$782,$A35,СВЦЭМ!$B$39:$B$782,D$11)+'СЕТ СН'!$F$11+СВЦЭМ!$D$10+'СЕТ СН'!$F$5-'СЕТ СН'!$F$21</f>
        <v>5102.0420607899996</v>
      </c>
      <c r="E35" s="36">
        <f>SUMIFS(СВЦЭМ!$D$39:$D$782,СВЦЭМ!$A$39:$A$782,$A35,СВЦЭМ!$B$39:$B$782,E$11)+'СЕТ СН'!$F$11+СВЦЭМ!$D$10+'СЕТ СН'!$F$5-'СЕТ СН'!$F$21</f>
        <v>5144.0818593499998</v>
      </c>
      <c r="F35" s="36">
        <f>SUMIFS(СВЦЭМ!$D$39:$D$782,СВЦЭМ!$A$39:$A$782,$A35,СВЦЭМ!$B$39:$B$782,F$11)+'СЕТ СН'!$F$11+СВЦЭМ!$D$10+'СЕТ СН'!$F$5-'СЕТ СН'!$F$21</f>
        <v>5149.2816789299995</v>
      </c>
      <c r="G35" s="36">
        <f>SUMIFS(СВЦЭМ!$D$39:$D$782,СВЦЭМ!$A$39:$A$782,$A35,СВЦЭМ!$B$39:$B$782,G$11)+'СЕТ СН'!$F$11+СВЦЭМ!$D$10+'СЕТ СН'!$F$5-'СЕТ СН'!$F$21</f>
        <v>5130.50945968</v>
      </c>
      <c r="H35" s="36">
        <f>SUMIFS(СВЦЭМ!$D$39:$D$782,СВЦЭМ!$A$39:$A$782,$A35,СВЦЭМ!$B$39:$B$782,H$11)+'СЕТ СН'!$F$11+СВЦЭМ!$D$10+'СЕТ СН'!$F$5-'СЕТ СН'!$F$21</f>
        <v>5104.6489249799997</v>
      </c>
      <c r="I35" s="36">
        <f>SUMIFS(СВЦЭМ!$D$39:$D$782,СВЦЭМ!$A$39:$A$782,$A35,СВЦЭМ!$B$39:$B$782,I$11)+'СЕТ СН'!$F$11+СВЦЭМ!$D$10+'СЕТ СН'!$F$5-'СЕТ СН'!$F$21</f>
        <v>5015.2577475299995</v>
      </c>
      <c r="J35" s="36">
        <f>SUMIFS(СВЦЭМ!$D$39:$D$782,СВЦЭМ!$A$39:$A$782,$A35,СВЦЭМ!$B$39:$B$782,J$11)+'СЕТ СН'!$F$11+СВЦЭМ!$D$10+'СЕТ СН'!$F$5-'СЕТ СН'!$F$21</f>
        <v>4914.4493931799998</v>
      </c>
      <c r="K35" s="36">
        <f>SUMIFS(СВЦЭМ!$D$39:$D$782,СВЦЭМ!$A$39:$A$782,$A35,СВЦЭМ!$B$39:$B$782,K$11)+'СЕТ СН'!$F$11+СВЦЭМ!$D$10+'СЕТ СН'!$F$5-'СЕТ СН'!$F$21</f>
        <v>4803.0086778899995</v>
      </c>
      <c r="L35" s="36">
        <f>SUMIFS(СВЦЭМ!$D$39:$D$782,СВЦЭМ!$A$39:$A$782,$A35,СВЦЭМ!$B$39:$B$782,L$11)+'СЕТ СН'!$F$11+СВЦЭМ!$D$10+'СЕТ СН'!$F$5-'СЕТ СН'!$F$21</f>
        <v>4770.3286175499998</v>
      </c>
      <c r="M35" s="36">
        <f>SUMIFS(СВЦЭМ!$D$39:$D$782,СВЦЭМ!$A$39:$A$782,$A35,СВЦЭМ!$B$39:$B$782,M$11)+'СЕТ СН'!$F$11+СВЦЭМ!$D$10+'СЕТ СН'!$F$5-'СЕТ СН'!$F$21</f>
        <v>4794.3943030599994</v>
      </c>
      <c r="N35" s="36">
        <f>SUMIFS(СВЦЭМ!$D$39:$D$782,СВЦЭМ!$A$39:$A$782,$A35,СВЦЭМ!$B$39:$B$782,N$11)+'СЕТ СН'!$F$11+СВЦЭМ!$D$10+'СЕТ СН'!$F$5-'СЕТ СН'!$F$21</f>
        <v>4883.2627696599993</v>
      </c>
      <c r="O35" s="36">
        <f>SUMIFS(СВЦЭМ!$D$39:$D$782,СВЦЭМ!$A$39:$A$782,$A35,СВЦЭМ!$B$39:$B$782,O$11)+'СЕТ СН'!$F$11+СВЦЭМ!$D$10+'СЕТ СН'!$F$5-'СЕТ СН'!$F$21</f>
        <v>4870.9964508499997</v>
      </c>
      <c r="P35" s="36">
        <f>SUMIFS(СВЦЭМ!$D$39:$D$782,СВЦЭМ!$A$39:$A$782,$A35,СВЦЭМ!$B$39:$B$782,P$11)+'СЕТ СН'!$F$11+СВЦЭМ!$D$10+'СЕТ СН'!$F$5-'СЕТ СН'!$F$21</f>
        <v>4877.4228102500001</v>
      </c>
      <c r="Q35" s="36">
        <f>SUMIFS(СВЦЭМ!$D$39:$D$782,СВЦЭМ!$A$39:$A$782,$A35,СВЦЭМ!$B$39:$B$782,Q$11)+'СЕТ СН'!$F$11+СВЦЭМ!$D$10+'СЕТ СН'!$F$5-'СЕТ СН'!$F$21</f>
        <v>4891.1307796000001</v>
      </c>
      <c r="R35" s="36">
        <f>SUMIFS(СВЦЭМ!$D$39:$D$782,СВЦЭМ!$A$39:$A$782,$A35,СВЦЭМ!$B$39:$B$782,R$11)+'СЕТ СН'!$F$11+СВЦЭМ!$D$10+'СЕТ СН'!$F$5-'СЕТ СН'!$F$21</f>
        <v>4892.5647334199994</v>
      </c>
      <c r="S35" s="36">
        <f>SUMIFS(СВЦЭМ!$D$39:$D$782,СВЦЭМ!$A$39:$A$782,$A35,СВЦЭМ!$B$39:$B$782,S$11)+'СЕТ СН'!$F$11+СВЦЭМ!$D$10+'СЕТ СН'!$F$5-'СЕТ СН'!$F$21</f>
        <v>4905.3287289199998</v>
      </c>
      <c r="T35" s="36">
        <f>SUMIFS(СВЦЭМ!$D$39:$D$782,СВЦЭМ!$A$39:$A$782,$A35,СВЦЭМ!$B$39:$B$782,T$11)+'СЕТ СН'!$F$11+СВЦЭМ!$D$10+'СЕТ СН'!$F$5-'СЕТ СН'!$F$21</f>
        <v>4890.7328861299993</v>
      </c>
      <c r="U35" s="36">
        <f>SUMIFS(СВЦЭМ!$D$39:$D$782,СВЦЭМ!$A$39:$A$782,$A35,СВЦЭМ!$B$39:$B$782,U$11)+'СЕТ СН'!$F$11+СВЦЭМ!$D$10+'СЕТ СН'!$F$5-'СЕТ СН'!$F$21</f>
        <v>4906.2790037799996</v>
      </c>
      <c r="V35" s="36">
        <f>SUMIFS(СВЦЭМ!$D$39:$D$782,СВЦЭМ!$A$39:$A$782,$A35,СВЦЭМ!$B$39:$B$782,V$11)+'СЕТ СН'!$F$11+СВЦЭМ!$D$10+'СЕТ СН'!$F$5-'СЕТ СН'!$F$21</f>
        <v>4910.1897092299996</v>
      </c>
      <c r="W35" s="36">
        <f>SUMIFS(СВЦЭМ!$D$39:$D$782,СВЦЭМ!$A$39:$A$782,$A35,СВЦЭМ!$B$39:$B$782,W$11)+'СЕТ СН'!$F$11+СВЦЭМ!$D$10+'СЕТ СН'!$F$5-'СЕТ СН'!$F$21</f>
        <v>4898.5578687500001</v>
      </c>
      <c r="X35" s="36">
        <f>SUMIFS(СВЦЭМ!$D$39:$D$782,СВЦЭМ!$A$39:$A$782,$A35,СВЦЭМ!$B$39:$B$782,X$11)+'СЕТ СН'!$F$11+СВЦЭМ!$D$10+'СЕТ СН'!$F$5-'СЕТ СН'!$F$21</f>
        <v>4941.7077985199994</v>
      </c>
      <c r="Y35" s="36">
        <f>SUMIFS(СВЦЭМ!$D$39:$D$782,СВЦЭМ!$A$39:$A$782,$A35,СВЦЭМ!$B$39:$B$782,Y$11)+'СЕТ СН'!$F$11+СВЦЭМ!$D$10+'СЕТ СН'!$F$5-'СЕТ СН'!$F$21</f>
        <v>5023.0018982000001</v>
      </c>
    </row>
    <row r="36" spans="1:27" ht="15.75" x14ac:dyDescent="0.2">
      <c r="A36" s="35">
        <f t="shared" si="0"/>
        <v>45529</v>
      </c>
      <c r="B36" s="36">
        <f>SUMIFS(СВЦЭМ!$D$39:$D$782,СВЦЭМ!$A$39:$A$782,$A36,СВЦЭМ!$B$39:$B$782,B$11)+'СЕТ СН'!$F$11+СВЦЭМ!$D$10+'СЕТ СН'!$F$5-'СЕТ СН'!$F$21</f>
        <v>5001.9873164799992</v>
      </c>
      <c r="C36" s="36">
        <f>SUMIFS(СВЦЭМ!$D$39:$D$782,СВЦЭМ!$A$39:$A$782,$A36,СВЦЭМ!$B$39:$B$782,C$11)+'СЕТ СН'!$F$11+СВЦЭМ!$D$10+'СЕТ СН'!$F$5-'СЕТ СН'!$F$21</f>
        <v>5059.6535283699995</v>
      </c>
      <c r="D36" s="36">
        <f>SUMIFS(СВЦЭМ!$D$39:$D$782,СВЦЭМ!$A$39:$A$782,$A36,СВЦЭМ!$B$39:$B$782,D$11)+'СЕТ СН'!$F$11+СВЦЭМ!$D$10+'СЕТ СН'!$F$5-'СЕТ СН'!$F$21</f>
        <v>5081.0684748399999</v>
      </c>
      <c r="E36" s="36">
        <f>SUMIFS(СВЦЭМ!$D$39:$D$782,СВЦЭМ!$A$39:$A$782,$A36,СВЦЭМ!$B$39:$B$782,E$11)+'СЕТ СН'!$F$11+СВЦЭМ!$D$10+'СЕТ СН'!$F$5-'СЕТ СН'!$F$21</f>
        <v>5090.6705406900001</v>
      </c>
      <c r="F36" s="36">
        <f>SUMIFS(СВЦЭМ!$D$39:$D$782,СВЦЭМ!$A$39:$A$782,$A36,СВЦЭМ!$B$39:$B$782,F$11)+'СЕТ СН'!$F$11+СВЦЭМ!$D$10+'СЕТ СН'!$F$5-'СЕТ СН'!$F$21</f>
        <v>5138.1464400799996</v>
      </c>
      <c r="G36" s="36">
        <f>SUMIFS(СВЦЭМ!$D$39:$D$782,СВЦЭМ!$A$39:$A$782,$A36,СВЦЭМ!$B$39:$B$782,G$11)+'СЕТ СН'!$F$11+СВЦЭМ!$D$10+'СЕТ СН'!$F$5-'СЕТ СН'!$F$21</f>
        <v>5127.1555343299997</v>
      </c>
      <c r="H36" s="36">
        <f>SUMIFS(СВЦЭМ!$D$39:$D$782,СВЦЭМ!$A$39:$A$782,$A36,СВЦЭМ!$B$39:$B$782,H$11)+'СЕТ СН'!$F$11+СВЦЭМ!$D$10+'СЕТ СН'!$F$5-'СЕТ СН'!$F$21</f>
        <v>5104.5686750200002</v>
      </c>
      <c r="I36" s="36">
        <f>SUMIFS(СВЦЭМ!$D$39:$D$782,СВЦЭМ!$A$39:$A$782,$A36,СВЦЭМ!$B$39:$B$782,I$11)+'СЕТ СН'!$F$11+СВЦЭМ!$D$10+'СЕТ СН'!$F$5-'СЕТ СН'!$F$21</f>
        <v>5052.6510128199998</v>
      </c>
      <c r="J36" s="36">
        <f>SUMIFS(СВЦЭМ!$D$39:$D$782,СВЦЭМ!$A$39:$A$782,$A36,СВЦЭМ!$B$39:$B$782,J$11)+'СЕТ СН'!$F$11+СВЦЭМ!$D$10+'СЕТ СН'!$F$5-'СЕТ СН'!$F$21</f>
        <v>4973.6268546800002</v>
      </c>
      <c r="K36" s="36">
        <f>SUMIFS(СВЦЭМ!$D$39:$D$782,СВЦЭМ!$A$39:$A$782,$A36,СВЦЭМ!$B$39:$B$782,K$11)+'СЕТ СН'!$F$11+СВЦЭМ!$D$10+'СЕТ СН'!$F$5-'СЕТ СН'!$F$21</f>
        <v>4890.4329765599996</v>
      </c>
      <c r="L36" s="36">
        <f>SUMIFS(СВЦЭМ!$D$39:$D$782,СВЦЭМ!$A$39:$A$782,$A36,СВЦЭМ!$B$39:$B$782,L$11)+'СЕТ СН'!$F$11+СВЦЭМ!$D$10+'СЕТ СН'!$F$5-'СЕТ СН'!$F$21</f>
        <v>4826.1546049199997</v>
      </c>
      <c r="M36" s="36">
        <f>SUMIFS(СВЦЭМ!$D$39:$D$782,СВЦЭМ!$A$39:$A$782,$A36,СВЦЭМ!$B$39:$B$782,M$11)+'СЕТ СН'!$F$11+СВЦЭМ!$D$10+'СЕТ СН'!$F$5-'СЕТ СН'!$F$21</f>
        <v>4796.8437421199997</v>
      </c>
      <c r="N36" s="36">
        <f>SUMIFS(СВЦЭМ!$D$39:$D$782,СВЦЭМ!$A$39:$A$782,$A36,СВЦЭМ!$B$39:$B$782,N$11)+'СЕТ СН'!$F$11+СВЦЭМ!$D$10+'СЕТ СН'!$F$5-'СЕТ СН'!$F$21</f>
        <v>4786.5246384599996</v>
      </c>
      <c r="O36" s="36">
        <f>SUMIFS(СВЦЭМ!$D$39:$D$782,СВЦЭМ!$A$39:$A$782,$A36,СВЦЭМ!$B$39:$B$782,O$11)+'СЕТ СН'!$F$11+СВЦЭМ!$D$10+'СЕТ СН'!$F$5-'СЕТ СН'!$F$21</f>
        <v>4787.0568009299996</v>
      </c>
      <c r="P36" s="36">
        <f>SUMIFS(СВЦЭМ!$D$39:$D$782,СВЦЭМ!$A$39:$A$782,$A36,СВЦЭМ!$B$39:$B$782,P$11)+'СЕТ СН'!$F$11+СВЦЭМ!$D$10+'СЕТ СН'!$F$5-'СЕТ СН'!$F$21</f>
        <v>4789.2035863000001</v>
      </c>
      <c r="Q36" s="36">
        <f>SUMIFS(СВЦЭМ!$D$39:$D$782,СВЦЭМ!$A$39:$A$782,$A36,СВЦЭМ!$B$39:$B$782,Q$11)+'СЕТ СН'!$F$11+СВЦЭМ!$D$10+'СЕТ СН'!$F$5-'СЕТ СН'!$F$21</f>
        <v>4791.9616209899996</v>
      </c>
      <c r="R36" s="36">
        <f>SUMIFS(СВЦЭМ!$D$39:$D$782,СВЦЭМ!$A$39:$A$782,$A36,СВЦЭМ!$B$39:$B$782,R$11)+'СЕТ СН'!$F$11+СВЦЭМ!$D$10+'СЕТ СН'!$F$5-'СЕТ СН'!$F$21</f>
        <v>4815.5916258999996</v>
      </c>
      <c r="S36" s="36">
        <f>SUMIFS(СВЦЭМ!$D$39:$D$782,СВЦЭМ!$A$39:$A$782,$A36,СВЦЭМ!$B$39:$B$782,S$11)+'СЕТ СН'!$F$11+СВЦЭМ!$D$10+'СЕТ СН'!$F$5-'СЕТ СН'!$F$21</f>
        <v>4797.6262287199997</v>
      </c>
      <c r="T36" s="36">
        <f>SUMIFS(СВЦЭМ!$D$39:$D$782,СВЦЭМ!$A$39:$A$782,$A36,СВЦЭМ!$B$39:$B$782,T$11)+'СЕТ СН'!$F$11+СВЦЭМ!$D$10+'СЕТ СН'!$F$5-'СЕТ СН'!$F$21</f>
        <v>4781.9463373899998</v>
      </c>
      <c r="U36" s="36">
        <f>SUMIFS(СВЦЭМ!$D$39:$D$782,СВЦЭМ!$A$39:$A$782,$A36,СВЦЭМ!$B$39:$B$782,U$11)+'СЕТ СН'!$F$11+СВЦЭМ!$D$10+'СЕТ СН'!$F$5-'СЕТ СН'!$F$21</f>
        <v>4781.5052558999996</v>
      </c>
      <c r="V36" s="36">
        <f>SUMIFS(СВЦЭМ!$D$39:$D$782,СВЦЭМ!$A$39:$A$782,$A36,СВЦЭМ!$B$39:$B$782,V$11)+'СЕТ СН'!$F$11+СВЦЭМ!$D$10+'СЕТ СН'!$F$5-'СЕТ СН'!$F$21</f>
        <v>4774.4360951299996</v>
      </c>
      <c r="W36" s="36">
        <f>SUMIFS(СВЦЭМ!$D$39:$D$782,СВЦЭМ!$A$39:$A$782,$A36,СВЦЭМ!$B$39:$B$782,W$11)+'СЕТ СН'!$F$11+СВЦЭМ!$D$10+'СЕТ СН'!$F$5-'СЕТ СН'!$F$21</f>
        <v>4759.1663046100002</v>
      </c>
      <c r="X36" s="36">
        <f>SUMIFS(СВЦЭМ!$D$39:$D$782,СВЦЭМ!$A$39:$A$782,$A36,СВЦЭМ!$B$39:$B$782,X$11)+'СЕТ СН'!$F$11+СВЦЭМ!$D$10+'СЕТ СН'!$F$5-'СЕТ СН'!$F$21</f>
        <v>4833.4886755899997</v>
      </c>
      <c r="Y36" s="36">
        <f>SUMIFS(СВЦЭМ!$D$39:$D$782,СВЦЭМ!$A$39:$A$782,$A36,СВЦЭМ!$B$39:$B$782,Y$11)+'СЕТ СН'!$F$11+СВЦЭМ!$D$10+'СЕТ СН'!$F$5-'СЕТ СН'!$F$21</f>
        <v>4920.5184883699994</v>
      </c>
    </row>
    <row r="37" spans="1:27" ht="15.75" x14ac:dyDescent="0.2">
      <c r="A37" s="35">
        <f t="shared" si="0"/>
        <v>45530</v>
      </c>
      <c r="B37" s="36">
        <f>SUMIFS(СВЦЭМ!$D$39:$D$782,СВЦЭМ!$A$39:$A$782,$A37,СВЦЭМ!$B$39:$B$782,B$11)+'СЕТ СН'!$F$11+СВЦЭМ!$D$10+'СЕТ СН'!$F$5-'СЕТ СН'!$F$21</f>
        <v>5006.3567184200001</v>
      </c>
      <c r="C37" s="36">
        <f>SUMIFS(СВЦЭМ!$D$39:$D$782,СВЦЭМ!$A$39:$A$782,$A37,СВЦЭМ!$B$39:$B$782,C$11)+'СЕТ СН'!$F$11+СВЦЭМ!$D$10+'СЕТ СН'!$F$5-'СЕТ СН'!$F$21</f>
        <v>5096.4934817499998</v>
      </c>
      <c r="D37" s="36">
        <f>SUMIFS(СВЦЭМ!$D$39:$D$782,СВЦЭМ!$A$39:$A$782,$A37,СВЦЭМ!$B$39:$B$782,D$11)+'СЕТ СН'!$F$11+СВЦЭМ!$D$10+'СЕТ СН'!$F$5-'СЕТ СН'!$F$21</f>
        <v>5134.5888623499995</v>
      </c>
      <c r="E37" s="36">
        <f>SUMIFS(СВЦЭМ!$D$39:$D$782,СВЦЭМ!$A$39:$A$782,$A37,СВЦЭМ!$B$39:$B$782,E$11)+'СЕТ СН'!$F$11+СВЦЭМ!$D$10+'СЕТ СН'!$F$5-'СЕТ СН'!$F$21</f>
        <v>5146.9769208399994</v>
      </c>
      <c r="F37" s="36">
        <f>SUMIFS(СВЦЭМ!$D$39:$D$782,СВЦЭМ!$A$39:$A$782,$A37,СВЦЭМ!$B$39:$B$782,F$11)+'СЕТ СН'!$F$11+СВЦЭМ!$D$10+'СЕТ СН'!$F$5-'СЕТ СН'!$F$21</f>
        <v>5161.1938285199994</v>
      </c>
      <c r="G37" s="36">
        <f>SUMIFS(СВЦЭМ!$D$39:$D$782,СВЦЭМ!$A$39:$A$782,$A37,СВЦЭМ!$B$39:$B$782,G$11)+'СЕТ СН'!$F$11+СВЦЭМ!$D$10+'СЕТ СН'!$F$5-'СЕТ СН'!$F$21</f>
        <v>5126.0493569999999</v>
      </c>
      <c r="H37" s="36">
        <f>SUMIFS(СВЦЭМ!$D$39:$D$782,СВЦЭМ!$A$39:$A$782,$A37,СВЦЭМ!$B$39:$B$782,H$11)+'СЕТ СН'!$F$11+СВЦЭМ!$D$10+'СЕТ СН'!$F$5-'СЕТ СН'!$F$21</f>
        <v>5091.4942575799996</v>
      </c>
      <c r="I37" s="36">
        <f>SUMIFS(СВЦЭМ!$D$39:$D$782,СВЦЭМ!$A$39:$A$782,$A37,СВЦЭМ!$B$39:$B$782,I$11)+'СЕТ СН'!$F$11+СВЦЭМ!$D$10+'СЕТ СН'!$F$5-'СЕТ СН'!$F$21</f>
        <v>4999.9529807099998</v>
      </c>
      <c r="J37" s="36">
        <f>SUMIFS(СВЦЭМ!$D$39:$D$782,СВЦЭМ!$A$39:$A$782,$A37,СВЦЭМ!$B$39:$B$782,J$11)+'СЕТ СН'!$F$11+СВЦЭМ!$D$10+'СЕТ СН'!$F$5-'СЕТ СН'!$F$21</f>
        <v>4891.3948503299998</v>
      </c>
      <c r="K37" s="36">
        <f>SUMIFS(СВЦЭМ!$D$39:$D$782,СВЦЭМ!$A$39:$A$782,$A37,СВЦЭМ!$B$39:$B$782,K$11)+'СЕТ СН'!$F$11+СВЦЭМ!$D$10+'СЕТ СН'!$F$5-'СЕТ СН'!$F$21</f>
        <v>4810.8247675699995</v>
      </c>
      <c r="L37" s="36">
        <f>SUMIFS(СВЦЭМ!$D$39:$D$782,СВЦЭМ!$A$39:$A$782,$A37,СВЦЭМ!$B$39:$B$782,L$11)+'СЕТ СН'!$F$11+СВЦЭМ!$D$10+'СЕТ СН'!$F$5-'СЕТ СН'!$F$21</f>
        <v>4799.7502118599996</v>
      </c>
      <c r="M37" s="36">
        <f>SUMIFS(СВЦЭМ!$D$39:$D$782,СВЦЭМ!$A$39:$A$782,$A37,СВЦЭМ!$B$39:$B$782,M$11)+'СЕТ СН'!$F$11+СВЦЭМ!$D$10+'СЕТ СН'!$F$5-'СЕТ СН'!$F$21</f>
        <v>4783.2373929599999</v>
      </c>
      <c r="N37" s="36">
        <f>SUMIFS(СВЦЭМ!$D$39:$D$782,СВЦЭМ!$A$39:$A$782,$A37,СВЦЭМ!$B$39:$B$782,N$11)+'СЕТ СН'!$F$11+СВЦЭМ!$D$10+'СЕТ СН'!$F$5-'СЕТ СН'!$F$21</f>
        <v>4784.7933828699997</v>
      </c>
      <c r="O37" s="36">
        <f>SUMIFS(СВЦЭМ!$D$39:$D$782,СВЦЭМ!$A$39:$A$782,$A37,СВЦЭМ!$B$39:$B$782,O$11)+'СЕТ СН'!$F$11+СВЦЭМ!$D$10+'СЕТ СН'!$F$5-'СЕТ СН'!$F$21</f>
        <v>4782.8934996899998</v>
      </c>
      <c r="P37" s="36">
        <f>SUMIFS(СВЦЭМ!$D$39:$D$782,СВЦЭМ!$A$39:$A$782,$A37,СВЦЭМ!$B$39:$B$782,P$11)+'СЕТ СН'!$F$11+СВЦЭМ!$D$10+'СЕТ СН'!$F$5-'СЕТ СН'!$F$21</f>
        <v>4787.9010371999993</v>
      </c>
      <c r="Q37" s="36">
        <f>SUMIFS(СВЦЭМ!$D$39:$D$782,СВЦЭМ!$A$39:$A$782,$A37,СВЦЭМ!$B$39:$B$782,Q$11)+'СЕТ СН'!$F$11+СВЦЭМ!$D$10+'СЕТ СН'!$F$5-'СЕТ СН'!$F$21</f>
        <v>4784.6506205699998</v>
      </c>
      <c r="R37" s="36">
        <f>SUMIFS(СВЦЭМ!$D$39:$D$782,СВЦЭМ!$A$39:$A$782,$A37,СВЦЭМ!$B$39:$B$782,R$11)+'СЕТ СН'!$F$11+СВЦЭМ!$D$10+'СЕТ СН'!$F$5-'СЕТ СН'!$F$21</f>
        <v>4787.4893959000001</v>
      </c>
      <c r="S37" s="36">
        <f>SUMIFS(СВЦЭМ!$D$39:$D$782,СВЦЭМ!$A$39:$A$782,$A37,СВЦЭМ!$B$39:$B$782,S$11)+'СЕТ СН'!$F$11+СВЦЭМ!$D$10+'СЕТ СН'!$F$5-'СЕТ СН'!$F$21</f>
        <v>4801.5560794699995</v>
      </c>
      <c r="T37" s="36">
        <f>SUMIFS(СВЦЭМ!$D$39:$D$782,СВЦЭМ!$A$39:$A$782,$A37,СВЦЭМ!$B$39:$B$782,T$11)+'СЕТ СН'!$F$11+СВЦЭМ!$D$10+'СЕТ СН'!$F$5-'СЕТ СН'!$F$21</f>
        <v>4787.6928208199997</v>
      </c>
      <c r="U37" s="36">
        <f>SUMIFS(СВЦЭМ!$D$39:$D$782,СВЦЭМ!$A$39:$A$782,$A37,СВЦЭМ!$B$39:$B$782,U$11)+'СЕТ СН'!$F$11+СВЦЭМ!$D$10+'СЕТ СН'!$F$5-'СЕТ СН'!$F$21</f>
        <v>4789.6924860499994</v>
      </c>
      <c r="V37" s="36">
        <f>SUMIFS(СВЦЭМ!$D$39:$D$782,СВЦЭМ!$A$39:$A$782,$A37,СВЦЭМ!$B$39:$B$782,V$11)+'СЕТ СН'!$F$11+СВЦЭМ!$D$10+'СЕТ СН'!$F$5-'СЕТ СН'!$F$21</f>
        <v>4779.6290661799994</v>
      </c>
      <c r="W37" s="36">
        <f>SUMIFS(СВЦЭМ!$D$39:$D$782,СВЦЭМ!$A$39:$A$782,$A37,СВЦЭМ!$B$39:$B$782,W$11)+'СЕТ СН'!$F$11+СВЦЭМ!$D$10+'СЕТ СН'!$F$5-'СЕТ СН'!$F$21</f>
        <v>4781.1579780899992</v>
      </c>
      <c r="X37" s="36">
        <f>SUMIFS(СВЦЭМ!$D$39:$D$782,СВЦЭМ!$A$39:$A$782,$A37,СВЦЭМ!$B$39:$B$782,X$11)+'СЕТ СН'!$F$11+СВЦЭМ!$D$10+'СЕТ СН'!$F$5-'СЕТ СН'!$F$21</f>
        <v>4847.9354150999998</v>
      </c>
      <c r="Y37" s="36">
        <f>SUMIFS(СВЦЭМ!$D$39:$D$782,СВЦЭМ!$A$39:$A$782,$A37,СВЦЭМ!$B$39:$B$782,Y$11)+'СЕТ СН'!$F$11+СВЦЭМ!$D$10+'СЕТ СН'!$F$5-'СЕТ СН'!$F$21</f>
        <v>4898.4198144399998</v>
      </c>
    </row>
    <row r="38" spans="1:27" ht="15.75" x14ac:dyDescent="0.2">
      <c r="A38" s="35">
        <f t="shared" si="0"/>
        <v>45531</v>
      </c>
      <c r="B38" s="36">
        <f>SUMIFS(СВЦЭМ!$D$39:$D$782,СВЦЭМ!$A$39:$A$782,$A38,СВЦЭМ!$B$39:$B$782,B$11)+'СЕТ СН'!$F$11+СВЦЭМ!$D$10+'СЕТ СН'!$F$5-'СЕТ СН'!$F$21</f>
        <v>4829.46734947</v>
      </c>
      <c r="C38" s="36">
        <f>SUMIFS(СВЦЭМ!$D$39:$D$782,СВЦЭМ!$A$39:$A$782,$A38,СВЦЭМ!$B$39:$B$782,C$11)+'СЕТ СН'!$F$11+СВЦЭМ!$D$10+'СЕТ СН'!$F$5-'СЕТ СН'!$F$21</f>
        <v>4861.2188054399994</v>
      </c>
      <c r="D38" s="36">
        <f>SUMIFS(СВЦЭМ!$D$39:$D$782,СВЦЭМ!$A$39:$A$782,$A38,СВЦЭМ!$B$39:$B$782,D$11)+'СЕТ СН'!$F$11+СВЦЭМ!$D$10+'СЕТ СН'!$F$5-'СЕТ СН'!$F$21</f>
        <v>4918.1886611599994</v>
      </c>
      <c r="E38" s="36">
        <f>SUMIFS(СВЦЭМ!$D$39:$D$782,СВЦЭМ!$A$39:$A$782,$A38,СВЦЭМ!$B$39:$B$782,E$11)+'СЕТ СН'!$F$11+СВЦЭМ!$D$10+'СЕТ СН'!$F$5-'СЕТ СН'!$F$21</f>
        <v>4940.8039956699995</v>
      </c>
      <c r="F38" s="36">
        <f>SUMIFS(СВЦЭМ!$D$39:$D$782,СВЦЭМ!$A$39:$A$782,$A38,СВЦЭМ!$B$39:$B$782,F$11)+'СЕТ СН'!$F$11+СВЦЭМ!$D$10+'СЕТ СН'!$F$5-'СЕТ СН'!$F$21</f>
        <v>4944.06057487</v>
      </c>
      <c r="G38" s="36">
        <f>SUMIFS(СВЦЭМ!$D$39:$D$782,СВЦЭМ!$A$39:$A$782,$A38,СВЦЭМ!$B$39:$B$782,G$11)+'СЕТ СН'!$F$11+СВЦЭМ!$D$10+'СЕТ СН'!$F$5-'СЕТ СН'!$F$21</f>
        <v>4919.0839336399995</v>
      </c>
      <c r="H38" s="36">
        <f>SUMIFS(СВЦЭМ!$D$39:$D$782,СВЦЭМ!$A$39:$A$782,$A38,СВЦЭМ!$B$39:$B$782,H$11)+'СЕТ СН'!$F$11+СВЦЭМ!$D$10+'СЕТ СН'!$F$5-'СЕТ СН'!$F$21</f>
        <v>4926.0265918099994</v>
      </c>
      <c r="I38" s="36">
        <f>SUMIFS(СВЦЭМ!$D$39:$D$782,СВЦЭМ!$A$39:$A$782,$A38,СВЦЭМ!$B$39:$B$782,I$11)+'СЕТ СН'!$F$11+СВЦЭМ!$D$10+'СЕТ СН'!$F$5-'СЕТ СН'!$F$21</f>
        <v>4829.53288944</v>
      </c>
      <c r="J38" s="36">
        <f>SUMIFS(СВЦЭМ!$D$39:$D$782,СВЦЭМ!$A$39:$A$782,$A38,СВЦЭМ!$B$39:$B$782,J$11)+'СЕТ СН'!$F$11+СВЦЭМ!$D$10+'СЕТ СН'!$F$5-'СЕТ СН'!$F$21</f>
        <v>4741.6373098799995</v>
      </c>
      <c r="K38" s="36">
        <f>SUMIFS(СВЦЭМ!$D$39:$D$782,СВЦЭМ!$A$39:$A$782,$A38,СВЦЭМ!$B$39:$B$782,K$11)+'СЕТ СН'!$F$11+СВЦЭМ!$D$10+'СЕТ СН'!$F$5-'СЕТ СН'!$F$21</f>
        <v>4653.3941448899996</v>
      </c>
      <c r="L38" s="36">
        <f>SUMIFS(СВЦЭМ!$D$39:$D$782,СВЦЭМ!$A$39:$A$782,$A38,СВЦЭМ!$B$39:$B$782,L$11)+'СЕТ СН'!$F$11+СВЦЭМ!$D$10+'СЕТ СН'!$F$5-'СЕТ СН'!$F$21</f>
        <v>4595.5248100399995</v>
      </c>
      <c r="M38" s="36">
        <f>SUMIFS(СВЦЭМ!$D$39:$D$782,СВЦЭМ!$A$39:$A$782,$A38,СВЦЭМ!$B$39:$B$782,M$11)+'СЕТ СН'!$F$11+СВЦЭМ!$D$10+'СЕТ СН'!$F$5-'СЕТ СН'!$F$21</f>
        <v>4586.2985878199997</v>
      </c>
      <c r="N38" s="36">
        <f>SUMIFS(СВЦЭМ!$D$39:$D$782,СВЦЭМ!$A$39:$A$782,$A38,СВЦЭМ!$B$39:$B$782,N$11)+'СЕТ СН'!$F$11+СВЦЭМ!$D$10+'СЕТ СН'!$F$5-'СЕТ СН'!$F$21</f>
        <v>4590.6007996099997</v>
      </c>
      <c r="O38" s="36">
        <f>SUMIFS(СВЦЭМ!$D$39:$D$782,СВЦЭМ!$A$39:$A$782,$A38,СВЦЭМ!$B$39:$B$782,O$11)+'СЕТ СН'!$F$11+СВЦЭМ!$D$10+'СЕТ СН'!$F$5-'СЕТ СН'!$F$21</f>
        <v>4585.4292073699999</v>
      </c>
      <c r="P38" s="36">
        <f>SUMIFS(СВЦЭМ!$D$39:$D$782,СВЦЭМ!$A$39:$A$782,$A38,СВЦЭМ!$B$39:$B$782,P$11)+'СЕТ СН'!$F$11+СВЦЭМ!$D$10+'СЕТ СН'!$F$5-'СЕТ СН'!$F$21</f>
        <v>4584.1269365999997</v>
      </c>
      <c r="Q38" s="36">
        <f>SUMIFS(СВЦЭМ!$D$39:$D$782,СВЦЭМ!$A$39:$A$782,$A38,СВЦЭМ!$B$39:$B$782,Q$11)+'СЕТ СН'!$F$11+СВЦЭМ!$D$10+'СЕТ СН'!$F$5-'СЕТ СН'!$F$21</f>
        <v>4586.5634601000002</v>
      </c>
      <c r="R38" s="36">
        <f>SUMIFS(СВЦЭМ!$D$39:$D$782,СВЦЭМ!$A$39:$A$782,$A38,СВЦЭМ!$B$39:$B$782,R$11)+'СЕТ СН'!$F$11+СВЦЭМ!$D$10+'СЕТ СН'!$F$5-'СЕТ СН'!$F$21</f>
        <v>4595.5812748600001</v>
      </c>
      <c r="S38" s="36">
        <f>SUMIFS(СВЦЭМ!$D$39:$D$782,СВЦЭМ!$A$39:$A$782,$A38,СВЦЭМ!$B$39:$B$782,S$11)+'СЕТ СН'!$F$11+СВЦЭМ!$D$10+'СЕТ СН'!$F$5-'СЕТ СН'!$F$21</f>
        <v>4585.1921121399992</v>
      </c>
      <c r="T38" s="36">
        <f>SUMIFS(СВЦЭМ!$D$39:$D$782,СВЦЭМ!$A$39:$A$782,$A38,СВЦЭМ!$B$39:$B$782,T$11)+'СЕТ СН'!$F$11+СВЦЭМ!$D$10+'СЕТ СН'!$F$5-'СЕТ СН'!$F$21</f>
        <v>4575.7282764299998</v>
      </c>
      <c r="U38" s="36">
        <f>SUMIFS(СВЦЭМ!$D$39:$D$782,СВЦЭМ!$A$39:$A$782,$A38,СВЦЭМ!$B$39:$B$782,U$11)+'СЕТ СН'!$F$11+СВЦЭМ!$D$10+'СЕТ СН'!$F$5-'СЕТ СН'!$F$21</f>
        <v>4617.4241400199999</v>
      </c>
      <c r="V38" s="36">
        <f>SUMIFS(СВЦЭМ!$D$39:$D$782,СВЦЭМ!$A$39:$A$782,$A38,СВЦЭМ!$B$39:$B$782,V$11)+'СЕТ СН'!$F$11+СВЦЭМ!$D$10+'СЕТ СН'!$F$5-'СЕТ СН'!$F$21</f>
        <v>4604.7658495300002</v>
      </c>
      <c r="W38" s="36">
        <f>SUMIFS(СВЦЭМ!$D$39:$D$782,СВЦЭМ!$A$39:$A$782,$A38,СВЦЭМ!$B$39:$B$782,W$11)+'СЕТ СН'!$F$11+СВЦЭМ!$D$10+'СЕТ СН'!$F$5-'СЕТ СН'!$F$21</f>
        <v>4611.1797066700001</v>
      </c>
      <c r="X38" s="36">
        <f>SUMIFS(СВЦЭМ!$D$39:$D$782,СВЦЭМ!$A$39:$A$782,$A38,СВЦЭМ!$B$39:$B$782,X$11)+'СЕТ СН'!$F$11+СВЦЭМ!$D$10+'СЕТ СН'!$F$5-'СЕТ СН'!$F$21</f>
        <v>4674.9301257899997</v>
      </c>
      <c r="Y38" s="36">
        <f>SUMIFS(СВЦЭМ!$D$39:$D$782,СВЦЭМ!$A$39:$A$782,$A38,СВЦЭМ!$B$39:$B$782,Y$11)+'СЕТ СН'!$F$11+СВЦЭМ!$D$10+'СЕТ СН'!$F$5-'СЕТ СН'!$F$21</f>
        <v>4740.5517564699994</v>
      </c>
    </row>
    <row r="39" spans="1:27" ht="15.75" x14ac:dyDescent="0.2">
      <c r="A39" s="35">
        <f t="shared" si="0"/>
        <v>45532</v>
      </c>
      <c r="B39" s="36">
        <f>SUMIFS(СВЦЭМ!$D$39:$D$782,СВЦЭМ!$A$39:$A$782,$A39,СВЦЭМ!$B$39:$B$782,B$11)+'СЕТ СН'!$F$11+СВЦЭМ!$D$10+'СЕТ СН'!$F$5-'СЕТ СН'!$F$21</f>
        <v>4869.6790857599999</v>
      </c>
      <c r="C39" s="36">
        <f>SUMIFS(СВЦЭМ!$D$39:$D$782,СВЦЭМ!$A$39:$A$782,$A39,СВЦЭМ!$B$39:$B$782,C$11)+'СЕТ СН'!$F$11+СВЦЭМ!$D$10+'СЕТ СН'!$F$5-'СЕТ СН'!$F$21</f>
        <v>4913.2795415299997</v>
      </c>
      <c r="D39" s="36">
        <f>SUMIFS(СВЦЭМ!$D$39:$D$782,СВЦЭМ!$A$39:$A$782,$A39,СВЦЭМ!$B$39:$B$782,D$11)+'СЕТ СН'!$F$11+СВЦЭМ!$D$10+'СЕТ СН'!$F$5-'СЕТ СН'!$F$21</f>
        <v>4939.0116000999997</v>
      </c>
      <c r="E39" s="36">
        <f>SUMIFS(СВЦЭМ!$D$39:$D$782,СВЦЭМ!$A$39:$A$782,$A39,СВЦЭМ!$B$39:$B$782,E$11)+'СЕТ СН'!$F$11+СВЦЭМ!$D$10+'СЕТ СН'!$F$5-'СЕТ СН'!$F$21</f>
        <v>4965.0854364499992</v>
      </c>
      <c r="F39" s="36">
        <f>SUMIFS(СВЦЭМ!$D$39:$D$782,СВЦЭМ!$A$39:$A$782,$A39,СВЦЭМ!$B$39:$B$782,F$11)+'СЕТ СН'!$F$11+СВЦЭМ!$D$10+'СЕТ СН'!$F$5-'СЕТ СН'!$F$21</f>
        <v>4988.4637605799999</v>
      </c>
      <c r="G39" s="36">
        <f>SUMIFS(СВЦЭМ!$D$39:$D$782,СВЦЭМ!$A$39:$A$782,$A39,СВЦЭМ!$B$39:$B$782,G$11)+'СЕТ СН'!$F$11+СВЦЭМ!$D$10+'СЕТ СН'!$F$5-'СЕТ СН'!$F$21</f>
        <v>4961.8589403099995</v>
      </c>
      <c r="H39" s="36">
        <f>SUMIFS(СВЦЭМ!$D$39:$D$782,СВЦЭМ!$A$39:$A$782,$A39,СВЦЭМ!$B$39:$B$782,H$11)+'СЕТ СН'!$F$11+СВЦЭМ!$D$10+'СЕТ СН'!$F$5-'СЕТ СН'!$F$21</f>
        <v>4932.00127651</v>
      </c>
      <c r="I39" s="36">
        <f>SUMIFS(СВЦЭМ!$D$39:$D$782,СВЦЭМ!$A$39:$A$782,$A39,СВЦЭМ!$B$39:$B$782,I$11)+'СЕТ СН'!$F$11+СВЦЭМ!$D$10+'СЕТ СН'!$F$5-'СЕТ СН'!$F$21</f>
        <v>4850.1142212999994</v>
      </c>
      <c r="J39" s="36">
        <f>SUMIFS(СВЦЭМ!$D$39:$D$782,СВЦЭМ!$A$39:$A$782,$A39,СВЦЭМ!$B$39:$B$782,J$11)+'СЕТ СН'!$F$11+СВЦЭМ!$D$10+'СЕТ СН'!$F$5-'СЕТ СН'!$F$21</f>
        <v>4794.8740213999999</v>
      </c>
      <c r="K39" s="36">
        <f>SUMIFS(СВЦЭМ!$D$39:$D$782,СВЦЭМ!$A$39:$A$782,$A39,СВЦЭМ!$B$39:$B$782,K$11)+'СЕТ СН'!$F$11+СВЦЭМ!$D$10+'СЕТ СН'!$F$5-'СЕТ СН'!$F$21</f>
        <v>4712.0889860199995</v>
      </c>
      <c r="L39" s="36">
        <f>SUMIFS(СВЦЭМ!$D$39:$D$782,СВЦЭМ!$A$39:$A$782,$A39,СВЦЭМ!$B$39:$B$782,L$11)+'СЕТ СН'!$F$11+СВЦЭМ!$D$10+'СЕТ СН'!$F$5-'СЕТ СН'!$F$21</f>
        <v>4698.5860963199993</v>
      </c>
      <c r="M39" s="36">
        <f>SUMIFS(СВЦЭМ!$D$39:$D$782,СВЦЭМ!$A$39:$A$782,$A39,СВЦЭМ!$B$39:$B$782,M$11)+'СЕТ СН'!$F$11+СВЦЭМ!$D$10+'СЕТ СН'!$F$5-'СЕТ СН'!$F$21</f>
        <v>4688.11007092</v>
      </c>
      <c r="N39" s="36">
        <f>SUMIFS(СВЦЭМ!$D$39:$D$782,СВЦЭМ!$A$39:$A$782,$A39,СВЦЭМ!$B$39:$B$782,N$11)+'СЕТ СН'!$F$11+СВЦЭМ!$D$10+'СЕТ СН'!$F$5-'СЕТ СН'!$F$21</f>
        <v>4683.3873559599997</v>
      </c>
      <c r="O39" s="36">
        <f>SUMIFS(СВЦЭМ!$D$39:$D$782,СВЦЭМ!$A$39:$A$782,$A39,СВЦЭМ!$B$39:$B$782,O$11)+'СЕТ СН'!$F$11+СВЦЭМ!$D$10+'СЕТ СН'!$F$5-'СЕТ СН'!$F$21</f>
        <v>4678.1956809999992</v>
      </c>
      <c r="P39" s="36">
        <f>SUMIFS(СВЦЭМ!$D$39:$D$782,СВЦЭМ!$A$39:$A$782,$A39,СВЦЭМ!$B$39:$B$782,P$11)+'СЕТ СН'!$F$11+СВЦЭМ!$D$10+'СЕТ СН'!$F$5-'СЕТ СН'!$F$21</f>
        <v>4678.8133616300001</v>
      </c>
      <c r="Q39" s="36">
        <f>SUMIFS(СВЦЭМ!$D$39:$D$782,СВЦЭМ!$A$39:$A$782,$A39,СВЦЭМ!$B$39:$B$782,Q$11)+'СЕТ СН'!$F$11+СВЦЭМ!$D$10+'СЕТ СН'!$F$5-'СЕТ СН'!$F$21</f>
        <v>4684.8652588099994</v>
      </c>
      <c r="R39" s="36">
        <f>SUMIFS(СВЦЭМ!$D$39:$D$782,СВЦЭМ!$A$39:$A$782,$A39,СВЦЭМ!$B$39:$B$782,R$11)+'СЕТ СН'!$F$11+СВЦЭМ!$D$10+'СЕТ СН'!$F$5-'СЕТ СН'!$F$21</f>
        <v>4693.0375243799999</v>
      </c>
      <c r="S39" s="36">
        <f>SUMIFS(СВЦЭМ!$D$39:$D$782,СВЦЭМ!$A$39:$A$782,$A39,СВЦЭМ!$B$39:$B$782,S$11)+'СЕТ СН'!$F$11+СВЦЭМ!$D$10+'СЕТ СН'!$F$5-'СЕТ СН'!$F$21</f>
        <v>4671.5412769899995</v>
      </c>
      <c r="T39" s="36">
        <f>SUMIFS(СВЦЭМ!$D$39:$D$782,СВЦЭМ!$A$39:$A$782,$A39,СВЦЭМ!$B$39:$B$782,T$11)+'СЕТ СН'!$F$11+СВЦЭМ!$D$10+'СЕТ СН'!$F$5-'СЕТ СН'!$F$21</f>
        <v>4663.3381545599996</v>
      </c>
      <c r="U39" s="36">
        <f>SUMIFS(СВЦЭМ!$D$39:$D$782,СВЦЭМ!$A$39:$A$782,$A39,СВЦЭМ!$B$39:$B$782,U$11)+'СЕТ СН'!$F$11+СВЦЭМ!$D$10+'СЕТ СН'!$F$5-'СЕТ СН'!$F$21</f>
        <v>4672.7679687</v>
      </c>
      <c r="V39" s="36">
        <f>SUMIFS(СВЦЭМ!$D$39:$D$782,СВЦЭМ!$A$39:$A$782,$A39,СВЦЭМ!$B$39:$B$782,V$11)+'СЕТ СН'!$F$11+СВЦЭМ!$D$10+'СЕТ СН'!$F$5-'СЕТ СН'!$F$21</f>
        <v>4651.0357159899995</v>
      </c>
      <c r="W39" s="36">
        <f>SUMIFS(СВЦЭМ!$D$39:$D$782,СВЦЭМ!$A$39:$A$782,$A39,СВЦЭМ!$B$39:$B$782,W$11)+'СЕТ СН'!$F$11+СВЦЭМ!$D$10+'СЕТ СН'!$F$5-'СЕТ СН'!$F$21</f>
        <v>4659.9236842199998</v>
      </c>
      <c r="X39" s="36">
        <f>SUMIFS(СВЦЭМ!$D$39:$D$782,СВЦЭМ!$A$39:$A$782,$A39,СВЦЭМ!$B$39:$B$782,X$11)+'СЕТ СН'!$F$11+СВЦЭМ!$D$10+'СЕТ СН'!$F$5-'СЕТ СН'!$F$21</f>
        <v>4727.1225283099993</v>
      </c>
      <c r="Y39" s="36">
        <f>SUMIFS(СВЦЭМ!$D$39:$D$782,СВЦЭМ!$A$39:$A$782,$A39,СВЦЭМ!$B$39:$B$782,Y$11)+'СЕТ СН'!$F$11+СВЦЭМ!$D$10+'СЕТ СН'!$F$5-'СЕТ СН'!$F$21</f>
        <v>4745.9295450199998</v>
      </c>
    </row>
    <row r="40" spans="1:27" ht="15.75" x14ac:dyDescent="0.2">
      <c r="A40" s="35">
        <f t="shared" si="0"/>
        <v>45533</v>
      </c>
      <c r="B40" s="36">
        <f>SUMIFS(СВЦЭМ!$D$39:$D$782,СВЦЭМ!$A$39:$A$782,$A40,СВЦЭМ!$B$39:$B$782,B$11)+'СЕТ СН'!$F$11+СВЦЭМ!$D$10+'СЕТ СН'!$F$5-'СЕТ СН'!$F$21</f>
        <v>4788.0189585499993</v>
      </c>
      <c r="C40" s="36">
        <f>SUMIFS(СВЦЭМ!$D$39:$D$782,СВЦЭМ!$A$39:$A$782,$A40,СВЦЭМ!$B$39:$B$782,C$11)+'СЕТ СН'!$F$11+СВЦЭМ!$D$10+'СЕТ СН'!$F$5-'СЕТ СН'!$F$21</f>
        <v>4899.0807783199998</v>
      </c>
      <c r="D40" s="36">
        <f>SUMIFS(СВЦЭМ!$D$39:$D$782,СВЦЭМ!$A$39:$A$782,$A40,СВЦЭМ!$B$39:$B$782,D$11)+'СЕТ СН'!$F$11+СВЦЭМ!$D$10+'СЕТ СН'!$F$5-'СЕТ СН'!$F$21</f>
        <v>5023.8655290199995</v>
      </c>
      <c r="E40" s="36">
        <f>SUMIFS(СВЦЭМ!$D$39:$D$782,СВЦЭМ!$A$39:$A$782,$A40,СВЦЭМ!$B$39:$B$782,E$11)+'СЕТ СН'!$F$11+СВЦЭМ!$D$10+'СЕТ СН'!$F$5-'СЕТ СН'!$F$21</f>
        <v>5064.7218389600002</v>
      </c>
      <c r="F40" s="36">
        <f>SUMIFS(СВЦЭМ!$D$39:$D$782,СВЦЭМ!$A$39:$A$782,$A40,СВЦЭМ!$B$39:$B$782,F$11)+'СЕТ СН'!$F$11+СВЦЭМ!$D$10+'СЕТ СН'!$F$5-'СЕТ СН'!$F$21</f>
        <v>5079.6627375600001</v>
      </c>
      <c r="G40" s="36">
        <f>SUMIFS(СВЦЭМ!$D$39:$D$782,СВЦЭМ!$A$39:$A$782,$A40,СВЦЭМ!$B$39:$B$782,G$11)+'СЕТ СН'!$F$11+СВЦЭМ!$D$10+'СЕТ СН'!$F$5-'СЕТ СН'!$F$21</f>
        <v>5051.4254025800001</v>
      </c>
      <c r="H40" s="36">
        <f>SUMIFS(СВЦЭМ!$D$39:$D$782,СВЦЭМ!$A$39:$A$782,$A40,СВЦЭМ!$B$39:$B$782,H$11)+'СЕТ СН'!$F$11+СВЦЭМ!$D$10+'СЕТ СН'!$F$5-'СЕТ СН'!$F$21</f>
        <v>5002.1244743699999</v>
      </c>
      <c r="I40" s="36">
        <f>SUMIFS(СВЦЭМ!$D$39:$D$782,СВЦЭМ!$A$39:$A$782,$A40,СВЦЭМ!$B$39:$B$782,I$11)+'СЕТ СН'!$F$11+СВЦЭМ!$D$10+'СЕТ СН'!$F$5-'СЕТ СН'!$F$21</f>
        <v>4945.0457821</v>
      </c>
      <c r="J40" s="36">
        <f>SUMIFS(СВЦЭМ!$D$39:$D$782,СВЦЭМ!$A$39:$A$782,$A40,СВЦЭМ!$B$39:$B$782,J$11)+'СЕТ СН'!$F$11+СВЦЭМ!$D$10+'СЕТ СН'!$F$5-'СЕТ СН'!$F$21</f>
        <v>4847.4474210499993</v>
      </c>
      <c r="K40" s="36">
        <f>SUMIFS(СВЦЭМ!$D$39:$D$782,СВЦЭМ!$A$39:$A$782,$A40,СВЦЭМ!$B$39:$B$782,K$11)+'СЕТ СН'!$F$11+СВЦЭМ!$D$10+'СЕТ СН'!$F$5-'СЕТ СН'!$F$21</f>
        <v>4757.3745086700001</v>
      </c>
      <c r="L40" s="36">
        <f>SUMIFS(СВЦЭМ!$D$39:$D$782,СВЦЭМ!$A$39:$A$782,$A40,СВЦЭМ!$B$39:$B$782,L$11)+'СЕТ СН'!$F$11+СВЦЭМ!$D$10+'СЕТ СН'!$F$5-'СЕТ СН'!$F$21</f>
        <v>4688.6950699399995</v>
      </c>
      <c r="M40" s="36">
        <f>SUMIFS(СВЦЭМ!$D$39:$D$782,СВЦЭМ!$A$39:$A$782,$A40,СВЦЭМ!$B$39:$B$782,M$11)+'СЕТ СН'!$F$11+СВЦЭМ!$D$10+'СЕТ СН'!$F$5-'СЕТ СН'!$F$21</f>
        <v>4674.5503449899998</v>
      </c>
      <c r="N40" s="36">
        <f>SUMIFS(СВЦЭМ!$D$39:$D$782,СВЦЭМ!$A$39:$A$782,$A40,СВЦЭМ!$B$39:$B$782,N$11)+'СЕТ СН'!$F$11+СВЦЭМ!$D$10+'СЕТ СН'!$F$5-'СЕТ СН'!$F$21</f>
        <v>4688.3816165399994</v>
      </c>
      <c r="O40" s="36">
        <f>SUMIFS(СВЦЭМ!$D$39:$D$782,СВЦЭМ!$A$39:$A$782,$A40,СВЦЭМ!$B$39:$B$782,O$11)+'СЕТ СН'!$F$11+СВЦЭМ!$D$10+'СЕТ СН'!$F$5-'СЕТ СН'!$F$21</f>
        <v>4703.54063021</v>
      </c>
      <c r="P40" s="36">
        <f>SUMIFS(СВЦЭМ!$D$39:$D$782,СВЦЭМ!$A$39:$A$782,$A40,СВЦЭМ!$B$39:$B$782,P$11)+'СЕТ СН'!$F$11+СВЦЭМ!$D$10+'СЕТ СН'!$F$5-'СЕТ СН'!$F$21</f>
        <v>4708.8664836600001</v>
      </c>
      <c r="Q40" s="36">
        <f>SUMIFS(СВЦЭМ!$D$39:$D$782,СВЦЭМ!$A$39:$A$782,$A40,СВЦЭМ!$B$39:$B$782,Q$11)+'СЕТ СН'!$F$11+СВЦЭМ!$D$10+'СЕТ СН'!$F$5-'СЕТ СН'!$F$21</f>
        <v>4707.2346203899997</v>
      </c>
      <c r="R40" s="36">
        <f>SUMIFS(СВЦЭМ!$D$39:$D$782,СВЦЭМ!$A$39:$A$782,$A40,СВЦЭМ!$B$39:$B$782,R$11)+'СЕТ СН'!$F$11+СВЦЭМ!$D$10+'СЕТ СН'!$F$5-'СЕТ СН'!$F$21</f>
        <v>4718.1533651899999</v>
      </c>
      <c r="S40" s="36">
        <f>SUMIFS(СВЦЭМ!$D$39:$D$782,СВЦЭМ!$A$39:$A$782,$A40,СВЦЭМ!$B$39:$B$782,S$11)+'СЕТ СН'!$F$11+СВЦЭМ!$D$10+'СЕТ СН'!$F$5-'СЕТ СН'!$F$21</f>
        <v>4696.1519608799999</v>
      </c>
      <c r="T40" s="36">
        <f>SUMIFS(СВЦЭМ!$D$39:$D$782,СВЦЭМ!$A$39:$A$782,$A40,СВЦЭМ!$B$39:$B$782,T$11)+'СЕТ СН'!$F$11+СВЦЭМ!$D$10+'СЕТ СН'!$F$5-'СЕТ СН'!$F$21</f>
        <v>4693.2234995700001</v>
      </c>
      <c r="U40" s="36">
        <f>SUMIFS(СВЦЭМ!$D$39:$D$782,СВЦЭМ!$A$39:$A$782,$A40,СВЦЭМ!$B$39:$B$782,U$11)+'СЕТ СН'!$F$11+СВЦЭМ!$D$10+'СЕТ СН'!$F$5-'СЕТ СН'!$F$21</f>
        <v>4705.1215519099997</v>
      </c>
      <c r="V40" s="36">
        <f>SUMIFS(СВЦЭМ!$D$39:$D$782,СВЦЭМ!$A$39:$A$782,$A40,СВЦЭМ!$B$39:$B$782,V$11)+'СЕТ СН'!$F$11+СВЦЭМ!$D$10+'СЕТ СН'!$F$5-'СЕТ СН'!$F$21</f>
        <v>4689.2633461899995</v>
      </c>
      <c r="W40" s="36">
        <f>SUMIFS(СВЦЭМ!$D$39:$D$782,СВЦЭМ!$A$39:$A$782,$A40,СВЦЭМ!$B$39:$B$782,W$11)+'СЕТ СН'!$F$11+СВЦЭМ!$D$10+'СЕТ СН'!$F$5-'СЕТ СН'!$F$21</f>
        <v>4693.2406688800002</v>
      </c>
      <c r="X40" s="36">
        <f>SUMIFS(СВЦЭМ!$D$39:$D$782,СВЦЭМ!$A$39:$A$782,$A40,СВЦЭМ!$B$39:$B$782,X$11)+'СЕТ СН'!$F$11+СВЦЭМ!$D$10+'СЕТ СН'!$F$5-'СЕТ СН'!$F$21</f>
        <v>4765.8471723299999</v>
      </c>
      <c r="Y40" s="36">
        <f>SUMIFS(СВЦЭМ!$D$39:$D$782,СВЦЭМ!$A$39:$A$782,$A40,СВЦЭМ!$B$39:$B$782,Y$11)+'СЕТ СН'!$F$11+СВЦЭМ!$D$10+'СЕТ СН'!$F$5-'СЕТ СН'!$F$21</f>
        <v>4831.9063153999996</v>
      </c>
    </row>
    <row r="41" spans="1:27" ht="15.75" x14ac:dyDescent="0.2">
      <c r="A41" s="35">
        <f t="shared" si="0"/>
        <v>45534</v>
      </c>
      <c r="B41" s="36">
        <f>SUMIFS(СВЦЭМ!$D$39:$D$782,СВЦЭМ!$A$39:$A$782,$A41,СВЦЭМ!$B$39:$B$782,B$11)+'СЕТ СН'!$F$11+СВЦЭМ!$D$10+'СЕТ СН'!$F$5-'СЕТ СН'!$F$21</f>
        <v>4903.6308425699999</v>
      </c>
      <c r="C41" s="36">
        <f>SUMIFS(СВЦЭМ!$D$39:$D$782,СВЦЭМ!$A$39:$A$782,$A41,СВЦЭМ!$B$39:$B$782,C$11)+'СЕТ СН'!$F$11+СВЦЭМ!$D$10+'СЕТ СН'!$F$5-'СЕТ СН'!$F$21</f>
        <v>4974.8800298499991</v>
      </c>
      <c r="D41" s="36">
        <f>SUMIFS(СВЦЭМ!$D$39:$D$782,СВЦЭМ!$A$39:$A$782,$A41,СВЦЭМ!$B$39:$B$782,D$11)+'СЕТ СН'!$F$11+СВЦЭМ!$D$10+'СЕТ СН'!$F$5-'СЕТ СН'!$F$21</f>
        <v>4990.96819848</v>
      </c>
      <c r="E41" s="36">
        <f>SUMIFS(СВЦЭМ!$D$39:$D$782,СВЦЭМ!$A$39:$A$782,$A41,СВЦЭМ!$B$39:$B$782,E$11)+'СЕТ СН'!$F$11+СВЦЭМ!$D$10+'СЕТ СН'!$F$5-'СЕТ СН'!$F$21</f>
        <v>5011.8518086200002</v>
      </c>
      <c r="F41" s="36">
        <f>SUMIFS(СВЦЭМ!$D$39:$D$782,СВЦЭМ!$A$39:$A$782,$A41,СВЦЭМ!$B$39:$B$782,F$11)+'СЕТ СН'!$F$11+СВЦЭМ!$D$10+'СЕТ СН'!$F$5-'СЕТ СН'!$F$21</f>
        <v>5006.8608274099997</v>
      </c>
      <c r="G41" s="36">
        <f>SUMIFS(СВЦЭМ!$D$39:$D$782,СВЦЭМ!$A$39:$A$782,$A41,СВЦЭМ!$B$39:$B$782,G$11)+'СЕТ СН'!$F$11+СВЦЭМ!$D$10+'СЕТ СН'!$F$5-'СЕТ СН'!$F$21</f>
        <v>5001.0239834399999</v>
      </c>
      <c r="H41" s="36">
        <f>SUMIFS(СВЦЭМ!$D$39:$D$782,СВЦЭМ!$A$39:$A$782,$A41,СВЦЭМ!$B$39:$B$782,H$11)+'СЕТ СН'!$F$11+СВЦЭМ!$D$10+'СЕТ СН'!$F$5-'СЕТ СН'!$F$21</f>
        <v>4968.5328508299999</v>
      </c>
      <c r="I41" s="36">
        <f>SUMIFS(СВЦЭМ!$D$39:$D$782,СВЦЭМ!$A$39:$A$782,$A41,СВЦЭМ!$B$39:$B$782,I$11)+'СЕТ СН'!$F$11+СВЦЭМ!$D$10+'СЕТ СН'!$F$5-'СЕТ СН'!$F$21</f>
        <v>4876.0462892999994</v>
      </c>
      <c r="J41" s="36">
        <f>SUMIFS(СВЦЭМ!$D$39:$D$782,СВЦЭМ!$A$39:$A$782,$A41,СВЦЭМ!$B$39:$B$782,J$11)+'СЕТ СН'!$F$11+СВЦЭМ!$D$10+'СЕТ СН'!$F$5-'СЕТ СН'!$F$21</f>
        <v>4780.9267821199992</v>
      </c>
      <c r="K41" s="36">
        <f>SUMIFS(СВЦЭМ!$D$39:$D$782,СВЦЭМ!$A$39:$A$782,$A41,СВЦЭМ!$B$39:$B$782,K$11)+'СЕТ СН'!$F$11+СВЦЭМ!$D$10+'СЕТ СН'!$F$5-'СЕТ СН'!$F$21</f>
        <v>4706.3813416199991</v>
      </c>
      <c r="L41" s="36">
        <f>SUMIFS(СВЦЭМ!$D$39:$D$782,СВЦЭМ!$A$39:$A$782,$A41,СВЦЭМ!$B$39:$B$782,L$11)+'СЕТ СН'!$F$11+СВЦЭМ!$D$10+'СЕТ СН'!$F$5-'СЕТ СН'!$F$21</f>
        <v>4677.5291848699999</v>
      </c>
      <c r="M41" s="36">
        <f>SUMIFS(СВЦЭМ!$D$39:$D$782,СВЦЭМ!$A$39:$A$782,$A41,СВЦЭМ!$B$39:$B$782,M$11)+'СЕТ СН'!$F$11+СВЦЭМ!$D$10+'СЕТ СН'!$F$5-'СЕТ СН'!$F$21</f>
        <v>4687.5750978899996</v>
      </c>
      <c r="N41" s="36">
        <f>SUMIFS(СВЦЭМ!$D$39:$D$782,СВЦЭМ!$A$39:$A$782,$A41,СВЦЭМ!$B$39:$B$782,N$11)+'СЕТ СН'!$F$11+СВЦЭМ!$D$10+'СЕТ СН'!$F$5-'СЕТ СН'!$F$21</f>
        <v>4685.6307123699999</v>
      </c>
      <c r="O41" s="36">
        <f>SUMIFS(СВЦЭМ!$D$39:$D$782,СВЦЭМ!$A$39:$A$782,$A41,СВЦЭМ!$B$39:$B$782,O$11)+'СЕТ СН'!$F$11+СВЦЭМ!$D$10+'СЕТ СН'!$F$5-'СЕТ СН'!$F$21</f>
        <v>4693.55708237</v>
      </c>
      <c r="P41" s="36">
        <f>SUMIFS(СВЦЭМ!$D$39:$D$782,СВЦЭМ!$A$39:$A$782,$A41,СВЦЭМ!$B$39:$B$782,P$11)+'СЕТ СН'!$F$11+СВЦЭМ!$D$10+'СЕТ СН'!$F$5-'СЕТ СН'!$F$21</f>
        <v>4694.4109399099998</v>
      </c>
      <c r="Q41" s="36">
        <f>SUMIFS(СВЦЭМ!$D$39:$D$782,СВЦЭМ!$A$39:$A$782,$A41,СВЦЭМ!$B$39:$B$782,Q$11)+'СЕТ СН'!$F$11+СВЦЭМ!$D$10+'СЕТ СН'!$F$5-'СЕТ СН'!$F$21</f>
        <v>4699.6060907699994</v>
      </c>
      <c r="R41" s="36">
        <f>SUMIFS(СВЦЭМ!$D$39:$D$782,СВЦЭМ!$A$39:$A$782,$A41,СВЦЭМ!$B$39:$B$782,R$11)+'СЕТ СН'!$F$11+СВЦЭМ!$D$10+'СЕТ СН'!$F$5-'СЕТ СН'!$F$21</f>
        <v>4693.2354472899997</v>
      </c>
      <c r="S41" s="36">
        <f>SUMIFS(СВЦЭМ!$D$39:$D$782,СВЦЭМ!$A$39:$A$782,$A41,СВЦЭМ!$B$39:$B$782,S$11)+'СЕТ СН'!$F$11+СВЦЭМ!$D$10+'СЕТ СН'!$F$5-'СЕТ СН'!$F$21</f>
        <v>4702.2915322399995</v>
      </c>
      <c r="T41" s="36">
        <f>SUMIFS(СВЦЭМ!$D$39:$D$782,СВЦЭМ!$A$39:$A$782,$A41,СВЦЭМ!$B$39:$B$782,T$11)+'СЕТ СН'!$F$11+СВЦЭМ!$D$10+'СЕТ СН'!$F$5-'СЕТ СН'!$F$21</f>
        <v>4702.1213164000001</v>
      </c>
      <c r="U41" s="36">
        <f>SUMIFS(СВЦЭМ!$D$39:$D$782,СВЦЭМ!$A$39:$A$782,$A41,СВЦЭМ!$B$39:$B$782,U$11)+'СЕТ СН'!$F$11+СВЦЭМ!$D$10+'СЕТ СН'!$F$5-'СЕТ СН'!$F$21</f>
        <v>4707.0029325399992</v>
      </c>
      <c r="V41" s="36">
        <f>SUMIFS(СВЦЭМ!$D$39:$D$782,СВЦЭМ!$A$39:$A$782,$A41,СВЦЭМ!$B$39:$B$782,V$11)+'СЕТ СН'!$F$11+СВЦЭМ!$D$10+'СЕТ СН'!$F$5-'СЕТ СН'!$F$21</f>
        <v>4687.9736553799994</v>
      </c>
      <c r="W41" s="36">
        <f>SUMIFS(СВЦЭМ!$D$39:$D$782,СВЦЭМ!$A$39:$A$782,$A41,СВЦЭМ!$B$39:$B$782,W$11)+'СЕТ СН'!$F$11+СВЦЭМ!$D$10+'СЕТ СН'!$F$5-'СЕТ СН'!$F$21</f>
        <v>4693.9032690399999</v>
      </c>
      <c r="X41" s="36">
        <f>SUMIFS(СВЦЭМ!$D$39:$D$782,СВЦЭМ!$A$39:$A$782,$A41,СВЦЭМ!$B$39:$B$782,X$11)+'СЕТ СН'!$F$11+СВЦЭМ!$D$10+'СЕТ СН'!$F$5-'СЕТ СН'!$F$21</f>
        <v>4762.0568616</v>
      </c>
      <c r="Y41" s="36">
        <f>SUMIFS(СВЦЭМ!$D$39:$D$782,СВЦЭМ!$A$39:$A$782,$A41,СВЦЭМ!$B$39:$B$782,Y$11)+'СЕТ СН'!$F$11+СВЦЭМ!$D$10+'СЕТ СН'!$F$5-'СЕТ СН'!$F$21</f>
        <v>4832.8090254999997</v>
      </c>
    </row>
    <row r="42" spans="1:27" ht="15.75" x14ac:dyDescent="0.2">
      <c r="A42" s="35">
        <f t="shared" si="0"/>
        <v>45535</v>
      </c>
      <c r="B42" s="36">
        <f>SUMIFS(СВЦЭМ!$D$39:$D$782,СВЦЭМ!$A$39:$A$782,$A42,СВЦЭМ!$B$39:$B$782,B$11)+'СЕТ СН'!$F$11+СВЦЭМ!$D$10+'СЕТ СН'!$F$5-'СЕТ СН'!$F$21</f>
        <v>4868.1468733000002</v>
      </c>
      <c r="C42" s="36">
        <f>SUMIFS(СВЦЭМ!$D$39:$D$782,СВЦЭМ!$A$39:$A$782,$A42,СВЦЭМ!$B$39:$B$782,C$11)+'СЕТ СН'!$F$11+СВЦЭМ!$D$10+'СЕТ СН'!$F$5-'СЕТ СН'!$F$21</f>
        <v>4910.68295373</v>
      </c>
      <c r="D42" s="36">
        <f>SUMIFS(СВЦЭМ!$D$39:$D$782,СВЦЭМ!$A$39:$A$782,$A42,СВЦЭМ!$B$39:$B$782,D$11)+'СЕТ СН'!$F$11+СВЦЭМ!$D$10+'СЕТ СН'!$F$5-'СЕТ СН'!$F$21</f>
        <v>4918.0979064200001</v>
      </c>
      <c r="E42" s="36">
        <f>SUMIFS(СВЦЭМ!$D$39:$D$782,СВЦЭМ!$A$39:$A$782,$A42,СВЦЭМ!$B$39:$B$782,E$11)+'СЕТ СН'!$F$11+СВЦЭМ!$D$10+'СЕТ СН'!$F$5-'СЕТ СН'!$F$21</f>
        <v>4921.2210304</v>
      </c>
      <c r="F42" s="36">
        <f>SUMIFS(СВЦЭМ!$D$39:$D$782,СВЦЭМ!$A$39:$A$782,$A42,СВЦЭМ!$B$39:$B$782,F$11)+'СЕТ СН'!$F$11+СВЦЭМ!$D$10+'СЕТ СН'!$F$5-'СЕТ СН'!$F$21</f>
        <v>4915.9677068399997</v>
      </c>
      <c r="G42" s="36">
        <f>SUMIFS(СВЦЭМ!$D$39:$D$782,СВЦЭМ!$A$39:$A$782,$A42,СВЦЭМ!$B$39:$B$782,G$11)+'СЕТ СН'!$F$11+СВЦЭМ!$D$10+'СЕТ СН'!$F$5-'СЕТ СН'!$F$21</f>
        <v>4894.68185653</v>
      </c>
      <c r="H42" s="36">
        <f>SUMIFS(СВЦЭМ!$D$39:$D$782,СВЦЭМ!$A$39:$A$782,$A42,СВЦЭМ!$B$39:$B$782,H$11)+'СЕТ СН'!$F$11+СВЦЭМ!$D$10+'СЕТ СН'!$F$5-'СЕТ СН'!$F$21</f>
        <v>4887.3780829099996</v>
      </c>
      <c r="I42" s="36">
        <f>SUMIFS(СВЦЭМ!$D$39:$D$782,СВЦЭМ!$A$39:$A$782,$A42,СВЦЭМ!$B$39:$B$782,I$11)+'СЕТ СН'!$F$11+СВЦЭМ!$D$10+'СЕТ СН'!$F$5-'СЕТ СН'!$F$21</f>
        <v>4791.3333896799995</v>
      </c>
      <c r="J42" s="36">
        <f>SUMIFS(СВЦЭМ!$D$39:$D$782,СВЦЭМ!$A$39:$A$782,$A42,СВЦЭМ!$B$39:$B$782,J$11)+'СЕТ СН'!$F$11+СВЦЭМ!$D$10+'СЕТ СН'!$F$5-'СЕТ СН'!$F$21</f>
        <v>4785.4221582999999</v>
      </c>
      <c r="K42" s="36">
        <f>SUMIFS(СВЦЭМ!$D$39:$D$782,СВЦЭМ!$A$39:$A$782,$A42,СВЦЭМ!$B$39:$B$782,K$11)+'СЕТ СН'!$F$11+СВЦЭМ!$D$10+'СЕТ СН'!$F$5-'СЕТ СН'!$F$21</f>
        <v>4741.8904289999991</v>
      </c>
      <c r="L42" s="36">
        <f>SUMIFS(СВЦЭМ!$D$39:$D$782,СВЦЭМ!$A$39:$A$782,$A42,СВЦЭМ!$B$39:$B$782,L$11)+'СЕТ СН'!$F$11+СВЦЭМ!$D$10+'СЕТ СН'!$F$5-'СЕТ СН'!$F$21</f>
        <v>4734.7586487999997</v>
      </c>
      <c r="M42" s="36">
        <f>SUMIFS(СВЦЭМ!$D$39:$D$782,СВЦЭМ!$A$39:$A$782,$A42,СВЦЭМ!$B$39:$B$782,M$11)+'СЕТ СН'!$F$11+СВЦЭМ!$D$10+'СЕТ СН'!$F$5-'СЕТ СН'!$F$21</f>
        <v>4710.3289399099995</v>
      </c>
      <c r="N42" s="36">
        <f>SUMIFS(СВЦЭМ!$D$39:$D$782,СВЦЭМ!$A$39:$A$782,$A42,СВЦЭМ!$B$39:$B$782,N$11)+'СЕТ СН'!$F$11+СВЦЭМ!$D$10+'СЕТ СН'!$F$5-'СЕТ СН'!$F$21</f>
        <v>4710.4861334500001</v>
      </c>
      <c r="O42" s="36">
        <f>SUMIFS(СВЦЭМ!$D$39:$D$782,СВЦЭМ!$A$39:$A$782,$A42,СВЦЭМ!$B$39:$B$782,O$11)+'СЕТ СН'!$F$11+СВЦЭМ!$D$10+'СЕТ СН'!$F$5-'СЕТ СН'!$F$21</f>
        <v>4699.0906987999997</v>
      </c>
      <c r="P42" s="36">
        <f>SUMIFS(СВЦЭМ!$D$39:$D$782,СВЦЭМ!$A$39:$A$782,$A42,СВЦЭМ!$B$39:$B$782,P$11)+'СЕТ СН'!$F$11+СВЦЭМ!$D$10+'СЕТ СН'!$F$5-'СЕТ СН'!$F$21</f>
        <v>4711.2141453799995</v>
      </c>
      <c r="Q42" s="36">
        <f>SUMIFS(СВЦЭМ!$D$39:$D$782,СВЦЭМ!$A$39:$A$782,$A42,СВЦЭМ!$B$39:$B$782,Q$11)+'СЕТ СН'!$F$11+СВЦЭМ!$D$10+'СЕТ СН'!$F$5-'СЕТ СН'!$F$21</f>
        <v>4710.5687605099993</v>
      </c>
      <c r="R42" s="36">
        <f>SUMIFS(СВЦЭМ!$D$39:$D$782,СВЦЭМ!$A$39:$A$782,$A42,СВЦЭМ!$B$39:$B$782,R$11)+'СЕТ СН'!$F$11+СВЦЭМ!$D$10+'СЕТ СН'!$F$5-'СЕТ СН'!$F$21</f>
        <v>4717.5070979899992</v>
      </c>
      <c r="S42" s="36">
        <f>SUMIFS(СВЦЭМ!$D$39:$D$782,СВЦЭМ!$A$39:$A$782,$A42,СВЦЭМ!$B$39:$B$782,S$11)+'СЕТ СН'!$F$11+СВЦЭМ!$D$10+'СЕТ СН'!$F$5-'СЕТ СН'!$F$21</f>
        <v>4709.4295998599991</v>
      </c>
      <c r="T42" s="36">
        <f>SUMIFS(СВЦЭМ!$D$39:$D$782,СВЦЭМ!$A$39:$A$782,$A42,СВЦЭМ!$B$39:$B$782,T$11)+'СЕТ СН'!$F$11+СВЦЭМ!$D$10+'СЕТ СН'!$F$5-'СЕТ СН'!$F$21</f>
        <v>4697.1308009599998</v>
      </c>
      <c r="U42" s="36">
        <f>SUMIFS(СВЦЭМ!$D$39:$D$782,СВЦЭМ!$A$39:$A$782,$A42,СВЦЭМ!$B$39:$B$782,U$11)+'СЕТ СН'!$F$11+СВЦЭМ!$D$10+'СЕТ СН'!$F$5-'СЕТ СН'!$F$21</f>
        <v>4712.5693581099995</v>
      </c>
      <c r="V42" s="36">
        <f>SUMIFS(СВЦЭМ!$D$39:$D$782,СВЦЭМ!$A$39:$A$782,$A42,СВЦЭМ!$B$39:$B$782,V$11)+'СЕТ СН'!$F$11+СВЦЭМ!$D$10+'СЕТ СН'!$F$5-'СЕТ СН'!$F$21</f>
        <v>4689.2403220199994</v>
      </c>
      <c r="W42" s="36">
        <f>SUMIFS(СВЦЭМ!$D$39:$D$782,СВЦЭМ!$A$39:$A$782,$A42,СВЦЭМ!$B$39:$B$782,W$11)+'СЕТ СН'!$F$11+СВЦЭМ!$D$10+'СЕТ СН'!$F$5-'СЕТ СН'!$F$21</f>
        <v>4704.3728756399996</v>
      </c>
      <c r="X42" s="36">
        <f>SUMIFS(СВЦЭМ!$D$39:$D$782,СВЦЭМ!$A$39:$A$782,$A42,СВЦЭМ!$B$39:$B$782,X$11)+'СЕТ СН'!$F$11+СВЦЭМ!$D$10+'СЕТ СН'!$F$5-'СЕТ СН'!$F$21</f>
        <v>4759.4747506799995</v>
      </c>
      <c r="Y42" s="36">
        <f>SUMIFS(СВЦЭМ!$D$39:$D$782,СВЦЭМ!$A$39:$A$782,$A42,СВЦЭМ!$B$39:$B$782,Y$11)+'СЕТ СН'!$F$11+СВЦЭМ!$D$10+'СЕТ СН'!$F$5-'СЕТ СН'!$F$21</f>
        <v>4852.2706762299995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01.08.2024</v>
      </c>
      <c r="B48" s="36">
        <f>SUMIFS(СВЦЭМ!$D$39:$D$782,СВЦЭМ!$A$39:$A$782,$A48,СВЦЭМ!$B$39:$B$782,B$47)+'СЕТ СН'!$G$11+СВЦЭМ!$D$10+'СЕТ СН'!$G$5-'СЕТ СН'!$G$21</f>
        <v>5534.3699031799997</v>
      </c>
      <c r="C48" s="36">
        <f>SUMIFS(СВЦЭМ!$D$39:$D$782,СВЦЭМ!$A$39:$A$782,$A48,СВЦЭМ!$B$39:$B$782,C$47)+'СЕТ СН'!$G$11+СВЦЭМ!$D$10+'СЕТ СН'!$G$5-'СЕТ СН'!$G$21</f>
        <v>5632.4430996000001</v>
      </c>
      <c r="D48" s="36">
        <f>SUMIFS(СВЦЭМ!$D$39:$D$782,СВЦЭМ!$A$39:$A$782,$A48,СВЦЭМ!$B$39:$B$782,D$47)+'СЕТ СН'!$G$11+СВЦЭМ!$D$10+'СЕТ СН'!$G$5-'СЕТ СН'!$G$21</f>
        <v>5688.8659589500003</v>
      </c>
      <c r="E48" s="36">
        <f>SUMIFS(СВЦЭМ!$D$39:$D$782,СВЦЭМ!$A$39:$A$782,$A48,СВЦЭМ!$B$39:$B$782,E$47)+'СЕТ СН'!$G$11+СВЦЭМ!$D$10+'СЕТ СН'!$G$5-'СЕТ СН'!$G$21</f>
        <v>5710.4166592599995</v>
      </c>
      <c r="F48" s="36">
        <f>SUMIFS(СВЦЭМ!$D$39:$D$782,СВЦЭМ!$A$39:$A$782,$A48,СВЦЭМ!$B$39:$B$782,F$47)+'СЕТ СН'!$G$11+СВЦЭМ!$D$10+'СЕТ СН'!$G$5-'СЕТ СН'!$G$21</f>
        <v>5734.47591637</v>
      </c>
      <c r="G48" s="36">
        <f>SUMIFS(СВЦЭМ!$D$39:$D$782,СВЦЭМ!$A$39:$A$782,$A48,СВЦЭМ!$B$39:$B$782,G$47)+'СЕТ СН'!$G$11+СВЦЭМ!$D$10+'СЕТ СН'!$G$5-'СЕТ СН'!$G$21</f>
        <v>5719.97692327</v>
      </c>
      <c r="H48" s="36">
        <f>SUMIFS(СВЦЭМ!$D$39:$D$782,СВЦЭМ!$A$39:$A$782,$A48,СВЦЭМ!$B$39:$B$782,H$47)+'СЕТ СН'!$G$11+СВЦЭМ!$D$10+'СЕТ СН'!$G$5-'СЕТ СН'!$G$21</f>
        <v>5681.9114829</v>
      </c>
      <c r="I48" s="36">
        <f>SUMIFS(СВЦЭМ!$D$39:$D$782,СВЦЭМ!$A$39:$A$782,$A48,СВЦЭМ!$B$39:$B$782,I$47)+'СЕТ СН'!$G$11+СВЦЭМ!$D$10+'СЕТ СН'!$G$5-'СЕТ СН'!$G$21</f>
        <v>5596.5933845600002</v>
      </c>
      <c r="J48" s="36">
        <f>SUMIFS(СВЦЭМ!$D$39:$D$782,СВЦЭМ!$A$39:$A$782,$A48,СВЦЭМ!$B$39:$B$782,J$47)+'СЕТ СН'!$G$11+СВЦЭМ!$D$10+'СЕТ СН'!$G$5-'СЕТ СН'!$G$21</f>
        <v>5467.4917007599997</v>
      </c>
      <c r="K48" s="36">
        <f>SUMIFS(СВЦЭМ!$D$39:$D$782,СВЦЭМ!$A$39:$A$782,$A48,СВЦЭМ!$B$39:$B$782,K$47)+'СЕТ СН'!$G$11+СВЦЭМ!$D$10+'СЕТ СН'!$G$5-'СЕТ СН'!$G$21</f>
        <v>5365.9148090399995</v>
      </c>
      <c r="L48" s="36">
        <f>SUMIFS(СВЦЭМ!$D$39:$D$782,СВЦЭМ!$A$39:$A$782,$A48,СВЦЭМ!$B$39:$B$782,L$47)+'СЕТ СН'!$G$11+СВЦЭМ!$D$10+'СЕТ СН'!$G$5-'СЕТ СН'!$G$21</f>
        <v>5303.6015616799996</v>
      </c>
      <c r="M48" s="36">
        <f>SUMIFS(СВЦЭМ!$D$39:$D$782,СВЦЭМ!$A$39:$A$782,$A48,СВЦЭМ!$B$39:$B$782,M$47)+'СЕТ СН'!$G$11+СВЦЭМ!$D$10+'СЕТ СН'!$G$5-'СЕТ СН'!$G$21</f>
        <v>5334.96617625</v>
      </c>
      <c r="N48" s="36">
        <f>SUMIFS(СВЦЭМ!$D$39:$D$782,СВЦЭМ!$A$39:$A$782,$A48,СВЦЭМ!$B$39:$B$782,N$47)+'СЕТ СН'!$G$11+СВЦЭМ!$D$10+'СЕТ СН'!$G$5-'СЕТ СН'!$G$21</f>
        <v>5370.2381022299996</v>
      </c>
      <c r="O48" s="36">
        <f>SUMIFS(СВЦЭМ!$D$39:$D$782,СВЦЭМ!$A$39:$A$782,$A48,СВЦЭМ!$B$39:$B$782,O$47)+'СЕТ СН'!$G$11+СВЦЭМ!$D$10+'СЕТ СН'!$G$5-'СЕТ СН'!$G$21</f>
        <v>5371.7236751399996</v>
      </c>
      <c r="P48" s="36">
        <f>SUMIFS(СВЦЭМ!$D$39:$D$782,СВЦЭМ!$A$39:$A$782,$A48,СВЦЭМ!$B$39:$B$782,P$47)+'СЕТ СН'!$G$11+СВЦЭМ!$D$10+'СЕТ СН'!$G$5-'СЕТ СН'!$G$21</f>
        <v>5371.0752443800002</v>
      </c>
      <c r="Q48" s="36">
        <f>SUMIFS(СВЦЭМ!$D$39:$D$782,СВЦЭМ!$A$39:$A$782,$A48,СВЦЭМ!$B$39:$B$782,Q$47)+'СЕТ СН'!$G$11+СВЦЭМ!$D$10+'СЕТ СН'!$G$5-'СЕТ СН'!$G$21</f>
        <v>5362.0249918899999</v>
      </c>
      <c r="R48" s="36">
        <f>SUMIFS(СВЦЭМ!$D$39:$D$782,СВЦЭМ!$A$39:$A$782,$A48,СВЦЭМ!$B$39:$B$782,R$47)+'СЕТ СН'!$G$11+СВЦЭМ!$D$10+'СЕТ СН'!$G$5-'СЕТ СН'!$G$21</f>
        <v>5378.77157085</v>
      </c>
      <c r="S48" s="36">
        <f>SUMIFS(СВЦЭМ!$D$39:$D$782,СВЦЭМ!$A$39:$A$782,$A48,СВЦЭМ!$B$39:$B$782,S$47)+'СЕТ СН'!$G$11+СВЦЭМ!$D$10+'СЕТ СН'!$G$5-'СЕТ СН'!$G$21</f>
        <v>5379.1886065300005</v>
      </c>
      <c r="T48" s="36">
        <f>SUMIFS(СВЦЭМ!$D$39:$D$782,СВЦЭМ!$A$39:$A$782,$A48,СВЦЭМ!$B$39:$B$782,T$47)+'СЕТ СН'!$G$11+СВЦЭМ!$D$10+'СЕТ СН'!$G$5-'СЕТ СН'!$G$21</f>
        <v>5374.6210453599997</v>
      </c>
      <c r="U48" s="36">
        <f>SUMIFS(СВЦЭМ!$D$39:$D$782,СВЦЭМ!$A$39:$A$782,$A48,СВЦЭМ!$B$39:$B$782,U$47)+'СЕТ СН'!$G$11+СВЦЭМ!$D$10+'СЕТ СН'!$G$5-'СЕТ СН'!$G$21</f>
        <v>5379.8275356100003</v>
      </c>
      <c r="V48" s="36">
        <f>SUMIFS(СВЦЭМ!$D$39:$D$782,СВЦЭМ!$A$39:$A$782,$A48,СВЦЭМ!$B$39:$B$782,V$47)+'СЕТ СН'!$G$11+СВЦЭМ!$D$10+'СЕТ СН'!$G$5-'СЕТ СН'!$G$21</f>
        <v>5394.2811343100002</v>
      </c>
      <c r="W48" s="36">
        <f>SUMIFS(СВЦЭМ!$D$39:$D$782,СВЦЭМ!$A$39:$A$782,$A48,СВЦЭМ!$B$39:$B$782,W$47)+'СЕТ СН'!$G$11+СВЦЭМ!$D$10+'СЕТ СН'!$G$5-'СЕТ СН'!$G$21</f>
        <v>5361.9751576899998</v>
      </c>
      <c r="X48" s="36">
        <f>SUMIFS(СВЦЭМ!$D$39:$D$782,СВЦЭМ!$A$39:$A$782,$A48,СВЦЭМ!$B$39:$B$782,X$47)+'СЕТ СН'!$G$11+СВЦЭМ!$D$10+'СЕТ СН'!$G$5-'СЕТ СН'!$G$21</f>
        <v>5447.8042009700002</v>
      </c>
      <c r="Y48" s="36">
        <f>SUMIFS(СВЦЭМ!$D$39:$D$782,СВЦЭМ!$A$39:$A$782,$A48,СВЦЭМ!$B$39:$B$782,Y$47)+'СЕТ СН'!$G$11+СВЦЭМ!$D$10+'СЕТ СН'!$G$5-'СЕТ СН'!$G$21</f>
        <v>5558.6887935200002</v>
      </c>
      <c r="AA48" s="45"/>
    </row>
    <row r="49" spans="1:25" ht="15.75" x14ac:dyDescent="0.2">
      <c r="A49" s="35">
        <f>A48+1</f>
        <v>45506</v>
      </c>
      <c r="B49" s="36">
        <f>SUMIFS(СВЦЭМ!$D$39:$D$782,СВЦЭМ!$A$39:$A$782,$A49,СВЦЭМ!$B$39:$B$782,B$47)+'СЕТ СН'!$G$11+СВЦЭМ!$D$10+'СЕТ СН'!$G$5-'СЕТ СН'!$G$21</f>
        <v>5497.8024935100002</v>
      </c>
      <c r="C49" s="36">
        <f>SUMIFS(СВЦЭМ!$D$39:$D$782,СВЦЭМ!$A$39:$A$782,$A49,СВЦЭМ!$B$39:$B$782,C$47)+'СЕТ СН'!$G$11+СВЦЭМ!$D$10+'СЕТ СН'!$G$5-'СЕТ СН'!$G$21</f>
        <v>5579.7612116599994</v>
      </c>
      <c r="D49" s="36">
        <f>SUMIFS(СВЦЭМ!$D$39:$D$782,СВЦЭМ!$A$39:$A$782,$A49,СВЦЭМ!$B$39:$B$782,D$47)+'СЕТ СН'!$G$11+СВЦЭМ!$D$10+'СЕТ СН'!$G$5-'СЕТ СН'!$G$21</f>
        <v>5628.3852287600002</v>
      </c>
      <c r="E49" s="36">
        <f>SUMIFS(СВЦЭМ!$D$39:$D$782,СВЦЭМ!$A$39:$A$782,$A49,СВЦЭМ!$B$39:$B$782,E$47)+'СЕТ СН'!$G$11+СВЦЭМ!$D$10+'СЕТ СН'!$G$5-'СЕТ СН'!$G$21</f>
        <v>5657.2156834899997</v>
      </c>
      <c r="F49" s="36">
        <f>SUMIFS(СВЦЭМ!$D$39:$D$782,СВЦЭМ!$A$39:$A$782,$A49,СВЦЭМ!$B$39:$B$782,F$47)+'СЕТ СН'!$G$11+СВЦЭМ!$D$10+'СЕТ СН'!$G$5-'СЕТ СН'!$G$21</f>
        <v>5675.9474900300002</v>
      </c>
      <c r="G49" s="36">
        <f>SUMIFS(СВЦЭМ!$D$39:$D$782,СВЦЭМ!$A$39:$A$782,$A49,СВЦЭМ!$B$39:$B$782,G$47)+'СЕТ СН'!$G$11+СВЦЭМ!$D$10+'СЕТ СН'!$G$5-'СЕТ СН'!$G$21</f>
        <v>5660.2409258299995</v>
      </c>
      <c r="H49" s="36">
        <f>SUMIFS(СВЦЭМ!$D$39:$D$782,СВЦЭМ!$A$39:$A$782,$A49,СВЦЭМ!$B$39:$B$782,H$47)+'СЕТ СН'!$G$11+СВЦЭМ!$D$10+'СЕТ СН'!$G$5-'СЕТ СН'!$G$21</f>
        <v>5616.4389504000001</v>
      </c>
      <c r="I49" s="36">
        <f>SUMIFS(СВЦЭМ!$D$39:$D$782,СВЦЭМ!$A$39:$A$782,$A49,СВЦЭМ!$B$39:$B$782,I$47)+'СЕТ СН'!$G$11+СВЦЭМ!$D$10+'СЕТ СН'!$G$5-'СЕТ СН'!$G$21</f>
        <v>5528.3012244500005</v>
      </c>
      <c r="J49" s="36">
        <f>SUMIFS(СВЦЭМ!$D$39:$D$782,СВЦЭМ!$A$39:$A$782,$A49,СВЦЭМ!$B$39:$B$782,J$47)+'СЕТ СН'!$G$11+СВЦЭМ!$D$10+'СЕТ СН'!$G$5-'СЕТ СН'!$G$21</f>
        <v>5437.0280043599996</v>
      </c>
      <c r="K49" s="36">
        <f>SUMIFS(СВЦЭМ!$D$39:$D$782,СВЦЭМ!$A$39:$A$782,$A49,СВЦЭМ!$B$39:$B$782,K$47)+'СЕТ СН'!$G$11+СВЦЭМ!$D$10+'СЕТ СН'!$G$5-'СЕТ СН'!$G$21</f>
        <v>5369.04699162</v>
      </c>
      <c r="L49" s="36">
        <f>SUMIFS(СВЦЭМ!$D$39:$D$782,СВЦЭМ!$A$39:$A$782,$A49,СВЦЭМ!$B$39:$B$782,L$47)+'СЕТ СН'!$G$11+СВЦЭМ!$D$10+'СЕТ СН'!$G$5-'СЕТ СН'!$G$21</f>
        <v>5325.4938854499997</v>
      </c>
      <c r="M49" s="36">
        <f>SUMIFS(СВЦЭМ!$D$39:$D$782,СВЦЭМ!$A$39:$A$782,$A49,СВЦЭМ!$B$39:$B$782,M$47)+'СЕТ СН'!$G$11+СВЦЭМ!$D$10+'СЕТ СН'!$G$5-'СЕТ СН'!$G$21</f>
        <v>5311.95863293</v>
      </c>
      <c r="N49" s="36">
        <f>SUMIFS(СВЦЭМ!$D$39:$D$782,СВЦЭМ!$A$39:$A$782,$A49,СВЦЭМ!$B$39:$B$782,N$47)+'СЕТ СН'!$G$11+СВЦЭМ!$D$10+'СЕТ СН'!$G$5-'СЕТ СН'!$G$21</f>
        <v>5317.5782842299996</v>
      </c>
      <c r="O49" s="36">
        <f>SUMIFS(СВЦЭМ!$D$39:$D$782,СВЦЭМ!$A$39:$A$782,$A49,СВЦЭМ!$B$39:$B$782,O$47)+'СЕТ СН'!$G$11+СВЦЭМ!$D$10+'СЕТ СН'!$G$5-'СЕТ СН'!$G$21</f>
        <v>5321.6402356300005</v>
      </c>
      <c r="P49" s="36">
        <f>SUMIFS(СВЦЭМ!$D$39:$D$782,СВЦЭМ!$A$39:$A$782,$A49,СВЦЭМ!$B$39:$B$782,P$47)+'СЕТ СН'!$G$11+СВЦЭМ!$D$10+'СЕТ СН'!$G$5-'СЕТ СН'!$G$21</f>
        <v>5322.7904792899999</v>
      </c>
      <c r="Q49" s="36">
        <f>SUMIFS(СВЦЭМ!$D$39:$D$782,СВЦЭМ!$A$39:$A$782,$A49,СВЦЭМ!$B$39:$B$782,Q$47)+'СЕТ СН'!$G$11+СВЦЭМ!$D$10+'СЕТ СН'!$G$5-'СЕТ СН'!$G$21</f>
        <v>5320.4604548699999</v>
      </c>
      <c r="R49" s="36">
        <f>SUMIFS(СВЦЭМ!$D$39:$D$782,СВЦЭМ!$A$39:$A$782,$A49,СВЦЭМ!$B$39:$B$782,R$47)+'СЕТ СН'!$G$11+СВЦЭМ!$D$10+'СЕТ СН'!$G$5-'СЕТ СН'!$G$21</f>
        <v>5316.6150888699995</v>
      </c>
      <c r="S49" s="36">
        <f>SUMIFS(СВЦЭМ!$D$39:$D$782,СВЦЭМ!$A$39:$A$782,$A49,СВЦЭМ!$B$39:$B$782,S$47)+'СЕТ СН'!$G$11+СВЦЭМ!$D$10+'СЕТ СН'!$G$5-'СЕТ СН'!$G$21</f>
        <v>5316.0407493000002</v>
      </c>
      <c r="T49" s="36">
        <f>SUMIFS(СВЦЭМ!$D$39:$D$782,СВЦЭМ!$A$39:$A$782,$A49,СВЦЭМ!$B$39:$B$782,T$47)+'СЕТ СН'!$G$11+СВЦЭМ!$D$10+'СЕТ СН'!$G$5-'СЕТ СН'!$G$21</f>
        <v>5310.9954954099994</v>
      </c>
      <c r="U49" s="36">
        <f>SUMIFS(СВЦЭМ!$D$39:$D$782,СВЦЭМ!$A$39:$A$782,$A49,СВЦЭМ!$B$39:$B$782,U$47)+'СЕТ СН'!$G$11+СВЦЭМ!$D$10+'СЕТ СН'!$G$5-'СЕТ СН'!$G$21</f>
        <v>5336.5820373300003</v>
      </c>
      <c r="V49" s="36">
        <f>SUMIFS(СВЦЭМ!$D$39:$D$782,СВЦЭМ!$A$39:$A$782,$A49,СВЦЭМ!$B$39:$B$782,V$47)+'СЕТ СН'!$G$11+СВЦЭМ!$D$10+'СЕТ СН'!$G$5-'СЕТ СН'!$G$21</f>
        <v>5353.3501712899997</v>
      </c>
      <c r="W49" s="36">
        <f>SUMIFS(СВЦЭМ!$D$39:$D$782,СВЦЭМ!$A$39:$A$782,$A49,СВЦЭМ!$B$39:$B$782,W$47)+'СЕТ СН'!$G$11+СВЦЭМ!$D$10+'СЕТ СН'!$G$5-'СЕТ СН'!$G$21</f>
        <v>5329.0242799299995</v>
      </c>
      <c r="X49" s="36">
        <f>SUMIFS(СВЦЭМ!$D$39:$D$782,СВЦЭМ!$A$39:$A$782,$A49,СВЦЭМ!$B$39:$B$782,X$47)+'СЕТ СН'!$G$11+СВЦЭМ!$D$10+'СЕТ СН'!$G$5-'СЕТ СН'!$G$21</f>
        <v>5360.5243618499999</v>
      </c>
      <c r="Y49" s="36">
        <f>SUMIFS(СВЦЭМ!$D$39:$D$782,СВЦЭМ!$A$39:$A$782,$A49,СВЦЭМ!$B$39:$B$782,Y$47)+'СЕТ СН'!$G$11+СВЦЭМ!$D$10+'СЕТ СН'!$G$5-'СЕТ СН'!$G$21</f>
        <v>5420.2826262600001</v>
      </c>
    </row>
    <row r="50" spans="1:25" ht="15.75" x14ac:dyDescent="0.2">
      <c r="A50" s="35">
        <f t="shared" ref="A50:A78" si="1">A49+1</f>
        <v>45507</v>
      </c>
      <c r="B50" s="36">
        <f>SUMIFS(СВЦЭМ!$D$39:$D$782,СВЦЭМ!$A$39:$A$782,$A50,СВЦЭМ!$B$39:$B$782,B$47)+'СЕТ СН'!$G$11+СВЦЭМ!$D$10+'СЕТ СН'!$G$5-'СЕТ СН'!$G$21</f>
        <v>5493.8697475099998</v>
      </c>
      <c r="C50" s="36">
        <f>SUMIFS(СВЦЭМ!$D$39:$D$782,СВЦЭМ!$A$39:$A$782,$A50,СВЦЭМ!$B$39:$B$782,C$47)+'СЕТ СН'!$G$11+СВЦЭМ!$D$10+'СЕТ СН'!$G$5-'СЕТ СН'!$G$21</f>
        <v>5622.8352545099997</v>
      </c>
      <c r="D50" s="36">
        <f>SUMIFS(СВЦЭМ!$D$39:$D$782,СВЦЭМ!$A$39:$A$782,$A50,СВЦЭМ!$B$39:$B$782,D$47)+'СЕТ СН'!$G$11+СВЦЭМ!$D$10+'СЕТ СН'!$G$5-'СЕТ СН'!$G$21</f>
        <v>5730.3126039199997</v>
      </c>
      <c r="E50" s="36">
        <f>SUMIFS(СВЦЭМ!$D$39:$D$782,СВЦЭМ!$A$39:$A$782,$A50,СВЦЭМ!$B$39:$B$782,E$47)+'СЕТ СН'!$G$11+СВЦЭМ!$D$10+'СЕТ СН'!$G$5-'СЕТ СН'!$G$21</f>
        <v>5813.5175882700005</v>
      </c>
      <c r="F50" s="36">
        <f>SUMIFS(СВЦЭМ!$D$39:$D$782,СВЦЭМ!$A$39:$A$782,$A50,СВЦЭМ!$B$39:$B$782,F$47)+'СЕТ СН'!$G$11+СВЦЭМ!$D$10+'СЕТ СН'!$G$5-'СЕТ СН'!$G$21</f>
        <v>5810.8790034599997</v>
      </c>
      <c r="G50" s="36">
        <f>SUMIFS(СВЦЭМ!$D$39:$D$782,СВЦЭМ!$A$39:$A$782,$A50,СВЦЭМ!$B$39:$B$782,G$47)+'СЕТ СН'!$G$11+СВЦЭМ!$D$10+'СЕТ СН'!$G$5-'СЕТ СН'!$G$21</f>
        <v>5766.2460429700004</v>
      </c>
      <c r="H50" s="36">
        <f>SUMIFS(СВЦЭМ!$D$39:$D$782,СВЦЭМ!$A$39:$A$782,$A50,СВЦЭМ!$B$39:$B$782,H$47)+'СЕТ СН'!$G$11+СВЦЭМ!$D$10+'СЕТ СН'!$G$5-'СЕТ СН'!$G$21</f>
        <v>5742.14844636</v>
      </c>
      <c r="I50" s="36">
        <f>SUMIFS(СВЦЭМ!$D$39:$D$782,СВЦЭМ!$A$39:$A$782,$A50,СВЦЭМ!$B$39:$B$782,I$47)+'СЕТ СН'!$G$11+СВЦЭМ!$D$10+'СЕТ СН'!$G$5-'СЕТ СН'!$G$21</f>
        <v>5618.98181097</v>
      </c>
      <c r="J50" s="36">
        <f>SUMIFS(СВЦЭМ!$D$39:$D$782,СВЦЭМ!$A$39:$A$782,$A50,СВЦЭМ!$B$39:$B$782,J$47)+'СЕТ СН'!$G$11+СВЦЭМ!$D$10+'СЕТ СН'!$G$5-'СЕТ СН'!$G$21</f>
        <v>5542.0862088599997</v>
      </c>
      <c r="K50" s="36">
        <f>SUMIFS(СВЦЭМ!$D$39:$D$782,СВЦЭМ!$A$39:$A$782,$A50,СВЦЭМ!$B$39:$B$782,K$47)+'СЕТ СН'!$G$11+СВЦЭМ!$D$10+'СЕТ СН'!$G$5-'СЕТ СН'!$G$21</f>
        <v>5437.7433170200002</v>
      </c>
      <c r="L50" s="36">
        <f>SUMIFS(СВЦЭМ!$D$39:$D$782,СВЦЭМ!$A$39:$A$782,$A50,СВЦЭМ!$B$39:$B$782,L$47)+'СЕТ СН'!$G$11+СВЦЭМ!$D$10+'СЕТ СН'!$G$5-'СЕТ СН'!$G$21</f>
        <v>5321.9288154400001</v>
      </c>
      <c r="M50" s="36">
        <f>SUMIFS(СВЦЭМ!$D$39:$D$782,СВЦЭМ!$A$39:$A$782,$A50,СВЦЭМ!$B$39:$B$782,M$47)+'СЕТ СН'!$G$11+СВЦЭМ!$D$10+'СЕТ СН'!$G$5-'СЕТ СН'!$G$21</f>
        <v>5299.7618243400002</v>
      </c>
      <c r="N50" s="36">
        <f>SUMIFS(СВЦЭМ!$D$39:$D$782,СВЦЭМ!$A$39:$A$782,$A50,СВЦЭМ!$B$39:$B$782,N$47)+'СЕТ СН'!$G$11+СВЦЭМ!$D$10+'СЕТ СН'!$G$5-'СЕТ СН'!$G$21</f>
        <v>5305.7771954099999</v>
      </c>
      <c r="O50" s="36">
        <f>SUMIFS(СВЦЭМ!$D$39:$D$782,СВЦЭМ!$A$39:$A$782,$A50,СВЦЭМ!$B$39:$B$782,O$47)+'СЕТ СН'!$G$11+СВЦЭМ!$D$10+'СЕТ СН'!$G$5-'СЕТ СН'!$G$21</f>
        <v>5315.3005511000001</v>
      </c>
      <c r="P50" s="36">
        <f>SUMIFS(СВЦЭМ!$D$39:$D$782,СВЦЭМ!$A$39:$A$782,$A50,СВЦЭМ!$B$39:$B$782,P$47)+'СЕТ СН'!$G$11+СВЦЭМ!$D$10+'СЕТ СН'!$G$5-'СЕТ СН'!$G$21</f>
        <v>5316.8597025700001</v>
      </c>
      <c r="Q50" s="36">
        <f>SUMIFS(СВЦЭМ!$D$39:$D$782,СВЦЭМ!$A$39:$A$782,$A50,СВЦЭМ!$B$39:$B$782,Q$47)+'СЕТ СН'!$G$11+СВЦЭМ!$D$10+'СЕТ СН'!$G$5-'СЕТ СН'!$G$21</f>
        <v>5322.2967868100004</v>
      </c>
      <c r="R50" s="36">
        <f>SUMIFS(СВЦЭМ!$D$39:$D$782,СВЦЭМ!$A$39:$A$782,$A50,СВЦЭМ!$B$39:$B$782,R$47)+'СЕТ СН'!$G$11+СВЦЭМ!$D$10+'СЕТ СН'!$G$5-'СЕТ СН'!$G$21</f>
        <v>5348.1043288800001</v>
      </c>
      <c r="S50" s="36">
        <f>SUMIFS(СВЦЭМ!$D$39:$D$782,СВЦЭМ!$A$39:$A$782,$A50,СВЦЭМ!$B$39:$B$782,S$47)+'СЕТ СН'!$G$11+СВЦЭМ!$D$10+'СЕТ СН'!$G$5-'СЕТ СН'!$G$21</f>
        <v>5332.43153695</v>
      </c>
      <c r="T50" s="36">
        <f>SUMIFS(СВЦЭМ!$D$39:$D$782,СВЦЭМ!$A$39:$A$782,$A50,СВЦЭМ!$B$39:$B$782,T$47)+'СЕТ СН'!$G$11+СВЦЭМ!$D$10+'СЕТ СН'!$G$5-'СЕТ СН'!$G$21</f>
        <v>5320.4082648499998</v>
      </c>
      <c r="U50" s="36">
        <f>SUMIFS(СВЦЭМ!$D$39:$D$782,СВЦЭМ!$A$39:$A$782,$A50,СВЦЭМ!$B$39:$B$782,U$47)+'СЕТ СН'!$G$11+СВЦЭМ!$D$10+'СЕТ СН'!$G$5-'СЕТ СН'!$G$21</f>
        <v>5364.4327156700001</v>
      </c>
      <c r="V50" s="36">
        <f>SUMIFS(СВЦЭМ!$D$39:$D$782,СВЦЭМ!$A$39:$A$782,$A50,СВЦЭМ!$B$39:$B$782,V$47)+'СЕТ СН'!$G$11+СВЦЭМ!$D$10+'СЕТ СН'!$G$5-'СЕТ СН'!$G$21</f>
        <v>5372.2135493000005</v>
      </c>
      <c r="W50" s="36">
        <f>SUMIFS(СВЦЭМ!$D$39:$D$782,СВЦЭМ!$A$39:$A$782,$A50,СВЦЭМ!$B$39:$B$782,W$47)+'СЕТ СН'!$G$11+СВЦЭМ!$D$10+'СЕТ СН'!$G$5-'СЕТ СН'!$G$21</f>
        <v>5342.3369121699998</v>
      </c>
      <c r="X50" s="36">
        <f>SUMIFS(СВЦЭМ!$D$39:$D$782,СВЦЭМ!$A$39:$A$782,$A50,СВЦЭМ!$B$39:$B$782,X$47)+'СЕТ СН'!$G$11+СВЦЭМ!$D$10+'СЕТ СН'!$G$5-'СЕТ СН'!$G$21</f>
        <v>5418.0169891200003</v>
      </c>
      <c r="Y50" s="36">
        <f>SUMIFS(СВЦЭМ!$D$39:$D$782,СВЦЭМ!$A$39:$A$782,$A50,СВЦЭМ!$B$39:$B$782,Y$47)+'СЕТ СН'!$G$11+СВЦЭМ!$D$10+'СЕТ СН'!$G$5-'СЕТ СН'!$G$21</f>
        <v>5513.1949188500002</v>
      </c>
    </row>
    <row r="51" spans="1:25" ht="15.75" x14ac:dyDescent="0.2">
      <c r="A51" s="35">
        <f t="shared" si="1"/>
        <v>45508</v>
      </c>
      <c r="B51" s="36">
        <f>SUMIFS(СВЦЭМ!$D$39:$D$782,СВЦЭМ!$A$39:$A$782,$A51,СВЦЭМ!$B$39:$B$782,B$47)+'СЕТ СН'!$G$11+СВЦЭМ!$D$10+'СЕТ СН'!$G$5-'СЕТ СН'!$G$21</f>
        <v>5593.3402225600003</v>
      </c>
      <c r="C51" s="36">
        <f>SUMIFS(СВЦЭМ!$D$39:$D$782,СВЦЭМ!$A$39:$A$782,$A51,СВЦЭМ!$B$39:$B$782,C$47)+'СЕТ СН'!$G$11+СВЦЭМ!$D$10+'СЕТ СН'!$G$5-'СЕТ СН'!$G$21</f>
        <v>5635.15405741</v>
      </c>
      <c r="D51" s="36">
        <f>SUMIFS(СВЦЭМ!$D$39:$D$782,СВЦЭМ!$A$39:$A$782,$A51,СВЦЭМ!$B$39:$B$782,D$47)+'СЕТ СН'!$G$11+СВЦЭМ!$D$10+'СЕТ СН'!$G$5-'СЕТ СН'!$G$21</f>
        <v>5678.4416779100002</v>
      </c>
      <c r="E51" s="36">
        <f>SUMIFS(СВЦЭМ!$D$39:$D$782,СВЦЭМ!$A$39:$A$782,$A51,СВЦЭМ!$B$39:$B$782,E$47)+'СЕТ СН'!$G$11+СВЦЭМ!$D$10+'СЕТ СН'!$G$5-'СЕТ СН'!$G$21</f>
        <v>5698.50510046</v>
      </c>
      <c r="F51" s="36">
        <f>SUMIFS(СВЦЭМ!$D$39:$D$782,СВЦЭМ!$A$39:$A$782,$A51,СВЦЭМ!$B$39:$B$782,F$47)+'СЕТ СН'!$G$11+СВЦЭМ!$D$10+'СЕТ СН'!$G$5-'СЕТ СН'!$G$21</f>
        <v>5718.2866893499995</v>
      </c>
      <c r="G51" s="36">
        <f>SUMIFS(СВЦЭМ!$D$39:$D$782,СВЦЭМ!$A$39:$A$782,$A51,СВЦЭМ!$B$39:$B$782,G$47)+'СЕТ СН'!$G$11+СВЦЭМ!$D$10+'СЕТ СН'!$G$5-'СЕТ СН'!$G$21</f>
        <v>5710.5446015799998</v>
      </c>
      <c r="H51" s="36">
        <f>SUMIFS(СВЦЭМ!$D$39:$D$782,СВЦЭМ!$A$39:$A$782,$A51,СВЦЭМ!$B$39:$B$782,H$47)+'СЕТ СН'!$G$11+СВЦЭМ!$D$10+'СЕТ СН'!$G$5-'СЕТ СН'!$G$21</f>
        <v>5688.2488241700003</v>
      </c>
      <c r="I51" s="36">
        <f>SUMIFS(СВЦЭМ!$D$39:$D$782,СВЦЭМ!$A$39:$A$782,$A51,СВЦЭМ!$B$39:$B$782,I$47)+'СЕТ СН'!$G$11+СВЦЭМ!$D$10+'СЕТ СН'!$G$5-'СЕТ СН'!$G$21</f>
        <v>5639.3403648000003</v>
      </c>
      <c r="J51" s="36">
        <f>SUMIFS(СВЦЭМ!$D$39:$D$782,СВЦЭМ!$A$39:$A$782,$A51,СВЦЭМ!$B$39:$B$782,J$47)+'СЕТ СН'!$G$11+СВЦЭМ!$D$10+'СЕТ СН'!$G$5-'СЕТ СН'!$G$21</f>
        <v>5567.4795564799997</v>
      </c>
      <c r="K51" s="36">
        <f>SUMIFS(СВЦЭМ!$D$39:$D$782,СВЦЭМ!$A$39:$A$782,$A51,СВЦЭМ!$B$39:$B$782,K$47)+'СЕТ СН'!$G$11+СВЦЭМ!$D$10+'СЕТ СН'!$G$5-'СЕТ СН'!$G$21</f>
        <v>5452.0659064800002</v>
      </c>
      <c r="L51" s="36">
        <f>SUMIFS(СВЦЭМ!$D$39:$D$782,СВЦЭМ!$A$39:$A$782,$A51,СВЦЭМ!$B$39:$B$782,L$47)+'СЕТ СН'!$G$11+СВЦЭМ!$D$10+'СЕТ СН'!$G$5-'СЕТ СН'!$G$21</f>
        <v>5365.6876287200002</v>
      </c>
      <c r="M51" s="36">
        <f>SUMIFS(СВЦЭМ!$D$39:$D$782,СВЦЭМ!$A$39:$A$782,$A51,СВЦЭМ!$B$39:$B$782,M$47)+'СЕТ СН'!$G$11+СВЦЭМ!$D$10+'СЕТ СН'!$G$5-'СЕТ СН'!$G$21</f>
        <v>5338.11703683</v>
      </c>
      <c r="N51" s="36">
        <f>SUMIFS(СВЦЭМ!$D$39:$D$782,СВЦЭМ!$A$39:$A$782,$A51,СВЦЭМ!$B$39:$B$782,N$47)+'СЕТ СН'!$G$11+СВЦЭМ!$D$10+'СЕТ СН'!$G$5-'СЕТ СН'!$G$21</f>
        <v>5338.7199172399996</v>
      </c>
      <c r="O51" s="36">
        <f>SUMIFS(СВЦЭМ!$D$39:$D$782,СВЦЭМ!$A$39:$A$782,$A51,СВЦЭМ!$B$39:$B$782,O$47)+'СЕТ СН'!$G$11+СВЦЭМ!$D$10+'СЕТ СН'!$G$5-'СЕТ СН'!$G$21</f>
        <v>5354.4395421899999</v>
      </c>
      <c r="P51" s="36">
        <f>SUMIFS(СВЦЭМ!$D$39:$D$782,СВЦЭМ!$A$39:$A$782,$A51,СВЦЭМ!$B$39:$B$782,P$47)+'СЕТ СН'!$G$11+СВЦЭМ!$D$10+'СЕТ СН'!$G$5-'СЕТ СН'!$G$21</f>
        <v>5371.6371681099999</v>
      </c>
      <c r="Q51" s="36">
        <f>SUMIFS(СВЦЭМ!$D$39:$D$782,СВЦЭМ!$A$39:$A$782,$A51,СВЦЭМ!$B$39:$B$782,Q$47)+'СЕТ СН'!$G$11+СВЦЭМ!$D$10+'СЕТ СН'!$G$5-'СЕТ СН'!$G$21</f>
        <v>5375.1541293400005</v>
      </c>
      <c r="R51" s="36">
        <f>SUMIFS(СВЦЭМ!$D$39:$D$782,СВЦЭМ!$A$39:$A$782,$A51,СВЦЭМ!$B$39:$B$782,R$47)+'СЕТ СН'!$G$11+СВЦЭМ!$D$10+'СЕТ СН'!$G$5-'СЕТ СН'!$G$21</f>
        <v>5419.57368984</v>
      </c>
      <c r="S51" s="36">
        <f>SUMIFS(СВЦЭМ!$D$39:$D$782,СВЦЭМ!$A$39:$A$782,$A51,СВЦЭМ!$B$39:$B$782,S$47)+'СЕТ СН'!$G$11+СВЦЭМ!$D$10+'СЕТ СН'!$G$5-'СЕТ СН'!$G$21</f>
        <v>5398.1103048200002</v>
      </c>
      <c r="T51" s="36">
        <f>SUMIFS(СВЦЭМ!$D$39:$D$782,СВЦЭМ!$A$39:$A$782,$A51,СВЦЭМ!$B$39:$B$782,T$47)+'СЕТ СН'!$G$11+СВЦЭМ!$D$10+'СЕТ СН'!$G$5-'СЕТ СН'!$G$21</f>
        <v>5383.7165932600001</v>
      </c>
      <c r="U51" s="36">
        <f>SUMIFS(СВЦЭМ!$D$39:$D$782,СВЦЭМ!$A$39:$A$782,$A51,СВЦЭМ!$B$39:$B$782,U$47)+'СЕТ СН'!$G$11+СВЦЭМ!$D$10+'СЕТ СН'!$G$5-'СЕТ СН'!$G$21</f>
        <v>5400.0235937199996</v>
      </c>
      <c r="V51" s="36">
        <f>SUMIFS(СВЦЭМ!$D$39:$D$782,СВЦЭМ!$A$39:$A$782,$A51,СВЦЭМ!$B$39:$B$782,V$47)+'СЕТ СН'!$G$11+СВЦЭМ!$D$10+'СЕТ СН'!$G$5-'СЕТ СН'!$G$21</f>
        <v>5409.6106576100001</v>
      </c>
      <c r="W51" s="36">
        <f>SUMIFS(СВЦЭМ!$D$39:$D$782,СВЦЭМ!$A$39:$A$782,$A51,СВЦЭМ!$B$39:$B$782,W$47)+'СЕТ СН'!$G$11+СВЦЭМ!$D$10+'СЕТ СН'!$G$5-'СЕТ СН'!$G$21</f>
        <v>5366.7353164199994</v>
      </c>
      <c r="X51" s="36">
        <f>SUMIFS(СВЦЭМ!$D$39:$D$782,СВЦЭМ!$A$39:$A$782,$A51,СВЦЭМ!$B$39:$B$782,X$47)+'СЕТ СН'!$G$11+СВЦЭМ!$D$10+'СЕТ СН'!$G$5-'СЕТ СН'!$G$21</f>
        <v>5419.3087451800002</v>
      </c>
      <c r="Y51" s="36">
        <f>SUMIFS(СВЦЭМ!$D$39:$D$782,СВЦЭМ!$A$39:$A$782,$A51,СВЦЭМ!$B$39:$B$782,Y$47)+'СЕТ СН'!$G$11+СВЦЭМ!$D$10+'СЕТ СН'!$G$5-'СЕТ СН'!$G$21</f>
        <v>5535.7550773900002</v>
      </c>
    </row>
    <row r="52" spans="1:25" ht="15.75" x14ac:dyDescent="0.2">
      <c r="A52" s="35">
        <f t="shared" si="1"/>
        <v>45509</v>
      </c>
      <c r="B52" s="36">
        <f>SUMIFS(СВЦЭМ!$D$39:$D$782,СВЦЭМ!$A$39:$A$782,$A52,СВЦЭМ!$B$39:$B$782,B$47)+'СЕТ СН'!$G$11+СВЦЭМ!$D$10+'СЕТ СН'!$G$5-'СЕТ СН'!$G$21</f>
        <v>5597.1358008200004</v>
      </c>
      <c r="C52" s="36">
        <f>SUMIFS(СВЦЭМ!$D$39:$D$782,СВЦЭМ!$A$39:$A$782,$A52,СВЦЭМ!$B$39:$B$782,C$47)+'СЕТ СН'!$G$11+СВЦЭМ!$D$10+'СЕТ СН'!$G$5-'СЕТ СН'!$G$21</f>
        <v>5702.5334937099997</v>
      </c>
      <c r="D52" s="36">
        <f>SUMIFS(СВЦЭМ!$D$39:$D$782,СВЦЭМ!$A$39:$A$782,$A52,СВЦЭМ!$B$39:$B$782,D$47)+'СЕТ СН'!$G$11+СВЦЭМ!$D$10+'СЕТ СН'!$G$5-'СЕТ СН'!$G$21</f>
        <v>5781.1132623599997</v>
      </c>
      <c r="E52" s="36">
        <f>SUMIFS(СВЦЭМ!$D$39:$D$782,СВЦЭМ!$A$39:$A$782,$A52,СВЦЭМ!$B$39:$B$782,E$47)+'СЕТ СН'!$G$11+СВЦЭМ!$D$10+'СЕТ СН'!$G$5-'СЕТ СН'!$G$21</f>
        <v>5799.2866237999997</v>
      </c>
      <c r="F52" s="36">
        <f>SUMIFS(СВЦЭМ!$D$39:$D$782,СВЦЭМ!$A$39:$A$782,$A52,СВЦЭМ!$B$39:$B$782,F$47)+'СЕТ СН'!$G$11+СВЦЭМ!$D$10+'СЕТ СН'!$G$5-'СЕТ СН'!$G$21</f>
        <v>5806.6293901999998</v>
      </c>
      <c r="G52" s="36">
        <f>SUMIFS(СВЦЭМ!$D$39:$D$782,СВЦЭМ!$A$39:$A$782,$A52,СВЦЭМ!$B$39:$B$782,G$47)+'СЕТ СН'!$G$11+СВЦЭМ!$D$10+'СЕТ СН'!$G$5-'СЕТ СН'!$G$21</f>
        <v>5798.0684590299998</v>
      </c>
      <c r="H52" s="36">
        <f>SUMIFS(СВЦЭМ!$D$39:$D$782,СВЦЭМ!$A$39:$A$782,$A52,СВЦЭМ!$B$39:$B$782,H$47)+'СЕТ СН'!$G$11+СВЦЭМ!$D$10+'СЕТ СН'!$G$5-'СЕТ СН'!$G$21</f>
        <v>5747.9402550100003</v>
      </c>
      <c r="I52" s="36">
        <f>SUMIFS(СВЦЭМ!$D$39:$D$782,СВЦЭМ!$A$39:$A$782,$A52,СВЦЭМ!$B$39:$B$782,I$47)+'СЕТ СН'!$G$11+СВЦЭМ!$D$10+'СЕТ СН'!$G$5-'СЕТ СН'!$G$21</f>
        <v>5681.8369542599994</v>
      </c>
      <c r="J52" s="36">
        <f>SUMIFS(СВЦЭМ!$D$39:$D$782,СВЦЭМ!$A$39:$A$782,$A52,СВЦЭМ!$B$39:$B$782,J$47)+'СЕТ СН'!$G$11+СВЦЭМ!$D$10+'СЕТ СН'!$G$5-'СЕТ СН'!$G$21</f>
        <v>5555.8035737099999</v>
      </c>
      <c r="K52" s="36">
        <f>SUMIFS(СВЦЭМ!$D$39:$D$782,СВЦЭМ!$A$39:$A$782,$A52,СВЦЭМ!$B$39:$B$782,K$47)+'СЕТ СН'!$G$11+СВЦЭМ!$D$10+'СЕТ СН'!$G$5-'СЕТ СН'!$G$21</f>
        <v>5478.44373946</v>
      </c>
      <c r="L52" s="36">
        <f>SUMIFS(СВЦЭМ!$D$39:$D$782,СВЦЭМ!$A$39:$A$782,$A52,СВЦЭМ!$B$39:$B$782,L$47)+'СЕТ СН'!$G$11+СВЦЭМ!$D$10+'СЕТ СН'!$G$5-'СЕТ СН'!$G$21</f>
        <v>5435.3719809599997</v>
      </c>
      <c r="M52" s="36">
        <f>SUMIFS(СВЦЭМ!$D$39:$D$782,СВЦЭМ!$A$39:$A$782,$A52,СВЦЭМ!$B$39:$B$782,M$47)+'СЕТ СН'!$G$11+СВЦЭМ!$D$10+'СЕТ СН'!$G$5-'СЕТ СН'!$G$21</f>
        <v>5397.89671258</v>
      </c>
      <c r="N52" s="36">
        <f>SUMIFS(СВЦЭМ!$D$39:$D$782,СВЦЭМ!$A$39:$A$782,$A52,СВЦЭМ!$B$39:$B$782,N$47)+'СЕТ СН'!$G$11+СВЦЭМ!$D$10+'СЕТ СН'!$G$5-'СЕТ СН'!$G$21</f>
        <v>5406.7519325800004</v>
      </c>
      <c r="O52" s="36">
        <f>SUMIFS(СВЦЭМ!$D$39:$D$782,СВЦЭМ!$A$39:$A$782,$A52,СВЦЭМ!$B$39:$B$782,O$47)+'СЕТ СН'!$G$11+СВЦЭМ!$D$10+'СЕТ СН'!$G$5-'СЕТ СН'!$G$21</f>
        <v>5407.1688881400005</v>
      </c>
      <c r="P52" s="36">
        <f>SUMIFS(СВЦЭМ!$D$39:$D$782,СВЦЭМ!$A$39:$A$782,$A52,СВЦЭМ!$B$39:$B$782,P$47)+'СЕТ СН'!$G$11+СВЦЭМ!$D$10+'СЕТ СН'!$G$5-'СЕТ СН'!$G$21</f>
        <v>5389.39908044</v>
      </c>
      <c r="Q52" s="36">
        <f>SUMIFS(СВЦЭМ!$D$39:$D$782,СВЦЭМ!$A$39:$A$782,$A52,СВЦЭМ!$B$39:$B$782,Q$47)+'СЕТ СН'!$G$11+СВЦЭМ!$D$10+'СЕТ СН'!$G$5-'СЕТ СН'!$G$21</f>
        <v>5413.78375022</v>
      </c>
      <c r="R52" s="36">
        <f>SUMIFS(СВЦЭМ!$D$39:$D$782,СВЦЭМ!$A$39:$A$782,$A52,СВЦЭМ!$B$39:$B$782,R$47)+'СЕТ СН'!$G$11+СВЦЭМ!$D$10+'СЕТ СН'!$G$5-'СЕТ СН'!$G$21</f>
        <v>5421.7909736900001</v>
      </c>
      <c r="S52" s="36">
        <f>SUMIFS(СВЦЭМ!$D$39:$D$782,СВЦЭМ!$A$39:$A$782,$A52,СВЦЭМ!$B$39:$B$782,S$47)+'СЕТ СН'!$G$11+СВЦЭМ!$D$10+'СЕТ СН'!$G$5-'СЕТ СН'!$G$21</f>
        <v>5419.6391984399997</v>
      </c>
      <c r="T52" s="36">
        <f>SUMIFS(СВЦЭМ!$D$39:$D$782,СВЦЭМ!$A$39:$A$782,$A52,СВЦЭМ!$B$39:$B$782,T$47)+'СЕТ СН'!$G$11+СВЦЭМ!$D$10+'СЕТ СН'!$G$5-'СЕТ СН'!$G$21</f>
        <v>5411.3991243399996</v>
      </c>
      <c r="U52" s="36">
        <f>SUMIFS(СВЦЭМ!$D$39:$D$782,СВЦЭМ!$A$39:$A$782,$A52,СВЦЭМ!$B$39:$B$782,U$47)+'СЕТ СН'!$G$11+СВЦЭМ!$D$10+'СЕТ СН'!$G$5-'СЕТ СН'!$G$21</f>
        <v>5414.4238340499996</v>
      </c>
      <c r="V52" s="36">
        <f>SUMIFS(СВЦЭМ!$D$39:$D$782,СВЦЭМ!$A$39:$A$782,$A52,СВЦЭМ!$B$39:$B$782,V$47)+'СЕТ СН'!$G$11+СВЦЭМ!$D$10+'СЕТ СН'!$G$5-'СЕТ СН'!$G$21</f>
        <v>5420.9608619399996</v>
      </c>
      <c r="W52" s="36">
        <f>SUMIFS(СВЦЭМ!$D$39:$D$782,СВЦЭМ!$A$39:$A$782,$A52,СВЦЭМ!$B$39:$B$782,W$47)+'СЕТ СН'!$G$11+СВЦЭМ!$D$10+'СЕТ СН'!$G$5-'СЕТ СН'!$G$21</f>
        <v>5390.1871441799994</v>
      </c>
      <c r="X52" s="36">
        <f>SUMIFS(СВЦЭМ!$D$39:$D$782,СВЦЭМ!$A$39:$A$782,$A52,СВЦЭМ!$B$39:$B$782,X$47)+'СЕТ СН'!$G$11+СВЦЭМ!$D$10+'СЕТ СН'!$G$5-'СЕТ СН'!$G$21</f>
        <v>5439.8733449000001</v>
      </c>
      <c r="Y52" s="36">
        <f>SUMIFS(СВЦЭМ!$D$39:$D$782,СВЦЭМ!$A$39:$A$782,$A52,СВЦЭМ!$B$39:$B$782,Y$47)+'СЕТ СН'!$G$11+СВЦЭМ!$D$10+'СЕТ СН'!$G$5-'СЕТ СН'!$G$21</f>
        <v>5536.9300696700002</v>
      </c>
    </row>
    <row r="53" spans="1:25" ht="15.75" x14ac:dyDescent="0.2">
      <c r="A53" s="35">
        <f t="shared" si="1"/>
        <v>45510</v>
      </c>
      <c r="B53" s="36">
        <f>SUMIFS(СВЦЭМ!$D$39:$D$782,СВЦЭМ!$A$39:$A$782,$A53,СВЦЭМ!$B$39:$B$782,B$47)+'СЕТ СН'!$G$11+СВЦЭМ!$D$10+'СЕТ СН'!$G$5-'СЕТ СН'!$G$21</f>
        <v>5636.08235633</v>
      </c>
      <c r="C53" s="36">
        <f>SUMIFS(СВЦЭМ!$D$39:$D$782,СВЦЭМ!$A$39:$A$782,$A53,СВЦЭМ!$B$39:$B$782,C$47)+'СЕТ СН'!$G$11+СВЦЭМ!$D$10+'СЕТ СН'!$G$5-'СЕТ СН'!$G$21</f>
        <v>5712.2815903000001</v>
      </c>
      <c r="D53" s="36">
        <f>SUMIFS(СВЦЭМ!$D$39:$D$782,СВЦЭМ!$A$39:$A$782,$A53,СВЦЭМ!$B$39:$B$782,D$47)+'СЕТ СН'!$G$11+СВЦЭМ!$D$10+'СЕТ СН'!$G$5-'СЕТ СН'!$G$21</f>
        <v>5751.4134210499997</v>
      </c>
      <c r="E53" s="36">
        <f>SUMIFS(СВЦЭМ!$D$39:$D$782,СВЦЭМ!$A$39:$A$782,$A53,СВЦЭМ!$B$39:$B$782,E$47)+'СЕТ СН'!$G$11+СВЦЭМ!$D$10+'СЕТ СН'!$G$5-'СЕТ СН'!$G$21</f>
        <v>5782.6792591599997</v>
      </c>
      <c r="F53" s="36">
        <f>SUMIFS(СВЦЭМ!$D$39:$D$782,СВЦЭМ!$A$39:$A$782,$A53,СВЦЭМ!$B$39:$B$782,F$47)+'СЕТ СН'!$G$11+СВЦЭМ!$D$10+'СЕТ СН'!$G$5-'СЕТ СН'!$G$21</f>
        <v>5778.0686624099999</v>
      </c>
      <c r="G53" s="36">
        <f>SUMIFS(СВЦЭМ!$D$39:$D$782,СВЦЭМ!$A$39:$A$782,$A53,СВЦЭМ!$B$39:$B$782,G$47)+'СЕТ СН'!$G$11+СВЦЭМ!$D$10+'СЕТ СН'!$G$5-'СЕТ СН'!$G$21</f>
        <v>5746.2291202300003</v>
      </c>
      <c r="H53" s="36">
        <f>SUMIFS(СВЦЭМ!$D$39:$D$782,СВЦЭМ!$A$39:$A$782,$A53,СВЦЭМ!$B$39:$B$782,H$47)+'СЕТ СН'!$G$11+СВЦЭМ!$D$10+'СЕТ СН'!$G$5-'СЕТ СН'!$G$21</f>
        <v>5697.0914192600003</v>
      </c>
      <c r="I53" s="36">
        <f>SUMIFS(СВЦЭМ!$D$39:$D$782,СВЦЭМ!$A$39:$A$782,$A53,СВЦЭМ!$B$39:$B$782,I$47)+'СЕТ СН'!$G$11+СВЦЭМ!$D$10+'СЕТ СН'!$G$5-'СЕТ СН'!$G$21</f>
        <v>5612.7594106100005</v>
      </c>
      <c r="J53" s="36">
        <f>SUMIFS(СВЦЭМ!$D$39:$D$782,СВЦЭМ!$A$39:$A$782,$A53,СВЦЭМ!$B$39:$B$782,J$47)+'СЕТ СН'!$G$11+СВЦЭМ!$D$10+'СЕТ СН'!$G$5-'СЕТ СН'!$G$21</f>
        <v>5509.6944433099998</v>
      </c>
      <c r="K53" s="36">
        <f>SUMIFS(СВЦЭМ!$D$39:$D$782,СВЦЭМ!$A$39:$A$782,$A53,СВЦЭМ!$B$39:$B$782,K$47)+'СЕТ СН'!$G$11+СВЦЭМ!$D$10+'СЕТ СН'!$G$5-'СЕТ СН'!$G$21</f>
        <v>5433.0062967599997</v>
      </c>
      <c r="L53" s="36">
        <f>SUMIFS(СВЦЭМ!$D$39:$D$782,СВЦЭМ!$A$39:$A$782,$A53,СВЦЭМ!$B$39:$B$782,L$47)+'СЕТ СН'!$G$11+СВЦЭМ!$D$10+'СЕТ СН'!$G$5-'СЕТ СН'!$G$21</f>
        <v>5398.6877848399999</v>
      </c>
      <c r="M53" s="36">
        <f>SUMIFS(СВЦЭМ!$D$39:$D$782,СВЦЭМ!$A$39:$A$782,$A53,СВЦЭМ!$B$39:$B$782,M$47)+'СЕТ СН'!$G$11+СВЦЭМ!$D$10+'СЕТ СН'!$G$5-'СЕТ СН'!$G$21</f>
        <v>5399.3036026899999</v>
      </c>
      <c r="N53" s="36">
        <f>SUMIFS(СВЦЭМ!$D$39:$D$782,СВЦЭМ!$A$39:$A$782,$A53,СВЦЭМ!$B$39:$B$782,N$47)+'СЕТ СН'!$G$11+СВЦЭМ!$D$10+'СЕТ СН'!$G$5-'СЕТ СН'!$G$21</f>
        <v>5384.7761642300002</v>
      </c>
      <c r="O53" s="36">
        <f>SUMIFS(СВЦЭМ!$D$39:$D$782,СВЦЭМ!$A$39:$A$782,$A53,СВЦЭМ!$B$39:$B$782,O$47)+'СЕТ СН'!$G$11+СВЦЭМ!$D$10+'СЕТ СН'!$G$5-'СЕТ СН'!$G$21</f>
        <v>5374.3479222799997</v>
      </c>
      <c r="P53" s="36">
        <f>SUMIFS(СВЦЭМ!$D$39:$D$782,СВЦЭМ!$A$39:$A$782,$A53,СВЦЭМ!$B$39:$B$782,P$47)+'СЕТ СН'!$G$11+СВЦЭМ!$D$10+'СЕТ СН'!$G$5-'СЕТ СН'!$G$21</f>
        <v>5372.2546681200001</v>
      </c>
      <c r="Q53" s="36">
        <f>SUMIFS(СВЦЭМ!$D$39:$D$782,СВЦЭМ!$A$39:$A$782,$A53,СВЦЭМ!$B$39:$B$782,Q$47)+'СЕТ СН'!$G$11+СВЦЭМ!$D$10+'СЕТ СН'!$G$5-'СЕТ СН'!$G$21</f>
        <v>5346.2612739599999</v>
      </c>
      <c r="R53" s="36">
        <f>SUMIFS(СВЦЭМ!$D$39:$D$782,СВЦЭМ!$A$39:$A$782,$A53,СВЦЭМ!$B$39:$B$782,R$47)+'СЕТ СН'!$G$11+СВЦЭМ!$D$10+'СЕТ СН'!$G$5-'СЕТ СН'!$G$21</f>
        <v>5364.1633034699998</v>
      </c>
      <c r="S53" s="36">
        <f>SUMIFS(СВЦЭМ!$D$39:$D$782,СВЦЭМ!$A$39:$A$782,$A53,СВЦЭМ!$B$39:$B$782,S$47)+'СЕТ СН'!$G$11+СВЦЭМ!$D$10+'СЕТ СН'!$G$5-'СЕТ СН'!$G$21</f>
        <v>5369.3581164899997</v>
      </c>
      <c r="T53" s="36">
        <f>SUMIFS(СВЦЭМ!$D$39:$D$782,СВЦЭМ!$A$39:$A$782,$A53,СВЦЭМ!$B$39:$B$782,T$47)+'СЕТ СН'!$G$11+СВЦЭМ!$D$10+'СЕТ СН'!$G$5-'СЕТ СН'!$G$21</f>
        <v>5356.8240558799998</v>
      </c>
      <c r="U53" s="36">
        <f>SUMIFS(СВЦЭМ!$D$39:$D$782,СВЦЭМ!$A$39:$A$782,$A53,СВЦЭМ!$B$39:$B$782,U$47)+'СЕТ СН'!$G$11+СВЦЭМ!$D$10+'СЕТ СН'!$G$5-'СЕТ СН'!$G$21</f>
        <v>5362.0560343899997</v>
      </c>
      <c r="V53" s="36">
        <f>SUMIFS(СВЦЭМ!$D$39:$D$782,СВЦЭМ!$A$39:$A$782,$A53,СВЦЭМ!$B$39:$B$782,V$47)+'СЕТ СН'!$G$11+СВЦЭМ!$D$10+'СЕТ СН'!$G$5-'СЕТ СН'!$G$21</f>
        <v>5371.1199489600003</v>
      </c>
      <c r="W53" s="36">
        <f>SUMIFS(СВЦЭМ!$D$39:$D$782,СВЦЭМ!$A$39:$A$782,$A53,СВЦЭМ!$B$39:$B$782,W$47)+'СЕТ СН'!$G$11+СВЦЭМ!$D$10+'СЕТ СН'!$G$5-'СЕТ СН'!$G$21</f>
        <v>5368.0540341300002</v>
      </c>
      <c r="X53" s="36">
        <f>SUMIFS(СВЦЭМ!$D$39:$D$782,СВЦЭМ!$A$39:$A$782,$A53,СВЦЭМ!$B$39:$B$782,X$47)+'СЕТ СН'!$G$11+СВЦЭМ!$D$10+'СЕТ СН'!$G$5-'СЕТ СН'!$G$21</f>
        <v>5428.7663791800005</v>
      </c>
      <c r="Y53" s="36">
        <f>SUMIFS(СВЦЭМ!$D$39:$D$782,СВЦЭМ!$A$39:$A$782,$A53,СВЦЭМ!$B$39:$B$782,Y$47)+'СЕТ СН'!$G$11+СВЦЭМ!$D$10+'СЕТ СН'!$G$5-'СЕТ СН'!$G$21</f>
        <v>5500.3084351899997</v>
      </c>
    </row>
    <row r="54" spans="1:25" ht="15.75" x14ac:dyDescent="0.2">
      <c r="A54" s="35">
        <f t="shared" si="1"/>
        <v>45511</v>
      </c>
      <c r="B54" s="36">
        <f>SUMIFS(СВЦЭМ!$D$39:$D$782,СВЦЭМ!$A$39:$A$782,$A54,СВЦЭМ!$B$39:$B$782,B$47)+'СЕТ СН'!$G$11+СВЦЭМ!$D$10+'СЕТ СН'!$G$5-'СЕТ СН'!$G$21</f>
        <v>5570.1920456099997</v>
      </c>
      <c r="C54" s="36">
        <f>SUMIFS(СВЦЭМ!$D$39:$D$782,СВЦЭМ!$A$39:$A$782,$A54,СВЦЭМ!$B$39:$B$782,C$47)+'СЕТ СН'!$G$11+СВЦЭМ!$D$10+'СЕТ СН'!$G$5-'СЕТ СН'!$G$21</f>
        <v>5660.0600202599999</v>
      </c>
      <c r="D54" s="36">
        <f>SUMIFS(СВЦЭМ!$D$39:$D$782,СВЦЭМ!$A$39:$A$782,$A54,СВЦЭМ!$B$39:$B$782,D$47)+'СЕТ СН'!$G$11+СВЦЭМ!$D$10+'СЕТ СН'!$G$5-'СЕТ СН'!$G$21</f>
        <v>5721.1727180400003</v>
      </c>
      <c r="E54" s="36">
        <f>SUMIFS(СВЦЭМ!$D$39:$D$782,СВЦЭМ!$A$39:$A$782,$A54,СВЦЭМ!$B$39:$B$782,E$47)+'СЕТ СН'!$G$11+СВЦЭМ!$D$10+'СЕТ СН'!$G$5-'СЕТ СН'!$G$21</f>
        <v>5744.5089827600004</v>
      </c>
      <c r="F54" s="36">
        <f>SUMIFS(СВЦЭМ!$D$39:$D$782,СВЦЭМ!$A$39:$A$782,$A54,СВЦЭМ!$B$39:$B$782,F$47)+'СЕТ СН'!$G$11+СВЦЭМ!$D$10+'СЕТ СН'!$G$5-'СЕТ СН'!$G$21</f>
        <v>5774.5801313800002</v>
      </c>
      <c r="G54" s="36">
        <f>SUMIFS(СВЦЭМ!$D$39:$D$782,СВЦЭМ!$A$39:$A$782,$A54,СВЦЭМ!$B$39:$B$782,G$47)+'СЕТ СН'!$G$11+СВЦЭМ!$D$10+'СЕТ СН'!$G$5-'СЕТ СН'!$G$21</f>
        <v>5743.9518596400003</v>
      </c>
      <c r="H54" s="36">
        <f>SUMIFS(СВЦЭМ!$D$39:$D$782,СВЦЭМ!$A$39:$A$782,$A54,СВЦЭМ!$B$39:$B$782,H$47)+'СЕТ СН'!$G$11+СВЦЭМ!$D$10+'СЕТ СН'!$G$5-'СЕТ СН'!$G$21</f>
        <v>5708.6433887799994</v>
      </c>
      <c r="I54" s="36">
        <f>SUMIFS(СВЦЭМ!$D$39:$D$782,СВЦЭМ!$A$39:$A$782,$A54,СВЦЭМ!$B$39:$B$782,I$47)+'СЕТ СН'!$G$11+СВЦЭМ!$D$10+'СЕТ СН'!$G$5-'СЕТ СН'!$G$21</f>
        <v>5620.1679925099997</v>
      </c>
      <c r="J54" s="36">
        <f>SUMIFS(СВЦЭМ!$D$39:$D$782,СВЦЭМ!$A$39:$A$782,$A54,СВЦЭМ!$B$39:$B$782,J$47)+'СЕТ СН'!$G$11+СВЦЭМ!$D$10+'СЕТ СН'!$G$5-'СЕТ СН'!$G$21</f>
        <v>5521.6485019399997</v>
      </c>
      <c r="K54" s="36">
        <f>SUMIFS(СВЦЭМ!$D$39:$D$782,СВЦЭМ!$A$39:$A$782,$A54,СВЦЭМ!$B$39:$B$782,K$47)+'СЕТ СН'!$G$11+СВЦЭМ!$D$10+'СЕТ СН'!$G$5-'СЕТ СН'!$G$21</f>
        <v>5441.1276110700001</v>
      </c>
      <c r="L54" s="36">
        <f>SUMIFS(СВЦЭМ!$D$39:$D$782,СВЦЭМ!$A$39:$A$782,$A54,СВЦЭМ!$B$39:$B$782,L$47)+'СЕТ СН'!$G$11+СВЦЭМ!$D$10+'СЕТ СН'!$G$5-'СЕТ СН'!$G$21</f>
        <v>5421.4927975299997</v>
      </c>
      <c r="M54" s="36">
        <f>SUMIFS(СВЦЭМ!$D$39:$D$782,СВЦЭМ!$A$39:$A$782,$A54,СВЦЭМ!$B$39:$B$782,M$47)+'СЕТ СН'!$G$11+СВЦЭМ!$D$10+'СЕТ СН'!$G$5-'СЕТ СН'!$G$21</f>
        <v>5402.3094366400001</v>
      </c>
      <c r="N54" s="36">
        <f>SUMIFS(СВЦЭМ!$D$39:$D$782,СВЦЭМ!$A$39:$A$782,$A54,СВЦЭМ!$B$39:$B$782,N$47)+'СЕТ СН'!$G$11+СВЦЭМ!$D$10+'СЕТ СН'!$G$5-'СЕТ СН'!$G$21</f>
        <v>5380.4596691099996</v>
      </c>
      <c r="O54" s="36">
        <f>SUMIFS(СВЦЭМ!$D$39:$D$782,СВЦЭМ!$A$39:$A$782,$A54,СВЦЭМ!$B$39:$B$782,O$47)+'СЕТ СН'!$G$11+СВЦЭМ!$D$10+'СЕТ СН'!$G$5-'СЕТ СН'!$G$21</f>
        <v>5385.0515429999996</v>
      </c>
      <c r="P54" s="36">
        <f>SUMIFS(СВЦЭМ!$D$39:$D$782,СВЦЭМ!$A$39:$A$782,$A54,СВЦЭМ!$B$39:$B$782,P$47)+'СЕТ СН'!$G$11+СВЦЭМ!$D$10+'СЕТ СН'!$G$5-'СЕТ СН'!$G$21</f>
        <v>5394.8805832199996</v>
      </c>
      <c r="Q54" s="36">
        <f>SUMIFS(СВЦЭМ!$D$39:$D$782,СВЦЭМ!$A$39:$A$782,$A54,СВЦЭМ!$B$39:$B$782,Q$47)+'СЕТ СН'!$G$11+СВЦЭМ!$D$10+'СЕТ СН'!$G$5-'СЕТ СН'!$G$21</f>
        <v>5400.7686893700002</v>
      </c>
      <c r="R54" s="36">
        <f>SUMIFS(СВЦЭМ!$D$39:$D$782,СВЦЭМ!$A$39:$A$782,$A54,СВЦЭМ!$B$39:$B$782,R$47)+'СЕТ СН'!$G$11+СВЦЭМ!$D$10+'СЕТ СН'!$G$5-'СЕТ СН'!$G$21</f>
        <v>5411.1689054399994</v>
      </c>
      <c r="S54" s="36">
        <f>SUMIFS(СВЦЭМ!$D$39:$D$782,СВЦЭМ!$A$39:$A$782,$A54,СВЦЭМ!$B$39:$B$782,S$47)+'СЕТ СН'!$G$11+СВЦЭМ!$D$10+'СЕТ СН'!$G$5-'СЕТ СН'!$G$21</f>
        <v>5405.8950561900001</v>
      </c>
      <c r="T54" s="36">
        <f>SUMIFS(СВЦЭМ!$D$39:$D$782,СВЦЭМ!$A$39:$A$782,$A54,СВЦЭМ!$B$39:$B$782,T$47)+'СЕТ СН'!$G$11+СВЦЭМ!$D$10+'СЕТ СН'!$G$5-'СЕТ СН'!$G$21</f>
        <v>5395.5608808300003</v>
      </c>
      <c r="U54" s="36">
        <f>SUMIFS(СВЦЭМ!$D$39:$D$782,СВЦЭМ!$A$39:$A$782,$A54,СВЦЭМ!$B$39:$B$782,U$47)+'СЕТ СН'!$G$11+СВЦЭМ!$D$10+'СЕТ СН'!$G$5-'СЕТ СН'!$G$21</f>
        <v>5409.0855360599999</v>
      </c>
      <c r="V54" s="36">
        <f>SUMIFS(СВЦЭМ!$D$39:$D$782,СВЦЭМ!$A$39:$A$782,$A54,СВЦЭМ!$B$39:$B$782,V$47)+'СЕТ СН'!$G$11+СВЦЭМ!$D$10+'СЕТ СН'!$G$5-'СЕТ СН'!$G$21</f>
        <v>5420.6708313899999</v>
      </c>
      <c r="W54" s="36">
        <f>SUMIFS(СВЦЭМ!$D$39:$D$782,СВЦЭМ!$A$39:$A$782,$A54,СВЦЭМ!$B$39:$B$782,W$47)+'СЕТ СН'!$G$11+СВЦЭМ!$D$10+'СЕТ СН'!$G$5-'СЕТ СН'!$G$21</f>
        <v>5405.5254860499999</v>
      </c>
      <c r="X54" s="36">
        <f>SUMIFS(СВЦЭМ!$D$39:$D$782,СВЦЭМ!$A$39:$A$782,$A54,СВЦЭМ!$B$39:$B$782,X$47)+'СЕТ СН'!$G$11+СВЦЭМ!$D$10+'СЕТ СН'!$G$5-'СЕТ СН'!$G$21</f>
        <v>5455.6232750899999</v>
      </c>
      <c r="Y54" s="36">
        <f>SUMIFS(СВЦЭМ!$D$39:$D$782,СВЦЭМ!$A$39:$A$782,$A54,СВЦЭМ!$B$39:$B$782,Y$47)+'СЕТ СН'!$G$11+СВЦЭМ!$D$10+'СЕТ СН'!$G$5-'СЕТ СН'!$G$21</f>
        <v>5493.2623981400002</v>
      </c>
    </row>
    <row r="55" spans="1:25" ht="15.75" x14ac:dyDescent="0.2">
      <c r="A55" s="35">
        <f t="shared" si="1"/>
        <v>45512</v>
      </c>
      <c r="B55" s="36">
        <f>SUMIFS(СВЦЭМ!$D$39:$D$782,СВЦЭМ!$A$39:$A$782,$A55,СВЦЭМ!$B$39:$B$782,B$47)+'СЕТ СН'!$G$11+СВЦЭМ!$D$10+'СЕТ СН'!$G$5-'СЕТ СН'!$G$21</f>
        <v>5636.8355682900001</v>
      </c>
      <c r="C55" s="36">
        <f>SUMIFS(СВЦЭМ!$D$39:$D$782,СВЦЭМ!$A$39:$A$782,$A55,СВЦЭМ!$B$39:$B$782,C$47)+'СЕТ СН'!$G$11+СВЦЭМ!$D$10+'СЕТ СН'!$G$5-'СЕТ СН'!$G$21</f>
        <v>5724.0102199200001</v>
      </c>
      <c r="D55" s="36">
        <f>SUMIFS(СВЦЭМ!$D$39:$D$782,СВЦЭМ!$A$39:$A$782,$A55,СВЦЭМ!$B$39:$B$782,D$47)+'СЕТ СН'!$G$11+СВЦЭМ!$D$10+'СЕТ СН'!$G$5-'СЕТ СН'!$G$21</f>
        <v>5787.46388613</v>
      </c>
      <c r="E55" s="36">
        <f>SUMIFS(СВЦЭМ!$D$39:$D$782,СВЦЭМ!$A$39:$A$782,$A55,СВЦЭМ!$B$39:$B$782,E$47)+'СЕТ СН'!$G$11+СВЦЭМ!$D$10+'СЕТ СН'!$G$5-'СЕТ СН'!$G$21</f>
        <v>5790.9466779300001</v>
      </c>
      <c r="F55" s="36">
        <f>SUMIFS(СВЦЭМ!$D$39:$D$782,СВЦЭМ!$A$39:$A$782,$A55,СВЦЭМ!$B$39:$B$782,F$47)+'СЕТ СН'!$G$11+СВЦЭМ!$D$10+'СЕТ СН'!$G$5-'СЕТ СН'!$G$21</f>
        <v>5790.3950599500004</v>
      </c>
      <c r="G55" s="36">
        <f>SUMIFS(СВЦЭМ!$D$39:$D$782,СВЦЭМ!$A$39:$A$782,$A55,СВЦЭМ!$B$39:$B$782,G$47)+'СЕТ СН'!$G$11+СВЦЭМ!$D$10+'СЕТ СН'!$G$5-'СЕТ СН'!$G$21</f>
        <v>5790.4415149599999</v>
      </c>
      <c r="H55" s="36">
        <f>SUMIFS(СВЦЭМ!$D$39:$D$782,СВЦЭМ!$A$39:$A$782,$A55,СВЦЭМ!$B$39:$B$782,H$47)+'СЕТ СН'!$G$11+СВЦЭМ!$D$10+'СЕТ СН'!$G$5-'СЕТ СН'!$G$21</f>
        <v>5722.12537084</v>
      </c>
      <c r="I55" s="36">
        <f>SUMIFS(СВЦЭМ!$D$39:$D$782,СВЦЭМ!$A$39:$A$782,$A55,СВЦЭМ!$B$39:$B$782,I$47)+'СЕТ СН'!$G$11+СВЦЭМ!$D$10+'СЕТ СН'!$G$5-'СЕТ СН'!$G$21</f>
        <v>5641.9186237899994</v>
      </c>
      <c r="J55" s="36">
        <f>SUMIFS(СВЦЭМ!$D$39:$D$782,СВЦЭМ!$A$39:$A$782,$A55,СВЦЭМ!$B$39:$B$782,J$47)+'СЕТ СН'!$G$11+СВЦЭМ!$D$10+'СЕТ СН'!$G$5-'СЕТ СН'!$G$21</f>
        <v>5534.4196004799996</v>
      </c>
      <c r="K55" s="36">
        <f>SUMIFS(СВЦЭМ!$D$39:$D$782,СВЦЭМ!$A$39:$A$782,$A55,СВЦЭМ!$B$39:$B$782,K$47)+'СЕТ СН'!$G$11+СВЦЭМ!$D$10+'СЕТ СН'!$G$5-'СЕТ СН'!$G$21</f>
        <v>5478.2222505</v>
      </c>
      <c r="L55" s="36">
        <f>SUMIFS(СВЦЭМ!$D$39:$D$782,СВЦЭМ!$A$39:$A$782,$A55,СВЦЭМ!$B$39:$B$782,L$47)+'СЕТ СН'!$G$11+СВЦЭМ!$D$10+'СЕТ СН'!$G$5-'СЕТ СН'!$G$21</f>
        <v>5440.4822142699995</v>
      </c>
      <c r="M55" s="36">
        <f>SUMIFS(СВЦЭМ!$D$39:$D$782,СВЦЭМ!$A$39:$A$782,$A55,СВЦЭМ!$B$39:$B$782,M$47)+'СЕТ СН'!$G$11+СВЦЭМ!$D$10+'СЕТ СН'!$G$5-'СЕТ СН'!$G$21</f>
        <v>5442.21106874</v>
      </c>
      <c r="N55" s="36">
        <f>SUMIFS(СВЦЭМ!$D$39:$D$782,СВЦЭМ!$A$39:$A$782,$A55,СВЦЭМ!$B$39:$B$782,N$47)+'СЕТ СН'!$G$11+СВЦЭМ!$D$10+'СЕТ СН'!$G$5-'СЕТ СН'!$G$21</f>
        <v>5440.3422339299996</v>
      </c>
      <c r="O55" s="36">
        <f>SUMIFS(СВЦЭМ!$D$39:$D$782,СВЦЭМ!$A$39:$A$782,$A55,СВЦЭМ!$B$39:$B$782,O$47)+'СЕТ СН'!$G$11+СВЦЭМ!$D$10+'СЕТ СН'!$G$5-'СЕТ СН'!$G$21</f>
        <v>5443.8685152199996</v>
      </c>
      <c r="P55" s="36">
        <f>SUMIFS(СВЦЭМ!$D$39:$D$782,СВЦЭМ!$A$39:$A$782,$A55,СВЦЭМ!$B$39:$B$782,P$47)+'СЕТ СН'!$G$11+СВЦЭМ!$D$10+'СЕТ СН'!$G$5-'СЕТ СН'!$G$21</f>
        <v>5450.8867665899998</v>
      </c>
      <c r="Q55" s="36">
        <f>SUMIFS(СВЦЭМ!$D$39:$D$782,СВЦЭМ!$A$39:$A$782,$A55,СВЦЭМ!$B$39:$B$782,Q$47)+'СЕТ СН'!$G$11+СВЦЭМ!$D$10+'СЕТ СН'!$G$5-'СЕТ СН'!$G$21</f>
        <v>5457.2020055499997</v>
      </c>
      <c r="R55" s="36">
        <f>SUMIFS(СВЦЭМ!$D$39:$D$782,СВЦЭМ!$A$39:$A$782,$A55,СВЦЭМ!$B$39:$B$782,R$47)+'СЕТ СН'!$G$11+СВЦЭМ!$D$10+'СЕТ СН'!$G$5-'СЕТ СН'!$G$21</f>
        <v>5472.3682622199995</v>
      </c>
      <c r="S55" s="36">
        <f>SUMIFS(СВЦЭМ!$D$39:$D$782,СВЦЭМ!$A$39:$A$782,$A55,СВЦЭМ!$B$39:$B$782,S$47)+'СЕТ СН'!$G$11+СВЦЭМ!$D$10+'СЕТ СН'!$G$5-'СЕТ СН'!$G$21</f>
        <v>5454.9725595399996</v>
      </c>
      <c r="T55" s="36">
        <f>SUMIFS(СВЦЭМ!$D$39:$D$782,СВЦЭМ!$A$39:$A$782,$A55,СВЦЭМ!$B$39:$B$782,T$47)+'СЕТ СН'!$G$11+СВЦЭМ!$D$10+'СЕТ СН'!$G$5-'СЕТ СН'!$G$21</f>
        <v>5448.3337537099997</v>
      </c>
      <c r="U55" s="36">
        <f>SUMIFS(СВЦЭМ!$D$39:$D$782,СВЦЭМ!$A$39:$A$782,$A55,СВЦЭМ!$B$39:$B$782,U$47)+'СЕТ СН'!$G$11+СВЦЭМ!$D$10+'СЕТ СН'!$G$5-'СЕТ СН'!$G$21</f>
        <v>5459.1314158499999</v>
      </c>
      <c r="V55" s="36">
        <f>SUMIFS(СВЦЭМ!$D$39:$D$782,СВЦЭМ!$A$39:$A$782,$A55,СВЦЭМ!$B$39:$B$782,V$47)+'СЕТ СН'!$G$11+СВЦЭМ!$D$10+'СЕТ СН'!$G$5-'СЕТ СН'!$G$21</f>
        <v>5464.1624811700003</v>
      </c>
      <c r="W55" s="36">
        <f>SUMIFS(СВЦЭМ!$D$39:$D$782,СВЦЭМ!$A$39:$A$782,$A55,СВЦЭМ!$B$39:$B$782,W$47)+'СЕТ СН'!$G$11+СВЦЭМ!$D$10+'СЕТ СН'!$G$5-'СЕТ СН'!$G$21</f>
        <v>5462.9929160800002</v>
      </c>
      <c r="X55" s="36">
        <f>SUMIFS(СВЦЭМ!$D$39:$D$782,СВЦЭМ!$A$39:$A$782,$A55,СВЦЭМ!$B$39:$B$782,X$47)+'СЕТ СН'!$G$11+СВЦЭМ!$D$10+'СЕТ СН'!$G$5-'СЕТ СН'!$G$21</f>
        <v>5509.5644192199998</v>
      </c>
      <c r="Y55" s="36">
        <f>SUMIFS(СВЦЭМ!$D$39:$D$782,СВЦЭМ!$A$39:$A$782,$A55,СВЦЭМ!$B$39:$B$782,Y$47)+'СЕТ СН'!$G$11+СВЦЭМ!$D$10+'СЕТ СН'!$G$5-'СЕТ СН'!$G$21</f>
        <v>5594.9769174100002</v>
      </c>
    </row>
    <row r="56" spans="1:25" ht="15.75" x14ac:dyDescent="0.2">
      <c r="A56" s="35">
        <f t="shared" si="1"/>
        <v>45513</v>
      </c>
      <c r="B56" s="36">
        <f>SUMIFS(СВЦЭМ!$D$39:$D$782,СВЦЭМ!$A$39:$A$782,$A56,СВЦЭМ!$B$39:$B$782,B$47)+'СЕТ СН'!$G$11+СВЦЭМ!$D$10+'СЕТ СН'!$G$5-'СЕТ СН'!$G$21</f>
        <v>5570.3779213799999</v>
      </c>
      <c r="C56" s="36">
        <f>SUMIFS(СВЦЭМ!$D$39:$D$782,СВЦЭМ!$A$39:$A$782,$A56,СВЦЭМ!$B$39:$B$782,C$47)+'СЕТ СН'!$G$11+СВЦЭМ!$D$10+'СЕТ СН'!$G$5-'СЕТ СН'!$G$21</f>
        <v>5676.0796043499995</v>
      </c>
      <c r="D56" s="36">
        <f>SUMIFS(СВЦЭМ!$D$39:$D$782,СВЦЭМ!$A$39:$A$782,$A56,СВЦЭМ!$B$39:$B$782,D$47)+'СЕТ СН'!$G$11+СВЦЭМ!$D$10+'СЕТ СН'!$G$5-'СЕТ СН'!$G$21</f>
        <v>5784.0890276299997</v>
      </c>
      <c r="E56" s="36">
        <f>SUMIFS(СВЦЭМ!$D$39:$D$782,СВЦЭМ!$A$39:$A$782,$A56,СВЦЭМ!$B$39:$B$782,E$47)+'СЕТ СН'!$G$11+СВЦЭМ!$D$10+'СЕТ СН'!$G$5-'СЕТ СН'!$G$21</f>
        <v>5821.5065713399999</v>
      </c>
      <c r="F56" s="36">
        <f>SUMIFS(СВЦЭМ!$D$39:$D$782,СВЦЭМ!$A$39:$A$782,$A56,СВЦЭМ!$B$39:$B$782,F$47)+'СЕТ СН'!$G$11+СВЦЭМ!$D$10+'СЕТ СН'!$G$5-'СЕТ СН'!$G$21</f>
        <v>5826.6176961500005</v>
      </c>
      <c r="G56" s="36">
        <f>SUMIFS(СВЦЭМ!$D$39:$D$782,СВЦЭМ!$A$39:$A$782,$A56,СВЦЭМ!$B$39:$B$782,G$47)+'СЕТ СН'!$G$11+СВЦЭМ!$D$10+'СЕТ СН'!$G$5-'СЕТ СН'!$G$21</f>
        <v>5818.4444340199998</v>
      </c>
      <c r="H56" s="36">
        <f>SUMIFS(СВЦЭМ!$D$39:$D$782,СВЦЭМ!$A$39:$A$782,$A56,СВЦЭМ!$B$39:$B$782,H$47)+'СЕТ СН'!$G$11+СВЦЭМ!$D$10+'СЕТ СН'!$G$5-'СЕТ СН'!$G$21</f>
        <v>5785.9059637</v>
      </c>
      <c r="I56" s="36">
        <f>SUMIFS(СВЦЭМ!$D$39:$D$782,СВЦЭМ!$A$39:$A$782,$A56,СВЦЭМ!$B$39:$B$782,I$47)+'СЕТ СН'!$G$11+СВЦЭМ!$D$10+'СЕТ СН'!$G$5-'СЕТ СН'!$G$21</f>
        <v>5685.7654693900004</v>
      </c>
      <c r="J56" s="36">
        <f>SUMIFS(СВЦЭМ!$D$39:$D$782,СВЦЭМ!$A$39:$A$782,$A56,СВЦЭМ!$B$39:$B$782,J$47)+'СЕТ СН'!$G$11+СВЦЭМ!$D$10+'СЕТ СН'!$G$5-'СЕТ СН'!$G$21</f>
        <v>5610.2581749500005</v>
      </c>
      <c r="K56" s="36">
        <f>SUMIFS(СВЦЭМ!$D$39:$D$782,СВЦЭМ!$A$39:$A$782,$A56,СВЦЭМ!$B$39:$B$782,K$47)+'СЕТ СН'!$G$11+СВЦЭМ!$D$10+'СЕТ СН'!$G$5-'СЕТ СН'!$G$21</f>
        <v>5519.1841608599998</v>
      </c>
      <c r="L56" s="36">
        <f>SUMIFS(СВЦЭМ!$D$39:$D$782,СВЦЭМ!$A$39:$A$782,$A56,СВЦЭМ!$B$39:$B$782,L$47)+'СЕТ СН'!$G$11+СВЦЭМ!$D$10+'СЕТ СН'!$G$5-'СЕТ СН'!$G$21</f>
        <v>5501.1956098999999</v>
      </c>
      <c r="M56" s="36">
        <f>SUMIFS(СВЦЭМ!$D$39:$D$782,СВЦЭМ!$A$39:$A$782,$A56,СВЦЭМ!$B$39:$B$782,M$47)+'СЕТ СН'!$G$11+СВЦЭМ!$D$10+'СЕТ СН'!$G$5-'СЕТ СН'!$G$21</f>
        <v>5496.7007369399998</v>
      </c>
      <c r="N56" s="36">
        <f>SUMIFS(СВЦЭМ!$D$39:$D$782,СВЦЭМ!$A$39:$A$782,$A56,СВЦЭМ!$B$39:$B$782,N$47)+'СЕТ СН'!$G$11+СВЦЭМ!$D$10+'СЕТ СН'!$G$5-'СЕТ СН'!$G$21</f>
        <v>5494.16908134</v>
      </c>
      <c r="O56" s="36">
        <f>SUMIFS(СВЦЭМ!$D$39:$D$782,СВЦЭМ!$A$39:$A$782,$A56,СВЦЭМ!$B$39:$B$782,O$47)+'СЕТ СН'!$G$11+СВЦЭМ!$D$10+'СЕТ СН'!$G$5-'СЕТ СН'!$G$21</f>
        <v>5485.9367763099999</v>
      </c>
      <c r="P56" s="36">
        <f>SUMIFS(СВЦЭМ!$D$39:$D$782,СВЦЭМ!$A$39:$A$782,$A56,СВЦЭМ!$B$39:$B$782,P$47)+'СЕТ СН'!$G$11+СВЦЭМ!$D$10+'СЕТ СН'!$G$5-'СЕТ СН'!$G$21</f>
        <v>5502.3448011500004</v>
      </c>
      <c r="Q56" s="36">
        <f>SUMIFS(СВЦЭМ!$D$39:$D$782,СВЦЭМ!$A$39:$A$782,$A56,СВЦЭМ!$B$39:$B$782,Q$47)+'СЕТ СН'!$G$11+СВЦЭМ!$D$10+'СЕТ СН'!$G$5-'СЕТ СН'!$G$21</f>
        <v>5513.0542087800004</v>
      </c>
      <c r="R56" s="36">
        <f>SUMIFS(СВЦЭМ!$D$39:$D$782,СВЦЭМ!$A$39:$A$782,$A56,СВЦЭМ!$B$39:$B$782,R$47)+'СЕТ СН'!$G$11+СВЦЭМ!$D$10+'СЕТ СН'!$G$5-'СЕТ СН'!$G$21</f>
        <v>5518.7800383899994</v>
      </c>
      <c r="S56" s="36">
        <f>SUMIFS(СВЦЭМ!$D$39:$D$782,СВЦЭМ!$A$39:$A$782,$A56,СВЦЭМ!$B$39:$B$782,S$47)+'СЕТ СН'!$G$11+СВЦЭМ!$D$10+'СЕТ СН'!$G$5-'СЕТ СН'!$G$21</f>
        <v>5509.5142838600004</v>
      </c>
      <c r="T56" s="36">
        <f>SUMIFS(СВЦЭМ!$D$39:$D$782,СВЦЭМ!$A$39:$A$782,$A56,СВЦЭМ!$B$39:$B$782,T$47)+'СЕТ СН'!$G$11+СВЦЭМ!$D$10+'СЕТ СН'!$G$5-'СЕТ СН'!$G$21</f>
        <v>5491.1734927500002</v>
      </c>
      <c r="U56" s="36">
        <f>SUMIFS(СВЦЭМ!$D$39:$D$782,СВЦЭМ!$A$39:$A$782,$A56,СВЦЭМ!$B$39:$B$782,U$47)+'СЕТ СН'!$G$11+СВЦЭМ!$D$10+'СЕТ СН'!$G$5-'СЕТ СН'!$G$21</f>
        <v>5493.2666425899997</v>
      </c>
      <c r="V56" s="36">
        <f>SUMIFS(СВЦЭМ!$D$39:$D$782,СВЦЭМ!$A$39:$A$782,$A56,СВЦЭМ!$B$39:$B$782,V$47)+'СЕТ СН'!$G$11+СВЦЭМ!$D$10+'СЕТ СН'!$G$5-'СЕТ СН'!$G$21</f>
        <v>5545.2205884800005</v>
      </c>
      <c r="W56" s="36">
        <f>SUMIFS(СВЦЭМ!$D$39:$D$782,СВЦЭМ!$A$39:$A$782,$A56,СВЦЭМ!$B$39:$B$782,W$47)+'СЕТ СН'!$G$11+СВЦЭМ!$D$10+'СЕТ СН'!$G$5-'СЕТ СН'!$G$21</f>
        <v>5513.9667031299996</v>
      </c>
      <c r="X56" s="36">
        <f>SUMIFS(СВЦЭМ!$D$39:$D$782,СВЦЭМ!$A$39:$A$782,$A56,СВЦЭМ!$B$39:$B$782,X$47)+'СЕТ СН'!$G$11+СВЦЭМ!$D$10+'СЕТ СН'!$G$5-'СЕТ СН'!$G$21</f>
        <v>5587.69717666</v>
      </c>
      <c r="Y56" s="36">
        <f>SUMIFS(СВЦЭМ!$D$39:$D$782,СВЦЭМ!$A$39:$A$782,$A56,СВЦЭМ!$B$39:$B$782,Y$47)+'СЕТ СН'!$G$11+СВЦЭМ!$D$10+'СЕТ СН'!$G$5-'СЕТ СН'!$G$21</f>
        <v>5637.2132721600001</v>
      </c>
    </row>
    <row r="57" spans="1:25" ht="15.75" x14ac:dyDescent="0.2">
      <c r="A57" s="35">
        <f t="shared" si="1"/>
        <v>45514</v>
      </c>
      <c r="B57" s="36">
        <f>SUMIFS(СВЦЭМ!$D$39:$D$782,СВЦЭМ!$A$39:$A$782,$A57,СВЦЭМ!$B$39:$B$782,B$47)+'СЕТ СН'!$G$11+СВЦЭМ!$D$10+'СЕТ СН'!$G$5-'СЕТ СН'!$G$21</f>
        <v>5633.6190906800002</v>
      </c>
      <c r="C57" s="36">
        <f>SUMIFS(СВЦЭМ!$D$39:$D$782,СВЦЭМ!$A$39:$A$782,$A57,СВЦЭМ!$B$39:$B$782,C$47)+'СЕТ СН'!$G$11+СВЦЭМ!$D$10+'СЕТ СН'!$G$5-'СЕТ СН'!$G$21</f>
        <v>5625.3588878800001</v>
      </c>
      <c r="D57" s="36">
        <f>SUMIFS(СВЦЭМ!$D$39:$D$782,СВЦЭМ!$A$39:$A$782,$A57,СВЦЭМ!$B$39:$B$782,D$47)+'СЕТ СН'!$G$11+СВЦЭМ!$D$10+'СЕТ СН'!$G$5-'СЕТ СН'!$G$21</f>
        <v>5680.03215344</v>
      </c>
      <c r="E57" s="36">
        <f>SUMIFS(СВЦЭМ!$D$39:$D$782,СВЦЭМ!$A$39:$A$782,$A57,СВЦЭМ!$B$39:$B$782,E$47)+'СЕТ СН'!$G$11+СВЦЭМ!$D$10+'СЕТ СН'!$G$5-'СЕТ СН'!$G$21</f>
        <v>5720.3068140100004</v>
      </c>
      <c r="F57" s="36">
        <f>SUMIFS(СВЦЭМ!$D$39:$D$782,СВЦЭМ!$A$39:$A$782,$A57,СВЦЭМ!$B$39:$B$782,F$47)+'СЕТ СН'!$G$11+СВЦЭМ!$D$10+'СЕТ СН'!$G$5-'СЕТ СН'!$G$21</f>
        <v>5749.1036406599997</v>
      </c>
      <c r="G57" s="36">
        <f>SUMIFS(СВЦЭМ!$D$39:$D$782,СВЦЭМ!$A$39:$A$782,$A57,СВЦЭМ!$B$39:$B$782,G$47)+'СЕТ СН'!$G$11+СВЦЭМ!$D$10+'СЕТ СН'!$G$5-'СЕТ СН'!$G$21</f>
        <v>5729.8986498899994</v>
      </c>
      <c r="H57" s="36">
        <f>SUMIFS(СВЦЭМ!$D$39:$D$782,СВЦЭМ!$A$39:$A$782,$A57,СВЦЭМ!$B$39:$B$782,H$47)+'СЕТ СН'!$G$11+СВЦЭМ!$D$10+'СЕТ СН'!$G$5-'СЕТ СН'!$G$21</f>
        <v>5698.6715327900001</v>
      </c>
      <c r="I57" s="36">
        <f>SUMIFS(СВЦЭМ!$D$39:$D$782,СВЦЭМ!$A$39:$A$782,$A57,СВЦЭМ!$B$39:$B$782,I$47)+'СЕТ СН'!$G$11+СВЦЭМ!$D$10+'СЕТ СН'!$G$5-'СЕТ СН'!$G$21</f>
        <v>5630.1009404899996</v>
      </c>
      <c r="J57" s="36">
        <f>SUMIFS(СВЦЭМ!$D$39:$D$782,СВЦЭМ!$A$39:$A$782,$A57,СВЦЭМ!$B$39:$B$782,J$47)+'СЕТ СН'!$G$11+СВЦЭМ!$D$10+'СЕТ СН'!$G$5-'СЕТ СН'!$G$21</f>
        <v>5536.0954582800005</v>
      </c>
      <c r="K57" s="36">
        <f>SUMIFS(СВЦЭМ!$D$39:$D$782,СВЦЭМ!$A$39:$A$782,$A57,СВЦЭМ!$B$39:$B$782,K$47)+'СЕТ СН'!$G$11+СВЦЭМ!$D$10+'СЕТ СН'!$G$5-'СЕТ СН'!$G$21</f>
        <v>5460.9561028400003</v>
      </c>
      <c r="L57" s="36">
        <f>SUMIFS(СВЦЭМ!$D$39:$D$782,СВЦЭМ!$A$39:$A$782,$A57,СВЦЭМ!$B$39:$B$782,L$47)+'СЕТ СН'!$G$11+СВЦЭМ!$D$10+'СЕТ СН'!$G$5-'СЕТ СН'!$G$21</f>
        <v>5368.9712066600005</v>
      </c>
      <c r="M57" s="36">
        <f>SUMIFS(СВЦЭМ!$D$39:$D$782,СВЦЭМ!$A$39:$A$782,$A57,СВЦЭМ!$B$39:$B$782,M$47)+'СЕТ СН'!$G$11+СВЦЭМ!$D$10+'СЕТ СН'!$G$5-'СЕТ СН'!$G$21</f>
        <v>5362.2220479500002</v>
      </c>
      <c r="N57" s="36">
        <f>SUMIFS(СВЦЭМ!$D$39:$D$782,СВЦЭМ!$A$39:$A$782,$A57,СВЦЭМ!$B$39:$B$782,N$47)+'СЕТ СН'!$G$11+СВЦЭМ!$D$10+'СЕТ СН'!$G$5-'СЕТ СН'!$G$21</f>
        <v>5357.6150965799998</v>
      </c>
      <c r="O57" s="36">
        <f>SUMIFS(СВЦЭМ!$D$39:$D$782,СВЦЭМ!$A$39:$A$782,$A57,СВЦЭМ!$B$39:$B$782,O$47)+'СЕТ СН'!$G$11+СВЦЭМ!$D$10+'СЕТ СН'!$G$5-'СЕТ СН'!$G$21</f>
        <v>5349.2972580699998</v>
      </c>
      <c r="P57" s="36">
        <f>SUMIFS(СВЦЭМ!$D$39:$D$782,СВЦЭМ!$A$39:$A$782,$A57,СВЦЭМ!$B$39:$B$782,P$47)+'СЕТ СН'!$G$11+СВЦЭМ!$D$10+'СЕТ СН'!$G$5-'СЕТ СН'!$G$21</f>
        <v>5351.0593577</v>
      </c>
      <c r="Q57" s="36">
        <f>SUMIFS(СВЦЭМ!$D$39:$D$782,СВЦЭМ!$A$39:$A$782,$A57,СВЦЭМ!$B$39:$B$782,Q$47)+'СЕТ СН'!$G$11+СВЦЭМ!$D$10+'СЕТ СН'!$G$5-'СЕТ СН'!$G$21</f>
        <v>5359.4745440500001</v>
      </c>
      <c r="R57" s="36">
        <f>SUMIFS(СВЦЭМ!$D$39:$D$782,СВЦЭМ!$A$39:$A$782,$A57,СВЦЭМ!$B$39:$B$782,R$47)+'СЕТ СН'!$G$11+СВЦЭМ!$D$10+'СЕТ СН'!$G$5-'СЕТ СН'!$G$21</f>
        <v>5368.84372248</v>
      </c>
      <c r="S57" s="36">
        <f>SUMIFS(СВЦЭМ!$D$39:$D$782,СВЦЭМ!$A$39:$A$782,$A57,СВЦЭМ!$B$39:$B$782,S$47)+'СЕТ СН'!$G$11+СВЦЭМ!$D$10+'СЕТ СН'!$G$5-'СЕТ СН'!$G$21</f>
        <v>5354.6995747299998</v>
      </c>
      <c r="T57" s="36">
        <f>SUMIFS(СВЦЭМ!$D$39:$D$782,СВЦЭМ!$A$39:$A$782,$A57,СВЦЭМ!$B$39:$B$782,T$47)+'СЕТ СН'!$G$11+СВЦЭМ!$D$10+'СЕТ СН'!$G$5-'СЕТ СН'!$G$21</f>
        <v>5343.5070170600002</v>
      </c>
      <c r="U57" s="36">
        <f>SUMIFS(СВЦЭМ!$D$39:$D$782,СВЦЭМ!$A$39:$A$782,$A57,СВЦЭМ!$B$39:$B$782,U$47)+'СЕТ СН'!$G$11+СВЦЭМ!$D$10+'СЕТ СН'!$G$5-'СЕТ СН'!$G$21</f>
        <v>5371.0201201600003</v>
      </c>
      <c r="V57" s="36">
        <f>SUMIFS(СВЦЭМ!$D$39:$D$782,СВЦЭМ!$A$39:$A$782,$A57,СВЦЭМ!$B$39:$B$782,V$47)+'СЕТ СН'!$G$11+СВЦЭМ!$D$10+'СЕТ СН'!$G$5-'СЕТ СН'!$G$21</f>
        <v>5361.3639710999996</v>
      </c>
      <c r="W57" s="36">
        <f>SUMIFS(СВЦЭМ!$D$39:$D$782,СВЦЭМ!$A$39:$A$782,$A57,СВЦЭМ!$B$39:$B$782,W$47)+'СЕТ СН'!$G$11+СВЦЭМ!$D$10+'СЕТ СН'!$G$5-'СЕТ СН'!$G$21</f>
        <v>5342.8197679000004</v>
      </c>
      <c r="X57" s="36">
        <f>SUMIFS(СВЦЭМ!$D$39:$D$782,СВЦЭМ!$A$39:$A$782,$A57,СВЦЭМ!$B$39:$B$782,X$47)+'СЕТ СН'!$G$11+СВЦЭМ!$D$10+'СЕТ СН'!$G$5-'СЕТ СН'!$G$21</f>
        <v>5378.9059746100002</v>
      </c>
      <c r="Y57" s="36">
        <f>SUMIFS(СВЦЭМ!$D$39:$D$782,СВЦЭМ!$A$39:$A$782,$A57,СВЦЭМ!$B$39:$B$782,Y$47)+'СЕТ СН'!$G$11+СВЦЭМ!$D$10+'СЕТ СН'!$G$5-'СЕТ СН'!$G$21</f>
        <v>5493.2009646899996</v>
      </c>
    </row>
    <row r="58" spans="1:25" ht="15.75" x14ac:dyDescent="0.2">
      <c r="A58" s="35">
        <f t="shared" si="1"/>
        <v>45515</v>
      </c>
      <c r="B58" s="36">
        <f>SUMIFS(СВЦЭМ!$D$39:$D$782,СВЦЭМ!$A$39:$A$782,$A58,СВЦЭМ!$B$39:$B$782,B$47)+'СЕТ СН'!$G$11+СВЦЭМ!$D$10+'СЕТ СН'!$G$5-'СЕТ СН'!$G$21</f>
        <v>5556.4660323200005</v>
      </c>
      <c r="C58" s="36">
        <f>SUMIFS(СВЦЭМ!$D$39:$D$782,СВЦЭМ!$A$39:$A$782,$A58,СВЦЭМ!$B$39:$B$782,C$47)+'СЕТ СН'!$G$11+СВЦЭМ!$D$10+'СЕТ СН'!$G$5-'СЕТ СН'!$G$21</f>
        <v>5613.4411171199999</v>
      </c>
      <c r="D58" s="36">
        <f>SUMIFS(СВЦЭМ!$D$39:$D$782,СВЦЭМ!$A$39:$A$782,$A58,СВЦЭМ!$B$39:$B$782,D$47)+'СЕТ СН'!$G$11+СВЦЭМ!$D$10+'СЕТ СН'!$G$5-'СЕТ СН'!$G$21</f>
        <v>5662.0839953899995</v>
      </c>
      <c r="E58" s="36">
        <f>SUMIFS(СВЦЭМ!$D$39:$D$782,СВЦЭМ!$A$39:$A$782,$A58,СВЦЭМ!$B$39:$B$782,E$47)+'СЕТ СН'!$G$11+СВЦЭМ!$D$10+'СЕТ СН'!$G$5-'СЕТ СН'!$G$21</f>
        <v>5689.9830985400004</v>
      </c>
      <c r="F58" s="36">
        <f>SUMIFS(СВЦЭМ!$D$39:$D$782,СВЦЭМ!$A$39:$A$782,$A58,СВЦЭМ!$B$39:$B$782,F$47)+'СЕТ СН'!$G$11+СВЦЭМ!$D$10+'СЕТ СН'!$G$5-'СЕТ СН'!$G$21</f>
        <v>5704.39618083</v>
      </c>
      <c r="G58" s="36">
        <f>SUMIFS(СВЦЭМ!$D$39:$D$782,СВЦЭМ!$A$39:$A$782,$A58,СВЦЭМ!$B$39:$B$782,G$47)+'СЕТ СН'!$G$11+СВЦЭМ!$D$10+'СЕТ СН'!$G$5-'СЕТ СН'!$G$21</f>
        <v>5691.3848939999998</v>
      </c>
      <c r="H58" s="36">
        <f>SUMIFS(СВЦЭМ!$D$39:$D$782,СВЦЭМ!$A$39:$A$782,$A58,СВЦЭМ!$B$39:$B$782,H$47)+'СЕТ СН'!$G$11+СВЦЭМ!$D$10+'СЕТ СН'!$G$5-'СЕТ СН'!$G$21</f>
        <v>5679.5844268500005</v>
      </c>
      <c r="I58" s="36">
        <f>SUMIFS(СВЦЭМ!$D$39:$D$782,СВЦЭМ!$A$39:$A$782,$A58,СВЦЭМ!$B$39:$B$782,I$47)+'СЕТ СН'!$G$11+СВЦЭМ!$D$10+'СЕТ СН'!$G$5-'СЕТ СН'!$G$21</f>
        <v>5643.4978074800001</v>
      </c>
      <c r="J58" s="36">
        <f>SUMIFS(СВЦЭМ!$D$39:$D$782,СВЦЭМ!$A$39:$A$782,$A58,СВЦЭМ!$B$39:$B$782,J$47)+'СЕТ СН'!$G$11+СВЦЭМ!$D$10+'СЕТ СН'!$G$5-'СЕТ СН'!$G$21</f>
        <v>5574.7905958800002</v>
      </c>
      <c r="K58" s="36">
        <f>SUMIFS(СВЦЭМ!$D$39:$D$782,СВЦЭМ!$A$39:$A$782,$A58,СВЦЭМ!$B$39:$B$782,K$47)+'СЕТ СН'!$G$11+СВЦЭМ!$D$10+'СЕТ СН'!$G$5-'СЕТ СН'!$G$21</f>
        <v>5496.94208953</v>
      </c>
      <c r="L58" s="36">
        <f>SUMIFS(СВЦЭМ!$D$39:$D$782,СВЦЭМ!$A$39:$A$782,$A58,СВЦЭМ!$B$39:$B$782,L$47)+'СЕТ СН'!$G$11+СВЦЭМ!$D$10+'СЕТ СН'!$G$5-'СЕТ СН'!$G$21</f>
        <v>5449.2894948900002</v>
      </c>
      <c r="M58" s="36">
        <f>SUMIFS(СВЦЭМ!$D$39:$D$782,СВЦЭМ!$A$39:$A$782,$A58,СВЦЭМ!$B$39:$B$782,M$47)+'СЕТ СН'!$G$11+СВЦЭМ!$D$10+'СЕТ СН'!$G$5-'СЕТ СН'!$G$21</f>
        <v>5429.8391059000005</v>
      </c>
      <c r="N58" s="36">
        <f>SUMIFS(СВЦЭМ!$D$39:$D$782,СВЦЭМ!$A$39:$A$782,$A58,СВЦЭМ!$B$39:$B$782,N$47)+'СЕТ СН'!$G$11+СВЦЭМ!$D$10+'СЕТ СН'!$G$5-'СЕТ СН'!$G$21</f>
        <v>5400.7159164599998</v>
      </c>
      <c r="O58" s="36">
        <f>SUMIFS(СВЦЭМ!$D$39:$D$782,СВЦЭМ!$A$39:$A$782,$A58,СВЦЭМ!$B$39:$B$782,O$47)+'СЕТ СН'!$G$11+СВЦЭМ!$D$10+'СЕТ СН'!$G$5-'СЕТ СН'!$G$21</f>
        <v>5394.9923796000003</v>
      </c>
      <c r="P58" s="36">
        <f>SUMIFS(СВЦЭМ!$D$39:$D$782,СВЦЭМ!$A$39:$A$782,$A58,СВЦЭМ!$B$39:$B$782,P$47)+'СЕТ СН'!$G$11+СВЦЭМ!$D$10+'СЕТ СН'!$G$5-'СЕТ СН'!$G$21</f>
        <v>5413.9267404700004</v>
      </c>
      <c r="Q58" s="36">
        <f>SUMIFS(СВЦЭМ!$D$39:$D$782,СВЦЭМ!$A$39:$A$782,$A58,СВЦЭМ!$B$39:$B$782,Q$47)+'СЕТ СН'!$G$11+СВЦЭМ!$D$10+'СЕТ СН'!$G$5-'СЕТ СН'!$G$21</f>
        <v>5419.8471231399999</v>
      </c>
      <c r="R58" s="36">
        <f>SUMIFS(СВЦЭМ!$D$39:$D$782,СВЦЭМ!$A$39:$A$782,$A58,СВЦЭМ!$B$39:$B$782,R$47)+'СЕТ СН'!$G$11+СВЦЭМ!$D$10+'СЕТ СН'!$G$5-'СЕТ СН'!$G$21</f>
        <v>5429.6077228699996</v>
      </c>
      <c r="S58" s="36">
        <f>SUMIFS(СВЦЭМ!$D$39:$D$782,СВЦЭМ!$A$39:$A$782,$A58,СВЦЭМ!$B$39:$B$782,S$47)+'СЕТ СН'!$G$11+СВЦЭМ!$D$10+'СЕТ СН'!$G$5-'СЕТ СН'!$G$21</f>
        <v>5395.0317268099998</v>
      </c>
      <c r="T58" s="36">
        <f>SUMIFS(СВЦЭМ!$D$39:$D$782,СВЦЭМ!$A$39:$A$782,$A58,СВЦЭМ!$B$39:$B$782,T$47)+'СЕТ СН'!$G$11+СВЦЭМ!$D$10+'СЕТ СН'!$G$5-'СЕТ СН'!$G$21</f>
        <v>5376.19072925</v>
      </c>
      <c r="U58" s="36">
        <f>SUMIFS(СВЦЭМ!$D$39:$D$782,СВЦЭМ!$A$39:$A$782,$A58,СВЦЭМ!$B$39:$B$782,U$47)+'СЕТ СН'!$G$11+СВЦЭМ!$D$10+'СЕТ СН'!$G$5-'СЕТ СН'!$G$21</f>
        <v>5385.2528979999997</v>
      </c>
      <c r="V58" s="36">
        <f>SUMIFS(СВЦЭМ!$D$39:$D$782,СВЦЭМ!$A$39:$A$782,$A58,СВЦЭМ!$B$39:$B$782,V$47)+'СЕТ СН'!$G$11+СВЦЭМ!$D$10+'СЕТ СН'!$G$5-'СЕТ СН'!$G$21</f>
        <v>5383.7245321600003</v>
      </c>
      <c r="W58" s="36">
        <f>SUMIFS(СВЦЭМ!$D$39:$D$782,СВЦЭМ!$A$39:$A$782,$A58,СВЦЭМ!$B$39:$B$782,W$47)+'СЕТ СН'!$G$11+СВЦЭМ!$D$10+'СЕТ СН'!$G$5-'СЕТ СН'!$G$21</f>
        <v>5368.69128654</v>
      </c>
      <c r="X58" s="36">
        <f>SUMIFS(СВЦЭМ!$D$39:$D$782,СВЦЭМ!$A$39:$A$782,$A58,СВЦЭМ!$B$39:$B$782,X$47)+'СЕТ СН'!$G$11+СВЦЭМ!$D$10+'СЕТ СН'!$G$5-'СЕТ СН'!$G$21</f>
        <v>5435.4023552099998</v>
      </c>
      <c r="Y58" s="36">
        <f>SUMIFS(СВЦЭМ!$D$39:$D$782,СВЦЭМ!$A$39:$A$782,$A58,СВЦЭМ!$B$39:$B$782,Y$47)+'СЕТ СН'!$G$11+СВЦЭМ!$D$10+'СЕТ СН'!$G$5-'СЕТ СН'!$G$21</f>
        <v>5518.2519145300002</v>
      </c>
    </row>
    <row r="59" spans="1:25" ht="15.75" x14ac:dyDescent="0.2">
      <c r="A59" s="35">
        <f t="shared" si="1"/>
        <v>45516</v>
      </c>
      <c r="B59" s="36">
        <f>SUMIFS(СВЦЭМ!$D$39:$D$782,СВЦЭМ!$A$39:$A$782,$A59,СВЦЭМ!$B$39:$B$782,B$47)+'СЕТ СН'!$G$11+СВЦЭМ!$D$10+'СЕТ СН'!$G$5-'СЕТ СН'!$G$21</f>
        <v>5594.1514898000005</v>
      </c>
      <c r="C59" s="36">
        <f>SUMIFS(СВЦЭМ!$D$39:$D$782,СВЦЭМ!$A$39:$A$782,$A59,СВЦЭМ!$B$39:$B$782,C$47)+'СЕТ СН'!$G$11+СВЦЭМ!$D$10+'СЕТ СН'!$G$5-'СЕТ СН'!$G$21</f>
        <v>5665.5823434899994</v>
      </c>
      <c r="D59" s="36">
        <f>SUMIFS(СВЦЭМ!$D$39:$D$782,СВЦЭМ!$A$39:$A$782,$A59,СВЦЭМ!$B$39:$B$782,D$47)+'СЕТ СН'!$G$11+СВЦЭМ!$D$10+'СЕТ СН'!$G$5-'СЕТ СН'!$G$21</f>
        <v>5708.8906937600004</v>
      </c>
      <c r="E59" s="36">
        <f>SUMIFS(СВЦЭМ!$D$39:$D$782,СВЦЭМ!$A$39:$A$782,$A59,СВЦЭМ!$B$39:$B$782,E$47)+'СЕТ СН'!$G$11+СВЦЭМ!$D$10+'СЕТ СН'!$G$5-'СЕТ СН'!$G$21</f>
        <v>5732.0240389999999</v>
      </c>
      <c r="F59" s="36">
        <f>SUMIFS(СВЦЭМ!$D$39:$D$782,СВЦЭМ!$A$39:$A$782,$A59,СВЦЭМ!$B$39:$B$782,F$47)+'СЕТ СН'!$G$11+СВЦЭМ!$D$10+'СЕТ СН'!$G$5-'СЕТ СН'!$G$21</f>
        <v>5744.2928967999997</v>
      </c>
      <c r="G59" s="36">
        <f>SUMIFS(СВЦЭМ!$D$39:$D$782,СВЦЭМ!$A$39:$A$782,$A59,СВЦЭМ!$B$39:$B$782,G$47)+'СЕТ СН'!$G$11+СВЦЭМ!$D$10+'СЕТ СН'!$G$5-'СЕТ СН'!$G$21</f>
        <v>5733.1786236799999</v>
      </c>
      <c r="H59" s="36">
        <f>SUMIFS(СВЦЭМ!$D$39:$D$782,СВЦЭМ!$A$39:$A$782,$A59,СВЦЭМ!$B$39:$B$782,H$47)+'СЕТ СН'!$G$11+СВЦЭМ!$D$10+'СЕТ СН'!$G$5-'СЕТ СН'!$G$21</f>
        <v>5681.7922239</v>
      </c>
      <c r="I59" s="36">
        <f>SUMIFS(СВЦЭМ!$D$39:$D$782,СВЦЭМ!$A$39:$A$782,$A59,СВЦЭМ!$B$39:$B$782,I$47)+'СЕТ СН'!$G$11+СВЦЭМ!$D$10+'СЕТ СН'!$G$5-'СЕТ СН'!$G$21</f>
        <v>5597.8714789999995</v>
      </c>
      <c r="J59" s="36">
        <f>SUMIFS(СВЦЭМ!$D$39:$D$782,СВЦЭМ!$A$39:$A$782,$A59,СВЦЭМ!$B$39:$B$782,J$47)+'СЕТ СН'!$G$11+СВЦЭМ!$D$10+'СЕТ СН'!$G$5-'СЕТ СН'!$G$21</f>
        <v>5525.1456735299998</v>
      </c>
      <c r="K59" s="36">
        <f>SUMIFS(СВЦЭМ!$D$39:$D$782,СВЦЭМ!$A$39:$A$782,$A59,СВЦЭМ!$B$39:$B$782,K$47)+'СЕТ СН'!$G$11+СВЦЭМ!$D$10+'СЕТ СН'!$G$5-'СЕТ СН'!$G$21</f>
        <v>5433.6790915399997</v>
      </c>
      <c r="L59" s="36">
        <f>SUMIFS(СВЦЭМ!$D$39:$D$782,СВЦЭМ!$A$39:$A$782,$A59,СВЦЭМ!$B$39:$B$782,L$47)+'СЕТ СН'!$G$11+СВЦЭМ!$D$10+'СЕТ СН'!$G$5-'СЕТ СН'!$G$21</f>
        <v>5405.6533107599998</v>
      </c>
      <c r="M59" s="36">
        <f>SUMIFS(СВЦЭМ!$D$39:$D$782,СВЦЭМ!$A$39:$A$782,$A59,СВЦЭМ!$B$39:$B$782,M$47)+'СЕТ СН'!$G$11+СВЦЭМ!$D$10+'СЕТ СН'!$G$5-'СЕТ СН'!$G$21</f>
        <v>5393.5418615500002</v>
      </c>
      <c r="N59" s="36">
        <f>SUMIFS(СВЦЭМ!$D$39:$D$782,СВЦЭМ!$A$39:$A$782,$A59,СВЦЭМ!$B$39:$B$782,N$47)+'СЕТ СН'!$G$11+СВЦЭМ!$D$10+'СЕТ СН'!$G$5-'СЕТ СН'!$G$21</f>
        <v>5379.9869083699996</v>
      </c>
      <c r="O59" s="36">
        <f>SUMIFS(СВЦЭМ!$D$39:$D$782,СВЦЭМ!$A$39:$A$782,$A59,СВЦЭМ!$B$39:$B$782,O$47)+'СЕТ СН'!$G$11+СВЦЭМ!$D$10+'СЕТ СН'!$G$5-'СЕТ СН'!$G$21</f>
        <v>5380.3648173500005</v>
      </c>
      <c r="P59" s="36">
        <f>SUMIFS(СВЦЭМ!$D$39:$D$782,СВЦЭМ!$A$39:$A$782,$A59,СВЦЭМ!$B$39:$B$782,P$47)+'СЕТ СН'!$G$11+СВЦЭМ!$D$10+'СЕТ СН'!$G$5-'СЕТ СН'!$G$21</f>
        <v>5380.51979398</v>
      </c>
      <c r="Q59" s="36">
        <f>SUMIFS(СВЦЭМ!$D$39:$D$782,СВЦЭМ!$A$39:$A$782,$A59,СВЦЭМ!$B$39:$B$782,Q$47)+'СЕТ СН'!$G$11+СВЦЭМ!$D$10+'СЕТ СН'!$G$5-'СЕТ СН'!$G$21</f>
        <v>5372.3723921500005</v>
      </c>
      <c r="R59" s="36">
        <f>SUMIFS(СВЦЭМ!$D$39:$D$782,СВЦЭМ!$A$39:$A$782,$A59,СВЦЭМ!$B$39:$B$782,R$47)+'СЕТ СН'!$G$11+СВЦЭМ!$D$10+'СЕТ СН'!$G$5-'СЕТ СН'!$G$21</f>
        <v>5378.3426427699997</v>
      </c>
      <c r="S59" s="36">
        <f>SUMIFS(СВЦЭМ!$D$39:$D$782,СВЦЭМ!$A$39:$A$782,$A59,СВЦЭМ!$B$39:$B$782,S$47)+'СЕТ СН'!$G$11+СВЦЭМ!$D$10+'СЕТ СН'!$G$5-'СЕТ СН'!$G$21</f>
        <v>5340.4699409499999</v>
      </c>
      <c r="T59" s="36">
        <f>SUMIFS(СВЦЭМ!$D$39:$D$782,СВЦЭМ!$A$39:$A$782,$A59,СВЦЭМ!$B$39:$B$782,T$47)+'СЕТ СН'!$G$11+СВЦЭМ!$D$10+'СЕТ СН'!$G$5-'СЕТ СН'!$G$21</f>
        <v>5318.1975359099997</v>
      </c>
      <c r="U59" s="36">
        <f>SUMIFS(СВЦЭМ!$D$39:$D$782,СВЦЭМ!$A$39:$A$782,$A59,СВЦЭМ!$B$39:$B$782,U$47)+'СЕТ СН'!$G$11+СВЦЭМ!$D$10+'СЕТ СН'!$G$5-'СЕТ СН'!$G$21</f>
        <v>5328.7126756199996</v>
      </c>
      <c r="V59" s="36">
        <f>SUMIFS(СВЦЭМ!$D$39:$D$782,СВЦЭМ!$A$39:$A$782,$A59,СВЦЭМ!$B$39:$B$782,V$47)+'СЕТ СН'!$G$11+СВЦЭМ!$D$10+'СЕТ СН'!$G$5-'СЕТ СН'!$G$21</f>
        <v>5344.5652247999997</v>
      </c>
      <c r="W59" s="36">
        <f>SUMIFS(СВЦЭМ!$D$39:$D$782,СВЦЭМ!$A$39:$A$782,$A59,СВЦЭМ!$B$39:$B$782,W$47)+'СЕТ СН'!$G$11+СВЦЭМ!$D$10+'СЕТ СН'!$G$5-'СЕТ СН'!$G$21</f>
        <v>5336.5175274699995</v>
      </c>
      <c r="X59" s="36">
        <f>SUMIFS(СВЦЭМ!$D$39:$D$782,СВЦЭМ!$A$39:$A$782,$A59,СВЦЭМ!$B$39:$B$782,X$47)+'СЕТ СН'!$G$11+СВЦЭМ!$D$10+'СЕТ СН'!$G$5-'СЕТ СН'!$G$21</f>
        <v>5381.6741174500003</v>
      </c>
      <c r="Y59" s="36">
        <f>SUMIFS(СВЦЭМ!$D$39:$D$782,СВЦЭМ!$A$39:$A$782,$A59,СВЦЭМ!$B$39:$B$782,Y$47)+'СЕТ СН'!$G$11+СВЦЭМ!$D$10+'СЕТ СН'!$G$5-'СЕТ СН'!$G$21</f>
        <v>5457.1118807399998</v>
      </c>
    </row>
    <row r="60" spans="1:25" ht="15.75" x14ac:dyDescent="0.2">
      <c r="A60" s="35">
        <f t="shared" si="1"/>
        <v>45517</v>
      </c>
      <c r="B60" s="36">
        <f>SUMIFS(СВЦЭМ!$D$39:$D$782,СВЦЭМ!$A$39:$A$782,$A60,СВЦЭМ!$B$39:$B$782,B$47)+'СЕТ СН'!$G$11+СВЦЭМ!$D$10+'СЕТ СН'!$G$5-'СЕТ СН'!$G$21</f>
        <v>5555.0352717799997</v>
      </c>
      <c r="C60" s="36">
        <f>SUMIFS(СВЦЭМ!$D$39:$D$782,СВЦЭМ!$A$39:$A$782,$A60,СВЦЭМ!$B$39:$B$782,C$47)+'СЕТ СН'!$G$11+СВЦЭМ!$D$10+'СЕТ СН'!$G$5-'СЕТ СН'!$G$21</f>
        <v>5691.3343760099997</v>
      </c>
      <c r="D60" s="36">
        <f>SUMIFS(СВЦЭМ!$D$39:$D$782,СВЦЭМ!$A$39:$A$782,$A60,СВЦЭМ!$B$39:$B$782,D$47)+'СЕТ СН'!$G$11+СВЦЭМ!$D$10+'СЕТ СН'!$G$5-'СЕТ СН'!$G$21</f>
        <v>5765.0179060800001</v>
      </c>
      <c r="E60" s="36">
        <f>SUMIFS(СВЦЭМ!$D$39:$D$782,СВЦЭМ!$A$39:$A$782,$A60,СВЦЭМ!$B$39:$B$782,E$47)+'СЕТ СН'!$G$11+СВЦЭМ!$D$10+'СЕТ СН'!$G$5-'СЕТ СН'!$G$21</f>
        <v>5805.9649440100002</v>
      </c>
      <c r="F60" s="36">
        <f>SUMIFS(СВЦЭМ!$D$39:$D$782,СВЦЭМ!$A$39:$A$782,$A60,СВЦЭМ!$B$39:$B$782,F$47)+'СЕТ СН'!$G$11+СВЦЭМ!$D$10+'СЕТ СН'!$G$5-'СЕТ СН'!$G$21</f>
        <v>5810.3270974699999</v>
      </c>
      <c r="G60" s="36">
        <f>SUMIFS(СВЦЭМ!$D$39:$D$782,СВЦЭМ!$A$39:$A$782,$A60,СВЦЭМ!$B$39:$B$782,G$47)+'СЕТ СН'!$G$11+СВЦЭМ!$D$10+'СЕТ СН'!$G$5-'СЕТ СН'!$G$21</f>
        <v>5805.5860841499998</v>
      </c>
      <c r="H60" s="36">
        <f>SUMIFS(СВЦЭМ!$D$39:$D$782,СВЦЭМ!$A$39:$A$782,$A60,СВЦЭМ!$B$39:$B$782,H$47)+'СЕТ СН'!$G$11+СВЦЭМ!$D$10+'СЕТ СН'!$G$5-'СЕТ СН'!$G$21</f>
        <v>5800.7430338699996</v>
      </c>
      <c r="I60" s="36">
        <f>SUMIFS(СВЦЭМ!$D$39:$D$782,СВЦЭМ!$A$39:$A$782,$A60,СВЦЭМ!$B$39:$B$782,I$47)+'СЕТ СН'!$G$11+СВЦЭМ!$D$10+'СЕТ СН'!$G$5-'СЕТ СН'!$G$21</f>
        <v>5674.84832577</v>
      </c>
      <c r="J60" s="36">
        <f>SUMIFS(СВЦЭМ!$D$39:$D$782,СВЦЭМ!$A$39:$A$782,$A60,СВЦЭМ!$B$39:$B$782,J$47)+'СЕТ СН'!$G$11+СВЦЭМ!$D$10+'СЕТ СН'!$G$5-'СЕТ СН'!$G$21</f>
        <v>5552.5395737600002</v>
      </c>
      <c r="K60" s="36">
        <f>SUMIFS(СВЦЭМ!$D$39:$D$782,СВЦЭМ!$A$39:$A$782,$A60,СВЦЭМ!$B$39:$B$782,K$47)+'СЕТ СН'!$G$11+СВЦЭМ!$D$10+'СЕТ СН'!$G$5-'СЕТ СН'!$G$21</f>
        <v>5462.3122989599997</v>
      </c>
      <c r="L60" s="36">
        <f>SUMIFS(СВЦЭМ!$D$39:$D$782,СВЦЭМ!$A$39:$A$782,$A60,СВЦЭМ!$B$39:$B$782,L$47)+'СЕТ СН'!$G$11+СВЦЭМ!$D$10+'СЕТ СН'!$G$5-'СЕТ СН'!$G$21</f>
        <v>5408.7113296299995</v>
      </c>
      <c r="M60" s="36">
        <f>SUMIFS(СВЦЭМ!$D$39:$D$782,СВЦЭМ!$A$39:$A$782,$A60,СВЦЭМ!$B$39:$B$782,M$47)+'СЕТ СН'!$G$11+СВЦЭМ!$D$10+'СЕТ СН'!$G$5-'СЕТ СН'!$G$21</f>
        <v>5408.6569598400001</v>
      </c>
      <c r="N60" s="36">
        <f>SUMIFS(СВЦЭМ!$D$39:$D$782,СВЦЭМ!$A$39:$A$782,$A60,СВЦЭМ!$B$39:$B$782,N$47)+'СЕТ СН'!$G$11+СВЦЭМ!$D$10+'СЕТ СН'!$G$5-'СЕТ СН'!$G$21</f>
        <v>5409.38452624</v>
      </c>
      <c r="O60" s="36">
        <f>SUMIFS(СВЦЭМ!$D$39:$D$782,СВЦЭМ!$A$39:$A$782,$A60,СВЦЭМ!$B$39:$B$782,O$47)+'СЕТ СН'!$G$11+СВЦЭМ!$D$10+'СЕТ СН'!$G$5-'СЕТ СН'!$G$21</f>
        <v>5391.1595764800004</v>
      </c>
      <c r="P60" s="36">
        <f>SUMIFS(СВЦЭМ!$D$39:$D$782,СВЦЭМ!$A$39:$A$782,$A60,СВЦЭМ!$B$39:$B$782,P$47)+'СЕТ СН'!$G$11+СВЦЭМ!$D$10+'СЕТ СН'!$G$5-'СЕТ СН'!$G$21</f>
        <v>5394.0367003800002</v>
      </c>
      <c r="Q60" s="36">
        <f>SUMIFS(СВЦЭМ!$D$39:$D$782,СВЦЭМ!$A$39:$A$782,$A60,СВЦЭМ!$B$39:$B$782,Q$47)+'СЕТ СН'!$G$11+СВЦЭМ!$D$10+'СЕТ СН'!$G$5-'СЕТ СН'!$G$21</f>
        <v>5401.0542413799994</v>
      </c>
      <c r="R60" s="36">
        <f>SUMIFS(СВЦЭМ!$D$39:$D$782,СВЦЭМ!$A$39:$A$782,$A60,СВЦЭМ!$B$39:$B$782,R$47)+'СЕТ СН'!$G$11+СВЦЭМ!$D$10+'СЕТ СН'!$G$5-'СЕТ СН'!$G$21</f>
        <v>5420.2374380599995</v>
      </c>
      <c r="S60" s="36">
        <f>SUMIFS(СВЦЭМ!$D$39:$D$782,СВЦЭМ!$A$39:$A$782,$A60,СВЦЭМ!$B$39:$B$782,S$47)+'СЕТ СН'!$G$11+СВЦЭМ!$D$10+'СЕТ СН'!$G$5-'СЕТ СН'!$G$21</f>
        <v>5381.85981386</v>
      </c>
      <c r="T60" s="36">
        <f>SUMIFS(СВЦЭМ!$D$39:$D$782,СВЦЭМ!$A$39:$A$782,$A60,СВЦЭМ!$B$39:$B$782,T$47)+'СЕТ СН'!$G$11+СВЦЭМ!$D$10+'СЕТ СН'!$G$5-'СЕТ СН'!$G$21</f>
        <v>5369.0949734400001</v>
      </c>
      <c r="U60" s="36">
        <f>SUMIFS(СВЦЭМ!$D$39:$D$782,СВЦЭМ!$A$39:$A$782,$A60,СВЦЭМ!$B$39:$B$782,U$47)+'СЕТ СН'!$G$11+СВЦЭМ!$D$10+'СЕТ СН'!$G$5-'СЕТ СН'!$G$21</f>
        <v>5408.1763555899997</v>
      </c>
      <c r="V60" s="36">
        <f>SUMIFS(СВЦЭМ!$D$39:$D$782,СВЦЭМ!$A$39:$A$782,$A60,СВЦЭМ!$B$39:$B$782,V$47)+'СЕТ СН'!$G$11+СВЦЭМ!$D$10+'СЕТ СН'!$G$5-'СЕТ СН'!$G$21</f>
        <v>5409.0118795799999</v>
      </c>
      <c r="W60" s="36">
        <f>SUMIFS(СВЦЭМ!$D$39:$D$782,СВЦЭМ!$A$39:$A$782,$A60,СВЦЭМ!$B$39:$B$782,W$47)+'СЕТ СН'!$G$11+СВЦЭМ!$D$10+'СЕТ СН'!$G$5-'СЕТ СН'!$G$21</f>
        <v>5402.3714451599999</v>
      </c>
      <c r="X60" s="36">
        <f>SUMIFS(СВЦЭМ!$D$39:$D$782,СВЦЭМ!$A$39:$A$782,$A60,СВЦЭМ!$B$39:$B$782,X$47)+'СЕТ СН'!$G$11+СВЦЭМ!$D$10+'СЕТ СН'!$G$5-'СЕТ СН'!$G$21</f>
        <v>5477.0258995599997</v>
      </c>
      <c r="Y60" s="36">
        <f>SUMIFS(СВЦЭМ!$D$39:$D$782,СВЦЭМ!$A$39:$A$782,$A60,СВЦЭМ!$B$39:$B$782,Y$47)+'СЕТ СН'!$G$11+СВЦЭМ!$D$10+'СЕТ СН'!$G$5-'СЕТ СН'!$G$21</f>
        <v>5532.9304969200002</v>
      </c>
    </row>
    <row r="61" spans="1:25" ht="15.75" x14ac:dyDescent="0.2">
      <c r="A61" s="35">
        <f t="shared" si="1"/>
        <v>45518</v>
      </c>
      <c r="B61" s="36">
        <f>SUMIFS(СВЦЭМ!$D$39:$D$782,СВЦЭМ!$A$39:$A$782,$A61,СВЦЭМ!$B$39:$B$782,B$47)+'СЕТ СН'!$G$11+СВЦЭМ!$D$10+'СЕТ СН'!$G$5-'СЕТ СН'!$G$21</f>
        <v>5703.3386152599996</v>
      </c>
      <c r="C61" s="36">
        <f>SUMIFS(СВЦЭМ!$D$39:$D$782,СВЦЭМ!$A$39:$A$782,$A61,СВЦЭМ!$B$39:$B$782,C$47)+'СЕТ СН'!$G$11+СВЦЭМ!$D$10+'СЕТ СН'!$G$5-'СЕТ СН'!$G$21</f>
        <v>5805.6101964700001</v>
      </c>
      <c r="D61" s="36">
        <f>SUMIFS(СВЦЭМ!$D$39:$D$782,СВЦЭМ!$A$39:$A$782,$A61,СВЦЭМ!$B$39:$B$782,D$47)+'СЕТ СН'!$G$11+СВЦЭМ!$D$10+'СЕТ СН'!$G$5-'СЕТ СН'!$G$21</f>
        <v>5900.3771605500006</v>
      </c>
      <c r="E61" s="36">
        <f>SUMIFS(СВЦЭМ!$D$39:$D$782,СВЦЭМ!$A$39:$A$782,$A61,СВЦЭМ!$B$39:$B$782,E$47)+'СЕТ СН'!$G$11+СВЦЭМ!$D$10+'СЕТ СН'!$G$5-'СЕТ СН'!$G$21</f>
        <v>5971.6325499900004</v>
      </c>
      <c r="F61" s="36">
        <f>SUMIFS(СВЦЭМ!$D$39:$D$782,СВЦЭМ!$A$39:$A$782,$A61,СВЦЭМ!$B$39:$B$782,F$47)+'СЕТ СН'!$G$11+СВЦЭМ!$D$10+'СЕТ СН'!$G$5-'СЕТ СН'!$G$21</f>
        <v>5979.3806039600004</v>
      </c>
      <c r="G61" s="36">
        <f>SUMIFS(СВЦЭМ!$D$39:$D$782,СВЦЭМ!$A$39:$A$782,$A61,СВЦЭМ!$B$39:$B$782,G$47)+'СЕТ СН'!$G$11+СВЦЭМ!$D$10+'СЕТ СН'!$G$5-'СЕТ СН'!$G$21</f>
        <v>5953.4278262500002</v>
      </c>
      <c r="H61" s="36">
        <f>SUMIFS(СВЦЭМ!$D$39:$D$782,СВЦЭМ!$A$39:$A$782,$A61,СВЦЭМ!$B$39:$B$782,H$47)+'СЕТ СН'!$G$11+СВЦЭМ!$D$10+'СЕТ СН'!$G$5-'СЕТ СН'!$G$21</f>
        <v>5943.2587235600004</v>
      </c>
      <c r="I61" s="36">
        <f>SUMIFS(СВЦЭМ!$D$39:$D$782,СВЦЭМ!$A$39:$A$782,$A61,СВЦЭМ!$B$39:$B$782,I$47)+'СЕТ СН'!$G$11+СВЦЭМ!$D$10+'СЕТ СН'!$G$5-'СЕТ СН'!$G$21</f>
        <v>5870.5943685299999</v>
      </c>
      <c r="J61" s="36">
        <f>SUMIFS(СВЦЭМ!$D$39:$D$782,СВЦЭМ!$A$39:$A$782,$A61,СВЦЭМ!$B$39:$B$782,J$47)+'СЕТ СН'!$G$11+СВЦЭМ!$D$10+'СЕТ СН'!$G$5-'СЕТ СН'!$G$21</f>
        <v>5752.2563649599997</v>
      </c>
      <c r="K61" s="36">
        <f>SUMIFS(СВЦЭМ!$D$39:$D$782,СВЦЭМ!$A$39:$A$782,$A61,СВЦЭМ!$B$39:$B$782,K$47)+'СЕТ СН'!$G$11+СВЦЭМ!$D$10+'СЕТ СН'!$G$5-'СЕТ СН'!$G$21</f>
        <v>5659.82580444</v>
      </c>
      <c r="L61" s="36">
        <f>SUMIFS(СВЦЭМ!$D$39:$D$782,СВЦЭМ!$A$39:$A$782,$A61,СВЦЭМ!$B$39:$B$782,L$47)+'СЕТ СН'!$G$11+СВЦЭМ!$D$10+'СЕТ СН'!$G$5-'СЕТ СН'!$G$21</f>
        <v>5589.30618297</v>
      </c>
      <c r="M61" s="36">
        <f>SUMIFS(СВЦЭМ!$D$39:$D$782,СВЦЭМ!$A$39:$A$782,$A61,СВЦЭМ!$B$39:$B$782,M$47)+'СЕТ СН'!$G$11+СВЦЭМ!$D$10+'СЕТ СН'!$G$5-'СЕТ СН'!$G$21</f>
        <v>5567.9150490299999</v>
      </c>
      <c r="N61" s="36">
        <f>SUMIFS(СВЦЭМ!$D$39:$D$782,СВЦЭМ!$A$39:$A$782,$A61,СВЦЭМ!$B$39:$B$782,N$47)+'СЕТ СН'!$G$11+СВЦЭМ!$D$10+'СЕТ СН'!$G$5-'СЕТ СН'!$G$21</f>
        <v>5573.5021483099999</v>
      </c>
      <c r="O61" s="36">
        <f>SUMIFS(СВЦЭМ!$D$39:$D$782,СВЦЭМ!$A$39:$A$782,$A61,СВЦЭМ!$B$39:$B$782,O$47)+'СЕТ СН'!$G$11+СВЦЭМ!$D$10+'СЕТ СН'!$G$5-'СЕТ СН'!$G$21</f>
        <v>5563.9956924600001</v>
      </c>
      <c r="P61" s="36">
        <f>SUMIFS(СВЦЭМ!$D$39:$D$782,СВЦЭМ!$A$39:$A$782,$A61,СВЦЭМ!$B$39:$B$782,P$47)+'СЕТ СН'!$G$11+СВЦЭМ!$D$10+'СЕТ СН'!$G$5-'СЕТ СН'!$G$21</f>
        <v>5555.8241345999995</v>
      </c>
      <c r="Q61" s="36">
        <f>SUMIFS(СВЦЭМ!$D$39:$D$782,СВЦЭМ!$A$39:$A$782,$A61,СВЦЭМ!$B$39:$B$782,Q$47)+'СЕТ СН'!$G$11+СВЦЭМ!$D$10+'СЕТ СН'!$G$5-'СЕТ СН'!$G$21</f>
        <v>5559.6780245600003</v>
      </c>
      <c r="R61" s="36">
        <f>SUMIFS(СВЦЭМ!$D$39:$D$782,СВЦЭМ!$A$39:$A$782,$A61,СВЦЭМ!$B$39:$B$782,R$47)+'СЕТ СН'!$G$11+СВЦЭМ!$D$10+'СЕТ СН'!$G$5-'СЕТ СН'!$G$21</f>
        <v>5567.1591754800002</v>
      </c>
      <c r="S61" s="36">
        <f>SUMIFS(СВЦЭМ!$D$39:$D$782,СВЦЭМ!$A$39:$A$782,$A61,СВЦЭМ!$B$39:$B$782,S$47)+'СЕТ СН'!$G$11+СВЦЭМ!$D$10+'СЕТ СН'!$G$5-'СЕТ СН'!$G$21</f>
        <v>5572.1237583000002</v>
      </c>
      <c r="T61" s="36">
        <f>SUMIFS(СВЦЭМ!$D$39:$D$782,СВЦЭМ!$A$39:$A$782,$A61,СВЦЭМ!$B$39:$B$782,T$47)+'СЕТ СН'!$G$11+СВЦЭМ!$D$10+'СЕТ СН'!$G$5-'СЕТ СН'!$G$21</f>
        <v>5558.9789938100002</v>
      </c>
      <c r="U61" s="36">
        <f>SUMIFS(СВЦЭМ!$D$39:$D$782,СВЦЭМ!$A$39:$A$782,$A61,СВЦЭМ!$B$39:$B$782,U$47)+'СЕТ СН'!$G$11+СВЦЭМ!$D$10+'СЕТ СН'!$G$5-'СЕТ СН'!$G$21</f>
        <v>5567.9347603799997</v>
      </c>
      <c r="V61" s="36">
        <f>SUMIFS(СВЦЭМ!$D$39:$D$782,СВЦЭМ!$A$39:$A$782,$A61,СВЦЭМ!$B$39:$B$782,V$47)+'СЕТ СН'!$G$11+СВЦЭМ!$D$10+'СЕТ СН'!$G$5-'СЕТ СН'!$G$21</f>
        <v>5578.5772559699999</v>
      </c>
      <c r="W61" s="36">
        <f>SUMIFS(СВЦЭМ!$D$39:$D$782,СВЦЭМ!$A$39:$A$782,$A61,СВЦЭМ!$B$39:$B$782,W$47)+'СЕТ СН'!$G$11+СВЦЭМ!$D$10+'СЕТ СН'!$G$5-'СЕТ СН'!$G$21</f>
        <v>5567.4788525499998</v>
      </c>
      <c r="X61" s="36">
        <f>SUMIFS(СВЦЭМ!$D$39:$D$782,СВЦЭМ!$A$39:$A$782,$A61,СВЦЭМ!$B$39:$B$782,X$47)+'СЕТ СН'!$G$11+СВЦЭМ!$D$10+'СЕТ СН'!$G$5-'СЕТ СН'!$G$21</f>
        <v>5645.3710954899998</v>
      </c>
      <c r="Y61" s="36">
        <f>SUMIFS(СВЦЭМ!$D$39:$D$782,СВЦЭМ!$A$39:$A$782,$A61,СВЦЭМ!$B$39:$B$782,Y$47)+'СЕТ СН'!$G$11+СВЦЭМ!$D$10+'СЕТ СН'!$G$5-'СЕТ СН'!$G$21</f>
        <v>5750.17135908</v>
      </c>
    </row>
    <row r="62" spans="1:25" ht="15.75" x14ac:dyDescent="0.2">
      <c r="A62" s="35">
        <f t="shared" si="1"/>
        <v>45519</v>
      </c>
      <c r="B62" s="36">
        <f>SUMIFS(СВЦЭМ!$D$39:$D$782,СВЦЭМ!$A$39:$A$782,$A62,СВЦЭМ!$B$39:$B$782,B$47)+'СЕТ СН'!$G$11+СВЦЭМ!$D$10+'СЕТ СН'!$G$5-'СЕТ СН'!$G$21</f>
        <v>5800.2537313399998</v>
      </c>
      <c r="C62" s="36">
        <f>SUMIFS(СВЦЭМ!$D$39:$D$782,СВЦЭМ!$A$39:$A$782,$A62,СВЦЭМ!$B$39:$B$782,C$47)+'СЕТ СН'!$G$11+СВЦЭМ!$D$10+'СЕТ СН'!$G$5-'СЕТ СН'!$G$21</f>
        <v>5863.1815432799995</v>
      </c>
      <c r="D62" s="36">
        <f>SUMIFS(СВЦЭМ!$D$39:$D$782,СВЦЭМ!$A$39:$A$782,$A62,СВЦЭМ!$B$39:$B$782,D$47)+'СЕТ СН'!$G$11+СВЦЭМ!$D$10+'СЕТ СН'!$G$5-'СЕТ СН'!$G$21</f>
        <v>5906.1831068199999</v>
      </c>
      <c r="E62" s="36">
        <f>SUMIFS(СВЦЭМ!$D$39:$D$782,СВЦЭМ!$A$39:$A$782,$A62,СВЦЭМ!$B$39:$B$782,E$47)+'СЕТ СН'!$G$11+СВЦЭМ!$D$10+'СЕТ СН'!$G$5-'СЕТ СН'!$G$21</f>
        <v>5916.5227132300006</v>
      </c>
      <c r="F62" s="36">
        <f>SUMIFS(СВЦЭМ!$D$39:$D$782,СВЦЭМ!$A$39:$A$782,$A62,СВЦЭМ!$B$39:$B$782,F$47)+'СЕТ СН'!$G$11+СВЦЭМ!$D$10+'СЕТ СН'!$G$5-'СЕТ СН'!$G$21</f>
        <v>5919.1662453000008</v>
      </c>
      <c r="G62" s="36">
        <f>SUMIFS(СВЦЭМ!$D$39:$D$782,СВЦЭМ!$A$39:$A$782,$A62,СВЦЭМ!$B$39:$B$782,G$47)+'СЕТ СН'!$G$11+СВЦЭМ!$D$10+'СЕТ СН'!$G$5-'СЕТ СН'!$G$21</f>
        <v>5897.4252559200004</v>
      </c>
      <c r="H62" s="36">
        <f>SUMIFS(СВЦЭМ!$D$39:$D$782,СВЦЭМ!$A$39:$A$782,$A62,СВЦЭМ!$B$39:$B$782,H$47)+'СЕТ СН'!$G$11+СВЦЭМ!$D$10+'СЕТ СН'!$G$5-'СЕТ СН'!$G$21</f>
        <v>5859.2295633900003</v>
      </c>
      <c r="I62" s="36">
        <f>SUMIFS(СВЦЭМ!$D$39:$D$782,СВЦЭМ!$A$39:$A$782,$A62,СВЦЭМ!$B$39:$B$782,I$47)+'СЕТ СН'!$G$11+СВЦЭМ!$D$10+'СЕТ СН'!$G$5-'СЕТ СН'!$G$21</f>
        <v>5780.2355301999996</v>
      </c>
      <c r="J62" s="36">
        <f>SUMIFS(СВЦЭМ!$D$39:$D$782,СВЦЭМ!$A$39:$A$782,$A62,СВЦЭМ!$B$39:$B$782,J$47)+'СЕТ СН'!$G$11+СВЦЭМ!$D$10+'СЕТ СН'!$G$5-'СЕТ СН'!$G$21</f>
        <v>5714.0555155100001</v>
      </c>
      <c r="K62" s="36">
        <f>SUMIFS(СВЦЭМ!$D$39:$D$782,СВЦЭМ!$A$39:$A$782,$A62,СВЦЭМ!$B$39:$B$782,K$47)+'СЕТ СН'!$G$11+СВЦЭМ!$D$10+'СЕТ СН'!$G$5-'СЕТ СН'!$G$21</f>
        <v>5626.5513054100002</v>
      </c>
      <c r="L62" s="36">
        <f>SUMIFS(СВЦЭМ!$D$39:$D$782,СВЦЭМ!$A$39:$A$782,$A62,СВЦЭМ!$B$39:$B$782,L$47)+'СЕТ СН'!$G$11+СВЦЭМ!$D$10+'СЕТ СН'!$G$5-'СЕТ СН'!$G$21</f>
        <v>5621.4386772600001</v>
      </c>
      <c r="M62" s="36">
        <f>SUMIFS(СВЦЭМ!$D$39:$D$782,СВЦЭМ!$A$39:$A$782,$A62,СВЦЭМ!$B$39:$B$782,M$47)+'СЕТ СН'!$G$11+СВЦЭМ!$D$10+'СЕТ СН'!$G$5-'СЕТ СН'!$G$21</f>
        <v>5645.4546471100002</v>
      </c>
      <c r="N62" s="36">
        <f>SUMIFS(СВЦЭМ!$D$39:$D$782,СВЦЭМ!$A$39:$A$782,$A62,СВЦЭМ!$B$39:$B$782,N$47)+'СЕТ СН'!$G$11+СВЦЭМ!$D$10+'СЕТ СН'!$G$5-'СЕТ СН'!$G$21</f>
        <v>5635.95047041</v>
      </c>
      <c r="O62" s="36">
        <f>SUMIFS(СВЦЭМ!$D$39:$D$782,СВЦЭМ!$A$39:$A$782,$A62,СВЦЭМ!$B$39:$B$782,O$47)+'СЕТ СН'!$G$11+СВЦЭМ!$D$10+'СЕТ СН'!$G$5-'СЕТ СН'!$G$21</f>
        <v>5625.2440845599995</v>
      </c>
      <c r="P62" s="36">
        <f>SUMIFS(СВЦЭМ!$D$39:$D$782,СВЦЭМ!$A$39:$A$782,$A62,СВЦЭМ!$B$39:$B$782,P$47)+'СЕТ СН'!$G$11+СВЦЭМ!$D$10+'СЕТ СН'!$G$5-'СЕТ СН'!$G$21</f>
        <v>5627.0912760600004</v>
      </c>
      <c r="Q62" s="36">
        <f>SUMIFS(СВЦЭМ!$D$39:$D$782,СВЦЭМ!$A$39:$A$782,$A62,СВЦЭМ!$B$39:$B$782,Q$47)+'СЕТ СН'!$G$11+СВЦЭМ!$D$10+'СЕТ СН'!$G$5-'СЕТ СН'!$G$21</f>
        <v>5615.2324964299996</v>
      </c>
      <c r="R62" s="36">
        <f>SUMIFS(СВЦЭМ!$D$39:$D$782,СВЦЭМ!$A$39:$A$782,$A62,СВЦЭМ!$B$39:$B$782,R$47)+'СЕТ СН'!$G$11+СВЦЭМ!$D$10+'СЕТ СН'!$G$5-'СЕТ СН'!$G$21</f>
        <v>5625.2347224099994</v>
      </c>
      <c r="S62" s="36">
        <f>SUMIFS(СВЦЭМ!$D$39:$D$782,СВЦЭМ!$A$39:$A$782,$A62,СВЦЭМ!$B$39:$B$782,S$47)+'СЕТ СН'!$G$11+СВЦЭМ!$D$10+'СЕТ СН'!$G$5-'СЕТ СН'!$G$21</f>
        <v>5633.6269439200005</v>
      </c>
      <c r="T62" s="36">
        <f>SUMIFS(СВЦЭМ!$D$39:$D$782,СВЦЭМ!$A$39:$A$782,$A62,СВЦЭМ!$B$39:$B$782,T$47)+'СЕТ СН'!$G$11+СВЦЭМ!$D$10+'СЕТ СН'!$G$5-'СЕТ СН'!$G$21</f>
        <v>5606.82391525</v>
      </c>
      <c r="U62" s="36">
        <f>SUMIFS(СВЦЭМ!$D$39:$D$782,СВЦЭМ!$A$39:$A$782,$A62,СВЦЭМ!$B$39:$B$782,U$47)+'СЕТ СН'!$G$11+СВЦЭМ!$D$10+'СЕТ СН'!$G$5-'СЕТ СН'!$G$21</f>
        <v>5611.1642580799999</v>
      </c>
      <c r="V62" s="36">
        <f>SUMIFS(СВЦЭМ!$D$39:$D$782,СВЦЭМ!$A$39:$A$782,$A62,СВЦЭМ!$B$39:$B$782,V$47)+'СЕТ СН'!$G$11+СВЦЭМ!$D$10+'СЕТ СН'!$G$5-'СЕТ СН'!$G$21</f>
        <v>5630.1452871500005</v>
      </c>
      <c r="W62" s="36">
        <f>SUMIFS(СВЦЭМ!$D$39:$D$782,СВЦЭМ!$A$39:$A$782,$A62,СВЦЭМ!$B$39:$B$782,W$47)+'СЕТ СН'!$G$11+СВЦЭМ!$D$10+'СЕТ СН'!$G$5-'СЕТ СН'!$G$21</f>
        <v>5622.3373006700003</v>
      </c>
      <c r="X62" s="36">
        <f>SUMIFS(СВЦЭМ!$D$39:$D$782,СВЦЭМ!$A$39:$A$782,$A62,СВЦЭМ!$B$39:$B$782,X$47)+'СЕТ СН'!$G$11+СВЦЭМ!$D$10+'СЕТ СН'!$G$5-'СЕТ СН'!$G$21</f>
        <v>5702.7800025300003</v>
      </c>
      <c r="Y62" s="36">
        <f>SUMIFS(СВЦЭМ!$D$39:$D$782,СВЦЭМ!$A$39:$A$782,$A62,СВЦЭМ!$B$39:$B$782,Y$47)+'СЕТ СН'!$G$11+СВЦЭМ!$D$10+'СЕТ СН'!$G$5-'СЕТ СН'!$G$21</f>
        <v>5777.4345854399999</v>
      </c>
    </row>
    <row r="63" spans="1:25" ht="15.75" x14ac:dyDescent="0.2">
      <c r="A63" s="35">
        <f t="shared" si="1"/>
        <v>45520</v>
      </c>
      <c r="B63" s="36">
        <f>SUMIFS(СВЦЭМ!$D$39:$D$782,СВЦЭМ!$A$39:$A$782,$A63,СВЦЭМ!$B$39:$B$782,B$47)+'СЕТ СН'!$G$11+СВЦЭМ!$D$10+'СЕТ СН'!$G$5-'СЕТ СН'!$G$21</f>
        <v>5938.2457210600005</v>
      </c>
      <c r="C63" s="36">
        <f>SUMIFS(СВЦЭМ!$D$39:$D$782,СВЦЭМ!$A$39:$A$782,$A63,СВЦЭМ!$B$39:$B$782,C$47)+'СЕТ СН'!$G$11+СВЦЭМ!$D$10+'СЕТ СН'!$G$5-'СЕТ СН'!$G$21</f>
        <v>5931.05083362</v>
      </c>
      <c r="D63" s="36">
        <f>SUMIFS(СВЦЭМ!$D$39:$D$782,СВЦЭМ!$A$39:$A$782,$A63,СВЦЭМ!$B$39:$B$782,D$47)+'СЕТ СН'!$G$11+СВЦЭМ!$D$10+'СЕТ СН'!$G$5-'СЕТ СН'!$G$21</f>
        <v>5966.7193256600003</v>
      </c>
      <c r="E63" s="36">
        <f>SUMIFS(СВЦЭМ!$D$39:$D$782,СВЦЭМ!$A$39:$A$782,$A63,СВЦЭМ!$B$39:$B$782,E$47)+'СЕТ СН'!$G$11+СВЦЭМ!$D$10+'СЕТ СН'!$G$5-'СЕТ СН'!$G$21</f>
        <v>5899.2652544600005</v>
      </c>
      <c r="F63" s="36">
        <f>SUMIFS(СВЦЭМ!$D$39:$D$782,СВЦЭМ!$A$39:$A$782,$A63,СВЦЭМ!$B$39:$B$782,F$47)+'СЕТ СН'!$G$11+СВЦЭМ!$D$10+'СЕТ СН'!$G$5-'СЕТ СН'!$G$21</f>
        <v>5872.6647894400003</v>
      </c>
      <c r="G63" s="36">
        <f>SUMIFS(СВЦЭМ!$D$39:$D$782,СВЦЭМ!$A$39:$A$782,$A63,СВЦЭМ!$B$39:$B$782,G$47)+'СЕТ СН'!$G$11+СВЦЭМ!$D$10+'СЕТ СН'!$G$5-'СЕТ СН'!$G$21</f>
        <v>5818.5306150400002</v>
      </c>
      <c r="H63" s="36">
        <f>SUMIFS(СВЦЭМ!$D$39:$D$782,СВЦЭМ!$A$39:$A$782,$A63,СВЦЭМ!$B$39:$B$782,H$47)+'СЕТ СН'!$G$11+СВЦЭМ!$D$10+'СЕТ СН'!$G$5-'СЕТ СН'!$G$21</f>
        <v>5776.9804875899999</v>
      </c>
      <c r="I63" s="36">
        <f>SUMIFS(СВЦЭМ!$D$39:$D$782,СВЦЭМ!$A$39:$A$782,$A63,СВЦЭМ!$B$39:$B$782,I$47)+'СЕТ СН'!$G$11+СВЦЭМ!$D$10+'СЕТ СН'!$G$5-'СЕТ СН'!$G$21</f>
        <v>5682.2384305599999</v>
      </c>
      <c r="J63" s="36">
        <f>SUMIFS(СВЦЭМ!$D$39:$D$782,СВЦЭМ!$A$39:$A$782,$A63,СВЦЭМ!$B$39:$B$782,J$47)+'СЕТ СН'!$G$11+СВЦЭМ!$D$10+'СЕТ СН'!$G$5-'СЕТ СН'!$G$21</f>
        <v>5597.01884754</v>
      </c>
      <c r="K63" s="36">
        <f>SUMIFS(СВЦЭМ!$D$39:$D$782,СВЦЭМ!$A$39:$A$782,$A63,СВЦЭМ!$B$39:$B$782,K$47)+'СЕТ СН'!$G$11+СВЦЭМ!$D$10+'СЕТ СН'!$G$5-'СЕТ СН'!$G$21</f>
        <v>5485.0392289000001</v>
      </c>
      <c r="L63" s="36">
        <f>SUMIFS(СВЦЭМ!$D$39:$D$782,СВЦЭМ!$A$39:$A$782,$A63,СВЦЭМ!$B$39:$B$782,L$47)+'СЕТ СН'!$G$11+СВЦЭМ!$D$10+'СЕТ СН'!$G$5-'СЕТ СН'!$G$21</f>
        <v>5451.9068109600003</v>
      </c>
      <c r="M63" s="36">
        <f>SUMIFS(СВЦЭМ!$D$39:$D$782,СВЦЭМ!$A$39:$A$782,$A63,СВЦЭМ!$B$39:$B$782,M$47)+'СЕТ СН'!$G$11+СВЦЭМ!$D$10+'СЕТ СН'!$G$5-'СЕТ СН'!$G$21</f>
        <v>5448.3411507299998</v>
      </c>
      <c r="N63" s="36">
        <f>SUMIFS(СВЦЭМ!$D$39:$D$782,СВЦЭМ!$A$39:$A$782,$A63,СВЦЭМ!$B$39:$B$782,N$47)+'СЕТ СН'!$G$11+СВЦЭМ!$D$10+'СЕТ СН'!$G$5-'СЕТ СН'!$G$21</f>
        <v>5444.55764946</v>
      </c>
      <c r="O63" s="36">
        <f>SUMIFS(СВЦЭМ!$D$39:$D$782,СВЦЭМ!$A$39:$A$782,$A63,СВЦЭМ!$B$39:$B$782,O$47)+'СЕТ СН'!$G$11+СВЦЭМ!$D$10+'СЕТ СН'!$G$5-'СЕТ СН'!$G$21</f>
        <v>5463.67009315</v>
      </c>
      <c r="P63" s="36">
        <f>SUMIFS(СВЦЭМ!$D$39:$D$782,СВЦЭМ!$A$39:$A$782,$A63,СВЦЭМ!$B$39:$B$782,P$47)+'СЕТ СН'!$G$11+СВЦЭМ!$D$10+'СЕТ СН'!$G$5-'СЕТ СН'!$G$21</f>
        <v>5499.8757493000003</v>
      </c>
      <c r="Q63" s="36">
        <f>SUMIFS(СВЦЭМ!$D$39:$D$782,СВЦЭМ!$A$39:$A$782,$A63,СВЦЭМ!$B$39:$B$782,Q$47)+'СЕТ СН'!$G$11+СВЦЭМ!$D$10+'СЕТ СН'!$G$5-'СЕТ СН'!$G$21</f>
        <v>5518.7997864700001</v>
      </c>
      <c r="R63" s="36">
        <f>SUMIFS(СВЦЭМ!$D$39:$D$782,СВЦЭМ!$A$39:$A$782,$A63,СВЦЭМ!$B$39:$B$782,R$47)+'СЕТ СН'!$G$11+СВЦЭМ!$D$10+'СЕТ СН'!$G$5-'СЕТ СН'!$G$21</f>
        <v>5521.6009916499997</v>
      </c>
      <c r="S63" s="36">
        <f>SUMIFS(СВЦЭМ!$D$39:$D$782,СВЦЭМ!$A$39:$A$782,$A63,СВЦЭМ!$B$39:$B$782,S$47)+'СЕТ СН'!$G$11+СВЦЭМ!$D$10+'СЕТ СН'!$G$5-'СЕТ СН'!$G$21</f>
        <v>5443.0816543299998</v>
      </c>
      <c r="T63" s="36">
        <f>SUMIFS(СВЦЭМ!$D$39:$D$782,СВЦЭМ!$A$39:$A$782,$A63,СВЦЭМ!$B$39:$B$782,T$47)+'СЕТ СН'!$G$11+СВЦЭМ!$D$10+'СЕТ СН'!$G$5-'СЕТ СН'!$G$21</f>
        <v>5419.7604831600001</v>
      </c>
      <c r="U63" s="36">
        <f>SUMIFS(СВЦЭМ!$D$39:$D$782,СВЦЭМ!$A$39:$A$782,$A63,СВЦЭМ!$B$39:$B$782,U$47)+'СЕТ СН'!$G$11+СВЦЭМ!$D$10+'СЕТ СН'!$G$5-'СЕТ СН'!$G$21</f>
        <v>5439.3663224900001</v>
      </c>
      <c r="V63" s="36">
        <f>SUMIFS(СВЦЭМ!$D$39:$D$782,СВЦЭМ!$A$39:$A$782,$A63,СВЦЭМ!$B$39:$B$782,V$47)+'СЕТ СН'!$G$11+СВЦЭМ!$D$10+'СЕТ СН'!$G$5-'СЕТ СН'!$G$21</f>
        <v>5480.5921088800005</v>
      </c>
      <c r="W63" s="36">
        <f>SUMIFS(СВЦЭМ!$D$39:$D$782,СВЦЭМ!$A$39:$A$782,$A63,СВЦЭМ!$B$39:$B$782,W$47)+'СЕТ СН'!$G$11+СВЦЭМ!$D$10+'СЕТ СН'!$G$5-'СЕТ СН'!$G$21</f>
        <v>5488.9420707400004</v>
      </c>
      <c r="X63" s="36">
        <f>SUMIFS(СВЦЭМ!$D$39:$D$782,СВЦЭМ!$A$39:$A$782,$A63,СВЦЭМ!$B$39:$B$782,X$47)+'СЕТ СН'!$G$11+СВЦЭМ!$D$10+'СЕТ СН'!$G$5-'СЕТ СН'!$G$21</f>
        <v>5538.0540977599994</v>
      </c>
      <c r="Y63" s="36">
        <f>SUMIFS(СВЦЭМ!$D$39:$D$782,СВЦЭМ!$A$39:$A$782,$A63,СВЦЭМ!$B$39:$B$782,Y$47)+'СЕТ СН'!$G$11+СВЦЭМ!$D$10+'СЕТ СН'!$G$5-'СЕТ СН'!$G$21</f>
        <v>5600.8280919999997</v>
      </c>
    </row>
    <row r="64" spans="1:25" ht="15.75" x14ac:dyDescent="0.2">
      <c r="A64" s="35">
        <f t="shared" si="1"/>
        <v>45521</v>
      </c>
      <c r="B64" s="36">
        <f>SUMIFS(СВЦЭМ!$D$39:$D$782,СВЦЭМ!$A$39:$A$782,$A64,СВЦЭМ!$B$39:$B$782,B$47)+'СЕТ СН'!$G$11+СВЦЭМ!$D$10+'СЕТ СН'!$G$5-'СЕТ СН'!$G$21</f>
        <v>5656.4939749999994</v>
      </c>
      <c r="C64" s="36">
        <f>SUMIFS(СВЦЭМ!$D$39:$D$782,СВЦЭМ!$A$39:$A$782,$A64,СВЦЭМ!$B$39:$B$782,C$47)+'СЕТ СН'!$G$11+СВЦЭМ!$D$10+'СЕТ СН'!$G$5-'СЕТ СН'!$G$21</f>
        <v>5758.8662835699997</v>
      </c>
      <c r="D64" s="36">
        <f>SUMIFS(СВЦЭМ!$D$39:$D$782,СВЦЭМ!$A$39:$A$782,$A64,СВЦЭМ!$B$39:$B$782,D$47)+'СЕТ СН'!$G$11+СВЦЭМ!$D$10+'СЕТ СН'!$G$5-'СЕТ СН'!$G$21</f>
        <v>5799.52777711</v>
      </c>
      <c r="E64" s="36">
        <f>SUMIFS(СВЦЭМ!$D$39:$D$782,СВЦЭМ!$A$39:$A$782,$A64,СВЦЭМ!$B$39:$B$782,E$47)+'СЕТ СН'!$G$11+СВЦЭМ!$D$10+'СЕТ СН'!$G$5-'СЕТ СН'!$G$21</f>
        <v>5808.65571198</v>
      </c>
      <c r="F64" s="36">
        <f>SUMIFS(СВЦЭМ!$D$39:$D$782,СВЦЭМ!$A$39:$A$782,$A64,СВЦЭМ!$B$39:$B$782,F$47)+'СЕТ СН'!$G$11+СВЦЭМ!$D$10+'СЕТ СН'!$G$5-'СЕТ СН'!$G$21</f>
        <v>5824.2314433299998</v>
      </c>
      <c r="G64" s="36">
        <f>SUMIFS(СВЦЭМ!$D$39:$D$782,СВЦЭМ!$A$39:$A$782,$A64,СВЦЭМ!$B$39:$B$782,G$47)+'СЕТ СН'!$G$11+СВЦЭМ!$D$10+'СЕТ СН'!$G$5-'СЕТ СН'!$G$21</f>
        <v>5803.3212548699994</v>
      </c>
      <c r="H64" s="36">
        <f>SUMIFS(СВЦЭМ!$D$39:$D$782,СВЦЭМ!$A$39:$A$782,$A64,СВЦЭМ!$B$39:$B$782,H$47)+'СЕТ СН'!$G$11+СВЦЭМ!$D$10+'СЕТ СН'!$G$5-'СЕТ СН'!$G$21</f>
        <v>5793.3054475400004</v>
      </c>
      <c r="I64" s="36">
        <f>SUMIFS(СВЦЭМ!$D$39:$D$782,СВЦЭМ!$A$39:$A$782,$A64,СВЦЭМ!$B$39:$B$782,I$47)+'СЕТ СН'!$G$11+СВЦЭМ!$D$10+'СЕТ СН'!$G$5-'СЕТ СН'!$G$21</f>
        <v>5767.23326911</v>
      </c>
      <c r="J64" s="36">
        <f>SUMIFS(СВЦЭМ!$D$39:$D$782,СВЦЭМ!$A$39:$A$782,$A64,СВЦЭМ!$B$39:$B$782,J$47)+'СЕТ СН'!$G$11+СВЦЭМ!$D$10+'СЕТ СН'!$G$5-'СЕТ СН'!$G$21</f>
        <v>5656.9485734299997</v>
      </c>
      <c r="K64" s="36">
        <f>SUMIFS(СВЦЭМ!$D$39:$D$782,СВЦЭМ!$A$39:$A$782,$A64,СВЦЭМ!$B$39:$B$782,K$47)+'СЕТ СН'!$G$11+СВЦЭМ!$D$10+'СЕТ СН'!$G$5-'СЕТ СН'!$G$21</f>
        <v>5577.6634071099998</v>
      </c>
      <c r="L64" s="36">
        <f>SUMIFS(СВЦЭМ!$D$39:$D$782,СВЦЭМ!$A$39:$A$782,$A64,СВЦЭМ!$B$39:$B$782,L$47)+'СЕТ СН'!$G$11+СВЦЭМ!$D$10+'СЕТ СН'!$G$5-'СЕТ СН'!$G$21</f>
        <v>5509.3262233300002</v>
      </c>
      <c r="M64" s="36">
        <f>SUMIFS(СВЦЭМ!$D$39:$D$782,СВЦЭМ!$A$39:$A$782,$A64,СВЦЭМ!$B$39:$B$782,M$47)+'СЕТ СН'!$G$11+СВЦЭМ!$D$10+'СЕТ СН'!$G$5-'СЕТ СН'!$G$21</f>
        <v>5496.9171783599995</v>
      </c>
      <c r="N64" s="36">
        <f>SUMIFS(СВЦЭМ!$D$39:$D$782,СВЦЭМ!$A$39:$A$782,$A64,СВЦЭМ!$B$39:$B$782,N$47)+'СЕТ СН'!$G$11+СВЦЭМ!$D$10+'СЕТ СН'!$G$5-'СЕТ СН'!$G$21</f>
        <v>5490.2728440700002</v>
      </c>
      <c r="O64" s="36">
        <f>SUMIFS(СВЦЭМ!$D$39:$D$782,СВЦЭМ!$A$39:$A$782,$A64,СВЦЭМ!$B$39:$B$782,O$47)+'СЕТ СН'!$G$11+СВЦЭМ!$D$10+'СЕТ СН'!$G$5-'СЕТ СН'!$G$21</f>
        <v>5489.4277033399994</v>
      </c>
      <c r="P64" s="36">
        <f>SUMIFS(СВЦЭМ!$D$39:$D$782,СВЦЭМ!$A$39:$A$782,$A64,СВЦЭМ!$B$39:$B$782,P$47)+'СЕТ СН'!$G$11+СВЦЭМ!$D$10+'СЕТ СН'!$G$5-'СЕТ СН'!$G$21</f>
        <v>5488.8400179700002</v>
      </c>
      <c r="Q64" s="36">
        <f>SUMIFS(СВЦЭМ!$D$39:$D$782,СВЦЭМ!$A$39:$A$782,$A64,СВЦЭМ!$B$39:$B$782,Q$47)+'СЕТ СН'!$G$11+СВЦЭМ!$D$10+'СЕТ СН'!$G$5-'СЕТ СН'!$G$21</f>
        <v>5499.3976561500003</v>
      </c>
      <c r="R64" s="36">
        <f>SUMIFS(СВЦЭМ!$D$39:$D$782,СВЦЭМ!$A$39:$A$782,$A64,СВЦЭМ!$B$39:$B$782,R$47)+'СЕТ СН'!$G$11+СВЦЭМ!$D$10+'СЕТ СН'!$G$5-'СЕТ СН'!$G$21</f>
        <v>5522.1696417900002</v>
      </c>
      <c r="S64" s="36">
        <f>SUMIFS(СВЦЭМ!$D$39:$D$782,СВЦЭМ!$A$39:$A$782,$A64,СВЦЭМ!$B$39:$B$782,S$47)+'СЕТ СН'!$G$11+СВЦЭМ!$D$10+'СЕТ СН'!$G$5-'СЕТ СН'!$G$21</f>
        <v>5503.1373397500001</v>
      </c>
      <c r="T64" s="36">
        <f>SUMIFS(СВЦЭМ!$D$39:$D$782,СВЦЭМ!$A$39:$A$782,$A64,СВЦЭМ!$B$39:$B$782,T$47)+'СЕТ СН'!$G$11+СВЦЭМ!$D$10+'СЕТ СН'!$G$5-'СЕТ СН'!$G$21</f>
        <v>5488.1833990799996</v>
      </c>
      <c r="U64" s="36">
        <f>SUMIFS(СВЦЭМ!$D$39:$D$782,СВЦЭМ!$A$39:$A$782,$A64,СВЦЭМ!$B$39:$B$782,U$47)+'СЕТ СН'!$G$11+СВЦЭМ!$D$10+'СЕТ СН'!$G$5-'СЕТ СН'!$G$21</f>
        <v>5484.1256329099997</v>
      </c>
      <c r="V64" s="36">
        <f>SUMIFS(СВЦЭМ!$D$39:$D$782,СВЦЭМ!$A$39:$A$782,$A64,СВЦЭМ!$B$39:$B$782,V$47)+'СЕТ СН'!$G$11+СВЦЭМ!$D$10+'СЕТ СН'!$G$5-'СЕТ СН'!$G$21</f>
        <v>5485.3660978500002</v>
      </c>
      <c r="W64" s="36">
        <f>SUMIFS(СВЦЭМ!$D$39:$D$782,СВЦЭМ!$A$39:$A$782,$A64,СВЦЭМ!$B$39:$B$782,W$47)+'СЕТ СН'!$G$11+СВЦЭМ!$D$10+'СЕТ СН'!$G$5-'СЕТ СН'!$G$21</f>
        <v>5472.7517036199997</v>
      </c>
      <c r="X64" s="36">
        <f>SUMIFS(СВЦЭМ!$D$39:$D$782,СВЦЭМ!$A$39:$A$782,$A64,СВЦЭМ!$B$39:$B$782,X$47)+'СЕТ СН'!$G$11+СВЦЭМ!$D$10+'СЕТ СН'!$G$5-'СЕТ СН'!$G$21</f>
        <v>5528.3319657600005</v>
      </c>
      <c r="Y64" s="36">
        <f>SUMIFS(СВЦЭМ!$D$39:$D$782,СВЦЭМ!$A$39:$A$782,$A64,СВЦЭМ!$B$39:$B$782,Y$47)+'СЕТ СН'!$G$11+СВЦЭМ!$D$10+'СЕТ СН'!$G$5-'СЕТ СН'!$G$21</f>
        <v>5608.5464988399999</v>
      </c>
    </row>
    <row r="65" spans="1:26" ht="15.75" x14ac:dyDescent="0.2">
      <c r="A65" s="35">
        <f t="shared" si="1"/>
        <v>45522</v>
      </c>
      <c r="B65" s="36">
        <f>SUMIFS(СВЦЭМ!$D$39:$D$782,СВЦЭМ!$A$39:$A$782,$A65,СВЦЭМ!$B$39:$B$782,B$47)+'СЕТ СН'!$G$11+СВЦЭМ!$D$10+'СЕТ СН'!$G$5-'СЕТ СН'!$G$21</f>
        <v>5599.12762269</v>
      </c>
      <c r="C65" s="36">
        <f>SUMIFS(СВЦЭМ!$D$39:$D$782,СВЦЭМ!$A$39:$A$782,$A65,СВЦЭМ!$B$39:$B$782,C$47)+'СЕТ СН'!$G$11+СВЦЭМ!$D$10+'СЕТ СН'!$G$5-'СЕТ СН'!$G$21</f>
        <v>5694.04128752</v>
      </c>
      <c r="D65" s="36">
        <f>SUMIFS(СВЦЭМ!$D$39:$D$782,СВЦЭМ!$A$39:$A$782,$A65,СВЦЭМ!$B$39:$B$782,D$47)+'СЕТ СН'!$G$11+СВЦЭМ!$D$10+'СЕТ СН'!$G$5-'СЕТ СН'!$G$21</f>
        <v>5753.4458051599995</v>
      </c>
      <c r="E65" s="36">
        <f>SUMIFS(СВЦЭМ!$D$39:$D$782,СВЦЭМ!$A$39:$A$782,$A65,СВЦЭМ!$B$39:$B$782,E$47)+'СЕТ СН'!$G$11+СВЦЭМ!$D$10+'СЕТ СН'!$G$5-'СЕТ СН'!$G$21</f>
        <v>5777.4715758800003</v>
      </c>
      <c r="F65" s="36">
        <f>SUMIFS(СВЦЭМ!$D$39:$D$782,СВЦЭМ!$A$39:$A$782,$A65,СВЦЭМ!$B$39:$B$782,F$47)+'СЕТ СН'!$G$11+СВЦЭМ!$D$10+'СЕТ СН'!$G$5-'СЕТ СН'!$G$21</f>
        <v>5805.4354014999999</v>
      </c>
      <c r="G65" s="36">
        <f>SUMIFS(СВЦЭМ!$D$39:$D$782,СВЦЭМ!$A$39:$A$782,$A65,СВЦЭМ!$B$39:$B$782,G$47)+'СЕТ СН'!$G$11+СВЦЭМ!$D$10+'СЕТ СН'!$G$5-'СЕТ СН'!$G$21</f>
        <v>5787.9303602600003</v>
      </c>
      <c r="H65" s="36">
        <f>SUMIFS(СВЦЭМ!$D$39:$D$782,СВЦЭМ!$A$39:$A$782,$A65,СВЦЭМ!$B$39:$B$782,H$47)+'СЕТ СН'!$G$11+СВЦЭМ!$D$10+'СЕТ СН'!$G$5-'СЕТ СН'!$G$21</f>
        <v>5769.90380499</v>
      </c>
      <c r="I65" s="36">
        <f>SUMIFS(СВЦЭМ!$D$39:$D$782,СВЦЭМ!$A$39:$A$782,$A65,СВЦЭМ!$B$39:$B$782,I$47)+'СЕТ СН'!$G$11+СВЦЭМ!$D$10+'СЕТ СН'!$G$5-'СЕТ СН'!$G$21</f>
        <v>5713.95043738</v>
      </c>
      <c r="J65" s="36">
        <f>SUMIFS(СВЦЭМ!$D$39:$D$782,СВЦЭМ!$A$39:$A$782,$A65,СВЦЭМ!$B$39:$B$782,J$47)+'СЕТ СН'!$G$11+СВЦЭМ!$D$10+'СЕТ СН'!$G$5-'СЕТ СН'!$G$21</f>
        <v>5615.7138031100003</v>
      </c>
      <c r="K65" s="36">
        <f>SUMIFS(СВЦЭМ!$D$39:$D$782,СВЦЭМ!$A$39:$A$782,$A65,СВЦЭМ!$B$39:$B$782,K$47)+'СЕТ СН'!$G$11+СВЦЭМ!$D$10+'СЕТ СН'!$G$5-'СЕТ СН'!$G$21</f>
        <v>5537.4120813</v>
      </c>
      <c r="L65" s="36">
        <f>SUMIFS(СВЦЭМ!$D$39:$D$782,СВЦЭМ!$A$39:$A$782,$A65,СВЦЭМ!$B$39:$B$782,L$47)+'СЕТ СН'!$G$11+СВЦЭМ!$D$10+'СЕТ СН'!$G$5-'СЕТ СН'!$G$21</f>
        <v>5494.4417709499994</v>
      </c>
      <c r="M65" s="36">
        <f>SUMIFS(СВЦЭМ!$D$39:$D$782,СВЦЭМ!$A$39:$A$782,$A65,СВЦЭМ!$B$39:$B$782,M$47)+'СЕТ СН'!$G$11+СВЦЭМ!$D$10+'СЕТ СН'!$G$5-'СЕТ СН'!$G$21</f>
        <v>5476.2262562199994</v>
      </c>
      <c r="N65" s="36">
        <f>SUMIFS(СВЦЭМ!$D$39:$D$782,СВЦЭМ!$A$39:$A$782,$A65,СВЦЭМ!$B$39:$B$782,N$47)+'СЕТ СН'!$G$11+СВЦЭМ!$D$10+'СЕТ СН'!$G$5-'СЕТ СН'!$G$21</f>
        <v>5454.2613756199999</v>
      </c>
      <c r="O65" s="36">
        <f>SUMIFS(СВЦЭМ!$D$39:$D$782,СВЦЭМ!$A$39:$A$782,$A65,СВЦЭМ!$B$39:$B$782,O$47)+'СЕТ СН'!$G$11+СВЦЭМ!$D$10+'СЕТ СН'!$G$5-'СЕТ СН'!$G$21</f>
        <v>5470.9980458600003</v>
      </c>
      <c r="P65" s="36">
        <f>SUMIFS(СВЦЭМ!$D$39:$D$782,СВЦЭМ!$A$39:$A$782,$A65,СВЦЭМ!$B$39:$B$782,P$47)+'СЕТ СН'!$G$11+СВЦЭМ!$D$10+'СЕТ СН'!$G$5-'СЕТ СН'!$G$21</f>
        <v>5519.56159561</v>
      </c>
      <c r="Q65" s="36">
        <f>SUMIFS(СВЦЭМ!$D$39:$D$782,СВЦЭМ!$A$39:$A$782,$A65,СВЦЭМ!$B$39:$B$782,Q$47)+'СЕТ СН'!$G$11+СВЦЭМ!$D$10+'СЕТ СН'!$G$5-'СЕТ СН'!$G$21</f>
        <v>5552.4174177300001</v>
      </c>
      <c r="R65" s="36">
        <f>SUMIFS(СВЦЭМ!$D$39:$D$782,СВЦЭМ!$A$39:$A$782,$A65,СВЦЭМ!$B$39:$B$782,R$47)+'СЕТ СН'!$G$11+СВЦЭМ!$D$10+'СЕТ СН'!$G$5-'СЕТ СН'!$G$21</f>
        <v>5551.3275460699997</v>
      </c>
      <c r="S65" s="36">
        <f>SUMIFS(СВЦЭМ!$D$39:$D$782,СВЦЭМ!$A$39:$A$782,$A65,СВЦЭМ!$B$39:$B$782,S$47)+'СЕТ СН'!$G$11+СВЦЭМ!$D$10+'СЕТ СН'!$G$5-'СЕТ СН'!$G$21</f>
        <v>5553.8482024699997</v>
      </c>
      <c r="T65" s="36">
        <f>SUMIFS(СВЦЭМ!$D$39:$D$782,СВЦЭМ!$A$39:$A$782,$A65,СВЦЭМ!$B$39:$B$782,T$47)+'СЕТ СН'!$G$11+СВЦЭМ!$D$10+'СЕТ СН'!$G$5-'СЕТ СН'!$G$21</f>
        <v>5532.3576187899998</v>
      </c>
      <c r="U65" s="36">
        <f>SUMIFS(СВЦЭМ!$D$39:$D$782,СВЦЭМ!$A$39:$A$782,$A65,СВЦЭМ!$B$39:$B$782,U$47)+'СЕТ СН'!$G$11+СВЦЭМ!$D$10+'СЕТ СН'!$G$5-'СЕТ СН'!$G$21</f>
        <v>5529.7967487599999</v>
      </c>
      <c r="V65" s="36">
        <f>SUMIFS(СВЦЭМ!$D$39:$D$782,СВЦЭМ!$A$39:$A$782,$A65,СВЦЭМ!$B$39:$B$782,V$47)+'СЕТ СН'!$G$11+СВЦЭМ!$D$10+'СЕТ СН'!$G$5-'СЕТ СН'!$G$21</f>
        <v>5538.3136792599998</v>
      </c>
      <c r="W65" s="36">
        <f>SUMIFS(СВЦЭМ!$D$39:$D$782,СВЦЭМ!$A$39:$A$782,$A65,СВЦЭМ!$B$39:$B$782,W$47)+'СЕТ СН'!$G$11+СВЦЭМ!$D$10+'СЕТ СН'!$G$5-'СЕТ СН'!$G$21</f>
        <v>5523.9710115600001</v>
      </c>
      <c r="X65" s="36">
        <f>SUMIFS(СВЦЭМ!$D$39:$D$782,СВЦЭМ!$A$39:$A$782,$A65,СВЦЭМ!$B$39:$B$782,X$47)+'СЕТ СН'!$G$11+СВЦЭМ!$D$10+'СЕТ СН'!$G$5-'СЕТ СН'!$G$21</f>
        <v>5587.1322752599999</v>
      </c>
      <c r="Y65" s="36">
        <f>SUMIFS(СВЦЭМ!$D$39:$D$782,СВЦЭМ!$A$39:$A$782,$A65,СВЦЭМ!$B$39:$B$782,Y$47)+'СЕТ СН'!$G$11+СВЦЭМ!$D$10+'СЕТ СН'!$G$5-'СЕТ СН'!$G$21</f>
        <v>5662.1412525699998</v>
      </c>
    </row>
    <row r="66" spans="1:26" ht="15.75" x14ac:dyDescent="0.2">
      <c r="A66" s="35">
        <f t="shared" si="1"/>
        <v>45523</v>
      </c>
      <c r="B66" s="36">
        <f>SUMIFS(СВЦЭМ!$D$39:$D$782,СВЦЭМ!$A$39:$A$782,$A66,СВЦЭМ!$B$39:$B$782,B$47)+'СЕТ СН'!$G$11+СВЦЭМ!$D$10+'СЕТ СН'!$G$5-'СЕТ СН'!$G$21</f>
        <v>5737.84586012</v>
      </c>
      <c r="C66" s="36">
        <f>SUMIFS(СВЦЭМ!$D$39:$D$782,СВЦЭМ!$A$39:$A$782,$A66,СВЦЭМ!$B$39:$B$782,C$47)+'СЕТ СН'!$G$11+СВЦЭМ!$D$10+'СЕТ СН'!$G$5-'СЕТ СН'!$G$21</f>
        <v>5860.1775156599997</v>
      </c>
      <c r="D66" s="36">
        <f>SUMIFS(СВЦЭМ!$D$39:$D$782,СВЦЭМ!$A$39:$A$782,$A66,СВЦЭМ!$B$39:$B$782,D$47)+'СЕТ СН'!$G$11+СВЦЭМ!$D$10+'СЕТ СН'!$G$5-'СЕТ СН'!$G$21</f>
        <v>5893.2996643100005</v>
      </c>
      <c r="E66" s="36">
        <f>SUMIFS(СВЦЭМ!$D$39:$D$782,СВЦЭМ!$A$39:$A$782,$A66,СВЦЭМ!$B$39:$B$782,E$47)+'СЕТ СН'!$G$11+СВЦЭМ!$D$10+'СЕТ СН'!$G$5-'СЕТ СН'!$G$21</f>
        <v>5855.5466074199994</v>
      </c>
      <c r="F66" s="36">
        <f>SUMIFS(СВЦЭМ!$D$39:$D$782,СВЦЭМ!$A$39:$A$782,$A66,СВЦЭМ!$B$39:$B$782,F$47)+'СЕТ СН'!$G$11+СВЦЭМ!$D$10+'СЕТ СН'!$G$5-'СЕТ СН'!$G$21</f>
        <v>5862.6248025799996</v>
      </c>
      <c r="G66" s="36">
        <f>SUMIFS(СВЦЭМ!$D$39:$D$782,СВЦЭМ!$A$39:$A$782,$A66,СВЦЭМ!$B$39:$B$782,G$47)+'СЕТ СН'!$G$11+СВЦЭМ!$D$10+'СЕТ СН'!$G$5-'СЕТ СН'!$G$21</f>
        <v>5862.7585810300006</v>
      </c>
      <c r="H66" s="36">
        <f>SUMIFS(СВЦЭМ!$D$39:$D$782,СВЦЭМ!$A$39:$A$782,$A66,СВЦЭМ!$B$39:$B$782,H$47)+'СЕТ СН'!$G$11+СВЦЭМ!$D$10+'СЕТ СН'!$G$5-'СЕТ СН'!$G$21</f>
        <v>5873.5615418800007</v>
      </c>
      <c r="I66" s="36">
        <f>SUMIFS(СВЦЭМ!$D$39:$D$782,СВЦЭМ!$A$39:$A$782,$A66,СВЦЭМ!$B$39:$B$782,I$47)+'СЕТ СН'!$G$11+СВЦЭМ!$D$10+'СЕТ СН'!$G$5-'СЕТ СН'!$G$21</f>
        <v>5806.1874510899997</v>
      </c>
      <c r="J66" s="36">
        <f>SUMIFS(СВЦЭМ!$D$39:$D$782,СВЦЭМ!$A$39:$A$782,$A66,СВЦЭМ!$B$39:$B$782,J$47)+'СЕТ СН'!$G$11+СВЦЭМ!$D$10+'СЕТ СН'!$G$5-'СЕТ СН'!$G$21</f>
        <v>5632.92911327</v>
      </c>
      <c r="K66" s="36">
        <f>SUMIFS(СВЦЭМ!$D$39:$D$782,СВЦЭМ!$A$39:$A$782,$A66,СВЦЭМ!$B$39:$B$782,K$47)+'СЕТ СН'!$G$11+СВЦЭМ!$D$10+'СЕТ СН'!$G$5-'СЕТ СН'!$G$21</f>
        <v>5592.3201311900002</v>
      </c>
      <c r="L66" s="36">
        <f>SUMIFS(СВЦЭМ!$D$39:$D$782,СВЦЭМ!$A$39:$A$782,$A66,СВЦЭМ!$B$39:$B$782,L$47)+'СЕТ СН'!$G$11+СВЦЭМ!$D$10+'СЕТ СН'!$G$5-'СЕТ СН'!$G$21</f>
        <v>5585.7158185500002</v>
      </c>
      <c r="M66" s="36">
        <f>SUMIFS(СВЦЭМ!$D$39:$D$782,СВЦЭМ!$A$39:$A$782,$A66,СВЦЭМ!$B$39:$B$782,M$47)+'СЕТ СН'!$G$11+СВЦЭМ!$D$10+'СЕТ СН'!$G$5-'СЕТ СН'!$G$21</f>
        <v>5574.8012336499996</v>
      </c>
      <c r="N66" s="36">
        <f>SUMIFS(СВЦЭМ!$D$39:$D$782,СВЦЭМ!$A$39:$A$782,$A66,СВЦЭМ!$B$39:$B$782,N$47)+'СЕТ СН'!$G$11+СВЦЭМ!$D$10+'СЕТ СН'!$G$5-'СЕТ СН'!$G$21</f>
        <v>5564.2578526500001</v>
      </c>
      <c r="O66" s="36">
        <f>SUMIFS(СВЦЭМ!$D$39:$D$782,СВЦЭМ!$A$39:$A$782,$A66,СВЦЭМ!$B$39:$B$782,O$47)+'СЕТ СН'!$G$11+СВЦЭМ!$D$10+'СЕТ СН'!$G$5-'СЕТ СН'!$G$21</f>
        <v>5554.4220413499997</v>
      </c>
      <c r="P66" s="36">
        <f>SUMIFS(СВЦЭМ!$D$39:$D$782,СВЦЭМ!$A$39:$A$782,$A66,СВЦЭМ!$B$39:$B$782,P$47)+'СЕТ СН'!$G$11+СВЦЭМ!$D$10+'СЕТ СН'!$G$5-'СЕТ СН'!$G$21</f>
        <v>5563.8622287600001</v>
      </c>
      <c r="Q66" s="36">
        <f>SUMIFS(СВЦЭМ!$D$39:$D$782,СВЦЭМ!$A$39:$A$782,$A66,СВЦЭМ!$B$39:$B$782,Q$47)+'СЕТ СН'!$G$11+СВЦЭМ!$D$10+'СЕТ СН'!$G$5-'СЕТ СН'!$G$21</f>
        <v>5554.3953639000001</v>
      </c>
      <c r="R66" s="36">
        <f>SUMIFS(СВЦЭМ!$D$39:$D$782,СВЦЭМ!$A$39:$A$782,$A66,СВЦЭМ!$B$39:$B$782,R$47)+'СЕТ СН'!$G$11+СВЦЭМ!$D$10+'СЕТ СН'!$G$5-'СЕТ СН'!$G$21</f>
        <v>5560.53316309</v>
      </c>
      <c r="S66" s="36">
        <f>SUMIFS(СВЦЭМ!$D$39:$D$782,СВЦЭМ!$A$39:$A$782,$A66,СВЦЭМ!$B$39:$B$782,S$47)+'СЕТ СН'!$G$11+СВЦЭМ!$D$10+'СЕТ СН'!$G$5-'СЕТ СН'!$G$21</f>
        <v>5548.5288746799997</v>
      </c>
      <c r="T66" s="36">
        <f>SUMIFS(СВЦЭМ!$D$39:$D$782,СВЦЭМ!$A$39:$A$782,$A66,СВЦЭМ!$B$39:$B$782,T$47)+'СЕТ СН'!$G$11+СВЦЭМ!$D$10+'СЕТ СН'!$G$5-'СЕТ СН'!$G$21</f>
        <v>5515.0391439200002</v>
      </c>
      <c r="U66" s="36">
        <f>SUMIFS(СВЦЭМ!$D$39:$D$782,СВЦЭМ!$A$39:$A$782,$A66,СВЦЭМ!$B$39:$B$782,U$47)+'СЕТ СН'!$G$11+СВЦЭМ!$D$10+'СЕТ СН'!$G$5-'СЕТ СН'!$G$21</f>
        <v>5543.7518581799995</v>
      </c>
      <c r="V66" s="36">
        <f>SUMIFS(СВЦЭМ!$D$39:$D$782,СВЦЭМ!$A$39:$A$782,$A66,СВЦЭМ!$B$39:$B$782,V$47)+'СЕТ СН'!$G$11+СВЦЭМ!$D$10+'СЕТ СН'!$G$5-'СЕТ СН'!$G$21</f>
        <v>5552.8936151600001</v>
      </c>
      <c r="W66" s="36">
        <f>SUMIFS(СВЦЭМ!$D$39:$D$782,СВЦЭМ!$A$39:$A$782,$A66,СВЦЭМ!$B$39:$B$782,W$47)+'СЕТ СН'!$G$11+СВЦЭМ!$D$10+'СЕТ СН'!$G$5-'СЕТ СН'!$G$21</f>
        <v>5518.3100779799997</v>
      </c>
      <c r="X66" s="36">
        <f>SUMIFS(СВЦЭМ!$D$39:$D$782,СВЦЭМ!$A$39:$A$782,$A66,СВЦЭМ!$B$39:$B$782,X$47)+'СЕТ СН'!$G$11+СВЦЭМ!$D$10+'СЕТ СН'!$G$5-'СЕТ СН'!$G$21</f>
        <v>5569.0678923300002</v>
      </c>
      <c r="Y66" s="36">
        <f>SUMIFS(СВЦЭМ!$D$39:$D$782,СВЦЭМ!$A$39:$A$782,$A66,СВЦЭМ!$B$39:$B$782,Y$47)+'СЕТ СН'!$G$11+СВЦЭМ!$D$10+'СЕТ СН'!$G$5-'СЕТ СН'!$G$21</f>
        <v>5652.0556484600002</v>
      </c>
    </row>
    <row r="67" spans="1:26" ht="15.75" x14ac:dyDescent="0.2">
      <c r="A67" s="35">
        <f t="shared" si="1"/>
        <v>45524</v>
      </c>
      <c r="B67" s="36">
        <f>SUMIFS(СВЦЭМ!$D$39:$D$782,СВЦЭМ!$A$39:$A$782,$A67,СВЦЭМ!$B$39:$B$782,B$47)+'СЕТ СН'!$G$11+СВЦЭМ!$D$10+'СЕТ СН'!$G$5-'СЕТ СН'!$G$21</f>
        <v>5638.7906558300001</v>
      </c>
      <c r="C67" s="36">
        <f>SUMIFS(СВЦЭМ!$D$39:$D$782,СВЦЭМ!$A$39:$A$782,$A67,СВЦЭМ!$B$39:$B$782,C$47)+'СЕТ СН'!$G$11+СВЦЭМ!$D$10+'СЕТ СН'!$G$5-'СЕТ СН'!$G$21</f>
        <v>5738.7139088100002</v>
      </c>
      <c r="D67" s="36">
        <f>SUMIFS(СВЦЭМ!$D$39:$D$782,СВЦЭМ!$A$39:$A$782,$A67,СВЦЭМ!$B$39:$B$782,D$47)+'СЕТ СН'!$G$11+СВЦЭМ!$D$10+'СЕТ СН'!$G$5-'СЕТ СН'!$G$21</f>
        <v>5801.3859401</v>
      </c>
      <c r="E67" s="36">
        <f>SUMIFS(СВЦЭМ!$D$39:$D$782,СВЦЭМ!$A$39:$A$782,$A67,СВЦЭМ!$B$39:$B$782,E$47)+'СЕТ СН'!$G$11+СВЦЭМ!$D$10+'СЕТ СН'!$G$5-'СЕТ СН'!$G$21</f>
        <v>5832.4732628499996</v>
      </c>
      <c r="F67" s="36">
        <f>SUMIFS(СВЦЭМ!$D$39:$D$782,СВЦЭМ!$A$39:$A$782,$A67,СВЦЭМ!$B$39:$B$782,F$47)+'СЕТ СН'!$G$11+СВЦЭМ!$D$10+'СЕТ СН'!$G$5-'СЕТ СН'!$G$21</f>
        <v>5829.5942117800005</v>
      </c>
      <c r="G67" s="36">
        <f>SUMIFS(СВЦЭМ!$D$39:$D$782,СВЦЭМ!$A$39:$A$782,$A67,СВЦЭМ!$B$39:$B$782,G$47)+'СЕТ СН'!$G$11+СВЦЭМ!$D$10+'СЕТ СН'!$G$5-'СЕТ СН'!$G$21</f>
        <v>5812.4319959300001</v>
      </c>
      <c r="H67" s="36">
        <f>SUMIFS(СВЦЭМ!$D$39:$D$782,СВЦЭМ!$A$39:$A$782,$A67,СВЦЭМ!$B$39:$B$782,H$47)+'СЕТ СН'!$G$11+СВЦЭМ!$D$10+'СЕТ СН'!$G$5-'СЕТ СН'!$G$21</f>
        <v>5798.1376662900002</v>
      </c>
      <c r="I67" s="36">
        <f>SUMIFS(СВЦЭМ!$D$39:$D$782,СВЦЭМ!$A$39:$A$782,$A67,СВЦЭМ!$B$39:$B$782,I$47)+'СЕТ СН'!$G$11+СВЦЭМ!$D$10+'СЕТ СН'!$G$5-'СЕТ СН'!$G$21</f>
        <v>5684.9251432500005</v>
      </c>
      <c r="J67" s="36">
        <f>SUMIFS(СВЦЭМ!$D$39:$D$782,СВЦЭМ!$A$39:$A$782,$A67,СВЦЭМ!$B$39:$B$782,J$47)+'СЕТ СН'!$G$11+СВЦЭМ!$D$10+'СЕТ СН'!$G$5-'СЕТ СН'!$G$21</f>
        <v>5562.4505353499999</v>
      </c>
      <c r="K67" s="36">
        <f>SUMIFS(СВЦЭМ!$D$39:$D$782,СВЦЭМ!$A$39:$A$782,$A67,СВЦЭМ!$B$39:$B$782,K$47)+'СЕТ СН'!$G$11+СВЦЭМ!$D$10+'СЕТ СН'!$G$5-'СЕТ СН'!$G$21</f>
        <v>5462.3281253099995</v>
      </c>
      <c r="L67" s="36">
        <f>SUMIFS(СВЦЭМ!$D$39:$D$782,СВЦЭМ!$A$39:$A$782,$A67,СВЦЭМ!$B$39:$B$782,L$47)+'СЕТ СН'!$G$11+СВЦЭМ!$D$10+'СЕТ СН'!$G$5-'СЕТ СН'!$G$21</f>
        <v>5439.8006304199998</v>
      </c>
      <c r="M67" s="36">
        <f>SUMIFS(СВЦЭМ!$D$39:$D$782,СВЦЭМ!$A$39:$A$782,$A67,СВЦЭМ!$B$39:$B$782,M$47)+'СЕТ СН'!$G$11+СВЦЭМ!$D$10+'СЕТ СН'!$G$5-'СЕТ СН'!$G$21</f>
        <v>5433.3573766299996</v>
      </c>
      <c r="N67" s="36">
        <f>SUMIFS(СВЦЭМ!$D$39:$D$782,СВЦЭМ!$A$39:$A$782,$A67,СВЦЭМ!$B$39:$B$782,N$47)+'СЕТ СН'!$G$11+СВЦЭМ!$D$10+'СЕТ СН'!$G$5-'СЕТ СН'!$G$21</f>
        <v>5440.5897593299997</v>
      </c>
      <c r="O67" s="36">
        <f>SUMIFS(СВЦЭМ!$D$39:$D$782,СВЦЭМ!$A$39:$A$782,$A67,СВЦЭМ!$B$39:$B$782,O$47)+'СЕТ СН'!$G$11+СВЦЭМ!$D$10+'СЕТ СН'!$G$5-'СЕТ СН'!$G$21</f>
        <v>5416.7663099399997</v>
      </c>
      <c r="P67" s="36">
        <f>SUMIFS(СВЦЭМ!$D$39:$D$782,СВЦЭМ!$A$39:$A$782,$A67,СВЦЭМ!$B$39:$B$782,P$47)+'СЕТ СН'!$G$11+СВЦЭМ!$D$10+'СЕТ СН'!$G$5-'СЕТ СН'!$G$21</f>
        <v>5418.2455297300003</v>
      </c>
      <c r="Q67" s="36">
        <f>SUMIFS(СВЦЭМ!$D$39:$D$782,СВЦЭМ!$A$39:$A$782,$A67,СВЦЭМ!$B$39:$B$782,Q$47)+'СЕТ СН'!$G$11+СВЦЭМ!$D$10+'СЕТ СН'!$G$5-'СЕТ СН'!$G$21</f>
        <v>5414.1462669800003</v>
      </c>
      <c r="R67" s="36">
        <f>SUMIFS(СВЦЭМ!$D$39:$D$782,СВЦЭМ!$A$39:$A$782,$A67,СВЦЭМ!$B$39:$B$782,R$47)+'СЕТ СН'!$G$11+СВЦЭМ!$D$10+'СЕТ СН'!$G$5-'СЕТ СН'!$G$21</f>
        <v>5433.6231675300005</v>
      </c>
      <c r="S67" s="36">
        <f>SUMIFS(СВЦЭМ!$D$39:$D$782,СВЦЭМ!$A$39:$A$782,$A67,СВЦЭМ!$B$39:$B$782,S$47)+'СЕТ СН'!$G$11+СВЦЭМ!$D$10+'СЕТ СН'!$G$5-'СЕТ СН'!$G$21</f>
        <v>5420.8866169299999</v>
      </c>
      <c r="T67" s="36">
        <f>SUMIFS(СВЦЭМ!$D$39:$D$782,СВЦЭМ!$A$39:$A$782,$A67,СВЦЭМ!$B$39:$B$782,T$47)+'СЕТ СН'!$G$11+СВЦЭМ!$D$10+'СЕТ СН'!$G$5-'СЕТ СН'!$G$21</f>
        <v>5400.5713744900004</v>
      </c>
      <c r="U67" s="36">
        <f>SUMIFS(СВЦЭМ!$D$39:$D$782,СВЦЭМ!$A$39:$A$782,$A67,СВЦЭМ!$B$39:$B$782,U$47)+'СЕТ СН'!$G$11+СВЦЭМ!$D$10+'СЕТ СН'!$G$5-'СЕТ СН'!$G$21</f>
        <v>5419.9902650200002</v>
      </c>
      <c r="V67" s="36">
        <f>SUMIFS(СВЦЭМ!$D$39:$D$782,СВЦЭМ!$A$39:$A$782,$A67,СВЦЭМ!$B$39:$B$782,V$47)+'СЕТ СН'!$G$11+СВЦЭМ!$D$10+'СЕТ СН'!$G$5-'СЕТ СН'!$G$21</f>
        <v>5402.52537906</v>
      </c>
      <c r="W67" s="36">
        <f>SUMIFS(СВЦЭМ!$D$39:$D$782,СВЦЭМ!$A$39:$A$782,$A67,СВЦЭМ!$B$39:$B$782,W$47)+'СЕТ СН'!$G$11+СВЦЭМ!$D$10+'СЕТ СН'!$G$5-'СЕТ СН'!$G$21</f>
        <v>5399.9997535800003</v>
      </c>
      <c r="X67" s="36">
        <f>SUMIFS(СВЦЭМ!$D$39:$D$782,СВЦЭМ!$A$39:$A$782,$A67,СВЦЭМ!$B$39:$B$782,X$47)+'СЕТ СН'!$G$11+СВЦЭМ!$D$10+'СЕТ СН'!$G$5-'СЕТ СН'!$G$21</f>
        <v>5492.7476458399997</v>
      </c>
      <c r="Y67" s="36">
        <f>SUMIFS(СВЦЭМ!$D$39:$D$782,СВЦЭМ!$A$39:$A$782,$A67,СВЦЭМ!$B$39:$B$782,Y$47)+'СЕТ СН'!$G$11+СВЦЭМ!$D$10+'СЕТ СН'!$G$5-'СЕТ СН'!$G$21</f>
        <v>5636.36606484</v>
      </c>
    </row>
    <row r="68" spans="1:26" ht="15.75" x14ac:dyDescent="0.2">
      <c r="A68" s="35">
        <f t="shared" si="1"/>
        <v>45525</v>
      </c>
      <c r="B68" s="36">
        <f>SUMIFS(СВЦЭМ!$D$39:$D$782,СВЦЭМ!$A$39:$A$782,$A68,СВЦЭМ!$B$39:$B$782,B$47)+'СЕТ СН'!$G$11+СВЦЭМ!$D$10+'СЕТ СН'!$G$5-'СЕТ СН'!$G$21</f>
        <v>5831.0631608799995</v>
      </c>
      <c r="C68" s="36">
        <f>SUMIFS(СВЦЭМ!$D$39:$D$782,СВЦЭМ!$A$39:$A$782,$A68,СВЦЭМ!$B$39:$B$782,C$47)+'СЕТ СН'!$G$11+СВЦЭМ!$D$10+'СЕТ СН'!$G$5-'СЕТ СН'!$G$21</f>
        <v>5869.7107404199996</v>
      </c>
      <c r="D68" s="36">
        <f>SUMIFS(СВЦЭМ!$D$39:$D$782,СВЦЭМ!$A$39:$A$782,$A68,СВЦЭМ!$B$39:$B$782,D$47)+'СЕТ СН'!$G$11+СВЦЭМ!$D$10+'СЕТ СН'!$G$5-'СЕТ СН'!$G$21</f>
        <v>5918.0068637000004</v>
      </c>
      <c r="E68" s="36">
        <f>SUMIFS(СВЦЭМ!$D$39:$D$782,СВЦЭМ!$A$39:$A$782,$A68,СВЦЭМ!$B$39:$B$782,E$47)+'СЕТ СН'!$G$11+СВЦЭМ!$D$10+'СЕТ СН'!$G$5-'СЕТ СН'!$G$21</f>
        <v>5878.6937837700007</v>
      </c>
      <c r="F68" s="36">
        <f>SUMIFS(СВЦЭМ!$D$39:$D$782,СВЦЭМ!$A$39:$A$782,$A68,СВЦЭМ!$B$39:$B$782,F$47)+'СЕТ СН'!$G$11+СВЦЭМ!$D$10+'СЕТ СН'!$G$5-'СЕТ СН'!$G$21</f>
        <v>5862.7742812100005</v>
      </c>
      <c r="G68" s="36">
        <f>SUMIFS(СВЦЭМ!$D$39:$D$782,СВЦЭМ!$A$39:$A$782,$A68,СВЦЭМ!$B$39:$B$782,G$47)+'СЕТ СН'!$G$11+СВЦЭМ!$D$10+'СЕТ СН'!$G$5-'СЕТ СН'!$G$21</f>
        <v>5824.0332504300004</v>
      </c>
      <c r="H68" s="36">
        <f>SUMIFS(СВЦЭМ!$D$39:$D$782,СВЦЭМ!$A$39:$A$782,$A68,СВЦЭМ!$B$39:$B$782,H$47)+'СЕТ СН'!$G$11+СВЦЭМ!$D$10+'СЕТ СН'!$G$5-'СЕТ СН'!$G$21</f>
        <v>5812.9154990799998</v>
      </c>
      <c r="I68" s="36">
        <f>SUMIFS(СВЦЭМ!$D$39:$D$782,СВЦЭМ!$A$39:$A$782,$A68,СВЦЭМ!$B$39:$B$782,I$47)+'СЕТ СН'!$G$11+СВЦЭМ!$D$10+'СЕТ СН'!$G$5-'СЕТ СН'!$G$21</f>
        <v>5689.2634740800004</v>
      </c>
      <c r="J68" s="36">
        <f>SUMIFS(СВЦЭМ!$D$39:$D$782,СВЦЭМ!$A$39:$A$782,$A68,СВЦЭМ!$B$39:$B$782,J$47)+'СЕТ СН'!$G$11+СВЦЭМ!$D$10+'СЕТ СН'!$G$5-'СЕТ СН'!$G$21</f>
        <v>5603.12794674</v>
      </c>
      <c r="K68" s="36">
        <f>SUMIFS(СВЦЭМ!$D$39:$D$782,СВЦЭМ!$A$39:$A$782,$A68,СВЦЭМ!$B$39:$B$782,K$47)+'СЕТ СН'!$G$11+СВЦЭМ!$D$10+'СЕТ СН'!$G$5-'СЕТ СН'!$G$21</f>
        <v>5526.9516744299999</v>
      </c>
      <c r="L68" s="36">
        <f>SUMIFS(СВЦЭМ!$D$39:$D$782,СВЦЭМ!$A$39:$A$782,$A68,СВЦЭМ!$B$39:$B$782,L$47)+'СЕТ СН'!$G$11+СВЦЭМ!$D$10+'СЕТ СН'!$G$5-'СЕТ СН'!$G$21</f>
        <v>5511.6957145799997</v>
      </c>
      <c r="M68" s="36">
        <f>SUMIFS(СВЦЭМ!$D$39:$D$782,СВЦЭМ!$A$39:$A$782,$A68,СВЦЭМ!$B$39:$B$782,M$47)+'СЕТ СН'!$G$11+СВЦЭМ!$D$10+'СЕТ СН'!$G$5-'СЕТ СН'!$G$21</f>
        <v>5513.2046083799996</v>
      </c>
      <c r="N68" s="36">
        <f>SUMIFS(СВЦЭМ!$D$39:$D$782,СВЦЭМ!$A$39:$A$782,$A68,СВЦЭМ!$B$39:$B$782,N$47)+'СЕТ СН'!$G$11+СВЦЭМ!$D$10+'СЕТ СН'!$G$5-'СЕТ СН'!$G$21</f>
        <v>5505.5031297099995</v>
      </c>
      <c r="O68" s="36">
        <f>SUMIFS(СВЦЭМ!$D$39:$D$782,СВЦЭМ!$A$39:$A$782,$A68,СВЦЭМ!$B$39:$B$782,O$47)+'СЕТ СН'!$G$11+СВЦЭМ!$D$10+'СЕТ СН'!$G$5-'СЕТ СН'!$G$21</f>
        <v>5489.3133071800003</v>
      </c>
      <c r="P68" s="36">
        <f>SUMIFS(СВЦЭМ!$D$39:$D$782,СВЦЭМ!$A$39:$A$782,$A68,СВЦЭМ!$B$39:$B$782,P$47)+'СЕТ СН'!$G$11+СВЦЭМ!$D$10+'СЕТ СН'!$G$5-'СЕТ СН'!$G$21</f>
        <v>5527.1961906300003</v>
      </c>
      <c r="Q68" s="36">
        <f>SUMIFS(СВЦЭМ!$D$39:$D$782,СВЦЭМ!$A$39:$A$782,$A68,СВЦЭМ!$B$39:$B$782,Q$47)+'СЕТ СН'!$G$11+СВЦЭМ!$D$10+'СЕТ СН'!$G$5-'СЕТ СН'!$G$21</f>
        <v>5550.2428721100005</v>
      </c>
      <c r="R68" s="36">
        <f>SUMIFS(СВЦЭМ!$D$39:$D$782,СВЦЭМ!$A$39:$A$782,$A68,СВЦЭМ!$B$39:$B$782,R$47)+'СЕТ СН'!$G$11+СВЦЭМ!$D$10+'СЕТ СН'!$G$5-'СЕТ СН'!$G$21</f>
        <v>5544.5558554999998</v>
      </c>
      <c r="S68" s="36">
        <f>SUMIFS(СВЦЭМ!$D$39:$D$782,СВЦЭМ!$A$39:$A$782,$A68,СВЦЭМ!$B$39:$B$782,S$47)+'СЕТ СН'!$G$11+СВЦЭМ!$D$10+'СЕТ СН'!$G$5-'СЕТ СН'!$G$21</f>
        <v>5544.0838726499996</v>
      </c>
      <c r="T68" s="36">
        <f>SUMIFS(СВЦЭМ!$D$39:$D$782,СВЦЭМ!$A$39:$A$782,$A68,СВЦЭМ!$B$39:$B$782,T$47)+'СЕТ СН'!$G$11+СВЦЭМ!$D$10+'СЕТ СН'!$G$5-'СЕТ СН'!$G$21</f>
        <v>5536.8447008900002</v>
      </c>
      <c r="U68" s="36">
        <f>SUMIFS(СВЦЭМ!$D$39:$D$782,СВЦЭМ!$A$39:$A$782,$A68,СВЦЭМ!$B$39:$B$782,U$47)+'СЕТ СН'!$G$11+СВЦЭМ!$D$10+'СЕТ СН'!$G$5-'СЕТ СН'!$G$21</f>
        <v>5548.1987473600002</v>
      </c>
      <c r="V68" s="36">
        <f>SUMIFS(СВЦЭМ!$D$39:$D$782,СВЦЭМ!$A$39:$A$782,$A68,СВЦЭМ!$B$39:$B$782,V$47)+'СЕТ СН'!$G$11+СВЦЭМ!$D$10+'СЕТ СН'!$G$5-'СЕТ СН'!$G$21</f>
        <v>5540.24788876</v>
      </c>
      <c r="W68" s="36">
        <f>SUMIFS(СВЦЭМ!$D$39:$D$782,СВЦЭМ!$A$39:$A$782,$A68,СВЦЭМ!$B$39:$B$782,W$47)+'СЕТ СН'!$G$11+СВЦЭМ!$D$10+'СЕТ СН'!$G$5-'СЕТ СН'!$G$21</f>
        <v>5534.8664161199995</v>
      </c>
      <c r="X68" s="36">
        <f>SUMIFS(СВЦЭМ!$D$39:$D$782,СВЦЭМ!$A$39:$A$782,$A68,СВЦЭМ!$B$39:$B$782,X$47)+'СЕТ СН'!$G$11+СВЦЭМ!$D$10+'СЕТ СН'!$G$5-'СЕТ СН'!$G$21</f>
        <v>5553.74948073</v>
      </c>
      <c r="Y68" s="36">
        <f>SUMIFS(СВЦЭМ!$D$39:$D$782,СВЦЭМ!$A$39:$A$782,$A68,СВЦЭМ!$B$39:$B$782,Y$47)+'СЕТ СН'!$G$11+СВЦЭМ!$D$10+'СЕТ СН'!$G$5-'СЕТ СН'!$G$21</f>
        <v>5590.0854910099997</v>
      </c>
    </row>
    <row r="69" spans="1:26" ht="15.75" x14ac:dyDescent="0.2">
      <c r="A69" s="35">
        <f t="shared" si="1"/>
        <v>45526</v>
      </c>
      <c r="B69" s="36">
        <f>SUMIFS(СВЦЭМ!$D$39:$D$782,СВЦЭМ!$A$39:$A$782,$A69,СВЦЭМ!$B$39:$B$782,B$47)+'СЕТ СН'!$G$11+СВЦЭМ!$D$10+'СЕТ СН'!$G$5-'СЕТ СН'!$G$21</f>
        <v>5537.1022693699997</v>
      </c>
      <c r="C69" s="36">
        <f>SUMIFS(СВЦЭМ!$D$39:$D$782,СВЦЭМ!$A$39:$A$782,$A69,СВЦЭМ!$B$39:$B$782,C$47)+'СЕТ СН'!$G$11+СВЦЭМ!$D$10+'СЕТ СН'!$G$5-'СЕТ СН'!$G$21</f>
        <v>5624.2475897200002</v>
      </c>
      <c r="D69" s="36">
        <f>SUMIFS(СВЦЭМ!$D$39:$D$782,СВЦЭМ!$A$39:$A$782,$A69,СВЦЭМ!$B$39:$B$782,D$47)+'СЕТ СН'!$G$11+СВЦЭМ!$D$10+'СЕТ СН'!$G$5-'СЕТ СН'!$G$21</f>
        <v>5668.0502130200002</v>
      </c>
      <c r="E69" s="36">
        <f>SUMIFS(СВЦЭМ!$D$39:$D$782,СВЦЭМ!$A$39:$A$782,$A69,СВЦЭМ!$B$39:$B$782,E$47)+'СЕТ СН'!$G$11+СВЦЭМ!$D$10+'СЕТ СН'!$G$5-'СЕТ СН'!$G$21</f>
        <v>5700.2506983000003</v>
      </c>
      <c r="F69" s="36">
        <f>SUMIFS(СВЦЭМ!$D$39:$D$782,СВЦЭМ!$A$39:$A$782,$A69,СВЦЭМ!$B$39:$B$782,F$47)+'СЕТ СН'!$G$11+СВЦЭМ!$D$10+'СЕТ СН'!$G$5-'СЕТ СН'!$G$21</f>
        <v>5695.9510144799997</v>
      </c>
      <c r="G69" s="36">
        <f>SUMIFS(СВЦЭМ!$D$39:$D$782,СВЦЭМ!$A$39:$A$782,$A69,СВЦЭМ!$B$39:$B$782,G$47)+'СЕТ СН'!$G$11+СВЦЭМ!$D$10+'СЕТ СН'!$G$5-'СЕТ СН'!$G$21</f>
        <v>5664.9438591199996</v>
      </c>
      <c r="H69" s="36">
        <f>SUMIFS(СВЦЭМ!$D$39:$D$782,СВЦЭМ!$A$39:$A$782,$A69,СВЦЭМ!$B$39:$B$782,H$47)+'СЕТ СН'!$G$11+СВЦЭМ!$D$10+'СЕТ СН'!$G$5-'СЕТ СН'!$G$21</f>
        <v>5632.2368661199998</v>
      </c>
      <c r="I69" s="36">
        <f>SUMIFS(СВЦЭМ!$D$39:$D$782,СВЦЭМ!$A$39:$A$782,$A69,СВЦЭМ!$B$39:$B$782,I$47)+'СЕТ СН'!$G$11+СВЦЭМ!$D$10+'СЕТ СН'!$G$5-'СЕТ СН'!$G$21</f>
        <v>5547.4803682700003</v>
      </c>
      <c r="J69" s="36">
        <f>SUMIFS(СВЦЭМ!$D$39:$D$782,СВЦЭМ!$A$39:$A$782,$A69,СВЦЭМ!$B$39:$B$782,J$47)+'СЕТ СН'!$G$11+СВЦЭМ!$D$10+'СЕТ СН'!$G$5-'СЕТ СН'!$G$21</f>
        <v>5448.5434395000002</v>
      </c>
      <c r="K69" s="36">
        <f>SUMIFS(СВЦЭМ!$D$39:$D$782,СВЦЭМ!$A$39:$A$782,$A69,СВЦЭМ!$B$39:$B$782,K$47)+'СЕТ СН'!$G$11+СВЦЭМ!$D$10+'СЕТ СН'!$G$5-'СЕТ СН'!$G$21</f>
        <v>5376.9523119699998</v>
      </c>
      <c r="L69" s="36">
        <f>SUMIFS(СВЦЭМ!$D$39:$D$782,СВЦЭМ!$A$39:$A$782,$A69,СВЦЭМ!$B$39:$B$782,L$47)+'СЕТ СН'!$G$11+СВЦЭМ!$D$10+'СЕТ СН'!$G$5-'СЕТ СН'!$G$21</f>
        <v>5341.4470402500001</v>
      </c>
      <c r="M69" s="36">
        <f>SUMIFS(СВЦЭМ!$D$39:$D$782,СВЦЭМ!$A$39:$A$782,$A69,СВЦЭМ!$B$39:$B$782,M$47)+'СЕТ СН'!$G$11+СВЦЭМ!$D$10+'СЕТ СН'!$G$5-'СЕТ СН'!$G$21</f>
        <v>5349.1802342600004</v>
      </c>
      <c r="N69" s="36">
        <f>SUMIFS(СВЦЭМ!$D$39:$D$782,СВЦЭМ!$A$39:$A$782,$A69,СВЦЭМ!$B$39:$B$782,N$47)+'СЕТ СН'!$G$11+СВЦЭМ!$D$10+'СЕТ СН'!$G$5-'СЕТ СН'!$G$21</f>
        <v>5342.2722651100003</v>
      </c>
      <c r="O69" s="36">
        <f>SUMIFS(СВЦЭМ!$D$39:$D$782,СВЦЭМ!$A$39:$A$782,$A69,СВЦЭМ!$B$39:$B$782,O$47)+'СЕТ СН'!$G$11+СВЦЭМ!$D$10+'СЕТ СН'!$G$5-'СЕТ СН'!$G$21</f>
        <v>5346.4229954599996</v>
      </c>
      <c r="P69" s="36">
        <f>SUMIFS(СВЦЭМ!$D$39:$D$782,СВЦЭМ!$A$39:$A$782,$A69,СВЦЭМ!$B$39:$B$782,P$47)+'СЕТ СН'!$G$11+СВЦЭМ!$D$10+'СЕТ СН'!$G$5-'СЕТ СН'!$G$21</f>
        <v>5354.3914823899995</v>
      </c>
      <c r="Q69" s="36">
        <f>SUMIFS(СВЦЭМ!$D$39:$D$782,СВЦЭМ!$A$39:$A$782,$A69,СВЦЭМ!$B$39:$B$782,Q$47)+'СЕТ СН'!$G$11+СВЦЭМ!$D$10+'СЕТ СН'!$G$5-'СЕТ СН'!$G$21</f>
        <v>5357.8695778399997</v>
      </c>
      <c r="R69" s="36">
        <f>SUMIFS(СВЦЭМ!$D$39:$D$782,СВЦЭМ!$A$39:$A$782,$A69,СВЦЭМ!$B$39:$B$782,R$47)+'СЕТ СН'!$G$11+СВЦЭМ!$D$10+'СЕТ СН'!$G$5-'СЕТ СН'!$G$21</f>
        <v>5370.44141597</v>
      </c>
      <c r="S69" s="36">
        <f>SUMIFS(СВЦЭМ!$D$39:$D$782,СВЦЭМ!$A$39:$A$782,$A69,СВЦЭМ!$B$39:$B$782,S$47)+'СЕТ СН'!$G$11+СВЦЭМ!$D$10+'СЕТ СН'!$G$5-'СЕТ СН'!$G$21</f>
        <v>5361.3056627599999</v>
      </c>
      <c r="T69" s="36">
        <f>SUMIFS(СВЦЭМ!$D$39:$D$782,СВЦЭМ!$A$39:$A$782,$A69,СВЦЭМ!$B$39:$B$782,T$47)+'СЕТ СН'!$G$11+СВЦЭМ!$D$10+'СЕТ СН'!$G$5-'СЕТ СН'!$G$21</f>
        <v>5358.4306551</v>
      </c>
      <c r="U69" s="36">
        <f>SUMIFS(СВЦЭМ!$D$39:$D$782,СВЦЭМ!$A$39:$A$782,$A69,СВЦЭМ!$B$39:$B$782,U$47)+'СЕТ СН'!$G$11+СВЦЭМ!$D$10+'СЕТ СН'!$G$5-'СЕТ СН'!$G$21</f>
        <v>5363.19476442</v>
      </c>
      <c r="V69" s="36">
        <f>SUMIFS(СВЦЭМ!$D$39:$D$782,СВЦЭМ!$A$39:$A$782,$A69,СВЦЭМ!$B$39:$B$782,V$47)+'СЕТ СН'!$G$11+СВЦЭМ!$D$10+'СЕТ СН'!$G$5-'СЕТ СН'!$G$21</f>
        <v>5350.4994798600001</v>
      </c>
      <c r="W69" s="36">
        <f>SUMIFS(СВЦЭМ!$D$39:$D$782,СВЦЭМ!$A$39:$A$782,$A69,СВЦЭМ!$B$39:$B$782,W$47)+'СЕТ СН'!$G$11+СВЦЭМ!$D$10+'СЕТ СН'!$G$5-'СЕТ СН'!$G$21</f>
        <v>5346.1044310899997</v>
      </c>
      <c r="X69" s="36">
        <f>SUMIFS(СВЦЭМ!$D$39:$D$782,СВЦЭМ!$A$39:$A$782,$A69,СВЦЭМ!$B$39:$B$782,X$47)+'СЕТ СН'!$G$11+СВЦЭМ!$D$10+'СЕТ СН'!$G$5-'СЕТ СН'!$G$21</f>
        <v>5419.8340749500003</v>
      </c>
      <c r="Y69" s="36">
        <f>SUMIFS(СВЦЭМ!$D$39:$D$782,СВЦЭМ!$A$39:$A$782,$A69,СВЦЭМ!$B$39:$B$782,Y$47)+'СЕТ СН'!$G$11+СВЦЭМ!$D$10+'СЕТ СН'!$G$5-'СЕТ СН'!$G$21</f>
        <v>5458.9873964500002</v>
      </c>
    </row>
    <row r="70" spans="1:26" ht="15.75" x14ac:dyDescent="0.2">
      <c r="A70" s="35">
        <f t="shared" si="1"/>
        <v>45527</v>
      </c>
      <c r="B70" s="36">
        <f>SUMIFS(СВЦЭМ!$D$39:$D$782,СВЦЭМ!$A$39:$A$782,$A70,СВЦЭМ!$B$39:$B$782,B$47)+'СЕТ СН'!$G$11+СВЦЭМ!$D$10+'СЕТ СН'!$G$5-'СЕТ СН'!$G$21</f>
        <v>5610.6223711799994</v>
      </c>
      <c r="C70" s="36">
        <f>SUMIFS(СВЦЭМ!$D$39:$D$782,СВЦЭМ!$A$39:$A$782,$A70,СВЦЭМ!$B$39:$B$782,C$47)+'СЕТ СН'!$G$11+СВЦЭМ!$D$10+'СЕТ СН'!$G$5-'СЕТ СН'!$G$21</f>
        <v>5717.4893368200001</v>
      </c>
      <c r="D70" s="36">
        <f>SUMIFS(СВЦЭМ!$D$39:$D$782,СВЦЭМ!$A$39:$A$782,$A70,СВЦЭМ!$B$39:$B$782,D$47)+'СЕТ СН'!$G$11+СВЦЭМ!$D$10+'СЕТ СН'!$G$5-'СЕТ СН'!$G$21</f>
        <v>5744.3835743999998</v>
      </c>
      <c r="E70" s="36">
        <f>SUMIFS(СВЦЭМ!$D$39:$D$782,СВЦЭМ!$A$39:$A$782,$A70,СВЦЭМ!$B$39:$B$782,E$47)+'СЕТ СН'!$G$11+СВЦЭМ!$D$10+'СЕТ СН'!$G$5-'СЕТ СН'!$G$21</f>
        <v>5772.0183873999995</v>
      </c>
      <c r="F70" s="36">
        <f>SUMIFS(СВЦЭМ!$D$39:$D$782,СВЦЭМ!$A$39:$A$782,$A70,СВЦЭМ!$B$39:$B$782,F$47)+'СЕТ СН'!$G$11+СВЦЭМ!$D$10+'СЕТ СН'!$G$5-'СЕТ СН'!$G$21</f>
        <v>5781.4343114900003</v>
      </c>
      <c r="G70" s="36">
        <f>SUMIFS(СВЦЭМ!$D$39:$D$782,СВЦЭМ!$A$39:$A$782,$A70,СВЦЭМ!$B$39:$B$782,G$47)+'СЕТ СН'!$G$11+СВЦЭМ!$D$10+'СЕТ СН'!$G$5-'СЕТ СН'!$G$21</f>
        <v>5767.2442249100004</v>
      </c>
      <c r="H70" s="36">
        <f>SUMIFS(СВЦЭМ!$D$39:$D$782,СВЦЭМ!$A$39:$A$782,$A70,СВЦЭМ!$B$39:$B$782,H$47)+'СЕТ СН'!$G$11+СВЦЭМ!$D$10+'СЕТ СН'!$G$5-'СЕТ СН'!$G$21</f>
        <v>5744.71838544</v>
      </c>
      <c r="I70" s="36">
        <f>SUMIFS(СВЦЭМ!$D$39:$D$782,СВЦЭМ!$A$39:$A$782,$A70,СВЦЭМ!$B$39:$B$782,I$47)+'СЕТ СН'!$G$11+СВЦЭМ!$D$10+'СЕТ СН'!$G$5-'СЕТ СН'!$G$21</f>
        <v>5655.7813462599997</v>
      </c>
      <c r="J70" s="36">
        <f>SUMIFS(СВЦЭМ!$D$39:$D$782,СВЦЭМ!$A$39:$A$782,$A70,СВЦЭМ!$B$39:$B$782,J$47)+'СЕТ СН'!$G$11+СВЦЭМ!$D$10+'СЕТ СН'!$G$5-'СЕТ СН'!$G$21</f>
        <v>5544.8059146899996</v>
      </c>
      <c r="K70" s="36">
        <f>SUMIFS(СВЦЭМ!$D$39:$D$782,СВЦЭМ!$A$39:$A$782,$A70,СВЦЭМ!$B$39:$B$782,K$47)+'СЕТ СН'!$G$11+СВЦЭМ!$D$10+'СЕТ СН'!$G$5-'СЕТ СН'!$G$21</f>
        <v>5445.3714746699998</v>
      </c>
      <c r="L70" s="36">
        <f>SUMIFS(СВЦЭМ!$D$39:$D$782,СВЦЭМ!$A$39:$A$782,$A70,СВЦЭМ!$B$39:$B$782,L$47)+'СЕТ СН'!$G$11+СВЦЭМ!$D$10+'СЕТ СН'!$G$5-'СЕТ СН'!$G$21</f>
        <v>5436.43553565</v>
      </c>
      <c r="M70" s="36">
        <f>SUMIFS(СВЦЭМ!$D$39:$D$782,СВЦЭМ!$A$39:$A$782,$A70,СВЦЭМ!$B$39:$B$782,M$47)+'СЕТ СН'!$G$11+СВЦЭМ!$D$10+'СЕТ СН'!$G$5-'СЕТ СН'!$G$21</f>
        <v>5431.4401582800001</v>
      </c>
      <c r="N70" s="36">
        <f>SUMIFS(СВЦЭМ!$D$39:$D$782,СВЦЭМ!$A$39:$A$782,$A70,СВЦЭМ!$B$39:$B$782,N$47)+'СЕТ СН'!$G$11+СВЦЭМ!$D$10+'СЕТ СН'!$G$5-'СЕТ СН'!$G$21</f>
        <v>5427.3760294900003</v>
      </c>
      <c r="O70" s="36">
        <f>SUMIFS(СВЦЭМ!$D$39:$D$782,СВЦЭМ!$A$39:$A$782,$A70,СВЦЭМ!$B$39:$B$782,O$47)+'СЕТ СН'!$G$11+СВЦЭМ!$D$10+'СЕТ СН'!$G$5-'СЕТ СН'!$G$21</f>
        <v>5437.8930158900002</v>
      </c>
      <c r="P70" s="36">
        <f>SUMIFS(СВЦЭМ!$D$39:$D$782,СВЦЭМ!$A$39:$A$782,$A70,СВЦЭМ!$B$39:$B$782,P$47)+'СЕТ СН'!$G$11+СВЦЭМ!$D$10+'СЕТ СН'!$G$5-'СЕТ СН'!$G$21</f>
        <v>5452.6725672100001</v>
      </c>
      <c r="Q70" s="36">
        <f>SUMIFS(СВЦЭМ!$D$39:$D$782,СВЦЭМ!$A$39:$A$782,$A70,СВЦЭМ!$B$39:$B$782,Q$47)+'СЕТ СН'!$G$11+СВЦЭМ!$D$10+'СЕТ СН'!$G$5-'СЕТ СН'!$G$21</f>
        <v>5440.1606733899998</v>
      </c>
      <c r="R70" s="36">
        <f>SUMIFS(СВЦЭМ!$D$39:$D$782,СВЦЭМ!$A$39:$A$782,$A70,СВЦЭМ!$B$39:$B$782,R$47)+'СЕТ СН'!$G$11+СВЦЭМ!$D$10+'СЕТ СН'!$G$5-'СЕТ СН'!$G$21</f>
        <v>5428.9505049199997</v>
      </c>
      <c r="S70" s="36">
        <f>SUMIFS(СВЦЭМ!$D$39:$D$782,СВЦЭМ!$A$39:$A$782,$A70,СВЦЭМ!$B$39:$B$782,S$47)+'СЕТ СН'!$G$11+СВЦЭМ!$D$10+'СЕТ СН'!$G$5-'СЕТ СН'!$G$21</f>
        <v>5451.9993051199999</v>
      </c>
      <c r="T70" s="36">
        <f>SUMIFS(СВЦЭМ!$D$39:$D$782,СВЦЭМ!$A$39:$A$782,$A70,СВЦЭМ!$B$39:$B$782,T$47)+'СЕТ СН'!$G$11+СВЦЭМ!$D$10+'СЕТ СН'!$G$5-'СЕТ СН'!$G$21</f>
        <v>5440.4055386399996</v>
      </c>
      <c r="U70" s="36">
        <f>SUMIFS(СВЦЭМ!$D$39:$D$782,СВЦЭМ!$A$39:$A$782,$A70,СВЦЭМ!$B$39:$B$782,U$47)+'СЕТ СН'!$G$11+СВЦЭМ!$D$10+'СЕТ СН'!$G$5-'СЕТ СН'!$G$21</f>
        <v>5446.4117732100003</v>
      </c>
      <c r="V70" s="36">
        <f>SUMIFS(СВЦЭМ!$D$39:$D$782,СВЦЭМ!$A$39:$A$782,$A70,СВЦЭМ!$B$39:$B$782,V$47)+'СЕТ СН'!$G$11+СВЦЭМ!$D$10+'СЕТ СН'!$G$5-'СЕТ СН'!$G$21</f>
        <v>5442.76732111</v>
      </c>
      <c r="W70" s="36">
        <f>SUMIFS(СВЦЭМ!$D$39:$D$782,СВЦЭМ!$A$39:$A$782,$A70,СВЦЭМ!$B$39:$B$782,W$47)+'СЕТ СН'!$G$11+СВЦЭМ!$D$10+'СЕТ СН'!$G$5-'СЕТ СН'!$G$21</f>
        <v>5445.4315201999998</v>
      </c>
      <c r="X70" s="36">
        <f>SUMIFS(СВЦЭМ!$D$39:$D$782,СВЦЭМ!$A$39:$A$782,$A70,СВЦЭМ!$B$39:$B$782,X$47)+'СЕТ СН'!$G$11+СВЦЭМ!$D$10+'СЕТ СН'!$G$5-'СЕТ СН'!$G$21</f>
        <v>5515.8071961300002</v>
      </c>
      <c r="Y70" s="36">
        <f>SUMIFS(СВЦЭМ!$D$39:$D$782,СВЦЭМ!$A$39:$A$782,$A70,СВЦЭМ!$B$39:$B$782,Y$47)+'СЕТ СН'!$G$11+СВЦЭМ!$D$10+'СЕТ СН'!$G$5-'СЕТ СН'!$G$21</f>
        <v>5617.23787163</v>
      </c>
    </row>
    <row r="71" spans="1:26" ht="15.75" x14ac:dyDescent="0.2">
      <c r="A71" s="35">
        <f t="shared" si="1"/>
        <v>45528</v>
      </c>
      <c r="B71" s="36">
        <f>SUMIFS(СВЦЭМ!$D$39:$D$782,СВЦЭМ!$A$39:$A$782,$A71,СВЦЭМ!$B$39:$B$782,B$47)+'СЕТ СН'!$G$11+СВЦЭМ!$D$10+'СЕТ СН'!$G$5-'СЕТ СН'!$G$21</f>
        <v>5586.4968455399994</v>
      </c>
      <c r="C71" s="36">
        <f>SUMIFS(СВЦЭМ!$D$39:$D$782,СВЦЭМ!$A$39:$A$782,$A71,СВЦЭМ!$B$39:$B$782,C$47)+'СЕТ СН'!$G$11+СВЦЭМ!$D$10+'СЕТ СН'!$G$5-'СЕТ СН'!$G$21</f>
        <v>5656.5163897700004</v>
      </c>
      <c r="D71" s="36">
        <f>SUMIFS(СВЦЭМ!$D$39:$D$782,СВЦЭМ!$A$39:$A$782,$A71,СВЦЭМ!$B$39:$B$782,D$47)+'СЕТ СН'!$G$11+СВЦЭМ!$D$10+'СЕТ СН'!$G$5-'СЕТ СН'!$G$21</f>
        <v>5691.7420607900003</v>
      </c>
      <c r="E71" s="36">
        <f>SUMIFS(СВЦЭМ!$D$39:$D$782,СВЦЭМ!$A$39:$A$782,$A71,СВЦЭМ!$B$39:$B$782,E$47)+'СЕТ СН'!$G$11+СВЦЭМ!$D$10+'СЕТ СН'!$G$5-'СЕТ СН'!$G$21</f>
        <v>5733.7818593499996</v>
      </c>
      <c r="F71" s="36">
        <f>SUMIFS(СВЦЭМ!$D$39:$D$782,СВЦЭМ!$A$39:$A$782,$A71,СВЦЭМ!$B$39:$B$782,F$47)+'СЕТ СН'!$G$11+СВЦЭМ!$D$10+'СЕТ СН'!$G$5-'СЕТ СН'!$G$21</f>
        <v>5738.9816789300003</v>
      </c>
      <c r="G71" s="36">
        <f>SUMIFS(СВЦЭМ!$D$39:$D$782,СВЦЭМ!$A$39:$A$782,$A71,СВЦЭМ!$B$39:$B$782,G$47)+'СЕТ СН'!$G$11+СВЦЭМ!$D$10+'СЕТ СН'!$G$5-'СЕТ СН'!$G$21</f>
        <v>5720.2094596799998</v>
      </c>
      <c r="H71" s="36">
        <f>SUMIFS(СВЦЭМ!$D$39:$D$782,СВЦЭМ!$A$39:$A$782,$A71,СВЦЭМ!$B$39:$B$782,H$47)+'СЕТ СН'!$G$11+СВЦЭМ!$D$10+'СЕТ СН'!$G$5-'СЕТ СН'!$G$21</f>
        <v>5694.3489249800004</v>
      </c>
      <c r="I71" s="36">
        <f>SUMIFS(СВЦЭМ!$D$39:$D$782,СВЦЭМ!$A$39:$A$782,$A71,СВЦЭМ!$B$39:$B$782,I$47)+'СЕТ СН'!$G$11+СВЦЭМ!$D$10+'СЕТ СН'!$G$5-'СЕТ СН'!$G$21</f>
        <v>5604.9577475300002</v>
      </c>
      <c r="J71" s="36">
        <f>SUMIFS(СВЦЭМ!$D$39:$D$782,СВЦЭМ!$A$39:$A$782,$A71,СВЦЭМ!$B$39:$B$782,J$47)+'СЕТ СН'!$G$11+СВЦЭМ!$D$10+'СЕТ СН'!$G$5-'СЕТ СН'!$G$21</f>
        <v>5504.1493931799996</v>
      </c>
      <c r="K71" s="36">
        <f>SUMIFS(СВЦЭМ!$D$39:$D$782,СВЦЭМ!$A$39:$A$782,$A71,СВЦЭМ!$B$39:$B$782,K$47)+'СЕТ СН'!$G$11+СВЦЭМ!$D$10+'СЕТ СН'!$G$5-'СЕТ СН'!$G$21</f>
        <v>5392.7086778900002</v>
      </c>
      <c r="L71" s="36">
        <f>SUMIFS(СВЦЭМ!$D$39:$D$782,СВЦЭМ!$A$39:$A$782,$A71,СВЦЭМ!$B$39:$B$782,L$47)+'СЕТ СН'!$G$11+СВЦЭМ!$D$10+'СЕТ СН'!$G$5-'СЕТ СН'!$G$21</f>
        <v>5360.0286175500005</v>
      </c>
      <c r="M71" s="36">
        <f>SUMIFS(СВЦЭМ!$D$39:$D$782,СВЦЭМ!$A$39:$A$782,$A71,СВЦЭМ!$B$39:$B$782,M$47)+'СЕТ СН'!$G$11+СВЦЭМ!$D$10+'СЕТ СН'!$G$5-'СЕТ СН'!$G$21</f>
        <v>5384.0943030600001</v>
      </c>
      <c r="N71" s="36">
        <f>SUMIFS(СВЦЭМ!$D$39:$D$782,СВЦЭМ!$A$39:$A$782,$A71,СВЦЭМ!$B$39:$B$782,N$47)+'СЕТ СН'!$G$11+СВЦЭМ!$D$10+'СЕТ СН'!$G$5-'СЕТ СН'!$G$21</f>
        <v>5472.96276966</v>
      </c>
      <c r="O71" s="36">
        <f>SUMIFS(СВЦЭМ!$D$39:$D$782,СВЦЭМ!$A$39:$A$782,$A71,СВЦЭМ!$B$39:$B$782,O$47)+'СЕТ СН'!$G$11+СВЦЭМ!$D$10+'СЕТ СН'!$G$5-'СЕТ СН'!$G$21</f>
        <v>5460.6964508500005</v>
      </c>
      <c r="P71" s="36">
        <f>SUMIFS(СВЦЭМ!$D$39:$D$782,СВЦЭМ!$A$39:$A$782,$A71,СВЦЭМ!$B$39:$B$782,P$47)+'СЕТ СН'!$G$11+СВЦЭМ!$D$10+'СЕТ СН'!$G$5-'СЕТ СН'!$G$21</f>
        <v>5467.1228102499999</v>
      </c>
      <c r="Q71" s="36">
        <f>SUMIFS(СВЦЭМ!$D$39:$D$782,СВЦЭМ!$A$39:$A$782,$A71,СВЦЭМ!$B$39:$B$782,Q$47)+'СЕТ СН'!$G$11+СВЦЭМ!$D$10+'СЕТ СН'!$G$5-'СЕТ СН'!$G$21</f>
        <v>5480.8307795999999</v>
      </c>
      <c r="R71" s="36">
        <f>SUMIFS(СВЦЭМ!$D$39:$D$782,СВЦЭМ!$A$39:$A$782,$A71,СВЦЭМ!$B$39:$B$782,R$47)+'СЕТ СН'!$G$11+СВЦЭМ!$D$10+'СЕТ СН'!$G$5-'СЕТ СН'!$G$21</f>
        <v>5482.2647334200001</v>
      </c>
      <c r="S71" s="36">
        <f>SUMIFS(СВЦЭМ!$D$39:$D$782,СВЦЭМ!$A$39:$A$782,$A71,СВЦЭМ!$B$39:$B$782,S$47)+'СЕТ СН'!$G$11+СВЦЭМ!$D$10+'СЕТ СН'!$G$5-'СЕТ СН'!$G$21</f>
        <v>5495.0287289200005</v>
      </c>
      <c r="T71" s="36">
        <f>SUMIFS(СВЦЭМ!$D$39:$D$782,СВЦЭМ!$A$39:$A$782,$A71,СВЦЭМ!$B$39:$B$782,T$47)+'СЕТ СН'!$G$11+СВЦЭМ!$D$10+'СЕТ СН'!$G$5-'СЕТ СН'!$G$21</f>
        <v>5480.43288613</v>
      </c>
      <c r="U71" s="36">
        <f>SUMIFS(СВЦЭМ!$D$39:$D$782,СВЦЭМ!$A$39:$A$782,$A71,СВЦЭМ!$B$39:$B$782,U$47)+'СЕТ СН'!$G$11+СВЦЭМ!$D$10+'СЕТ СН'!$G$5-'СЕТ СН'!$G$21</f>
        <v>5495.9790037799994</v>
      </c>
      <c r="V71" s="36">
        <f>SUMIFS(СВЦЭМ!$D$39:$D$782,СВЦЭМ!$A$39:$A$782,$A71,СВЦЭМ!$B$39:$B$782,V$47)+'СЕТ СН'!$G$11+СВЦЭМ!$D$10+'СЕТ СН'!$G$5-'СЕТ СН'!$G$21</f>
        <v>5499.8897092299994</v>
      </c>
      <c r="W71" s="36">
        <f>SUMIFS(СВЦЭМ!$D$39:$D$782,СВЦЭМ!$A$39:$A$782,$A71,СВЦЭМ!$B$39:$B$782,W$47)+'СЕТ СН'!$G$11+СВЦЭМ!$D$10+'СЕТ СН'!$G$5-'СЕТ СН'!$G$21</f>
        <v>5488.2578687499999</v>
      </c>
      <c r="X71" s="36">
        <f>SUMIFS(СВЦЭМ!$D$39:$D$782,СВЦЭМ!$A$39:$A$782,$A71,СВЦЭМ!$B$39:$B$782,X$47)+'СЕТ СН'!$G$11+СВЦЭМ!$D$10+'СЕТ СН'!$G$5-'СЕТ СН'!$G$21</f>
        <v>5531.4077985200001</v>
      </c>
      <c r="Y71" s="36">
        <f>SUMIFS(СВЦЭМ!$D$39:$D$782,СВЦЭМ!$A$39:$A$782,$A71,СВЦЭМ!$B$39:$B$782,Y$47)+'СЕТ СН'!$G$11+СВЦЭМ!$D$10+'СЕТ СН'!$G$5-'СЕТ СН'!$G$21</f>
        <v>5612.7018982</v>
      </c>
    </row>
    <row r="72" spans="1:26" ht="15.75" x14ac:dyDescent="0.2">
      <c r="A72" s="35">
        <f t="shared" si="1"/>
        <v>45529</v>
      </c>
      <c r="B72" s="36">
        <f>SUMIFS(СВЦЭМ!$D$39:$D$782,СВЦЭМ!$A$39:$A$782,$A72,СВЦЭМ!$B$39:$B$782,B$47)+'СЕТ СН'!$G$11+СВЦЭМ!$D$10+'СЕТ СН'!$G$5-'СЕТ СН'!$G$21</f>
        <v>5591.6873164799999</v>
      </c>
      <c r="C72" s="36">
        <f>SUMIFS(СВЦЭМ!$D$39:$D$782,СВЦЭМ!$A$39:$A$782,$A72,СВЦЭМ!$B$39:$B$782,C$47)+'СЕТ СН'!$G$11+СВЦЭМ!$D$10+'СЕТ СН'!$G$5-'СЕТ СН'!$G$21</f>
        <v>5649.3535283700003</v>
      </c>
      <c r="D72" s="36">
        <f>SUMIFS(СВЦЭМ!$D$39:$D$782,СВЦЭМ!$A$39:$A$782,$A72,СВЦЭМ!$B$39:$B$782,D$47)+'СЕТ СН'!$G$11+СВЦЭМ!$D$10+'СЕТ СН'!$G$5-'СЕТ СН'!$G$21</f>
        <v>5670.7684748399997</v>
      </c>
      <c r="E72" s="36">
        <f>SUMIFS(СВЦЭМ!$D$39:$D$782,СВЦЭМ!$A$39:$A$782,$A72,СВЦЭМ!$B$39:$B$782,E$47)+'СЕТ СН'!$G$11+СВЦЭМ!$D$10+'СЕТ СН'!$G$5-'СЕТ СН'!$G$21</f>
        <v>5680.3705406899999</v>
      </c>
      <c r="F72" s="36">
        <f>SUMIFS(СВЦЭМ!$D$39:$D$782,СВЦЭМ!$A$39:$A$782,$A72,СВЦЭМ!$B$39:$B$782,F$47)+'СЕТ СН'!$G$11+СВЦЭМ!$D$10+'СЕТ СН'!$G$5-'СЕТ СН'!$G$21</f>
        <v>5727.8464400800003</v>
      </c>
      <c r="G72" s="36">
        <f>SUMIFS(СВЦЭМ!$D$39:$D$782,СВЦЭМ!$A$39:$A$782,$A72,СВЦЭМ!$B$39:$B$782,G$47)+'СЕТ СН'!$G$11+СВЦЭМ!$D$10+'СЕТ СН'!$G$5-'СЕТ СН'!$G$21</f>
        <v>5716.8555343299995</v>
      </c>
      <c r="H72" s="36">
        <f>SUMIFS(СВЦЭМ!$D$39:$D$782,СВЦЭМ!$A$39:$A$782,$A72,СВЦЭМ!$B$39:$B$782,H$47)+'СЕТ СН'!$G$11+СВЦЭМ!$D$10+'СЕТ СН'!$G$5-'СЕТ СН'!$G$21</f>
        <v>5694.26867502</v>
      </c>
      <c r="I72" s="36">
        <f>SUMIFS(СВЦЭМ!$D$39:$D$782,СВЦЭМ!$A$39:$A$782,$A72,СВЦЭМ!$B$39:$B$782,I$47)+'СЕТ СН'!$G$11+СВЦЭМ!$D$10+'СЕТ СН'!$G$5-'СЕТ СН'!$G$21</f>
        <v>5642.3510128199996</v>
      </c>
      <c r="J72" s="36">
        <f>SUMIFS(СВЦЭМ!$D$39:$D$782,СВЦЭМ!$A$39:$A$782,$A72,СВЦЭМ!$B$39:$B$782,J$47)+'СЕТ СН'!$G$11+СВЦЭМ!$D$10+'СЕТ СН'!$G$5-'СЕТ СН'!$G$21</f>
        <v>5563.32685468</v>
      </c>
      <c r="K72" s="36">
        <f>SUMIFS(СВЦЭМ!$D$39:$D$782,СВЦЭМ!$A$39:$A$782,$A72,СВЦЭМ!$B$39:$B$782,K$47)+'СЕТ СН'!$G$11+СВЦЭМ!$D$10+'СЕТ СН'!$G$5-'СЕТ СН'!$G$21</f>
        <v>5480.1329765600003</v>
      </c>
      <c r="L72" s="36">
        <f>SUMIFS(СВЦЭМ!$D$39:$D$782,СВЦЭМ!$A$39:$A$782,$A72,СВЦЭМ!$B$39:$B$782,L$47)+'СЕТ СН'!$G$11+СВЦЭМ!$D$10+'СЕТ СН'!$G$5-'СЕТ СН'!$G$21</f>
        <v>5415.8546049199995</v>
      </c>
      <c r="M72" s="36">
        <f>SUMIFS(СВЦЭМ!$D$39:$D$782,СВЦЭМ!$A$39:$A$782,$A72,СВЦЭМ!$B$39:$B$782,M$47)+'СЕТ СН'!$G$11+СВЦЭМ!$D$10+'СЕТ СН'!$G$5-'СЕТ СН'!$G$21</f>
        <v>5386.5437421200004</v>
      </c>
      <c r="N72" s="36">
        <f>SUMIFS(СВЦЭМ!$D$39:$D$782,СВЦЭМ!$A$39:$A$782,$A72,СВЦЭМ!$B$39:$B$782,N$47)+'СЕТ СН'!$G$11+СВЦЭМ!$D$10+'СЕТ СН'!$G$5-'СЕТ СН'!$G$21</f>
        <v>5376.2246384600003</v>
      </c>
      <c r="O72" s="36">
        <f>SUMIFS(СВЦЭМ!$D$39:$D$782,СВЦЭМ!$A$39:$A$782,$A72,СВЦЭМ!$B$39:$B$782,O$47)+'СЕТ СН'!$G$11+СВЦЭМ!$D$10+'СЕТ СН'!$G$5-'СЕТ СН'!$G$21</f>
        <v>5376.7568009300003</v>
      </c>
      <c r="P72" s="36">
        <f>SUMIFS(СВЦЭМ!$D$39:$D$782,СВЦЭМ!$A$39:$A$782,$A72,СВЦЭМ!$B$39:$B$782,P$47)+'СЕТ СН'!$G$11+СВЦЭМ!$D$10+'СЕТ СН'!$G$5-'СЕТ СН'!$G$21</f>
        <v>5378.9035862999999</v>
      </c>
      <c r="Q72" s="36">
        <f>SUMIFS(СВЦЭМ!$D$39:$D$782,СВЦЭМ!$A$39:$A$782,$A72,СВЦЭМ!$B$39:$B$782,Q$47)+'СЕТ СН'!$G$11+СВЦЭМ!$D$10+'СЕТ СН'!$G$5-'СЕТ СН'!$G$21</f>
        <v>5381.6616209900003</v>
      </c>
      <c r="R72" s="36">
        <f>SUMIFS(СВЦЭМ!$D$39:$D$782,СВЦЭМ!$A$39:$A$782,$A72,СВЦЭМ!$B$39:$B$782,R$47)+'СЕТ СН'!$G$11+СВЦЭМ!$D$10+'СЕТ СН'!$G$5-'СЕТ СН'!$G$21</f>
        <v>5405.2916258999994</v>
      </c>
      <c r="S72" s="36">
        <f>SUMIFS(СВЦЭМ!$D$39:$D$782,СВЦЭМ!$A$39:$A$782,$A72,СВЦЭМ!$B$39:$B$782,S$47)+'СЕТ СН'!$G$11+СВЦЭМ!$D$10+'СЕТ СН'!$G$5-'СЕТ СН'!$G$21</f>
        <v>5387.3262287199996</v>
      </c>
      <c r="T72" s="36">
        <f>SUMIFS(СВЦЭМ!$D$39:$D$782,СВЦЭМ!$A$39:$A$782,$A72,СВЦЭМ!$B$39:$B$782,T$47)+'СЕТ СН'!$G$11+СВЦЭМ!$D$10+'СЕТ СН'!$G$5-'СЕТ СН'!$G$21</f>
        <v>5371.6463373899996</v>
      </c>
      <c r="U72" s="36">
        <f>SUMIFS(СВЦЭМ!$D$39:$D$782,СВЦЭМ!$A$39:$A$782,$A72,СВЦЭМ!$B$39:$B$782,U$47)+'СЕТ СН'!$G$11+СВЦЭМ!$D$10+'СЕТ СН'!$G$5-'СЕТ СН'!$G$21</f>
        <v>5371.2052559000003</v>
      </c>
      <c r="V72" s="36">
        <f>SUMIFS(СВЦЭМ!$D$39:$D$782,СВЦЭМ!$A$39:$A$782,$A72,СВЦЭМ!$B$39:$B$782,V$47)+'СЕТ СН'!$G$11+СВЦЭМ!$D$10+'СЕТ СН'!$G$5-'СЕТ СН'!$G$21</f>
        <v>5364.1360951300003</v>
      </c>
      <c r="W72" s="36">
        <f>SUMIFS(СВЦЭМ!$D$39:$D$782,СВЦЭМ!$A$39:$A$782,$A72,СВЦЭМ!$B$39:$B$782,W$47)+'СЕТ СН'!$G$11+СВЦЭМ!$D$10+'СЕТ СН'!$G$5-'СЕТ СН'!$G$21</f>
        <v>5348.86630461</v>
      </c>
      <c r="X72" s="36">
        <f>SUMIFS(СВЦЭМ!$D$39:$D$782,СВЦЭМ!$A$39:$A$782,$A72,СВЦЭМ!$B$39:$B$782,X$47)+'СЕТ СН'!$G$11+СВЦЭМ!$D$10+'СЕТ СН'!$G$5-'СЕТ СН'!$G$21</f>
        <v>5423.1886755899995</v>
      </c>
      <c r="Y72" s="36">
        <f>SUMIFS(СВЦЭМ!$D$39:$D$782,СВЦЭМ!$A$39:$A$782,$A72,СВЦЭМ!$B$39:$B$782,Y$47)+'СЕТ СН'!$G$11+СВЦЭМ!$D$10+'СЕТ СН'!$G$5-'СЕТ СН'!$G$21</f>
        <v>5510.2184883700002</v>
      </c>
    </row>
    <row r="73" spans="1:26" ht="15.75" x14ac:dyDescent="0.2">
      <c r="A73" s="35">
        <f t="shared" si="1"/>
        <v>45530</v>
      </c>
      <c r="B73" s="36">
        <f>SUMIFS(СВЦЭМ!$D$39:$D$782,СВЦЭМ!$A$39:$A$782,$A73,СВЦЭМ!$B$39:$B$782,B$47)+'СЕТ СН'!$G$11+СВЦЭМ!$D$10+'СЕТ СН'!$G$5-'СЕТ СН'!$G$21</f>
        <v>5596.0567184199999</v>
      </c>
      <c r="C73" s="36">
        <f>SUMIFS(СВЦЭМ!$D$39:$D$782,СВЦЭМ!$A$39:$A$782,$A73,СВЦЭМ!$B$39:$B$782,C$47)+'СЕТ СН'!$G$11+СВЦЭМ!$D$10+'СЕТ СН'!$G$5-'СЕТ СН'!$G$21</f>
        <v>5686.1934817500005</v>
      </c>
      <c r="D73" s="36">
        <f>SUMIFS(СВЦЭМ!$D$39:$D$782,СВЦЭМ!$A$39:$A$782,$A73,СВЦЭМ!$B$39:$B$782,D$47)+'СЕТ СН'!$G$11+СВЦЭМ!$D$10+'СЕТ СН'!$G$5-'СЕТ СН'!$G$21</f>
        <v>5724.2888623500003</v>
      </c>
      <c r="E73" s="36">
        <f>SUMIFS(СВЦЭМ!$D$39:$D$782,СВЦЭМ!$A$39:$A$782,$A73,СВЦЭМ!$B$39:$B$782,E$47)+'СЕТ СН'!$G$11+СВЦЭМ!$D$10+'СЕТ СН'!$G$5-'СЕТ СН'!$G$21</f>
        <v>5736.6769208400001</v>
      </c>
      <c r="F73" s="36">
        <f>SUMIFS(СВЦЭМ!$D$39:$D$782,СВЦЭМ!$A$39:$A$782,$A73,СВЦЭМ!$B$39:$B$782,F$47)+'СЕТ СН'!$G$11+СВЦЭМ!$D$10+'СЕТ СН'!$G$5-'СЕТ СН'!$G$21</f>
        <v>5750.8938285200002</v>
      </c>
      <c r="G73" s="36">
        <f>SUMIFS(СВЦЭМ!$D$39:$D$782,СВЦЭМ!$A$39:$A$782,$A73,СВЦЭМ!$B$39:$B$782,G$47)+'СЕТ СН'!$G$11+СВЦЭМ!$D$10+'СЕТ СН'!$G$5-'СЕТ СН'!$G$21</f>
        <v>5715.7493569999997</v>
      </c>
      <c r="H73" s="36">
        <f>SUMIFS(СВЦЭМ!$D$39:$D$782,СВЦЭМ!$A$39:$A$782,$A73,СВЦЭМ!$B$39:$B$782,H$47)+'СЕТ СН'!$G$11+СВЦЭМ!$D$10+'СЕТ СН'!$G$5-'СЕТ СН'!$G$21</f>
        <v>5681.1942575800003</v>
      </c>
      <c r="I73" s="36">
        <f>SUMIFS(СВЦЭМ!$D$39:$D$782,СВЦЭМ!$A$39:$A$782,$A73,СВЦЭМ!$B$39:$B$782,I$47)+'СЕТ СН'!$G$11+СВЦЭМ!$D$10+'СЕТ СН'!$G$5-'СЕТ СН'!$G$21</f>
        <v>5589.6529807099996</v>
      </c>
      <c r="J73" s="36">
        <f>SUMIFS(СВЦЭМ!$D$39:$D$782,СВЦЭМ!$A$39:$A$782,$A73,СВЦЭМ!$B$39:$B$782,J$47)+'СЕТ СН'!$G$11+СВЦЭМ!$D$10+'СЕТ СН'!$G$5-'СЕТ СН'!$G$21</f>
        <v>5481.0948503299996</v>
      </c>
      <c r="K73" s="36">
        <f>SUMIFS(СВЦЭМ!$D$39:$D$782,СВЦЭМ!$A$39:$A$782,$A73,СВЦЭМ!$B$39:$B$782,K$47)+'СЕТ СН'!$G$11+СВЦЭМ!$D$10+'СЕТ СН'!$G$5-'СЕТ СН'!$G$21</f>
        <v>5400.5247675700002</v>
      </c>
      <c r="L73" s="36">
        <f>SUMIFS(СВЦЭМ!$D$39:$D$782,СВЦЭМ!$A$39:$A$782,$A73,СВЦЭМ!$B$39:$B$782,L$47)+'СЕТ СН'!$G$11+СВЦЭМ!$D$10+'СЕТ СН'!$G$5-'СЕТ СН'!$G$21</f>
        <v>5389.4502118599994</v>
      </c>
      <c r="M73" s="36">
        <f>SUMIFS(СВЦЭМ!$D$39:$D$782,СВЦЭМ!$A$39:$A$782,$A73,СВЦЭМ!$B$39:$B$782,M$47)+'СЕТ СН'!$G$11+СВЦЭМ!$D$10+'СЕТ СН'!$G$5-'СЕТ СН'!$G$21</f>
        <v>5372.9373929599997</v>
      </c>
      <c r="N73" s="36">
        <f>SUMIFS(СВЦЭМ!$D$39:$D$782,СВЦЭМ!$A$39:$A$782,$A73,СВЦЭМ!$B$39:$B$782,N$47)+'СЕТ СН'!$G$11+СВЦЭМ!$D$10+'СЕТ СН'!$G$5-'СЕТ СН'!$G$21</f>
        <v>5374.4933828699996</v>
      </c>
      <c r="O73" s="36">
        <f>SUMIFS(СВЦЭМ!$D$39:$D$782,СВЦЭМ!$A$39:$A$782,$A73,СВЦЭМ!$B$39:$B$782,O$47)+'СЕТ СН'!$G$11+СВЦЭМ!$D$10+'СЕТ СН'!$G$5-'СЕТ СН'!$G$21</f>
        <v>5372.5934996899996</v>
      </c>
      <c r="P73" s="36">
        <f>SUMIFS(СВЦЭМ!$D$39:$D$782,СВЦЭМ!$A$39:$A$782,$A73,СВЦЭМ!$B$39:$B$782,P$47)+'СЕТ СН'!$G$11+СВЦЭМ!$D$10+'СЕТ СН'!$G$5-'СЕТ СН'!$G$21</f>
        <v>5377.6010372000001</v>
      </c>
      <c r="Q73" s="36">
        <f>SUMIFS(СВЦЭМ!$D$39:$D$782,СВЦЭМ!$A$39:$A$782,$A73,СВЦЭМ!$B$39:$B$782,Q$47)+'СЕТ СН'!$G$11+СВЦЭМ!$D$10+'СЕТ СН'!$G$5-'СЕТ СН'!$G$21</f>
        <v>5374.3506205699996</v>
      </c>
      <c r="R73" s="36">
        <f>SUMIFS(СВЦЭМ!$D$39:$D$782,СВЦЭМ!$A$39:$A$782,$A73,СВЦЭМ!$B$39:$B$782,R$47)+'СЕТ СН'!$G$11+СВЦЭМ!$D$10+'СЕТ СН'!$G$5-'СЕТ СН'!$G$21</f>
        <v>5377.1893958999999</v>
      </c>
      <c r="S73" s="36">
        <f>SUMIFS(СВЦЭМ!$D$39:$D$782,СВЦЭМ!$A$39:$A$782,$A73,СВЦЭМ!$B$39:$B$782,S$47)+'СЕТ СН'!$G$11+СВЦЭМ!$D$10+'СЕТ СН'!$G$5-'СЕТ СН'!$G$21</f>
        <v>5391.2560794700003</v>
      </c>
      <c r="T73" s="36">
        <f>SUMIFS(СВЦЭМ!$D$39:$D$782,СВЦЭМ!$A$39:$A$782,$A73,СВЦЭМ!$B$39:$B$782,T$47)+'СЕТ СН'!$G$11+СВЦЭМ!$D$10+'СЕТ СН'!$G$5-'СЕТ СН'!$G$21</f>
        <v>5377.3928208199995</v>
      </c>
      <c r="U73" s="36">
        <f>SUMIFS(СВЦЭМ!$D$39:$D$782,СВЦЭМ!$A$39:$A$782,$A73,СВЦЭМ!$B$39:$B$782,U$47)+'СЕТ СН'!$G$11+СВЦЭМ!$D$10+'СЕТ СН'!$G$5-'СЕТ СН'!$G$21</f>
        <v>5379.3924860500001</v>
      </c>
      <c r="V73" s="36">
        <f>SUMIFS(СВЦЭМ!$D$39:$D$782,СВЦЭМ!$A$39:$A$782,$A73,СВЦЭМ!$B$39:$B$782,V$47)+'СЕТ СН'!$G$11+СВЦЭМ!$D$10+'СЕТ СН'!$G$5-'СЕТ СН'!$G$21</f>
        <v>5369.3290661800002</v>
      </c>
      <c r="W73" s="36">
        <f>SUMIFS(СВЦЭМ!$D$39:$D$782,СВЦЭМ!$A$39:$A$782,$A73,СВЦЭМ!$B$39:$B$782,W$47)+'СЕТ СН'!$G$11+СВЦЭМ!$D$10+'СЕТ СН'!$G$5-'СЕТ СН'!$G$21</f>
        <v>5370.85797809</v>
      </c>
      <c r="X73" s="36">
        <f>SUMIFS(СВЦЭМ!$D$39:$D$782,СВЦЭМ!$A$39:$A$782,$A73,СВЦЭМ!$B$39:$B$782,X$47)+'СЕТ СН'!$G$11+СВЦЭМ!$D$10+'СЕТ СН'!$G$5-'СЕТ СН'!$G$21</f>
        <v>5437.6354150999996</v>
      </c>
      <c r="Y73" s="36">
        <f>SUMIFS(СВЦЭМ!$D$39:$D$782,СВЦЭМ!$A$39:$A$782,$A73,СВЦЭМ!$B$39:$B$782,Y$47)+'СЕТ СН'!$G$11+СВЦЭМ!$D$10+'СЕТ СН'!$G$5-'СЕТ СН'!$G$21</f>
        <v>5488.1198144400005</v>
      </c>
    </row>
    <row r="74" spans="1:26" ht="15.75" x14ac:dyDescent="0.2">
      <c r="A74" s="35">
        <f t="shared" si="1"/>
        <v>45531</v>
      </c>
      <c r="B74" s="36">
        <f>SUMIFS(СВЦЭМ!$D$39:$D$782,СВЦЭМ!$A$39:$A$782,$A74,СВЦЭМ!$B$39:$B$782,B$47)+'СЕТ СН'!$G$11+СВЦЭМ!$D$10+'СЕТ СН'!$G$5-'СЕТ СН'!$G$21</f>
        <v>5419.1673494699999</v>
      </c>
      <c r="C74" s="36">
        <f>SUMIFS(СВЦЭМ!$D$39:$D$782,СВЦЭМ!$A$39:$A$782,$A74,СВЦЭМ!$B$39:$B$782,C$47)+'СЕТ СН'!$G$11+СВЦЭМ!$D$10+'СЕТ СН'!$G$5-'СЕТ СН'!$G$21</f>
        <v>5450.9188054400001</v>
      </c>
      <c r="D74" s="36">
        <f>SUMIFS(СВЦЭМ!$D$39:$D$782,СВЦЭМ!$A$39:$A$782,$A74,СВЦЭМ!$B$39:$B$782,D$47)+'СЕТ СН'!$G$11+СВЦЭМ!$D$10+'СЕТ СН'!$G$5-'СЕТ СН'!$G$21</f>
        <v>5507.8886611600001</v>
      </c>
      <c r="E74" s="36">
        <f>SUMIFS(СВЦЭМ!$D$39:$D$782,СВЦЭМ!$A$39:$A$782,$A74,СВЦЭМ!$B$39:$B$782,E$47)+'СЕТ СН'!$G$11+СВЦЭМ!$D$10+'СЕТ СН'!$G$5-'СЕТ СН'!$G$21</f>
        <v>5530.5039956700002</v>
      </c>
      <c r="F74" s="36">
        <f>SUMIFS(СВЦЭМ!$D$39:$D$782,СВЦЭМ!$A$39:$A$782,$A74,СВЦЭМ!$B$39:$B$782,F$47)+'СЕТ СН'!$G$11+СВЦЭМ!$D$10+'СЕТ СН'!$G$5-'СЕТ СН'!$G$21</f>
        <v>5533.7605748699998</v>
      </c>
      <c r="G74" s="36">
        <f>SUMIFS(СВЦЭМ!$D$39:$D$782,СВЦЭМ!$A$39:$A$782,$A74,СВЦЭМ!$B$39:$B$782,G$47)+'СЕТ СН'!$G$11+СВЦЭМ!$D$10+'СЕТ СН'!$G$5-'СЕТ СН'!$G$21</f>
        <v>5508.7839336400002</v>
      </c>
      <c r="H74" s="36">
        <f>SUMIFS(СВЦЭМ!$D$39:$D$782,СВЦЭМ!$A$39:$A$782,$A74,СВЦЭМ!$B$39:$B$782,H$47)+'СЕТ СН'!$G$11+СВЦЭМ!$D$10+'СЕТ СН'!$G$5-'СЕТ СН'!$G$21</f>
        <v>5515.7265918100002</v>
      </c>
      <c r="I74" s="36">
        <f>SUMIFS(СВЦЭМ!$D$39:$D$782,СВЦЭМ!$A$39:$A$782,$A74,СВЦЭМ!$B$39:$B$782,I$47)+'СЕТ СН'!$G$11+СВЦЭМ!$D$10+'СЕТ СН'!$G$5-'СЕТ СН'!$G$21</f>
        <v>5419.2328894399998</v>
      </c>
      <c r="J74" s="36">
        <f>SUMIFS(СВЦЭМ!$D$39:$D$782,СВЦЭМ!$A$39:$A$782,$A74,СВЦЭМ!$B$39:$B$782,J$47)+'СЕТ СН'!$G$11+СВЦЭМ!$D$10+'СЕТ СН'!$G$5-'СЕТ СН'!$G$21</f>
        <v>5331.3373098800002</v>
      </c>
      <c r="K74" s="36">
        <f>SUMIFS(СВЦЭМ!$D$39:$D$782,СВЦЭМ!$A$39:$A$782,$A74,СВЦЭМ!$B$39:$B$782,K$47)+'СЕТ СН'!$G$11+СВЦЭМ!$D$10+'СЕТ СН'!$G$5-'СЕТ СН'!$G$21</f>
        <v>5243.0941448900003</v>
      </c>
      <c r="L74" s="36">
        <f>SUMIFS(СВЦЭМ!$D$39:$D$782,СВЦЭМ!$A$39:$A$782,$A74,СВЦЭМ!$B$39:$B$782,L$47)+'СЕТ СН'!$G$11+СВЦЭМ!$D$10+'СЕТ СН'!$G$5-'СЕТ СН'!$G$21</f>
        <v>5185.2248100400002</v>
      </c>
      <c r="M74" s="36">
        <f>SUMIFS(СВЦЭМ!$D$39:$D$782,СВЦЭМ!$A$39:$A$782,$A74,СВЦЭМ!$B$39:$B$782,M$47)+'СЕТ СН'!$G$11+СВЦЭМ!$D$10+'СЕТ СН'!$G$5-'СЕТ СН'!$G$21</f>
        <v>5175.9985878200005</v>
      </c>
      <c r="N74" s="36">
        <f>SUMIFS(СВЦЭМ!$D$39:$D$782,СВЦЭМ!$A$39:$A$782,$A74,СВЦЭМ!$B$39:$B$782,N$47)+'СЕТ СН'!$G$11+СВЦЭМ!$D$10+'СЕТ СН'!$G$5-'СЕТ СН'!$G$21</f>
        <v>5180.3007996100005</v>
      </c>
      <c r="O74" s="36">
        <f>SUMIFS(СВЦЭМ!$D$39:$D$782,СВЦЭМ!$A$39:$A$782,$A74,СВЦЭМ!$B$39:$B$782,O$47)+'СЕТ СН'!$G$11+СВЦЭМ!$D$10+'СЕТ СН'!$G$5-'СЕТ СН'!$G$21</f>
        <v>5175.1292073699997</v>
      </c>
      <c r="P74" s="36">
        <f>SUMIFS(СВЦЭМ!$D$39:$D$782,СВЦЭМ!$A$39:$A$782,$A74,СВЦЭМ!$B$39:$B$782,P$47)+'СЕТ СН'!$G$11+СВЦЭМ!$D$10+'СЕТ СН'!$G$5-'СЕТ СН'!$G$21</f>
        <v>5173.8269366000004</v>
      </c>
      <c r="Q74" s="36">
        <f>SUMIFS(СВЦЭМ!$D$39:$D$782,СВЦЭМ!$A$39:$A$782,$A74,СВЦЭМ!$B$39:$B$782,Q$47)+'СЕТ СН'!$G$11+СВЦЭМ!$D$10+'СЕТ СН'!$G$5-'СЕТ СН'!$G$21</f>
        <v>5176.2634601</v>
      </c>
      <c r="R74" s="36">
        <f>SUMIFS(СВЦЭМ!$D$39:$D$782,СВЦЭМ!$A$39:$A$782,$A74,СВЦЭМ!$B$39:$B$782,R$47)+'СЕТ СН'!$G$11+СВЦЭМ!$D$10+'СЕТ СН'!$G$5-'СЕТ СН'!$G$21</f>
        <v>5185.2812748599999</v>
      </c>
      <c r="S74" s="36">
        <f>SUMIFS(СВЦЭМ!$D$39:$D$782,СВЦЭМ!$A$39:$A$782,$A74,СВЦЭМ!$B$39:$B$782,S$47)+'СЕТ СН'!$G$11+СВЦЭМ!$D$10+'СЕТ СН'!$G$5-'СЕТ СН'!$G$21</f>
        <v>5174.8921121399999</v>
      </c>
      <c r="T74" s="36">
        <f>SUMIFS(СВЦЭМ!$D$39:$D$782,СВЦЭМ!$A$39:$A$782,$A74,СВЦЭМ!$B$39:$B$782,T$47)+'СЕТ СН'!$G$11+СВЦЭМ!$D$10+'СЕТ СН'!$G$5-'СЕТ СН'!$G$21</f>
        <v>5165.4282764299996</v>
      </c>
      <c r="U74" s="36">
        <f>SUMIFS(СВЦЭМ!$D$39:$D$782,СВЦЭМ!$A$39:$A$782,$A74,СВЦЭМ!$B$39:$B$782,U$47)+'СЕТ СН'!$G$11+СВЦЭМ!$D$10+'СЕТ СН'!$G$5-'СЕТ СН'!$G$21</f>
        <v>5207.1241400199997</v>
      </c>
      <c r="V74" s="36">
        <f>SUMIFS(СВЦЭМ!$D$39:$D$782,СВЦЭМ!$A$39:$A$782,$A74,СВЦЭМ!$B$39:$B$782,V$47)+'СЕТ СН'!$G$11+СВЦЭМ!$D$10+'СЕТ СН'!$G$5-'СЕТ СН'!$G$21</f>
        <v>5194.46584953</v>
      </c>
      <c r="W74" s="36">
        <f>SUMIFS(СВЦЭМ!$D$39:$D$782,СВЦЭМ!$A$39:$A$782,$A74,СВЦЭМ!$B$39:$B$782,W$47)+'СЕТ СН'!$G$11+СВЦЭМ!$D$10+'СЕТ СН'!$G$5-'СЕТ СН'!$G$21</f>
        <v>5200.8797066699999</v>
      </c>
      <c r="X74" s="36">
        <f>SUMIFS(СВЦЭМ!$D$39:$D$782,СВЦЭМ!$A$39:$A$782,$A74,СВЦЭМ!$B$39:$B$782,X$47)+'СЕТ СН'!$G$11+СВЦЭМ!$D$10+'СЕТ СН'!$G$5-'СЕТ СН'!$G$21</f>
        <v>5264.6301257899995</v>
      </c>
      <c r="Y74" s="36">
        <f>SUMIFS(СВЦЭМ!$D$39:$D$782,СВЦЭМ!$A$39:$A$782,$A74,СВЦЭМ!$B$39:$B$782,Y$47)+'СЕТ СН'!$G$11+СВЦЭМ!$D$10+'СЕТ СН'!$G$5-'СЕТ СН'!$G$21</f>
        <v>5330.2517564700001</v>
      </c>
    </row>
    <row r="75" spans="1:26" ht="15.75" x14ac:dyDescent="0.2">
      <c r="A75" s="35">
        <f t="shared" si="1"/>
        <v>45532</v>
      </c>
      <c r="B75" s="36">
        <f>SUMIFS(СВЦЭМ!$D$39:$D$782,СВЦЭМ!$A$39:$A$782,$A75,СВЦЭМ!$B$39:$B$782,B$47)+'СЕТ СН'!$G$11+СВЦЭМ!$D$10+'СЕТ СН'!$G$5-'СЕТ СН'!$G$21</f>
        <v>5459.3790857599997</v>
      </c>
      <c r="C75" s="36">
        <f>SUMIFS(СВЦЭМ!$D$39:$D$782,СВЦЭМ!$A$39:$A$782,$A75,СВЦЭМ!$B$39:$B$782,C$47)+'СЕТ СН'!$G$11+СВЦЭМ!$D$10+'СЕТ СН'!$G$5-'СЕТ СН'!$G$21</f>
        <v>5502.9795415299996</v>
      </c>
      <c r="D75" s="36">
        <f>SUMIFS(СВЦЭМ!$D$39:$D$782,СВЦЭМ!$A$39:$A$782,$A75,СВЦЭМ!$B$39:$B$782,D$47)+'СЕТ СН'!$G$11+СВЦЭМ!$D$10+'СЕТ СН'!$G$5-'СЕТ СН'!$G$21</f>
        <v>5528.7116000999995</v>
      </c>
      <c r="E75" s="36">
        <f>SUMIFS(СВЦЭМ!$D$39:$D$782,СВЦЭМ!$A$39:$A$782,$A75,СВЦЭМ!$B$39:$B$782,E$47)+'СЕТ СН'!$G$11+СВЦЭМ!$D$10+'СЕТ СН'!$G$5-'СЕТ СН'!$G$21</f>
        <v>5554.7854364499999</v>
      </c>
      <c r="F75" s="36">
        <f>SUMIFS(СВЦЭМ!$D$39:$D$782,СВЦЭМ!$A$39:$A$782,$A75,СВЦЭМ!$B$39:$B$782,F$47)+'СЕТ СН'!$G$11+СВЦЭМ!$D$10+'СЕТ СН'!$G$5-'СЕТ СН'!$G$21</f>
        <v>5578.1637605799997</v>
      </c>
      <c r="G75" s="36">
        <f>SUMIFS(СВЦЭМ!$D$39:$D$782,СВЦЭМ!$A$39:$A$782,$A75,СВЦЭМ!$B$39:$B$782,G$47)+'СЕТ СН'!$G$11+СВЦЭМ!$D$10+'СЕТ СН'!$G$5-'СЕТ СН'!$G$21</f>
        <v>5551.5589403100003</v>
      </c>
      <c r="H75" s="36">
        <f>SUMIFS(СВЦЭМ!$D$39:$D$782,СВЦЭМ!$A$39:$A$782,$A75,СВЦЭМ!$B$39:$B$782,H$47)+'СЕТ СН'!$G$11+СВЦЭМ!$D$10+'СЕТ СН'!$G$5-'СЕТ СН'!$G$21</f>
        <v>5521.7012765099998</v>
      </c>
      <c r="I75" s="36">
        <f>SUMIFS(СВЦЭМ!$D$39:$D$782,СВЦЭМ!$A$39:$A$782,$A75,СВЦЭМ!$B$39:$B$782,I$47)+'СЕТ СН'!$G$11+СВЦЭМ!$D$10+'СЕТ СН'!$G$5-'СЕТ СН'!$G$21</f>
        <v>5439.8142213000001</v>
      </c>
      <c r="J75" s="36">
        <f>SUMIFS(СВЦЭМ!$D$39:$D$782,СВЦЭМ!$A$39:$A$782,$A75,СВЦЭМ!$B$39:$B$782,J$47)+'СЕТ СН'!$G$11+СВЦЭМ!$D$10+'СЕТ СН'!$G$5-'СЕТ СН'!$G$21</f>
        <v>5384.5740213999998</v>
      </c>
      <c r="K75" s="36">
        <f>SUMIFS(СВЦЭМ!$D$39:$D$782,СВЦЭМ!$A$39:$A$782,$A75,СВЦЭМ!$B$39:$B$782,K$47)+'СЕТ СН'!$G$11+СВЦЭМ!$D$10+'СЕТ СН'!$G$5-'СЕТ СН'!$G$21</f>
        <v>5301.7889860200003</v>
      </c>
      <c r="L75" s="36">
        <f>SUMIFS(СВЦЭМ!$D$39:$D$782,СВЦЭМ!$A$39:$A$782,$A75,СВЦЭМ!$B$39:$B$782,L$47)+'СЕТ СН'!$G$11+СВЦЭМ!$D$10+'СЕТ СН'!$G$5-'СЕТ СН'!$G$21</f>
        <v>5288.2860963200001</v>
      </c>
      <c r="M75" s="36">
        <f>SUMIFS(СВЦЭМ!$D$39:$D$782,СВЦЭМ!$A$39:$A$782,$A75,СВЦЭМ!$B$39:$B$782,M$47)+'СЕТ СН'!$G$11+СВЦЭМ!$D$10+'СЕТ СН'!$G$5-'СЕТ СН'!$G$21</f>
        <v>5277.8100709199998</v>
      </c>
      <c r="N75" s="36">
        <f>SUMIFS(СВЦЭМ!$D$39:$D$782,СВЦЭМ!$A$39:$A$782,$A75,СВЦЭМ!$B$39:$B$782,N$47)+'СЕТ СН'!$G$11+СВЦЭМ!$D$10+'СЕТ СН'!$G$5-'СЕТ СН'!$G$21</f>
        <v>5273.0873559600004</v>
      </c>
      <c r="O75" s="36">
        <f>SUMIFS(СВЦЭМ!$D$39:$D$782,СВЦЭМ!$A$39:$A$782,$A75,СВЦЭМ!$B$39:$B$782,O$47)+'СЕТ СН'!$G$11+СВЦЭМ!$D$10+'СЕТ СН'!$G$5-'СЕТ СН'!$G$21</f>
        <v>5267.895681</v>
      </c>
      <c r="P75" s="36">
        <f>SUMIFS(СВЦЭМ!$D$39:$D$782,СВЦЭМ!$A$39:$A$782,$A75,СВЦЭМ!$B$39:$B$782,P$47)+'СЕТ СН'!$G$11+СВЦЭМ!$D$10+'СЕТ СН'!$G$5-'СЕТ СН'!$G$21</f>
        <v>5268.51336163</v>
      </c>
      <c r="Q75" s="36">
        <f>SUMIFS(СВЦЭМ!$D$39:$D$782,СВЦЭМ!$A$39:$A$782,$A75,СВЦЭМ!$B$39:$B$782,Q$47)+'СЕТ СН'!$G$11+СВЦЭМ!$D$10+'СЕТ СН'!$G$5-'СЕТ СН'!$G$21</f>
        <v>5274.5652588100002</v>
      </c>
      <c r="R75" s="36">
        <f>SUMIFS(СВЦЭМ!$D$39:$D$782,СВЦЭМ!$A$39:$A$782,$A75,СВЦЭМ!$B$39:$B$782,R$47)+'СЕТ СН'!$G$11+СВЦЭМ!$D$10+'СЕТ СН'!$G$5-'СЕТ СН'!$G$21</f>
        <v>5282.7375243799997</v>
      </c>
      <c r="S75" s="36">
        <f>SUMIFS(СВЦЭМ!$D$39:$D$782,СВЦЭМ!$A$39:$A$782,$A75,СВЦЭМ!$B$39:$B$782,S$47)+'СЕТ СН'!$G$11+СВЦЭМ!$D$10+'СЕТ СН'!$G$5-'СЕТ СН'!$G$21</f>
        <v>5261.2412769900002</v>
      </c>
      <c r="T75" s="36">
        <f>SUMIFS(СВЦЭМ!$D$39:$D$782,СВЦЭМ!$A$39:$A$782,$A75,СВЦЭМ!$B$39:$B$782,T$47)+'СЕТ СН'!$G$11+СВЦЭМ!$D$10+'СЕТ СН'!$G$5-'СЕТ СН'!$G$21</f>
        <v>5253.0381545600003</v>
      </c>
      <c r="U75" s="36">
        <f>SUMIFS(СВЦЭМ!$D$39:$D$782,СВЦЭМ!$A$39:$A$782,$A75,СВЦЭМ!$B$39:$B$782,U$47)+'СЕТ СН'!$G$11+СВЦЭМ!$D$10+'СЕТ СН'!$G$5-'СЕТ СН'!$G$21</f>
        <v>5262.4679686999998</v>
      </c>
      <c r="V75" s="36">
        <f>SUMIFS(СВЦЭМ!$D$39:$D$782,СВЦЭМ!$A$39:$A$782,$A75,СВЦЭМ!$B$39:$B$782,V$47)+'СЕТ СН'!$G$11+СВЦЭМ!$D$10+'СЕТ СН'!$G$5-'СЕТ СН'!$G$21</f>
        <v>5240.7357159900002</v>
      </c>
      <c r="W75" s="36">
        <f>SUMIFS(СВЦЭМ!$D$39:$D$782,СВЦЭМ!$A$39:$A$782,$A75,СВЦЭМ!$B$39:$B$782,W$47)+'СЕТ СН'!$G$11+СВЦЭМ!$D$10+'СЕТ СН'!$G$5-'СЕТ СН'!$G$21</f>
        <v>5249.6236842199996</v>
      </c>
      <c r="X75" s="36">
        <f>SUMIFS(СВЦЭМ!$D$39:$D$782,СВЦЭМ!$A$39:$A$782,$A75,СВЦЭМ!$B$39:$B$782,X$47)+'СЕТ СН'!$G$11+СВЦЭМ!$D$10+'СЕТ СН'!$G$5-'СЕТ СН'!$G$21</f>
        <v>5316.8225283100001</v>
      </c>
      <c r="Y75" s="36">
        <f>SUMIFS(СВЦЭМ!$D$39:$D$782,СВЦЭМ!$A$39:$A$782,$A75,СВЦЭМ!$B$39:$B$782,Y$47)+'СЕТ СН'!$G$11+СВЦЭМ!$D$10+'СЕТ СН'!$G$5-'СЕТ СН'!$G$21</f>
        <v>5335.6295450199996</v>
      </c>
    </row>
    <row r="76" spans="1:26" ht="15.75" x14ac:dyDescent="0.2">
      <c r="A76" s="35">
        <f t="shared" si="1"/>
        <v>45533</v>
      </c>
      <c r="B76" s="36">
        <f>SUMIFS(СВЦЭМ!$D$39:$D$782,СВЦЭМ!$A$39:$A$782,$A76,СВЦЭМ!$B$39:$B$782,B$47)+'СЕТ СН'!$G$11+СВЦЭМ!$D$10+'СЕТ СН'!$G$5-'СЕТ СН'!$G$21</f>
        <v>5377.71895855</v>
      </c>
      <c r="C76" s="36">
        <f>SUMIFS(СВЦЭМ!$D$39:$D$782,СВЦЭМ!$A$39:$A$782,$A76,СВЦЭМ!$B$39:$B$782,C$47)+'СЕТ СН'!$G$11+СВЦЭМ!$D$10+'СЕТ СН'!$G$5-'СЕТ СН'!$G$21</f>
        <v>5488.7807783199996</v>
      </c>
      <c r="D76" s="36">
        <f>SUMIFS(СВЦЭМ!$D$39:$D$782,СВЦЭМ!$A$39:$A$782,$A76,СВЦЭМ!$B$39:$B$782,D$47)+'СЕТ СН'!$G$11+СВЦЭМ!$D$10+'СЕТ СН'!$G$5-'СЕТ СН'!$G$21</f>
        <v>5613.5655290200002</v>
      </c>
      <c r="E76" s="36">
        <f>SUMIFS(СВЦЭМ!$D$39:$D$782,СВЦЭМ!$A$39:$A$782,$A76,СВЦЭМ!$B$39:$B$782,E$47)+'СЕТ СН'!$G$11+СВЦЭМ!$D$10+'СЕТ СН'!$G$5-'СЕТ СН'!$G$21</f>
        <v>5654.4218389600001</v>
      </c>
      <c r="F76" s="36">
        <f>SUMIFS(СВЦЭМ!$D$39:$D$782,СВЦЭМ!$A$39:$A$782,$A76,СВЦЭМ!$B$39:$B$782,F$47)+'СЕТ СН'!$G$11+СВЦЭМ!$D$10+'СЕТ СН'!$G$5-'СЕТ СН'!$G$21</f>
        <v>5669.3627375599999</v>
      </c>
      <c r="G76" s="36">
        <f>SUMIFS(СВЦЭМ!$D$39:$D$782,СВЦЭМ!$A$39:$A$782,$A76,СВЦЭМ!$B$39:$B$782,G$47)+'СЕТ СН'!$G$11+СВЦЭМ!$D$10+'СЕТ СН'!$G$5-'СЕТ СН'!$G$21</f>
        <v>5641.1254025799999</v>
      </c>
      <c r="H76" s="36">
        <f>SUMIFS(СВЦЭМ!$D$39:$D$782,СВЦЭМ!$A$39:$A$782,$A76,СВЦЭМ!$B$39:$B$782,H$47)+'СЕТ СН'!$G$11+СВЦЭМ!$D$10+'СЕТ СН'!$G$5-'СЕТ СН'!$G$21</f>
        <v>5591.8244743699997</v>
      </c>
      <c r="I76" s="36">
        <f>SUMIFS(СВЦЭМ!$D$39:$D$782,СВЦЭМ!$A$39:$A$782,$A76,СВЦЭМ!$B$39:$B$782,I$47)+'СЕТ СН'!$G$11+СВЦЭМ!$D$10+'СЕТ СН'!$G$5-'СЕТ СН'!$G$21</f>
        <v>5534.7457820999998</v>
      </c>
      <c r="J76" s="36">
        <f>SUMIFS(СВЦЭМ!$D$39:$D$782,СВЦЭМ!$A$39:$A$782,$A76,СВЦЭМ!$B$39:$B$782,J$47)+'СЕТ СН'!$G$11+СВЦЭМ!$D$10+'СЕТ СН'!$G$5-'СЕТ СН'!$G$21</f>
        <v>5437.14742105</v>
      </c>
      <c r="K76" s="36">
        <f>SUMIFS(СВЦЭМ!$D$39:$D$782,СВЦЭМ!$A$39:$A$782,$A76,СВЦЭМ!$B$39:$B$782,K$47)+'СЕТ СН'!$G$11+СВЦЭМ!$D$10+'СЕТ СН'!$G$5-'СЕТ СН'!$G$21</f>
        <v>5347.0745086699999</v>
      </c>
      <c r="L76" s="36">
        <f>SUMIFS(СВЦЭМ!$D$39:$D$782,СВЦЭМ!$A$39:$A$782,$A76,СВЦЭМ!$B$39:$B$782,L$47)+'СЕТ СН'!$G$11+СВЦЭМ!$D$10+'СЕТ СН'!$G$5-'СЕТ СН'!$G$21</f>
        <v>5278.3950699400002</v>
      </c>
      <c r="M76" s="36">
        <f>SUMIFS(СВЦЭМ!$D$39:$D$782,СВЦЭМ!$A$39:$A$782,$A76,СВЦЭМ!$B$39:$B$782,M$47)+'СЕТ СН'!$G$11+СВЦЭМ!$D$10+'СЕТ СН'!$G$5-'СЕТ СН'!$G$21</f>
        <v>5264.2503449899996</v>
      </c>
      <c r="N76" s="36">
        <f>SUMIFS(СВЦЭМ!$D$39:$D$782,СВЦЭМ!$A$39:$A$782,$A76,СВЦЭМ!$B$39:$B$782,N$47)+'СЕТ СН'!$G$11+СВЦЭМ!$D$10+'СЕТ СН'!$G$5-'СЕТ СН'!$G$21</f>
        <v>5278.0816165400001</v>
      </c>
      <c r="O76" s="36">
        <f>SUMIFS(СВЦЭМ!$D$39:$D$782,СВЦЭМ!$A$39:$A$782,$A76,СВЦЭМ!$B$39:$B$782,O$47)+'СЕТ СН'!$G$11+СВЦЭМ!$D$10+'СЕТ СН'!$G$5-'СЕТ СН'!$G$21</f>
        <v>5293.2406302099998</v>
      </c>
      <c r="P76" s="36">
        <f>SUMIFS(СВЦЭМ!$D$39:$D$782,СВЦЭМ!$A$39:$A$782,$A76,СВЦЭМ!$B$39:$B$782,P$47)+'СЕТ СН'!$G$11+СВЦЭМ!$D$10+'СЕТ СН'!$G$5-'СЕТ СН'!$G$21</f>
        <v>5298.5664836599999</v>
      </c>
      <c r="Q76" s="36">
        <f>SUMIFS(СВЦЭМ!$D$39:$D$782,СВЦЭМ!$A$39:$A$782,$A76,СВЦЭМ!$B$39:$B$782,Q$47)+'СЕТ СН'!$G$11+СВЦЭМ!$D$10+'СЕТ СН'!$G$5-'СЕТ СН'!$G$21</f>
        <v>5296.9346203900004</v>
      </c>
      <c r="R76" s="36">
        <f>SUMIFS(СВЦЭМ!$D$39:$D$782,СВЦЭМ!$A$39:$A$782,$A76,СВЦЭМ!$B$39:$B$782,R$47)+'СЕТ СН'!$G$11+СВЦЭМ!$D$10+'СЕТ СН'!$G$5-'СЕТ СН'!$G$21</f>
        <v>5307.8533651899997</v>
      </c>
      <c r="S76" s="36">
        <f>SUMIFS(СВЦЭМ!$D$39:$D$782,СВЦЭМ!$A$39:$A$782,$A76,СВЦЭМ!$B$39:$B$782,S$47)+'СЕТ СН'!$G$11+СВЦЭМ!$D$10+'СЕТ СН'!$G$5-'СЕТ СН'!$G$21</f>
        <v>5285.8519608799998</v>
      </c>
      <c r="T76" s="36">
        <f>SUMIFS(СВЦЭМ!$D$39:$D$782,СВЦЭМ!$A$39:$A$782,$A76,СВЦЭМ!$B$39:$B$782,T$47)+'СЕТ СН'!$G$11+СВЦЭМ!$D$10+'СЕТ СН'!$G$5-'СЕТ СН'!$G$21</f>
        <v>5282.9234995699999</v>
      </c>
      <c r="U76" s="36">
        <f>SUMIFS(СВЦЭМ!$D$39:$D$782,СВЦЭМ!$A$39:$A$782,$A76,СВЦЭМ!$B$39:$B$782,U$47)+'СЕТ СН'!$G$11+СВЦЭМ!$D$10+'СЕТ СН'!$G$5-'СЕТ СН'!$G$21</f>
        <v>5294.8215519099995</v>
      </c>
      <c r="V76" s="36">
        <f>SUMIFS(СВЦЭМ!$D$39:$D$782,СВЦЭМ!$A$39:$A$782,$A76,СВЦЭМ!$B$39:$B$782,V$47)+'СЕТ СН'!$G$11+СВЦЭМ!$D$10+'СЕТ СН'!$G$5-'СЕТ СН'!$G$21</f>
        <v>5278.9633461900003</v>
      </c>
      <c r="W76" s="36">
        <f>SUMIFS(СВЦЭМ!$D$39:$D$782,СВЦЭМ!$A$39:$A$782,$A76,СВЦЭМ!$B$39:$B$782,W$47)+'СЕТ СН'!$G$11+СВЦЭМ!$D$10+'СЕТ СН'!$G$5-'СЕТ СН'!$G$21</f>
        <v>5282.94066888</v>
      </c>
      <c r="X76" s="36">
        <f>SUMIFS(СВЦЭМ!$D$39:$D$782,СВЦЭМ!$A$39:$A$782,$A76,СВЦЭМ!$B$39:$B$782,X$47)+'СЕТ СН'!$G$11+СВЦЭМ!$D$10+'СЕТ СН'!$G$5-'СЕТ СН'!$G$21</f>
        <v>5355.5471723299997</v>
      </c>
      <c r="Y76" s="36">
        <f>SUMIFS(СВЦЭМ!$D$39:$D$782,СВЦЭМ!$A$39:$A$782,$A76,СВЦЭМ!$B$39:$B$782,Y$47)+'СЕТ СН'!$G$11+СВЦЭМ!$D$10+'СЕТ СН'!$G$5-'СЕТ СН'!$G$21</f>
        <v>5421.6063154000003</v>
      </c>
    </row>
    <row r="77" spans="1:26" ht="15.75" x14ac:dyDescent="0.2">
      <c r="A77" s="35">
        <f t="shared" si="1"/>
        <v>45534</v>
      </c>
      <c r="B77" s="36">
        <f>SUMIFS(СВЦЭМ!$D$39:$D$782,СВЦЭМ!$A$39:$A$782,$A77,СВЦЭМ!$B$39:$B$782,B$47)+'СЕТ СН'!$G$11+СВЦЭМ!$D$10+'СЕТ СН'!$G$5-'СЕТ СН'!$G$21</f>
        <v>5493.3308425699997</v>
      </c>
      <c r="C77" s="36">
        <f>SUMIFS(СВЦЭМ!$D$39:$D$782,СВЦЭМ!$A$39:$A$782,$A77,СВЦЭМ!$B$39:$B$782,C$47)+'СЕТ СН'!$G$11+СВЦЭМ!$D$10+'СЕТ СН'!$G$5-'СЕТ СН'!$G$21</f>
        <v>5564.5800298499998</v>
      </c>
      <c r="D77" s="36">
        <f>SUMIFS(СВЦЭМ!$D$39:$D$782,СВЦЭМ!$A$39:$A$782,$A77,СВЦЭМ!$B$39:$B$782,D$47)+'СЕТ СН'!$G$11+СВЦЭМ!$D$10+'СЕТ СН'!$G$5-'СЕТ СН'!$G$21</f>
        <v>5580.6681984799998</v>
      </c>
      <c r="E77" s="36">
        <f>SUMIFS(СВЦЭМ!$D$39:$D$782,СВЦЭМ!$A$39:$A$782,$A77,СВЦЭМ!$B$39:$B$782,E$47)+'СЕТ СН'!$G$11+СВЦЭМ!$D$10+'СЕТ СН'!$G$5-'СЕТ СН'!$G$21</f>
        <v>5601.55180862</v>
      </c>
      <c r="F77" s="36">
        <f>SUMIFS(СВЦЭМ!$D$39:$D$782,СВЦЭМ!$A$39:$A$782,$A77,СВЦЭМ!$B$39:$B$782,F$47)+'СЕТ СН'!$G$11+СВЦЭМ!$D$10+'СЕТ СН'!$G$5-'СЕТ СН'!$G$21</f>
        <v>5596.5608274099995</v>
      </c>
      <c r="G77" s="36">
        <f>SUMIFS(СВЦЭМ!$D$39:$D$782,СВЦЭМ!$A$39:$A$782,$A77,СВЦЭМ!$B$39:$B$782,G$47)+'СЕТ СН'!$G$11+СВЦЭМ!$D$10+'СЕТ СН'!$G$5-'СЕТ СН'!$G$21</f>
        <v>5590.7239834399998</v>
      </c>
      <c r="H77" s="36">
        <f>SUMIFS(СВЦЭМ!$D$39:$D$782,СВЦЭМ!$A$39:$A$782,$A77,СВЦЭМ!$B$39:$B$782,H$47)+'СЕТ СН'!$G$11+СВЦЭМ!$D$10+'СЕТ СН'!$G$5-'СЕТ СН'!$G$21</f>
        <v>5558.2328508299997</v>
      </c>
      <c r="I77" s="36">
        <f>SUMIFS(СВЦЭМ!$D$39:$D$782,СВЦЭМ!$A$39:$A$782,$A77,СВЦЭМ!$B$39:$B$782,I$47)+'СЕТ СН'!$G$11+СВЦЭМ!$D$10+'СЕТ СН'!$G$5-'СЕТ СН'!$G$21</f>
        <v>5465.7462893000002</v>
      </c>
      <c r="J77" s="36">
        <f>SUMIFS(СВЦЭМ!$D$39:$D$782,СВЦЭМ!$A$39:$A$782,$A77,СВЦЭМ!$B$39:$B$782,J$47)+'СЕТ СН'!$G$11+СВЦЭМ!$D$10+'СЕТ СН'!$G$5-'СЕТ СН'!$G$21</f>
        <v>5370.6267821199999</v>
      </c>
      <c r="K77" s="36">
        <f>SUMIFS(СВЦЭМ!$D$39:$D$782,СВЦЭМ!$A$39:$A$782,$A77,СВЦЭМ!$B$39:$B$782,K$47)+'СЕТ СН'!$G$11+СВЦЭМ!$D$10+'СЕТ СН'!$G$5-'СЕТ СН'!$G$21</f>
        <v>5296.0813416199999</v>
      </c>
      <c r="L77" s="36">
        <f>SUMIFS(СВЦЭМ!$D$39:$D$782,СВЦЭМ!$A$39:$A$782,$A77,СВЦЭМ!$B$39:$B$782,L$47)+'СЕТ СН'!$G$11+СВЦЭМ!$D$10+'СЕТ СН'!$G$5-'СЕТ СН'!$G$21</f>
        <v>5267.2291848699997</v>
      </c>
      <c r="M77" s="36">
        <f>SUMIFS(СВЦЭМ!$D$39:$D$782,СВЦЭМ!$A$39:$A$782,$A77,СВЦЭМ!$B$39:$B$782,M$47)+'СЕТ СН'!$G$11+СВЦЭМ!$D$10+'СЕТ СН'!$G$5-'СЕТ СН'!$G$21</f>
        <v>5277.2750978900003</v>
      </c>
      <c r="N77" s="36">
        <f>SUMIFS(СВЦЭМ!$D$39:$D$782,СВЦЭМ!$A$39:$A$782,$A77,СВЦЭМ!$B$39:$B$782,N$47)+'СЕТ СН'!$G$11+СВЦЭМ!$D$10+'СЕТ СН'!$G$5-'СЕТ СН'!$G$21</f>
        <v>5275.3307123699997</v>
      </c>
      <c r="O77" s="36">
        <f>SUMIFS(СВЦЭМ!$D$39:$D$782,СВЦЭМ!$A$39:$A$782,$A77,СВЦЭМ!$B$39:$B$782,O$47)+'СЕТ СН'!$G$11+СВЦЭМ!$D$10+'СЕТ СН'!$G$5-'СЕТ СН'!$G$21</f>
        <v>5283.2570823699998</v>
      </c>
      <c r="P77" s="36">
        <f>SUMIFS(СВЦЭМ!$D$39:$D$782,СВЦЭМ!$A$39:$A$782,$A77,СВЦЭМ!$B$39:$B$782,P$47)+'СЕТ СН'!$G$11+СВЦЭМ!$D$10+'СЕТ СН'!$G$5-'СЕТ СН'!$G$21</f>
        <v>5284.1109399099996</v>
      </c>
      <c r="Q77" s="36">
        <f>SUMIFS(СВЦЭМ!$D$39:$D$782,СВЦЭМ!$A$39:$A$782,$A77,СВЦЭМ!$B$39:$B$782,Q$47)+'СЕТ СН'!$G$11+СВЦЭМ!$D$10+'СЕТ СН'!$G$5-'СЕТ СН'!$G$21</f>
        <v>5289.3060907700001</v>
      </c>
      <c r="R77" s="36">
        <f>SUMIFS(СВЦЭМ!$D$39:$D$782,СВЦЭМ!$A$39:$A$782,$A77,СВЦЭМ!$B$39:$B$782,R$47)+'СЕТ СН'!$G$11+СВЦЭМ!$D$10+'СЕТ СН'!$G$5-'СЕТ СН'!$G$21</f>
        <v>5282.9354472899995</v>
      </c>
      <c r="S77" s="36">
        <f>SUMIFS(СВЦЭМ!$D$39:$D$782,СВЦЭМ!$A$39:$A$782,$A77,СВЦЭМ!$B$39:$B$782,S$47)+'СЕТ СН'!$G$11+СВЦЭМ!$D$10+'СЕТ СН'!$G$5-'СЕТ СН'!$G$21</f>
        <v>5291.9915322400002</v>
      </c>
      <c r="T77" s="36">
        <f>SUMIFS(СВЦЭМ!$D$39:$D$782,СВЦЭМ!$A$39:$A$782,$A77,СВЦЭМ!$B$39:$B$782,T$47)+'СЕТ СН'!$G$11+СВЦЭМ!$D$10+'СЕТ СН'!$G$5-'СЕТ СН'!$G$21</f>
        <v>5291.8213163999999</v>
      </c>
      <c r="U77" s="36">
        <f>SUMIFS(СВЦЭМ!$D$39:$D$782,СВЦЭМ!$A$39:$A$782,$A77,СВЦЭМ!$B$39:$B$782,U$47)+'СЕТ СН'!$G$11+СВЦЭМ!$D$10+'СЕТ СН'!$G$5-'СЕТ СН'!$G$21</f>
        <v>5296.7029325399999</v>
      </c>
      <c r="V77" s="36">
        <f>SUMIFS(СВЦЭМ!$D$39:$D$782,СВЦЭМ!$A$39:$A$782,$A77,СВЦЭМ!$B$39:$B$782,V$47)+'СЕТ СН'!$G$11+СВЦЭМ!$D$10+'СЕТ СН'!$G$5-'СЕТ СН'!$G$21</f>
        <v>5277.6736553800001</v>
      </c>
      <c r="W77" s="36">
        <f>SUMIFS(СВЦЭМ!$D$39:$D$782,СВЦЭМ!$A$39:$A$782,$A77,СВЦЭМ!$B$39:$B$782,W$47)+'СЕТ СН'!$G$11+СВЦЭМ!$D$10+'СЕТ СН'!$G$5-'СЕТ СН'!$G$21</f>
        <v>5283.6032690399998</v>
      </c>
      <c r="X77" s="36">
        <f>SUMIFS(СВЦЭМ!$D$39:$D$782,СВЦЭМ!$A$39:$A$782,$A77,СВЦЭМ!$B$39:$B$782,X$47)+'СЕТ СН'!$G$11+СВЦЭМ!$D$10+'СЕТ СН'!$G$5-'СЕТ СН'!$G$21</f>
        <v>5351.7568615999999</v>
      </c>
      <c r="Y77" s="36">
        <f>SUMIFS(СВЦЭМ!$D$39:$D$782,СВЦЭМ!$A$39:$A$782,$A77,СВЦЭМ!$B$39:$B$782,Y$47)+'СЕТ СН'!$G$11+СВЦЭМ!$D$10+'СЕТ СН'!$G$5-'СЕТ СН'!$G$21</f>
        <v>5422.5090254999996</v>
      </c>
    </row>
    <row r="78" spans="1:26" ht="15.75" x14ac:dyDescent="0.2">
      <c r="A78" s="35">
        <f t="shared" si="1"/>
        <v>45535</v>
      </c>
      <c r="B78" s="36">
        <f>SUMIFS(СВЦЭМ!$D$39:$D$782,СВЦЭМ!$A$39:$A$782,$A78,СВЦЭМ!$B$39:$B$782,B$47)+'СЕТ СН'!$G$11+СВЦЭМ!$D$10+'СЕТ СН'!$G$5-'СЕТ СН'!$G$21</f>
        <v>5457.8468733</v>
      </c>
      <c r="C78" s="36">
        <f>SUMIFS(СВЦЭМ!$D$39:$D$782,СВЦЭМ!$A$39:$A$782,$A78,СВЦЭМ!$B$39:$B$782,C$47)+'СЕТ СН'!$G$11+СВЦЭМ!$D$10+'СЕТ СН'!$G$5-'СЕТ СН'!$G$21</f>
        <v>5500.3829537299998</v>
      </c>
      <c r="D78" s="36">
        <f>SUMIFS(СВЦЭМ!$D$39:$D$782,СВЦЭМ!$A$39:$A$782,$A78,СВЦЭМ!$B$39:$B$782,D$47)+'СЕТ СН'!$G$11+СВЦЭМ!$D$10+'СЕТ СН'!$G$5-'СЕТ СН'!$G$21</f>
        <v>5507.7979064199999</v>
      </c>
      <c r="E78" s="36">
        <f>SUMIFS(СВЦЭМ!$D$39:$D$782,СВЦЭМ!$A$39:$A$782,$A78,СВЦЭМ!$B$39:$B$782,E$47)+'СЕТ СН'!$G$11+СВЦЭМ!$D$10+'СЕТ СН'!$G$5-'СЕТ СН'!$G$21</f>
        <v>5510.9210303999998</v>
      </c>
      <c r="F78" s="36">
        <f>SUMIFS(СВЦЭМ!$D$39:$D$782,СВЦЭМ!$A$39:$A$782,$A78,СВЦЭМ!$B$39:$B$782,F$47)+'СЕТ СН'!$G$11+СВЦЭМ!$D$10+'СЕТ СН'!$G$5-'СЕТ СН'!$G$21</f>
        <v>5505.6677068400004</v>
      </c>
      <c r="G78" s="36">
        <f>SUMIFS(СВЦЭМ!$D$39:$D$782,СВЦЭМ!$A$39:$A$782,$A78,СВЦЭМ!$B$39:$B$782,G$47)+'СЕТ СН'!$G$11+СВЦЭМ!$D$10+'СЕТ СН'!$G$5-'СЕТ СН'!$G$21</f>
        <v>5484.3818565299998</v>
      </c>
      <c r="H78" s="36">
        <f>SUMIFS(СВЦЭМ!$D$39:$D$782,СВЦЭМ!$A$39:$A$782,$A78,СВЦЭМ!$B$39:$B$782,H$47)+'СЕТ СН'!$G$11+СВЦЭМ!$D$10+'СЕТ СН'!$G$5-'СЕТ СН'!$G$21</f>
        <v>5477.0780829100004</v>
      </c>
      <c r="I78" s="36">
        <f>SUMIFS(СВЦЭМ!$D$39:$D$782,СВЦЭМ!$A$39:$A$782,$A78,СВЦЭМ!$B$39:$B$782,I$47)+'СЕТ СН'!$G$11+СВЦЭМ!$D$10+'СЕТ СН'!$G$5-'СЕТ СН'!$G$21</f>
        <v>5381.0333896800003</v>
      </c>
      <c r="J78" s="36">
        <f>SUMIFS(СВЦЭМ!$D$39:$D$782,СВЦЭМ!$A$39:$A$782,$A78,СВЦЭМ!$B$39:$B$782,J$47)+'СЕТ СН'!$G$11+СВЦЭМ!$D$10+'СЕТ СН'!$G$5-'СЕТ СН'!$G$21</f>
        <v>5375.1221582999997</v>
      </c>
      <c r="K78" s="36">
        <f>SUMIFS(СВЦЭМ!$D$39:$D$782,СВЦЭМ!$A$39:$A$782,$A78,СВЦЭМ!$B$39:$B$782,K$47)+'СЕТ СН'!$G$11+СВЦЭМ!$D$10+'СЕТ СН'!$G$5-'СЕТ СН'!$G$21</f>
        <v>5331.5904289999999</v>
      </c>
      <c r="L78" s="36">
        <f>SUMIFS(СВЦЭМ!$D$39:$D$782,СВЦЭМ!$A$39:$A$782,$A78,СВЦЭМ!$B$39:$B$782,L$47)+'СЕТ СН'!$G$11+СВЦЭМ!$D$10+'СЕТ СН'!$G$5-'СЕТ СН'!$G$21</f>
        <v>5324.4586488000004</v>
      </c>
      <c r="M78" s="36">
        <f>SUMIFS(СВЦЭМ!$D$39:$D$782,СВЦЭМ!$A$39:$A$782,$A78,СВЦЭМ!$B$39:$B$782,M$47)+'СЕТ СН'!$G$11+СВЦЭМ!$D$10+'СЕТ СН'!$G$5-'СЕТ СН'!$G$21</f>
        <v>5300.0289399100002</v>
      </c>
      <c r="N78" s="36">
        <f>SUMIFS(СВЦЭМ!$D$39:$D$782,СВЦЭМ!$A$39:$A$782,$A78,СВЦЭМ!$B$39:$B$782,N$47)+'СЕТ СН'!$G$11+СВЦЭМ!$D$10+'СЕТ СН'!$G$5-'СЕТ СН'!$G$21</f>
        <v>5300.1861334499999</v>
      </c>
      <c r="O78" s="36">
        <f>SUMIFS(СВЦЭМ!$D$39:$D$782,СВЦЭМ!$A$39:$A$782,$A78,СВЦЭМ!$B$39:$B$782,O$47)+'СЕТ СН'!$G$11+СВЦЭМ!$D$10+'СЕТ СН'!$G$5-'СЕТ СН'!$G$21</f>
        <v>5288.7906987999995</v>
      </c>
      <c r="P78" s="36">
        <f>SUMIFS(СВЦЭМ!$D$39:$D$782,СВЦЭМ!$A$39:$A$782,$A78,СВЦЭМ!$B$39:$B$782,P$47)+'СЕТ СН'!$G$11+СВЦЭМ!$D$10+'СЕТ СН'!$G$5-'СЕТ СН'!$G$21</f>
        <v>5300.9141453800003</v>
      </c>
      <c r="Q78" s="36">
        <f>SUMIFS(СВЦЭМ!$D$39:$D$782,СВЦЭМ!$A$39:$A$782,$A78,СВЦЭМ!$B$39:$B$782,Q$47)+'СЕТ СН'!$G$11+СВЦЭМ!$D$10+'СЕТ СН'!$G$5-'СЕТ СН'!$G$21</f>
        <v>5300.26876051</v>
      </c>
      <c r="R78" s="36">
        <f>SUMIFS(СВЦЭМ!$D$39:$D$782,СВЦЭМ!$A$39:$A$782,$A78,СВЦЭМ!$B$39:$B$782,R$47)+'СЕТ СН'!$G$11+СВЦЭМ!$D$10+'СЕТ СН'!$G$5-'СЕТ СН'!$G$21</f>
        <v>5307.20709799</v>
      </c>
      <c r="S78" s="36">
        <f>SUMIFS(СВЦЭМ!$D$39:$D$782,СВЦЭМ!$A$39:$A$782,$A78,СВЦЭМ!$B$39:$B$782,S$47)+'СЕТ СН'!$G$11+СВЦЭМ!$D$10+'СЕТ СН'!$G$5-'СЕТ СН'!$G$21</f>
        <v>5299.1295998599999</v>
      </c>
      <c r="T78" s="36">
        <f>SUMIFS(СВЦЭМ!$D$39:$D$782,СВЦЭМ!$A$39:$A$782,$A78,СВЦЭМ!$B$39:$B$782,T$47)+'СЕТ СН'!$G$11+СВЦЭМ!$D$10+'СЕТ СН'!$G$5-'СЕТ СН'!$G$21</f>
        <v>5286.8308009600005</v>
      </c>
      <c r="U78" s="36">
        <f>SUMIFS(СВЦЭМ!$D$39:$D$782,СВЦЭМ!$A$39:$A$782,$A78,СВЦЭМ!$B$39:$B$782,U$47)+'СЕТ СН'!$G$11+СВЦЭМ!$D$10+'СЕТ СН'!$G$5-'СЕТ СН'!$G$21</f>
        <v>5302.2693581100002</v>
      </c>
      <c r="V78" s="36">
        <f>SUMIFS(СВЦЭМ!$D$39:$D$782,СВЦЭМ!$A$39:$A$782,$A78,СВЦЭМ!$B$39:$B$782,V$47)+'СЕТ СН'!$G$11+СВЦЭМ!$D$10+'СЕТ СН'!$G$5-'СЕТ СН'!$G$21</f>
        <v>5278.9403220200002</v>
      </c>
      <c r="W78" s="36">
        <f>SUMIFS(СВЦЭМ!$D$39:$D$782,СВЦЭМ!$A$39:$A$782,$A78,СВЦЭМ!$B$39:$B$782,W$47)+'СЕТ СН'!$G$11+СВЦЭМ!$D$10+'СЕТ СН'!$G$5-'СЕТ СН'!$G$21</f>
        <v>5294.0728756400003</v>
      </c>
      <c r="X78" s="36">
        <f>SUMIFS(СВЦЭМ!$D$39:$D$782,СВЦЭМ!$A$39:$A$782,$A78,СВЦЭМ!$B$39:$B$782,X$47)+'СЕТ СН'!$G$11+СВЦЭМ!$D$10+'СЕТ СН'!$G$5-'СЕТ СН'!$G$21</f>
        <v>5349.1747506800002</v>
      </c>
      <c r="Y78" s="36">
        <f>SUMIFS(СВЦЭМ!$D$39:$D$782,СВЦЭМ!$A$39:$A$782,$A78,СВЦЭМ!$B$39:$B$782,Y$47)+'СЕТ СН'!$G$11+СВЦЭМ!$D$10+'СЕТ СН'!$G$5-'СЕТ СН'!$G$21</f>
        <v>5441.9706762300002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01.08.2024</v>
      </c>
      <c r="B84" s="36">
        <f>SUMIFS(СВЦЭМ!$D$39:$D$782,СВЦЭМ!$A$39:$A$782,$A84,СВЦЭМ!$B$39:$B$782,B$83)+'СЕТ СН'!$H$11+СВЦЭМ!$D$10+'СЕТ СН'!$H$5-'СЕТ СН'!$H$21</f>
        <v>6160.8199031800004</v>
      </c>
      <c r="C84" s="36">
        <f>SUMIFS(СВЦЭМ!$D$39:$D$782,СВЦЭМ!$A$39:$A$782,$A84,СВЦЭМ!$B$39:$B$782,C$83)+'СЕТ СН'!$H$11+СВЦЭМ!$D$10+'СЕТ СН'!$H$5-'СЕТ СН'!$H$21</f>
        <v>6258.8930995999999</v>
      </c>
      <c r="D84" s="36">
        <f>SUMIFS(СВЦЭМ!$D$39:$D$782,СВЦЭМ!$A$39:$A$782,$A84,СВЦЭМ!$B$39:$B$782,D$83)+'СЕТ СН'!$H$11+СВЦЭМ!$D$10+'СЕТ СН'!$H$5-'СЕТ СН'!$H$21</f>
        <v>6315.3159589500001</v>
      </c>
      <c r="E84" s="36">
        <f>SUMIFS(СВЦЭМ!$D$39:$D$782,СВЦЭМ!$A$39:$A$782,$A84,СВЦЭМ!$B$39:$B$782,E$83)+'СЕТ СН'!$H$11+СВЦЭМ!$D$10+'СЕТ СН'!$H$5-'СЕТ СН'!$H$21</f>
        <v>6336.8666592600002</v>
      </c>
      <c r="F84" s="36">
        <f>SUMIFS(СВЦЭМ!$D$39:$D$782,СВЦЭМ!$A$39:$A$782,$A84,СВЦЭМ!$B$39:$B$782,F$83)+'СЕТ СН'!$H$11+СВЦЭМ!$D$10+'СЕТ СН'!$H$5-'СЕТ СН'!$H$21</f>
        <v>6360.9259163700008</v>
      </c>
      <c r="G84" s="36">
        <f>SUMIFS(СВЦЭМ!$D$39:$D$782,СВЦЭМ!$A$39:$A$782,$A84,СВЦЭМ!$B$39:$B$782,G$83)+'СЕТ СН'!$H$11+СВЦЭМ!$D$10+'СЕТ СН'!$H$5-'СЕТ СН'!$H$21</f>
        <v>6346.4269232700008</v>
      </c>
      <c r="H84" s="36">
        <f>SUMIFS(СВЦЭМ!$D$39:$D$782,СВЦЭМ!$A$39:$A$782,$A84,СВЦЭМ!$B$39:$B$782,H$83)+'СЕТ СН'!$H$11+СВЦЭМ!$D$10+'СЕТ СН'!$H$5-'СЕТ СН'!$H$21</f>
        <v>6308.3614828999998</v>
      </c>
      <c r="I84" s="36">
        <f>SUMIFS(СВЦЭМ!$D$39:$D$782,СВЦЭМ!$A$39:$A$782,$A84,СВЦЭМ!$B$39:$B$782,I$83)+'СЕТ СН'!$H$11+СВЦЭМ!$D$10+'СЕТ СН'!$H$5-'СЕТ СН'!$H$21</f>
        <v>6223.04338456</v>
      </c>
      <c r="J84" s="36">
        <f>SUMIFS(СВЦЭМ!$D$39:$D$782,СВЦЭМ!$A$39:$A$782,$A84,СВЦЭМ!$B$39:$B$782,J$83)+'СЕТ СН'!$H$11+СВЦЭМ!$D$10+'СЕТ СН'!$H$5-'СЕТ СН'!$H$21</f>
        <v>6093.9417007600005</v>
      </c>
      <c r="K84" s="36">
        <f>SUMIFS(СВЦЭМ!$D$39:$D$782,СВЦЭМ!$A$39:$A$782,$A84,СВЦЭМ!$B$39:$B$782,K$83)+'СЕТ СН'!$H$11+СВЦЭМ!$D$10+'СЕТ СН'!$H$5-'СЕТ СН'!$H$21</f>
        <v>5992.3648090400002</v>
      </c>
      <c r="L84" s="36">
        <f>SUMIFS(СВЦЭМ!$D$39:$D$782,СВЦЭМ!$A$39:$A$782,$A84,СВЦЭМ!$B$39:$B$782,L$83)+'СЕТ СН'!$H$11+СВЦЭМ!$D$10+'СЕТ СН'!$H$5-'СЕТ СН'!$H$21</f>
        <v>5930.0515616800003</v>
      </c>
      <c r="M84" s="36">
        <f>SUMIFS(СВЦЭМ!$D$39:$D$782,СВЦЭМ!$A$39:$A$782,$A84,СВЦЭМ!$B$39:$B$782,M$83)+'СЕТ СН'!$H$11+СВЦЭМ!$D$10+'СЕТ СН'!$H$5-'СЕТ СН'!$H$21</f>
        <v>5961.4161762500007</v>
      </c>
      <c r="N84" s="36">
        <f>SUMIFS(СВЦЭМ!$D$39:$D$782,СВЦЭМ!$A$39:$A$782,$A84,СВЦЭМ!$B$39:$B$782,N$83)+'СЕТ СН'!$H$11+СВЦЭМ!$D$10+'СЕТ СН'!$H$5-'СЕТ СН'!$H$21</f>
        <v>5996.6881022300004</v>
      </c>
      <c r="O84" s="36">
        <f>SUMIFS(СВЦЭМ!$D$39:$D$782,СВЦЭМ!$A$39:$A$782,$A84,СВЦЭМ!$B$39:$B$782,O$83)+'СЕТ СН'!$H$11+СВЦЭМ!$D$10+'СЕТ СН'!$H$5-'СЕТ СН'!$H$21</f>
        <v>5998.1736751400003</v>
      </c>
      <c r="P84" s="36">
        <f>SUMIFS(СВЦЭМ!$D$39:$D$782,СВЦЭМ!$A$39:$A$782,$A84,СВЦЭМ!$B$39:$B$782,P$83)+'СЕТ СН'!$H$11+СВЦЭМ!$D$10+'СЕТ СН'!$H$5-'СЕТ СН'!$H$21</f>
        <v>5997.52524438</v>
      </c>
      <c r="Q84" s="36">
        <f>SUMIFS(СВЦЭМ!$D$39:$D$782,СВЦЭМ!$A$39:$A$782,$A84,СВЦЭМ!$B$39:$B$782,Q$83)+'СЕТ СН'!$H$11+СВЦЭМ!$D$10+'СЕТ СН'!$H$5-'СЕТ СН'!$H$21</f>
        <v>5988.4749918899997</v>
      </c>
      <c r="R84" s="36">
        <f>SUMIFS(СВЦЭМ!$D$39:$D$782,СВЦЭМ!$A$39:$A$782,$A84,СВЦЭМ!$B$39:$B$782,R$83)+'СЕТ СН'!$H$11+СВЦЭМ!$D$10+'СЕТ СН'!$H$5-'СЕТ СН'!$H$21</f>
        <v>6005.2215708500007</v>
      </c>
      <c r="S84" s="36">
        <f>SUMIFS(СВЦЭМ!$D$39:$D$782,СВЦЭМ!$A$39:$A$782,$A84,СВЦЭМ!$B$39:$B$782,S$83)+'СЕТ СН'!$H$11+СВЦЭМ!$D$10+'СЕТ СН'!$H$5-'СЕТ СН'!$H$21</f>
        <v>6005.6386065300003</v>
      </c>
      <c r="T84" s="36">
        <f>SUMIFS(СВЦЭМ!$D$39:$D$782,СВЦЭМ!$A$39:$A$782,$A84,СВЦЭМ!$B$39:$B$782,T$83)+'СЕТ СН'!$H$11+СВЦЭМ!$D$10+'СЕТ СН'!$H$5-'СЕТ СН'!$H$21</f>
        <v>6001.0710453600004</v>
      </c>
      <c r="U84" s="36">
        <f>SUMIFS(СВЦЭМ!$D$39:$D$782,СВЦЭМ!$A$39:$A$782,$A84,СВЦЭМ!$B$39:$B$782,U$83)+'СЕТ СН'!$H$11+СВЦЭМ!$D$10+'СЕТ СН'!$H$5-'СЕТ СН'!$H$21</f>
        <v>6006.2775356100001</v>
      </c>
      <c r="V84" s="36">
        <f>SUMIFS(СВЦЭМ!$D$39:$D$782,СВЦЭМ!$A$39:$A$782,$A84,СВЦЭМ!$B$39:$B$782,V$83)+'СЕТ СН'!$H$11+СВЦЭМ!$D$10+'СЕТ СН'!$H$5-'СЕТ СН'!$H$21</f>
        <v>6020.73113431</v>
      </c>
      <c r="W84" s="36">
        <f>SUMIFS(СВЦЭМ!$D$39:$D$782,СВЦЭМ!$A$39:$A$782,$A84,СВЦЭМ!$B$39:$B$782,W$83)+'СЕТ СН'!$H$11+СВЦЭМ!$D$10+'СЕТ СН'!$H$5-'СЕТ СН'!$H$21</f>
        <v>5988.4251576900006</v>
      </c>
      <c r="X84" s="36">
        <f>SUMIFS(СВЦЭМ!$D$39:$D$782,СВЦЭМ!$A$39:$A$782,$A84,СВЦЭМ!$B$39:$B$782,X$83)+'СЕТ СН'!$H$11+СВЦЭМ!$D$10+'СЕТ СН'!$H$5-'СЕТ СН'!$H$21</f>
        <v>6074.2542009700001</v>
      </c>
      <c r="Y84" s="36">
        <f>SUMIFS(СВЦЭМ!$D$39:$D$782,СВЦЭМ!$A$39:$A$782,$A84,СВЦЭМ!$B$39:$B$782,Y$83)+'СЕТ СН'!$H$11+СВЦЭМ!$D$10+'СЕТ СН'!$H$5-'СЕТ СН'!$H$21</f>
        <v>6185.13879352</v>
      </c>
      <c r="AA84" s="45"/>
    </row>
    <row r="85" spans="1:27" ht="15.75" x14ac:dyDescent="0.2">
      <c r="A85" s="35">
        <f>A84+1</f>
        <v>45506</v>
      </c>
      <c r="B85" s="36">
        <f>SUMIFS(СВЦЭМ!$D$39:$D$782,СВЦЭМ!$A$39:$A$782,$A85,СВЦЭМ!$B$39:$B$782,B$83)+'СЕТ СН'!$H$11+СВЦЭМ!$D$10+'СЕТ СН'!$H$5-'СЕТ СН'!$H$21</f>
        <v>6124.25249351</v>
      </c>
      <c r="C85" s="36">
        <f>SUMIFS(СВЦЭМ!$D$39:$D$782,СВЦЭМ!$A$39:$A$782,$A85,СВЦЭМ!$B$39:$B$782,C$83)+'СЕТ СН'!$H$11+СВЦЭМ!$D$10+'СЕТ СН'!$H$5-'СЕТ СН'!$H$21</f>
        <v>6206.2112116600001</v>
      </c>
      <c r="D85" s="36">
        <f>SUMIFS(СВЦЭМ!$D$39:$D$782,СВЦЭМ!$A$39:$A$782,$A85,СВЦЭМ!$B$39:$B$782,D$83)+'СЕТ СН'!$H$11+СВЦЭМ!$D$10+'СЕТ СН'!$H$5-'СЕТ СН'!$H$21</f>
        <v>6254.8352287600001</v>
      </c>
      <c r="E85" s="36">
        <f>SUMIFS(СВЦЭМ!$D$39:$D$782,СВЦЭМ!$A$39:$A$782,$A85,СВЦЭМ!$B$39:$B$782,E$83)+'СЕТ СН'!$H$11+СВЦЭМ!$D$10+'СЕТ СН'!$H$5-'СЕТ СН'!$H$21</f>
        <v>6283.6656834900004</v>
      </c>
      <c r="F85" s="36">
        <f>SUMIFS(СВЦЭМ!$D$39:$D$782,СВЦЭМ!$A$39:$A$782,$A85,СВЦЭМ!$B$39:$B$782,F$83)+'СЕТ СН'!$H$11+СВЦЭМ!$D$10+'СЕТ СН'!$H$5-'СЕТ СН'!$H$21</f>
        <v>6302.39749003</v>
      </c>
      <c r="G85" s="36">
        <f>SUMIFS(СВЦЭМ!$D$39:$D$782,СВЦЭМ!$A$39:$A$782,$A85,СВЦЭМ!$B$39:$B$782,G$83)+'СЕТ СН'!$H$11+СВЦЭМ!$D$10+'СЕТ СН'!$H$5-'СЕТ СН'!$H$21</f>
        <v>6286.6909258300002</v>
      </c>
      <c r="H85" s="36">
        <f>SUMIFS(СВЦЭМ!$D$39:$D$782,СВЦЭМ!$A$39:$A$782,$A85,СВЦЭМ!$B$39:$B$782,H$83)+'СЕТ СН'!$H$11+СВЦЭМ!$D$10+'СЕТ СН'!$H$5-'СЕТ СН'!$H$21</f>
        <v>6242.8889503999999</v>
      </c>
      <c r="I85" s="36">
        <f>SUMIFS(СВЦЭМ!$D$39:$D$782,СВЦЭМ!$A$39:$A$782,$A85,СВЦЭМ!$B$39:$B$782,I$83)+'СЕТ СН'!$H$11+СВЦЭМ!$D$10+'СЕТ СН'!$H$5-'СЕТ СН'!$H$21</f>
        <v>6154.7512244500003</v>
      </c>
      <c r="J85" s="36">
        <f>SUMIFS(СВЦЭМ!$D$39:$D$782,СВЦЭМ!$A$39:$A$782,$A85,СВЦЭМ!$B$39:$B$782,J$83)+'СЕТ СН'!$H$11+СВЦЭМ!$D$10+'СЕТ СН'!$H$5-'СЕТ СН'!$H$21</f>
        <v>6063.4780043600003</v>
      </c>
      <c r="K85" s="36">
        <f>SUMIFS(СВЦЭМ!$D$39:$D$782,СВЦЭМ!$A$39:$A$782,$A85,СВЦЭМ!$B$39:$B$782,K$83)+'СЕТ СН'!$H$11+СВЦЭМ!$D$10+'СЕТ СН'!$H$5-'СЕТ СН'!$H$21</f>
        <v>5995.4969916200007</v>
      </c>
      <c r="L85" s="36">
        <f>SUMIFS(СВЦЭМ!$D$39:$D$782,СВЦЭМ!$A$39:$A$782,$A85,СВЦЭМ!$B$39:$B$782,L$83)+'СЕТ СН'!$H$11+СВЦЭМ!$D$10+'СЕТ СН'!$H$5-'СЕТ СН'!$H$21</f>
        <v>5951.9438854500004</v>
      </c>
      <c r="M85" s="36">
        <f>SUMIFS(СВЦЭМ!$D$39:$D$782,СВЦЭМ!$A$39:$A$782,$A85,СВЦЭМ!$B$39:$B$782,M$83)+'СЕТ СН'!$H$11+СВЦЭМ!$D$10+'СЕТ СН'!$H$5-'СЕТ СН'!$H$21</f>
        <v>5938.4086329300007</v>
      </c>
      <c r="N85" s="36">
        <f>SUMIFS(СВЦЭМ!$D$39:$D$782,СВЦЭМ!$A$39:$A$782,$A85,СВЦЭМ!$B$39:$B$782,N$83)+'СЕТ СН'!$H$11+СВЦЭМ!$D$10+'СЕТ СН'!$H$5-'СЕТ СН'!$H$21</f>
        <v>5944.0282842300003</v>
      </c>
      <c r="O85" s="36">
        <f>SUMIFS(СВЦЭМ!$D$39:$D$782,СВЦЭМ!$A$39:$A$782,$A85,СВЦЭМ!$B$39:$B$782,O$83)+'СЕТ СН'!$H$11+СВЦЭМ!$D$10+'СЕТ СН'!$H$5-'СЕТ СН'!$H$21</f>
        <v>5948.0902356300003</v>
      </c>
      <c r="P85" s="36">
        <f>SUMIFS(СВЦЭМ!$D$39:$D$782,СВЦЭМ!$A$39:$A$782,$A85,СВЦЭМ!$B$39:$B$782,P$83)+'СЕТ СН'!$H$11+СВЦЭМ!$D$10+'СЕТ СН'!$H$5-'СЕТ СН'!$H$21</f>
        <v>5949.2404792899997</v>
      </c>
      <c r="Q85" s="36">
        <f>SUMIFS(СВЦЭМ!$D$39:$D$782,СВЦЭМ!$A$39:$A$782,$A85,СВЦЭМ!$B$39:$B$782,Q$83)+'СЕТ СН'!$H$11+СВЦЭМ!$D$10+'СЕТ СН'!$H$5-'СЕТ СН'!$H$21</f>
        <v>5946.9104548699997</v>
      </c>
      <c r="R85" s="36">
        <f>SUMIFS(СВЦЭМ!$D$39:$D$782,СВЦЭМ!$A$39:$A$782,$A85,СВЦЭМ!$B$39:$B$782,R$83)+'СЕТ СН'!$H$11+СВЦЭМ!$D$10+'СЕТ СН'!$H$5-'СЕТ СН'!$H$21</f>
        <v>5943.0650888700002</v>
      </c>
      <c r="S85" s="36">
        <f>SUMIFS(СВЦЭМ!$D$39:$D$782,СВЦЭМ!$A$39:$A$782,$A85,СВЦЭМ!$B$39:$B$782,S$83)+'СЕТ СН'!$H$11+СВЦЭМ!$D$10+'СЕТ СН'!$H$5-'СЕТ СН'!$H$21</f>
        <v>5942.4907493000001</v>
      </c>
      <c r="T85" s="36">
        <f>SUMIFS(СВЦЭМ!$D$39:$D$782,СВЦЭМ!$A$39:$A$782,$A85,СВЦЭМ!$B$39:$B$782,T$83)+'СЕТ СН'!$H$11+СВЦЭМ!$D$10+'СЕТ СН'!$H$5-'СЕТ СН'!$H$21</f>
        <v>5937.4454954100001</v>
      </c>
      <c r="U85" s="36">
        <f>SUMIFS(СВЦЭМ!$D$39:$D$782,СВЦЭМ!$A$39:$A$782,$A85,СВЦЭМ!$B$39:$B$782,U$83)+'СЕТ СН'!$H$11+СВЦЭМ!$D$10+'СЕТ СН'!$H$5-'СЕТ СН'!$H$21</f>
        <v>5963.0320373300001</v>
      </c>
      <c r="V85" s="36">
        <f>SUMIFS(СВЦЭМ!$D$39:$D$782,СВЦЭМ!$A$39:$A$782,$A85,СВЦЭМ!$B$39:$B$782,V$83)+'СЕТ СН'!$H$11+СВЦЭМ!$D$10+'СЕТ СН'!$H$5-'СЕТ СН'!$H$21</f>
        <v>5979.8001712900004</v>
      </c>
      <c r="W85" s="36">
        <f>SUMIFS(СВЦЭМ!$D$39:$D$782,СВЦЭМ!$A$39:$A$782,$A85,СВЦЭМ!$B$39:$B$782,W$83)+'СЕТ СН'!$H$11+СВЦЭМ!$D$10+'СЕТ СН'!$H$5-'СЕТ СН'!$H$21</f>
        <v>5955.4742799300002</v>
      </c>
      <c r="X85" s="36">
        <f>SUMIFS(СВЦЭМ!$D$39:$D$782,СВЦЭМ!$A$39:$A$782,$A85,СВЦЭМ!$B$39:$B$782,X$83)+'СЕТ СН'!$H$11+СВЦЭМ!$D$10+'СЕТ СН'!$H$5-'СЕТ СН'!$H$21</f>
        <v>5986.9743618499997</v>
      </c>
      <c r="Y85" s="36">
        <f>SUMIFS(СВЦЭМ!$D$39:$D$782,СВЦЭМ!$A$39:$A$782,$A85,СВЦЭМ!$B$39:$B$782,Y$83)+'СЕТ СН'!$H$11+СВЦЭМ!$D$10+'СЕТ СН'!$H$5-'СЕТ СН'!$H$21</f>
        <v>6046.73262626</v>
      </c>
    </row>
    <row r="86" spans="1:27" ht="15.75" x14ac:dyDescent="0.2">
      <c r="A86" s="35">
        <f t="shared" ref="A86:A114" si="2">A85+1</f>
        <v>45507</v>
      </c>
      <c r="B86" s="36">
        <f>SUMIFS(СВЦЭМ!$D$39:$D$782,СВЦЭМ!$A$39:$A$782,$A86,СВЦЭМ!$B$39:$B$782,B$83)+'СЕТ СН'!$H$11+СВЦЭМ!$D$10+'СЕТ СН'!$H$5-'СЕТ СН'!$H$21</f>
        <v>6120.3197475100005</v>
      </c>
      <c r="C86" s="36">
        <f>SUMIFS(СВЦЭМ!$D$39:$D$782,СВЦЭМ!$A$39:$A$782,$A86,СВЦЭМ!$B$39:$B$782,C$83)+'СЕТ СН'!$H$11+СВЦЭМ!$D$10+'СЕТ СН'!$H$5-'СЕТ СН'!$H$21</f>
        <v>6249.2852545100004</v>
      </c>
      <c r="D86" s="36">
        <f>SUMIFS(СВЦЭМ!$D$39:$D$782,СВЦЭМ!$A$39:$A$782,$A86,СВЦЭМ!$B$39:$B$782,D$83)+'СЕТ СН'!$H$11+СВЦЭМ!$D$10+'СЕТ СН'!$H$5-'СЕТ СН'!$H$21</f>
        <v>6356.7626039200004</v>
      </c>
      <c r="E86" s="36">
        <f>SUMIFS(СВЦЭМ!$D$39:$D$782,СВЦЭМ!$A$39:$A$782,$A86,СВЦЭМ!$B$39:$B$782,E$83)+'СЕТ СН'!$H$11+СВЦЭМ!$D$10+'СЕТ СН'!$H$5-'СЕТ СН'!$H$21</f>
        <v>6439.9675882700003</v>
      </c>
      <c r="F86" s="36">
        <f>SUMIFS(СВЦЭМ!$D$39:$D$782,СВЦЭМ!$A$39:$A$782,$A86,СВЦЭМ!$B$39:$B$782,F$83)+'СЕТ СН'!$H$11+СВЦЭМ!$D$10+'СЕТ СН'!$H$5-'СЕТ СН'!$H$21</f>
        <v>6437.3290034600004</v>
      </c>
      <c r="G86" s="36">
        <f>SUMIFS(СВЦЭМ!$D$39:$D$782,СВЦЭМ!$A$39:$A$782,$A86,СВЦЭМ!$B$39:$B$782,G$83)+'СЕТ СН'!$H$11+СВЦЭМ!$D$10+'СЕТ СН'!$H$5-'СЕТ СН'!$H$21</f>
        <v>6392.6960429700002</v>
      </c>
      <c r="H86" s="36">
        <f>SUMIFS(СВЦЭМ!$D$39:$D$782,СВЦЭМ!$A$39:$A$782,$A86,СВЦЭМ!$B$39:$B$782,H$83)+'СЕТ СН'!$H$11+СВЦЭМ!$D$10+'СЕТ СН'!$H$5-'СЕТ СН'!$H$21</f>
        <v>6368.5984463599998</v>
      </c>
      <c r="I86" s="36">
        <f>SUMIFS(СВЦЭМ!$D$39:$D$782,СВЦЭМ!$A$39:$A$782,$A86,СВЦЭМ!$B$39:$B$782,I$83)+'СЕТ СН'!$H$11+СВЦЭМ!$D$10+'СЕТ СН'!$H$5-'СЕТ СН'!$H$21</f>
        <v>6245.4318109699998</v>
      </c>
      <c r="J86" s="36">
        <f>SUMIFS(СВЦЭМ!$D$39:$D$782,СВЦЭМ!$A$39:$A$782,$A86,СВЦЭМ!$B$39:$B$782,J$83)+'СЕТ СН'!$H$11+СВЦЭМ!$D$10+'СЕТ СН'!$H$5-'СЕТ СН'!$H$21</f>
        <v>6168.5362088600004</v>
      </c>
      <c r="K86" s="36">
        <f>SUMIFS(СВЦЭМ!$D$39:$D$782,СВЦЭМ!$A$39:$A$782,$A86,СВЦЭМ!$B$39:$B$782,K$83)+'СЕТ СН'!$H$11+СВЦЭМ!$D$10+'СЕТ СН'!$H$5-'СЕТ СН'!$H$21</f>
        <v>6064.19331702</v>
      </c>
      <c r="L86" s="36">
        <f>SUMIFS(СВЦЭМ!$D$39:$D$782,СВЦЭМ!$A$39:$A$782,$A86,СВЦЭМ!$B$39:$B$782,L$83)+'СЕТ СН'!$H$11+СВЦЭМ!$D$10+'СЕТ СН'!$H$5-'СЕТ СН'!$H$21</f>
        <v>5948.3788154399999</v>
      </c>
      <c r="M86" s="36">
        <f>SUMIFS(СВЦЭМ!$D$39:$D$782,СВЦЭМ!$A$39:$A$782,$A86,СВЦЭМ!$B$39:$B$782,M$83)+'СЕТ СН'!$H$11+СВЦЭМ!$D$10+'СЕТ СН'!$H$5-'СЕТ СН'!$H$21</f>
        <v>5926.21182434</v>
      </c>
      <c r="N86" s="36">
        <f>SUMIFS(СВЦЭМ!$D$39:$D$782,СВЦЭМ!$A$39:$A$782,$A86,СВЦЭМ!$B$39:$B$782,N$83)+'СЕТ СН'!$H$11+СВЦЭМ!$D$10+'СЕТ СН'!$H$5-'СЕТ СН'!$H$21</f>
        <v>5932.2271954099997</v>
      </c>
      <c r="O86" s="36">
        <f>SUMIFS(СВЦЭМ!$D$39:$D$782,СВЦЭМ!$A$39:$A$782,$A86,СВЦЭМ!$B$39:$B$782,O$83)+'СЕТ СН'!$H$11+СВЦЭМ!$D$10+'СЕТ СН'!$H$5-'СЕТ СН'!$H$21</f>
        <v>5941.7505510999999</v>
      </c>
      <c r="P86" s="36">
        <f>SUMIFS(СВЦЭМ!$D$39:$D$782,СВЦЭМ!$A$39:$A$782,$A86,СВЦЭМ!$B$39:$B$782,P$83)+'СЕТ СН'!$H$11+СВЦЭМ!$D$10+'СЕТ СН'!$H$5-'СЕТ СН'!$H$21</f>
        <v>5943.3097025699999</v>
      </c>
      <c r="Q86" s="36">
        <f>SUMIFS(СВЦЭМ!$D$39:$D$782,СВЦЭМ!$A$39:$A$782,$A86,СВЦЭМ!$B$39:$B$782,Q$83)+'СЕТ СН'!$H$11+СВЦЭМ!$D$10+'СЕТ СН'!$H$5-'СЕТ СН'!$H$21</f>
        <v>5948.7467868100002</v>
      </c>
      <c r="R86" s="36">
        <f>SUMIFS(СВЦЭМ!$D$39:$D$782,СВЦЭМ!$A$39:$A$782,$A86,СВЦЭМ!$B$39:$B$782,R$83)+'СЕТ СН'!$H$11+СВЦЭМ!$D$10+'СЕТ СН'!$H$5-'СЕТ СН'!$H$21</f>
        <v>5974.55432888</v>
      </c>
      <c r="S86" s="36">
        <f>SUMIFS(СВЦЭМ!$D$39:$D$782,СВЦЭМ!$A$39:$A$782,$A86,СВЦЭМ!$B$39:$B$782,S$83)+'СЕТ СН'!$H$11+СВЦЭМ!$D$10+'СЕТ СН'!$H$5-'СЕТ СН'!$H$21</f>
        <v>5958.8815369500007</v>
      </c>
      <c r="T86" s="36">
        <f>SUMIFS(СВЦЭМ!$D$39:$D$782,СВЦЭМ!$A$39:$A$782,$A86,СВЦЭМ!$B$39:$B$782,T$83)+'СЕТ СН'!$H$11+СВЦЭМ!$D$10+'СЕТ СН'!$H$5-'СЕТ СН'!$H$21</f>
        <v>5946.8582648500005</v>
      </c>
      <c r="U86" s="36">
        <f>SUMIFS(СВЦЭМ!$D$39:$D$782,СВЦЭМ!$A$39:$A$782,$A86,СВЦЭМ!$B$39:$B$782,U$83)+'СЕТ СН'!$H$11+СВЦЭМ!$D$10+'СЕТ СН'!$H$5-'СЕТ СН'!$H$21</f>
        <v>5990.8827156699999</v>
      </c>
      <c r="V86" s="36">
        <f>SUMIFS(СВЦЭМ!$D$39:$D$782,СВЦЭМ!$A$39:$A$782,$A86,СВЦЭМ!$B$39:$B$782,V$83)+'СЕТ СН'!$H$11+СВЦЭМ!$D$10+'СЕТ СН'!$H$5-'СЕТ СН'!$H$21</f>
        <v>5998.6635493000003</v>
      </c>
      <c r="W86" s="36">
        <f>SUMIFS(СВЦЭМ!$D$39:$D$782,СВЦЭМ!$A$39:$A$782,$A86,СВЦЭМ!$B$39:$B$782,W$83)+'СЕТ СН'!$H$11+СВЦЭМ!$D$10+'СЕТ СН'!$H$5-'СЕТ СН'!$H$21</f>
        <v>5968.7869121700005</v>
      </c>
      <c r="X86" s="36">
        <f>SUMIFS(СВЦЭМ!$D$39:$D$782,СВЦЭМ!$A$39:$A$782,$A86,СВЦЭМ!$B$39:$B$782,X$83)+'СЕТ СН'!$H$11+СВЦЭМ!$D$10+'СЕТ СН'!$H$5-'СЕТ СН'!$H$21</f>
        <v>6044.4669891200001</v>
      </c>
      <c r="Y86" s="36">
        <f>SUMIFS(СВЦЭМ!$D$39:$D$782,СВЦЭМ!$A$39:$A$782,$A86,СВЦЭМ!$B$39:$B$782,Y$83)+'СЕТ СН'!$H$11+СВЦЭМ!$D$10+'СЕТ СН'!$H$5-'СЕТ СН'!$H$21</f>
        <v>6139.6449188500001</v>
      </c>
    </row>
    <row r="87" spans="1:27" ht="15.75" x14ac:dyDescent="0.2">
      <c r="A87" s="35">
        <f t="shared" si="2"/>
        <v>45508</v>
      </c>
      <c r="B87" s="36">
        <f>SUMIFS(СВЦЭМ!$D$39:$D$782,СВЦЭМ!$A$39:$A$782,$A87,СВЦЭМ!$B$39:$B$782,B$83)+'СЕТ СН'!$H$11+СВЦЭМ!$D$10+'СЕТ СН'!$H$5-'СЕТ СН'!$H$21</f>
        <v>6219.7902225600001</v>
      </c>
      <c r="C87" s="36">
        <f>SUMIFS(СВЦЭМ!$D$39:$D$782,СВЦЭМ!$A$39:$A$782,$A87,СВЦЭМ!$B$39:$B$782,C$83)+'СЕТ СН'!$H$11+СВЦЭМ!$D$10+'СЕТ СН'!$H$5-'СЕТ СН'!$H$21</f>
        <v>6261.6040574100007</v>
      </c>
      <c r="D87" s="36">
        <f>SUMIFS(СВЦЭМ!$D$39:$D$782,СВЦЭМ!$A$39:$A$782,$A87,СВЦЭМ!$B$39:$B$782,D$83)+'СЕТ СН'!$H$11+СВЦЭМ!$D$10+'СЕТ СН'!$H$5-'СЕТ СН'!$H$21</f>
        <v>6304.89167791</v>
      </c>
      <c r="E87" s="36">
        <f>SUMIFS(СВЦЭМ!$D$39:$D$782,СВЦЭМ!$A$39:$A$782,$A87,СВЦЭМ!$B$39:$B$782,E$83)+'СЕТ СН'!$H$11+СВЦЭМ!$D$10+'СЕТ СН'!$H$5-'СЕТ СН'!$H$21</f>
        <v>6324.9551004599998</v>
      </c>
      <c r="F87" s="36">
        <f>SUMIFS(СВЦЭМ!$D$39:$D$782,СВЦЭМ!$A$39:$A$782,$A87,СВЦЭМ!$B$39:$B$782,F$83)+'СЕТ СН'!$H$11+СВЦЭМ!$D$10+'СЕТ СН'!$H$5-'СЕТ СН'!$H$21</f>
        <v>6344.7366893500002</v>
      </c>
      <c r="G87" s="36">
        <f>SUMIFS(СВЦЭМ!$D$39:$D$782,СВЦЭМ!$A$39:$A$782,$A87,СВЦЭМ!$B$39:$B$782,G$83)+'СЕТ СН'!$H$11+СВЦЭМ!$D$10+'СЕТ СН'!$H$5-'СЕТ СН'!$H$21</f>
        <v>6336.9946015800006</v>
      </c>
      <c r="H87" s="36">
        <f>SUMIFS(СВЦЭМ!$D$39:$D$782,СВЦЭМ!$A$39:$A$782,$A87,СВЦЭМ!$B$39:$B$782,H$83)+'СЕТ СН'!$H$11+СВЦЭМ!$D$10+'СЕТ СН'!$H$5-'СЕТ СН'!$H$21</f>
        <v>6314.6988241700001</v>
      </c>
      <c r="I87" s="36">
        <f>SUMIFS(СВЦЭМ!$D$39:$D$782,СВЦЭМ!$A$39:$A$782,$A87,СВЦЭМ!$B$39:$B$782,I$83)+'СЕТ СН'!$H$11+СВЦЭМ!$D$10+'СЕТ СН'!$H$5-'СЕТ СН'!$H$21</f>
        <v>6265.7903648000001</v>
      </c>
      <c r="J87" s="36">
        <f>SUMIFS(СВЦЭМ!$D$39:$D$782,СВЦЭМ!$A$39:$A$782,$A87,СВЦЭМ!$B$39:$B$782,J$83)+'СЕТ СН'!$H$11+СВЦЭМ!$D$10+'СЕТ СН'!$H$5-'СЕТ СН'!$H$21</f>
        <v>6193.9295564800004</v>
      </c>
      <c r="K87" s="36">
        <f>SUMIFS(СВЦЭМ!$D$39:$D$782,СВЦЭМ!$A$39:$A$782,$A87,СВЦЭМ!$B$39:$B$782,K$83)+'СЕТ СН'!$H$11+СВЦЭМ!$D$10+'СЕТ СН'!$H$5-'СЕТ СН'!$H$21</f>
        <v>6078.51590648</v>
      </c>
      <c r="L87" s="36">
        <f>SUMIFS(СВЦЭМ!$D$39:$D$782,СВЦЭМ!$A$39:$A$782,$A87,СВЦЭМ!$B$39:$B$782,L$83)+'СЕТ СН'!$H$11+СВЦЭМ!$D$10+'СЕТ СН'!$H$5-'СЕТ СН'!$H$21</f>
        <v>5992.1376287200001</v>
      </c>
      <c r="M87" s="36">
        <f>SUMIFS(СВЦЭМ!$D$39:$D$782,СВЦЭМ!$A$39:$A$782,$A87,СВЦЭМ!$B$39:$B$782,M$83)+'СЕТ СН'!$H$11+СВЦЭМ!$D$10+'СЕТ СН'!$H$5-'СЕТ СН'!$H$21</f>
        <v>5964.5670368299998</v>
      </c>
      <c r="N87" s="36">
        <f>SUMIFS(СВЦЭМ!$D$39:$D$782,СВЦЭМ!$A$39:$A$782,$A87,СВЦЭМ!$B$39:$B$782,N$83)+'СЕТ СН'!$H$11+СВЦЭМ!$D$10+'СЕТ СН'!$H$5-'СЕТ СН'!$H$21</f>
        <v>5965.1699172400004</v>
      </c>
      <c r="O87" s="36">
        <f>SUMIFS(СВЦЭМ!$D$39:$D$782,СВЦЭМ!$A$39:$A$782,$A87,СВЦЭМ!$B$39:$B$782,O$83)+'СЕТ СН'!$H$11+СВЦЭМ!$D$10+'СЕТ СН'!$H$5-'СЕТ СН'!$H$21</f>
        <v>5980.8895421899997</v>
      </c>
      <c r="P87" s="36">
        <f>SUMIFS(СВЦЭМ!$D$39:$D$782,СВЦЭМ!$A$39:$A$782,$A87,СВЦЭМ!$B$39:$B$782,P$83)+'СЕТ СН'!$H$11+СВЦЭМ!$D$10+'СЕТ СН'!$H$5-'СЕТ СН'!$H$21</f>
        <v>5998.0871681099998</v>
      </c>
      <c r="Q87" s="36">
        <f>SUMIFS(СВЦЭМ!$D$39:$D$782,СВЦЭМ!$A$39:$A$782,$A87,СВЦЭМ!$B$39:$B$782,Q$83)+'СЕТ СН'!$H$11+СВЦЭМ!$D$10+'СЕТ СН'!$H$5-'СЕТ СН'!$H$21</f>
        <v>6001.6041293400003</v>
      </c>
      <c r="R87" s="36">
        <f>SUMIFS(СВЦЭМ!$D$39:$D$782,СВЦЭМ!$A$39:$A$782,$A87,СВЦЭМ!$B$39:$B$782,R$83)+'СЕТ СН'!$H$11+СВЦЭМ!$D$10+'СЕТ СН'!$H$5-'СЕТ СН'!$H$21</f>
        <v>6046.0236898399999</v>
      </c>
      <c r="S87" s="36">
        <f>SUMIFS(СВЦЭМ!$D$39:$D$782,СВЦЭМ!$A$39:$A$782,$A87,СВЦЭМ!$B$39:$B$782,S$83)+'СЕТ СН'!$H$11+СВЦЭМ!$D$10+'СЕТ СН'!$H$5-'СЕТ СН'!$H$21</f>
        <v>6024.5603048200001</v>
      </c>
      <c r="T87" s="36">
        <f>SUMIFS(СВЦЭМ!$D$39:$D$782,СВЦЭМ!$A$39:$A$782,$A87,СВЦЭМ!$B$39:$B$782,T$83)+'СЕТ СН'!$H$11+СВЦЭМ!$D$10+'СЕТ СН'!$H$5-'СЕТ СН'!$H$21</f>
        <v>6010.1665932599999</v>
      </c>
      <c r="U87" s="36">
        <f>SUMIFS(СВЦЭМ!$D$39:$D$782,СВЦЭМ!$A$39:$A$782,$A87,СВЦЭМ!$B$39:$B$782,U$83)+'СЕТ СН'!$H$11+СВЦЭМ!$D$10+'СЕТ СН'!$H$5-'СЕТ СН'!$H$21</f>
        <v>6026.4735937200003</v>
      </c>
      <c r="V87" s="36">
        <f>SUMIFS(СВЦЭМ!$D$39:$D$782,СВЦЭМ!$A$39:$A$782,$A87,СВЦЭМ!$B$39:$B$782,V$83)+'СЕТ СН'!$H$11+СВЦЭМ!$D$10+'СЕТ СН'!$H$5-'СЕТ СН'!$H$21</f>
        <v>6036.0606576099999</v>
      </c>
      <c r="W87" s="36">
        <f>SUMIFS(СВЦЭМ!$D$39:$D$782,СВЦЭМ!$A$39:$A$782,$A87,СВЦЭМ!$B$39:$B$782,W$83)+'СЕТ СН'!$H$11+СВЦЭМ!$D$10+'СЕТ СН'!$H$5-'СЕТ СН'!$H$21</f>
        <v>5993.1853164200002</v>
      </c>
      <c r="X87" s="36">
        <f>SUMIFS(СВЦЭМ!$D$39:$D$782,СВЦЭМ!$A$39:$A$782,$A87,СВЦЭМ!$B$39:$B$782,X$83)+'СЕТ СН'!$H$11+СВЦЭМ!$D$10+'СЕТ СН'!$H$5-'СЕТ СН'!$H$21</f>
        <v>6045.75874518</v>
      </c>
      <c r="Y87" s="36">
        <f>SUMIFS(СВЦЭМ!$D$39:$D$782,СВЦЭМ!$A$39:$A$782,$A87,СВЦЭМ!$B$39:$B$782,Y$83)+'СЕТ СН'!$H$11+СВЦЭМ!$D$10+'СЕТ СН'!$H$5-'СЕТ СН'!$H$21</f>
        <v>6162.20507739</v>
      </c>
    </row>
    <row r="88" spans="1:27" ht="15.75" x14ac:dyDescent="0.2">
      <c r="A88" s="35">
        <f t="shared" si="2"/>
        <v>45509</v>
      </c>
      <c r="B88" s="36">
        <f>SUMIFS(СВЦЭМ!$D$39:$D$782,СВЦЭМ!$A$39:$A$782,$A88,СВЦЭМ!$B$39:$B$782,B$83)+'СЕТ СН'!$H$11+СВЦЭМ!$D$10+'СЕТ СН'!$H$5-'СЕТ СН'!$H$21</f>
        <v>6223.5858008200003</v>
      </c>
      <c r="C88" s="36">
        <f>SUMIFS(СВЦЭМ!$D$39:$D$782,СВЦЭМ!$A$39:$A$782,$A88,СВЦЭМ!$B$39:$B$782,C$83)+'СЕТ СН'!$H$11+СВЦЭМ!$D$10+'СЕТ СН'!$H$5-'СЕТ СН'!$H$21</f>
        <v>6328.9834937100004</v>
      </c>
      <c r="D88" s="36">
        <f>SUMIFS(СВЦЭМ!$D$39:$D$782,СВЦЭМ!$A$39:$A$782,$A88,СВЦЭМ!$B$39:$B$782,D$83)+'СЕТ СН'!$H$11+СВЦЭМ!$D$10+'СЕТ СН'!$H$5-'СЕТ СН'!$H$21</f>
        <v>6407.5632623600004</v>
      </c>
      <c r="E88" s="36">
        <f>SUMIFS(СВЦЭМ!$D$39:$D$782,СВЦЭМ!$A$39:$A$782,$A88,СВЦЭМ!$B$39:$B$782,E$83)+'СЕТ СН'!$H$11+СВЦЭМ!$D$10+'СЕТ СН'!$H$5-'СЕТ СН'!$H$21</f>
        <v>6425.7366238000004</v>
      </c>
      <c r="F88" s="36">
        <f>SUMIFS(СВЦЭМ!$D$39:$D$782,СВЦЭМ!$A$39:$A$782,$A88,СВЦЭМ!$B$39:$B$782,F$83)+'СЕТ СН'!$H$11+СВЦЭМ!$D$10+'СЕТ СН'!$H$5-'СЕТ СН'!$H$21</f>
        <v>6433.0793902000005</v>
      </c>
      <c r="G88" s="36">
        <f>SUMIFS(СВЦЭМ!$D$39:$D$782,СВЦЭМ!$A$39:$A$782,$A88,СВЦЭМ!$B$39:$B$782,G$83)+'СЕТ СН'!$H$11+СВЦЭМ!$D$10+'СЕТ СН'!$H$5-'СЕТ СН'!$H$21</f>
        <v>6424.5184590300005</v>
      </c>
      <c r="H88" s="36">
        <f>SUMIFS(СВЦЭМ!$D$39:$D$782,СВЦЭМ!$A$39:$A$782,$A88,СВЦЭМ!$B$39:$B$782,H$83)+'СЕТ СН'!$H$11+СВЦЭМ!$D$10+'СЕТ СН'!$H$5-'СЕТ СН'!$H$21</f>
        <v>6374.3902550100001</v>
      </c>
      <c r="I88" s="36">
        <f>SUMIFS(СВЦЭМ!$D$39:$D$782,СВЦЭМ!$A$39:$A$782,$A88,СВЦЭМ!$B$39:$B$782,I$83)+'СЕТ СН'!$H$11+СВЦЭМ!$D$10+'СЕТ СН'!$H$5-'СЕТ СН'!$H$21</f>
        <v>6308.2869542600001</v>
      </c>
      <c r="J88" s="36">
        <f>SUMIFS(СВЦЭМ!$D$39:$D$782,СВЦЭМ!$A$39:$A$782,$A88,СВЦЭМ!$B$39:$B$782,J$83)+'СЕТ СН'!$H$11+СВЦЭМ!$D$10+'СЕТ СН'!$H$5-'СЕТ СН'!$H$21</f>
        <v>6182.2535737100006</v>
      </c>
      <c r="K88" s="36">
        <f>SUMIFS(СВЦЭМ!$D$39:$D$782,СВЦЭМ!$A$39:$A$782,$A88,СВЦЭМ!$B$39:$B$782,K$83)+'СЕТ СН'!$H$11+СВЦЭМ!$D$10+'СЕТ СН'!$H$5-'СЕТ СН'!$H$21</f>
        <v>6104.8937394599998</v>
      </c>
      <c r="L88" s="36">
        <f>SUMIFS(СВЦЭМ!$D$39:$D$782,СВЦЭМ!$A$39:$A$782,$A88,СВЦЭМ!$B$39:$B$782,L$83)+'СЕТ СН'!$H$11+СВЦЭМ!$D$10+'СЕТ СН'!$H$5-'СЕТ СН'!$H$21</f>
        <v>6061.8219809600005</v>
      </c>
      <c r="M88" s="36">
        <f>SUMIFS(СВЦЭМ!$D$39:$D$782,СВЦЭМ!$A$39:$A$782,$A88,СВЦЭМ!$B$39:$B$782,M$83)+'СЕТ СН'!$H$11+СВЦЭМ!$D$10+'СЕТ СН'!$H$5-'СЕТ СН'!$H$21</f>
        <v>6024.3467125799998</v>
      </c>
      <c r="N88" s="36">
        <f>SUMIFS(СВЦЭМ!$D$39:$D$782,СВЦЭМ!$A$39:$A$782,$A88,СВЦЭМ!$B$39:$B$782,N$83)+'СЕТ СН'!$H$11+СВЦЭМ!$D$10+'СЕТ СН'!$H$5-'СЕТ СН'!$H$21</f>
        <v>6033.2019325800002</v>
      </c>
      <c r="O88" s="36">
        <f>SUMIFS(СВЦЭМ!$D$39:$D$782,СВЦЭМ!$A$39:$A$782,$A88,СВЦЭМ!$B$39:$B$782,O$83)+'СЕТ СН'!$H$11+СВЦЭМ!$D$10+'СЕТ СН'!$H$5-'СЕТ СН'!$H$21</f>
        <v>6033.6188881400003</v>
      </c>
      <c r="P88" s="36">
        <f>SUMIFS(СВЦЭМ!$D$39:$D$782,СВЦЭМ!$A$39:$A$782,$A88,СВЦЭМ!$B$39:$B$782,P$83)+'СЕТ СН'!$H$11+СВЦЭМ!$D$10+'СЕТ СН'!$H$5-'СЕТ СН'!$H$21</f>
        <v>6015.8490804400008</v>
      </c>
      <c r="Q88" s="36">
        <f>SUMIFS(СВЦЭМ!$D$39:$D$782,СВЦЭМ!$A$39:$A$782,$A88,СВЦЭМ!$B$39:$B$782,Q$83)+'СЕТ СН'!$H$11+СВЦЭМ!$D$10+'СЕТ СН'!$H$5-'СЕТ СН'!$H$21</f>
        <v>6040.2337502200007</v>
      </c>
      <c r="R88" s="36">
        <f>SUMIFS(СВЦЭМ!$D$39:$D$782,СВЦЭМ!$A$39:$A$782,$A88,СВЦЭМ!$B$39:$B$782,R$83)+'СЕТ СН'!$H$11+СВЦЭМ!$D$10+'СЕТ СН'!$H$5-'СЕТ СН'!$H$21</f>
        <v>6048.2409736899999</v>
      </c>
      <c r="S88" s="36">
        <f>SUMIFS(СВЦЭМ!$D$39:$D$782,СВЦЭМ!$A$39:$A$782,$A88,СВЦЭМ!$B$39:$B$782,S$83)+'СЕТ СН'!$H$11+СВЦЭМ!$D$10+'СЕТ СН'!$H$5-'СЕТ СН'!$H$21</f>
        <v>6046.0891984400005</v>
      </c>
      <c r="T88" s="36">
        <f>SUMIFS(СВЦЭМ!$D$39:$D$782,СВЦЭМ!$A$39:$A$782,$A88,СВЦЭМ!$B$39:$B$782,T$83)+'СЕТ СН'!$H$11+СВЦЭМ!$D$10+'СЕТ СН'!$H$5-'СЕТ СН'!$H$21</f>
        <v>6037.8491243400003</v>
      </c>
      <c r="U88" s="36">
        <f>SUMIFS(СВЦЭМ!$D$39:$D$782,СВЦЭМ!$A$39:$A$782,$A88,СВЦЭМ!$B$39:$B$782,U$83)+'СЕТ СН'!$H$11+СВЦЭМ!$D$10+'СЕТ СН'!$H$5-'СЕТ СН'!$H$21</f>
        <v>6040.8738340500004</v>
      </c>
      <c r="V88" s="36">
        <f>SUMIFS(СВЦЭМ!$D$39:$D$782,СВЦЭМ!$A$39:$A$782,$A88,СВЦЭМ!$B$39:$B$782,V$83)+'СЕТ СН'!$H$11+СВЦЭМ!$D$10+'СЕТ СН'!$H$5-'СЕТ СН'!$H$21</f>
        <v>6047.4108619400004</v>
      </c>
      <c r="W88" s="36">
        <f>SUMIFS(СВЦЭМ!$D$39:$D$782,СВЦЭМ!$A$39:$A$782,$A88,СВЦЭМ!$B$39:$B$782,W$83)+'СЕТ СН'!$H$11+СВЦЭМ!$D$10+'СЕТ СН'!$H$5-'СЕТ СН'!$H$21</f>
        <v>6016.6371441800002</v>
      </c>
      <c r="X88" s="36">
        <f>SUMIFS(СВЦЭМ!$D$39:$D$782,СВЦЭМ!$A$39:$A$782,$A88,СВЦЭМ!$B$39:$B$782,X$83)+'СЕТ СН'!$H$11+СВЦЭМ!$D$10+'СЕТ СН'!$H$5-'СЕТ СН'!$H$21</f>
        <v>6066.3233448999999</v>
      </c>
      <c r="Y88" s="36">
        <f>SUMIFS(СВЦЭМ!$D$39:$D$782,СВЦЭМ!$A$39:$A$782,$A88,СВЦЭМ!$B$39:$B$782,Y$83)+'СЕТ СН'!$H$11+СВЦЭМ!$D$10+'СЕТ СН'!$H$5-'СЕТ СН'!$H$21</f>
        <v>6163.38006967</v>
      </c>
    </row>
    <row r="89" spans="1:27" ht="15.75" x14ac:dyDescent="0.2">
      <c r="A89" s="35">
        <f t="shared" si="2"/>
        <v>45510</v>
      </c>
      <c r="B89" s="36">
        <f>SUMIFS(СВЦЭМ!$D$39:$D$782,СВЦЭМ!$A$39:$A$782,$A89,СВЦЭМ!$B$39:$B$782,B$83)+'СЕТ СН'!$H$11+СВЦЭМ!$D$10+'СЕТ СН'!$H$5-'СЕТ СН'!$H$21</f>
        <v>6262.5323563300008</v>
      </c>
      <c r="C89" s="36">
        <f>SUMIFS(СВЦЭМ!$D$39:$D$782,СВЦЭМ!$A$39:$A$782,$A89,СВЦЭМ!$B$39:$B$782,C$83)+'СЕТ СН'!$H$11+СВЦЭМ!$D$10+'СЕТ СН'!$H$5-'СЕТ СН'!$H$21</f>
        <v>6338.7315902999999</v>
      </c>
      <c r="D89" s="36">
        <f>SUMIFS(СВЦЭМ!$D$39:$D$782,СВЦЭМ!$A$39:$A$782,$A89,СВЦЭМ!$B$39:$B$782,D$83)+'СЕТ СН'!$H$11+СВЦЭМ!$D$10+'СЕТ СН'!$H$5-'СЕТ СН'!$H$21</f>
        <v>6377.8634210500004</v>
      </c>
      <c r="E89" s="36">
        <f>SUMIFS(СВЦЭМ!$D$39:$D$782,СВЦЭМ!$A$39:$A$782,$A89,СВЦЭМ!$B$39:$B$782,E$83)+'СЕТ СН'!$H$11+СВЦЭМ!$D$10+'СЕТ СН'!$H$5-'СЕТ СН'!$H$21</f>
        <v>6409.1292591600004</v>
      </c>
      <c r="F89" s="36">
        <f>SUMIFS(СВЦЭМ!$D$39:$D$782,СВЦЭМ!$A$39:$A$782,$A89,СВЦЭМ!$B$39:$B$782,F$83)+'СЕТ СН'!$H$11+СВЦЭМ!$D$10+'СЕТ СН'!$H$5-'СЕТ СН'!$H$21</f>
        <v>6404.5186624100006</v>
      </c>
      <c r="G89" s="36">
        <f>SUMIFS(СВЦЭМ!$D$39:$D$782,СВЦЭМ!$A$39:$A$782,$A89,СВЦЭМ!$B$39:$B$782,G$83)+'СЕТ СН'!$H$11+СВЦЭМ!$D$10+'СЕТ СН'!$H$5-'СЕТ СН'!$H$21</f>
        <v>6372.6791202300001</v>
      </c>
      <c r="H89" s="36">
        <f>SUMIFS(СВЦЭМ!$D$39:$D$782,СВЦЭМ!$A$39:$A$782,$A89,СВЦЭМ!$B$39:$B$782,H$83)+'СЕТ СН'!$H$11+СВЦЭМ!$D$10+'СЕТ СН'!$H$5-'СЕТ СН'!$H$21</f>
        <v>6323.5414192600001</v>
      </c>
      <c r="I89" s="36">
        <f>SUMIFS(СВЦЭМ!$D$39:$D$782,СВЦЭМ!$A$39:$A$782,$A89,СВЦЭМ!$B$39:$B$782,I$83)+'СЕТ СН'!$H$11+СВЦЭМ!$D$10+'СЕТ СН'!$H$5-'СЕТ СН'!$H$21</f>
        <v>6239.2094106100003</v>
      </c>
      <c r="J89" s="36">
        <f>SUMIFS(СВЦЭМ!$D$39:$D$782,СВЦЭМ!$A$39:$A$782,$A89,СВЦЭМ!$B$39:$B$782,J$83)+'СЕТ СН'!$H$11+СВЦЭМ!$D$10+'СЕТ СН'!$H$5-'СЕТ СН'!$H$21</f>
        <v>6136.1444433100005</v>
      </c>
      <c r="K89" s="36">
        <f>SUMIFS(СВЦЭМ!$D$39:$D$782,СВЦЭМ!$A$39:$A$782,$A89,СВЦЭМ!$B$39:$B$782,K$83)+'СЕТ СН'!$H$11+СВЦЭМ!$D$10+'СЕТ СН'!$H$5-'СЕТ СН'!$H$21</f>
        <v>6059.4562967600004</v>
      </c>
      <c r="L89" s="36">
        <f>SUMIFS(СВЦЭМ!$D$39:$D$782,СВЦЭМ!$A$39:$A$782,$A89,СВЦЭМ!$B$39:$B$782,L$83)+'СЕТ СН'!$H$11+СВЦЭМ!$D$10+'СЕТ СН'!$H$5-'СЕТ СН'!$H$21</f>
        <v>6025.1377848400007</v>
      </c>
      <c r="M89" s="36">
        <f>SUMIFS(СВЦЭМ!$D$39:$D$782,СВЦЭМ!$A$39:$A$782,$A89,СВЦЭМ!$B$39:$B$782,M$83)+'СЕТ СН'!$H$11+СВЦЭМ!$D$10+'СЕТ СН'!$H$5-'СЕТ СН'!$H$21</f>
        <v>6025.7536026899998</v>
      </c>
      <c r="N89" s="36">
        <f>SUMIFS(СВЦЭМ!$D$39:$D$782,СВЦЭМ!$A$39:$A$782,$A89,СВЦЭМ!$B$39:$B$782,N$83)+'СЕТ СН'!$H$11+СВЦЭМ!$D$10+'СЕТ СН'!$H$5-'СЕТ СН'!$H$21</f>
        <v>6011.22616423</v>
      </c>
      <c r="O89" s="36">
        <f>SUMIFS(СВЦЭМ!$D$39:$D$782,СВЦЭМ!$A$39:$A$782,$A89,СВЦЭМ!$B$39:$B$782,O$83)+'СЕТ СН'!$H$11+СВЦЭМ!$D$10+'СЕТ СН'!$H$5-'СЕТ СН'!$H$21</f>
        <v>6000.7979222800004</v>
      </c>
      <c r="P89" s="36">
        <f>SUMIFS(СВЦЭМ!$D$39:$D$782,СВЦЭМ!$A$39:$A$782,$A89,СВЦЭМ!$B$39:$B$782,P$83)+'СЕТ СН'!$H$11+СВЦЭМ!$D$10+'СЕТ СН'!$H$5-'СЕТ СН'!$H$21</f>
        <v>5998.70466812</v>
      </c>
      <c r="Q89" s="36">
        <f>SUMIFS(СВЦЭМ!$D$39:$D$782,СВЦЭМ!$A$39:$A$782,$A89,СВЦЭМ!$B$39:$B$782,Q$83)+'СЕТ СН'!$H$11+СВЦЭМ!$D$10+'СЕТ СН'!$H$5-'СЕТ СН'!$H$21</f>
        <v>5972.7112739599997</v>
      </c>
      <c r="R89" s="36">
        <f>SUMIFS(СВЦЭМ!$D$39:$D$782,СВЦЭМ!$A$39:$A$782,$A89,СВЦЭМ!$B$39:$B$782,R$83)+'СЕТ СН'!$H$11+СВЦЭМ!$D$10+'СЕТ СН'!$H$5-'СЕТ СН'!$H$21</f>
        <v>5990.6133034699997</v>
      </c>
      <c r="S89" s="36">
        <f>SUMIFS(СВЦЭМ!$D$39:$D$782,СВЦЭМ!$A$39:$A$782,$A89,СВЦЭМ!$B$39:$B$782,S$83)+'СЕТ СН'!$H$11+СВЦЭМ!$D$10+'СЕТ СН'!$H$5-'СЕТ СН'!$H$21</f>
        <v>5995.8081164900004</v>
      </c>
      <c r="T89" s="36">
        <f>SUMIFS(СВЦЭМ!$D$39:$D$782,СВЦЭМ!$A$39:$A$782,$A89,СВЦЭМ!$B$39:$B$782,T$83)+'СЕТ СН'!$H$11+СВЦЭМ!$D$10+'СЕТ СН'!$H$5-'СЕТ СН'!$H$21</f>
        <v>5983.2740558800006</v>
      </c>
      <c r="U89" s="36">
        <f>SUMIFS(СВЦЭМ!$D$39:$D$782,СВЦЭМ!$A$39:$A$782,$A89,СВЦЭМ!$B$39:$B$782,U$83)+'СЕТ СН'!$H$11+СВЦЭМ!$D$10+'СЕТ СН'!$H$5-'СЕТ СН'!$H$21</f>
        <v>5988.5060343900004</v>
      </c>
      <c r="V89" s="36">
        <f>SUMIFS(СВЦЭМ!$D$39:$D$782,СВЦЭМ!$A$39:$A$782,$A89,СВЦЭМ!$B$39:$B$782,V$83)+'СЕТ СН'!$H$11+СВЦЭМ!$D$10+'СЕТ СН'!$H$5-'СЕТ СН'!$H$21</f>
        <v>5997.5699489600001</v>
      </c>
      <c r="W89" s="36">
        <f>SUMIFS(СВЦЭМ!$D$39:$D$782,СВЦЭМ!$A$39:$A$782,$A89,СВЦЭМ!$B$39:$B$782,W$83)+'СЕТ СН'!$H$11+СВЦЭМ!$D$10+'СЕТ СН'!$H$5-'СЕТ СН'!$H$21</f>
        <v>5994.50403413</v>
      </c>
      <c r="X89" s="36">
        <f>SUMIFS(СВЦЭМ!$D$39:$D$782,СВЦЭМ!$A$39:$A$782,$A89,СВЦЭМ!$B$39:$B$782,X$83)+'СЕТ СН'!$H$11+СВЦЭМ!$D$10+'СЕТ СН'!$H$5-'СЕТ СН'!$H$21</f>
        <v>6055.2163791800003</v>
      </c>
      <c r="Y89" s="36">
        <f>SUMIFS(СВЦЭМ!$D$39:$D$782,СВЦЭМ!$A$39:$A$782,$A89,СВЦЭМ!$B$39:$B$782,Y$83)+'СЕТ СН'!$H$11+СВЦЭМ!$D$10+'СЕТ СН'!$H$5-'СЕТ СН'!$H$21</f>
        <v>6126.7584351900005</v>
      </c>
    </row>
    <row r="90" spans="1:27" ht="15.75" x14ac:dyDescent="0.2">
      <c r="A90" s="35">
        <f t="shared" si="2"/>
        <v>45511</v>
      </c>
      <c r="B90" s="36">
        <f>SUMIFS(СВЦЭМ!$D$39:$D$782,СВЦЭМ!$A$39:$A$782,$A90,СВЦЭМ!$B$39:$B$782,B$83)+'СЕТ СН'!$H$11+СВЦЭМ!$D$10+'СЕТ СН'!$H$5-'СЕТ СН'!$H$21</f>
        <v>6196.6420456100004</v>
      </c>
      <c r="C90" s="36">
        <f>SUMIFS(СВЦЭМ!$D$39:$D$782,СВЦЭМ!$A$39:$A$782,$A90,СВЦЭМ!$B$39:$B$782,C$83)+'СЕТ СН'!$H$11+СВЦЭМ!$D$10+'СЕТ СН'!$H$5-'СЕТ СН'!$H$21</f>
        <v>6286.5100202600006</v>
      </c>
      <c r="D90" s="36">
        <f>SUMIFS(СВЦЭМ!$D$39:$D$782,СВЦЭМ!$A$39:$A$782,$A90,СВЦЭМ!$B$39:$B$782,D$83)+'СЕТ СН'!$H$11+СВЦЭМ!$D$10+'СЕТ СН'!$H$5-'СЕТ СН'!$H$21</f>
        <v>6347.6227180400001</v>
      </c>
      <c r="E90" s="36">
        <f>SUMIFS(СВЦЭМ!$D$39:$D$782,СВЦЭМ!$A$39:$A$782,$A90,СВЦЭМ!$B$39:$B$782,E$83)+'СЕТ СН'!$H$11+СВЦЭМ!$D$10+'СЕТ СН'!$H$5-'СЕТ СН'!$H$21</f>
        <v>6370.9589827600003</v>
      </c>
      <c r="F90" s="36">
        <f>SUMIFS(СВЦЭМ!$D$39:$D$782,СВЦЭМ!$A$39:$A$782,$A90,СВЦЭМ!$B$39:$B$782,F$83)+'СЕТ СН'!$H$11+СВЦЭМ!$D$10+'СЕТ СН'!$H$5-'СЕТ СН'!$H$21</f>
        <v>6401.0301313800001</v>
      </c>
      <c r="G90" s="36">
        <f>SUMIFS(СВЦЭМ!$D$39:$D$782,СВЦЭМ!$A$39:$A$782,$A90,СВЦЭМ!$B$39:$B$782,G$83)+'СЕТ СН'!$H$11+СВЦЭМ!$D$10+'СЕТ СН'!$H$5-'СЕТ СН'!$H$21</f>
        <v>6370.4018596400001</v>
      </c>
      <c r="H90" s="36">
        <f>SUMIFS(СВЦЭМ!$D$39:$D$782,СВЦЭМ!$A$39:$A$782,$A90,СВЦЭМ!$B$39:$B$782,H$83)+'СЕТ СН'!$H$11+СВЦЭМ!$D$10+'СЕТ СН'!$H$5-'СЕТ СН'!$H$21</f>
        <v>6335.0933887800002</v>
      </c>
      <c r="I90" s="36">
        <f>SUMIFS(СВЦЭМ!$D$39:$D$782,СВЦЭМ!$A$39:$A$782,$A90,СВЦЭМ!$B$39:$B$782,I$83)+'СЕТ СН'!$H$11+СВЦЭМ!$D$10+'СЕТ СН'!$H$5-'СЕТ СН'!$H$21</f>
        <v>6246.6179925100005</v>
      </c>
      <c r="J90" s="36">
        <f>SUMIFS(СВЦЭМ!$D$39:$D$782,СВЦЭМ!$A$39:$A$782,$A90,СВЦЭМ!$B$39:$B$782,J$83)+'СЕТ СН'!$H$11+СВЦЭМ!$D$10+'СЕТ СН'!$H$5-'СЕТ СН'!$H$21</f>
        <v>6148.0985019400005</v>
      </c>
      <c r="K90" s="36">
        <f>SUMIFS(СВЦЭМ!$D$39:$D$782,СВЦЭМ!$A$39:$A$782,$A90,СВЦЭМ!$B$39:$B$782,K$83)+'СЕТ СН'!$H$11+СВЦЭМ!$D$10+'СЕТ СН'!$H$5-'СЕТ СН'!$H$21</f>
        <v>6067.5776110700008</v>
      </c>
      <c r="L90" s="36">
        <f>SUMIFS(СВЦЭМ!$D$39:$D$782,СВЦЭМ!$A$39:$A$782,$A90,СВЦЭМ!$B$39:$B$782,L$83)+'СЕТ СН'!$H$11+СВЦЭМ!$D$10+'СЕТ СН'!$H$5-'СЕТ СН'!$H$21</f>
        <v>6047.9427975300005</v>
      </c>
      <c r="M90" s="36">
        <f>SUMIFS(СВЦЭМ!$D$39:$D$782,СВЦЭМ!$A$39:$A$782,$A90,СВЦЭМ!$B$39:$B$782,M$83)+'СЕТ СН'!$H$11+СВЦЭМ!$D$10+'СЕТ СН'!$H$5-'СЕТ СН'!$H$21</f>
        <v>6028.7594366400008</v>
      </c>
      <c r="N90" s="36">
        <f>SUMIFS(СВЦЭМ!$D$39:$D$782,СВЦЭМ!$A$39:$A$782,$A90,СВЦЭМ!$B$39:$B$782,N$83)+'СЕТ СН'!$H$11+СВЦЭМ!$D$10+'СЕТ СН'!$H$5-'СЕТ СН'!$H$21</f>
        <v>6006.9096691100003</v>
      </c>
      <c r="O90" s="36">
        <f>SUMIFS(СВЦЭМ!$D$39:$D$782,СВЦЭМ!$A$39:$A$782,$A90,СВЦЭМ!$B$39:$B$782,O$83)+'СЕТ СН'!$H$11+СВЦЭМ!$D$10+'СЕТ СН'!$H$5-'СЕТ СН'!$H$21</f>
        <v>6011.5015430000003</v>
      </c>
      <c r="P90" s="36">
        <f>SUMIFS(СВЦЭМ!$D$39:$D$782,СВЦЭМ!$A$39:$A$782,$A90,СВЦЭМ!$B$39:$B$782,P$83)+'СЕТ СН'!$H$11+СВЦЭМ!$D$10+'СЕТ СН'!$H$5-'СЕТ СН'!$H$21</f>
        <v>6021.3305832200003</v>
      </c>
      <c r="Q90" s="36">
        <f>SUMIFS(СВЦЭМ!$D$39:$D$782,СВЦЭМ!$A$39:$A$782,$A90,СВЦЭМ!$B$39:$B$782,Q$83)+'СЕТ СН'!$H$11+СВЦЭМ!$D$10+'СЕТ СН'!$H$5-'СЕТ СН'!$H$21</f>
        <v>6027.21868937</v>
      </c>
      <c r="R90" s="36">
        <f>SUMIFS(СВЦЭМ!$D$39:$D$782,СВЦЭМ!$A$39:$A$782,$A90,СВЦЭМ!$B$39:$B$782,R$83)+'СЕТ СН'!$H$11+СВЦЭМ!$D$10+'СЕТ СН'!$H$5-'СЕТ СН'!$H$21</f>
        <v>6037.6189054400002</v>
      </c>
      <c r="S90" s="36">
        <f>SUMIFS(СВЦЭМ!$D$39:$D$782,СВЦЭМ!$A$39:$A$782,$A90,СВЦЭМ!$B$39:$B$782,S$83)+'СЕТ СН'!$H$11+СВЦЭМ!$D$10+'СЕТ СН'!$H$5-'СЕТ СН'!$H$21</f>
        <v>6032.3450561899999</v>
      </c>
      <c r="T90" s="36">
        <f>SUMIFS(СВЦЭМ!$D$39:$D$782,СВЦЭМ!$A$39:$A$782,$A90,СВЦЭМ!$B$39:$B$782,T$83)+'СЕТ СН'!$H$11+СВЦЭМ!$D$10+'СЕТ СН'!$H$5-'СЕТ СН'!$H$21</f>
        <v>6022.0108808300001</v>
      </c>
      <c r="U90" s="36">
        <f>SUMIFS(СВЦЭМ!$D$39:$D$782,СВЦЭМ!$A$39:$A$782,$A90,СВЦЭМ!$B$39:$B$782,U$83)+'СЕТ СН'!$H$11+СВЦЭМ!$D$10+'СЕТ СН'!$H$5-'СЕТ СН'!$H$21</f>
        <v>6035.5355360600006</v>
      </c>
      <c r="V90" s="36">
        <f>SUMIFS(СВЦЭМ!$D$39:$D$782,СВЦЭМ!$A$39:$A$782,$A90,СВЦЭМ!$B$39:$B$782,V$83)+'СЕТ СН'!$H$11+СВЦЭМ!$D$10+'СЕТ СН'!$H$5-'СЕТ СН'!$H$21</f>
        <v>6047.1208313900006</v>
      </c>
      <c r="W90" s="36">
        <f>SUMIFS(СВЦЭМ!$D$39:$D$782,СВЦЭМ!$A$39:$A$782,$A90,СВЦЭМ!$B$39:$B$782,W$83)+'СЕТ СН'!$H$11+СВЦЭМ!$D$10+'СЕТ СН'!$H$5-'СЕТ СН'!$H$21</f>
        <v>6031.9754860499997</v>
      </c>
      <c r="X90" s="36">
        <f>SUMIFS(СВЦЭМ!$D$39:$D$782,СВЦЭМ!$A$39:$A$782,$A90,СВЦЭМ!$B$39:$B$782,X$83)+'СЕТ СН'!$H$11+СВЦЭМ!$D$10+'СЕТ СН'!$H$5-'СЕТ СН'!$H$21</f>
        <v>6082.0732750900006</v>
      </c>
      <c r="Y90" s="36">
        <f>SUMIFS(СВЦЭМ!$D$39:$D$782,СВЦЭМ!$A$39:$A$782,$A90,СВЦЭМ!$B$39:$B$782,Y$83)+'СЕТ СН'!$H$11+СВЦЭМ!$D$10+'СЕТ СН'!$H$5-'СЕТ СН'!$H$21</f>
        <v>6119.71239814</v>
      </c>
    </row>
    <row r="91" spans="1:27" ht="15.75" x14ac:dyDescent="0.2">
      <c r="A91" s="35">
        <f t="shared" si="2"/>
        <v>45512</v>
      </c>
      <c r="B91" s="36">
        <f>SUMIFS(СВЦЭМ!$D$39:$D$782,СВЦЭМ!$A$39:$A$782,$A91,СВЦЭМ!$B$39:$B$782,B$83)+'СЕТ СН'!$H$11+СВЦЭМ!$D$10+'СЕТ СН'!$H$5-'СЕТ СН'!$H$21</f>
        <v>6263.2855682899999</v>
      </c>
      <c r="C91" s="36">
        <f>SUMIFS(СВЦЭМ!$D$39:$D$782,СВЦЭМ!$A$39:$A$782,$A91,СВЦЭМ!$B$39:$B$782,C$83)+'СЕТ СН'!$H$11+СВЦЭМ!$D$10+'СЕТ СН'!$H$5-'СЕТ СН'!$H$21</f>
        <v>6350.4602199199999</v>
      </c>
      <c r="D91" s="36">
        <f>SUMIFS(СВЦЭМ!$D$39:$D$782,СВЦЭМ!$A$39:$A$782,$A91,СВЦЭМ!$B$39:$B$782,D$83)+'СЕТ СН'!$H$11+СВЦЭМ!$D$10+'СЕТ СН'!$H$5-'СЕТ СН'!$H$21</f>
        <v>6413.9138861299998</v>
      </c>
      <c r="E91" s="36">
        <f>SUMIFS(СВЦЭМ!$D$39:$D$782,СВЦЭМ!$A$39:$A$782,$A91,СВЦЭМ!$B$39:$B$782,E$83)+'СЕТ СН'!$H$11+СВЦЭМ!$D$10+'СЕТ СН'!$H$5-'СЕТ СН'!$H$21</f>
        <v>6417.3966779299999</v>
      </c>
      <c r="F91" s="36">
        <f>SUMIFS(СВЦЭМ!$D$39:$D$782,СВЦЭМ!$A$39:$A$782,$A91,СВЦЭМ!$B$39:$B$782,F$83)+'СЕТ СН'!$H$11+СВЦЭМ!$D$10+'СЕТ СН'!$H$5-'СЕТ СН'!$H$21</f>
        <v>6416.8450599500002</v>
      </c>
      <c r="G91" s="36">
        <f>SUMIFS(СВЦЭМ!$D$39:$D$782,СВЦЭМ!$A$39:$A$782,$A91,СВЦЭМ!$B$39:$B$782,G$83)+'СЕТ СН'!$H$11+СВЦЭМ!$D$10+'СЕТ СН'!$H$5-'СЕТ СН'!$H$21</f>
        <v>6416.8915149599998</v>
      </c>
      <c r="H91" s="36">
        <f>SUMIFS(СВЦЭМ!$D$39:$D$782,СВЦЭМ!$A$39:$A$782,$A91,СВЦЭМ!$B$39:$B$782,H$83)+'СЕТ СН'!$H$11+СВЦЭМ!$D$10+'СЕТ СН'!$H$5-'СЕТ СН'!$H$21</f>
        <v>6348.5753708400007</v>
      </c>
      <c r="I91" s="36">
        <f>SUMIFS(СВЦЭМ!$D$39:$D$782,СВЦЭМ!$A$39:$A$782,$A91,СВЦЭМ!$B$39:$B$782,I$83)+'СЕТ СН'!$H$11+СВЦЭМ!$D$10+'СЕТ СН'!$H$5-'СЕТ СН'!$H$21</f>
        <v>6268.3686237900001</v>
      </c>
      <c r="J91" s="36">
        <f>SUMIFS(СВЦЭМ!$D$39:$D$782,СВЦЭМ!$A$39:$A$782,$A91,СВЦЭМ!$B$39:$B$782,J$83)+'СЕТ СН'!$H$11+СВЦЭМ!$D$10+'СЕТ СН'!$H$5-'СЕТ СН'!$H$21</f>
        <v>6160.8696004800004</v>
      </c>
      <c r="K91" s="36">
        <f>SUMIFS(СВЦЭМ!$D$39:$D$782,СВЦЭМ!$A$39:$A$782,$A91,СВЦЭМ!$B$39:$B$782,K$83)+'СЕТ СН'!$H$11+СВЦЭМ!$D$10+'СЕТ СН'!$H$5-'СЕТ СН'!$H$21</f>
        <v>6104.6722504999998</v>
      </c>
      <c r="L91" s="36">
        <f>SUMIFS(СВЦЭМ!$D$39:$D$782,СВЦЭМ!$A$39:$A$782,$A91,СВЦЭМ!$B$39:$B$782,L$83)+'СЕТ СН'!$H$11+СВЦЭМ!$D$10+'СЕТ СН'!$H$5-'СЕТ СН'!$H$21</f>
        <v>6066.9322142700003</v>
      </c>
      <c r="M91" s="36">
        <f>SUMIFS(СВЦЭМ!$D$39:$D$782,СВЦЭМ!$A$39:$A$782,$A91,СВЦЭМ!$B$39:$B$782,M$83)+'СЕТ СН'!$H$11+СВЦЭМ!$D$10+'СЕТ СН'!$H$5-'СЕТ СН'!$H$21</f>
        <v>6068.6610687400007</v>
      </c>
      <c r="N91" s="36">
        <f>SUMIFS(СВЦЭМ!$D$39:$D$782,СВЦЭМ!$A$39:$A$782,$A91,СВЦЭМ!$B$39:$B$782,N$83)+'СЕТ СН'!$H$11+СВЦЭМ!$D$10+'СЕТ СН'!$H$5-'СЕТ СН'!$H$21</f>
        <v>6066.7922339300003</v>
      </c>
      <c r="O91" s="36">
        <f>SUMIFS(СВЦЭМ!$D$39:$D$782,СВЦЭМ!$A$39:$A$782,$A91,СВЦЭМ!$B$39:$B$782,O$83)+'СЕТ СН'!$H$11+СВЦЭМ!$D$10+'СЕТ СН'!$H$5-'СЕТ СН'!$H$21</f>
        <v>6070.3185152200003</v>
      </c>
      <c r="P91" s="36">
        <f>SUMIFS(СВЦЭМ!$D$39:$D$782,СВЦЭМ!$A$39:$A$782,$A91,СВЦЭМ!$B$39:$B$782,P$83)+'СЕТ СН'!$H$11+СВЦЭМ!$D$10+'СЕТ СН'!$H$5-'СЕТ СН'!$H$21</f>
        <v>6077.3367665900005</v>
      </c>
      <c r="Q91" s="36">
        <f>SUMIFS(СВЦЭМ!$D$39:$D$782,СВЦЭМ!$A$39:$A$782,$A91,СВЦЭМ!$B$39:$B$782,Q$83)+'СЕТ СН'!$H$11+СВЦЭМ!$D$10+'СЕТ СН'!$H$5-'СЕТ СН'!$H$21</f>
        <v>6083.6520055500005</v>
      </c>
      <c r="R91" s="36">
        <f>SUMIFS(СВЦЭМ!$D$39:$D$782,СВЦЭМ!$A$39:$A$782,$A91,СВЦЭМ!$B$39:$B$782,R$83)+'СЕТ СН'!$H$11+СВЦЭМ!$D$10+'СЕТ СН'!$H$5-'СЕТ СН'!$H$21</f>
        <v>6098.8182622200002</v>
      </c>
      <c r="S91" s="36">
        <f>SUMIFS(СВЦЭМ!$D$39:$D$782,СВЦЭМ!$A$39:$A$782,$A91,СВЦЭМ!$B$39:$B$782,S$83)+'СЕТ СН'!$H$11+СВЦЭМ!$D$10+'СЕТ СН'!$H$5-'СЕТ СН'!$H$21</f>
        <v>6081.4225595400003</v>
      </c>
      <c r="T91" s="36">
        <f>SUMIFS(СВЦЭМ!$D$39:$D$782,СВЦЭМ!$A$39:$A$782,$A91,СВЦЭМ!$B$39:$B$782,T$83)+'СЕТ СН'!$H$11+СВЦЭМ!$D$10+'СЕТ СН'!$H$5-'СЕТ СН'!$H$21</f>
        <v>6074.7837537100004</v>
      </c>
      <c r="U91" s="36">
        <f>SUMIFS(СВЦЭМ!$D$39:$D$782,СВЦЭМ!$A$39:$A$782,$A91,СВЦЭМ!$B$39:$B$782,U$83)+'СЕТ СН'!$H$11+СВЦЭМ!$D$10+'СЕТ СН'!$H$5-'СЕТ СН'!$H$21</f>
        <v>6085.5814158499998</v>
      </c>
      <c r="V91" s="36">
        <f>SUMIFS(СВЦЭМ!$D$39:$D$782,СВЦЭМ!$A$39:$A$782,$A91,СВЦЭМ!$B$39:$B$782,V$83)+'СЕТ СН'!$H$11+СВЦЭМ!$D$10+'СЕТ СН'!$H$5-'СЕТ СН'!$H$21</f>
        <v>6090.6124811700001</v>
      </c>
      <c r="W91" s="36">
        <f>SUMIFS(СВЦЭМ!$D$39:$D$782,СВЦЭМ!$A$39:$A$782,$A91,СВЦЭМ!$B$39:$B$782,W$83)+'СЕТ СН'!$H$11+СВЦЭМ!$D$10+'СЕТ СН'!$H$5-'СЕТ СН'!$H$21</f>
        <v>6089.44291608</v>
      </c>
      <c r="X91" s="36">
        <f>SUMIFS(СВЦЭМ!$D$39:$D$782,СВЦЭМ!$A$39:$A$782,$A91,СВЦЭМ!$B$39:$B$782,X$83)+'СЕТ СН'!$H$11+СВЦЭМ!$D$10+'СЕТ СН'!$H$5-'СЕТ СН'!$H$21</f>
        <v>6136.0144192200005</v>
      </c>
      <c r="Y91" s="36">
        <f>SUMIFS(СВЦЭМ!$D$39:$D$782,СВЦЭМ!$A$39:$A$782,$A91,СВЦЭМ!$B$39:$B$782,Y$83)+'СЕТ СН'!$H$11+СВЦЭМ!$D$10+'СЕТ СН'!$H$5-'СЕТ СН'!$H$21</f>
        <v>6221.42691741</v>
      </c>
    </row>
    <row r="92" spans="1:27" ht="15.75" x14ac:dyDescent="0.2">
      <c r="A92" s="35">
        <f t="shared" si="2"/>
        <v>45513</v>
      </c>
      <c r="B92" s="36">
        <f>SUMIFS(СВЦЭМ!$D$39:$D$782,СВЦЭМ!$A$39:$A$782,$A92,СВЦЭМ!$B$39:$B$782,B$83)+'СЕТ СН'!$H$11+СВЦЭМ!$D$10+'СЕТ СН'!$H$5-'СЕТ СН'!$H$21</f>
        <v>6196.8279213799997</v>
      </c>
      <c r="C92" s="36">
        <f>SUMIFS(СВЦЭМ!$D$39:$D$782,СВЦЭМ!$A$39:$A$782,$A92,СВЦЭМ!$B$39:$B$782,C$83)+'СЕТ СН'!$H$11+СВЦЭМ!$D$10+'СЕТ СН'!$H$5-'СЕТ СН'!$H$21</f>
        <v>6302.5296043500002</v>
      </c>
      <c r="D92" s="36">
        <f>SUMIFS(СВЦЭМ!$D$39:$D$782,СВЦЭМ!$A$39:$A$782,$A92,СВЦЭМ!$B$39:$B$782,D$83)+'СЕТ СН'!$H$11+СВЦЭМ!$D$10+'СЕТ СН'!$H$5-'СЕТ СН'!$H$21</f>
        <v>6410.5390276300004</v>
      </c>
      <c r="E92" s="36">
        <f>SUMIFS(СВЦЭМ!$D$39:$D$782,СВЦЭМ!$A$39:$A$782,$A92,СВЦЭМ!$B$39:$B$782,E$83)+'СЕТ СН'!$H$11+СВЦЭМ!$D$10+'СЕТ СН'!$H$5-'СЕТ СН'!$H$21</f>
        <v>6447.9565713400007</v>
      </c>
      <c r="F92" s="36">
        <f>SUMIFS(СВЦЭМ!$D$39:$D$782,СВЦЭМ!$A$39:$A$782,$A92,СВЦЭМ!$B$39:$B$782,F$83)+'СЕТ СН'!$H$11+СВЦЭМ!$D$10+'СЕТ СН'!$H$5-'СЕТ СН'!$H$21</f>
        <v>6453.0676961500003</v>
      </c>
      <c r="G92" s="36">
        <f>SUMIFS(СВЦЭМ!$D$39:$D$782,СВЦЭМ!$A$39:$A$782,$A92,СВЦЭМ!$B$39:$B$782,G$83)+'СЕТ СН'!$H$11+СВЦЭМ!$D$10+'СЕТ СН'!$H$5-'СЕТ СН'!$H$21</f>
        <v>6444.8944340200005</v>
      </c>
      <c r="H92" s="36">
        <f>SUMIFS(СВЦЭМ!$D$39:$D$782,СВЦЭМ!$A$39:$A$782,$A92,СВЦЭМ!$B$39:$B$782,H$83)+'СЕТ СН'!$H$11+СВЦЭМ!$D$10+'СЕТ СН'!$H$5-'СЕТ СН'!$H$21</f>
        <v>6412.3559636999998</v>
      </c>
      <c r="I92" s="36">
        <f>SUMIFS(СВЦЭМ!$D$39:$D$782,СВЦЭМ!$A$39:$A$782,$A92,СВЦЭМ!$B$39:$B$782,I$83)+'СЕТ СН'!$H$11+СВЦЭМ!$D$10+'СЕТ СН'!$H$5-'СЕТ СН'!$H$21</f>
        <v>6312.2154693900002</v>
      </c>
      <c r="J92" s="36">
        <f>SUMIFS(СВЦЭМ!$D$39:$D$782,СВЦЭМ!$A$39:$A$782,$A92,СВЦЭМ!$B$39:$B$782,J$83)+'СЕТ СН'!$H$11+СВЦЭМ!$D$10+'СЕТ СН'!$H$5-'СЕТ СН'!$H$21</f>
        <v>6236.7081749500003</v>
      </c>
      <c r="K92" s="36">
        <f>SUMIFS(СВЦЭМ!$D$39:$D$782,СВЦЭМ!$A$39:$A$782,$A92,СВЦЭМ!$B$39:$B$782,K$83)+'СЕТ СН'!$H$11+СВЦЭМ!$D$10+'СЕТ СН'!$H$5-'СЕТ СН'!$H$21</f>
        <v>6145.6341608600005</v>
      </c>
      <c r="L92" s="36">
        <f>SUMIFS(СВЦЭМ!$D$39:$D$782,СВЦЭМ!$A$39:$A$782,$A92,СВЦЭМ!$B$39:$B$782,L$83)+'СЕТ СН'!$H$11+СВЦЭМ!$D$10+'СЕТ СН'!$H$5-'СЕТ СН'!$H$21</f>
        <v>6127.6456099000006</v>
      </c>
      <c r="M92" s="36">
        <f>SUMIFS(СВЦЭМ!$D$39:$D$782,СВЦЭМ!$A$39:$A$782,$A92,СВЦЭМ!$B$39:$B$782,M$83)+'СЕТ СН'!$H$11+СВЦЭМ!$D$10+'СЕТ СН'!$H$5-'СЕТ СН'!$H$21</f>
        <v>6123.1507369400006</v>
      </c>
      <c r="N92" s="36">
        <f>SUMIFS(СВЦЭМ!$D$39:$D$782,СВЦЭМ!$A$39:$A$782,$A92,СВЦЭМ!$B$39:$B$782,N$83)+'СЕТ СН'!$H$11+СВЦЭМ!$D$10+'СЕТ СН'!$H$5-'СЕТ СН'!$H$21</f>
        <v>6120.6190813400008</v>
      </c>
      <c r="O92" s="36">
        <f>SUMIFS(СВЦЭМ!$D$39:$D$782,СВЦЭМ!$A$39:$A$782,$A92,СВЦЭМ!$B$39:$B$782,O$83)+'СЕТ СН'!$H$11+СВЦЭМ!$D$10+'СЕТ СН'!$H$5-'СЕТ СН'!$H$21</f>
        <v>6112.3867763100006</v>
      </c>
      <c r="P92" s="36">
        <f>SUMIFS(СВЦЭМ!$D$39:$D$782,СВЦЭМ!$A$39:$A$782,$A92,СВЦЭМ!$B$39:$B$782,P$83)+'СЕТ СН'!$H$11+СВЦЭМ!$D$10+'СЕТ СН'!$H$5-'СЕТ СН'!$H$21</f>
        <v>6128.7948011500002</v>
      </c>
      <c r="Q92" s="36">
        <f>SUMIFS(СВЦЭМ!$D$39:$D$782,СВЦЭМ!$A$39:$A$782,$A92,СВЦЭМ!$B$39:$B$782,Q$83)+'СЕТ СН'!$H$11+СВЦЭМ!$D$10+'СЕТ СН'!$H$5-'СЕТ СН'!$H$21</f>
        <v>6139.5042087800002</v>
      </c>
      <c r="R92" s="36">
        <f>SUMIFS(СВЦЭМ!$D$39:$D$782,СВЦЭМ!$A$39:$A$782,$A92,СВЦЭМ!$B$39:$B$782,R$83)+'СЕТ СН'!$H$11+СВЦЭМ!$D$10+'СЕТ СН'!$H$5-'СЕТ СН'!$H$21</f>
        <v>6145.2300383900001</v>
      </c>
      <c r="S92" s="36">
        <f>SUMIFS(СВЦЭМ!$D$39:$D$782,СВЦЭМ!$A$39:$A$782,$A92,СВЦЭМ!$B$39:$B$782,S$83)+'СЕТ СН'!$H$11+СВЦЭМ!$D$10+'СЕТ СН'!$H$5-'СЕТ СН'!$H$21</f>
        <v>6135.9642838600003</v>
      </c>
      <c r="T92" s="36">
        <f>SUMIFS(СВЦЭМ!$D$39:$D$782,СВЦЭМ!$A$39:$A$782,$A92,СВЦЭМ!$B$39:$B$782,T$83)+'СЕТ СН'!$H$11+СВЦЭМ!$D$10+'СЕТ СН'!$H$5-'СЕТ СН'!$H$21</f>
        <v>6117.62349275</v>
      </c>
      <c r="U92" s="36">
        <f>SUMIFS(СВЦЭМ!$D$39:$D$782,СВЦЭМ!$A$39:$A$782,$A92,СВЦЭМ!$B$39:$B$782,U$83)+'СЕТ СН'!$H$11+СВЦЭМ!$D$10+'СЕТ СН'!$H$5-'СЕТ СН'!$H$21</f>
        <v>6119.7166425900004</v>
      </c>
      <c r="V92" s="36">
        <f>SUMIFS(СВЦЭМ!$D$39:$D$782,СВЦЭМ!$A$39:$A$782,$A92,СВЦЭМ!$B$39:$B$782,V$83)+'СЕТ СН'!$H$11+СВЦЭМ!$D$10+'СЕТ СН'!$H$5-'СЕТ СН'!$H$21</f>
        <v>6171.6705884800003</v>
      </c>
      <c r="W92" s="36">
        <f>SUMIFS(СВЦЭМ!$D$39:$D$782,СВЦЭМ!$A$39:$A$782,$A92,СВЦЭМ!$B$39:$B$782,W$83)+'СЕТ СН'!$H$11+СВЦЭМ!$D$10+'СЕТ СН'!$H$5-'СЕТ СН'!$H$21</f>
        <v>6140.4167031300003</v>
      </c>
      <c r="X92" s="36">
        <f>SUMIFS(СВЦЭМ!$D$39:$D$782,СВЦЭМ!$A$39:$A$782,$A92,СВЦЭМ!$B$39:$B$782,X$83)+'СЕТ СН'!$H$11+СВЦЭМ!$D$10+'СЕТ СН'!$H$5-'СЕТ СН'!$H$21</f>
        <v>6214.1471766600007</v>
      </c>
      <c r="Y92" s="36">
        <f>SUMIFS(СВЦЭМ!$D$39:$D$782,СВЦЭМ!$A$39:$A$782,$A92,СВЦЭМ!$B$39:$B$782,Y$83)+'СЕТ СН'!$H$11+СВЦЭМ!$D$10+'СЕТ СН'!$H$5-'СЕТ СН'!$H$21</f>
        <v>6263.6632721599999</v>
      </c>
    </row>
    <row r="93" spans="1:27" ht="15.75" x14ac:dyDescent="0.2">
      <c r="A93" s="35">
        <f t="shared" si="2"/>
        <v>45514</v>
      </c>
      <c r="B93" s="36">
        <f>SUMIFS(СВЦЭМ!$D$39:$D$782,СВЦЭМ!$A$39:$A$782,$A93,СВЦЭМ!$B$39:$B$782,B$83)+'СЕТ СН'!$H$11+СВЦЭМ!$D$10+'СЕТ СН'!$H$5-'СЕТ СН'!$H$21</f>
        <v>6260.06909068</v>
      </c>
      <c r="C93" s="36">
        <f>SUMIFS(СВЦЭМ!$D$39:$D$782,СВЦЭМ!$A$39:$A$782,$A93,СВЦЭМ!$B$39:$B$782,C$83)+'СЕТ СН'!$H$11+СВЦЭМ!$D$10+'СЕТ СН'!$H$5-'СЕТ СН'!$H$21</f>
        <v>6251.8088878799999</v>
      </c>
      <c r="D93" s="36">
        <f>SUMIFS(СВЦЭМ!$D$39:$D$782,СВЦЭМ!$A$39:$A$782,$A93,СВЦЭМ!$B$39:$B$782,D$83)+'СЕТ СН'!$H$11+СВЦЭМ!$D$10+'СЕТ СН'!$H$5-'СЕТ СН'!$H$21</f>
        <v>6306.4821534399998</v>
      </c>
      <c r="E93" s="36">
        <f>SUMIFS(СВЦЭМ!$D$39:$D$782,СВЦЭМ!$A$39:$A$782,$A93,СВЦЭМ!$B$39:$B$782,E$83)+'СЕТ СН'!$H$11+СВЦЭМ!$D$10+'СЕТ СН'!$H$5-'СЕТ СН'!$H$21</f>
        <v>6346.7568140100002</v>
      </c>
      <c r="F93" s="36">
        <f>SUMIFS(СВЦЭМ!$D$39:$D$782,СВЦЭМ!$A$39:$A$782,$A93,СВЦЭМ!$B$39:$B$782,F$83)+'СЕТ СН'!$H$11+СВЦЭМ!$D$10+'СЕТ СН'!$H$5-'СЕТ СН'!$H$21</f>
        <v>6375.5536406600004</v>
      </c>
      <c r="G93" s="36">
        <f>SUMIFS(СВЦЭМ!$D$39:$D$782,СВЦЭМ!$A$39:$A$782,$A93,СВЦЭМ!$B$39:$B$782,G$83)+'СЕТ СН'!$H$11+СВЦЭМ!$D$10+'СЕТ СН'!$H$5-'СЕТ СН'!$H$21</f>
        <v>6356.3486498900002</v>
      </c>
      <c r="H93" s="36">
        <f>SUMIFS(СВЦЭМ!$D$39:$D$782,СВЦЭМ!$A$39:$A$782,$A93,СВЦЭМ!$B$39:$B$782,H$83)+'СЕТ СН'!$H$11+СВЦЭМ!$D$10+'СЕТ СН'!$H$5-'СЕТ СН'!$H$21</f>
        <v>6325.1215327899999</v>
      </c>
      <c r="I93" s="36">
        <f>SUMIFS(СВЦЭМ!$D$39:$D$782,СВЦЭМ!$A$39:$A$782,$A93,СВЦЭМ!$B$39:$B$782,I$83)+'СЕТ СН'!$H$11+СВЦЭМ!$D$10+'СЕТ СН'!$H$5-'СЕТ СН'!$H$21</f>
        <v>6256.5509404900004</v>
      </c>
      <c r="J93" s="36">
        <f>SUMIFS(СВЦЭМ!$D$39:$D$782,СВЦЭМ!$A$39:$A$782,$A93,СВЦЭМ!$B$39:$B$782,J$83)+'СЕТ СН'!$H$11+СВЦЭМ!$D$10+'СЕТ СН'!$H$5-'СЕТ СН'!$H$21</f>
        <v>6162.5454582800003</v>
      </c>
      <c r="K93" s="36">
        <f>SUMIFS(СВЦЭМ!$D$39:$D$782,СВЦЭМ!$A$39:$A$782,$A93,СВЦЭМ!$B$39:$B$782,K$83)+'СЕТ СН'!$H$11+СВЦЭМ!$D$10+'СЕТ СН'!$H$5-'СЕТ СН'!$H$21</f>
        <v>6087.4061028400001</v>
      </c>
      <c r="L93" s="36">
        <f>SUMIFS(СВЦЭМ!$D$39:$D$782,СВЦЭМ!$A$39:$A$782,$A93,СВЦЭМ!$B$39:$B$782,L$83)+'СЕТ СН'!$H$11+СВЦЭМ!$D$10+'СЕТ СН'!$H$5-'СЕТ СН'!$H$21</f>
        <v>5995.4212066600003</v>
      </c>
      <c r="M93" s="36">
        <f>SUMIFS(СВЦЭМ!$D$39:$D$782,СВЦЭМ!$A$39:$A$782,$A93,СВЦЭМ!$B$39:$B$782,M$83)+'СЕТ СН'!$H$11+СВЦЭМ!$D$10+'СЕТ СН'!$H$5-'СЕТ СН'!$H$21</f>
        <v>5988.67204795</v>
      </c>
      <c r="N93" s="36">
        <f>SUMIFS(СВЦЭМ!$D$39:$D$782,СВЦЭМ!$A$39:$A$782,$A93,СВЦЭМ!$B$39:$B$782,N$83)+'СЕТ СН'!$H$11+СВЦЭМ!$D$10+'СЕТ СН'!$H$5-'СЕТ СН'!$H$21</f>
        <v>5984.0650965800005</v>
      </c>
      <c r="O93" s="36">
        <f>SUMIFS(СВЦЭМ!$D$39:$D$782,СВЦЭМ!$A$39:$A$782,$A93,СВЦЭМ!$B$39:$B$782,O$83)+'СЕТ СН'!$H$11+СВЦЭМ!$D$10+'СЕТ СН'!$H$5-'СЕТ СН'!$H$21</f>
        <v>5975.7472580700005</v>
      </c>
      <c r="P93" s="36">
        <f>SUMIFS(СВЦЭМ!$D$39:$D$782,СВЦЭМ!$A$39:$A$782,$A93,СВЦЭМ!$B$39:$B$782,P$83)+'СЕТ СН'!$H$11+СВЦЭМ!$D$10+'СЕТ СН'!$H$5-'СЕТ СН'!$H$21</f>
        <v>5977.5093577000007</v>
      </c>
      <c r="Q93" s="36">
        <f>SUMIFS(СВЦЭМ!$D$39:$D$782,СВЦЭМ!$A$39:$A$782,$A93,СВЦЭМ!$B$39:$B$782,Q$83)+'СЕТ СН'!$H$11+СВЦЭМ!$D$10+'СЕТ СН'!$H$5-'СЕТ СН'!$H$21</f>
        <v>5985.9245440499999</v>
      </c>
      <c r="R93" s="36">
        <f>SUMIFS(СВЦЭМ!$D$39:$D$782,СВЦЭМ!$A$39:$A$782,$A93,СВЦЭМ!$B$39:$B$782,R$83)+'СЕТ СН'!$H$11+СВЦЭМ!$D$10+'СЕТ СН'!$H$5-'СЕТ СН'!$H$21</f>
        <v>5995.2937224800007</v>
      </c>
      <c r="S93" s="36">
        <f>SUMIFS(СВЦЭМ!$D$39:$D$782,СВЦЭМ!$A$39:$A$782,$A93,СВЦЭМ!$B$39:$B$782,S$83)+'СЕТ СН'!$H$11+СВЦЭМ!$D$10+'СЕТ СН'!$H$5-'СЕТ СН'!$H$21</f>
        <v>5981.1495747300005</v>
      </c>
      <c r="T93" s="36">
        <f>SUMIFS(СВЦЭМ!$D$39:$D$782,СВЦЭМ!$A$39:$A$782,$A93,СВЦЭМ!$B$39:$B$782,T$83)+'СЕТ СН'!$H$11+СВЦЭМ!$D$10+'СЕТ СН'!$H$5-'СЕТ СН'!$H$21</f>
        <v>5969.95701706</v>
      </c>
      <c r="U93" s="36">
        <f>SUMIFS(СВЦЭМ!$D$39:$D$782,СВЦЭМ!$A$39:$A$782,$A93,СВЦЭМ!$B$39:$B$782,U$83)+'СЕТ СН'!$H$11+СВЦЭМ!$D$10+'СЕТ СН'!$H$5-'СЕТ СН'!$H$21</f>
        <v>5997.4701201600001</v>
      </c>
      <c r="V93" s="36">
        <f>SUMIFS(СВЦЭМ!$D$39:$D$782,СВЦЭМ!$A$39:$A$782,$A93,СВЦЭМ!$B$39:$B$782,V$83)+'СЕТ СН'!$H$11+СВЦЭМ!$D$10+'СЕТ СН'!$H$5-'СЕТ СН'!$H$21</f>
        <v>5987.8139711000003</v>
      </c>
      <c r="W93" s="36">
        <f>SUMIFS(СВЦЭМ!$D$39:$D$782,СВЦЭМ!$A$39:$A$782,$A93,СВЦЭМ!$B$39:$B$782,W$83)+'СЕТ СН'!$H$11+СВЦЭМ!$D$10+'СЕТ СН'!$H$5-'СЕТ СН'!$H$21</f>
        <v>5969.2697679000003</v>
      </c>
      <c r="X93" s="36">
        <f>SUMIFS(СВЦЭМ!$D$39:$D$782,СВЦЭМ!$A$39:$A$782,$A93,СВЦЭМ!$B$39:$B$782,X$83)+'СЕТ СН'!$H$11+СВЦЭМ!$D$10+'СЕТ СН'!$H$5-'СЕТ СН'!$H$21</f>
        <v>6005.35597461</v>
      </c>
      <c r="Y93" s="36">
        <f>SUMIFS(СВЦЭМ!$D$39:$D$782,СВЦЭМ!$A$39:$A$782,$A93,СВЦЭМ!$B$39:$B$782,Y$83)+'СЕТ СН'!$H$11+СВЦЭМ!$D$10+'СЕТ СН'!$H$5-'СЕТ СН'!$H$21</f>
        <v>6119.6509646900004</v>
      </c>
    </row>
    <row r="94" spans="1:27" ht="15.75" x14ac:dyDescent="0.2">
      <c r="A94" s="35">
        <f t="shared" si="2"/>
        <v>45515</v>
      </c>
      <c r="B94" s="36">
        <f>SUMIFS(СВЦЭМ!$D$39:$D$782,СВЦЭМ!$A$39:$A$782,$A94,СВЦЭМ!$B$39:$B$782,B$83)+'СЕТ СН'!$H$11+СВЦЭМ!$D$10+'СЕТ СН'!$H$5-'СЕТ СН'!$H$21</f>
        <v>6182.9160323200003</v>
      </c>
      <c r="C94" s="36">
        <f>SUMIFS(СВЦЭМ!$D$39:$D$782,СВЦЭМ!$A$39:$A$782,$A94,СВЦЭМ!$B$39:$B$782,C$83)+'СЕТ СН'!$H$11+СВЦЭМ!$D$10+'СЕТ СН'!$H$5-'СЕТ СН'!$H$21</f>
        <v>6239.8911171199998</v>
      </c>
      <c r="D94" s="36">
        <f>SUMIFS(СВЦЭМ!$D$39:$D$782,СВЦЭМ!$A$39:$A$782,$A94,СВЦЭМ!$B$39:$B$782,D$83)+'СЕТ СН'!$H$11+СВЦЭМ!$D$10+'СЕТ СН'!$H$5-'СЕТ СН'!$H$21</f>
        <v>6288.5339953900002</v>
      </c>
      <c r="E94" s="36">
        <f>SUMIFS(СВЦЭМ!$D$39:$D$782,СВЦЭМ!$A$39:$A$782,$A94,СВЦЭМ!$B$39:$B$782,E$83)+'СЕТ СН'!$H$11+СВЦЭМ!$D$10+'СЕТ СН'!$H$5-'СЕТ СН'!$H$21</f>
        <v>6316.4330985400002</v>
      </c>
      <c r="F94" s="36">
        <f>SUMIFS(СВЦЭМ!$D$39:$D$782,СВЦЭМ!$A$39:$A$782,$A94,СВЦЭМ!$B$39:$B$782,F$83)+'СЕТ СН'!$H$11+СВЦЭМ!$D$10+'СЕТ СН'!$H$5-'СЕТ СН'!$H$21</f>
        <v>6330.8461808299999</v>
      </c>
      <c r="G94" s="36">
        <f>SUMIFS(СВЦЭМ!$D$39:$D$782,СВЦЭМ!$A$39:$A$782,$A94,СВЦЭМ!$B$39:$B$782,G$83)+'СЕТ СН'!$H$11+СВЦЭМ!$D$10+'СЕТ СН'!$H$5-'СЕТ СН'!$H$21</f>
        <v>6317.8348940000005</v>
      </c>
      <c r="H94" s="36">
        <f>SUMIFS(СВЦЭМ!$D$39:$D$782,СВЦЭМ!$A$39:$A$782,$A94,СВЦЭМ!$B$39:$B$782,H$83)+'СЕТ СН'!$H$11+СВЦЭМ!$D$10+'СЕТ СН'!$H$5-'СЕТ СН'!$H$21</f>
        <v>6306.0344268500003</v>
      </c>
      <c r="I94" s="36">
        <f>SUMIFS(СВЦЭМ!$D$39:$D$782,СВЦЭМ!$A$39:$A$782,$A94,СВЦЭМ!$B$39:$B$782,I$83)+'СЕТ СН'!$H$11+СВЦЭМ!$D$10+'СЕТ СН'!$H$5-'СЕТ СН'!$H$21</f>
        <v>6269.9478074799999</v>
      </c>
      <c r="J94" s="36">
        <f>SUMIFS(СВЦЭМ!$D$39:$D$782,СВЦЭМ!$A$39:$A$782,$A94,СВЦЭМ!$B$39:$B$782,J$83)+'СЕТ СН'!$H$11+СВЦЭМ!$D$10+'СЕТ СН'!$H$5-'СЕТ СН'!$H$21</f>
        <v>6201.24059588</v>
      </c>
      <c r="K94" s="36">
        <f>SUMIFS(СВЦЭМ!$D$39:$D$782,СВЦЭМ!$A$39:$A$782,$A94,СВЦЭМ!$B$39:$B$782,K$83)+'СЕТ СН'!$H$11+СВЦЭМ!$D$10+'СЕТ СН'!$H$5-'СЕТ СН'!$H$21</f>
        <v>6123.3920895299998</v>
      </c>
      <c r="L94" s="36">
        <f>SUMIFS(СВЦЭМ!$D$39:$D$782,СВЦЭМ!$A$39:$A$782,$A94,СВЦЭМ!$B$39:$B$782,L$83)+'СЕТ СН'!$H$11+СВЦЭМ!$D$10+'СЕТ СН'!$H$5-'СЕТ СН'!$H$21</f>
        <v>6075.7394948900001</v>
      </c>
      <c r="M94" s="36">
        <f>SUMIFS(СВЦЭМ!$D$39:$D$782,СВЦЭМ!$A$39:$A$782,$A94,СВЦЭМ!$B$39:$B$782,M$83)+'СЕТ СН'!$H$11+СВЦЭМ!$D$10+'СЕТ СН'!$H$5-'СЕТ СН'!$H$21</f>
        <v>6056.2891059000003</v>
      </c>
      <c r="N94" s="36">
        <f>SUMIFS(СВЦЭМ!$D$39:$D$782,СВЦЭМ!$A$39:$A$782,$A94,СВЦЭМ!$B$39:$B$782,N$83)+'СЕТ СН'!$H$11+СВЦЭМ!$D$10+'СЕТ СН'!$H$5-'СЕТ СН'!$H$21</f>
        <v>6027.1659164600005</v>
      </c>
      <c r="O94" s="36">
        <f>SUMIFS(СВЦЭМ!$D$39:$D$782,СВЦЭМ!$A$39:$A$782,$A94,СВЦЭМ!$B$39:$B$782,O$83)+'СЕТ СН'!$H$11+СВЦЭМ!$D$10+'СЕТ СН'!$H$5-'СЕТ СН'!$H$21</f>
        <v>6021.4423796000001</v>
      </c>
      <c r="P94" s="36">
        <f>SUMIFS(СВЦЭМ!$D$39:$D$782,СВЦЭМ!$A$39:$A$782,$A94,СВЦЭМ!$B$39:$B$782,P$83)+'СЕТ СН'!$H$11+СВЦЭМ!$D$10+'СЕТ СН'!$H$5-'СЕТ СН'!$H$21</f>
        <v>6040.3767404700002</v>
      </c>
      <c r="Q94" s="36">
        <f>SUMIFS(СВЦЭМ!$D$39:$D$782,СВЦЭМ!$A$39:$A$782,$A94,СВЦЭМ!$B$39:$B$782,Q$83)+'СЕТ СН'!$H$11+СВЦЭМ!$D$10+'СЕТ СН'!$H$5-'СЕТ СН'!$H$21</f>
        <v>6046.2971231400006</v>
      </c>
      <c r="R94" s="36">
        <f>SUMIFS(СВЦЭМ!$D$39:$D$782,СВЦЭМ!$A$39:$A$782,$A94,СВЦЭМ!$B$39:$B$782,R$83)+'СЕТ СН'!$H$11+СВЦЭМ!$D$10+'СЕТ СН'!$H$5-'СЕТ СН'!$H$21</f>
        <v>6056.0577228700004</v>
      </c>
      <c r="S94" s="36">
        <f>SUMIFS(СВЦЭМ!$D$39:$D$782,СВЦЭМ!$A$39:$A$782,$A94,СВЦЭМ!$B$39:$B$782,S$83)+'СЕТ СН'!$H$11+СВЦЭМ!$D$10+'СЕТ СН'!$H$5-'СЕТ СН'!$H$21</f>
        <v>6021.4817268100005</v>
      </c>
      <c r="T94" s="36">
        <f>SUMIFS(СВЦЭМ!$D$39:$D$782,СВЦЭМ!$A$39:$A$782,$A94,СВЦЭМ!$B$39:$B$782,T$83)+'СЕТ СН'!$H$11+СВЦЭМ!$D$10+'СЕТ СН'!$H$5-'СЕТ СН'!$H$21</f>
        <v>6002.6407292500007</v>
      </c>
      <c r="U94" s="36">
        <f>SUMIFS(СВЦЭМ!$D$39:$D$782,СВЦЭМ!$A$39:$A$782,$A94,СВЦЭМ!$B$39:$B$782,U$83)+'СЕТ СН'!$H$11+СВЦЭМ!$D$10+'СЕТ СН'!$H$5-'СЕТ СН'!$H$21</f>
        <v>6011.7028980000005</v>
      </c>
      <c r="V94" s="36">
        <f>SUMIFS(СВЦЭМ!$D$39:$D$782,СВЦЭМ!$A$39:$A$782,$A94,СВЦЭМ!$B$39:$B$782,V$83)+'СЕТ СН'!$H$11+СВЦЭМ!$D$10+'СЕТ СН'!$H$5-'СЕТ СН'!$H$21</f>
        <v>6010.1745321600001</v>
      </c>
      <c r="W94" s="36">
        <f>SUMIFS(СВЦЭМ!$D$39:$D$782,СВЦЭМ!$A$39:$A$782,$A94,СВЦЭМ!$B$39:$B$782,W$83)+'СЕТ СН'!$H$11+СВЦЭМ!$D$10+'СЕТ СН'!$H$5-'СЕТ СН'!$H$21</f>
        <v>5995.1412865399998</v>
      </c>
      <c r="X94" s="36">
        <f>SUMIFS(СВЦЭМ!$D$39:$D$782,СВЦЭМ!$A$39:$A$782,$A94,СВЦЭМ!$B$39:$B$782,X$83)+'СЕТ СН'!$H$11+СВЦЭМ!$D$10+'СЕТ СН'!$H$5-'СЕТ СН'!$H$21</f>
        <v>6061.8523552100005</v>
      </c>
      <c r="Y94" s="36">
        <f>SUMIFS(СВЦЭМ!$D$39:$D$782,СВЦЭМ!$A$39:$A$782,$A94,СВЦЭМ!$B$39:$B$782,Y$83)+'СЕТ СН'!$H$11+СВЦЭМ!$D$10+'СЕТ СН'!$H$5-'СЕТ СН'!$H$21</f>
        <v>6144.7019145300001</v>
      </c>
    </row>
    <row r="95" spans="1:27" ht="15.75" x14ac:dyDescent="0.2">
      <c r="A95" s="35">
        <f t="shared" si="2"/>
        <v>45516</v>
      </c>
      <c r="B95" s="36">
        <f>SUMIFS(СВЦЭМ!$D$39:$D$782,СВЦЭМ!$A$39:$A$782,$A95,СВЦЭМ!$B$39:$B$782,B$83)+'СЕТ СН'!$H$11+СВЦЭМ!$D$10+'СЕТ СН'!$H$5-'СЕТ СН'!$H$21</f>
        <v>6220.6014898000003</v>
      </c>
      <c r="C95" s="36">
        <f>SUMIFS(СВЦЭМ!$D$39:$D$782,СВЦЭМ!$A$39:$A$782,$A95,СВЦЭМ!$B$39:$B$782,C$83)+'СЕТ СН'!$H$11+СВЦЭМ!$D$10+'СЕТ СН'!$H$5-'СЕТ СН'!$H$21</f>
        <v>6292.0323434900001</v>
      </c>
      <c r="D95" s="36">
        <f>SUMIFS(СВЦЭМ!$D$39:$D$782,СВЦЭМ!$A$39:$A$782,$A95,СВЦЭМ!$B$39:$B$782,D$83)+'СЕТ СН'!$H$11+СВЦЭМ!$D$10+'СЕТ СН'!$H$5-'СЕТ СН'!$H$21</f>
        <v>6335.3406937600002</v>
      </c>
      <c r="E95" s="36">
        <f>SUMIFS(СВЦЭМ!$D$39:$D$782,СВЦЭМ!$A$39:$A$782,$A95,СВЦЭМ!$B$39:$B$782,E$83)+'СЕТ СН'!$H$11+СВЦЭМ!$D$10+'СЕТ СН'!$H$5-'СЕТ СН'!$H$21</f>
        <v>6358.4740390000006</v>
      </c>
      <c r="F95" s="36">
        <f>SUMIFS(СВЦЭМ!$D$39:$D$782,СВЦЭМ!$A$39:$A$782,$A95,СВЦЭМ!$B$39:$B$782,F$83)+'СЕТ СН'!$H$11+СВЦЭМ!$D$10+'СЕТ СН'!$H$5-'СЕТ СН'!$H$21</f>
        <v>6370.7428968000004</v>
      </c>
      <c r="G95" s="36">
        <f>SUMIFS(СВЦЭМ!$D$39:$D$782,СВЦЭМ!$A$39:$A$782,$A95,СВЦЭМ!$B$39:$B$782,G$83)+'СЕТ СН'!$H$11+СВЦЭМ!$D$10+'СЕТ СН'!$H$5-'СЕТ СН'!$H$21</f>
        <v>6359.6286236800006</v>
      </c>
      <c r="H95" s="36">
        <f>SUMIFS(СВЦЭМ!$D$39:$D$782,СВЦЭМ!$A$39:$A$782,$A95,СВЦЭМ!$B$39:$B$782,H$83)+'СЕТ СН'!$H$11+СВЦЭМ!$D$10+'СЕТ СН'!$H$5-'СЕТ СН'!$H$21</f>
        <v>6308.2422239000007</v>
      </c>
      <c r="I95" s="36">
        <f>SUMIFS(СВЦЭМ!$D$39:$D$782,СВЦЭМ!$A$39:$A$782,$A95,СВЦЭМ!$B$39:$B$782,I$83)+'СЕТ СН'!$H$11+СВЦЭМ!$D$10+'СЕТ СН'!$H$5-'СЕТ СН'!$H$21</f>
        <v>6224.3214790000002</v>
      </c>
      <c r="J95" s="36">
        <f>SUMIFS(СВЦЭМ!$D$39:$D$782,СВЦЭМ!$A$39:$A$782,$A95,СВЦЭМ!$B$39:$B$782,J$83)+'СЕТ СН'!$H$11+СВЦЭМ!$D$10+'СЕТ СН'!$H$5-'СЕТ СН'!$H$21</f>
        <v>6151.5956735300006</v>
      </c>
      <c r="K95" s="36">
        <f>SUMIFS(СВЦЭМ!$D$39:$D$782,СВЦЭМ!$A$39:$A$782,$A95,СВЦЭМ!$B$39:$B$782,K$83)+'СЕТ СН'!$H$11+СВЦЭМ!$D$10+'СЕТ СН'!$H$5-'СЕТ СН'!$H$21</f>
        <v>6060.1290915400004</v>
      </c>
      <c r="L95" s="36">
        <f>SUMIFS(СВЦЭМ!$D$39:$D$782,СВЦЭМ!$A$39:$A$782,$A95,СВЦЭМ!$B$39:$B$782,L$83)+'СЕТ СН'!$H$11+СВЦЭМ!$D$10+'СЕТ СН'!$H$5-'СЕТ СН'!$H$21</f>
        <v>6032.1033107600006</v>
      </c>
      <c r="M95" s="36">
        <f>SUMIFS(СВЦЭМ!$D$39:$D$782,СВЦЭМ!$A$39:$A$782,$A95,СВЦЭМ!$B$39:$B$782,M$83)+'СЕТ СН'!$H$11+СВЦЭМ!$D$10+'СЕТ СН'!$H$5-'СЕТ СН'!$H$21</f>
        <v>6019.9918615500001</v>
      </c>
      <c r="N95" s="36">
        <f>SUMIFS(СВЦЭМ!$D$39:$D$782,СВЦЭМ!$A$39:$A$782,$A95,СВЦЭМ!$B$39:$B$782,N$83)+'СЕТ СН'!$H$11+СВЦЭМ!$D$10+'СЕТ СН'!$H$5-'СЕТ СН'!$H$21</f>
        <v>6006.4369083700003</v>
      </c>
      <c r="O95" s="36">
        <f>SUMIFS(СВЦЭМ!$D$39:$D$782,СВЦЭМ!$A$39:$A$782,$A95,СВЦЭМ!$B$39:$B$782,O$83)+'СЕТ СН'!$H$11+СВЦЭМ!$D$10+'СЕТ СН'!$H$5-'СЕТ СН'!$H$21</f>
        <v>6006.8148173500003</v>
      </c>
      <c r="P95" s="36">
        <f>SUMIFS(СВЦЭМ!$D$39:$D$782,СВЦЭМ!$A$39:$A$782,$A95,СВЦЭМ!$B$39:$B$782,P$83)+'СЕТ СН'!$H$11+СВЦЭМ!$D$10+'СЕТ СН'!$H$5-'СЕТ СН'!$H$21</f>
        <v>6006.9697939800008</v>
      </c>
      <c r="Q95" s="36">
        <f>SUMIFS(СВЦЭМ!$D$39:$D$782,СВЦЭМ!$A$39:$A$782,$A95,СВЦЭМ!$B$39:$B$782,Q$83)+'СЕТ СН'!$H$11+СВЦЭМ!$D$10+'СЕТ СН'!$H$5-'СЕТ СН'!$H$21</f>
        <v>5998.8223921500003</v>
      </c>
      <c r="R95" s="36">
        <f>SUMIFS(СВЦЭМ!$D$39:$D$782,СВЦЭМ!$A$39:$A$782,$A95,СВЦЭМ!$B$39:$B$782,R$83)+'СЕТ СН'!$H$11+СВЦЭМ!$D$10+'СЕТ СН'!$H$5-'СЕТ СН'!$H$21</f>
        <v>6004.7926427700004</v>
      </c>
      <c r="S95" s="36">
        <f>SUMIFS(СВЦЭМ!$D$39:$D$782,СВЦЭМ!$A$39:$A$782,$A95,СВЦЭМ!$B$39:$B$782,S$83)+'СЕТ СН'!$H$11+СВЦЭМ!$D$10+'СЕТ СН'!$H$5-'СЕТ СН'!$H$21</f>
        <v>5966.9199409499997</v>
      </c>
      <c r="T95" s="36">
        <f>SUMIFS(СВЦЭМ!$D$39:$D$782,СВЦЭМ!$A$39:$A$782,$A95,СВЦЭМ!$B$39:$B$782,T$83)+'СЕТ СН'!$H$11+СВЦЭМ!$D$10+'СЕТ СН'!$H$5-'СЕТ СН'!$H$21</f>
        <v>5944.6475359100004</v>
      </c>
      <c r="U95" s="36">
        <f>SUMIFS(СВЦЭМ!$D$39:$D$782,СВЦЭМ!$A$39:$A$782,$A95,СВЦЭМ!$B$39:$B$782,U$83)+'СЕТ СН'!$H$11+СВЦЭМ!$D$10+'СЕТ СН'!$H$5-'СЕТ СН'!$H$21</f>
        <v>5955.1626756200003</v>
      </c>
      <c r="V95" s="36">
        <f>SUMIFS(СВЦЭМ!$D$39:$D$782,СВЦЭМ!$A$39:$A$782,$A95,СВЦЭМ!$B$39:$B$782,V$83)+'СЕТ СН'!$H$11+СВЦЭМ!$D$10+'СЕТ СН'!$H$5-'СЕТ СН'!$H$21</f>
        <v>5971.0152248000004</v>
      </c>
      <c r="W95" s="36">
        <f>SUMIFS(СВЦЭМ!$D$39:$D$782,СВЦЭМ!$A$39:$A$782,$A95,СВЦЭМ!$B$39:$B$782,W$83)+'СЕТ СН'!$H$11+СВЦЭМ!$D$10+'СЕТ СН'!$H$5-'СЕТ СН'!$H$21</f>
        <v>5962.9675274700003</v>
      </c>
      <c r="X95" s="36">
        <f>SUMIFS(СВЦЭМ!$D$39:$D$782,СВЦЭМ!$A$39:$A$782,$A95,СВЦЭМ!$B$39:$B$782,X$83)+'СЕТ СН'!$H$11+СВЦЭМ!$D$10+'СЕТ СН'!$H$5-'СЕТ СН'!$H$21</f>
        <v>6008.1241174500001</v>
      </c>
      <c r="Y95" s="36">
        <f>SUMIFS(СВЦЭМ!$D$39:$D$782,СВЦЭМ!$A$39:$A$782,$A95,СВЦЭМ!$B$39:$B$782,Y$83)+'СЕТ СН'!$H$11+СВЦЭМ!$D$10+'СЕТ СН'!$H$5-'СЕТ СН'!$H$21</f>
        <v>6083.5618807400006</v>
      </c>
    </row>
    <row r="96" spans="1:27" ht="15.75" x14ac:dyDescent="0.2">
      <c r="A96" s="35">
        <f t="shared" si="2"/>
        <v>45517</v>
      </c>
      <c r="B96" s="36">
        <f>SUMIFS(СВЦЭМ!$D$39:$D$782,СВЦЭМ!$A$39:$A$782,$A96,СВЦЭМ!$B$39:$B$782,B$83)+'СЕТ СН'!$H$11+СВЦЭМ!$D$10+'СЕТ СН'!$H$5-'СЕТ СН'!$H$21</f>
        <v>6181.4852717800004</v>
      </c>
      <c r="C96" s="36">
        <f>SUMIFS(СВЦЭМ!$D$39:$D$782,СВЦЭМ!$A$39:$A$782,$A96,СВЦЭМ!$B$39:$B$782,C$83)+'СЕТ СН'!$H$11+СВЦЭМ!$D$10+'СЕТ СН'!$H$5-'СЕТ СН'!$H$21</f>
        <v>6317.7843760100004</v>
      </c>
      <c r="D96" s="36">
        <f>SUMIFS(СВЦЭМ!$D$39:$D$782,СВЦЭМ!$A$39:$A$782,$A96,СВЦЭМ!$B$39:$B$782,D$83)+'СЕТ СН'!$H$11+СВЦЭМ!$D$10+'СЕТ СН'!$H$5-'СЕТ СН'!$H$21</f>
        <v>6391.4679060799999</v>
      </c>
      <c r="E96" s="36">
        <f>SUMIFS(СВЦЭМ!$D$39:$D$782,СВЦЭМ!$A$39:$A$782,$A96,СВЦЭМ!$B$39:$B$782,E$83)+'СЕТ СН'!$H$11+СВЦЭМ!$D$10+'СЕТ СН'!$H$5-'СЕТ СН'!$H$21</f>
        <v>6432.41494401</v>
      </c>
      <c r="F96" s="36">
        <f>SUMIFS(СВЦЭМ!$D$39:$D$782,СВЦЭМ!$A$39:$A$782,$A96,СВЦЭМ!$B$39:$B$782,F$83)+'СЕТ СН'!$H$11+СВЦЭМ!$D$10+'СЕТ СН'!$H$5-'СЕТ СН'!$H$21</f>
        <v>6436.7770974699997</v>
      </c>
      <c r="G96" s="36">
        <f>SUMIFS(СВЦЭМ!$D$39:$D$782,СВЦЭМ!$A$39:$A$782,$A96,СВЦЭМ!$B$39:$B$782,G$83)+'СЕТ СН'!$H$11+СВЦЭМ!$D$10+'СЕТ СН'!$H$5-'СЕТ СН'!$H$21</f>
        <v>6432.0360841500005</v>
      </c>
      <c r="H96" s="36">
        <f>SUMIFS(СВЦЭМ!$D$39:$D$782,СВЦЭМ!$A$39:$A$782,$A96,СВЦЭМ!$B$39:$B$782,H$83)+'СЕТ СН'!$H$11+СВЦЭМ!$D$10+'СЕТ СН'!$H$5-'СЕТ СН'!$H$21</f>
        <v>6427.1930338700004</v>
      </c>
      <c r="I96" s="36">
        <f>SUMIFS(СВЦЭМ!$D$39:$D$782,СВЦЭМ!$A$39:$A$782,$A96,СВЦЭМ!$B$39:$B$782,I$83)+'СЕТ СН'!$H$11+СВЦЭМ!$D$10+'СЕТ СН'!$H$5-'СЕТ СН'!$H$21</f>
        <v>6301.2983257699998</v>
      </c>
      <c r="J96" s="36">
        <f>SUMIFS(СВЦЭМ!$D$39:$D$782,СВЦЭМ!$A$39:$A$782,$A96,СВЦЭМ!$B$39:$B$782,J$83)+'СЕТ СН'!$H$11+СВЦЭМ!$D$10+'СЕТ СН'!$H$5-'СЕТ СН'!$H$21</f>
        <v>6178.98957376</v>
      </c>
      <c r="K96" s="36">
        <f>SUMIFS(СВЦЭМ!$D$39:$D$782,СВЦЭМ!$A$39:$A$782,$A96,СВЦЭМ!$B$39:$B$782,K$83)+'СЕТ СН'!$H$11+СВЦЭМ!$D$10+'СЕТ СН'!$H$5-'СЕТ СН'!$H$21</f>
        <v>6088.7622989600004</v>
      </c>
      <c r="L96" s="36">
        <f>SUMIFS(СВЦЭМ!$D$39:$D$782,СВЦЭМ!$A$39:$A$782,$A96,СВЦЭМ!$B$39:$B$782,L$83)+'СЕТ СН'!$H$11+СВЦЭМ!$D$10+'СЕТ СН'!$H$5-'СЕТ СН'!$H$21</f>
        <v>6035.1613296300002</v>
      </c>
      <c r="M96" s="36">
        <f>SUMIFS(СВЦЭМ!$D$39:$D$782,СВЦЭМ!$A$39:$A$782,$A96,СВЦЭМ!$B$39:$B$782,M$83)+'СЕТ СН'!$H$11+СВЦЭМ!$D$10+'СЕТ СН'!$H$5-'СЕТ СН'!$H$21</f>
        <v>6035.1069598399999</v>
      </c>
      <c r="N96" s="36">
        <f>SUMIFS(СВЦЭМ!$D$39:$D$782,СВЦЭМ!$A$39:$A$782,$A96,СВЦЭМ!$B$39:$B$782,N$83)+'СЕТ СН'!$H$11+СВЦЭМ!$D$10+'СЕТ СН'!$H$5-'СЕТ СН'!$H$21</f>
        <v>6035.8345262399998</v>
      </c>
      <c r="O96" s="36">
        <f>SUMIFS(СВЦЭМ!$D$39:$D$782,СВЦЭМ!$A$39:$A$782,$A96,СВЦЭМ!$B$39:$B$782,O$83)+'СЕТ СН'!$H$11+СВЦЭМ!$D$10+'СЕТ СН'!$H$5-'СЕТ СН'!$H$21</f>
        <v>6017.6095764800002</v>
      </c>
      <c r="P96" s="36">
        <f>SUMIFS(СВЦЭМ!$D$39:$D$782,СВЦЭМ!$A$39:$A$782,$A96,СВЦЭМ!$B$39:$B$782,P$83)+'СЕТ СН'!$H$11+СВЦЭМ!$D$10+'СЕТ СН'!$H$5-'СЕТ СН'!$H$21</f>
        <v>6020.48670038</v>
      </c>
      <c r="Q96" s="36">
        <f>SUMIFS(СВЦЭМ!$D$39:$D$782,СВЦЭМ!$A$39:$A$782,$A96,СВЦЭМ!$B$39:$B$782,Q$83)+'СЕТ СН'!$H$11+СВЦЭМ!$D$10+'СЕТ СН'!$H$5-'СЕТ СН'!$H$21</f>
        <v>6027.5042413800002</v>
      </c>
      <c r="R96" s="36">
        <f>SUMIFS(СВЦЭМ!$D$39:$D$782,СВЦЭМ!$A$39:$A$782,$A96,СВЦЭМ!$B$39:$B$782,R$83)+'СЕТ СН'!$H$11+СВЦЭМ!$D$10+'СЕТ СН'!$H$5-'СЕТ СН'!$H$21</f>
        <v>6046.6874380600002</v>
      </c>
      <c r="S96" s="36">
        <f>SUMIFS(СВЦЭМ!$D$39:$D$782,СВЦЭМ!$A$39:$A$782,$A96,СВЦЭМ!$B$39:$B$782,S$83)+'СЕТ СН'!$H$11+СВЦЭМ!$D$10+'СЕТ СН'!$H$5-'СЕТ СН'!$H$21</f>
        <v>6008.3098138599998</v>
      </c>
      <c r="T96" s="36">
        <f>SUMIFS(СВЦЭМ!$D$39:$D$782,СВЦЭМ!$A$39:$A$782,$A96,СВЦЭМ!$B$39:$B$782,T$83)+'СЕТ СН'!$H$11+СВЦЭМ!$D$10+'СЕТ СН'!$H$5-'СЕТ СН'!$H$21</f>
        <v>5995.5449734399999</v>
      </c>
      <c r="U96" s="36">
        <f>SUMIFS(СВЦЭМ!$D$39:$D$782,СВЦЭМ!$A$39:$A$782,$A96,СВЦЭМ!$B$39:$B$782,U$83)+'СЕТ СН'!$H$11+СВЦЭМ!$D$10+'СЕТ СН'!$H$5-'СЕТ СН'!$H$21</f>
        <v>6034.6263555900005</v>
      </c>
      <c r="V96" s="36">
        <f>SUMIFS(СВЦЭМ!$D$39:$D$782,СВЦЭМ!$A$39:$A$782,$A96,СВЦЭМ!$B$39:$B$782,V$83)+'СЕТ СН'!$H$11+СВЦЭМ!$D$10+'СЕТ СН'!$H$5-'СЕТ СН'!$H$21</f>
        <v>6035.4618795799997</v>
      </c>
      <c r="W96" s="36">
        <f>SUMIFS(СВЦЭМ!$D$39:$D$782,СВЦЭМ!$A$39:$A$782,$A96,СВЦЭМ!$B$39:$B$782,W$83)+'СЕТ СН'!$H$11+СВЦЭМ!$D$10+'СЕТ СН'!$H$5-'СЕТ СН'!$H$21</f>
        <v>6028.8214451599997</v>
      </c>
      <c r="X96" s="36">
        <f>SUMIFS(СВЦЭМ!$D$39:$D$782,СВЦЭМ!$A$39:$A$782,$A96,СВЦЭМ!$B$39:$B$782,X$83)+'СЕТ СН'!$H$11+СВЦЭМ!$D$10+'СЕТ СН'!$H$5-'СЕТ СН'!$H$21</f>
        <v>6103.4758995600005</v>
      </c>
      <c r="Y96" s="36">
        <f>SUMIFS(СВЦЭМ!$D$39:$D$782,СВЦЭМ!$A$39:$A$782,$A96,СВЦЭМ!$B$39:$B$782,Y$83)+'СЕТ СН'!$H$11+СВЦЭМ!$D$10+'СЕТ СН'!$H$5-'СЕТ СН'!$H$21</f>
        <v>6159.38049692</v>
      </c>
    </row>
    <row r="97" spans="1:25" ht="15.75" x14ac:dyDescent="0.2">
      <c r="A97" s="35">
        <f t="shared" si="2"/>
        <v>45518</v>
      </c>
      <c r="B97" s="36">
        <f>SUMIFS(СВЦЭМ!$D$39:$D$782,СВЦЭМ!$A$39:$A$782,$A97,СВЦЭМ!$B$39:$B$782,B$83)+'СЕТ СН'!$H$11+СВЦЭМ!$D$10+'СЕТ СН'!$H$5-'СЕТ СН'!$H$21</f>
        <v>6329.7886152600004</v>
      </c>
      <c r="C97" s="36">
        <f>SUMIFS(СВЦЭМ!$D$39:$D$782,СВЦЭМ!$A$39:$A$782,$A97,СВЦЭМ!$B$39:$B$782,C$83)+'СЕТ СН'!$H$11+СВЦЭМ!$D$10+'СЕТ СН'!$H$5-'СЕТ СН'!$H$21</f>
        <v>6432.0601964699999</v>
      </c>
      <c r="D97" s="36">
        <f>SUMIFS(СВЦЭМ!$D$39:$D$782,СВЦЭМ!$A$39:$A$782,$A97,СВЦЭМ!$B$39:$B$782,D$83)+'СЕТ СН'!$H$11+СВЦЭМ!$D$10+'СЕТ СН'!$H$5-'СЕТ СН'!$H$21</f>
        <v>6526.8271605500004</v>
      </c>
      <c r="E97" s="36">
        <f>SUMIFS(СВЦЭМ!$D$39:$D$782,СВЦЭМ!$A$39:$A$782,$A97,СВЦЭМ!$B$39:$B$782,E$83)+'СЕТ СН'!$H$11+СВЦЭМ!$D$10+'СЕТ СН'!$H$5-'СЕТ СН'!$H$21</f>
        <v>6598.0825499900002</v>
      </c>
      <c r="F97" s="36">
        <f>SUMIFS(СВЦЭМ!$D$39:$D$782,СВЦЭМ!$A$39:$A$782,$A97,СВЦЭМ!$B$39:$B$782,F$83)+'СЕТ СН'!$H$11+СВЦЭМ!$D$10+'СЕТ СН'!$H$5-'СЕТ СН'!$H$21</f>
        <v>6605.8306039600011</v>
      </c>
      <c r="G97" s="36">
        <f>SUMIFS(СВЦЭМ!$D$39:$D$782,СВЦЭМ!$A$39:$A$782,$A97,СВЦЭМ!$B$39:$B$782,G$83)+'СЕТ СН'!$H$11+СВЦЭМ!$D$10+'СЕТ СН'!$H$5-'СЕТ СН'!$H$21</f>
        <v>6579.87782625</v>
      </c>
      <c r="H97" s="36">
        <f>SUMIFS(СВЦЭМ!$D$39:$D$782,СВЦЭМ!$A$39:$A$782,$A97,СВЦЭМ!$B$39:$B$782,H$83)+'СЕТ СН'!$H$11+СВЦЭМ!$D$10+'СЕТ СН'!$H$5-'СЕТ СН'!$H$21</f>
        <v>6569.7087235600011</v>
      </c>
      <c r="I97" s="36">
        <f>SUMIFS(СВЦЭМ!$D$39:$D$782,СВЦЭМ!$A$39:$A$782,$A97,СВЦЭМ!$B$39:$B$782,I$83)+'СЕТ СН'!$H$11+СВЦЭМ!$D$10+'СЕТ СН'!$H$5-'СЕТ СН'!$H$21</f>
        <v>6497.0443685299997</v>
      </c>
      <c r="J97" s="36">
        <f>SUMIFS(СВЦЭМ!$D$39:$D$782,СВЦЭМ!$A$39:$A$782,$A97,СВЦЭМ!$B$39:$B$782,J$83)+'СЕТ СН'!$H$11+СВЦЭМ!$D$10+'СЕТ СН'!$H$5-'СЕТ СН'!$H$21</f>
        <v>6378.7063649600004</v>
      </c>
      <c r="K97" s="36">
        <f>SUMIFS(СВЦЭМ!$D$39:$D$782,СВЦЭМ!$A$39:$A$782,$A97,СВЦЭМ!$B$39:$B$782,K$83)+'СЕТ СН'!$H$11+СВЦЭМ!$D$10+'СЕТ СН'!$H$5-'СЕТ СН'!$H$21</f>
        <v>6286.2758044399998</v>
      </c>
      <c r="L97" s="36">
        <f>SUMIFS(СВЦЭМ!$D$39:$D$782,СВЦЭМ!$A$39:$A$782,$A97,СВЦЭМ!$B$39:$B$782,L$83)+'СЕТ СН'!$H$11+СВЦЭМ!$D$10+'СЕТ СН'!$H$5-'СЕТ СН'!$H$21</f>
        <v>6215.7561829700007</v>
      </c>
      <c r="M97" s="36">
        <f>SUMIFS(СВЦЭМ!$D$39:$D$782,СВЦЭМ!$A$39:$A$782,$A97,СВЦЭМ!$B$39:$B$782,M$83)+'СЕТ СН'!$H$11+СВЦЭМ!$D$10+'СЕТ СН'!$H$5-'СЕТ СН'!$H$21</f>
        <v>6194.3650490300006</v>
      </c>
      <c r="N97" s="36">
        <f>SUMIFS(СВЦЭМ!$D$39:$D$782,СВЦЭМ!$A$39:$A$782,$A97,СВЦЭМ!$B$39:$B$782,N$83)+'СЕТ СН'!$H$11+СВЦЭМ!$D$10+'СЕТ СН'!$H$5-'СЕТ СН'!$H$21</f>
        <v>6199.9521483099998</v>
      </c>
      <c r="O97" s="36">
        <f>SUMIFS(СВЦЭМ!$D$39:$D$782,СВЦЭМ!$A$39:$A$782,$A97,СВЦЭМ!$B$39:$B$782,O$83)+'СЕТ СН'!$H$11+СВЦЭМ!$D$10+'СЕТ СН'!$H$5-'СЕТ СН'!$H$21</f>
        <v>6190.4456924599999</v>
      </c>
      <c r="P97" s="36">
        <f>SUMIFS(СВЦЭМ!$D$39:$D$782,СВЦЭМ!$A$39:$A$782,$A97,СВЦЭМ!$B$39:$B$782,P$83)+'СЕТ СН'!$H$11+СВЦЭМ!$D$10+'СЕТ СН'!$H$5-'СЕТ СН'!$H$21</f>
        <v>6182.2741346000003</v>
      </c>
      <c r="Q97" s="36">
        <f>SUMIFS(СВЦЭМ!$D$39:$D$782,СВЦЭМ!$A$39:$A$782,$A97,СВЦЭМ!$B$39:$B$782,Q$83)+'СЕТ СН'!$H$11+СВЦЭМ!$D$10+'СЕТ СН'!$H$5-'СЕТ СН'!$H$21</f>
        <v>6186.1280245600001</v>
      </c>
      <c r="R97" s="36">
        <f>SUMIFS(СВЦЭМ!$D$39:$D$782,СВЦЭМ!$A$39:$A$782,$A97,СВЦЭМ!$B$39:$B$782,R$83)+'СЕТ СН'!$H$11+СВЦЭМ!$D$10+'СЕТ СН'!$H$5-'СЕТ СН'!$H$21</f>
        <v>6193.60917548</v>
      </c>
      <c r="S97" s="36">
        <f>SUMIFS(СВЦЭМ!$D$39:$D$782,СВЦЭМ!$A$39:$A$782,$A97,СВЦЭМ!$B$39:$B$782,S$83)+'СЕТ СН'!$H$11+СВЦЭМ!$D$10+'СЕТ СН'!$H$5-'СЕТ СН'!$H$21</f>
        <v>6198.5737583</v>
      </c>
      <c r="T97" s="36">
        <f>SUMIFS(СВЦЭМ!$D$39:$D$782,СВЦЭМ!$A$39:$A$782,$A97,СВЦЭМ!$B$39:$B$782,T$83)+'СЕТ СН'!$H$11+СВЦЭМ!$D$10+'СЕТ СН'!$H$5-'СЕТ СН'!$H$21</f>
        <v>6185.4289938100001</v>
      </c>
      <c r="U97" s="36">
        <f>SUMIFS(СВЦЭМ!$D$39:$D$782,СВЦЭМ!$A$39:$A$782,$A97,СВЦЭМ!$B$39:$B$782,U$83)+'СЕТ СН'!$H$11+СВЦЭМ!$D$10+'СЕТ СН'!$H$5-'СЕТ СН'!$H$21</f>
        <v>6194.3847603800004</v>
      </c>
      <c r="V97" s="36">
        <f>SUMIFS(СВЦЭМ!$D$39:$D$782,СВЦЭМ!$A$39:$A$782,$A97,СВЦЭМ!$B$39:$B$782,V$83)+'СЕТ СН'!$H$11+СВЦЭМ!$D$10+'СЕТ СН'!$H$5-'СЕТ СН'!$H$21</f>
        <v>6205.0272559700006</v>
      </c>
      <c r="W97" s="36">
        <f>SUMIFS(СВЦЭМ!$D$39:$D$782,СВЦЭМ!$A$39:$A$782,$A97,СВЦЭМ!$B$39:$B$782,W$83)+'СЕТ СН'!$H$11+СВЦЭМ!$D$10+'СЕТ СН'!$H$5-'СЕТ СН'!$H$21</f>
        <v>6193.9288525500006</v>
      </c>
      <c r="X97" s="36">
        <f>SUMIFS(СВЦЭМ!$D$39:$D$782,СВЦЭМ!$A$39:$A$782,$A97,СВЦЭМ!$B$39:$B$782,X$83)+'СЕТ СН'!$H$11+СВЦЭМ!$D$10+'СЕТ СН'!$H$5-'СЕТ СН'!$H$21</f>
        <v>6271.8210954900005</v>
      </c>
      <c r="Y97" s="36">
        <f>SUMIFS(СВЦЭМ!$D$39:$D$782,СВЦЭМ!$A$39:$A$782,$A97,СВЦЭМ!$B$39:$B$782,Y$83)+'СЕТ СН'!$H$11+СВЦЭМ!$D$10+'СЕТ СН'!$H$5-'СЕТ СН'!$H$21</f>
        <v>6376.6213590799998</v>
      </c>
    </row>
    <row r="98" spans="1:25" ht="15.75" x14ac:dyDescent="0.2">
      <c r="A98" s="35">
        <f t="shared" si="2"/>
        <v>45519</v>
      </c>
      <c r="B98" s="36">
        <f>SUMIFS(СВЦЭМ!$D$39:$D$782,СВЦЭМ!$A$39:$A$782,$A98,СВЦЭМ!$B$39:$B$782,B$83)+'СЕТ СН'!$H$11+СВЦЭМ!$D$10+'СЕТ СН'!$H$5-'СЕТ СН'!$H$21</f>
        <v>6426.7037313400006</v>
      </c>
      <c r="C98" s="36">
        <f>SUMIFS(СВЦЭМ!$D$39:$D$782,СВЦЭМ!$A$39:$A$782,$A98,СВЦЭМ!$B$39:$B$782,C$83)+'СЕТ СН'!$H$11+СВЦЭМ!$D$10+'СЕТ СН'!$H$5-'СЕТ СН'!$H$21</f>
        <v>6489.6315432800002</v>
      </c>
      <c r="D98" s="36">
        <f>SUMIFS(СВЦЭМ!$D$39:$D$782,СВЦЭМ!$A$39:$A$782,$A98,СВЦЭМ!$B$39:$B$782,D$83)+'СЕТ СН'!$H$11+СВЦЭМ!$D$10+'СЕТ СН'!$H$5-'СЕТ СН'!$H$21</f>
        <v>6532.6331068199997</v>
      </c>
      <c r="E98" s="36">
        <f>SUMIFS(СВЦЭМ!$D$39:$D$782,СВЦЭМ!$A$39:$A$782,$A98,СВЦЭМ!$B$39:$B$782,E$83)+'СЕТ СН'!$H$11+СВЦЭМ!$D$10+'СЕТ СН'!$H$5-'СЕТ СН'!$H$21</f>
        <v>6542.9727132300004</v>
      </c>
      <c r="F98" s="36">
        <f>SUMIFS(СВЦЭМ!$D$39:$D$782,СВЦЭМ!$A$39:$A$782,$A98,СВЦЭМ!$B$39:$B$782,F$83)+'СЕТ СН'!$H$11+СВЦЭМ!$D$10+'СЕТ СН'!$H$5-'СЕТ СН'!$H$21</f>
        <v>6545.6162453000006</v>
      </c>
      <c r="G98" s="36">
        <f>SUMIFS(СВЦЭМ!$D$39:$D$782,СВЦЭМ!$A$39:$A$782,$A98,СВЦЭМ!$B$39:$B$782,G$83)+'СЕТ СН'!$H$11+СВЦЭМ!$D$10+'СЕТ СН'!$H$5-'СЕТ СН'!$H$21</f>
        <v>6523.8752559200002</v>
      </c>
      <c r="H98" s="36">
        <f>SUMIFS(СВЦЭМ!$D$39:$D$782,СВЦЭМ!$A$39:$A$782,$A98,СВЦЭМ!$B$39:$B$782,H$83)+'СЕТ СН'!$H$11+СВЦЭМ!$D$10+'СЕТ СН'!$H$5-'СЕТ СН'!$H$21</f>
        <v>6485.6795633900001</v>
      </c>
      <c r="I98" s="36">
        <f>SUMIFS(СВЦЭМ!$D$39:$D$782,СВЦЭМ!$A$39:$A$782,$A98,СВЦЭМ!$B$39:$B$782,I$83)+'СЕТ СН'!$H$11+СВЦЭМ!$D$10+'СЕТ СН'!$H$5-'СЕТ СН'!$H$21</f>
        <v>6406.6855302000004</v>
      </c>
      <c r="J98" s="36">
        <f>SUMIFS(СВЦЭМ!$D$39:$D$782,СВЦЭМ!$A$39:$A$782,$A98,СВЦЭМ!$B$39:$B$782,J$83)+'СЕТ СН'!$H$11+СВЦЭМ!$D$10+'СЕТ СН'!$H$5-'СЕТ СН'!$H$21</f>
        <v>6340.5055155099999</v>
      </c>
      <c r="K98" s="36">
        <f>SUMIFS(СВЦЭМ!$D$39:$D$782,СВЦЭМ!$A$39:$A$782,$A98,СВЦЭМ!$B$39:$B$782,K$83)+'СЕТ СН'!$H$11+СВЦЭМ!$D$10+'СЕТ СН'!$H$5-'СЕТ СН'!$H$21</f>
        <v>6253.00130541</v>
      </c>
      <c r="L98" s="36">
        <f>SUMIFS(СВЦЭМ!$D$39:$D$782,СВЦЭМ!$A$39:$A$782,$A98,СВЦЭМ!$B$39:$B$782,L$83)+'СЕТ СН'!$H$11+СВЦЭМ!$D$10+'СЕТ СН'!$H$5-'СЕТ СН'!$H$21</f>
        <v>6247.8886772599999</v>
      </c>
      <c r="M98" s="36">
        <f>SUMIFS(СВЦЭМ!$D$39:$D$782,СВЦЭМ!$A$39:$A$782,$A98,СВЦЭМ!$B$39:$B$782,M$83)+'СЕТ СН'!$H$11+СВЦЭМ!$D$10+'СЕТ СН'!$H$5-'СЕТ СН'!$H$21</f>
        <v>6271.90464711</v>
      </c>
      <c r="N98" s="36">
        <f>SUMIFS(СВЦЭМ!$D$39:$D$782,СВЦЭМ!$A$39:$A$782,$A98,СВЦЭМ!$B$39:$B$782,N$83)+'СЕТ СН'!$H$11+СВЦЭМ!$D$10+'СЕТ СН'!$H$5-'СЕТ СН'!$H$21</f>
        <v>6262.4004704100007</v>
      </c>
      <c r="O98" s="36">
        <f>SUMIFS(СВЦЭМ!$D$39:$D$782,СВЦЭМ!$A$39:$A$782,$A98,СВЦЭМ!$B$39:$B$782,O$83)+'СЕТ СН'!$H$11+СВЦЭМ!$D$10+'СЕТ СН'!$H$5-'СЕТ СН'!$H$21</f>
        <v>6251.6940845600002</v>
      </c>
      <c r="P98" s="36">
        <f>SUMIFS(СВЦЭМ!$D$39:$D$782,СВЦЭМ!$A$39:$A$782,$A98,СВЦЭМ!$B$39:$B$782,P$83)+'СЕТ СН'!$H$11+СВЦЭМ!$D$10+'СЕТ СН'!$H$5-'СЕТ СН'!$H$21</f>
        <v>6253.5412760600002</v>
      </c>
      <c r="Q98" s="36">
        <f>SUMIFS(СВЦЭМ!$D$39:$D$782,СВЦЭМ!$A$39:$A$782,$A98,СВЦЭМ!$B$39:$B$782,Q$83)+'СЕТ СН'!$H$11+СВЦЭМ!$D$10+'СЕТ СН'!$H$5-'СЕТ СН'!$H$21</f>
        <v>6241.6824964300004</v>
      </c>
      <c r="R98" s="36">
        <f>SUMIFS(СВЦЭМ!$D$39:$D$782,СВЦЭМ!$A$39:$A$782,$A98,СВЦЭМ!$B$39:$B$782,R$83)+'СЕТ СН'!$H$11+СВЦЭМ!$D$10+'СЕТ СН'!$H$5-'СЕТ СН'!$H$21</f>
        <v>6251.6847224100002</v>
      </c>
      <c r="S98" s="36">
        <f>SUMIFS(СВЦЭМ!$D$39:$D$782,СВЦЭМ!$A$39:$A$782,$A98,СВЦЭМ!$B$39:$B$782,S$83)+'СЕТ СН'!$H$11+СВЦЭМ!$D$10+'СЕТ СН'!$H$5-'СЕТ СН'!$H$21</f>
        <v>6260.0769439200003</v>
      </c>
      <c r="T98" s="36">
        <f>SUMIFS(СВЦЭМ!$D$39:$D$782,СВЦЭМ!$A$39:$A$782,$A98,СВЦЭМ!$B$39:$B$782,T$83)+'СЕТ СН'!$H$11+СВЦЭМ!$D$10+'СЕТ СН'!$H$5-'СЕТ СН'!$H$21</f>
        <v>6233.2739152499998</v>
      </c>
      <c r="U98" s="36">
        <f>SUMIFS(СВЦЭМ!$D$39:$D$782,СВЦЭМ!$A$39:$A$782,$A98,СВЦЭМ!$B$39:$B$782,U$83)+'СЕТ СН'!$H$11+СВЦЭМ!$D$10+'СЕТ СН'!$H$5-'СЕТ СН'!$H$21</f>
        <v>6237.6142580800006</v>
      </c>
      <c r="V98" s="36">
        <f>SUMIFS(СВЦЭМ!$D$39:$D$782,СВЦЭМ!$A$39:$A$782,$A98,СВЦЭМ!$B$39:$B$782,V$83)+'СЕТ СН'!$H$11+СВЦЭМ!$D$10+'СЕТ СН'!$H$5-'СЕТ СН'!$H$21</f>
        <v>6256.5952871500003</v>
      </c>
      <c r="W98" s="36">
        <f>SUMIFS(СВЦЭМ!$D$39:$D$782,СВЦЭМ!$A$39:$A$782,$A98,СВЦЭМ!$B$39:$B$782,W$83)+'СЕТ СН'!$H$11+СВЦЭМ!$D$10+'СЕТ СН'!$H$5-'СЕТ СН'!$H$21</f>
        <v>6248.7873006700001</v>
      </c>
      <c r="X98" s="36">
        <f>SUMIFS(СВЦЭМ!$D$39:$D$782,СВЦЭМ!$A$39:$A$782,$A98,СВЦЭМ!$B$39:$B$782,X$83)+'СЕТ СН'!$H$11+СВЦЭМ!$D$10+'СЕТ СН'!$H$5-'СЕТ СН'!$H$21</f>
        <v>6329.2300025300001</v>
      </c>
      <c r="Y98" s="36">
        <f>SUMIFS(СВЦЭМ!$D$39:$D$782,СВЦЭМ!$A$39:$A$782,$A98,СВЦЭМ!$B$39:$B$782,Y$83)+'СЕТ СН'!$H$11+СВЦЭМ!$D$10+'СЕТ СН'!$H$5-'СЕТ СН'!$H$21</f>
        <v>6403.8845854400006</v>
      </c>
    </row>
    <row r="99" spans="1:25" ht="15.75" x14ac:dyDescent="0.2">
      <c r="A99" s="35">
        <f t="shared" si="2"/>
        <v>45520</v>
      </c>
      <c r="B99" s="36">
        <f>SUMIFS(СВЦЭМ!$D$39:$D$782,СВЦЭМ!$A$39:$A$782,$A99,СВЦЭМ!$B$39:$B$782,B$83)+'СЕТ СН'!$H$11+СВЦЭМ!$D$10+'СЕТ СН'!$H$5-'СЕТ СН'!$H$21</f>
        <v>6564.6957210600003</v>
      </c>
      <c r="C99" s="36">
        <f>SUMIFS(СВЦЭМ!$D$39:$D$782,СВЦЭМ!$A$39:$A$782,$A99,СВЦЭМ!$B$39:$B$782,C$83)+'СЕТ СН'!$H$11+СВЦЭМ!$D$10+'СЕТ СН'!$H$5-'СЕТ СН'!$H$21</f>
        <v>6557.5008336200008</v>
      </c>
      <c r="D99" s="36">
        <f>SUMIFS(СВЦЭМ!$D$39:$D$782,СВЦЭМ!$A$39:$A$782,$A99,СВЦЭМ!$B$39:$B$782,D$83)+'СЕТ СН'!$H$11+СВЦЭМ!$D$10+'СЕТ СН'!$H$5-'СЕТ СН'!$H$21</f>
        <v>6593.169325660001</v>
      </c>
      <c r="E99" s="36">
        <f>SUMIFS(СВЦЭМ!$D$39:$D$782,СВЦЭМ!$A$39:$A$782,$A99,СВЦЭМ!$B$39:$B$782,E$83)+'СЕТ СН'!$H$11+СВЦЭМ!$D$10+'СЕТ СН'!$H$5-'СЕТ СН'!$H$21</f>
        <v>6525.7152544600012</v>
      </c>
      <c r="F99" s="36">
        <f>SUMIFS(СВЦЭМ!$D$39:$D$782,СВЦЭМ!$A$39:$A$782,$A99,СВЦЭМ!$B$39:$B$782,F$83)+'СЕТ СН'!$H$11+СВЦЭМ!$D$10+'СЕТ СН'!$H$5-'СЕТ СН'!$H$21</f>
        <v>6499.1147894400001</v>
      </c>
      <c r="G99" s="36">
        <f>SUMIFS(СВЦЭМ!$D$39:$D$782,СВЦЭМ!$A$39:$A$782,$A99,СВЦЭМ!$B$39:$B$782,G$83)+'СЕТ СН'!$H$11+СВЦЭМ!$D$10+'СЕТ СН'!$H$5-'СЕТ СН'!$H$21</f>
        <v>6444.98061504</v>
      </c>
      <c r="H99" s="36">
        <f>SUMIFS(СВЦЭМ!$D$39:$D$782,СВЦЭМ!$A$39:$A$782,$A99,СВЦЭМ!$B$39:$B$782,H$83)+'СЕТ СН'!$H$11+СВЦЭМ!$D$10+'СЕТ СН'!$H$5-'СЕТ СН'!$H$21</f>
        <v>6403.4304875899998</v>
      </c>
      <c r="I99" s="36">
        <f>SUMIFS(СВЦЭМ!$D$39:$D$782,СВЦЭМ!$A$39:$A$782,$A99,СВЦЭМ!$B$39:$B$782,I$83)+'СЕТ СН'!$H$11+СВЦЭМ!$D$10+'СЕТ СН'!$H$5-'СЕТ СН'!$H$21</f>
        <v>6308.6884305599997</v>
      </c>
      <c r="J99" s="36">
        <f>SUMIFS(СВЦЭМ!$D$39:$D$782,СВЦЭМ!$A$39:$A$782,$A99,СВЦЭМ!$B$39:$B$782,J$83)+'СЕТ СН'!$H$11+СВЦЭМ!$D$10+'СЕТ СН'!$H$5-'СЕТ СН'!$H$21</f>
        <v>6223.4688475399998</v>
      </c>
      <c r="K99" s="36">
        <f>SUMIFS(СВЦЭМ!$D$39:$D$782,СВЦЭМ!$A$39:$A$782,$A99,СВЦЭМ!$B$39:$B$782,K$83)+'СЕТ СН'!$H$11+СВЦЭМ!$D$10+'СЕТ СН'!$H$5-'СЕТ СН'!$H$21</f>
        <v>6111.4892288999999</v>
      </c>
      <c r="L99" s="36">
        <f>SUMIFS(СВЦЭМ!$D$39:$D$782,СВЦЭМ!$A$39:$A$782,$A99,СВЦЭМ!$B$39:$B$782,L$83)+'СЕТ СН'!$H$11+СВЦЭМ!$D$10+'СЕТ СН'!$H$5-'СЕТ СН'!$H$21</f>
        <v>6078.3568109600001</v>
      </c>
      <c r="M99" s="36">
        <f>SUMIFS(СВЦЭМ!$D$39:$D$782,СВЦЭМ!$A$39:$A$782,$A99,СВЦЭМ!$B$39:$B$782,M$83)+'СЕТ СН'!$H$11+СВЦЭМ!$D$10+'СЕТ СН'!$H$5-'СЕТ СН'!$H$21</f>
        <v>6074.7911507300005</v>
      </c>
      <c r="N99" s="36">
        <f>SUMIFS(СВЦЭМ!$D$39:$D$782,СВЦЭМ!$A$39:$A$782,$A99,СВЦЭМ!$B$39:$B$782,N$83)+'СЕТ СН'!$H$11+СВЦЭМ!$D$10+'СЕТ СН'!$H$5-'СЕТ СН'!$H$21</f>
        <v>6071.0076494599998</v>
      </c>
      <c r="O99" s="36">
        <f>SUMIFS(СВЦЭМ!$D$39:$D$782,СВЦЭМ!$A$39:$A$782,$A99,СВЦЭМ!$B$39:$B$782,O$83)+'СЕТ СН'!$H$11+СВЦЭМ!$D$10+'СЕТ СН'!$H$5-'СЕТ СН'!$H$21</f>
        <v>6090.1200931500007</v>
      </c>
      <c r="P99" s="36">
        <f>SUMIFS(СВЦЭМ!$D$39:$D$782,СВЦЭМ!$A$39:$A$782,$A99,СВЦЭМ!$B$39:$B$782,P$83)+'СЕТ СН'!$H$11+СВЦЭМ!$D$10+'СЕТ СН'!$H$5-'СЕТ СН'!$H$21</f>
        <v>6126.3257493000001</v>
      </c>
      <c r="Q99" s="36">
        <f>SUMIFS(СВЦЭМ!$D$39:$D$782,СВЦЭМ!$A$39:$A$782,$A99,СВЦЭМ!$B$39:$B$782,Q$83)+'СЕТ СН'!$H$11+СВЦЭМ!$D$10+'СЕТ СН'!$H$5-'СЕТ СН'!$H$21</f>
        <v>6145.2497864699999</v>
      </c>
      <c r="R99" s="36">
        <f>SUMIFS(СВЦЭМ!$D$39:$D$782,СВЦЭМ!$A$39:$A$782,$A99,СВЦЭМ!$B$39:$B$782,R$83)+'СЕТ СН'!$H$11+СВЦЭМ!$D$10+'СЕТ СН'!$H$5-'СЕТ СН'!$H$21</f>
        <v>6148.0509916500005</v>
      </c>
      <c r="S99" s="36">
        <f>SUMIFS(СВЦЭМ!$D$39:$D$782,СВЦЭМ!$A$39:$A$782,$A99,СВЦЭМ!$B$39:$B$782,S$83)+'СЕТ СН'!$H$11+СВЦЭМ!$D$10+'СЕТ СН'!$H$5-'СЕТ СН'!$H$21</f>
        <v>6069.5316543300005</v>
      </c>
      <c r="T99" s="36">
        <f>SUMIFS(СВЦЭМ!$D$39:$D$782,СВЦЭМ!$A$39:$A$782,$A99,СВЦЭМ!$B$39:$B$782,T$83)+'СЕТ СН'!$H$11+СВЦЭМ!$D$10+'СЕТ СН'!$H$5-'СЕТ СН'!$H$21</f>
        <v>6046.21048316</v>
      </c>
      <c r="U99" s="36">
        <f>SUMIFS(СВЦЭМ!$D$39:$D$782,СВЦЭМ!$A$39:$A$782,$A99,СВЦЭМ!$B$39:$B$782,U$83)+'СЕТ СН'!$H$11+СВЦЭМ!$D$10+'СЕТ СН'!$H$5-'СЕТ СН'!$H$21</f>
        <v>6065.8163224899999</v>
      </c>
      <c r="V99" s="36">
        <f>SUMIFS(СВЦЭМ!$D$39:$D$782,СВЦЭМ!$A$39:$A$782,$A99,СВЦЭМ!$B$39:$B$782,V$83)+'СЕТ СН'!$H$11+СВЦЭМ!$D$10+'СЕТ СН'!$H$5-'СЕТ СН'!$H$21</f>
        <v>6107.0421088800003</v>
      </c>
      <c r="W99" s="36">
        <f>SUMIFS(СВЦЭМ!$D$39:$D$782,СВЦЭМ!$A$39:$A$782,$A99,СВЦЭМ!$B$39:$B$782,W$83)+'СЕТ СН'!$H$11+СВЦЭМ!$D$10+'СЕТ СН'!$H$5-'СЕТ СН'!$H$21</f>
        <v>6115.3920707400002</v>
      </c>
      <c r="X99" s="36">
        <f>SUMIFS(СВЦЭМ!$D$39:$D$782,СВЦЭМ!$A$39:$A$782,$A99,СВЦЭМ!$B$39:$B$782,X$83)+'СЕТ СН'!$H$11+СВЦЭМ!$D$10+'СЕТ СН'!$H$5-'СЕТ СН'!$H$21</f>
        <v>6164.5040977600001</v>
      </c>
      <c r="Y99" s="36">
        <f>SUMIFS(СВЦЭМ!$D$39:$D$782,СВЦЭМ!$A$39:$A$782,$A99,СВЦЭМ!$B$39:$B$782,Y$83)+'СЕТ СН'!$H$11+СВЦЭМ!$D$10+'СЕТ СН'!$H$5-'СЕТ СН'!$H$21</f>
        <v>6227.2780920000005</v>
      </c>
    </row>
    <row r="100" spans="1:25" ht="15.75" x14ac:dyDescent="0.2">
      <c r="A100" s="35">
        <f t="shared" si="2"/>
        <v>45521</v>
      </c>
      <c r="B100" s="36">
        <f>SUMIFS(СВЦЭМ!$D$39:$D$782,СВЦЭМ!$A$39:$A$782,$A100,СВЦЭМ!$B$39:$B$782,B$83)+'СЕТ СН'!$H$11+СВЦЭМ!$D$10+'СЕТ СН'!$H$5-'СЕТ СН'!$H$21</f>
        <v>6282.9439750000001</v>
      </c>
      <c r="C100" s="36">
        <f>SUMIFS(СВЦЭМ!$D$39:$D$782,СВЦЭМ!$A$39:$A$782,$A100,СВЦЭМ!$B$39:$B$782,C$83)+'СЕТ СН'!$H$11+СВЦЭМ!$D$10+'СЕТ СН'!$H$5-'СЕТ СН'!$H$21</f>
        <v>6385.3162835700005</v>
      </c>
      <c r="D100" s="36">
        <f>SUMIFS(СВЦЭМ!$D$39:$D$782,СВЦЭМ!$A$39:$A$782,$A100,СВЦЭМ!$B$39:$B$782,D$83)+'СЕТ СН'!$H$11+СВЦЭМ!$D$10+'СЕТ СН'!$H$5-'СЕТ СН'!$H$21</f>
        <v>6425.9777771099998</v>
      </c>
      <c r="E100" s="36">
        <f>SUMIFS(СВЦЭМ!$D$39:$D$782,СВЦЭМ!$A$39:$A$782,$A100,СВЦЭМ!$B$39:$B$782,E$83)+'СЕТ СН'!$H$11+СВЦЭМ!$D$10+'СЕТ СН'!$H$5-'СЕТ СН'!$H$21</f>
        <v>6435.1057119800007</v>
      </c>
      <c r="F100" s="36">
        <f>SUMIFS(СВЦЭМ!$D$39:$D$782,СВЦЭМ!$A$39:$A$782,$A100,СВЦЭМ!$B$39:$B$782,F$83)+'СЕТ СН'!$H$11+СВЦЭМ!$D$10+'СЕТ СН'!$H$5-'СЕТ СН'!$H$21</f>
        <v>6450.6814433300005</v>
      </c>
      <c r="G100" s="36">
        <f>SUMIFS(СВЦЭМ!$D$39:$D$782,СВЦЭМ!$A$39:$A$782,$A100,СВЦЭМ!$B$39:$B$782,G$83)+'СЕТ СН'!$H$11+СВЦЭМ!$D$10+'СЕТ СН'!$H$5-'СЕТ СН'!$H$21</f>
        <v>6429.7712548700001</v>
      </c>
      <c r="H100" s="36">
        <f>SUMIFS(СВЦЭМ!$D$39:$D$782,СВЦЭМ!$A$39:$A$782,$A100,СВЦЭМ!$B$39:$B$782,H$83)+'СЕТ СН'!$H$11+СВЦЭМ!$D$10+'СЕТ СН'!$H$5-'СЕТ СН'!$H$21</f>
        <v>6419.7554475400002</v>
      </c>
      <c r="I100" s="36">
        <f>SUMIFS(СВЦЭМ!$D$39:$D$782,СВЦЭМ!$A$39:$A$782,$A100,СВЦЭМ!$B$39:$B$782,I$83)+'СЕТ СН'!$H$11+СВЦЭМ!$D$10+'СЕТ СН'!$H$5-'СЕТ СН'!$H$21</f>
        <v>6393.6832691100008</v>
      </c>
      <c r="J100" s="36">
        <f>SUMIFS(СВЦЭМ!$D$39:$D$782,СВЦЭМ!$A$39:$A$782,$A100,СВЦЭМ!$B$39:$B$782,J$83)+'СЕТ СН'!$H$11+СВЦЭМ!$D$10+'СЕТ СН'!$H$5-'СЕТ СН'!$H$21</f>
        <v>6283.3985734300004</v>
      </c>
      <c r="K100" s="36">
        <f>SUMIFS(СВЦЭМ!$D$39:$D$782,СВЦЭМ!$A$39:$A$782,$A100,СВЦЭМ!$B$39:$B$782,K$83)+'СЕТ СН'!$H$11+СВЦЭМ!$D$10+'СЕТ СН'!$H$5-'СЕТ СН'!$H$21</f>
        <v>6204.1134071100005</v>
      </c>
      <c r="L100" s="36">
        <f>SUMIFS(СВЦЭМ!$D$39:$D$782,СВЦЭМ!$A$39:$A$782,$A100,СВЦЭМ!$B$39:$B$782,L$83)+'СЕТ СН'!$H$11+СВЦЭМ!$D$10+'СЕТ СН'!$H$5-'СЕТ СН'!$H$21</f>
        <v>6135.77622333</v>
      </c>
      <c r="M100" s="36">
        <f>SUMIFS(СВЦЭМ!$D$39:$D$782,СВЦЭМ!$A$39:$A$782,$A100,СВЦЭМ!$B$39:$B$782,M$83)+'СЕТ СН'!$H$11+СВЦЭМ!$D$10+'СЕТ СН'!$H$5-'СЕТ СН'!$H$21</f>
        <v>6123.3671783600003</v>
      </c>
      <c r="N100" s="36">
        <f>SUMIFS(СВЦЭМ!$D$39:$D$782,СВЦЭМ!$A$39:$A$782,$A100,СВЦЭМ!$B$39:$B$782,N$83)+'СЕТ СН'!$H$11+СВЦЭМ!$D$10+'СЕТ СН'!$H$5-'СЕТ СН'!$H$21</f>
        <v>6116.7228440700001</v>
      </c>
      <c r="O100" s="36">
        <f>SUMIFS(СВЦЭМ!$D$39:$D$782,СВЦЭМ!$A$39:$A$782,$A100,СВЦЭМ!$B$39:$B$782,O$83)+'СЕТ СН'!$H$11+СВЦЭМ!$D$10+'СЕТ СН'!$H$5-'СЕТ СН'!$H$21</f>
        <v>6115.8777033400002</v>
      </c>
      <c r="P100" s="36">
        <f>SUMIFS(СВЦЭМ!$D$39:$D$782,СВЦЭМ!$A$39:$A$782,$A100,СВЦЭМ!$B$39:$B$782,P$83)+'СЕТ СН'!$H$11+СВЦЭМ!$D$10+'СЕТ СН'!$H$5-'СЕТ СН'!$H$21</f>
        <v>6115.29001797</v>
      </c>
      <c r="Q100" s="36">
        <f>SUMIFS(СВЦЭМ!$D$39:$D$782,СВЦЭМ!$A$39:$A$782,$A100,СВЦЭМ!$B$39:$B$782,Q$83)+'СЕТ СН'!$H$11+СВЦЭМ!$D$10+'СЕТ СН'!$H$5-'СЕТ СН'!$H$21</f>
        <v>6125.8476561500001</v>
      </c>
      <c r="R100" s="36">
        <f>SUMIFS(СВЦЭМ!$D$39:$D$782,СВЦЭМ!$A$39:$A$782,$A100,СВЦЭМ!$B$39:$B$782,R$83)+'СЕТ СН'!$H$11+СВЦЭМ!$D$10+'СЕТ СН'!$H$5-'СЕТ СН'!$H$21</f>
        <v>6148.6196417900001</v>
      </c>
      <c r="S100" s="36">
        <f>SUMIFS(СВЦЭМ!$D$39:$D$782,СВЦЭМ!$A$39:$A$782,$A100,СВЦЭМ!$B$39:$B$782,S$83)+'СЕТ СН'!$H$11+СВЦЭМ!$D$10+'СЕТ СН'!$H$5-'СЕТ СН'!$H$21</f>
        <v>6129.58733975</v>
      </c>
      <c r="T100" s="36">
        <f>SUMIFS(СВЦЭМ!$D$39:$D$782,СВЦЭМ!$A$39:$A$782,$A100,СВЦЭМ!$B$39:$B$782,T$83)+'СЕТ СН'!$H$11+СВЦЭМ!$D$10+'СЕТ СН'!$H$5-'СЕТ СН'!$H$21</f>
        <v>6114.6333990800003</v>
      </c>
      <c r="U100" s="36">
        <f>SUMIFS(СВЦЭМ!$D$39:$D$782,СВЦЭМ!$A$39:$A$782,$A100,СВЦЭМ!$B$39:$B$782,U$83)+'СЕТ СН'!$H$11+СВЦЭМ!$D$10+'СЕТ СН'!$H$5-'СЕТ СН'!$H$21</f>
        <v>6110.5756329100004</v>
      </c>
      <c r="V100" s="36">
        <f>SUMIFS(СВЦЭМ!$D$39:$D$782,СВЦЭМ!$A$39:$A$782,$A100,СВЦЭМ!$B$39:$B$782,V$83)+'СЕТ СН'!$H$11+СВЦЭМ!$D$10+'СЕТ СН'!$H$5-'СЕТ СН'!$H$21</f>
        <v>6111.81609785</v>
      </c>
      <c r="W100" s="36">
        <f>SUMIFS(СВЦЭМ!$D$39:$D$782,СВЦЭМ!$A$39:$A$782,$A100,СВЦЭМ!$B$39:$B$782,W$83)+'СЕТ СН'!$H$11+СВЦЭМ!$D$10+'СЕТ СН'!$H$5-'СЕТ СН'!$H$21</f>
        <v>6099.2017036200004</v>
      </c>
      <c r="X100" s="36">
        <f>SUMIFS(СВЦЭМ!$D$39:$D$782,СВЦЭМ!$A$39:$A$782,$A100,СВЦЭМ!$B$39:$B$782,X$83)+'СЕТ СН'!$H$11+СВЦЭМ!$D$10+'СЕТ СН'!$H$5-'СЕТ СН'!$H$21</f>
        <v>6154.7819657600003</v>
      </c>
      <c r="Y100" s="36">
        <f>SUMIFS(СВЦЭМ!$D$39:$D$782,СВЦЭМ!$A$39:$A$782,$A100,СВЦЭМ!$B$39:$B$782,Y$83)+'СЕТ СН'!$H$11+СВЦЭМ!$D$10+'СЕТ СН'!$H$5-'СЕТ СН'!$H$21</f>
        <v>6234.9964988400006</v>
      </c>
    </row>
    <row r="101" spans="1:25" ht="15.75" x14ac:dyDescent="0.2">
      <c r="A101" s="35">
        <f t="shared" si="2"/>
        <v>45522</v>
      </c>
      <c r="B101" s="36">
        <f>SUMIFS(СВЦЭМ!$D$39:$D$782,СВЦЭМ!$A$39:$A$782,$A101,СВЦЭМ!$B$39:$B$782,B$83)+'СЕТ СН'!$H$11+СВЦЭМ!$D$10+'СЕТ СН'!$H$5-'СЕТ СН'!$H$21</f>
        <v>6225.5776226899998</v>
      </c>
      <c r="C101" s="36">
        <f>SUMIFS(СВЦЭМ!$D$39:$D$782,СВЦЭМ!$A$39:$A$782,$A101,СВЦЭМ!$B$39:$B$782,C$83)+'СЕТ СН'!$H$11+СВЦЭМ!$D$10+'СЕТ СН'!$H$5-'СЕТ СН'!$H$21</f>
        <v>6320.4912875200007</v>
      </c>
      <c r="D101" s="36">
        <f>SUMIFS(СВЦЭМ!$D$39:$D$782,СВЦЭМ!$A$39:$A$782,$A101,СВЦЭМ!$B$39:$B$782,D$83)+'СЕТ СН'!$H$11+СВЦЭМ!$D$10+'СЕТ СН'!$H$5-'СЕТ СН'!$H$21</f>
        <v>6379.8958051600002</v>
      </c>
      <c r="E101" s="36">
        <f>SUMIFS(СВЦЭМ!$D$39:$D$782,СВЦЭМ!$A$39:$A$782,$A101,СВЦЭМ!$B$39:$B$782,E$83)+'СЕТ СН'!$H$11+СВЦЭМ!$D$10+'СЕТ СН'!$H$5-'СЕТ СН'!$H$21</f>
        <v>6403.9215758800001</v>
      </c>
      <c r="F101" s="36">
        <f>SUMIFS(СВЦЭМ!$D$39:$D$782,СВЦЭМ!$A$39:$A$782,$A101,СВЦЭМ!$B$39:$B$782,F$83)+'СЕТ СН'!$H$11+СВЦЭМ!$D$10+'СЕТ СН'!$H$5-'СЕТ СН'!$H$21</f>
        <v>6431.8854014999997</v>
      </c>
      <c r="G101" s="36">
        <f>SUMIFS(СВЦЭМ!$D$39:$D$782,СВЦЭМ!$A$39:$A$782,$A101,СВЦЭМ!$B$39:$B$782,G$83)+'СЕТ СН'!$H$11+СВЦЭМ!$D$10+'СЕТ СН'!$H$5-'СЕТ СН'!$H$21</f>
        <v>6414.3803602600001</v>
      </c>
      <c r="H101" s="36">
        <f>SUMIFS(СВЦЭМ!$D$39:$D$782,СВЦЭМ!$A$39:$A$782,$A101,СВЦЭМ!$B$39:$B$782,H$83)+'СЕТ СН'!$H$11+СВЦЭМ!$D$10+'СЕТ СН'!$H$5-'СЕТ СН'!$H$21</f>
        <v>6396.3538049899998</v>
      </c>
      <c r="I101" s="36">
        <f>SUMIFS(СВЦЭМ!$D$39:$D$782,СВЦЭМ!$A$39:$A$782,$A101,СВЦЭМ!$B$39:$B$782,I$83)+'СЕТ СН'!$H$11+СВЦЭМ!$D$10+'СЕТ СН'!$H$5-'СЕТ СН'!$H$21</f>
        <v>6340.4004373799999</v>
      </c>
      <c r="J101" s="36">
        <f>SUMIFS(СВЦЭМ!$D$39:$D$782,СВЦЭМ!$A$39:$A$782,$A101,СВЦЭМ!$B$39:$B$782,J$83)+'СЕТ СН'!$H$11+СВЦЭМ!$D$10+'СЕТ СН'!$H$5-'СЕТ СН'!$H$21</f>
        <v>6242.1638031100001</v>
      </c>
      <c r="K101" s="36">
        <f>SUMIFS(СВЦЭМ!$D$39:$D$782,СВЦЭМ!$A$39:$A$782,$A101,СВЦЭМ!$B$39:$B$782,K$83)+'СЕТ СН'!$H$11+СВЦЭМ!$D$10+'СЕТ СН'!$H$5-'СЕТ СН'!$H$21</f>
        <v>6163.8620812999998</v>
      </c>
      <c r="L101" s="36">
        <f>SUMIFS(СВЦЭМ!$D$39:$D$782,СВЦЭМ!$A$39:$A$782,$A101,СВЦЭМ!$B$39:$B$782,L$83)+'СЕТ СН'!$H$11+СВЦЭМ!$D$10+'СЕТ СН'!$H$5-'СЕТ СН'!$H$21</f>
        <v>6120.8917709500001</v>
      </c>
      <c r="M101" s="36">
        <f>SUMIFS(СВЦЭМ!$D$39:$D$782,СВЦЭМ!$A$39:$A$782,$A101,СВЦЭМ!$B$39:$B$782,M$83)+'СЕТ СН'!$H$11+СВЦЭМ!$D$10+'СЕТ СН'!$H$5-'СЕТ СН'!$H$21</f>
        <v>6102.6762562200001</v>
      </c>
      <c r="N101" s="36">
        <f>SUMIFS(СВЦЭМ!$D$39:$D$782,СВЦЭМ!$A$39:$A$782,$A101,СВЦЭМ!$B$39:$B$782,N$83)+'СЕТ СН'!$H$11+СВЦЭМ!$D$10+'СЕТ СН'!$H$5-'СЕТ СН'!$H$21</f>
        <v>6080.7113756199997</v>
      </c>
      <c r="O101" s="36">
        <f>SUMIFS(СВЦЭМ!$D$39:$D$782,СВЦЭМ!$A$39:$A$782,$A101,СВЦЭМ!$B$39:$B$782,O$83)+'СЕТ СН'!$H$11+СВЦЭМ!$D$10+'СЕТ СН'!$H$5-'СЕТ СН'!$H$21</f>
        <v>6097.4480458600001</v>
      </c>
      <c r="P101" s="36">
        <f>SUMIFS(СВЦЭМ!$D$39:$D$782,СВЦЭМ!$A$39:$A$782,$A101,СВЦЭМ!$B$39:$B$782,P$83)+'СЕТ СН'!$H$11+СВЦЭМ!$D$10+'СЕТ СН'!$H$5-'СЕТ СН'!$H$21</f>
        <v>6146.0115956099999</v>
      </c>
      <c r="Q101" s="36">
        <f>SUMIFS(СВЦЭМ!$D$39:$D$782,СВЦЭМ!$A$39:$A$782,$A101,СВЦЭМ!$B$39:$B$782,Q$83)+'СЕТ СН'!$H$11+СВЦЭМ!$D$10+'СЕТ СН'!$H$5-'СЕТ СН'!$H$21</f>
        <v>6178.8674177299999</v>
      </c>
      <c r="R101" s="36">
        <f>SUMIFS(СВЦЭМ!$D$39:$D$782,СВЦЭМ!$A$39:$A$782,$A101,СВЦЭМ!$B$39:$B$782,R$83)+'СЕТ СН'!$H$11+СВЦЭМ!$D$10+'СЕТ СН'!$H$5-'СЕТ СН'!$H$21</f>
        <v>6177.7775460700004</v>
      </c>
      <c r="S101" s="36">
        <f>SUMIFS(СВЦЭМ!$D$39:$D$782,СВЦЭМ!$A$39:$A$782,$A101,СВЦЭМ!$B$39:$B$782,S$83)+'СЕТ СН'!$H$11+СВЦЭМ!$D$10+'СЕТ СН'!$H$5-'СЕТ СН'!$H$21</f>
        <v>6180.2982024700004</v>
      </c>
      <c r="T101" s="36">
        <f>SUMIFS(СВЦЭМ!$D$39:$D$782,СВЦЭМ!$A$39:$A$782,$A101,СВЦЭМ!$B$39:$B$782,T$83)+'СЕТ СН'!$H$11+СВЦЭМ!$D$10+'СЕТ СН'!$H$5-'СЕТ СН'!$H$21</f>
        <v>6158.8076187900006</v>
      </c>
      <c r="U101" s="36">
        <f>SUMIFS(СВЦЭМ!$D$39:$D$782,СВЦЭМ!$A$39:$A$782,$A101,СВЦЭМ!$B$39:$B$782,U$83)+'СЕТ СН'!$H$11+СВЦЭМ!$D$10+'СЕТ СН'!$H$5-'СЕТ СН'!$H$21</f>
        <v>6156.2467487600006</v>
      </c>
      <c r="V101" s="36">
        <f>SUMIFS(СВЦЭМ!$D$39:$D$782,СВЦЭМ!$A$39:$A$782,$A101,СВЦЭМ!$B$39:$B$782,V$83)+'СЕТ СН'!$H$11+СВЦЭМ!$D$10+'СЕТ СН'!$H$5-'СЕТ СН'!$H$21</f>
        <v>6164.7636792600006</v>
      </c>
      <c r="W101" s="36">
        <f>SUMIFS(СВЦЭМ!$D$39:$D$782,СВЦЭМ!$A$39:$A$782,$A101,СВЦЭМ!$B$39:$B$782,W$83)+'СЕТ СН'!$H$11+СВЦЭМ!$D$10+'СЕТ СН'!$H$5-'СЕТ СН'!$H$21</f>
        <v>6150.4210115599999</v>
      </c>
      <c r="X101" s="36">
        <f>SUMIFS(СВЦЭМ!$D$39:$D$782,СВЦЭМ!$A$39:$A$782,$A101,СВЦЭМ!$B$39:$B$782,X$83)+'СЕТ СН'!$H$11+СВЦЭМ!$D$10+'СЕТ СН'!$H$5-'СЕТ СН'!$H$21</f>
        <v>6213.5822752599997</v>
      </c>
      <c r="Y101" s="36">
        <f>SUMIFS(СВЦЭМ!$D$39:$D$782,СВЦЭМ!$A$39:$A$782,$A101,СВЦЭМ!$B$39:$B$782,Y$83)+'СЕТ СН'!$H$11+СВЦЭМ!$D$10+'СЕТ СН'!$H$5-'СЕТ СН'!$H$21</f>
        <v>6288.5912525700005</v>
      </c>
    </row>
    <row r="102" spans="1:25" ht="15.75" x14ac:dyDescent="0.2">
      <c r="A102" s="35">
        <f t="shared" si="2"/>
        <v>45523</v>
      </c>
      <c r="B102" s="36">
        <f>SUMIFS(СВЦЭМ!$D$39:$D$782,СВЦЭМ!$A$39:$A$782,$A102,СВЦЭМ!$B$39:$B$782,B$83)+'СЕТ СН'!$H$11+СВЦЭМ!$D$10+'СЕТ СН'!$H$5-'СЕТ СН'!$H$21</f>
        <v>6364.2958601200007</v>
      </c>
      <c r="C102" s="36">
        <f>SUMIFS(СВЦЭМ!$D$39:$D$782,СВЦЭМ!$A$39:$A$782,$A102,СВЦЭМ!$B$39:$B$782,C$83)+'СЕТ СН'!$H$11+СВЦЭМ!$D$10+'СЕТ СН'!$H$5-'СЕТ СН'!$H$21</f>
        <v>6486.6275156600004</v>
      </c>
      <c r="D102" s="36">
        <f>SUMIFS(СВЦЭМ!$D$39:$D$782,СВЦЭМ!$A$39:$A$782,$A102,СВЦЭМ!$B$39:$B$782,D$83)+'СЕТ СН'!$H$11+СВЦЭМ!$D$10+'СЕТ СН'!$H$5-'СЕТ СН'!$H$21</f>
        <v>6519.7496643100003</v>
      </c>
      <c r="E102" s="36">
        <f>SUMIFS(СВЦЭМ!$D$39:$D$782,СВЦЭМ!$A$39:$A$782,$A102,СВЦЭМ!$B$39:$B$782,E$83)+'СЕТ СН'!$H$11+СВЦЭМ!$D$10+'СЕТ СН'!$H$5-'СЕТ СН'!$H$21</f>
        <v>6481.9966074200001</v>
      </c>
      <c r="F102" s="36">
        <f>SUMIFS(СВЦЭМ!$D$39:$D$782,СВЦЭМ!$A$39:$A$782,$A102,СВЦЭМ!$B$39:$B$782,F$83)+'СЕТ СН'!$H$11+СВЦЭМ!$D$10+'СЕТ СН'!$H$5-'СЕТ СН'!$H$21</f>
        <v>6489.0748025800003</v>
      </c>
      <c r="G102" s="36">
        <f>SUMIFS(СВЦЭМ!$D$39:$D$782,СВЦЭМ!$A$39:$A$782,$A102,СВЦЭМ!$B$39:$B$782,G$83)+'СЕТ СН'!$H$11+СВЦЭМ!$D$10+'СЕТ СН'!$H$5-'СЕТ СН'!$H$21</f>
        <v>6489.2085810300005</v>
      </c>
      <c r="H102" s="36">
        <f>SUMIFS(СВЦЭМ!$D$39:$D$782,СВЦЭМ!$A$39:$A$782,$A102,СВЦЭМ!$B$39:$B$782,H$83)+'СЕТ СН'!$H$11+СВЦЭМ!$D$10+'СЕТ СН'!$H$5-'СЕТ СН'!$H$21</f>
        <v>6500.0115418800006</v>
      </c>
      <c r="I102" s="36">
        <f>SUMIFS(СВЦЭМ!$D$39:$D$782,СВЦЭМ!$A$39:$A$782,$A102,СВЦЭМ!$B$39:$B$782,I$83)+'СЕТ СН'!$H$11+СВЦЭМ!$D$10+'СЕТ СН'!$H$5-'СЕТ СН'!$H$21</f>
        <v>6432.6374510900005</v>
      </c>
      <c r="J102" s="36">
        <f>SUMIFS(СВЦЭМ!$D$39:$D$782,СВЦЭМ!$A$39:$A$782,$A102,СВЦЭМ!$B$39:$B$782,J$83)+'СЕТ СН'!$H$11+СВЦЭМ!$D$10+'СЕТ СН'!$H$5-'СЕТ СН'!$H$21</f>
        <v>6259.3791132700007</v>
      </c>
      <c r="K102" s="36">
        <f>SUMIFS(СВЦЭМ!$D$39:$D$782,СВЦЭМ!$A$39:$A$782,$A102,СВЦЭМ!$B$39:$B$782,K$83)+'СЕТ СН'!$H$11+СВЦЭМ!$D$10+'СЕТ СН'!$H$5-'СЕТ СН'!$H$21</f>
        <v>6218.77013119</v>
      </c>
      <c r="L102" s="36">
        <f>SUMIFS(СВЦЭМ!$D$39:$D$782,СВЦЭМ!$A$39:$A$782,$A102,СВЦЭМ!$B$39:$B$782,L$83)+'СЕТ СН'!$H$11+СВЦЭМ!$D$10+'СЕТ СН'!$H$5-'СЕТ СН'!$H$21</f>
        <v>6212.16581855</v>
      </c>
      <c r="M102" s="36">
        <f>SUMIFS(СВЦЭМ!$D$39:$D$782,СВЦЭМ!$A$39:$A$782,$A102,СВЦЭМ!$B$39:$B$782,M$83)+'СЕТ СН'!$H$11+СВЦЭМ!$D$10+'СЕТ СН'!$H$5-'СЕТ СН'!$H$21</f>
        <v>6201.2512336500004</v>
      </c>
      <c r="N102" s="36">
        <f>SUMIFS(СВЦЭМ!$D$39:$D$782,СВЦЭМ!$A$39:$A$782,$A102,СВЦЭМ!$B$39:$B$782,N$83)+'СЕТ СН'!$H$11+СВЦЭМ!$D$10+'СЕТ СН'!$H$5-'СЕТ СН'!$H$21</f>
        <v>6190.7078526499999</v>
      </c>
      <c r="O102" s="36">
        <f>SUMIFS(СВЦЭМ!$D$39:$D$782,СВЦЭМ!$A$39:$A$782,$A102,СВЦЭМ!$B$39:$B$782,O$83)+'СЕТ СН'!$H$11+СВЦЭМ!$D$10+'СЕТ СН'!$H$5-'СЕТ СН'!$H$21</f>
        <v>6180.8720413500005</v>
      </c>
      <c r="P102" s="36">
        <f>SUMIFS(СВЦЭМ!$D$39:$D$782,СВЦЭМ!$A$39:$A$782,$A102,СВЦЭМ!$B$39:$B$782,P$83)+'СЕТ СН'!$H$11+СВЦЭМ!$D$10+'СЕТ СН'!$H$5-'СЕТ СН'!$H$21</f>
        <v>6190.3122287599999</v>
      </c>
      <c r="Q102" s="36">
        <f>SUMIFS(СВЦЭМ!$D$39:$D$782,СВЦЭМ!$A$39:$A$782,$A102,СВЦЭМ!$B$39:$B$782,Q$83)+'СЕТ СН'!$H$11+СВЦЭМ!$D$10+'СЕТ СН'!$H$5-'СЕТ СН'!$H$21</f>
        <v>6180.8453638999999</v>
      </c>
      <c r="R102" s="36">
        <f>SUMIFS(СВЦЭМ!$D$39:$D$782,СВЦЭМ!$A$39:$A$782,$A102,СВЦЭМ!$B$39:$B$782,R$83)+'СЕТ СН'!$H$11+СВЦЭМ!$D$10+'СЕТ СН'!$H$5-'СЕТ СН'!$H$21</f>
        <v>6186.9831630900007</v>
      </c>
      <c r="S102" s="36">
        <f>SUMIFS(СВЦЭМ!$D$39:$D$782,СВЦЭМ!$A$39:$A$782,$A102,СВЦЭМ!$B$39:$B$782,S$83)+'СЕТ СН'!$H$11+СВЦЭМ!$D$10+'СЕТ СН'!$H$5-'СЕТ СН'!$H$21</f>
        <v>6174.9788746800004</v>
      </c>
      <c r="T102" s="36">
        <f>SUMIFS(СВЦЭМ!$D$39:$D$782,СВЦЭМ!$A$39:$A$782,$A102,СВЦЭМ!$B$39:$B$782,T$83)+'СЕТ СН'!$H$11+СВЦЭМ!$D$10+'СЕТ СН'!$H$5-'СЕТ СН'!$H$21</f>
        <v>6141.4891439200001</v>
      </c>
      <c r="U102" s="36">
        <f>SUMIFS(СВЦЭМ!$D$39:$D$782,СВЦЭМ!$A$39:$A$782,$A102,СВЦЭМ!$B$39:$B$782,U$83)+'СЕТ СН'!$H$11+СВЦЭМ!$D$10+'СЕТ СН'!$H$5-'СЕТ СН'!$H$21</f>
        <v>6170.2018581800003</v>
      </c>
      <c r="V102" s="36">
        <f>SUMIFS(СВЦЭМ!$D$39:$D$782,СВЦЭМ!$A$39:$A$782,$A102,СВЦЭМ!$B$39:$B$782,V$83)+'СЕТ СН'!$H$11+СВЦЭМ!$D$10+'СЕТ СН'!$H$5-'СЕТ СН'!$H$21</f>
        <v>6179.3436151599999</v>
      </c>
      <c r="W102" s="36">
        <f>SUMIFS(СВЦЭМ!$D$39:$D$782,СВЦЭМ!$A$39:$A$782,$A102,СВЦЭМ!$B$39:$B$782,W$83)+'СЕТ СН'!$H$11+СВЦЭМ!$D$10+'СЕТ СН'!$H$5-'СЕТ СН'!$H$21</f>
        <v>6144.7600779800005</v>
      </c>
      <c r="X102" s="36">
        <f>SUMIFS(СВЦЭМ!$D$39:$D$782,СВЦЭМ!$A$39:$A$782,$A102,СВЦЭМ!$B$39:$B$782,X$83)+'СЕТ СН'!$H$11+СВЦЭМ!$D$10+'СЕТ СН'!$H$5-'СЕТ СН'!$H$21</f>
        <v>6195.51789233</v>
      </c>
      <c r="Y102" s="36">
        <f>SUMIFS(СВЦЭМ!$D$39:$D$782,СВЦЭМ!$A$39:$A$782,$A102,СВЦЭМ!$B$39:$B$782,Y$83)+'СЕТ СН'!$H$11+СВЦЭМ!$D$10+'СЕТ СН'!$H$5-'СЕТ СН'!$H$21</f>
        <v>6278.50564846</v>
      </c>
    </row>
    <row r="103" spans="1:25" ht="15.75" x14ac:dyDescent="0.2">
      <c r="A103" s="35">
        <f t="shared" si="2"/>
        <v>45524</v>
      </c>
      <c r="B103" s="36">
        <f>SUMIFS(СВЦЭМ!$D$39:$D$782,СВЦЭМ!$A$39:$A$782,$A103,СВЦЭМ!$B$39:$B$782,B$83)+'СЕТ СН'!$H$11+СВЦЭМ!$D$10+'СЕТ СН'!$H$5-'СЕТ СН'!$H$21</f>
        <v>6265.2406558299999</v>
      </c>
      <c r="C103" s="36">
        <f>SUMIFS(СВЦЭМ!$D$39:$D$782,СВЦЭМ!$A$39:$A$782,$A103,СВЦЭМ!$B$39:$B$782,C$83)+'СЕТ СН'!$H$11+СВЦЭМ!$D$10+'СЕТ СН'!$H$5-'СЕТ СН'!$H$21</f>
        <v>6365.1639088100001</v>
      </c>
      <c r="D103" s="36">
        <f>SUMIFS(СВЦЭМ!$D$39:$D$782,СВЦЭМ!$A$39:$A$782,$A103,СВЦЭМ!$B$39:$B$782,D$83)+'СЕТ СН'!$H$11+СВЦЭМ!$D$10+'СЕТ СН'!$H$5-'СЕТ СН'!$H$21</f>
        <v>6427.8359400999998</v>
      </c>
      <c r="E103" s="36">
        <f>SUMIFS(СВЦЭМ!$D$39:$D$782,СВЦЭМ!$A$39:$A$782,$A103,СВЦЭМ!$B$39:$B$782,E$83)+'СЕТ СН'!$H$11+СВЦЭМ!$D$10+'СЕТ СН'!$H$5-'СЕТ СН'!$H$21</f>
        <v>6458.9232628500004</v>
      </c>
      <c r="F103" s="36">
        <f>SUMIFS(СВЦЭМ!$D$39:$D$782,СВЦЭМ!$A$39:$A$782,$A103,СВЦЭМ!$B$39:$B$782,F$83)+'СЕТ СН'!$H$11+СВЦЭМ!$D$10+'СЕТ СН'!$H$5-'СЕТ СН'!$H$21</f>
        <v>6456.0442117800003</v>
      </c>
      <c r="G103" s="36">
        <f>SUMIFS(СВЦЭМ!$D$39:$D$782,СВЦЭМ!$A$39:$A$782,$A103,СВЦЭМ!$B$39:$B$782,G$83)+'СЕТ СН'!$H$11+СВЦЭМ!$D$10+'СЕТ СН'!$H$5-'СЕТ СН'!$H$21</f>
        <v>6438.8819959299999</v>
      </c>
      <c r="H103" s="36">
        <f>SUMIFS(СВЦЭМ!$D$39:$D$782,СВЦЭМ!$A$39:$A$782,$A103,СВЦЭМ!$B$39:$B$782,H$83)+'СЕТ СН'!$H$11+СВЦЭМ!$D$10+'СЕТ СН'!$H$5-'СЕТ СН'!$H$21</f>
        <v>6424.58766629</v>
      </c>
      <c r="I103" s="36">
        <f>SUMIFS(СВЦЭМ!$D$39:$D$782,СВЦЭМ!$A$39:$A$782,$A103,СВЦЭМ!$B$39:$B$782,I$83)+'СЕТ СН'!$H$11+СВЦЭМ!$D$10+'СЕТ СН'!$H$5-'СЕТ СН'!$H$21</f>
        <v>6311.3751432500003</v>
      </c>
      <c r="J103" s="36">
        <f>SUMIFS(СВЦЭМ!$D$39:$D$782,СВЦЭМ!$A$39:$A$782,$A103,СВЦЭМ!$B$39:$B$782,J$83)+'СЕТ СН'!$H$11+СВЦЭМ!$D$10+'СЕТ СН'!$H$5-'СЕТ СН'!$H$21</f>
        <v>6188.9005353499997</v>
      </c>
      <c r="K103" s="36">
        <f>SUMIFS(СВЦЭМ!$D$39:$D$782,СВЦЭМ!$A$39:$A$782,$A103,СВЦЭМ!$B$39:$B$782,K$83)+'СЕТ СН'!$H$11+СВЦЭМ!$D$10+'СЕТ СН'!$H$5-'СЕТ СН'!$H$21</f>
        <v>6088.7781253100002</v>
      </c>
      <c r="L103" s="36">
        <f>SUMIFS(СВЦЭМ!$D$39:$D$782,СВЦЭМ!$A$39:$A$782,$A103,СВЦЭМ!$B$39:$B$782,L$83)+'СЕТ СН'!$H$11+СВЦЭМ!$D$10+'СЕТ СН'!$H$5-'СЕТ СН'!$H$21</f>
        <v>6066.2506304200006</v>
      </c>
      <c r="M103" s="36">
        <f>SUMIFS(СВЦЭМ!$D$39:$D$782,СВЦЭМ!$A$39:$A$782,$A103,СВЦЭМ!$B$39:$B$782,M$83)+'СЕТ СН'!$H$11+СВЦЭМ!$D$10+'СЕТ СН'!$H$5-'СЕТ СН'!$H$21</f>
        <v>6059.8073766300004</v>
      </c>
      <c r="N103" s="36">
        <f>SUMIFS(СВЦЭМ!$D$39:$D$782,СВЦЭМ!$A$39:$A$782,$A103,СВЦЭМ!$B$39:$B$782,N$83)+'СЕТ СН'!$H$11+СВЦЭМ!$D$10+'СЕТ СН'!$H$5-'СЕТ СН'!$H$21</f>
        <v>6067.0397593300004</v>
      </c>
      <c r="O103" s="36">
        <f>SUMIFS(СВЦЭМ!$D$39:$D$782,СВЦЭМ!$A$39:$A$782,$A103,СВЦЭМ!$B$39:$B$782,O$83)+'СЕТ СН'!$H$11+СВЦЭМ!$D$10+'СЕТ СН'!$H$5-'СЕТ СН'!$H$21</f>
        <v>6043.2163099400004</v>
      </c>
      <c r="P103" s="36">
        <f>SUMIFS(СВЦЭМ!$D$39:$D$782,СВЦЭМ!$A$39:$A$782,$A103,СВЦЭМ!$B$39:$B$782,P$83)+'СЕТ СН'!$H$11+СВЦЭМ!$D$10+'СЕТ СН'!$H$5-'СЕТ СН'!$H$21</f>
        <v>6044.6955297300001</v>
      </c>
      <c r="Q103" s="36">
        <f>SUMIFS(СВЦЭМ!$D$39:$D$782,СВЦЭМ!$A$39:$A$782,$A103,СВЦЭМ!$B$39:$B$782,Q$83)+'СЕТ СН'!$H$11+СВЦЭМ!$D$10+'СЕТ СН'!$H$5-'СЕТ СН'!$H$21</f>
        <v>6040.5962669800001</v>
      </c>
      <c r="R103" s="36">
        <f>SUMIFS(СВЦЭМ!$D$39:$D$782,СВЦЭМ!$A$39:$A$782,$A103,СВЦЭМ!$B$39:$B$782,R$83)+'СЕТ СН'!$H$11+СВЦЭМ!$D$10+'СЕТ СН'!$H$5-'СЕТ СН'!$H$21</f>
        <v>6060.0731675300003</v>
      </c>
      <c r="S103" s="36">
        <f>SUMIFS(СВЦЭМ!$D$39:$D$782,СВЦЭМ!$A$39:$A$782,$A103,СВЦЭМ!$B$39:$B$782,S$83)+'СЕТ СН'!$H$11+СВЦЭМ!$D$10+'СЕТ СН'!$H$5-'СЕТ СН'!$H$21</f>
        <v>6047.3366169300007</v>
      </c>
      <c r="T103" s="36">
        <f>SUMIFS(СВЦЭМ!$D$39:$D$782,СВЦЭМ!$A$39:$A$782,$A103,СВЦЭМ!$B$39:$B$782,T$83)+'СЕТ СН'!$H$11+СВЦЭМ!$D$10+'СЕТ СН'!$H$5-'СЕТ СН'!$H$21</f>
        <v>6027.0213744900002</v>
      </c>
      <c r="U103" s="36">
        <f>SUMIFS(СВЦЭМ!$D$39:$D$782,СВЦЭМ!$A$39:$A$782,$A103,СВЦЭМ!$B$39:$B$782,U$83)+'СЕТ СН'!$H$11+СВЦЭМ!$D$10+'СЕТ СН'!$H$5-'СЕТ СН'!$H$21</f>
        <v>6046.44026502</v>
      </c>
      <c r="V103" s="36">
        <f>SUMIFS(СВЦЭМ!$D$39:$D$782,СВЦЭМ!$A$39:$A$782,$A103,СВЦЭМ!$B$39:$B$782,V$83)+'СЕТ СН'!$H$11+СВЦЭМ!$D$10+'СЕТ СН'!$H$5-'СЕТ СН'!$H$21</f>
        <v>6028.9753790600007</v>
      </c>
      <c r="W103" s="36">
        <f>SUMIFS(СВЦЭМ!$D$39:$D$782,СВЦЭМ!$A$39:$A$782,$A103,СВЦЭМ!$B$39:$B$782,W$83)+'СЕТ СН'!$H$11+СВЦЭМ!$D$10+'СЕТ СН'!$H$5-'СЕТ СН'!$H$21</f>
        <v>6026.4497535800001</v>
      </c>
      <c r="X103" s="36">
        <f>SUMIFS(СВЦЭМ!$D$39:$D$782,СВЦЭМ!$A$39:$A$782,$A103,СВЦЭМ!$B$39:$B$782,X$83)+'СЕТ СН'!$H$11+СВЦЭМ!$D$10+'СЕТ СН'!$H$5-'СЕТ СН'!$H$21</f>
        <v>6119.1976458400004</v>
      </c>
      <c r="Y103" s="36">
        <f>SUMIFS(СВЦЭМ!$D$39:$D$782,СВЦЭМ!$A$39:$A$782,$A103,СВЦЭМ!$B$39:$B$782,Y$83)+'СЕТ СН'!$H$11+СВЦЭМ!$D$10+'СЕТ СН'!$H$5-'СЕТ СН'!$H$21</f>
        <v>6262.8160648400008</v>
      </c>
    </row>
    <row r="104" spans="1:25" ht="15.75" x14ac:dyDescent="0.2">
      <c r="A104" s="35">
        <f t="shared" si="2"/>
        <v>45525</v>
      </c>
      <c r="B104" s="36">
        <f>SUMIFS(СВЦЭМ!$D$39:$D$782,СВЦЭМ!$A$39:$A$782,$A104,СВЦЭМ!$B$39:$B$782,B$83)+'СЕТ СН'!$H$11+СВЦЭМ!$D$10+'СЕТ СН'!$H$5-'СЕТ СН'!$H$21</f>
        <v>6457.5131608800002</v>
      </c>
      <c r="C104" s="36">
        <f>SUMIFS(СВЦЭМ!$D$39:$D$782,СВЦЭМ!$A$39:$A$782,$A104,СВЦЭМ!$B$39:$B$782,C$83)+'СЕТ СН'!$H$11+СВЦЭМ!$D$10+'СЕТ СН'!$H$5-'СЕТ СН'!$H$21</f>
        <v>6496.1607404200004</v>
      </c>
      <c r="D104" s="36">
        <f>SUMIFS(СВЦЭМ!$D$39:$D$782,СВЦЭМ!$A$39:$A$782,$A104,СВЦЭМ!$B$39:$B$782,D$83)+'СЕТ СН'!$H$11+СВЦЭМ!$D$10+'СЕТ СН'!$H$5-'СЕТ СН'!$H$21</f>
        <v>6544.4568637000011</v>
      </c>
      <c r="E104" s="36">
        <f>SUMIFS(СВЦЭМ!$D$39:$D$782,СВЦЭМ!$A$39:$A$782,$A104,СВЦЭМ!$B$39:$B$782,E$83)+'СЕТ СН'!$H$11+СВЦЭМ!$D$10+'СЕТ СН'!$H$5-'СЕТ СН'!$H$21</f>
        <v>6505.1437837700005</v>
      </c>
      <c r="F104" s="36">
        <f>SUMIFS(СВЦЭМ!$D$39:$D$782,СВЦЭМ!$A$39:$A$782,$A104,СВЦЭМ!$B$39:$B$782,F$83)+'СЕТ СН'!$H$11+СВЦЭМ!$D$10+'СЕТ СН'!$H$5-'СЕТ СН'!$H$21</f>
        <v>6489.2242812100003</v>
      </c>
      <c r="G104" s="36">
        <f>SUMIFS(СВЦЭМ!$D$39:$D$782,СВЦЭМ!$A$39:$A$782,$A104,СВЦЭМ!$B$39:$B$782,G$83)+'СЕТ СН'!$H$11+СВЦЭМ!$D$10+'СЕТ СН'!$H$5-'СЕТ СН'!$H$21</f>
        <v>6450.4832504300002</v>
      </c>
      <c r="H104" s="36">
        <f>SUMIFS(СВЦЭМ!$D$39:$D$782,СВЦЭМ!$A$39:$A$782,$A104,СВЦЭМ!$B$39:$B$782,H$83)+'СЕТ СН'!$H$11+СВЦЭМ!$D$10+'СЕТ СН'!$H$5-'СЕТ СН'!$H$21</f>
        <v>6439.3654990800005</v>
      </c>
      <c r="I104" s="36">
        <f>SUMIFS(СВЦЭМ!$D$39:$D$782,СВЦЭМ!$A$39:$A$782,$A104,СВЦЭМ!$B$39:$B$782,I$83)+'СЕТ СН'!$H$11+СВЦЭМ!$D$10+'СЕТ СН'!$H$5-'СЕТ СН'!$H$21</f>
        <v>6315.7134740800002</v>
      </c>
      <c r="J104" s="36">
        <f>SUMIFS(СВЦЭМ!$D$39:$D$782,СВЦЭМ!$A$39:$A$782,$A104,СВЦЭМ!$B$39:$B$782,J$83)+'СЕТ СН'!$H$11+СВЦЭМ!$D$10+'СЕТ СН'!$H$5-'СЕТ СН'!$H$21</f>
        <v>6229.5779467400007</v>
      </c>
      <c r="K104" s="36">
        <f>SUMIFS(СВЦЭМ!$D$39:$D$782,СВЦЭМ!$A$39:$A$782,$A104,СВЦЭМ!$B$39:$B$782,K$83)+'СЕТ СН'!$H$11+СВЦЭМ!$D$10+'СЕТ СН'!$H$5-'СЕТ СН'!$H$21</f>
        <v>6153.4016744300006</v>
      </c>
      <c r="L104" s="36">
        <f>SUMIFS(СВЦЭМ!$D$39:$D$782,СВЦЭМ!$A$39:$A$782,$A104,СВЦЭМ!$B$39:$B$782,L$83)+'СЕТ СН'!$H$11+СВЦЭМ!$D$10+'СЕТ СН'!$H$5-'СЕТ СН'!$H$21</f>
        <v>6138.1457145800005</v>
      </c>
      <c r="M104" s="36">
        <f>SUMIFS(СВЦЭМ!$D$39:$D$782,СВЦЭМ!$A$39:$A$782,$A104,СВЦЭМ!$B$39:$B$782,M$83)+'СЕТ СН'!$H$11+СВЦЭМ!$D$10+'СЕТ СН'!$H$5-'СЕТ СН'!$H$21</f>
        <v>6139.6546083800004</v>
      </c>
      <c r="N104" s="36">
        <f>SUMIFS(СВЦЭМ!$D$39:$D$782,СВЦЭМ!$A$39:$A$782,$A104,СВЦЭМ!$B$39:$B$782,N$83)+'СЕТ СН'!$H$11+СВЦЭМ!$D$10+'СЕТ СН'!$H$5-'СЕТ СН'!$H$21</f>
        <v>6131.9531297100002</v>
      </c>
      <c r="O104" s="36">
        <f>SUMIFS(СВЦЭМ!$D$39:$D$782,СВЦЭМ!$A$39:$A$782,$A104,СВЦЭМ!$B$39:$B$782,O$83)+'СЕТ СН'!$H$11+СВЦЭМ!$D$10+'СЕТ СН'!$H$5-'СЕТ СН'!$H$21</f>
        <v>6115.7633071800001</v>
      </c>
      <c r="P104" s="36">
        <f>SUMIFS(СВЦЭМ!$D$39:$D$782,СВЦЭМ!$A$39:$A$782,$A104,СВЦЭМ!$B$39:$B$782,P$83)+'СЕТ СН'!$H$11+СВЦЭМ!$D$10+'СЕТ СН'!$H$5-'СЕТ СН'!$H$21</f>
        <v>6153.6461906300001</v>
      </c>
      <c r="Q104" s="36">
        <f>SUMIFS(СВЦЭМ!$D$39:$D$782,СВЦЭМ!$A$39:$A$782,$A104,СВЦЭМ!$B$39:$B$782,Q$83)+'СЕТ СН'!$H$11+СВЦЭМ!$D$10+'СЕТ СН'!$H$5-'СЕТ СН'!$H$21</f>
        <v>6176.6928721100003</v>
      </c>
      <c r="R104" s="36">
        <f>SUMIFS(СВЦЭМ!$D$39:$D$782,СВЦЭМ!$A$39:$A$782,$A104,СВЦЭМ!$B$39:$B$782,R$83)+'СЕТ СН'!$H$11+СВЦЭМ!$D$10+'СЕТ СН'!$H$5-'СЕТ СН'!$H$21</f>
        <v>6171.0058555000005</v>
      </c>
      <c r="S104" s="36">
        <f>SUMIFS(СВЦЭМ!$D$39:$D$782,СВЦЭМ!$A$39:$A$782,$A104,СВЦЭМ!$B$39:$B$782,S$83)+'СЕТ СН'!$H$11+СВЦЭМ!$D$10+'СЕТ СН'!$H$5-'СЕТ СН'!$H$21</f>
        <v>6170.5338726500004</v>
      </c>
      <c r="T104" s="36">
        <f>SUMIFS(СВЦЭМ!$D$39:$D$782,СВЦЭМ!$A$39:$A$782,$A104,СВЦЭМ!$B$39:$B$782,T$83)+'СЕТ СН'!$H$11+СВЦЭМ!$D$10+'СЕТ СН'!$H$5-'СЕТ СН'!$H$21</f>
        <v>6163.2947008900001</v>
      </c>
      <c r="U104" s="36">
        <f>SUMIFS(СВЦЭМ!$D$39:$D$782,СВЦЭМ!$A$39:$A$782,$A104,СВЦЭМ!$B$39:$B$782,U$83)+'СЕТ СН'!$H$11+СВЦЭМ!$D$10+'СЕТ СН'!$H$5-'СЕТ СН'!$H$21</f>
        <v>6174.64874736</v>
      </c>
      <c r="V104" s="36">
        <f>SUMIFS(СВЦЭМ!$D$39:$D$782,СВЦЭМ!$A$39:$A$782,$A104,СВЦЭМ!$B$39:$B$782,V$83)+'СЕТ СН'!$H$11+СВЦЭМ!$D$10+'СЕТ СН'!$H$5-'СЕТ СН'!$H$21</f>
        <v>6166.6978887599998</v>
      </c>
      <c r="W104" s="36">
        <f>SUMIFS(СВЦЭМ!$D$39:$D$782,СВЦЭМ!$A$39:$A$782,$A104,СВЦЭМ!$B$39:$B$782,W$83)+'СЕТ СН'!$H$11+СВЦЭМ!$D$10+'СЕТ СН'!$H$5-'СЕТ СН'!$H$21</f>
        <v>6161.3164161200002</v>
      </c>
      <c r="X104" s="36">
        <f>SUMIFS(СВЦЭМ!$D$39:$D$782,СВЦЭМ!$A$39:$A$782,$A104,СВЦЭМ!$B$39:$B$782,X$83)+'СЕТ СН'!$H$11+СВЦЭМ!$D$10+'СЕТ СН'!$H$5-'СЕТ СН'!$H$21</f>
        <v>6180.1994807299998</v>
      </c>
      <c r="Y104" s="36">
        <f>SUMIFS(СВЦЭМ!$D$39:$D$782,СВЦЭМ!$A$39:$A$782,$A104,СВЦЭМ!$B$39:$B$782,Y$83)+'СЕТ СН'!$H$11+СВЦЭМ!$D$10+'СЕТ СН'!$H$5-'СЕТ СН'!$H$21</f>
        <v>6216.5354910100004</v>
      </c>
    </row>
    <row r="105" spans="1:25" ht="15.75" x14ac:dyDescent="0.2">
      <c r="A105" s="35">
        <f t="shared" si="2"/>
        <v>45526</v>
      </c>
      <c r="B105" s="36">
        <f>SUMIFS(СВЦЭМ!$D$39:$D$782,СВЦЭМ!$A$39:$A$782,$A105,СВЦЭМ!$B$39:$B$782,B$83)+'СЕТ СН'!$H$11+СВЦЭМ!$D$10+'СЕТ СН'!$H$5-'СЕТ СН'!$H$21</f>
        <v>6163.5522693700004</v>
      </c>
      <c r="C105" s="36">
        <f>SUMIFS(СВЦЭМ!$D$39:$D$782,СВЦЭМ!$A$39:$A$782,$A105,СВЦЭМ!$B$39:$B$782,C$83)+'СЕТ СН'!$H$11+СВЦЭМ!$D$10+'СЕТ СН'!$H$5-'СЕТ СН'!$H$21</f>
        <v>6250.69758972</v>
      </c>
      <c r="D105" s="36">
        <f>SUMIFS(СВЦЭМ!$D$39:$D$782,СВЦЭМ!$A$39:$A$782,$A105,СВЦЭМ!$B$39:$B$782,D$83)+'СЕТ СН'!$H$11+СВЦЭМ!$D$10+'СЕТ СН'!$H$5-'СЕТ СН'!$H$21</f>
        <v>6294.50021302</v>
      </c>
      <c r="E105" s="36">
        <f>SUMIFS(СВЦЭМ!$D$39:$D$782,СВЦЭМ!$A$39:$A$782,$A105,СВЦЭМ!$B$39:$B$782,E$83)+'СЕТ СН'!$H$11+СВЦЭМ!$D$10+'СЕТ СН'!$H$5-'СЕТ СН'!$H$21</f>
        <v>6326.7006983000001</v>
      </c>
      <c r="F105" s="36">
        <f>SUMIFS(СВЦЭМ!$D$39:$D$782,СВЦЭМ!$A$39:$A$782,$A105,СВЦЭМ!$B$39:$B$782,F$83)+'СЕТ СН'!$H$11+СВЦЭМ!$D$10+'СЕТ СН'!$H$5-'СЕТ СН'!$H$21</f>
        <v>6322.4010144800004</v>
      </c>
      <c r="G105" s="36">
        <f>SUMIFS(СВЦЭМ!$D$39:$D$782,СВЦЭМ!$A$39:$A$782,$A105,СВЦЭМ!$B$39:$B$782,G$83)+'СЕТ СН'!$H$11+СВЦЭМ!$D$10+'СЕТ СН'!$H$5-'СЕТ СН'!$H$21</f>
        <v>6291.3938591200003</v>
      </c>
      <c r="H105" s="36">
        <f>SUMIFS(СВЦЭМ!$D$39:$D$782,СВЦЭМ!$A$39:$A$782,$A105,СВЦЭМ!$B$39:$B$782,H$83)+'СЕТ СН'!$H$11+СВЦЭМ!$D$10+'СЕТ СН'!$H$5-'СЕТ СН'!$H$21</f>
        <v>6258.6868661200006</v>
      </c>
      <c r="I105" s="36">
        <f>SUMIFS(СВЦЭМ!$D$39:$D$782,СВЦЭМ!$A$39:$A$782,$A105,СВЦЭМ!$B$39:$B$782,I$83)+'СЕТ СН'!$H$11+СВЦЭМ!$D$10+'СЕТ СН'!$H$5-'СЕТ СН'!$H$21</f>
        <v>6173.9303682700001</v>
      </c>
      <c r="J105" s="36">
        <f>SUMIFS(СВЦЭМ!$D$39:$D$782,СВЦЭМ!$A$39:$A$782,$A105,СВЦЭМ!$B$39:$B$782,J$83)+'СЕТ СН'!$H$11+СВЦЭМ!$D$10+'СЕТ СН'!$H$5-'СЕТ СН'!$H$21</f>
        <v>6074.9934395</v>
      </c>
      <c r="K105" s="36">
        <f>SUMIFS(СВЦЭМ!$D$39:$D$782,СВЦЭМ!$A$39:$A$782,$A105,СВЦЭМ!$B$39:$B$782,K$83)+'СЕТ СН'!$H$11+СВЦЭМ!$D$10+'СЕТ СН'!$H$5-'СЕТ СН'!$H$21</f>
        <v>6003.4023119700005</v>
      </c>
      <c r="L105" s="36">
        <f>SUMIFS(СВЦЭМ!$D$39:$D$782,СВЦЭМ!$A$39:$A$782,$A105,СВЦЭМ!$B$39:$B$782,L$83)+'СЕТ СН'!$H$11+СВЦЭМ!$D$10+'СЕТ СН'!$H$5-'СЕТ СН'!$H$21</f>
        <v>5967.8970402499999</v>
      </c>
      <c r="M105" s="36">
        <f>SUMIFS(СВЦЭМ!$D$39:$D$782,СВЦЭМ!$A$39:$A$782,$A105,СВЦЭМ!$B$39:$B$782,M$83)+'СЕТ СН'!$H$11+СВЦЭМ!$D$10+'СЕТ СН'!$H$5-'СЕТ СН'!$H$21</f>
        <v>5975.6302342600002</v>
      </c>
      <c r="N105" s="36">
        <f>SUMIFS(СВЦЭМ!$D$39:$D$782,СВЦЭМ!$A$39:$A$782,$A105,СВЦЭМ!$B$39:$B$782,N$83)+'СЕТ СН'!$H$11+СВЦЭМ!$D$10+'СЕТ СН'!$H$5-'СЕТ СН'!$H$21</f>
        <v>5968.7222651100001</v>
      </c>
      <c r="O105" s="36">
        <f>SUMIFS(СВЦЭМ!$D$39:$D$782,СВЦЭМ!$A$39:$A$782,$A105,СВЦЭМ!$B$39:$B$782,O$83)+'СЕТ СН'!$H$11+СВЦЭМ!$D$10+'СЕТ СН'!$H$5-'СЕТ СН'!$H$21</f>
        <v>5972.8729954600003</v>
      </c>
      <c r="P105" s="36">
        <f>SUMIFS(СВЦЭМ!$D$39:$D$782,СВЦЭМ!$A$39:$A$782,$A105,СВЦЭМ!$B$39:$B$782,P$83)+'СЕТ СН'!$H$11+СВЦЭМ!$D$10+'СЕТ СН'!$H$5-'СЕТ СН'!$H$21</f>
        <v>5980.8414823900002</v>
      </c>
      <c r="Q105" s="36">
        <f>SUMIFS(СВЦЭМ!$D$39:$D$782,СВЦЭМ!$A$39:$A$782,$A105,СВЦЭМ!$B$39:$B$782,Q$83)+'СЕТ СН'!$H$11+СВЦЭМ!$D$10+'СЕТ СН'!$H$5-'СЕТ СН'!$H$21</f>
        <v>5984.3195778400004</v>
      </c>
      <c r="R105" s="36">
        <f>SUMIFS(СВЦЭМ!$D$39:$D$782,СВЦЭМ!$A$39:$A$782,$A105,СВЦЭМ!$B$39:$B$782,R$83)+'СЕТ СН'!$H$11+СВЦЭМ!$D$10+'СЕТ СН'!$H$5-'СЕТ СН'!$H$21</f>
        <v>5996.8914159699998</v>
      </c>
      <c r="S105" s="36">
        <f>SUMIFS(СВЦЭМ!$D$39:$D$782,СВЦЭМ!$A$39:$A$782,$A105,СВЦЭМ!$B$39:$B$782,S$83)+'СЕТ СН'!$H$11+СВЦЭМ!$D$10+'СЕТ СН'!$H$5-'СЕТ СН'!$H$21</f>
        <v>5987.7556627600006</v>
      </c>
      <c r="T105" s="36">
        <f>SUMIFS(СВЦЭМ!$D$39:$D$782,СВЦЭМ!$A$39:$A$782,$A105,СВЦЭМ!$B$39:$B$782,T$83)+'СЕТ СН'!$H$11+СВЦЭМ!$D$10+'СЕТ СН'!$H$5-'СЕТ СН'!$H$21</f>
        <v>5984.8806550999998</v>
      </c>
      <c r="U105" s="36">
        <f>SUMIFS(СВЦЭМ!$D$39:$D$782,СВЦЭМ!$A$39:$A$782,$A105,СВЦЭМ!$B$39:$B$782,U$83)+'СЕТ СН'!$H$11+СВЦЭМ!$D$10+'СЕТ СН'!$H$5-'СЕТ СН'!$H$21</f>
        <v>5989.6447644199998</v>
      </c>
      <c r="V105" s="36">
        <f>SUMIFS(СВЦЭМ!$D$39:$D$782,СВЦЭМ!$A$39:$A$782,$A105,СВЦЭМ!$B$39:$B$782,V$83)+'СЕТ СН'!$H$11+СВЦЭМ!$D$10+'СЕТ СН'!$H$5-'СЕТ СН'!$H$21</f>
        <v>5976.9494798600008</v>
      </c>
      <c r="W105" s="36">
        <f>SUMIFS(СВЦЭМ!$D$39:$D$782,СВЦЭМ!$A$39:$A$782,$A105,СВЦЭМ!$B$39:$B$782,W$83)+'СЕТ СН'!$H$11+СВЦЭМ!$D$10+'СЕТ СН'!$H$5-'СЕТ СН'!$H$21</f>
        <v>5972.5544310900004</v>
      </c>
      <c r="X105" s="36">
        <f>SUMIFS(СВЦЭМ!$D$39:$D$782,СВЦЭМ!$A$39:$A$782,$A105,СВЦЭМ!$B$39:$B$782,X$83)+'СЕТ СН'!$H$11+СВЦЭМ!$D$10+'СЕТ СН'!$H$5-'СЕТ СН'!$H$21</f>
        <v>6046.2840749500001</v>
      </c>
      <c r="Y105" s="36">
        <f>SUMIFS(СВЦЭМ!$D$39:$D$782,СВЦЭМ!$A$39:$A$782,$A105,СВЦЭМ!$B$39:$B$782,Y$83)+'СЕТ СН'!$H$11+СВЦЭМ!$D$10+'СЕТ СН'!$H$5-'СЕТ СН'!$H$21</f>
        <v>6085.4373964500001</v>
      </c>
    </row>
    <row r="106" spans="1:25" ht="15.75" x14ac:dyDescent="0.2">
      <c r="A106" s="35">
        <f t="shared" si="2"/>
        <v>45527</v>
      </c>
      <c r="B106" s="36">
        <f>SUMIFS(СВЦЭМ!$D$39:$D$782,СВЦЭМ!$A$39:$A$782,$A106,СВЦЭМ!$B$39:$B$782,B$83)+'СЕТ СН'!$H$11+СВЦЭМ!$D$10+'СЕТ СН'!$H$5-'СЕТ СН'!$H$21</f>
        <v>6237.0723711800001</v>
      </c>
      <c r="C106" s="36">
        <f>SUMIFS(СВЦЭМ!$D$39:$D$782,СВЦЭМ!$A$39:$A$782,$A106,СВЦЭМ!$B$39:$B$782,C$83)+'СЕТ СН'!$H$11+СВЦЭМ!$D$10+'СЕТ СН'!$H$5-'СЕТ СН'!$H$21</f>
        <v>6343.9393368199999</v>
      </c>
      <c r="D106" s="36">
        <f>SUMIFS(СВЦЭМ!$D$39:$D$782,СВЦЭМ!$A$39:$A$782,$A106,СВЦЭМ!$B$39:$B$782,D$83)+'СЕТ СН'!$H$11+СВЦЭМ!$D$10+'СЕТ СН'!$H$5-'СЕТ СН'!$H$21</f>
        <v>6370.8335744000005</v>
      </c>
      <c r="E106" s="36">
        <f>SUMIFS(СВЦЭМ!$D$39:$D$782,СВЦЭМ!$A$39:$A$782,$A106,СВЦЭМ!$B$39:$B$782,E$83)+'СЕТ СН'!$H$11+СВЦЭМ!$D$10+'СЕТ СН'!$H$5-'СЕТ СН'!$H$21</f>
        <v>6398.4683874000002</v>
      </c>
      <c r="F106" s="36">
        <f>SUMIFS(СВЦЭМ!$D$39:$D$782,СВЦЭМ!$A$39:$A$782,$A106,СВЦЭМ!$B$39:$B$782,F$83)+'СЕТ СН'!$H$11+СВЦЭМ!$D$10+'СЕТ СН'!$H$5-'СЕТ СН'!$H$21</f>
        <v>6407.8843114900001</v>
      </c>
      <c r="G106" s="36">
        <f>SUMIFS(СВЦЭМ!$D$39:$D$782,СВЦЭМ!$A$39:$A$782,$A106,СВЦЭМ!$B$39:$B$782,G$83)+'СЕТ СН'!$H$11+СВЦЭМ!$D$10+'СЕТ СН'!$H$5-'СЕТ СН'!$H$21</f>
        <v>6393.6942249100002</v>
      </c>
      <c r="H106" s="36">
        <f>SUMIFS(СВЦЭМ!$D$39:$D$782,СВЦЭМ!$A$39:$A$782,$A106,СВЦЭМ!$B$39:$B$782,H$83)+'СЕТ СН'!$H$11+СВЦЭМ!$D$10+'СЕТ СН'!$H$5-'СЕТ СН'!$H$21</f>
        <v>6371.1683854399998</v>
      </c>
      <c r="I106" s="36">
        <f>SUMIFS(СВЦЭМ!$D$39:$D$782,СВЦЭМ!$A$39:$A$782,$A106,СВЦЭМ!$B$39:$B$782,I$83)+'СЕТ СН'!$H$11+СВЦЭМ!$D$10+'СЕТ СН'!$H$5-'СЕТ СН'!$H$21</f>
        <v>6282.2313462600005</v>
      </c>
      <c r="J106" s="36">
        <f>SUMIFS(СВЦЭМ!$D$39:$D$782,СВЦЭМ!$A$39:$A$782,$A106,СВЦЭМ!$B$39:$B$782,J$83)+'СЕТ СН'!$H$11+СВЦЭМ!$D$10+'СЕТ СН'!$H$5-'СЕТ СН'!$H$21</f>
        <v>6171.2559146900003</v>
      </c>
      <c r="K106" s="36">
        <f>SUMIFS(СВЦЭМ!$D$39:$D$782,СВЦЭМ!$A$39:$A$782,$A106,СВЦЭМ!$B$39:$B$782,K$83)+'СЕТ СН'!$H$11+СВЦЭМ!$D$10+'СЕТ СН'!$H$5-'СЕТ СН'!$H$21</f>
        <v>6071.8214746700005</v>
      </c>
      <c r="L106" s="36">
        <f>SUMIFS(СВЦЭМ!$D$39:$D$782,СВЦЭМ!$A$39:$A$782,$A106,СВЦЭМ!$B$39:$B$782,L$83)+'СЕТ СН'!$H$11+СВЦЭМ!$D$10+'СЕТ СН'!$H$5-'СЕТ СН'!$H$21</f>
        <v>6062.8855356500007</v>
      </c>
      <c r="M106" s="36">
        <f>SUMIFS(СВЦЭМ!$D$39:$D$782,СВЦЭМ!$A$39:$A$782,$A106,СВЦЭМ!$B$39:$B$782,M$83)+'СЕТ СН'!$H$11+СВЦЭМ!$D$10+'СЕТ СН'!$H$5-'СЕТ СН'!$H$21</f>
        <v>6057.8901582799999</v>
      </c>
      <c r="N106" s="36">
        <f>SUMIFS(СВЦЭМ!$D$39:$D$782,СВЦЭМ!$A$39:$A$782,$A106,СВЦЭМ!$B$39:$B$782,N$83)+'СЕТ СН'!$H$11+СВЦЭМ!$D$10+'СЕТ СН'!$H$5-'СЕТ СН'!$H$21</f>
        <v>6053.8260294900001</v>
      </c>
      <c r="O106" s="36">
        <f>SUMIFS(СВЦЭМ!$D$39:$D$782,СВЦЭМ!$A$39:$A$782,$A106,СВЦЭМ!$B$39:$B$782,O$83)+'СЕТ СН'!$H$11+СВЦЭМ!$D$10+'СЕТ СН'!$H$5-'СЕТ СН'!$H$21</f>
        <v>6064.3430158900001</v>
      </c>
      <c r="P106" s="36">
        <f>SUMIFS(СВЦЭМ!$D$39:$D$782,СВЦЭМ!$A$39:$A$782,$A106,СВЦЭМ!$B$39:$B$782,P$83)+'СЕТ СН'!$H$11+СВЦЭМ!$D$10+'СЕТ СН'!$H$5-'СЕТ СН'!$H$21</f>
        <v>6079.1225672099999</v>
      </c>
      <c r="Q106" s="36">
        <f>SUMIFS(СВЦЭМ!$D$39:$D$782,СВЦЭМ!$A$39:$A$782,$A106,СВЦЭМ!$B$39:$B$782,Q$83)+'СЕТ СН'!$H$11+СВЦЭМ!$D$10+'СЕТ СН'!$H$5-'СЕТ СН'!$H$21</f>
        <v>6066.6106733900006</v>
      </c>
      <c r="R106" s="36">
        <f>SUMIFS(СВЦЭМ!$D$39:$D$782,СВЦЭМ!$A$39:$A$782,$A106,СВЦЭМ!$B$39:$B$782,R$83)+'СЕТ СН'!$H$11+СВЦЭМ!$D$10+'СЕТ СН'!$H$5-'СЕТ СН'!$H$21</f>
        <v>6055.4005049200005</v>
      </c>
      <c r="S106" s="36">
        <f>SUMIFS(СВЦЭМ!$D$39:$D$782,СВЦЭМ!$A$39:$A$782,$A106,СВЦЭМ!$B$39:$B$782,S$83)+'СЕТ СН'!$H$11+СВЦЭМ!$D$10+'СЕТ СН'!$H$5-'СЕТ СН'!$H$21</f>
        <v>6078.4493051200006</v>
      </c>
      <c r="T106" s="36">
        <f>SUMIFS(СВЦЭМ!$D$39:$D$782,СВЦЭМ!$A$39:$A$782,$A106,СВЦЭМ!$B$39:$B$782,T$83)+'СЕТ СН'!$H$11+СВЦЭМ!$D$10+'СЕТ СН'!$H$5-'СЕТ СН'!$H$21</f>
        <v>6066.8555386400003</v>
      </c>
      <c r="U106" s="36">
        <f>SUMIFS(СВЦЭМ!$D$39:$D$782,СВЦЭМ!$A$39:$A$782,$A106,СВЦЭМ!$B$39:$B$782,U$83)+'СЕТ СН'!$H$11+СВЦЭМ!$D$10+'СЕТ СН'!$H$5-'СЕТ СН'!$H$21</f>
        <v>6072.8617732100001</v>
      </c>
      <c r="V106" s="36">
        <f>SUMIFS(СВЦЭМ!$D$39:$D$782,СВЦЭМ!$A$39:$A$782,$A106,СВЦЭМ!$B$39:$B$782,V$83)+'СЕТ СН'!$H$11+СВЦЭМ!$D$10+'СЕТ СН'!$H$5-'СЕТ СН'!$H$21</f>
        <v>6069.2173211099998</v>
      </c>
      <c r="W106" s="36">
        <f>SUMIFS(СВЦЭМ!$D$39:$D$782,СВЦЭМ!$A$39:$A$782,$A106,СВЦЭМ!$B$39:$B$782,W$83)+'СЕТ СН'!$H$11+СВЦЭМ!$D$10+'СЕТ СН'!$H$5-'СЕТ СН'!$H$21</f>
        <v>6071.8815202000005</v>
      </c>
      <c r="X106" s="36">
        <f>SUMIFS(СВЦЭМ!$D$39:$D$782,СВЦЭМ!$A$39:$A$782,$A106,СВЦЭМ!$B$39:$B$782,X$83)+'СЕТ СН'!$H$11+СВЦЭМ!$D$10+'СЕТ СН'!$H$5-'СЕТ СН'!$H$21</f>
        <v>6142.25719613</v>
      </c>
      <c r="Y106" s="36">
        <f>SUMIFS(СВЦЭМ!$D$39:$D$782,СВЦЭМ!$A$39:$A$782,$A106,СВЦЭМ!$B$39:$B$782,Y$83)+'СЕТ СН'!$H$11+СВЦЭМ!$D$10+'СЕТ СН'!$H$5-'СЕТ СН'!$H$21</f>
        <v>6243.6878716299998</v>
      </c>
    </row>
    <row r="107" spans="1:25" ht="15.75" x14ac:dyDescent="0.2">
      <c r="A107" s="35">
        <f t="shared" si="2"/>
        <v>45528</v>
      </c>
      <c r="B107" s="36">
        <f>SUMIFS(СВЦЭМ!$D$39:$D$782,СВЦЭМ!$A$39:$A$782,$A107,СВЦЭМ!$B$39:$B$782,B$83)+'СЕТ СН'!$H$11+СВЦЭМ!$D$10+'СЕТ СН'!$H$5-'СЕТ СН'!$H$21</f>
        <v>6212.9468455400001</v>
      </c>
      <c r="C107" s="36">
        <f>SUMIFS(СВЦЭМ!$D$39:$D$782,СВЦЭМ!$A$39:$A$782,$A107,СВЦЭМ!$B$39:$B$782,C$83)+'СЕТ СН'!$H$11+СВЦЭМ!$D$10+'СЕТ СН'!$H$5-'СЕТ СН'!$H$21</f>
        <v>6282.9663897700002</v>
      </c>
      <c r="D107" s="36">
        <f>SUMIFS(СВЦЭМ!$D$39:$D$782,СВЦЭМ!$A$39:$A$782,$A107,СВЦЭМ!$B$39:$B$782,D$83)+'СЕТ СН'!$H$11+СВЦЭМ!$D$10+'СЕТ СН'!$H$5-'СЕТ СН'!$H$21</f>
        <v>6318.1920607900001</v>
      </c>
      <c r="E107" s="36">
        <f>SUMIFS(СВЦЭМ!$D$39:$D$782,СВЦЭМ!$A$39:$A$782,$A107,СВЦЭМ!$B$39:$B$782,E$83)+'СЕТ СН'!$H$11+СВЦЭМ!$D$10+'СЕТ СН'!$H$5-'СЕТ СН'!$H$21</f>
        <v>6360.2318593500004</v>
      </c>
      <c r="F107" s="36">
        <f>SUMIFS(СВЦЭМ!$D$39:$D$782,СВЦЭМ!$A$39:$A$782,$A107,СВЦЭМ!$B$39:$B$782,F$83)+'СЕТ СН'!$H$11+СВЦЭМ!$D$10+'СЕТ СН'!$H$5-'СЕТ СН'!$H$21</f>
        <v>6365.4316789300001</v>
      </c>
      <c r="G107" s="36">
        <f>SUMIFS(СВЦЭМ!$D$39:$D$782,СВЦЭМ!$A$39:$A$782,$A107,СВЦЭМ!$B$39:$B$782,G$83)+'СЕТ СН'!$H$11+СВЦЭМ!$D$10+'СЕТ СН'!$H$5-'СЕТ СН'!$H$21</f>
        <v>6346.6594596800005</v>
      </c>
      <c r="H107" s="36">
        <f>SUMIFS(СВЦЭМ!$D$39:$D$782,СВЦЭМ!$A$39:$A$782,$A107,СВЦЭМ!$B$39:$B$782,H$83)+'СЕТ СН'!$H$11+СВЦЭМ!$D$10+'СЕТ СН'!$H$5-'СЕТ СН'!$H$21</f>
        <v>6320.7989249800003</v>
      </c>
      <c r="I107" s="36">
        <f>SUMIFS(СВЦЭМ!$D$39:$D$782,СВЦЭМ!$A$39:$A$782,$A107,СВЦЭМ!$B$39:$B$782,I$83)+'СЕТ СН'!$H$11+СВЦЭМ!$D$10+'СЕТ СН'!$H$5-'СЕТ СН'!$H$21</f>
        <v>6231.4077475300001</v>
      </c>
      <c r="J107" s="36">
        <f>SUMIFS(СВЦЭМ!$D$39:$D$782,СВЦЭМ!$A$39:$A$782,$A107,СВЦЭМ!$B$39:$B$782,J$83)+'СЕТ СН'!$H$11+СВЦЭМ!$D$10+'СЕТ СН'!$H$5-'СЕТ СН'!$H$21</f>
        <v>6130.5993931800003</v>
      </c>
      <c r="K107" s="36">
        <f>SUMIFS(СВЦЭМ!$D$39:$D$782,СВЦЭМ!$A$39:$A$782,$A107,СВЦЭМ!$B$39:$B$782,K$83)+'СЕТ СН'!$H$11+СВЦЭМ!$D$10+'СЕТ СН'!$H$5-'СЕТ СН'!$H$21</f>
        <v>6019.15867789</v>
      </c>
      <c r="L107" s="36">
        <f>SUMIFS(СВЦЭМ!$D$39:$D$782,СВЦЭМ!$A$39:$A$782,$A107,СВЦЭМ!$B$39:$B$782,L$83)+'СЕТ СН'!$H$11+СВЦЭМ!$D$10+'СЕТ СН'!$H$5-'СЕТ СН'!$H$21</f>
        <v>5986.4786175500003</v>
      </c>
      <c r="M107" s="36">
        <f>SUMIFS(СВЦЭМ!$D$39:$D$782,СВЦЭМ!$A$39:$A$782,$A107,СВЦЭМ!$B$39:$B$782,M$83)+'СЕТ СН'!$H$11+СВЦЭМ!$D$10+'СЕТ СН'!$H$5-'СЕТ СН'!$H$21</f>
        <v>6010.5443030599999</v>
      </c>
      <c r="N107" s="36">
        <f>SUMIFS(СВЦЭМ!$D$39:$D$782,СВЦЭМ!$A$39:$A$782,$A107,СВЦЭМ!$B$39:$B$782,N$83)+'СЕТ СН'!$H$11+СВЦЭМ!$D$10+'СЕТ СН'!$H$5-'СЕТ СН'!$H$21</f>
        <v>6099.4127696600008</v>
      </c>
      <c r="O107" s="36">
        <f>SUMIFS(СВЦЭМ!$D$39:$D$782,СВЦЭМ!$A$39:$A$782,$A107,СВЦЭМ!$B$39:$B$782,O$83)+'СЕТ СН'!$H$11+СВЦЭМ!$D$10+'СЕТ СН'!$H$5-'СЕТ СН'!$H$21</f>
        <v>6087.1464508500003</v>
      </c>
      <c r="P107" s="36">
        <f>SUMIFS(СВЦЭМ!$D$39:$D$782,СВЦЭМ!$A$39:$A$782,$A107,СВЦЭМ!$B$39:$B$782,P$83)+'СЕТ СН'!$H$11+СВЦЭМ!$D$10+'СЕТ СН'!$H$5-'СЕТ СН'!$H$21</f>
        <v>6093.5728102499997</v>
      </c>
      <c r="Q107" s="36">
        <f>SUMIFS(СВЦЭМ!$D$39:$D$782,СВЦЭМ!$A$39:$A$782,$A107,СВЦЭМ!$B$39:$B$782,Q$83)+'СЕТ СН'!$H$11+СВЦЭМ!$D$10+'СЕТ СН'!$H$5-'СЕТ СН'!$H$21</f>
        <v>6107.2807795999997</v>
      </c>
      <c r="R107" s="36">
        <f>SUMIFS(СВЦЭМ!$D$39:$D$782,СВЦЭМ!$A$39:$A$782,$A107,СВЦЭМ!$B$39:$B$782,R$83)+'СЕТ СН'!$H$11+СВЦЭМ!$D$10+'СЕТ СН'!$H$5-'СЕТ СН'!$H$21</f>
        <v>6108.7147334199999</v>
      </c>
      <c r="S107" s="36">
        <f>SUMIFS(СВЦЭМ!$D$39:$D$782,СВЦЭМ!$A$39:$A$782,$A107,СВЦЭМ!$B$39:$B$782,S$83)+'СЕТ СН'!$H$11+СВЦЭМ!$D$10+'СЕТ СН'!$H$5-'СЕТ СН'!$H$21</f>
        <v>6121.4787289200003</v>
      </c>
      <c r="T107" s="36">
        <f>SUMIFS(СВЦЭМ!$D$39:$D$782,СВЦЭМ!$A$39:$A$782,$A107,СВЦЭМ!$B$39:$B$782,T$83)+'СЕТ СН'!$H$11+СВЦЭМ!$D$10+'СЕТ СН'!$H$5-'СЕТ СН'!$H$21</f>
        <v>6106.8828861300008</v>
      </c>
      <c r="U107" s="36">
        <f>SUMIFS(СВЦЭМ!$D$39:$D$782,СВЦЭМ!$A$39:$A$782,$A107,СВЦЭМ!$B$39:$B$782,U$83)+'СЕТ СН'!$H$11+СВЦЭМ!$D$10+'СЕТ СН'!$H$5-'СЕТ СН'!$H$21</f>
        <v>6122.4290037800001</v>
      </c>
      <c r="V107" s="36">
        <f>SUMIFS(СВЦЭМ!$D$39:$D$782,СВЦЭМ!$A$39:$A$782,$A107,СВЦЭМ!$B$39:$B$782,V$83)+'СЕТ СН'!$H$11+СВЦЭМ!$D$10+'СЕТ СН'!$H$5-'СЕТ СН'!$H$21</f>
        <v>6126.3397092300002</v>
      </c>
      <c r="W107" s="36">
        <f>SUMIFS(СВЦЭМ!$D$39:$D$782,СВЦЭМ!$A$39:$A$782,$A107,СВЦЭМ!$B$39:$B$782,W$83)+'СЕТ СН'!$H$11+СВЦЭМ!$D$10+'СЕТ СН'!$H$5-'СЕТ СН'!$H$21</f>
        <v>6114.7078687499998</v>
      </c>
      <c r="X107" s="36">
        <f>SUMIFS(СВЦЭМ!$D$39:$D$782,СВЦЭМ!$A$39:$A$782,$A107,СВЦЭМ!$B$39:$B$782,X$83)+'СЕТ СН'!$H$11+СВЦЭМ!$D$10+'СЕТ СН'!$H$5-'СЕТ СН'!$H$21</f>
        <v>6157.85779852</v>
      </c>
      <c r="Y107" s="36">
        <f>SUMIFS(СВЦЭМ!$D$39:$D$782,СВЦЭМ!$A$39:$A$782,$A107,СВЦЭМ!$B$39:$B$782,Y$83)+'СЕТ СН'!$H$11+СВЦЭМ!$D$10+'СЕТ СН'!$H$5-'СЕТ СН'!$H$21</f>
        <v>6239.1518981999998</v>
      </c>
    </row>
    <row r="108" spans="1:25" ht="15.75" x14ac:dyDescent="0.2">
      <c r="A108" s="35">
        <f t="shared" si="2"/>
        <v>45529</v>
      </c>
      <c r="B108" s="36">
        <f>SUMIFS(СВЦЭМ!$D$39:$D$782,СВЦЭМ!$A$39:$A$782,$A108,СВЦЭМ!$B$39:$B$782,B$83)+'СЕТ СН'!$H$11+СВЦЭМ!$D$10+'СЕТ СН'!$H$5-'СЕТ СН'!$H$21</f>
        <v>6218.1373164800007</v>
      </c>
      <c r="C108" s="36">
        <f>SUMIFS(СВЦЭМ!$D$39:$D$782,СВЦЭМ!$A$39:$A$782,$A108,СВЦЭМ!$B$39:$B$782,C$83)+'СЕТ СН'!$H$11+СВЦЭМ!$D$10+'СЕТ СН'!$H$5-'СЕТ СН'!$H$21</f>
        <v>6275.8035283700001</v>
      </c>
      <c r="D108" s="36">
        <f>SUMIFS(СВЦЭМ!$D$39:$D$782,СВЦЭМ!$A$39:$A$782,$A108,СВЦЭМ!$B$39:$B$782,D$83)+'СЕТ СН'!$H$11+СВЦЭМ!$D$10+'СЕТ СН'!$H$5-'СЕТ СН'!$H$21</f>
        <v>6297.2184748400005</v>
      </c>
      <c r="E108" s="36">
        <f>SUMIFS(СВЦЭМ!$D$39:$D$782,СВЦЭМ!$A$39:$A$782,$A108,СВЦЭМ!$B$39:$B$782,E$83)+'СЕТ СН'!$H$11+СВЦЭМ!$D$10+'СЕТ СН'!$H$5-'СЕТ СН'!$H$21</f>
        <v>6306.8205406899997</v>
      </c>
      <c r="F108" s="36">
        <f>SUMIFS(СВЦЭМ!$D$39:$D$782,СВЦЭМ!$A$39:$A$782,$A108,СВЦЭМ!$B$39:$B$782,F$83)+'СЕТ СН'!$H$11+СВЦЭМ!$D$10+'СЕТ СН'!$H$5-'СЕТ СН'!$H$21</f>
        <v>6354.2964400800001</v>
      </c>
      <c r="G108" s="36">
        <f>SUMIFS(СВЦЭМ!$D$39:$D$782,СВЦЭМ!$A$39:$A$782,$A108,СВЦЭМ!$B$39:$B$782,G$83)+'СЕТ СН'!$H$11+СВЦЭМ!$D$10+'СЕТ СН'!$H$5-'СЕТ СН'!$H$21</f>
        <v>6343.3055343300002</v>
      </c>
      <c r="H108" s="36">
        <f>SUMIFS(СВЦЭМ!$D$39:$D$782,СВЦЭМ!$A$39:$A$782,$A108,СВЦЭМ!$B$39:$B$782,H$83)+'СЕТ СН'!$H$11+СВЦЭМ!$D$10+'СЕТ СН'!$H$5-'СЕТ СН'!$H$21</f>
        <v>6320.7186750199999</v>
      </c>
      <c r="I108" s="36">
        <f>SUMIFS(СВЦЭМ!$D$39:$D$782,СВЦЭМ!$A$39:$A$782,$A108,СВЦЭМ!$B$39:$B$782,I$83)+'СЕТ СН'!$H$11+СВЦЭМ!$D$10+'СЕТ СН'!$H$5-'СЕТ СН'!$H$21</f>
        <v>6268.8010128200003</v>
      </c>
      <c r="J108" s="36">
        <f>SUMIFS(СВЦЭМ!$D$39:$D$782,СВЦЭМ!$A$39:$A$782,$A108,СВЦЭМ!$B$39:$B$782,J$83)+'СЕТ СН'!$H$11+СВЦЭМ!$D$10+'СЕТ СН'!$H$5-'СЕТ СН'!$H$21</f>
        <v>6189.7768546799998</v>
      </c>
      <c r="K108" s="36">
        <f>SUMIFS(СВЦЭМ!$D$39:$D$782,СВЦЭМ!$A$39:$A$782,$A108,СВЦЭМ!$B$39:$B$782,K$83)+'СЕТ СН'!$H$11+СВЦЭМ!$D$10+'СЕТ СН'!$H$5-'СЕТ СН'!$H$21</f>
        <v>6106.5829765600001</v>
      </c>
      <c r="L108" s="36">
        <f>SUMIFS(СВЦЭМ!$D$39:$D$782,СВЦЭМ!$A$39:$A$782,$A108,СВЦЭМ!$B$39:$B$782,L$83)+'СЕТ СН'!$H$11+СВЦЭМ!$D$10+'СЕТ СН'!$H$5-'СЕТ СН'!$H$21</f>
        <v>6042.3046049200002</v>
      </c>
      <c r="M108" s="36">
        <f>SUMIFS(СВЦЭМ!$D$39:$D$782,СВЦЭМ!$A$39:$A$782,$A108,СВЦЭМ!$B$39:$B$782,M$83)+'СЕТ СН'!$H$11+СВЦЭМ!$D$10+'СЕТ СН'!$H$5-'СЕТ СН'!$H$21</f>
        <v>6012.9937421200002</v>
      </c>
      <c r="N108" s="36">
        <f>SUMIFS(СВЦЭМ!$D$39:$D$782,СВЦЭМ!$A$39:$A$782,$A108,СВЦЭМ!$B$39:$B$782,N$83)+'СЕТ СН'!$H$11+СВЦЭМ!$D$10+'СЕТ СН'!$H$5-'СЕТ СН'!$H$21</f>
        <v>6002.6746384600001</v>
      </c>
      <c r="O108" s="36">
        <f>SUMIFS(СВЦЭМ!$D$39:$D$782,СВЦЭМ!$A$39:$A$782,$A108,СВЦЭМ!$B$39:$B$782,O$83)+'СЕТ СН'!$H$11+СВЦЭМ!$D$10+'СЕТ СН'!$H$5-'СЕТ СН'!$H$21</f>
        <v>6003.2068009300001</v>
      </c>
      <c r="P108" s="36">
        <f>SUMIFS(СВЦЭМ!$D$39:$D$782,СВЦЭМ!$A$39:$A$782,$A108,СВЦЭМ!$B$39:$B$782,P$83)+'СЕТ СН'!$H$11+СВЦЭМ!$D$10+'СЕТ СН'!$H$5-'СЕТ СН'!$H$21</f>
        <v>6005.3535862999997</v>
      </c>
      <c r="Q108" s="36">
        <f>SUMIFS(СВЦЭМ!$D$39:$D$782,СВЦЭМ!$A$39:$A$782,$A108,СВЦЭМ!$B$39:$B$782,Q$83)+'СЕТ СН'!$H$11+СВЦЭМ!$D$10+'СЕТ СН'!$H$5-'СЕТ СН'!$H$21</f>
        <v>6008.1116209900001</v>
      </c>
      <c r="R108" s="36">
        <f>SUMIFS(СВЦЭМ!$D$39:$D$782,СВЦЭМ!$A$39:$A$782,$A108,СВЦЭМ!$B$39:$B$782,R$83)+'СЕТ СН'!$H$11+СВЦЭМ!$D$10+'СЕТ СН'!$H$5-'СЕТ СН'!$H$21</f>
        <v>6031.7416259000001</v>
      </c>
      <c r="S108" s="36">
        <f>SUMIFS(СВЦЭМ!$D$39:$D$782,СВЦЭМ!$A$39:$A$782,$A108,СВЦЭМ!$B$39:$B$782,S$83)+'СЕТ СН'!$H$11+СВЦЭМ!$D$10+'СЕТ СН'!$H$5-'СЕТ СН'!$H$21</f>
        <v>6013.7762287200003</v>
      </c>
      <c r="T108" s="36">
        <f>SUMIFS(СВЦЭМ!$D$39:$D$782,СВЦЭМ!$A$39:$A$782,$A108,СВЦЭМ!$B$39:$B$782,T$83)+'СЕТ СН'!$H$11+СВЦЭМ!$D$10+'СЕТ СН'!$H$5-'СЕТ СН'!$H$21</f>
        <v>5998.0963373900004</v>
      </c>
      <c r="U108" s="36">
        <f>SUMIFS(СВЦЭМ!$D$39:$D$782,СВЦЭМ!$A$39:$A$782,$A108,СВЦЭМ!$B$39:$B$782,U$83)+'СЕТ СН'!$H$11+СВЦЭМ!$D$10+'СЕТ СН'!$H$5-'СЕТ СН'!$H$21</f>
        <v>5997.6552559000002</v>
      </c>
      <c r="V108" s="36">
        <f>SUMIFS(СВЦЭМ!$D$39:$D$782,СВЦЭМ!$A$39:$A$782,$A108,СВЦЭМ!$B$39:$B$782,V$83)+'СЕТ СН'!$H$11+СВЦЭМ!$D$10+'СЕТ СН'!$H$5-'СЕТ СН'!$H$21</f>
        <v>5990.5860951300001</v>
      </c>
      <c r="W108" s="36">
        <f>SUMIFS(СВЦЭМ!$D$39:$D$782,СВЦЭМ!$A$39:$A$782,$A108,СВЦЭМ!$B$39:$B$782,W$83)+'СЕТ СН'!$H$11+СВЦЭМ!$D$10+'СЕТ СН'!$H$5-'СЕТ СН'!$H$21</f>
        <v>5975.3163046099999</v>
      </c>
      <c r="X108" s="36">
        <f>SUMIFS(СВЦЭМ!$D$39:$D$782,СВЦЭМ!$A$39:$A$782,$A108,СВЦЭМ!$B$39:$B$782,X$83)+'СЕТ СН'!$H$11+СВЦЭМ!$D$10+'СЕТ СН'!$H$5-'СЕТ СН'!$H$21</f>
        <v>6049.6386755900003</v>
      </c>
      <c r="Y108" s="36">
        <f>SUMIFS(СВЦЭМ!$D$39:$D$782,СВЦЭМ!$A$39:$A$782,$A108,СВЦЭМ!$B$39:$B$782,Y$83)+'СЕТ СН'!$H$11+СВЦЭМ!$D$10+'СЕТ СН'!$H$5-'СЕТ СН'!$H$21</f>
        <v>6136.66848837</v>
      </c>
    </row>
    <row r="109" spans="1:25" ht="15.75" x14ac:dyDescent="0.2">
      <c r="A109" s="35">
        <f t="shared" si="2"/>
        <v>45530</v>
      </c>
      <c r="B109" s="36">
        <f>SUMIFS(СВЦЭМ!$D$39:$D$782,СВЦЭМ!$A$39:$A$782,$A109,СВЦЭМ!$B$39:$B$782,B$83)+'СЕТ СН'!$H$11+СВЦЭМ!$D$10+'СЕТ СН'!$H$5-'СЕТ СН'!$H$21</f>
        <v>6222.5067184199997</v>
      </c>
      <c r="C109" s="36">
        <f>SUMIFS(СВЦЭМ!$D$39:$D$782,СВЦЭМ!$A$39:$A$782,$A109,СВЦЭМ!$B$39:$B$782,C$83)+'СЕТ СН'!$H$11+СВЦЭМ!$D$10+'СЕТ СН'!$H$5-'СЕТ СН'!$H$21</f>
        <v>6312.6434817500003</v>
      </c>
      <c r="D109" s="36">
        <f>SUMIFS(СВЦЭМ!$D$39:$D$782,СВЦЭМ!$A$39:$A$782,$A109,СВЦЭМ!$B$39:$B$782,D$83)+'СЕТ СН'!$H$11+СВЦЭМ!$D$10+'СЕТ СН'!$H$5-'СЕТ СН'!$H$21</f>
        <v>6350.7388623500001</v>
      </c>
      <c r="E109" s="36">
        <f>SUMIFS(СВЦЭМ!$D$39:$D$782,СВЦЭМ!$A$39:$A$782,$A109,СВЦЭМ!$B$39:$B$782,E$83)+'СЕТ СН'!$H$11+СВЦЭМ!$D$10+'СЕТ СН'!$H$5-'СЕТ СН'!$H$21</f>
        <v>6363.1269208399999</v>
      </c>
      <c r="F109" s="36">
        <f>SUMIFS(СВЦЭМ!$D$39:$D$782,СВЦЭМ!$A$39:$A$782,$A109,СВЦЭМ!$B$39:$B$782,F$83)+'СЕТ СН'!$H$11+СВЦЭМ!$D$10+'СЕТ СН'!$H$5-'СЕТ СН'!$H$21</f>
        <v>6377.34382852</v>
      </c>
      <c r="G109" s="36">
        <f>SUMIFS(СВЦЭМ!$D$39:$D$782,СВЦЭМ!$A$39:$A$782,$A109,СВЦЭМ!$B$39:$B$782,G$83)+'СЕТ СН'!$H$11+СВЦЭМ!$D$10+'СЕТ СН'!$H$5-'СЕТ СН'!$H$21</f>
        <v>6342.1993570000004</v>
      </c>
      <c r="H109" s="36">
        <f>SUMIFS(СВЦЭМ!$D$39:$D$782,СВЦЭМ!$A$39:$A$782,$A109,СВЦЭМ!$B$39:$B$782,H$83)+'СЕТ СН'!$H$11+СВЦЭМ!$D$10+'СЕТ СН'!$H$5-'СЕТ СН'!$H$21</f>
        <v>6307.6442575800002</v>
      </c>
      <c r="I109" s="36">
        <f>SUMIFS(СВЦЭМ!$D$39:$D$782,СВЦЭМ!$A$39:$A$782,$A109,СВЦЭМ!$B$39:$B$782,I$83)+'СЕТ СН'!$H$11+СВЦЭМ!$D$10+'СЕТ СН'!$H$5-'СЕТ СН'!$H$21</f>
        <v>6216.1029807100003</v>
      </c>
      <c r="J109" s="36">
        <f>SUMIFS(СВЦЭМ!$D$39:$D$782,СВЦЭМ!$A$39:$A$782,$A109,СВЦЭМ!$B$39:$B$782,J$83)+'СЕТ СН'!$H$11+СВЦЭМ!$D$10+'СЕТ СН'!$H$5-'СЕТ СН'!$H$21</f>
        <v>6107.5448503300004</v>
      </c>
      <c r="K109" s="36">
        <f>SUMIFS(СВЦЭМ!$D$39:$D$782,СВЦЭМ!$A$39:$A$782,$A109,СВЦЭМ!$B$39:$B$782,K$83)+'СЕТ СН'!$H$11+СВЦЭМ!$D$10+'СЕТ СН'!$H$5-'СЕТ СН'!$H$21</f>
        <v>6026.97476757</v>
      </c>
      <c r="L109" s="36">
        <f>SUMIFS(СВЦЭМ!$D$39:$D$782,СВЦЭМ!$A$39:$A$782,$A109,СВЦЭМ!$B$39:$B$782,L$83)+'СЕТ СН'!$H$11+СВЦЭМ!$D$10+'СЕТ СН'!$H$5-'СЕТ СН'!$H$21</f>
        <v>6015.9002118600001</v>
      </c>
      <c r="M109" s="36">
        <f>SUMIFS(СВЦЭМ!$D$39:$D$782,СВЦЭМ!$A$39:$A$782,$A109,СВЦЭМ!$B$39:$B$782,M$83)+'СЕТ СН'!$H$11+СВЦЭМ!$D$10+'СЕТ СН'!$H$5-'СЕТ СН'!$H$21</f>
        <v>5999.3873929600004</v>
      </c>
      <c r="N109" s="36">
        <f>SUMIFS(СВЦЭМ!$D$39:$D$782,СВЦЭМ!$A$39:$A$782,$A109,СВЦЭМ!$B$39:$B$782,N$83)+'СЕТ СН'!$H$11+СВЦЭМ!$D$10+'СЕТ СН'!$H$5-'СЕТ СН'!$H$21</f>
        <v>6000.9433828700003</v>
      </c>
      <c r="O109" s="36">
        <f>SUMIFS(СВЦЭМ!$D$39:$D$782,СВЦЭМ!$A$39:$A$782,$A109,СВЦЭМ!$B$39:$B$782,O$83)+'СЕТ СН'!$H$11+СВЦЭМ!$D$10+'СЕТ СН'!$H$5-'СЕТ СН'!$H$21</f>
        <v>5999.0434996900003</v>
      </c>
      <c r="P109" s="36">
        <f>SUMIFS(СВЦЭМ!$D$39:$D$782,СВЦЭМ!$A$39:$A$782,$A109,СВЦЭМ!$B$39:$B$782,P$83)+'СЕТ СН'!$H$11+СВЦЭМ!$D$10+'СЕТ СН'!$H$5-'СЕТ СН'!$H$21</f>
        <v>6004.0510372000008</v>
      </c>
      <c r="Q109" s="36">
        <f>SUMIFS(СВЦЭМ!$D$39:$D$782,СВЦЭМ!$A$39:$A$782,$A109,СВЦЭМ!$B$39:$B$782,Q$83)+'СЕТ СН'!$H$11+СВЦЭМ!$D$10+'СЕТ СН'!$H$5-'СЕТ СН'!$H$21</f>
        <v>6000.8006205700003</v>
      </c>
      <c r="R109" s="36">
        <f>SUMIFS(СВЦЭМ!$D$39:$D$782,СВЦЭМ!$A$39:$A$782,$A109,СВЦЭМ!$B$39:$B$782,R$83)+'СЕТ СН'!$H$11+СВЦЭМ!$D$10+'СЕТ СН'!$H$5-'СЕТ СН'!$H$21</f>
        <v>6003.6393958999997</v>
      </c>
      <c r="S109" s="36">
        <f>SUMIFS(СВЦЭМ!$D$39:$D$782,СВЦЭМ!$A$39:$A$782,$A109,СВЦЭМ!$B$39:$B$782,S$83)+'СЕТ СН'!$H$11+СВЦЭМ!$D$10+'СЕТ СН'!$H$5-'СЕТ СН'!$H$21</f>
        <v>6017.7060794700001</v>
      </c>
      <c r="T109" s="36">
        <f>SUMIFS(СВЦЭМ!$D$39:$D$782,СВЦЭМ!$A$39:$A$782,$A109,СВЦЭМ!$B$39:$B$782,T$83)+'СЕТ СН'!$H$11+СВЦЭМ!$D$10+'СЕТ СН'!$H$5-'СЕТ СН'!$H$21</f>
        <v>6003.8428208200003</v>
      </c>
      <c r="U109" s="36">
        <f>SUMIFS(СВЦЭМ!$D$39:$D$782,СВЦЭМ!$A$39:$A$782,$A109,СВЦЭМ!$B$39:$B$782,U$83)+'СЕТ СН'!$H$11+СВЦЭМ!$D$10+'СЕТ СН'!$H$5-'СЕТ СН'!$H$21</f>
        <v>6005.8424860499999</v>
      </c>
      <c r="V109" s="36">
        <f>SUMIFS(СВЦЭМ!$D$39:$D$782,СВЦЭМ!$A$39:$A$782,$A109,СВЦЭМ!$B$39:$B$782,V$83)+'СЕТ СН'!$H$11+СВЦЭМ!$D$10+'СЕТ СН'!$H$5-'СЕТ СН'!$H$21</f>
        <v>5995.77906618</v>
      </c>
      <c r="W109" s="36">
        <f>SUMIFS(СВЦЭМ!$D$39:$D$782,СВЦЭМ!$A$39:$A$782,$A109,СВЦЭМ!$B$39:$B$782,W$83)+'СЕТ СН'!$H$11+СВЦЭМ!$D$10+'СЕТ СН'!$H$5-'СЕТ СН'!$H$21</f>
        <v>5997.3079780900007</v>
      </c>
      <c r="X109" s="36">
        <f>SUMIFS(СВЦЭМ!$D$39:$D$782,СВЦЭМ!$A$39:$A$782,$A109,СВЦЭМ!$B$39:$B$782,X$83)+'СЕТ СН'!$H$11+СВЦЭМ!$D$10+'СЕТ СН'!$H$5-'СЕТ СН'!$H$21</f>
        <v>6064.0854151000003</v>
      </c>
      <c r="Y109" s="36">
        <f>SUMIFS(СВЦЭМ!$D$39:$D$782,СВЦЭМ!$A$39:$A$782,$A109,СВЦЭМ!$B$39:$B$782,Y$83)+'СЕТ СН'!$H$11+СВЦЭМ!$D$10+'СЕТ СН'!$H$5-'СЕТ СН'!$H$21</f>
        <v>6114.5698144400003</v>
      </c>
    </row>
    <row r="110" spans="1:25" ht="15.75" x14ac:dyDescent="0.2">
      <c r="A110" s="35">
        <f t="shared" si="2"/>
        <v>45531</v>
      </c>
      <c r="B110" s="36">
        <f>SUMIFS(СВЦЭМ!$D$39:$D$782,СВЦЭМ!$A$39:$A$782,$A110,СВЦЭМ!$B$39:$B$782,B$83)+'СЕТ СН'!$H$11+СВЦЭМ!$D$10+'СЕТ СН'!$H$5-'СЕТ СН'!$H$21</f>
        <v>6045.6173494699997</v>
      </c>
      <c r="C110" s="36">
        <f>SUMIFS(СВЦЭМ!$D$39:$D$782,СВЦЭМ!$A$39:$A$782,$A110,СВЦЭМ!$B$39:$B$782,C$83)+'СЕТ СН'!$H$11+СВЦЭМ!$D$10+'СЕТ СН'!$H$5-'СЕТ СН'!$H$21</f>
        <v>6077.36880544</v>
      </c>
      <c r="D110" s="36">
        <f>SUMIFS(СВЦЭМ!$D$39:$D$782,СВЦЭМ!$A$39:$A$782,$A110,СВЦЭМ!$B$39:$B$782,D$83)+'СЕТ СН'!$H$11+СВЦЭМ!$D$10+'СЕТ СН'!$H$5-'СЕТ СН'!$H$21</f>
        <v>6134.3386611599999</v>
      </c>
      <c r="E110" s="36">
        <f>SUMIFS(СВЦЭМ!$D$39:$D$782,СВЦЭМ!$A$39:$A$782,$A110,СВЦЭМ!$B$39:$B$782,E$83)+'СЕТ СН'!$H$11+СВЦЭМ!$D$10+'СЕТ СН'!$H$5-'СЕТ СН'!$H$21</f>
        <v>6156.95399567</v>
      </c>
      <c r="F110" s="36">
        <f>SUMIFS(СВЦЭМ!$D$39:$D$782,СВЦЭМ!$A$39:$A$782,$A110,СВЦЭМ!$B$39:$B$782,F$83)+'СЕТ СН'!$H$11+СВЦЭМ!$D$10+'СЕТ СН'!$H$5-'СЕТ СН'!$H$21</f>
        <v>6160.2105748700005</v>
      </c>
      <c r="G110" s="36">
        <f>SUMIFS(СВЦЭМ!$D$39:$D$782,СВЦЭМ!$A$39:$A$782,$A110,СВЦЭМ!$B$39:$B$782,G$83)+'СЕТ СН'!$H$11+СВЦЭМ!$D$10+'СЕТ СН'!$H$5-'СЕТ СН'!$H$21</f>
        <v>6135.23393364</v>
      </c>
      <c r="H110" s="36">
        <f>SUMIFS(СВЦЭМ!$D$39:$D$782,СВЦЭМ!$A$39:$A$782,$A110,СВЦЭМ!$B$39:$B$782,H$83)+'СЕТ СН'!$H$11+СВЦЭМ!$D$10+'СЕТ СН'!$H$5-'СЕТ СН'!$H$21</f>
        <v>6142.17659181</v>
      </c>
      <c r="I110" s="36">
        <f>SUMIFS(СВЦЭМ!$D$39:$D$782,СВЦЭМ!$A$39:$A$782,$A110,СВЦЭМ!$B$39:$B$782,I$83)+'СЕТ СН'!$H$11+СВЦЭМ!$D$10+'СЕТ СН'!$H$5-'СЕТ СН'!$H$21</f>
        <v>6045.6828894400005</v>
      </c>
      <c r="J110" s="36">
        <f>SUMIFS(СВЦЭМ!$D$39:$D$782,СВЦЭМ!$A$39:$A$782,$A110,СВЦЭМ!$B$39:$B$782,J$83)+'СЕТ СН'!$H$11+СВЦЭМ!$D$10+'СЕТ СН'!$H$5-'СЕТ СН'!$H$21</f>
        <v>5957.7873098800001</v>
      </c>
      <c r="K110" s="36">
        <f>SUMIFS(СВЦЭМ!$D$39:$D$782,СВЦЭМ!$A$39:$A$782,$A110,СВЦЭМ!$B$39:$B$782,K$83)+'СЕТ СН'!$H$11+СВЦЭМ!$D$10+'СЕТ СН'!$H$5-'СЕТ СН'!$H$21</f>
        <v>5869.5441448900001</v>
      </c>
      <c r="L110" s="36">
        <f>SUMIFS(СВЦЭМ!$D$39:$D$782,СВЦЭМ!$A$39:$A$782,$A110,СВЦЭМ!$B$39:$B$782,L$83)+'СЕТ СН'!$H$11+СВЦЭМ!$D$10+'СЕТ СН'!$H$5-'СЕТ СН'!$H$21</f>
        <v>5811.67481004</v>
      </c>
      <c r="M110" s="36">
        <f>SUMIFS(СВЦЭМ!$D$39:$D$782,СВЦЭМ!$A$39:$A$782,$A110,СВЦЭМ!$B$39:$B$782,M$83)+'СЕТ СН'!$H$11+СВЦЭМ!$D$10+'СЕТ СН'!$H$5-'СЕТ СН'!$H$21</f>
        <v>5802.4485878200003</v>
      </c>
      <c r="N110" s="36">
        <f>SUMIFS(СВЦЭМ!$D$39:$D$782,СВЦЭМ!$A$39:$A$782,$A110,СВЦЭМ!$B$39:$B$782,N$83)+'СЕТ СН'!$H$11+СВЦЭМ!$D$10+'СЕТ СН'!$H$5-'СЕТ СН'!$H$21</f>
        <v>5806.7507996100003</v>
      </c>
      <c r="O110" s="36">
        <f>SUMIFS(СВЦЭМ!$D$39:$D$782,СВЦЭМ!$A$39:$A$782,$A110,СВЦЭМ!$B$39:$B$782,O$83)+'СЕТ СН'!$H$11+СВЦЭМ!$D$10+'СЕТ СН'!$H$5-'СЕТ СН'!$H$21</f>
        <v>5801.5792073700004</v>
      </c>
      <c r="P110" s="36">
        <f>SUMIFS(СВЦЭМ!$D$39:$D$782,СВЦЭМ!$A$39:$A$782,$A110,СВЦЭМ!$B$39:$B$782,P$83)+'СЕТ СН'!$H$11+СВЦЭМ!$D$10+'СЕТ СН'!$H$5-'СЕТ СН'!$H$21</f>
        <v>5800.2769366000002</v>
      </c>
      <c r="Q110" s="36">
        <f>SUMIFS(СВЦЭМ!$D$39:$D$782,СВЦЭМ!$A$39:$A$782,$A110,СВЦЭМ!$B$39:$B$782,Q$83)+'СЕТ СН'!$H$11+СВЦЭМ!$D$10+'СЕТ СН'!$H$5-'СЕТ СН'!$H$21</f>
        <v>5802.7134600999998</v>
      </c>
      <c r="R110" s="36">
        <f>SUMIFS(СВЦЭМ!$D$39:$D$782,СВЦЭМ!$A$39:$A$782,$A110,СВЦЭМ!$B$39:$B$782,R$83)+'СЕТ СН'!$H$11+СВЦЭМ!$D$10+'СЕТ СН'!$H$5-'СЕТ СН'!$H$21</f>
        <v>5811.7312748599998</v>
      </c>
      <c r="S110" s="36">
        <f>SUMIFS(СВЦЭМ!$D$39:$D$782,СВЦЭМ!$A$39:$A$782,$A110,СВЦЭМ!$B$39:$B$782,S$83)+'СЕТ СН'!$H$11+СВЦЭМ!$D$10+'СЕТ СН'!$H$5-'СЕТ СН'!$H$21</f>
        <v>5801.3421121400006</v>
      </c>
      <c r="T110" s="36">
        <f>SUMIFS(СВЦЭМ!$D$39:$D$782,СВЦЭМ!$A$39:$A$782,$A110,СВЦЭМ!$B$39:$B$782,T$83)+'СЕТ СН'!$H$11+СВЦЭМ!$D$10+'СЕТ СН'!$H$5-'СЕТ СН'!$H$21</f>
        <v>5791.8782764300004</v>
      </c>
      <c r="U110" s="36">
        <f>SUMIFS(СВЦЭМ!$D$39:$D$782,СВЦЭМ!$A$39:$A$782,$A110,СВЦЭМ!$B$39:$B$782,U$83)+'СЕТ СН'!$H$11+СВЦЭМ!$D$10+'СЕТ СН'!$H$5-'СЕТ СН'!$H$21</f>
        <v>5833.5741400200004</v>
      </c>
      <c r="V110" s="36">
        <f>SUMIFS(СВЦЭМ!$D$39:$D$782,СВЦЭМ!$A$39:$A$782,$A110,СВЦЭМ!$B$39:$B$782,V$83)+'СЕТ СН'!$H$11+СВЦЭМ!$D$10+'СЕТ СН'!$H$5-'СЕТ СН'!$H$21</f>
        <v>5820.9158495299998</v>
      </c>
      <c r="W110" s="36">
        <f>SUMIFS(СВЦЭМ!$D$39:$D$782,СВЦЭМ!$A$39:$A$782,$A110,СВЦЭМ!$B$39:$B$782,W$83)+'СЕТ СН'!$H$11+СВЦЭМ!$D$10+'СЕТ СН'!$H$5-'СЕТ СН'!$H$21</f>
        <v>5827.3297066699997</v>
      </c>
      <c r="X110" s="36">
        <f>SUMIFS(СВЦЭМ!$D$39:$D$782,СВЦЭМ!$A$39:$A$782,$A110,СВЦЭМ!$B$39:$B$782,X$83)+'СЕТ СН'!$H$11+СВЦЭМ!$D$10+'СЕТ СН'!$H$5-'СЕТ СН'!$H$21</f>
        <v>5891.0801257900002</v>
      </c>
      <c r="Y110" s="36">
        <f>SUMIFS(СВЦЭМ!$D$39:$D$782,СВЦЭМ!$A$39:$A$782,$A110,СВЦЭМ!$B$39:$B$782,Y$83)+'СЕТ СН'!$H$11+СВЦЭМ!$D$10+'СЕТ СН'!$H$5-'СЕТ СН'!$H$21</f>
        <v>5956.70175647</v>
      </c>
    </row>
    <row r="111" spans="1:25" ht="15.75" x14ac:dyDescent="0.2">
      <c r="A111" s="35">
        <f t="shared" si="2"/>
        <v>45532</v>
      </c>
      <c r="B111" s="36">
        <f>SUMIFS(СВЦЭМ!$D$39:$D$782,СВЦЭМ!$A$39:$A$782,$A111,СВЦЭМ!$B$39:$B$782,B$83)+'СЕТ СН'!$H$11+СВЦЭМ!$D$10+'СЕТ СН'!$H$5-'СЕТ СН'!$H$21</f>
        <v>6085.8290857600005</v>
      </c>
      <c r="C111" s="36">
        <f>SUMIFS(СВЦЭМ!$D$39:$D$782,СВЦЭМ!$A$39:$A$782,$A111,СВЦЭМ!$B$39:$B$782,C$83)+'СЕТ СН'!$H$11+СВЦЭМ!$D$10+'СЕТ СН'!$H$5-'СЕТ СН'!$H$21</f>
        <v>6129.4295415300003</v>
      </c>
      <c r="D111" s="36">
        <f>SUMIFS(СВЦЭМ!$D$39:$D$782,СВЦЭМ!$A$39:$A$782,$A111,СВЦЭМ!$B$39:$B$782,D$83)+'СЕТ СН'!$H$11+СВЦЭМ!$D$10+'СЕТ СН'!$H$5-'СЕТ СН'!$H$21</f>
        <v>6155.1616001000002</v>
      </c>
      <c r="E111" s="36">
        <f>SUMIFS(СВЦЭМ!$D$39:$D$782,СВЦЭМ!$A$39:$A$782,$A111,СВЦЭМ!$B$39:$B$782,E$83)+'СЕТ СН'!$H$11+СВЦЭМ!$D$10+'СЕТ СН'!$H$5-'СЕТ СН'!$H$21</f>
        <v>6181.2354364500006</v>
      </c>
      <c r="F111" s="36">
        <f>SUMIFS(СВЦЭМ!$D$39:$D$782,СВЦЭМ!$A$39:$A$782,$A111,СВЦЭМ!$B$39:$B$782,F$83)+'СЕТ СН'!$H$11+СВЦЭМ!$D$10+'СЕТ СН'!$H$5-'СЕТ СН'!$H$21</f>
        <v>6204.6137605800004</v>
      </c>
      <c r="G111" s="36">
        <f>SUMIFS(СВЦЭМ!$D$39:$D$782,СВЦЭМ!$A$39:$A$782,$A111,СВЦЭМ!$B$39:$B$782,G$83)+'СЕТ СН'!$H$11+СВЦЭМ!$D$10+'СЕТ СН'!$H$5-'СЕТ СН'!$H$21</f>
        <v>6178.0089403100001</v>
      </c>
      <c r="H111" s="36">
        <f>SUMIFS(СВЦЭМ!$D$39:$D$782,СВЦЭМ!$A$39:$A$782,$A111,СВЦЭМ!$B$39:$B$782,H$83)+'СЕТ СН'!$H$11+СВЦЭМ!$D$10+'СЕТ СН'!$H$5-'СЕТ СН'!$H$21</f>
        <v>6148.1512765099997</v>
      </c>
      <c r="I111" s="36">
        <f>SUMIFS(СВЦЭМ!$D$39:$D$782,СВЦЭМ!$A$39:$A$782,$A111,СВЦЭМ!$B$39:$B$782,I$83)+'СЕТ СН'!$H$11+СВЦЭМ!$D$10+'СЕТ СН'!$H$5-'СЕТ СН'!$H$21</f>
        <v>6066.2642212999999</v>
      </c>
      <c r="J111" s="36">
        <f>SUMIFS(СВЦЭМ!$D$39:$D$782,СВЦЭМ!$A$39:$A$782,$A111,СВЦЭМ!$B$39:$B$782,J$83)+'СЕТ СН'!$H$11+СВЦЭМ!$D$10+'СЕТ СН'!$H$5-'СЕТ СН'!$H$21</f>
        <v>6011.0240214000005</v>
      </c>
      <c r="K111" s="36">
        <f>SUMIFS(СВЦЭМ!$D$39:$D$782,СВЦЭМ!$A$39:$A$782,$A111,СВЦЭМ!$B$39:$B$782,K$83)+'СЕТ СН'!$H$11+СВЦЭМ!$D$10+'СЕТ СН'!$H$5-'СЕТ СН'!$H$21</f>
        <v>5928.2389860200001</v>
      </c>
      <c r="L111" s="36">
        <f>SUMIFS(СВЦЭМ!$D$39:$D$782,СВЦЭМ!$A$39:$A$782,$A111,СВЦЭМ!$B$39:$B$782,L$83)+'СЕТ СН'!$H$11+СВЦЭМ!$D$10+'СЕТ СН'!$H$5-'СЕТ СН'!$H$21</f>
        <v>5914.7360963199999</v>
      </c>
      <c r="M111" s="36">
        <f>SUMIFS(СВЦЭМ!$D$39:$D$782,СВЦЭМ!$A$39:$A$782,$A111,СВЦЭМ!$B$39:$B$782,M$83)+'СЕТ СН'!$H$11+СВЦЭМ!$D$10+'СЕТ СН'!$H$5-'СЕТ СН'!$H$21</f>
        <v>5904.2600709200005</v>
      </c>
      <c r="N111" s="36">
        <f>SUMIFS(СВЦЭМ!$D$39:$D$782,СВЦЭМ!$A$39:$A$782,$A111,СВЦЭМ!$B$39:$B$782,N$83)+'СЕТ СН'!$H$11+СВЦЭМ!$D$10+'СЕТ СН'!$H$5-'СЕТ СН'!$H$21</f>
        <v>5899.5373559600002</v>
      </c>
      <c r="O111" s="36">
        <f>SUMIFS(СВЦЭМ!$D$39:$D$782,СВЦЭМ!$A$39:$A$782,$A111,СВЦЭМ!$B$39:$B$782,O$83)+'СЕТ СН'!$H$11+СВЦЭМ!$D$10+'СЕТ СН'!$H$5-'СЕТ СН'!$H$21</f>
        <v>5894.3456810000007</v>
      </c>
      <c r="P111" s="36">
        <f>SUMIFS(СВЦЭМ!$D$39:$D$782,СВЦЭМ!$A$39:$A$782,$A111,СВЦЭМ!$B$39:$B$782,P$83)+'СЕТ СН'!$H$11+СВЦЭМ!$D$10+'СЕТ СН'!$H$5-'СЕТ СН'!$H$21</f>
        <v>5894.9633616299998</v>
      </c>
      <c r="Q111" s="36">
        <f>SUMIFS(СВЦЭМ!$D$39:$D$782,СВЦЭМ!$A$39:$A$782,$A111,СВЦЭМ!$B$39:$B$782,Q$83)+'СЕТ СН'!$H$11+СВЦЭМ!$D$10+'СЕТ СН'!$H$5-'СЕТ СН'!$H$21</f>
        <v>5901.01525881</v>
      </c>
      <c r="R111" s="36">
        <f>SUMIFS(СВЦЭМ!$D$39:$D$782,СВЦЭМ!$A$39:$A$782,$A111,СВЦЭМ!$B$39:$B$782,R$83)+'СЕТ СН'!$H$11+СВЦЭМ!$D$10+'СЕТ СН'!$H$5-'СЕТ СН'!$H$21</f>
        <v>5909.1875243800005</v>
      </c>
      <c r="S111" s="36">
        <f>SUMIFS(СВЦЭМ!$D$39:$D$782,СВЦЭМ!$A$39:$A$782,$A111,СВЦЭМ!$B$39:$B$782,S$83)+'СЕТ СН'!$H$11+СВЦЭМ!$D$10+'СЕТ СН'!$H$5-'СЕТ СН'!$H$21</f>
        <v>5887.69127699</v>
      </c>
      <c r="T111" s="36">
        <f>SUMIFS(СВЦЭМ!$D$39:$D$782,СВЦЭМ!$A$39:$A$782,$A111,СВЦЭМ!$B$39:$B$782,T$83)+'СЕТ СН'!$H$11+СВЦЭМ!$D$10+'СЕТ СН'!$H$5-'СЕТ СН'!$H$21</f>
        <v>5879.4881545600001</v>
      </c>
      <c r="U111" s="36">
        <f>SUMIFS(СВЦЭМ!$D$39:$D$782,СВЦЭМ!$A$39:$A$782,$A111,СВЦЭМ!$B$39:$B$782,U$83)+'СЕТ СН'!$H$11+СВЦЭМ!$D$10+'СЕТ СН'!$H$5-'СЕТ СН'!$H$21</f>
        <v>5888.9179687000005</v>
      </c>
      <c r="V111" s="36">
        <f>SUMIFS(СВЦЭМ!$D$39:$D$782,СВЦЭМ!$A$39:$A$782,$A111,СВЦЭМ!$B$39:$B$782,V$83)+'СЕТ СН'!$H$11+СВЦЭМ!$D$10+'СЕТ СН'!$H$5-'СЕТ СН'!$H$21</f>
        <v>5867.1857159900001</v>
      </c>
      <c r="W111" s="36">
        <f>SUMIFS(СВЦЭМ!$D$39:$D$782,СВЦЭМ!$A$39:$A$782,$A111,СВЦЭМ!$B$39:$B$782,W$83)+'СЕТ СН'!$H$11+СВЦЭМ!$D$10+'СЕТ СН'!$H$5-'СЕТ СН'!$H$21</f>
        <v>5876.0736842200004</v>
      </c>
      <c r="X111" s="36">
        <f>SUMIFS(СВЦЭМ!$D$39:$D$782,СВЦЭМ!$A$39:$A$782,$A111,СВЦЭМ!$B$39:$B$782,X$83)+'СЕТ СН'!$H$11+СВЦЭМ!$D$10+'СЕТ СН'!$H$5-'СЕТ СН'!$H$21</f>
        <v>5943.2725283100008</v>
      </c>
      <c r="Y111" s="36">
        <f>SUMIFS(СВЦЭМ!$D$39:$D$782,СВЦЭМ!$A$39:$A$782,$A111,СВЦЭМ!$B$39:$B$782,Y$83)+'СЕТ СН'!$H$11+СВЦЭМ!$D$10+'СЕТ СН'!$H$5-'СЕТ СН'!$H$21</f>
        <v>5962.0795450200003</v>
      </c>
    </row>
    <row r="112" spans="1:25" ht="15.75" x14ac:dyDescent="0.2">
      <c r="A112" s="35">
        <f t="shared" si="2"/>
        <v>45533</v>
      </c>
      <c r="B112" s="36">
        <f>SUMIFS(СВЦЭМ!$D$39:$D$782,СВЦЭМ!$A$39:$A$782,$A112,СВЦЭМ!$B$39:$B$782,B$83)+'СЕТ СН'!$H$11+СВЦЭМ!$D$10+'СЕТ СН'!$H$5-'СЕТ СН'!$H$21</f>
        <v>6004.1689585500008</v>
      </c>
      <c r="C112" s="36">
        <f>SUMIFS(СВЦЭМ!$D$39:$D$782,СВЦЭМ!$A$39:$A$782,$A112,СВЦЭМ!$B$39:$B$782,C$83)+'СЕТ СН'!$H$11+СВЦЭМ!$D$10+'СЕТ СН'!$H$5-'СЕТ СН'!$H$21</f>
        <v>6115.2307783200004</v>
      </c>
      <c r="D112" s="36">
        <f>SUMIFS(СВЦЭМ!$D$39:$D$782,СВЦЭМ!$A$39:$A$782,$A112,СВЦЭМ!$B$39:$B$782,D$83)+'СЕТ СН'!$H$11+СВЦЭМ!$D$10+'СЕТ СН'!$H$5-'СЕТ СН'!$H$21</f>
        <v>6240.01552902</v>
      </c>
      <c r="E112" s="36">
        <f>SUMIFS(СВЦЭМ!$D$39:$D$782,СВЦЭМ!$A$39:$A$782,$A112,СВЦЭМ!$B$39:$B$782,E$83)+'СЕТ СН'!$H$11+СВЦЭМ!$D$10+'СЕТ СН'!$H$5-'СЕТ СН'!$H$21</f>
        <v>6280.8718389599999</v>
      </c>
      <c r="F112" s="36">
        <f>SUMIFS(СВЦЭМ!$D$39:$D$782,СВЦЭМ!$A$39:$A$782,$A112,СВЦЭМ!$B$39:$B$782,F$83)+'СЕТ СН'!$H$11+СВЦЭМ!$D$10+'СЕТ СН'!$H$5-'СЕТ СН'!$H$21</f>
        <v>6295.8127375599997</v>
      </c>
      <c r="G112" s="36">
        <f>SUMIFS(СВЦЭМ!$D$39:$D$782,СВЦЭМ!$A$39:$A$782,$A112,СВЦЭМ!$B$39:$B$782,G$83)+'СЕТ СН'!$H$11+СВЦЭМ!$D$10+'СЕТ СН'!$H$5-'СЕТ СН'!$H$21</f>
        <v>6267.5754025799997</v>
      </c>
      <c r="H112" s="36">
        <f>SUMIFS(СВЦЭМ!$D$39:$D$782,СВЦЭМ!$A$39:$A$782,$A112,СВЦЭМ!$B$39:$B$782,H$83)+'СЕТ СН'!$H$11+СВЦЭМ!$D$10+'СЕТ СН'!$H$5-'СЕТ СН'!$H$21</f>
        <v>6218.2744743700005</v>
      </c>
      <c r="I112" s="36">
        <f>SUMIFS(СВЦЭМ!$D$39:$D$782,СВЦЭМ!$A$39:$A$782,$A112,СВЦЭМ!$B$39:$B$782,I$83)+'СЕТ СН'!$H$11+СВЦЭМ!$D$10+'СЕТ СН'!$H$5-'СЕТ СН'!$H$21</f>
        <v>6161.1957821000005</v>
      </c>
      <c r="J112" s="36">
        <f>SUMIFS(СВЦЭМ!$D$39:$D$782,СВЦЭМ!$A$39:$A$782,$A112,СВЦЭМ!$B$39:$B$782,J$83)+'СЕТ СН'!$H$11+СВЦЭМ!$D$10+'СЕТ СН'!$H$5-'СЕТ СН'!$H$21</f>
        <v>6063.5974210500008</v>
      </c>
      <c r="K112" s="36">
        <f>SUMIFS(СВЦЭМ!$D$39:$D$782,СВЦЭМ!$A$39:$A$782,$A112,СВЦЭМ!$B$39:$B$782,K$83)+'СЕТ СН'!$H$11+СВЦЭМ!$D$10+'СЕТ СН'!$H$5-'СЕТ СН'!$H$21</f>
        <v>5973.5245086699997</v>
      </c>
      <c r="L112" s="36">
        <f>SUMIFS(СВЦЭМ!$D$39:$D$782,СВЦЭМ!$A$39:$A$782,$A112,СВЦЭМ!$B$39:$B$782,L$83)+'СЕТ СН'!$H$11+СВЦЭМ!$D$10+'СЕТ СН'!$H$5-'СЕТ СН'!$H$21</f>
        <v>5904.84506994</v>
      </c>
      <c r="M112" s="36">
        <f>SUMIFS(СВЦЭМ!$D$39:$D$782,СВЦЭМ!$A$39:$A$782,$A112,СВЦЭМ!$B$39:$B$782,M$83)+'СЕТ СН'!$H$11+СВЦЭМ!$D$10+'СЕТ СН'!$H$5-'СЕТ СН'!$H$21</f>
        <v>5890.7003449900003</v>
      </c>
      <c r="N112" s="36">
        <f>SUMIFS(СВЦЭМ!$D$39:$D$782,СВЦЭМ!$A$39:$A$782,$A112,СВЦЭМ!$B$39:$B$782,N$83)+'СЕТ СН'!$H$11+СВЦЭМ!$D$10+'СЕТ СН'!$H$5-'СЕТ СН'!$H$21</f>
        <v>5904.53161654</v>
      </c>
      <c r="O112" s="36">
        <f>SUMIFS(СВЦЭМ!$D$39:$D$782,СВЦЭМ!$A$39:$A$782,$A112,СВЦЭМ!$B$39:$B$782,O$83)+'СЕТ СН'!$H$11+СВЦЭМ!$D$10+'СЕТ СН'!$H$5-'СЕТ СН'!$H$21</f>
        <v>5919.6906302100006</v>
      </c>
      <c r="P112" s="36">
        <f>SUMIFS(СВЦЭМ!$D$39:$D$782,СВЦЭМ!$A$39:$A$782,$A112,СВЦЭМ!$B$39:$B$782,P$83)+'СЕТ СН'!$H$11+СВЦЭМ!$D$10+'СЕТ СН'!$H$5-'СЕТ СН'!$H$21</f>
        <v>5925.0164836599997</v>
      </c>
      <c r="Q112" s="36">
        <f>SUMIFS(СВЦЭМ!$D$39:$D$782,СВЦЭМ!$A$39:$A$782,$A112,СВЦЭМ!$B$39:$B$782,Q$83)+'СЕТ СН'!$H$11+СВЦЭМ!$D$10+'СЕТ СН'!$H$5-'СЕТ СН'!$H$21</f>
        <v>5923.3846203900002</v>
      </c>
      <c r="R112" s="36">
        <f>SUMIFS(СВЦЭМ!$D$39:$D$782,СВЦЭМ!$A$39:$A$782,$A112,СВЦЭМ!$B$39:$B$782,R$83)+'СЕТ СН'!$H$11+СВЦЭМ!$D$10+'СЕТ СН'!$H$5-'СЕТ СН'!$H$21</f>
        <v>5934.3033651900005</v>
      </c>
      <c r="S112" s="36">
        <f>SUMIFS(СВЦЭМ!$D$39:$D$782,СВЦЭМ!$A$39:$A$782,$A112,СВЦЭМ!$B$39:$B$782,S$83)+'СЕТ СН'!$H$11+СВЦЭМ!$D$10+'СЕТ СН'!$H$5-'СЕТ СН'!$H$21</f>
        <v>5912.3019608800005</v>
      </c>
      <c r="T112" s="36">
        <f>SUMIFS(СВЦЭМ!$D$39:$D$782,СВЦЭМ!$A$39:$A$782,$A112,СВЦЭМ!$B$39:$B$782,T$83)+'СЕТ СН'!$H$11+СВЦЭМ!$D$10+'СЕТ СН'!$H$5-'СЕТ СН'!$H$21</f>
        <v>5909.3734995699997</v>
      </c>
      <c r="U112" s="36">
        <f>SUMIFS(СВЦЭМ!$D$39:$D$782,СВЦЭМ!$A$39:$A$782,$A112,СВЦЭМ!$B$39:$B$782,U$83)+'СЕТ СН'!$H$11+СВЦЭМ!$D$10+'СЕТ СН'!$H$5-'СЕТ СН'!$H$21</f>
        <v>5921.2715519100002</v>
      </c>
      <c r="V112" s="36">
        <f>SUMIFS(СВЦЭМ!$D$39:$D$782,СВЦЭМ!$A$39:$A$782,$A112,СВЦЭМ!$B$39:$B$782,V$83)+'СЕТ СН'!$H$11+СВЦЭМ!$D$10+'СЕТ СН'!$H$5-'СЕТ СН'!$H$21</f>
        <v>5905.4133461900001</v>
      </c>
      <c r="W112" s="36">
        <f>SUMIFS(СВЦЭМ!$D$39:$D$782,СВЦЭМ!$A$39:$A$782,$A112,СВЦЭМ!$B$39:$B$782,W$83)+'СЕТ СН'!$H$11+СВЦЭМ!$D$10+'СЕТ СН'!$H$5-'СЕТ СН'!$H$21</f>
        <v>5909.3906688799998</v>
      </c>
      <c r="X112" s="36">
        <f>SUMIFS(СВЦЭМ!$D$39:$D$782,СВЦЭМ!$A$39:$A$782,$A112,СВЦЭМ!$B$39:$B$782,X$83)+'СЕТ СН'!$H$11+СВЦЭМ!$D$10+'СЕТ СН'!$H$5-'СЕТ СН'!$H$21</f>
        <v>5981.9971723300005</v>
      </c>
      <c r="Y112" s="36">
        <f>SUMIFS(СВЦЭМ!$D$39:$D$782,СВЦЭМ!$A$39:$A$782,$A112,СВЦЭМ!$B$39:$B$782,Y$83)+'СЕТ СН'!$H$11+СВЦЭМ!$D$10+'СЕТ СН'!$H$5-'СЕТ СН'!$H$21</f>
        <v>6048.0563154000001</v>
      </c>
    </row>
    <row r="113" spans="1:27" ht="15.75" x14ac:dyDescent="0.2">
      <c r="A113" s="35">
        <f t="shared" si="2"/>
        <v>45534</v>
      </c>
      <c r="B113" s="36">
        <f>SUMIFS(СВЦЭМ!$D$39:$D$782,СВЦЭМ!$A$39:$A$782,$A113,СВЦЭМ!$B$39:$B$782,B$83)+'СЕТ СН'!$H$11+СВЦЭМ!$D$10+'СЕТ СН'!$H$5-'СЕТ СН'!$H$21</f>
        <v>6119.7808425700005</v>
      </c>
      <c r="C113" s="36">
        <f>SUMIFS(СВЦЭМ!$D$39:$D$782,СВЦЭМ!$A$39:$A$782,$A113,СВЦЭМ!$B$39:$B$782,C$83)+'СЕТ СН'!$H$11+СВЦЭМ!$D$10+'СЕТ СН'!$H$5-'СЕТ СН'!$H$21</f>
        <v>6191.0300298500006</v>
      </c>
      <c r="D113" s="36">
        <f>SUMIFS(СВЦЭМ!$D$39:$D$782,СВЦЭМ!$A$39:$A$782,$A113,СВЦЭМ!$B$39:$B$782,D$83)+'СЕТ СН'!$H$11+СВЦЭМ!$D$10+'СЕТ СН'!$H$5-'СЕТ СН'!$H$21</f>
        <v>6207.1181984800005</v>
      </c>
      <c r="E113" s="36">
        <f>SUMIFS(СВЦЭМ!$D$39:$D$782,СВЦЭМ!$A$39:$A$782,$A113,СВЦЭМ!$B$39:$B$782,E$83)+'СЕТ СН'!$H$11+СВЦЭМ!$D$10+'СЕТ СН'!$H$5-'СЕТ СН'!$H$21</f>
        <v>6228.0018086199998</v>
      </c>
      <c r="F113" s="36">
        <f>SUMIFS(СВЦЭМ!$D$39:$D$782,СВЦЭМ!$A$39:$A$782,$A113,СВЦЭМ!$B$39:$B$782,F$83)+'СЕТ СН'!$H$11+СВЦЭМ!$D$10+'СЕТ СН'!$H$5-'СЕТ СН'!$H$21</f>
        <v>6223.0108274100003</v>
      </c>
      <c r="G113" s="36">
        <f>SUMIFS(СВЦЭМ!$D$39:$D$782,СВЦЭМ!$A$39:$A$782,$A113,СВЦЭМ!$B$39:$B$782,G$83)+'СЕТ СН'!$H$11+СВЦЭМ!$D$10+'СЕТ СН'!$H$5-'СЕТ СН'!$H$21</f>
        <v>6217.1739834400005</v>
      </c>
      <c r="H113" s="36">
        <f>SUMIFS(СВЦЭМ!$D$39:$D$782,СВЦЭМ!$A$39:$A$782,$A113,СВЦЭМ!$B$39:$B$782,H$83)+'СЕТ СН'!$H$11+СВЦЭМ!$D$10+'СЕТ СН'!$H$5-'СЕТ СН'!$H$21</f>
        <v>6184.6828508300005</v>
      </c>
      <c r="I113" s="36">
        <f>SUMIFS(СВЦЭМ!$D$39:$D$782,СВЦЭМ!$A$39:$A$782,$A113,СВЦЭМ!$B$39:$B$782,I$83)+'СЕТ СН'!$H$11+СВЦЭМ!$D$10+'СЕТ СН'!$H$5-'СЕТ СН'!$H$21</f>
        <v>6092.1962893</v>
      </c>
      <c r="J113" s="36">
        <f>SUMIFS(СВЦЭМ!$D$39:$D$782,СВЦЭМ!$A$39:$A$782,$A113,СВЦЭМ!$B$39:$B$782,J$83)+'СЕТ СН'!$H$11+СВЦЭМ!$D$10+'СЕТ СН'!$H$5-'СЕТ СН'!$H$21</f>
        <v>5997.0767821200006</v>
      </c>
      <c r="K113" s="36">
        <f>SUMIFS(СВЦЭМ!$D$39:$D$782,СВЦЭМ!$A$39:$A$782,$A113,СВЦЭМ!$B$39:$B$782,K$83)+'СЕТ СН'!$H$11+СВЦЭМ!$D$10+'СЕТ СН'!$H$5-'СЕТ СН'!$H$21</f>
        <v>5922.5313416200006</v>
      </c>
      <c r="L113" s="36">
        <f>SUMIFS(СВЦЭМ!$D$39:$D$782,СВЦЭМ!$A$39:$A$782,$A113,СВЦЭМ!$B$39:$B$782,L$83)+'СЕТ СН'!$H$11+СВЦЭМ!$D$10+'СЕТ СН'!$H$5-'СЕТ СН'!$H$21</f>
        <v>5893.6791848700004</v>
      </c>
      <c r="M113" s="36">
        <f>SUMIFS(СВЦЭМ!$D$39:$D$782,СВЦЭМ!$A$39:$A$782,$A113,СВЦЭМ!$B$39:$B$782,M$83)+'СЕТ СН'!$H$11+СВЦЭМ!$D$10+'СЕТ СН'!$H$5-'СЕТ СН'!$H$21</f>
        <v>5903.7250978900001</v>
      </c>
      <c r="N113" s="36">
        <f>SUMIFS(СВЦЭМ!$D$39:$D$782,СВЦЭМ!$A$39:$A$782,$A113,СВЦЭМ!$B$39:$B$782,N$83)+'СЕТ СН'!$H$11+СВЦЭМ!$D$10+'СЕТ СН'!$H$5-'СЕТ СН'!$H$21</f>
        <v>5901.7807123700004</v>
      </c>
      <c r="O113" s="36">
        <f>SUMIFS(СВЦЭМ!$D$39:$D$782,СВЦЭМ!$A$39:$A$782,$A113,СВЦЭМ!$B$39:$B$782,O$83)+'СЕТ СН'!$H$11+СВЦЭМ!$D$10+'СЕТ СН'!$H$5-'СЕТ СН'!$H$21</f>
        <v>5909.7070823700005</v>
      </c>
      <c r="P113" s="36">
        <f>SUMIFS(СВЦЭМ!$D$39:$D$782,СВЦЭМ!$A$39:$A$782,$A113,СВЦЭМ!$B$39:$B$782,P$83)+'СЕТ СН'!$H$11+СВЦЭМ!$D$10+'СЕТ СН'!$H$5-'СЕТ СН'!$H$21</f>
        <v>5910.5609399100003</v>
      </c>
      <c r="Q113" s="36">
        <f>SUMIFS(СВЦЭМ!$D$39:$D$782,СВЦЭМ!$A$39:$A$782,$A113,СВЦЭМ!$B$39:$B$782,Q$83)+'СЕТ СН'!$H$11+СВЦЭМ!$D$10+'СЕТ СН'!$H$5-'СЕТ СН'!$H$21</f>
        <v>5915.7560907699999</v>
      </c>
      <c r="R113" s="36">
        <f>SUMIFS(СВЦЭМ!$D$39:$D$782,СВЦЭМ!$A$39:$A$782,$A113,СВЦЭМ!$B$39:$B$782,R$83)+'СЕТ СН'!$H$11+СВЦЭМ!$D$10+'СЕТ СН'!$H$5-'СЕТ СН'!$H$21</f>
        <v>5909.3854472900002</v>
      </c>
      <c r="S113" s="36">
        <f>SUMIFS(СВЦЭМ!$D$39:$D$782,СВЦЭМ!$A$39:$A$782,$A113,СВЦЭМ!$B$39:$B$782,S$83)+'СЕТ СН'!$H$11+СВЦЭМ!$D$10+'СЕТ СН'!$H$5-'СЕТ СН'!$H$21</f>
        <v>5918.44153224</v>
      </c>
      <c r="T113" s="36">
        <f>SUMIFS(СВЦЭМ!$D$39:$D$782,СВЦЭМ!$A$39:$A$782,$A113,СВЦЭМ!$B$39:$B$782,T$83)+'СЕТ СН'!$H$11+СВЦЭМ!$D$10+'СЕТ СН'!$H$5-'СЕТ СН'!$H$21</f>
        <v>5918.2713163999997</v>
      </c>
      <c r="U113" s="36">
        <f>SUMIFS(СВЦЭМ!$D$39:$D$782,СВЦЭМ!$A$39:$A$782,$A113,СВЦЭМ!$B$39:$B$782,U$83)+'СЕТ СН'!$H$11+СВЦЭМ!$D$10+'СЕТ СН'!$H$5-'СЕТ СН'!$H$21</f>
        <v>5923.1529325400006</v>
      </c>
      <c r="V113" s="36">
        <f>SUMIFS(СВЦЭМ!$D$39:$D$782,СВЦЭМ!$A$39:$A$782,$A113,СВЦЭМ!$B$39:$B$782,V$83)+'СЕТ СН'!$H$11+СВЦЭМ!$D$10+'СЕТ СН'!$H$5-'СЕТ СН'!$H$21</f>
        <v>5904.1236553799999</v>
      </c>
      <c r="W113" s="36">
        <f>SUMIFS(СВЦЭМ!$D$39:$D$782,СВЦЭМ!$A$39:$A$782,$A113,СВЦЭМ!$B$39:$B$782,W$83)+'СЕТ СН'!$H$11+СВЦЭМ!$D$10+'СЕТ СН'!$H$5-'СЕТ СН'!$H$21</f>
        <v>5910.0532690400005</v>
      </c>
      <c r="X113" s="36">
        <f>SUMIFS(СВЦЭМ!$D$39:$D$782,СВЦЭМ!$A$39:$A$782,$A113,СВЦЭМ!$B$39:$B$782,X$83)+'СЕТ СН'!$H$11+СВЦЭМ!$D$10+'СЕТ СН'!$H$5-'СЕТ СН'!$H$21</f>
        <v>5978.2068615999997</v>
      </c>
      <c r="Y113" s="36">
        <f>SUMIFS(СВЦЭМ!$D$39:$D$782,СВЦЭМ!$A$39:$A$782,$A113,СВЦЭМ!$B$39:$B$782,Y$83)+'СЕТ СН'!$H$11+СВЦЭМ!$D$10+'СЕТ СН'!$H$5-'СЕТ СН'!$H$21</f>
        <v>6048.9590255000003</v>
      </c>
    </row>
    <row r="114" spans="1:27" ht="15.75" x14ac:dyDescent="0.2">
      <c r="A114" s="35">
        <f t="shared" si="2"/>
        <v>45535</v>
      </c>
      <c r="B114" s="36">
        <f>SUMIFS(СВЦЭМ!$D$39:$D$782,СВЦЭМ!$A$39:$A$782,$A114,СВЦЭМ!$B$39:$B$782,B$83)+'СЕТ СН'!$H$11+СВЦЭМ!$D$10+'СЕТ СН'!$H$5-'СЕТ СН'!$H$21</f>
        <v>6084.2968732999998</v>
      </c>
      <c r="C114" s="36">
        <f>SUMIFS(СВЦЭМ!$D$39:$D$782,СВЦЭМ!$A$39:$A$782,$A114,СВЦЭМ!$B$39:$B$782,C$83)+'СЕТ СН'!$H$11+СВЦЭМ!$D$10+'СЕТ СН'!$H$5-'СЕТ СН'!$H$21</f>
        <v>6126.8329537300006</v>
      </c>
      <c r="D114" s="36">
        <f>SUMIFS(СВЦЭМ!$D$39:$D$782,СВЦЭМ!$A$39:$A$782,$A114,СВЦЭМ!$B$39:$B$782,D$83)+'СЕТ СН'!$H$11+СВЦЭМ!$D$10+'СЕТ СН'!$H$5-'СЕТ СН'!$H$21</f>
        <v>6134.2479064199997</v>
      </c>
      <c r="E114" s="36">
        <f>SUMIFS(СВЦЭМ!$D$39:$D$782,СВЦЭМ!$A$39:$A$782,$A114,СВЦЭМ!$B$39:$B$782,E$83)+'СЕТ СН'!$H$11+СВЦЭМ!$D$10+'СЕТ СН'!$H$5-'СЕТ СН'!$H$21</f>
        <v>6137.3710304000006</v>
      </c>
      <c r="F114" s="36">
        <f>SUMIFS(СВЦЭМ!$D$39:$D$782,СВЦЭМ!$A$39:$A$782,$A114,СВЦЭМ!$B$39:$B$782,F$83)+'СЕТ СН'!$H$11+СВЦЭМ!$D$10+'СЕТ СН'!$H$5-'СЕТ СН'!$H$21</f>
        <v>6132.1177068400002</v>
      </c>
      <c r="G114" s="36">
        <f>SUMIFS(СВЦЭМ!$D$39:$D$782,СВЦЭМ!$A$39:$A$782,$A114,СВЦЭМ!$B$39:$B$782,G$83)+'СЕТ СН'!$H$11+СВЦЭМ!$D$10+'СЕТ СН'!$H$5-'СЕТ СН'!$H$21</f>
        <v>6110.8318565300006</v>
      </c>
      <c r="H114" s="36">
        <f>SUMIFS(СВЦЭМ!$D$39:$D$782,СВЦЭМ!$A$39:$A$782,$A114,СВЦЭМ!$B$39:$B$782,H$83)+'СЕТ СН'!$H$11+СВЦЭМ!$D$10+'СЕТ СН'!$H$5-'СЕТ СН'!$H$21</f>
        <v>6103.5280829100002</v>
      </c>
      <c r="I114" s="36">
        <f>SUMIFS(СВЦЭМ!$D$39:$D$782,СВЦЭМ!$A$39:$A$782,$A114,СВЦЭМ!$B$39:$B$782,I$83)+'СЕТ СН'!$H$11+СВЦЭМ!$D$10+'СЕТ СН'!$H$5-'СЕТ СН'!$H$21</f>
        <v>6007.4833896800001</v>
      </c>
      <c r="J114" s="36">
        <f>SUMIFS(СВЦЭМ!$D$39:$D$782,СВЦЭМ!$A$39:$A$782,$A114,СВЦЭМ!$B$39:$B$782,J$83)+'СЕТ СН'!$H$11+СВЦЭМ!$D$10+'СЕТ СН'!$H$5-'СЕТ СН'!$H$21</f>
        <v>6001.5721583000004</v>
      </c>
      <c r="K114" s="36">
        <f>SUMIFS(СВЦЭМ!$D$39:$D$782,СВЦЭМ!$A$39:$A$782,$A114,СВЦЭМ!$B$39:$B$782,K$83)+'СЕТ СН'!$H$11+СВЦЭМ!$D$10+'СЕТ СН'!$H$5-'СЕТ СН'!$H$21</f>
        <v>5958.0404290000006</v>
      </c>
      <c r="L114" s="36">
        <f>SUMIFS(СВЦЭМ!$D$39:$D$782,СВЦЭМ!$A$39:$A$782,$A114,СВЦЭМ!$B$39:$B$782,L$83)+'СЕТ СН'!$H$11+СВЦЭМ!$D$10+'СЕТ СН'!$H$5-'СЕТ СН'!$H$21</f>
        <v>5950.9086488000003</v>
      </c>
      <c r="M114" s="36">
        <f>SUMIFS(СВЦЭМ!$D$39:$D$782,СВЦЭМ!$A$39:$A$782,$A114,СВЦЭМ!$B$39:$B$782,M$83)+'СЕТ СН'!$H$11+СВЦЭМ!$D$10+'СЕТ СН'!$H$5-'СЕТ СН'!$H$21</f>
        <v>5926.47893991</v>
      </c>
      <c r="N114" s="36">
        <f>SUMIFS(СВЦЭМ!$D$39:$D$782,СВЦЭМ!$A$39:$A$782,$A114,СВЦЭМ!$B$39:$B$782,N$83)+'СЕТ СН'!$H$11+СВЦЭМ!$D$10+'СЕТ СН'!$H$5-'СЕТ СН'!$H$21</f>
        <v>5926.6361334499998</v>
      </c>
      <c r="O114" s="36">
        <f>SUMIFS(СВЦЭМ!$D$39:$D$782,СВЦЭМ!$A$39:$A$782,$A114,СВЦЭМ!$B$39:$B$782,O$83)+'СЕТ СН'!$H$11+СВЦЭМ!$D$10+'СЕТ СН'!$H$5-'СЕТ СН'!$H$21</f>
        <v>5915.2406988000002</v>
      </c>
      <c r="P114" s="36">
        <f>SUMIFS(СВЦЭМ!$D$39:$D$782,СВЦЭМ!$A$39:$A$782,$A114,СВЦЭМ!$B$39:$B$782,P$83)+'СЕТ СН'!$H$11+СВЦЭМ!$D$10+'СЕТ СН'!$H$5-'СЕТ СН'!$H$21</f>
        <v>5927.3641453800001</v>
      </c>
      <c r="Q114" s="36">
        <f>SUMIFS(СВЦЭМ!$D$39:$D$782,СВЦЭМ!$A$39:$A$782,$A114,СВЦЭМ!$B$39:$B$782,Q$83)+'СЕТ СН'!$H$11+СВЦЭМ!$D$10+'СЕТ СН'!$H$5-'СЕТ СН'!$H$21</f>
        <v>5926.7187605100007</v>
      </c>
      <c r="R114" s="36">
        <f>SUMIFS(СВЦЭМ!$D$39:$D$782,СВЦЭМ!$A$39:$A$782,$A114,СВЦЭМ!$B$39:$B$782,R$83)+'СЕТ СН'!$H$11+СВЦЭМ!$D$10+'СЕТ СН'!$H$5-'СЕТ СН'!$H$21</f>
        <v>5933.6570979900007</v>
      </c>
      <c r="S114" s="36">
        <f>SUMIFS(СВЦЭМ!$D$39:$D$782,СВЦЭМ!$A$39:$A$782,$A114,СВЦЭМ!$B$39:$B$782,S$83)+'СЕТ СН'!$H$11+СВЦЭМ!$D$10+'СЕТ СН'!$H$5-'СЕТ СН'!$H$21</f>
        <v>5925.5795998600006</v>
      </c>
      <c r="T114" s="36">
        <f>SUMIFS(СВЦЭМ!$D$39:$D$782,СВЦЭМ!$A$39:$A$782,$A114,СВЦЭМ!$B$39:$B$782,T$83)+'СЕТ СН'!$H$11+СВЦЭМ!$D$10+'СЕТ СН'!$H$5-'СЕТ СН'!$H$21</f>
        <v>5913.2808009600003</v>
      </c>
      <c r="U114" s="36">
        <f>SUMIFS(СВЦЭМ!$D$39:$D$782,СВЦЭМ!$A$39:$A$782,$A114,СВЦЭМ!$B$39:$B$782,U$83)+'СЕТ СН'!$H$11+СВЦЭМ!$D$10+'СЕТ СН'!$H$5-'СЕТ СН'!$H$21</f>
        <v>5928.71935811</v>
      </c>
      <c r="V114" s="36">
        <f>SUMIFS(СВЦЭМ!$D$39:$D$782,СВЦЭМ!$A$39:$A$782,$A114,СВЦЭМ!$B$39:$B$782,V$83)+'СЕТ СН'!$H$11+СВЦЭМ!$D$10+'СЕТ СН'!$H$5-'СЕТ СН'!$H$21</f>
        <v>5905.39032202</v>
      </c>
      <c r="W114" s="36">
        <f>SUMIFS(СВЦЭМ!$D$39:$D$782,СВЦЭМ!$A$39:$A$782,$A114,СВЦЭМ!$B$39:$B$782,W$83)+'СЕТ СН'!$H$11+СВЦЭМ!$D$10+'СЕТ СН'!$H$5-'СЕТ СН'!$H$21</f>
        <v>5920.5228756400002</v>
      </c>
      <c r="X114" s="36">
        <f>SUMIFS(СВЦЭМ!$D$39:$D$782,СВЦЭМ!$A$39:$A$782,$A114,СВЦЭМ!$B$39:$B$782,X$83)+'СЕТ СН'!$H$11+СВЦЭМ!$D$10+'СЕТ СН'!$H$5-'СЕТ СН'!$H$21</f>
        <v>5975.62475068</v>
      </c>
      <c r="Y114" s="36">
        <f>SUMIFS(СВЦЭМ!$D$39:$D$782,СВЦЭМ!$A$39:$A$782,$A114,СВЦЭМ!$B$39:$B$782,Y$83)+'СЕТ СН'!$H$11+СВЦЭМ!$D$10+'СЕТ СН'!$H$5-'СЕТ СН'!$H$21</f>
        <v>6068.42067623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01.08.2024</v>
      </c>
      <c r="B120" s="36">
        <f>SUMIFS(СВЦЭМ!$D$39:$D$782,СВЦЭМ!$A$39:$A$782,$A120,СВЦЭМ!$B$39:$B$782,B$119)+'СЕТ СН'!$I$11+СВЦЭМ!$D$10+'СЕТ СН'!$I$5-'СЕТ СН'!$I$21</f>
        <v>6442.8299031799997</v>
      </c>
      <c r="C120" s="36">
        <f>SUMIFS(СВЦЭМ!$D$39:$D$782,СВЦЭМ!$A$39:$A$782,$A120,СВЦЭМ!$B$39:$B$782,C$119)+'СЕТ СН'!$I$11+СВЦЭМ!$D$10+'СЕТ СН'!$I$5-'СЕТ СН'!$I$21</f>
        <v>6540.9030995999992</v>
      </c>
      <c r="D120" s="36">
        <f>SUMIFS(СВЦЭМ!$D$39:$D$782,СВЦЭМ!$A$39:$A$782,$A120,СВЦЭМ!$B$39:$B$782,D$119)+'СЕТ СН'!$I$11+СВЦЭМ!$D$10+'СЕТ СН'!$I$5-'СЕТ СН'!$I$21</f>
        <v>6597.3259589499994</v>
      </c>
      <c r="E120" s="36">
        <f>SUMIFS(СВЦЭМ!$D$39:$D$782,СВЦЭМ!$A$39:$A$782,$A120,СВЦЭМ!$B$39:$B$782,E$119)+'СЕТ СН'!$I$11+СВЦЭМ!$D$10+'СЕТ СН'!$I$5-'СЕТ СН'!$I$21</f>
        <v>6618.8766592599995</v>
      </c>
      <c r="F120" s="36">
        <f>SUMIFS(СВЦЭМ!$D$39:$D$782,СВЦЭМ!$A$39:$A$782,$A120,СВЦЭМ!$B$39:$B$782,F$119)+'СЕТ СН'!$I$11+СВЦЭМ!$D$10+'СЕТ СН'!$I$5-'СЕТ СН'!$I$21</f>
        <v>6642.9359163699992</v>
      </c>
      <c r="G120" s="36">
        <f>SUMIFS(СВЦЭМ!$D$39:$D$782,СВЦЭМ!$A$39:$A$782,$A120,СВЦЭМ!$B$39:$B$782,G$119)+'СЕТ СН'!$I$11+СВЦЭМ!$D$10+'СЕТ СН'!$I$5-'СЕТ СН'!$I$21</f>
        <v>6628.4369232699992</v>
      </c>
      <c r="H120" s="36">
        <f>SUMIFS(СВЦЭМ!$D$39:$D$782,СВЦЭМ!$A$39:$A$782,$A120,СВЦЭМ!$B$39:$B$782,H$119)+'СЕТ СН'!$I$11+СВЦЭМ!$D$10+'СЕТ СН'!$I$5-'СЕТ СН'!$I$21</f>
        <v>6590.3714829</v>
      </c>
      <c r="I120" s="36">
        <f>SUMIFS(СВЦЭМ!$D$39:$D$782,СВЦЭМ!$A$39:$A$782,$A120,СВЦЭМ!$B$39:$B$782,I$119)+'СЕТ СН'!$I$11+СВЦЭМ!$D$10+'СЕТ СН'!$I$5-'СЕТ СН'!$I$21</f>
        <v>6505.0533845599994</v>
      </c>
      <c r="J120" s="36">
        <f>SUMIFS(СВЦЭМ!$D$39:$D$782,СВЦЭМ!$A$39:$A$782,$A120,СВЦЭМ!$B$39:$B$782,J$119)+'СЕТ СН'!$I$11+СВЦЭМ!$D$10+'СЕТ СН'!$I$5-'СЕТ СН'!$I$21</f>
        <v>6375.9517007599998</v>
      </c>
      <c r="K120" s="36">
        <f>SUMIFS(СВЦЭМ!$D$39:$D$782,СВЦЭМ!$A$39:$A$782,$A120,СВЦЭМ!$B$39:$B$782,K$119)+'СЕТ СН'!$I$11+СВЦЭМ!$D$10+'СЕТ СН'!$I$5-'СЕТ СН'!$I$21</f>
        <v>6274.3748090399995</v>
      </c>
      <c r="L120" s="36">
        <f>SUMIFS(СВЦЭМ!$D$39:$D$782,СВЦЭМ!$A$39:$A$782,$A120,СВЦЭМ!$B$39:$B$782,L$119)+'СЕТ СН'!$I$11+СВЦЭМ!$D$10+'СЕТ СН'!$I$5-'СЕТ СН'!$I$21</f>
        <v>6212.0615616799996</v>
      </c>
      <c r="M120" s="36">
        <f>SUMIFS(СВЦЭМ!$D$39:$D$782,СВЦЭМ!$A$39:$A$782,$A120,СВЦЭМ!$B$39:$B$782,M$119)+'СЕТ СН'!$I$11+СВЦЭМ!$D$10+'СЕТ СН'!$I$5-'СЕТ СН'!$I$21</f>
        <v>6243.4261762499991</v>
      </c>
      <c r="N120" s="36">
        <f>SUMIFS(СВЦЭМ!$D$39:$D$782,СВЦЭМ!$A$39:$A$782,$A120,СВЦЭМ!$B$39:$B$782,N$119)+'СЕТ СН'!$I$11+СВЦЭМ!$D$10+'СЕТ СН'!$I$5-'СЕТ СН'!$I$21</f>
        <v>6278.6981022299997</v>
      </c>
      <c r="O120" s="36">
        <f>SUMIFS(СВЦЭМ!$D$39:$D$782,СВЦЭМ!$A$39:$A$782,$A120,СВЦЭМ!$B$39:$B$782,O$119)+'СЕТ СН'!$I$11+СВЦЭМ!$D$10+'СЕТ СН'!$I$5-'СЕТ СН'!$I$21</f>
        <v>6280.1836751399997</v>
      </c>
      <c r="P120" s="36">
        <f>SUMIFS(СВЦЭМ!$D$39:$D$782,СВЦЭМ!$A$39:$A$782,$A120,СВЦЭМ!$B$39:$B$782,P$119)+'СЕТ СН'!$I$11+СВЦЭМ!$D$10+'СЕТ СН'!$I$5-'СЕТ СН'!$I$21</f>
        <v>6279.5352443799993</v>
      </c>
      <c r="Q120" s="36">
        <f>SUMIFS(СВЦЭМ!$D$39:$D$782,СВЦЭМ!$A$39:$A$782,$A120,СВЦЭМ!$B$39:$B$782,Q$119)+'СЕТ СН'!$I$11+СВЦЭМ!$D$10+'СЕТ СН'!$I$5-'СЕТ СН'!$I$21</f>
        <v>6270.4849918899999</v>
      </c>
      <c r="R120" s="36">
        <f>SUMIFS(СВЦЭМ!$D$39:$D$782,СВЦЭМ!$A$39:$A$782,$A120,СВЦЭМ!$B$39:$B$782,R$119)+'СЕТ СН'!$I$11+СВЦЭМ!$D$10+'СЕТ СН'!$I$5-'СЕТ СН'!$I$21</f>
        <v>6287.2315708499991</v>
      </c>
      <c r="S120" s="36">
        <f>SUMIFS(СВЦЭМ!$D$39:$D$782,СВЦЭМ!$A$39:$A$782,$A120,СВЦЭМ!$B$39:$B$782,S$119)+'СЕТ СН'!$I$11+СВЦЭМ!$D$10+'СЕТ СН'!$I$5-'СЕТ СН'!$I$21</f>
        <v>6287.6486065299996</v>
      </c>
      <c r="T120" s="36">
        <f>SUMIFS(СВЦЭМ!$D$39:$D$782,СВЦЭМ!$A$39:$A$782,$A120,СВЦЭМ!$B$39:$B$782,T$119)+'СЕТ СН'!$I$11+СВЦЭМ!$D$10+'СЕТ СН'!$I$5-'СЕТ СН'!$I$21</f>
        <v>6283.0810453599997</v>
      </c>
      <c r="U120" s="36">
        <f>SUMIFS(СВЦЭМ!$D$39:$D$782,СВЦЭМ!$A$39:$A$782,$A120,СВЦЭМ!$B$39:$B$782,U$119)+'СЕТ СН'!$I$11+СВЦЭМ!$D$10+'СЕТ СН'!$I$5-'СЕТ СН'!$I$21</f>
        <v>6288.2875356099994</v>
      </c>
      <c r="V120" s="36">
        <f>SUMIFS(СВЦЭМ!$D$39:$D$782,СВЦЭМ!$A$39:$A$782,$A120,СВЦЭМ!$B$39:$B$782,V$119)+'СЕТ СН'!$I$11+СВЦЭМ!$D$10+'СЕТ СН'!$I$5-'СЕТ СН'!$I$21</f>
        <v>6302.7411343099993</v>
      </c>
      <c r="W120" s="36">
        <f>SUMIFS(СВЦЭМ!$D$39:$D$782,СВЦЭМ!$A$39:$A$782,$A120,СВЦЭМ!$B$39:$B$782,W$119)+'СЕТ СН'!$I$11+СВЦЭМ!$D$10+'СЕТ СН'!$I$5-'СЕТ СН'!$I$21</f>
        <v>6270.4351576899999</v>
      </c>
      <c r="X120" s="36">
        <f>SUMIFS(СВЦЭМ!$D$39:$D$782,СВЦЭМ!$A$39:$A$782,$A120,СВЦЭМ!$B$39:$B$782,X$119)+'СЕТ СН'!$I$11+СВЦЭМ!$D$10+'СЕТ СН'!$I$5-'СЕТ СН'!$I$21</f>
        <v>6356.2642009699994</v>
      </c>
      <c r="Y120" s="36">
        <f>SUMIFS(СВЦЭМ!$D$39:$D$782,СВЦЭМ!$A$39:$A$782,$A120,СВЦЭМ!$B$39:$B$782,Y$119)+'СЕТ СН'!$I$11+СВЦЭМ!$D$10+'СЕТ СН'!$I$5-'СЕТ СН'!$I$21</f>
        <v>6467.1487935199993</v>
      </c>
      <c r="AA120" s="45"/>
    </row>
    <row r="121" spans="1:27" ht="15.75" x14ac:dyDescent="0.2">
      <c r="A121" s="35">
        <f>A120+1</f>
        <v>45506</v>
      </c>
      <c r="B121" s="36">
        <f>SUMIFS(СВЦЭМ!$D$39:$D$782,СВЦЭМ!$A$39:$A$782,$A121,СВЦЭМ!$B$39:$B$782,B$119)+'СЕТ СН'!$I$11+СВЦЭМ!$D$10+'СЕТ СН'!$I$5-'СЕТ СН'!$I$21</f>
        <v>6406.2624935099993</v>
      </c>
      <c r="C121" s="36">
        <f>SUMIFS(СВЦЭМ!$D$39:$D$782,СВЦЭМ!$A$39:$A$782,$A121,СВЦЭМ!$B$39:$B$782,C$119)+'СЕТ СН'!$I$11+СВЦЭМ!$D$10+'СЕТ СН'!$I$5-'СЕТ СН'!$I$21</f>
        <v>6488.2212116599994</v>
      </c>
      <c r="D121" s="36">
        <f>SUMIFS(СВЦЭМ!$D$39:$D$782,СВЦЭМ!$A$39:$A$782,$A121,СВЦЭМ!$B$39:$B$782,D$119)+'СЕТ СН'!$I$11+СВЦЭМ!$D$10+'СЕТ СН'!$I$5-'СЕТ СН'!$I$21</f>
        <v>6536.8452287599994</v>
      </c>
      <c r="E121" s="36">
        <f>SUMIFS(СВЦЭМ!$D$39:$D$782,СВЦЭМ!$A$39:$A$782,$A121,СВЦЭМ!$B$39:$B$782,E$119)+'СЕТ СН'!$I$11+СВЦЭМ!$D$10+'СЕТ СН'!$I$5-'СЕТ СН'!$I$21</f>
        <v>6565.6756834899998</v>
      </c>
      <c r="F121" s="36">
        <f>SUMIFS(СВЦЭМ!$D$39:$D$782,СВЦЭМ!$A$39:$A$782,$A121,СВЦЭМ!$B$39:$B$782,F$119)+'СЕТ СН'!$I$11+СВЦЭМ!$D$10+'СЕТ СН'!$I$5-'СЕТ СН'!$I$21</f>
        <v>6584.4074900299993</v>
      </c>
      <c r="G121" s="36">
        <f>SUMIFS(СВЦЭМ!$D$39:$D$782,СВЦЭМ!$A$39:$A$782,$A121,СВЦЭМ!$B$39:$B$782,G$119)+'СЕТ СН'!$I$11+СВЦЭМ!$D$10+'СЕТ СН'!$I$5-'СЕТ СН'!$I$21</f>
        <v>6568.7009258299995</v>
      </c>
      <c r="H121" s="36">
        <f>SUMIFS(СВЦЭМ!$D$39:$D$782,СВЦЭМ!$A$39:$A$782,$A121,СВЦЭМ!$B$39:$B$782,H$119)+'СЕТ СН'!$I$11+СВЦЭМ!$D$10+'СЕТ СН'!$I$5-'СЕТ СН'!$I$21</f>
        <v>6524.8989504000001</v>
      </c>
      <c r="I121" s="36">
        <f>SUMIFS(СВЦЭМ!$D$39:$D$782,СВЦЭМ!$A$39:$A$782,$A121,СВЦЭМ!$B$39:$B$782,I$119)+'СЕТ СН'!$I$11+СВЦЭМ!$D$10+'СЕТ СН'!$I$5-'СЕТ СН'!$I$21</f>
        <v>6436.7612244499996</v>
      </c>
      <c r="J121" s="36">
        <f>SUMIFS(СВЦЭМ!$D$39:$D$782,СВЦЭМ!$A$39:$A$782,$A121,СВЦЭМ!$B$39:$B$782,J$119)+'СЕТ СН'!$I$11+СВЦЭМ!$D$10+'СЕТ СН'!$I$5-'СЕТ СН'!$I$21</f>
        <v>6345.4880043599996</v>
      </c>
      <c r="K121" s="36">
        <f>SUMIFS(СВЦЭМ!$D$39:$D$782,СВЦЭМ!$A$39:$A$782,$A121,СВЦЭМ!$B$39:$B$782,K$119)+'СЕТ СН'!$I$11+СВЦЭМ!$D$10+'СЕТ СН'!$I$5-'СЕТ СН'!$I$21</f>
        <v>6277.5069916199991</v>
      </c>
      <c r="L121" s="36">
        <f>SUMIFS(СВЦЭМ!$D$39:$D$782,СВЦЭМ!$A$39:$A$782,$A121,СВЦЭМ!$B$39:$B$782,L$119)+'СЕТ СН'!$I$11+СВЦЭМ!$D$10+'СЕТ СН'!$I$5-'СЕТ СН'!$I$21</f>
        <v>6233.9538854499997</v>
      </c>
      <c r="M121" s="36">
        <f>SUMIFS(СВЦЭМ!$D$39:$D$782,СВЦЭМ!$A$39:$A$782,$A121,СВЦЭМ!$B$39:$B$782,M$119)+'СЕТ СН'!$I$11+СВЦЭМ!$D$10+'СЕТ СН'!$I$5-'СЕТ СН'!$I$21</f>
        <v>6220.4186329299991</v>
      </c>
      <c r="N121" s="36">
        <f>SUMIFS(СВЦЭМ!$D$39:$D$782,СВЦЭМ!$A$39:$A$782,$A121,СВЦЭМ!$B$39:$B$782,N$119)+'СЕТ СН'!$I$11+СВЦЭМ!$D$10+'СЕТ СН'!$I$5-'СЕТ СН'!$I$21</f>
        <v>6226.0382842299996</v>
      </c>
      <c r="O121" s="36">
        <f>SUMIFS(СВЦЭМ!$D$39:$D$782,СВЦЭМ!$A$39:$A$782,$A121,СВЦЭМ!$B$39:$B$782,O$119)+'СЕТ СН'!$I$11+СВЦЭМ!$D$10+'СЕТ СН'!$I$5-'СЕТ СН'!$I$21</f>
        <v>6230.1002356299996</v>
      </c>
      <c r="P121" s="36">
        <f>SUMIFS(СВЦЭМ!$D$39:$D$782,СВЦЭМ!$A$39:$A$782,$A121,СВЦЭМ!$B$39:$B$782,P$119)+'СЕТ СН'!$I$11+СВЦЭМ!$D$10+'СЕТ СН'!$I$5-'СЕТ СН'!$I$21</f>
        <v>6231.2504792899999</v>
      </c>
      <c r="Q121" s="36">
        <f>SUMIFS(СВЦЭМ!$D$39:$D$782,СВЦЭМ!$A$39:$A$782,$A121,СВЦЭМ!$B$39:$B$782,Q$119)+'СЕТ СН'!$I$11+СВЦЭМ!$D$10+'СЕТ СН'!$I$5-'СЕТ СН'!$I$21</f>
        <v>6228.92045487</v>
      </c>
      <c r="R121" s="36">
        <f>SUMIFS(СВЦЭМ!$D$39:$D$782,СВЦЭМ!$A$39:$A$782,$A121,СВЦЭМ!$B$39:$B$782,R$119)+'СЕТ СН'!$I$11+СВЦЭМ!$D$10+'СЕТ СН'!$I$5-'СЕТ СН'!$I$21</f>
        <v>6225.0750888699995</v>
      </c>
      <c r="S121" s="36">
        <f>SUMIFS(СВЦЭМ!$D$39:$D$782,СВЦЭМ!$A$39:$A$782,$A121,СВЦЭМ!$B$39:$B$782,S$119)+'СЕТ СН'!$I$11+СВЦЭМ!$D$10+'СЕТ СН'!$I$5-'СЕТ СН'!$I$21</f>
        <v>6224.5007492999994</v>
      </c>
      <c r="T121" s="36">
        <f>SUMIFS(СВЦЭМ!$D$39:$D$782,СВЦЭМ!$A$39:$A$782,$A121,СВЦЭМ!$B$39:$B$782,T$119)+'СЕТ СН'!$I$11+СВЦЭМ!$D$10+'СЕТ СН'!$I$5-'СЕТ СН'!$I$21</f>
        <v>6219.4554954099995</v>
      </c>
      <c r="U121" s="36">
        <f>SUMIFS(СВЦЭМ!$D$39:$D$782,СВЦЭМ!$A$39:$A$782,$A121,СВЦЭМ!$B$39:$B$782,U$119)+'СЕТ СН'!$I$11+СВЦЭМ!$D$10+'СЕТ СН'!$I$5-'СЕТ СН'!$I$21</f>
        <v>6245.0420373299994</v>
      </c>
      <c r="V121" s="36">
        <f>SUMIFS(СВЦЭМ!$D$39:$D$782,СВЦЭМ!$A$39:$A$782,$A121,СВЦЭМ!$B$39:$B$782,V$119)+'СЕТ СН'!$I$11+СВЦЭМ!$D$10+'СЕТ СН'!$I$5-'СЕТ СН'!$I$21</f>
        <v>6261.8101712899997</v>
      </c>
      <c r="W121" s="36">
        <f>SUMIFS(СВЦЭМ!$D$39:$D$782,СВЦЭМ!$A$39:$A$782,$A121,СВЦЭМ!$B$39:$B$782,W$119)+'СЕТ СН'!$I$11+СВЦЭМ!$D$10+'СЕТ СН'!$I$5-'СЕТ СН'!$I$21</f>
        <v>6237.4842799299995</v>
      </c>
      <c r="X121" s="36">
        <f>SUMIFS(СВЦЭМ!$D$39:$D$782,СВЦЭМ!$A$39:$A$782,$A121,СВЦЭМ!$B$39:$B$782,X$119)+'СЕТ СН'!$I$11+СВЦЭМ!$D$10+'СЕТ СН'!$I$5-'СЕТ СН'!$I$21</f>
        <v>6268.9843618499999</v>
      </c>
      <c r="Y121" s="36">
        <f>SUMIFS(СВЦЭМ!$D$39:$D$782,СВЦЭМ!$A$39:$A$782,$A121,СВЦЭМ!$B$39:$B$782,Y$119)+'СЕТ СН'!$I$11+СВЦЭМ!$D$10+'СЕТ СН'!$I$5-'СЕТ СН'!$I$21</f>
        <v>6328.7426262599993</v>
      </c>
    </row>
    <row r="122" spans="1:27" ht="15.75" x14ac:dyDescent="0.2">
      <c r="A122" s="35">
        <f t="shared" ref="A122:A150" si="3">A121+1</f>
        <v>45507</v>
      </c>
      <c r="B122" s="36">
        <f>SUMIFS(СВЦЭМ!$D$39:$D$782,СВЦЭМ!$A$39:$A$782,$A122,СВЦЭМ!$B$39:$B$782,B$119)+'СЕТ СН'!$I$11+СВЦЭМ!$D$10+'СЕТ СН'!$I$5-'СЕТ СН'!$I$21</f>
        <v>6402.3297475099998</v>
      </c>
      <c r="C122" s="36">
        <f>SUMIFS(СВЦЭМ!$D$39:$D$782,СВЦЭМ!$A$39:$A$782,$A122,СВЦЭМ!$B$39:$B$782,C$119)+'СЕТ СН'!$I$11+СВЦЭМ!$D$10+'СЕТ СН'!$I$5-'СЕТ СН'!$I$21</f>
        <v>6531.2952545099997</v>
      </c>
      <c r="D122" s="36">
        <f>SUMIFS(СВЦЭМ!$D$39:$D$782,СВЦЭМ!$A$39:$A$782,$A122,СВЦЭМ!$B$39:$B$782,D$119)+'СЕТ СН'!$I$11+СВЦЭМ!$D$10+'СЕТ СН'!$I$5-'СЕТ СН'!$I$21</f>
        <v>6638.7726039199997</v>
      </c>
      <c r="E122" s="36">
        <f>SUMIFS(СВЦЭМ!$D$39:$D$782,СВЦЭМ!$A$39:$A$782,$A122,СВЦЭМ!$B$39:$B$782,E$119)+'СЕТ СН'!$I$11+СВЦЭМ!$D$10+'СЕТ СН'!$I$5-'СЕТ СН'!$I$21</f>
        <v>6721.9775882699996</v>
      </c>
      <c r="F122" s="36">
        <f>SUMIFS(СВЦЭМ!$D$39:$D$782,СВЦЭМ!$A$39:$A$782,$A122,СВЦЭМ!$B$39:$B$782,F$119)+'СЕТ СН'!$I$11+СВЦЭМ!$D$10+'СЕТ СН'!$I$5-'СЕТ СН'!$I$21</f>
        <v>6719.3390034599997</v>
      </c>
      <c r="G122" s="36">
        <f>SUMIFS(СВЦЭМ!$D$39:$D$782,СВЦЭМ!$A$39:$A$782,$A122,СВЦЭМ!$B$39:$B$782,G$119)+'СЕТ СН'!$I$11+СВЦЭМ!$D$10+'СЕТ СН'!$I$5-'СЕТ СН'!$I$21</f>
        <v>6674.7060429699995</v>
      </c>
      <c r="H122" s="36">
        <f>SUMIFS(СВЦЭМ!$D$39:$D$782,СВЦЭМ!$A$39:$A$782,$A122,СВЦЭМ!$B$39:$B$782,H$119)+'СЕТ СН'!$I$11+СВЦЭМ!$D$10+'СЕТ СН'!$I$5-'СЕТ СН'!$I$21</f>
        <v>6650.60844636</v>
      </c>
      <c r="I122" s="36">
        <f>SUMIFS(СВЦЭМ!$D$39:$D$782,СВЦЭМ!$A$39:$A$782,$A122,СВЦЭМ!$B$39:$B$782,I$119)+'СЕТ СН'!$I$11+СВЦЭМ!$D$10+'СЕТ СН'!$I$5-'СЕТ СН'!$I$21</f>
        <v>6527.44181097</v>
      </c>
      <c r="J122" s="36">
        <f>SUMIFS(СВЦЭМ!$D$39:$D$782,СВЦЭМ!$A$39:$A$782,$A122,СВЦЭМ!$B$39:$B$782,J$119)+'СЕТ СН'!$I$11+СВЦЭМ!$D$10+'СЕТ СН'!$I$5-'СЕТ СН'!$I$21</f>
        <v>6450.5462088599998</v>
      </c>
      <c r="K122" s="36">
        <f>SUMIFS(СВЦЭМ!$D$39:$D$782,СВЦЭМ!$A$39:$A$782,$A122,СВЦЭМ!$B$39:$B$782,K$119)+'СЕТ СН'!$I$11+СВЦЭМ!$D$10+'СЕТ СН'!$I$5-'СЕТ СН'!$I$21</f>
        <v>6346.2033170199993</v>
      </c>
      <c r="L122" s="36">
        <f>SUMIFS(СВЦЭМ!$D$39:$D$782,СВЦЭМ!$A$39:$A$782,$A122,СВЦЭМ!$B$39:$B$782,L$119)+'СЕТ СН'!$I$11+СВЦЭМ!$D$10+'СЕТ СН'!$I$5-'СЕТ СН'!$I$21</f>
        <v>6230.3888154399992</v>
      </c>
      <c r="M122" s="36">
        <f>SUMIFS(СВЦЭМ!$D$39:$D$782,СВЦЭМ!$A$39:$A$782,$A122,СВЦЭМ!$B$39:$B$782,M$119)+'СЕТ СН'!$I$11+СВЦЭМ!$D$10+'СЕТ СН'!$I$5-'СЕТ СН'!$I$21</f>
        <v>6208.2218243399993</v>
      </c>
      <c r="N122" s="36">
        <f>SUMIFS(СВЦЭМ!$D$39:$D$782,СВЦЭМ!$A$39:$A$782,$A122,СВЦЭМ!$B$39:$B$782,N$119)+'СЕТ СН'!$I$11+СВЦЭМ!$D$10+'СЕТ СН'!$I$5-'СЕТ СН'!$I$21</f>
        <v>6214.2371954099999</v>
      </c>
      <c r="O122" s="36">
        <f>SUMIFS(СВЦЭМ!$D$39:$D$782,СВЦЭМ!$A$39:$A$782,$A122,СВЦЭМ!$B$39:$B$782,O$119)+'СЕТ СН'!$I$11+СВЦЭМ!$D$10+'СЕТ СН'!$I$5-'СЕТ СН'!$I$21</f>
        <v>6223.7605510999992</v>
      </c>
      <c r="P122" s="36">
        <f>SUMIFS(СВЦЭМ!$D$39:$D$782,СВЦЭМ!$A$39:$A$782,$A122,СВЦЭМ!$B$39:$B$782,P$119)+'СЕТ СН'!$I$11+СВЦЭМ!$D$10+'СЕТ СН'!$I$5-'СЕТ СН'!$I$21</f>
        <v>6225.3197025699992</v>
      </c>
      <c r="Q122" s="36">
        <f>SUMIFS(СВЦЭМ!$D$39:$D$782,СВЦЭМ!$A$39:$A$782,$A122,СВЦЭМ!$B$39:$B$782,Q$119)+'СЕТ СН'!$I$11+СВЦЭМ!$D$10+'СЕТ СН'!$I$5-'СЕТ СН'!$I$21</f>
        <v>6230.7567868099995</v>
      </c>
      <c r="R122" s="36">
        <f>SUMIFS(СВЦЭМ!$D$39:$D$782,СВЦЭМ!$A$39:$A$782,$A122,СВЦЭМ!$B$39:$B$782,R$119)+'СЕТ СН'!$I$11+СВЦЭМ!$D$10+'СЕТ СН'!$I$5-'СЕТ СН'!$I$21</f>
        <v>6256.5643288799993</v>
      </c>
      <c r="S122" s="36">
        <f>SUMIFS(СВЦЭМ!$D$39:$D$782,СВЦЭМ!$A$39:$A$782,$A122,СВЦЭМ!$B$39:$B$782,S$119)+'СЕТ СН'!$I$11+СВЦЭМ!$D$10+'СЕТ СН'!$I$5-'СЕТ СН'!$I$21</f>
        <v>6240.8915369499991</v>
      </c>
      <c r="T122" s="36">
        <f>SUMIFS(СВЦЭМ!$D$39:$D$782,СВЦЭМ!$A$39:$A$782,$A122,СВЦЭМ!$B$39:$B$782,T$119)+'СЕТ СН'!$I$11+СВЦЭМ!$D$10+'СЕТ СН'!$I$5-'СЕТ СН'!$I$21</f>
        <v>6228.8682648499998</v>
      </c>
      <c r="U122" s="36">
        <f>SUMIFS(СВЦЭМ!$D$39:$D$782,СВЦЭМ!$A$39:$A$782,$A122,СВЦЭМ!$B$39:$B$782,U$119)+'СЕТ СН'!$I$11+СВЦЭМ!$D$10+'СЕТ СН'!$I$5-'СЕТ СН'!$I$21</f>
        <v>6272.8927156699992</v>
      </c>
      <c r="V122" s="36">
        <f>SUMIFS(СВЦЭМ!$D$39:$D$782,СВЦЭМ!$A$39:$A$782,$A122,СВЦЭМ!$B$39:$B$782,V$119)+'СЕТ СН'!$I$11+СВЦЭМ!$D$10+'СЕТ СН'!$I$5-'СЕТ СН'!$I$21</f>
        <v>6280.6735492999996</v>
      </c>
      <c r="W122" s="36">
        <f>SUMIFS(СВЦЭМ!$D$39:$D$782,СВЦЭМ!$A$39:$A$782,$A122,СВЦЭМ!$B$39:$B$782,W$119)+'СЕТ СН'!$I$11+СВЦЭМ!$D$10+'СЕТ СН'!$I$5-'СЕТ СН'!$I$21</f>
        <v>6250.7969121699998</v>
      </c>
      <c r="X122" s="36">
        <f>SUMIFS(СВЦЭМ!$D$39:$D$782,СВЦЭМ!$A$39:$A$782,$A122,СВЦЭМ!$B$39:$B$782,X$119)+'СЕТ СН'!$I$11+СВЦЭМ!$D$10+'СЕТ СН'!$I$5-'СЕТ СН'!$I$21</f>
        <v>6326.4769891199994</v>
      </c>
      <c r="Y122" s="36">
        <f>SUMIFS(СВЦЭМ!$D$39:$D$782,СВЦЭМ!$A$39:$A$782,$A122,СВЦЭМ!$B$39:$B$782,Y$119)+'СЕТ СН'!$I$11+СВЦЭМ!$D$10+'СЕТ СН'!$I$5-'СЕТ СН'!$I$21</f>
        <v>6421.6549188499994</v>
      </c>
    </row>
    <row r="123" spans="1:27" ht="15.75" x14ac:dyDescent="0.2">
      <c r="A123" s="35">
        <f t="shared" si="3"/>
        <v>45508</v>
      </c>
      <c r="B123" s="36">
        <f>SUMIFS(СВЦЭМ!$D$39:$D$782,СВЦЭМ!$A$39:$A$782,$A123,СВЦЭМ!$B$39:$B$782,B$119)+'СЕТ СН'!$I$11+СВЦЭМ!$D$10+'СЕТ СН'!$I$5-'СЕТ СН'!$I$21</f>
        <v>6501.8002225599994</v>
      </c>
      <c r="C123" s="36">
        <f>SUMIFS(СВЦЭМ!$D$39:$D$782,СВЦЭМ!$A$39:$A$782,$A123,СВЦЭМ!$B$39:$B$782,C$119)+'СЕТ СН'!$I$11+СВЦЭМ!$D$10+'СЕТ СН'!$I$5-'СЕТ СН'!$I$21</f>
        <v>6543.6140574099991</v>
      </c>
      <c r="D123" s="36">
        <f>SUMIFS(СВЦЭМ!$D$39:$D$782,СВЦЭМ!$A$39:$A$782,$A123,СВЦЭМ!$B$39:$B$782,D$119)+'СЕТ СН'!$I$11+СВЦЭМ!$D$10+'СЕТ СН'!$I$5-'СЕТ СН'!$I$21</f>
        <v>6586.9016779099993</v>
      </c>
      <c r="E123" s="36">
        <f>SUMIFS(СВЦЭМ!$D$39:$D$782,СВЦЭМ!$A$39:$A$782,$A123,СВЦЭМ!$B$39:$B$782,E$119)+'СЕТ СН'!$I$11+СВЦЭМ!$D$10+'СЕТ СН'!$I$5-'СЕТ СН'!$I$21</f>
        <v>6606.96510046</v>
      </c>
      <c r="F123" s="36">
        <f>SUMIFS(СВЦЭМ!$D$39:$D$782,СВЦЭМ!$A$39:$A$782,$A123,СВЦЭМ!$B$39:$B$782,F$119)+'СЕТ СН'!$I$11+СВЦЭМ!$D$10+'СЕТ СН'!$I$5-'СЕТ СН'!$I$21</f>
        <v>6626.7466893499995</v>
      </c>
      <c r="G123" s="36">
        <f>SUMIFS(СВЦЭМ!$D$39:$D$782,СВЦЭМ!$A$39:$A$782,$A123,СВЦЭМ!$B$39:$B$782,G$119)+'СЕТ СН'!$I$11+СВЦЭМ!$D$10+'СЕТ СН'!$I$5-'СЕТ СН'!$I$21</f>
        <v>6619.0046015799999</v>
      </c>
      <c r="H123" s="36">
        <f>SUMIFS(СВЦЭМ!$D$39:$D$782,СВЦЭМ!$A$39:$A$782,$A123,СВЦЭМ!$B$39:$B$782,H$119)+'СЕТ СН'!$I$11+СВЦЭМ!$D$10+'СЕТ СН'!$I$5-'СЕТ СН'!$I$21</f>
        <v>6596.7088241699994</v>
      </c>
      <c r="I123" s="36">
        <f>SUMIFS(СВЦЭМ!$D$39:$D$782,СВЦЭМ!$A$39:$A$782,$A123,СВЦЭМ!$B$39:$B$782,I$119)+'СЕТ СН'!$I$11+СВЦЭМ!$D$10+'СЕТ СН'!$I$5-'СЕТ СН'!$I$21</f>
        <v>6547.8003647999994</v>
      </c>
      <c r="J123" s="36">
        <f>SUMIFS(СВЦЭМ!$D$39:$D$782,СВЦЭМ!$A$39:$A$782,$A123,СВЦЭМ!$B$39:$B$782,J$119)+'СЕТ СН'!$I$11+СВЦЭМ!$D$10+'СЕТ СН'!$I$5-'СЕТ СН'!$I$21</f>
        <v>6475.9395564799997</v>
      </c>
      <c r="K123" s="36">
        <f>SUMIFS(СВЦЭМ!$D$39:$D$782,СВЦЭМ!$A$39:$A$782,$A123,СВЦЭМ!$B$39:$B$782,K$119)+'СЕТ СН'!$I$11+СВЦЭМ!$D$10+'СЕТ СН'!$I$5-'СЕТ СН'!$I$21</f>
        <v>6360.5259064799993</v>
      </c>
      <c r="L123" s="36">
        <f>SUMIFS(СВЦЭМ!$D$39:$D$782,СВЦЭМ!$A$39:$A$782,$A123,СВЦЭМ!$B$39:$B$782,L$119)+'СЕТ СН'!$I$11+СВЦЭМ!$D$10+'СЕТ СН'!$I$5-'СЕТ СН'!$I$21</f>
        <v>6274.1476287199994</v>
      </c>
      <c r="M123" s="36">
        <f>SUMIFS(СВЦЭМ!$D$39:$D$782,СВЦЭМ!$A$39:$A$782,$A123,СВЦЭМ!$B$39:$B$782,M$119)+'СЕТ СН'!$I$11+СВЦЭМ!$D$10+'СЕТ СН'!$I$5-'СЕТ СН'!$I$21</f>
        <v>6246.57703683</v>
      </c>
      <c r="N123" s="36">
        <f>SUMIFS(СВЦЭМ!$D$39:$D$782,СВЦЭМ!$A$39:$A$782,$A123,СВЦЭМ!$B$39:$B$782,N$119)+'СЕТ СН'!$I$11+СВЦЭМ!$D$10+'СЕТ СН'!$I$5-'СЕТ СН'!$I$21</f>
        <v>6247.1799172399997</v>
      </c>
      <c r="O123" s="36">
        <f>SUMIFS(СВЦЭМ!$D$39:$D$782,СВЦЭМ!$A$39:$A$782,$A123,СВЦЭМ!$B$39:$B$782,O$119)+'СЕТ СН'!$I$11+СВЦЭМ!$D$10+'СЕТ СН'!$I$5-'СЕТ СН'!$I$21</f>
        <v>6262.8995421899999</v>
      </c>
      <c r="P123" s="36">
        <f>SUMIFS(СВЦЭМ!$D$39:$D$782,СВЦЭМ!$A$39:$A$782,$A123,СВЦЭМ!$B$39:$B$782,P$119)+'СЕТ СН'!$I$11+СВЦЭМ!$D$10+'СЕТ СН'!$I$5-'СЕТ СН'!$I$21</f>
        <v>6280.09716811</v>
      </c>
      <c r="Q123" s="36">
        <f>SUMIFS(СВЦЭМ!$D$39:$D$782,СВЦЭМ!$A$39:$A$782,$A123,СВЦЭМ!$B$39:$B$782,Q$119)+'СЕТ СН'!$I$11+СВЦЭМ!$D$10+'СЕТ СН'!$I$5-'СЕТ СН'!$I$21</f>
        <v>6283.6141293399996</v>
      </c>
      <c r="R123" s="36">
        <f>SUMIFS(СВЦЭМ!$D$39:$D$782,СВЦЭМ!$A$39:$A$782,$A123,СВЦЭМ!$B$39:$B$782,R$119)+'СЕТ СН'!$I$11+СВЦЭМ!$D$10+'СЕТ СН'!$I$5-'СЕТ СН'!$I$21</f>
        <v>6328.0336898400001</v>
      </c>
      <c r="S123" s="36">
        <f>SUMIFS(СВЦЭМ!$D$39:$D$782,СВЦЭМ!$A$39:$A$782,$A123,СВЦЭМ!$B$39:$B$782,S$119)+'СЕТ СН'!$I$11+СВЦЭМ!$D$10+'СЕТ СН'!$I$5-'СЕТ СН'!$I$21</f>
        <v>6306.5703048199994</v>
      </c>
      <c r="T123" s="36">
        <f>SUMIFS(СВЦЭМ!$D$39:$D$782,СВЦЭМ!$A$39:$A$782,$A123,СВЦЭМ!$B$39:$B$782,T$119)+'СЕТ СН'!$I$11+СВЦЭМ!$D$10+'СЕТ СН'!$I$5-'СЕТ СН'!$I$21</f>
        <v>6292.1765932599992</v>
      </c>
      <c r="U123" s="36">
        <f>SUMIFS(СВЦЭМ!$D$39:$D$782,СВЦЭМ!$A$39:$A$782,$A123,СВЦЭМ!$B$39:$B$782,U$119)+'СЕТ СН'!$I$11+СВЦЭМ!$D$10+'СЕТ СН'!$I$5-'СЕТ СН'!$I$21</f>
        <v>6308.4835937199996</v>
      </c>
      <c r="V123" s="36">
        <f>SUMIFS(СВЦЭМ!$D$39:$D$782,СВЦЭМ!$A$39:$A$782,$A123,СВЦЭМ!$B$39:$B$782,V$119)+'СЕТ СН'!$I$11+СВЦЭМ!$D$10+'СЕТ СН'!$I$5-'СЕТ СН'!$I$21</f>
        <v>6318.0706576099992</v>
      </c>
      <c r="W123" s="36">
        <f>SUMIFS(СВЦЭМ!$D$39:$D$782,СВЦЭМ!$A$39:$A$782,$A123,СВЦЭМ!$B$39:$B$782,W$119)+'СЕТ СН'!$I$11+СВЦЭМ!$D$10+'СЕТ СН'!$I$5-'СЕТ СН'!$I$21</f>
        <v>6275.1953164199995</v>
      </c>
      <c r="X123" s="36">
        <f>SUMIFS(СВЦЭМ!$D$39:$D$782,СВЦЭМ!$A$39:$A$782,$A123,СВЦЭМ!$B$39:$B$782,X$119)+'СЕТ СН'!$I$11+СВЦЭМ!$D$10+'СЕТ СН'!$I$5-'СЕТ СН'!$I$21</f>
        <v>6327.7687451799993</v>
      </c>
      <c r="Y123" s="36">
        <f>SUMIFS(СВЦЭМ!$D$39:$D$782,СВЦЭМ!$A$39:$A$782,$A123,СВЦЭМ!$B$39:$B$782,Y$119)+'СЕТ СН'!$I$11+СВЦЭМ!$D$10+'СЕТ СН'!$I$5-'СЕТ СН'!$I$21</f>
        <v>6444.2150773899994</v>
      </c>
    </row>
    <row r="124" spans="1:27" ht="15.75" x14ac:dyDescent="0.2">
      <c r="A124" s="35">
        <f t="shared" si="3"/>
        <v>45509</v>
      </c>
      <c r="B124" s="36">
        <f>SUMIFS(СВЦЭМ!$D$39:$D$782,СВЦЭМ!$A$39:$A$782,$A124,СВЦЭМ!$B$39:$B$782,B$119)+'СЕТ СН'!$I$11+СВЦЭМ!$D$10+'СЕТ СН'!$I$5-'СЕТ СН'!$I$21</f>
        <v>6505.5958008199996</v>
      </c>
      <c r="C124" s="36">
        <f>SUMIFS(СВЦЭМ!$D$39:$D$782,СВЦЭМ!$A$39:$A$782,$A124,СВЦЭМ!$B$39:$B$782,C$119)+'СЕТ СН'!$I$11+СВЦЭМ!$D$10+'СЕТ СН'!$I$5-'СЕТ СН'!$I$21</f>
        <v>6610.9934937099997</v>
      </c>
      <c r="D124" s="36">
        <f>SUMIFS(СВЦЭМ!$D$39:$D$782,СВЦЭМ!$A$39:$A$782,$A124,СВЦЭМ!$B$39:$B$782,D$119)+'СЕТ СН'!$I$11+СВЦЭМ!$D$10+'СЕТ СН'!$I$5-'СЕТ СН'!$I$21</f>
        <v>6689.5732623599997</v>
      </c>
      <c r="E124" s="36">
        <f>SUMIFS(СВЦЭМ!$D$39:$D$782,СВЦЭМ!$A$39:$A$782,$A124,СВЦЭМ!$B$39:$B$782,E$119)+'СЕТ СН'!$I$11+СВЦЭМ!$D$10+'СЕТ СН'!$I$5-'СЕТ СН'!$I$21</f>
        <v>6707.7466237999997</v>
      </c>
      <c r="F124" s="36">
        <f>SUMIFS(СВЦЭМ!$D$39:$D$782,СВЦЭМ!$A$39:$A$782,$A124,СВЦЭМ!$B$39:$B$782,F$119)+'СЕТ СН'!$I$11+СВЦЭМ!$D$10+'СЕТ СН'!$I$5-'СЕТ СН'!$I$21</f>
        <v>6715.0893901999998</v>
      </c>
      <c r="G124" s="36">
        <f>SUMIFS(СВЦЭМ!$D$39:$D$782,СВЦЭМ!$A$39:$A$782,$A124,СВЦЭМ!$B$39:$B$782,G$119)+'СЕТ СН'!$I$11+СВЦЭМ!$D$10+'СЕТ СН'!$I$5-'СЕТ СН'!$I$21</f>
        <v>6706.5284590299998</v>
      </c>
      <c r="H124" s="36">
        <f>SUMIFS(СВЦЭМ!$D$39:$D$782,СВЦЭМ!$A$39:$A$782,$A124,СВЦЭМ!$B$39:$B$782,H$119)+'СЕТ СН'!$I$11+СВЦЭМ!$D$10+'СЕТ СН'!$I$5-'СЕТ СН'!$I$21</f>
        <v>6656.4002550099995</v>
      </c>
      <c r="I124" s="36">
        <f>SUMIFS(СВЦЭМ!$D$39:$D$782,СВЦЭМ!$A$39:$A$782,$A124,СВЦЭМ!$B$39:$B$782,I$119)+'СЕТ СН'!$I$11+СВЦЭМ!$D$10+'СЕТ СН'!$I$5-'СЕТ СН'!$I$21</f>
        <v>6590.2969542599994</v>
      </c>
      <c r="J124" s="36">
        <f>SUMIFS(СВЦЭМ!$D$39:$D$782,СВЦЭМ!$A$39:$A$782,$A124,СВЦЭМ!$B$39:$B$782,J$119)+'СЕТ СН'!$I$11+СВЦЭМ!$D$10+'СЕТ СН'!$I$5-'СЕТ СН'!$I$21</f>
        <v>6464.263573709999</v>
      </c>
      <c r="K124" s="36">
        <f>SUMIFS(СВЦЭМ!$D$39:$D$782,СВЦЭМ!$A$39:$A$782,$A124,СВЦЭМ!$B$39:$B$782,K$119)+'СЕТ СН'!$I$11+СВЦЭМ!$D$10+'СЕТ СН'!$I$5-'СЕТ СН'!$I$21</f>
        <v>6386.90373946</v>
      </c>
      <c r="L124" s="36">
        <f>SUMIFS(СВЦЭМ!$D$39:$D$782,СВЦЭМ!$A$39:$A$782,$A124,СВЦЭМ!$B$39:$B$782,L$119)+'СЕТ СН'!$I$11+СВЦЭМ!$D$10+'СЕТ СН'!$I$5-'СЕТ СН'!$I$21</f>
        <v>6343.8319809599998</v>
      </c>
      <c r="M124" s="36">
        <f>SUMIFS(СВЦЭМ!$D$39:$D$782,СВЦЭМ!$A$39:$A$782,$A124,СВЦЭМ!$B$39:$B$782,M$119)+'СЕТ СН'!$I$11+СВЦЭМ!$D$10+'СЕТ СН'!$I$5-'СЕТ СН'!$I$21</f>
        <v>6306.35671258</v>
      </c>
      <c r="N124" s="36">
        <f>SUMIFS(СВЦЭМ!$D$39:$D$782,СВЦЭМ!$A$39:$A$782,$A124,СВЦЭМ!$B$39:$B$782,N$119)+'СЕТ СН'!$I$11+СВЦЭМ!$D$10+'СЕТ СН'!$I$5-'СЕТ СН'!$I$21</f>
        <v>6315.2119325799995</v>
      </c>
      <c r="O124" s="36">
        <f>SUMIFS(СВЦЭМ!$D$39:$D$782,СВЦЭМ!$A$39:$A$782,$A124,СВЦЭМ!$B$39:$B$782,O$119)+'СЕТ СН'!$I$11+СВЦЭМ!$D$10+'СЕТ СН'!$I$5-'СЕТ СН'!$I$21</f>
        <v>6315.6288881399996</v>
      </c>
      <c r="P124" s="36">
        <f>SUMIFS(СВЦЭМ!$D$39:$D$782,СВЦЭМ!$A$39:$A$782,$A124,СВЦЭМ!$B$39:$B$782,P$119)+'СЕТ СН'!$I$11+СВЦЭМ!$D$10+'СЕТ СН'!$I$5-'СЕТ СН'!$I$21</f>
        <v>6297.8590804399992</v>
      </c>
      <c r="Q124" s="36">
        <f>SUMIFS(СВЦЭМ!$D$39:$D$782,СВЦЭМ!$A$39:$A$782,$A124,СВЦЭМ!$B$39:$B$782,Q$119)+'СЕТ СН'!$I$11+СВЦЭМ!$D$10+'СЕТ СН'!$I$5-'СЕТ СН'!$I$21</f>
        <v>6322.2437502199991</v>
      </c>
      <c r="R124" s="36">
        <f>SUMIFS(СВЦЭМ!$D$39:$D$782,СВЦЭМ!$A$39:$A$782,$A124,СВЦЭМ!$B$39:$B$782,R$119)+'СЕТ СН'!$I$11+СВЦЭМ!$D$10+'СЕТ СН'!$I$5-'СЕТ СН'!$I$21</f>
        <v>6330.2509736899992</v>
      </c>
      <c r="S124" s="36">
        <f>SUMIFS(СВЦЭМ!$D$39:$D$782,СВЦЭМ!$A$39:$A$782,$A124,СВЦЭМ!$B$39:$B$782,S$119)+'СЕТ СН'!$I$11+СВЦЭМ!$D$10+'СЕТ СН'!$I$5-'СЕТ СН'!$I$21</f>
        <v>6328.0991984399998</v>
      </c>
      <c r="T124" s="36">
        <f>SUMIFS(СВЦЭМ!$D$39:$D$782,СВЦЭМ!$A$39:$A$782,$A124,СВЦЭМ!$B$39:$B$782,T$119)+'СЕТ СН'!$I$11+СВЦЭМ!$D$10+'СЕТ СН'!$I$5-'СЕТ СН'!$I$21</f>
        <v>6319.8591243399997</v>
      </c>
      <c r="U124" s="36">
        <f>SUMIFS(СВЦЭМ!$D$39:$D$782,СВЦЭМ!$A$39:$A$782,$A124,СВЦЭМ!$B$39:$B$782,U$119)+'СЕТ СН'!$I$11+СВЦЭМ!$D$10+'СЕТ СН'!$I$5-'СЕТ СН'!$I$21</f>
        <v>6322.8838340499997</v>
      </c>
      <c r="V124" s="36">
        <f>SUMIFS(СВЦЭМ!$D$39:$D$782,СВЦЭМ!$A$39:$A$782,$A124,СВЦЭМ!$B$39:$B$782,V$119)+'СЕТ СН'!$I$11+СВЦЭМ!$D$10+'СЕТ СН'!$I$5-'СЕТ СН'!$I$21</f>
        <v>6329.4208619399997</v>
      </c>
      <c r="W124" s="36">
        <f>SUMIFS(СВЦЭМ!$D$39:$D$782,СВЦЭМ!$A$39:$A$782,$A124,СВЦЭМ!$B$39:$B$782,W$119)+'СЕТ СН'!$I$11+СВЦЭМ!$D$10+'СЕТ СН'!$I$5-'СЕТ СН'!$I$21</f>
        <v>6298.6471441799995</v>
      </c>
      <c r="X124" s="36">
        <f>SUMIFS(СВЦЭМ!$D$39:$D$782,СВЦЭМ!$A$39:$A$782,$A124,СВЦЭМ!$B$39:$B$782,X$119)+'СЕТ СН'!$I$11+СВЦЭМ!$D$10+'СЕТ СН'!$I$5-'СЕТ СН'!$I$21</f>
        <v>6348.3333448999992</v>
      </c>
      <c r="Y124" s="36">
        <f>SUMIFS(СВЦЭМ!$D$39:$D$782,СВЦЭМ!$A$39:$A$782,$A124,СВЦЭМ!$B$39:$B$782,Y$119)+'СЕТ СН'!$I$11+СВЦЭМ!$D$10+'СЕТ СН'!$I$5-'СЕТ СН'!$I$21</f>
        <v>6445.3900696699993</v>
      </c>
    </row>
    <row r="125" spans="1:27" ht="15.75" x14ac:dyDescent="0.2">
      <c r="A125" s="35">
        <f t="shared" si="3"/>
        <v>45510</v>
      </c>
      <c r="B125" s="36">
        <f>SUMIFS(СВЦЭМ!$D$39:$D$782,СВЦЭМ!$A$39:$A$782,$A125,СВЦЭМ!$B$39:$B$782,B$119)+'СЕТ СН'!$I$11+СВЦЭМ!$D$10+'СЕТ СН'!$I$5-'СЕТ СН'!$I$21</f>
        <v>6544.5423563299992</v>
      </c>
      <c r="C125" s="36">
        <f>SUMIFS(СВЦЭМ!$D$39:$D$782,СВЦЭМ!$A$39:$A$782,$A125,СВЦЭМ!$B$39:$B$782,C$119)+'СЕТ СН'!$I$11+СВЦЭМ!$D$10+'СЕТ СН'!$I$5-'СЕТ СН'!$I$21</f>
        <v>6620.7415903000001</v>
      </c>
      <c r="D125" s="36">
        <f>SUMIFS(СВЦЭМ!$D$39:$D$782,СВЦЭМ!$A$39:$A$782,$A125,СВЦЭМ!$B$39:$B$782,D$119)+'СЕТ СН'!$I$11+СВЦЭМ!$D$10+'СЕТ СН'!$I$5-'СЕТ СН'!$I$21</f>
        <v>6659.8734210499997</v>
      </c>
      <c r="E125" s="36">
        <f>SUMIFS(СВЦЭМ!$D$39:$D$782,СВЦЭМ!$A$39:$A$782,$A125,СВЦЭМ!$B$39:$B$782,E$119)+'СЕТ СН'!$I$11+СВЦЭМ!$D$10+'СЕТ СН'!$I$5-'СЕТ СН'!$I$21</f>
        <v>6691.1392591599997</v>
      </c>
      <c r="F125" s="36">
        <f>SUMIFS(СВЦЭМ!$D$39:$D$782,СВЦЭМ!$A$39:$A$782,$A125,СВЦЭМ!$B$39:$B$782,F$119)+'СЕТ СН'!$I$11+СВЦЭМ!$D$10+'СЕТ СН'!$I$5-'СЕТ СН'!$I$21</f>
        <v>6686.528662409999</v>
      </c>
      <c r="G125" s="36">
        <f>SUMIFS(СВЦЭМ!$D$39:$D$782,СВЦЭМ!$A$39:$A$782,$A125,СВЦЭМ!$B$39:$B$782,G$119)+'СЕТ СН'!$I$11+СВЦЭМ!$D$10+'СЕТ СН'!$I$5-'СЕТ СН'!$I$21</f>
        <v>6654.6891202299994</v>
      </c>
      <c r="H125" s="36">
        <f>SUMIFS(СВЦЭМ!$D$39:$D$782,СВЦЭМ!$A$39:$A$782,$A125,СВЦЭМ!$B$39:$B$782,H$119)+'СЕТ СН'!$I$11+СВЦЭМ!$D$10+'СЕТ СН'!$I$5-'СЕТ СН'!$I$21</f>
        <v>6605.5514192599994</v>
      </c>
      <c r="I125" s="36">
        <f>SUMIFS(СВЦЭМ!$D$39:$D$782,СВЦЭМ!$A$39:$A$782,$A125,СВЦЭМ!$B$39:$B$782,I$119)+'СЕТ СН'!$I$11+СВЦЭМ!$D$10+'СЕТ СН'!$I$5-'СЕТ СН'!$I$21</f>
        <v>6521.2194106099996</v>
      </c>
      <c r="J125" s="36">
        <f>SUMIFS(СВЦЭМ!$D$39:$D$782,СВЦЭМ!$A$39:$A$782,$A125,СВЦЭМ!$B$39:$B$782,J$119)+'СЕТ СН'!$I$11+СВЦЭМ!$D$10+'СЕТ СН'!$I$5-'СЕТ СН'!$I$21</f>
        <v>6418.1544433099998</v>
      </c>
      <c r="K125" s="36">
        <f>SUMIFS(СВЦЭМ!$D$39:$D$782,СВЦЭМ!$A$39:$A$782,$A125,СВЦЭМ!$B$39:$B$782,K$119)+'СЕТ СН'!$I$11+СВЦЭМ!$D$10+'СЕТ СН'!$I$5-'СЕТ СН'!$I$21</f>
        <v>6341.4662967599998</v>
      </c>
      <c r="L125" s="36">
        <f>SUMIFS(СВЦЭМ!$D$39:$D$782,СВЦЭМ!$A$39:$A$782,$A125,СВЦЭМ!$B$39:$B$782,L$119)+'СЕТ СН'!$I$11+СВЦЭМ!$D$10+'СЕТ СН'!$I$5-'СЕТ СН'!$I$21</f>
        <v>6307.1477848399991</v>
      </c>
      <c r="M125" s="36">
        <f>SUMIFS(СВЦЭМ!$D$39:$D$782,СВЦЭМ!$A$39:$A$782,$A125,СВЦЭМ!$B$39:$B$782,M$119)+'СЕТ СН'!$I$11+СВЦЭМ!$D$10+'СЕТ СН'!$I$5-'СЕТ СН'!$I$21</f>
        <v>6307.76360269</v>
      </c>
      <c r="N125" s="36">
        <f>SUMIFS(СВЦЭМ!$D$39:$D$782,СВЦЭМ!$A$39:$A$782,$A125,СВЦЭМ!$B$39:$B$782,N$119)+'СЕТ СН'!$I$11+СВЦЭМ!$D$10+'СЕТ СН'!$I$5-'СЕТ СН'!$I$21</f>
        <v>6293.2361642299993</v>
      </c>
      <c r="O125" s="36">
        <f>SUMIFS(СВЦЭМ!$D$39:$D$782,СВЦЭМ!$A$39:$A$782,$A125,СВЦЭМ!$B$39:$B$782,O$119)+'СЕТ СН'!$I$11+СВЦЭМ!$D$10+'СЕТ СН'!$I$5-'СЕТ СН'!$I$21</f>
        <v>6282.8079222799997</v>
      </c>
      <c r="P125" s="36">
        <f>SUMIFS(СВЦЭМ!$D$39:$D$782,СВЦЭМ!$A$39:$A$782,$A125,СВЦЭМ!$B$39:$B$782,P$119)+'СЕТ СН'!$I$11+СВЦЭМ!$D$10+'СЕТ СН'!$I$5-'СЕТ СН'!$I$21</f>
        <v>6280.7146681199993</v>
      </c>
      <c r="Q125" s="36">
        <f>SUMIFS(СВЦЭМ!$D$39:$D$782,СВЦЭМ!$A$39:$A$782,$A125,СВЦЭМ!$B$39:$B$782,Q$119)+'СЕТ СН'!$I$11+СВЦЭМ!$D$10+'СЕТ СН'!$I$5-'СЕТ СН'!$I$21</f>
        <v>6254.72127396</v>
      </c>
      <c r="R125" s="36">
        <f>SUMIFS(СВЦЭМ!$D$39:$D$782,СВЦЭМ!$A$39:$A$782,$A125,СВЦЭМ!$B$39:$B$782,R$119)+'СЕТ СН'!$I$11+СВЦЭМ!$D$10+'СЕТ СН'!$I$5-'СЕТ СН'!$I$21</f>
        <v>6272.6233034699999</v>
      </c>
      <c r="S125" s="36">
        <f>SUMIFS(СВЦЭМ!$D$39:$D$782,СВЦЭМ!$A$39:$A$782,$A125,СВЦЭМ!$B$39:$B$782,S$119)+'СЕТ СН'!$I$11+СВЦЭМ!$D$10+'СЕТ СН'!$I$5-'СЕТ СН'!$I$21</f>
        <v>6277.8181164899997</v>
      </c>
      <c r="T125" s="36">
        <f>SUMIFS(СВЦЭМ!$D$39:$D$782,СВЦЭМ!$A$39:$A$782,$A125,СВЦЭМ!$B$39:$B$782,T$119)+'СЕТ СН'!$I$11+СВЦЭМ!$D$10+'СЕТ СН'!$I$5-'СЕТ СН'!$I$21</f>
        <v>6265.2840558799999</v>
      </c>
      <c r="U125" s="36">
        <f>SUMIFS(СВЦЭМ!$D$39:$D$782,СВЦЭМ!$A$39:$A$782,$A125,СВЦЭМ!$B$39:$B$782,U$119)+'СЕТ СН'!$I$11+СВЦЭМ!$D$10+'СЕТ СН'!$I$5-'СЕТ СН'!$I$21</f>
        <v>6270.5160343899997</v>
      </c>
      <c r="V125" s="36">
        <f>SUMIFS(СВЦЭМ!$D$39:$D$782,СВЦЭМ!$A$39:$A$782,$A125,СВЦЭМ!$B$39:$B$782,V$119)+'СЕТ СН'!$I$11+СВЦЭМ!$D$10+'СЕТ СН'!$I$5-'СЕТ СН'!$I$21</f>
        <v>6279.5799489599995</v>
      </c>
      <c r="W125" s="36">
        <f>SUMIFS(СВЦЭМ!$D$39:$D$782,СВЦЭМ!$A$39:$A$782,$A125,СВЦЭМ!$B$39:$B$782,W$119)+'СЕТ СН'!$I$11+СВЦЭМ!$D$10+'СЕТ СН'!$I$5-'СЕТ СН'!$I$21</f>
        <v>6276.5140341299993</v>
      </c>
      <c r="X125" s="36">
        <f>SUMIFS(СВЦЭМ!$D$39:$D$782,СВЦЭМ!$A$39:$A$782,$A125,СВЦЭМ!$B$39:$B$782,X$119)+'СЕТ СН'!$I$11+СВЦЭМ!$D$10+'СЕТ СН'!$I$5-'СЕТ СН'!$I$21</f>
        <v>6337.2263791799996</v>
      </c>
      <c r="Y125" s="36">
        <f>SUMIFS(СВЦЭМ!$D$39:$D$782,СВЦЭМ!$A$39:$A$782,$A125,СВЦЭМ!$B$39:$B$782,Y$119)+'СЕТ СН'!$I$11+СВЦЭМ!$D$10+'СЕТ СН'!$I$5-'СЕТ СН'!$I$21</f>
        <v>6408.7684351899998</v>
      </c>
    </row>
    <row r="126" spans="1:27" ht="15.75" x14ac:dyDescent="0.2">
      <c r="A126" s="35">
        <f t="shared" si="3"/>
        <v>45511</v>
      </c>
      <c r="B126" s="36">
        <f>SUMIFS(СВЦЭМ!$D$39:$D$782,СВЦЭМ!$A$39:$A$782,$A126,СВЦЭМ!$B$39:$B$782,B$119)+'СЕТ СН'!$I$11+СВЦЭМ!$D$10+'СЕТ СН'!$I$5-'СЕТ СН'!$I$21</f>
        <v>6478.6520456099997</v>
      </c>
      <c r="C126" s="36">
        <f>SUMIFS(СВЦЭМ!$D$39:$D$782,СВЦЭМ!$A$39:$A$782,$A126,СВЦЭМ!$B$39:$B$782,C$119)+'СЕТ СН'!$I$11+СВЦЭМ!$D$10+'СЕТ СН'!$I$5-'СЕТ СН'!$I$21</f>
        <v>6568.520020259999</v>
      </c>
      <c r="D126" s="36">
        <f>SUMIFS(СВЦЭМ!$D$39:$D$782,СВЦЭМ!$A$39:$A$782,$A126,СВЦЭМ!$B$39:$B$782,D$119)+'СЕТ СН'!$I$11+СВЦЭМ!$D$10+'СЕТ СН'!$I$5-'СЕТ СН'!$I$21</f>
        <v>6629.6327180399994</v>
      </c>
      <c r="E126" s="36">
        <f>SUMIFS(СВЦЭМ!$D$39:$D$782,СВЦЭМ!$A$39:$A$782,$A126,СВЦЭМ!$B$39:$B$782,E$119)+'СЕТ СН'!$I$11+СВЦЭМ!$D$10+'СЕТ СН'!$I$5-'СЕТ СН'!$I$21</f>
        <v>6652.9689827599996</v>
      </c>
      <c r="F126" s="36">
        <f>SUMIFS(СВЦЭМ!$D$39:$D$782,СВЦЭМ!$A$39:$A$782,$A126,СВЦЭМ!$B$39:$B$782,F$119)+'СЕТ СН'!$I$11+СВЦЭМ!$D$10+'СЕТ СН'!$I$5-'СЕТ СН'!$I$21</f>
        <v>6683.0401313799994</v>
      </c>
      <c r="G126" s="36">
        <f>SUMIFS(СВЦЭМ!$D$39:$D$782,СВЦЭМ!$A$39:$A$782,$A126,СВЦЭМ!$B$39:$B$782,G$119)+'СЕТ СН'!$I$11+СВЦЭМ!$D$10+'СЕТ СН'!$I$5-'СЕТ СН'!$I$21</f>
        <v>6652.4118596399994</v>
      </c>
      <c r="H126" s="36">
        <f>SUMIFS(СВЦЭМ!$D$39:$D$782,СВЦЭМ!$A$39:$A$782,$A126,СВЦЭМ!$B$39:$B$782,H$119)+'СЕТ СН'!$I$11+СВЦЭМ!$D$10+'СЕТ СН'!$I$5-'СЕТ СН'!$I$21</f>
        <v>6617.1033887799995</v>
      </c>
      <c r="I126" s="36">
        <f>SUMIFS(СВЦЭМ!$D$39:$D$782,СВЦЭМ!$A$39:$A$782,$A126,СВЦЭМ!$B$39:$B$782,I$119)+'СЕТ СН'!$I$11+СВЦЭМ!$D$10+'СЕТ СН'!$I$5-'СЕТ СН'!$I$21</f>
        <v>6528.6279925099998</v>
      </c>
      <c r="J126" s="36">
        <f>SUMIFS(СВЦЭМ!$D$39:$D$782,СВЦЭМ!$A$39:$A$782,$A126,СВЦЭМ!$B$39:$B$782,J$119)+'СЕТ СН'!$I$11+СВЦЭМ!$D$10+'СЕТ СН'!$I$5-'СЕТ СН'!$I$21</f>
        <v>6430.1085019399998</v>
      </c>
      <c r="K126" s="36">
        <f>SUMIFS(СВЦЭМ!$D$39:$D$782,СВЦЭМ!$A$39:$A$782,$A126,СВЦЭМ!$B$39:$B$782,K$119)+'СЕТ СН'!$I$11+СВЦЭМ!$D$10+'СЕТ СН'!$I$5-'СЕТ СН'!$I$21</f>
        <v>6349.5876110699992</v>
      </c>
      <c r="L126" s="36">
        <f>SUMIFS(СВЦЭМ!$D$39:$D$782,СВЦЭМ!$A$39:$A$782,$A126,СВЦЭМ!$B$39:$B$782,L$119)+'СЕТ СН'!$I$11+СВЦЭМ!$D$10+'СЕТ СН'!$I$5-'СЕТ СН'!$I$21</f>
        <v>6329.9527975299998</v>
      </c>
      <c r="M126" s="36">
        <f>SUMIFS(СВЦЭМ!$D$39:$D$782,СВЦЭМ!$A$39:$A$782,$A126,СВЦЭМ!$B$39:$B$782,M$119)+'СЕТ СН'!$I$11+СВЦЭМ!$D$10+'СЕТ СН'!$I$5-'СЕТ СН'!$I$21</f>
        <v>6310.7694366399992</v>
      </c>
      <c r="N126" s="36">
        <f>SUMIFS(СВЦЭМ!$D$39:$D$782,СВЦЭМ!$A$39:$A$782,$A126,СВЦЭМ!$B$39:$B$782,N$119)+'СЕТ СН'!$I$11+СВЦЭМ!$D$10+'СЕТ СН'!$I$5-'СЕТ СН'!$I$21</f>
        <v>6288.9196691099996</v>
      </c>
      <c r="O126" s="36">
        <f>SUMIFS(СВЦЭМ!$D$39:$D$782,СВЦЭМ!$A$39:$A$782,$A126,СВЦЭМ!$B$39:$B$782,O$119)+'СЕТ СН'!$I$11+СВЦЭМ!$D$10+'СЕТ СН'!$I$5-'СЕТ СН'!$I$21</f>
        <v>6293.5115429999996</v>
      </c>
      <c r="P126" s="36">
        <f>SUMIFS(СВЦЭМ!$D$39:$D$782,СВЦЭМ!$A$39:$A$782,$A126,СВЦЭМ!$B$39:$B$782,P$119)+'СЕТ СН'!$I$11+СВЦЭМ!$D$10+'СЕТ СН'!$I$5-'СЕТ СН'!$I$21</f>
        <v>6303.3405832199996</v>
      </c>
      <c r="Q126" s="36">
        <f>SUMIFS(СВЦЭМ!$D$39:$D$782,СВЦЭМ!$A$39:$A$782,$A126,СВЦЭМ!$B$39:$B$782,Q$119)+'СЕТ СН'!$I$11+СВЦЭМ!$D$10+'СЕТ СН'!$I$5-'СЕТ СН'!$I$21</f>
        <v>6309.2286893699993</v>
      </c>
      <c r="R126" s="36">
        <f>SUMIFS(СВЦЭМ!$D$39:$D$782,СВЦЭМ!$A$39:$A$782,$A126,СВЦЭМ!$B$39:$B$782,R$119)+'СЕТ СН'!$I$11+СВЦЭМ!$D$10+'СЕТ СН'!$I$5-'СЕТ СН'!$I$21</f>
        <v>6319.6289054399995</v>
      </c>
      <c r="S126" s="36">
        <f>SUMIFS(СВЦЭМ!$D$39:$D$782,СВЦЭМ!$A$39:$A$782,$A126,СВЦЭМ!$B$39:$B$782,S$119)+'СЕТ СН'!$I$11+СВЦЭМ!$D$10+'СЕТ СН'!$I$5-'СЕТ СН'!$I$21</f>
        <v>6314.3550561899992</v>
      </c>
      <c r="T126" s="36">
        <f>SUMIFS(СВЦЭМ!$D$39:$D$782,СВЦЭМ!$A$39:$A$782,$A126,СВЦЭМ!$B$39:$B$782,T$119)+'СЕТ СН'!$I$11+СВЦЭМ!$D$10+'СЕТ СН'!$I$5-'СЕТ СН'!$I$21</f>
        <v>6304.0208808299994</v>
      </c>
      <c r="U126" s="36">
        <f>SUMIFS(СВЦЭМ!$D$39:$D$782,СВЦЭМ!$A$39:$A$782,$A126,СВЦЭМ!$B$39:$B$782,U$119)+'СЕТ СН'!$I$11+СВЦЭМ!$D$10+'СЕТ СН'!$I$5-'СЕТ СН'!$I$21</f>
        <v>6317.545536059999</v>
      </c>
      <c r="V126" s="36">
        <f>SUMIFS(СВЦЭМ!$D$39:$D$782,СВЦЭМ!$A$39:$A$782,$A126,СВЦЭМ!$B$39:$B$782,V$119)+'СЕТ СН'!$I$11+СВЦЭМ!$D$10+'СЕТ СН'!$I$5-'СЕТ СН'!$I$21</f>
        <v>6329.130831389999</v>
      </c>
      <c r="W126" s="36">
        <f>SUMIFS(СВЦЭМ!$D$39:$D$782,СВЦЭМ!$A$39:$A$782,$A126,СВЦЭМ!$B$39:$B$782,W$119)+'СЕТ СН'!$I$11+СВЦЭМ!$D$10+'СЕТ СН'!$I$5-'СЕТ СН'!$I$21</f>
        <v>6313.98548605</v>
      </c>
      <c r="X126" s="36">
        <f>SUMIFS(СВЦЭМ!$D$39:$D$782,СВЦЭМ!$A$39:$A$782,$A126,СВЦЭМ!$B$39:$B$782,X$119)+'СЕТ СН'!$I$11+СВЦЭМ!$D$10+'СЕТ СН'!$I$5-'СЕТ СН'!$I$21</f>
        <v>6364.083275089999</v>
      </c>
      <c r="Y126" s="36">
        <f>SUMIFS(СВЦЭМ!$D$39:$D$782,СВЦЭМ!$A$39:$A$782,$A126,СВЦЭМ!$B$39:$B$782,Y$119)+'СЕТ СН'!$I$11+СВЦЭМ!$D$10+'СЕТ СН'!$I$5-'СЕТ СН'!$I$21</f>
        <v>6401.7223981399993</v>
      </c>
    </row>
    <row r="127" spans="1:27" ht="15.75" x14ac:dyDescent="0.2">
      <c r="A127" s="35">
        <f t="shared" si="3"/>
        <v>45512</v>
      </c>
      <c r="B127" s="36">
        <f>SUMIFS(СВЦЭМ!$D$39:$D$782,СВЦЭМ!$A$39:$A$782,$A127,СВЦЭМ!$B$39:$B$782,B$119)+'СЕТ СН'!$I$11+СВЦЭМ!$D$10+'СЕТ СН'!$I$5-'СЕТ СН'!$I$21</f>
        <v>6545.2955682899992</v>
      </c>
      <c r="C127" s="36">
        <f>SUMIFS(СВЦЭМ!$D$39:$D$782,СВЦЭМ!$A$39:$A$782,$A127,СВЦЭМ!$B$39:$B$782,C$119)+'СЕТ СН'!$I$11+СВЦЭМ!$D$10+'СЕТ СН'!$I$5-'СЕТ СН'!$I$21</f>
        <v>6632.4702199200001</v>
      </c>
      <c r="D127" s="36">
        <f>SUMIFS(СВЦЭМ!$D$39:$D$782,СВЦЭМ!$A$39:$A$782,$A127,СВЦЭМ!$B$39:$B$782,D$119)+'СЕТ СН'!$I$11+СВЦЭМ!$D$10+'СЕТ СН'!$I$5-'СЕТ СН'!$I$21</f>
        <v>6695.92388613</v>
      </c>
      <c r="E127" s="36">
        <f>SUMIFS(СВЦЭМ!$D$39:$D$782,СВЦЭМ!$A$39:$A$782,$A127,СВЦЭМ!$B$39:$B$782,E$119)+'СЕТ СН'!$I$11+СВЦЭМ!$D$10+'СЕТ СН'!$I$5-'СЕТ СН'!$I$21</f>
        <v>6699.4066779299992</v>
      </c>
      <c r="F127" s="36">
        <f>SUMIFS(СВЦЭМ!$D$39:$D$782,СВЦЭМ!$A$39:$A$782,$A127,СВЦЭМ!$B$39:$B$782,F$119)+'СЕТ СН'!$I$11+СВЦЭМ!$D$10+'СЕТ СН'!$I$5-'СЕТ СН'!$I$21</f>
        <v>6698.8550599499995</v>
      </c>
      <c r="G127" s="36">
        <f>SUMIFS(СВЦЭМ!$D$39:$D$782,СВЦЭМ!$A$39:$A$782,$A127,СВЦЭМ!$B$39:$B$782,G$119)+'СЕТ СН'!$I$11+СВЦЭМ!$D$10+'СЕТ СН'!$I$5-'СЕТ СН'!$I$21</f>
        <v>6698.90151496</v>
      </c>
      <c r="H127" s="36">
        <f>SUMIFS(СВЦЭМ!$D$39:$D$782,СВЦЭМ!$A$39:$A$782,$A127,СВЦЭМ!$B$39:$B$782,H$119)+'СЕТ СН'!$I$11+СВЦЭМ!$D$10+'СЕТ СН'!$I$5-'СЕТ СН'!$I$21</f>
        <v>6630.5853708399991</v>
      </c>
      <c r="I127" s="36">
        <f>SUMIFS(СВЦЭМ!$D$39:$D$782,СВЦЭМ!$A$39:$A$782,$A127,СВЦЭМ!$B$39:$B$782,I$119)+'СЕТ СН'!$I$11+СВЦЭМ!$D$10+'СЕТ СН'!$I$5-'СЕТ СН'!$I$21</f>
        <v>6550.3786237899994</v>
      </c>
      <c r="J127" s="36">
        <f>SUMIFS(СВЦЭМ!$D$39:$D$782,СВЦЭМ!$A$39:$A$782,$A127,СВЦЭМ!$B$39:$B$782,J$119)+'СЕТ СН'!$I$11+СВЦЭМ!$D$10+'СЕТ СН'!$I$5-'СЕТ СН'!$I$21</f>
        <v>6442.8796004799997</v>
      </c>
      <c r="K127" s="36">
        <f>SUMIFS(СВЦЭМ!$D$39:$D$782,СВЦЭМ!$A$39:$A$782,$A127,СВЦЭМ!$B$39:$B$782,K$119)+'СЕТ СН'!$I$11+СВЦЭМ!$D$10+'СЕТ СН'!$I$5-'СЕТ СН'!$I$21</f>
        <v>6386.6822505</v>
      </c>
      <c r="L127" s="36">
        <f>SUMIFS(СВЦЭМ!$D$39:$D$782,СВЦЭМ!$A$39:$A$782,$A127,СВЦЭМ!$B$39:$B$782,L$119)+'СЕТ СН'!$I$11+СВЦЭМ!$D$10+'СЕТ СН'!$I$5-'СЕТ СН'!$I$21</f>
        <v>6348.9422142699996</v>
      </c>
      <c r="M127" s="36">
        <f>SUMIFS(СВЦЭМ!$D$39:$D$782,СВЦЭМ!$A$39:$A$782,$A127,СВЦЭМ!$B$39:$B$782,M$119)+'СЕТ СН'!$I$11+СВЦЭМ!$D$10+'СЕТ СН'!$I$5-'СЕТ СН'!$I$21</f>
        <v>6350.6710687399991</v>
      </c>
      <c r="N127" s="36">
        <f>SUMIFS(СВЦЭМ!$D$39:$D$782,СВЦЭМ!$A$39:$A$782,$A127,СВЦЭМ!$B$39:$B$782,N$119)+'СЕТ СН'!$I$11+СВЦЭМ!$D$10+'СЕТ СН'!$I$5-'СЕТ СН'!$I$21</f>
        <v>6348.8022339299996</v>
      </c>
      <c r="O127" s="36">
        <f>SUMIFS(СВЦЭМ!$D$39:$D$782,СВЦЭМ!$A$39:$A$782,$A127,СВЦЭМ!$B$39:$B$782,O$119)+'СЕТ СН'!$I$11+СВЦЭМ!$D$10+'СЕТ СН'!$I$5-'СЕТ СН'!$I$21</f>
        <v>6352.3285152199996</v>
      </c>
      <c r="P127" s="36">
        <f>SUMIFS(СВЦЭМ!$D$39:$D$782,СВЦЭМ!$A$39:$A$782,$A127,СВЦЭМ!$B$39:$B$782,P$119)+'СЕТ СН'!$I$11+СВЦЭМ!$D$10+'СЕТ СН'!$I$5-'СЕТ СН'!$I$21</f>
        <v>6359.3467665899998</v>
      </c>
      <c r="Q127" s="36">
        <f>SUMIFS(СВЦЭМ!$D$39:$D$782,СВЦЭМ!$A$39:$A$782,$A127,СВЦЭМ!$B$39:$B$782,Q$119)+'СЕТ СН'!$I$11+СВЦЭМ!$D$10+'СЕТ СН'!$I$5-'СЕТ СН'!$I$21</f>
        <v>6365.6620055499998</v>
      </c>
      <c r="R127" s="36">
        <f>SUMIFS(СВЦЭМ!$D$39:$D$782,СВЦЭМ!$A$39:$A$782,$A127,СВЦЭМ!$B$39:$B$782,R$119)+'СЕТ СН'!$I$11+СВЦЭМ!$D$10+'СЕТ СН'!$I$5-'СЕТ СН'!$I$21</f>
        <v>6380.8282622199995</v>
      </c>
      <c r="S127" s="36">
        <f>SUMIFS(СВЦЭМ!$D$39:$D$782,СВЦЭМ!$A$39:$A$782,$A127,СВЦЭМ!$B$39:$B$782,S$119)+'СЕТ СН'!$I$11+СВЦЭМ!$D$10+'СЕТ СН'!$I$5-'СЕТ СН'!$I$21</f>
        <v>6363.4325595399996</v>
      </c>
      <c r="T127" s="36">
        <f>SUMIFS(СВЦЭМ!$D$39:$D$782,СВЦЭМ!$A$39:$A$782,$A127,СВЦЭМ!$B$39:$B$782,T$119)+'СЕТ СН'!$I$11+СВЦЭМ!$D$10+'СЕТ СН'!$I$5-'СЕТ СН'!$I$21</f>
        <v>6356.7937537099997</v>
      </c>
      <c r="U127" s="36">
        <f>SUMIFS(СВЦЭМ!$D$39:$D$782,СВЦЭМ!$A$39:$A$782,$A127,СВЦЭМ!$B$39:$B$782,U$119)+'СЕТ СН'!$I$11+СВЦЭМ!$D$10+'СЕТ СН'!$I$5-'СЕТ СН'!$I$21</f>
        <v>6367.59141585</v>
      </c>
      <c r="V127" s="36">
        <f>SUMIFS(СВЦЭМ!$D$39:$D$782,СВЦЭМ!$A$39:$A$782,$A127,СВЦЭМ!$B$39:$B$782,V$119)+'СЕТ СН'!$I$11+СВЦЭМ!$D$10+'СЕТ СН'!$I$5-'СЕТ СН'!$I$21</f>
        <v>6372.6224811699994</v>
      </c>
      <c r="W127" s="36">
        <f>SUMIFS(СВЦЭМ!$D$39:$D$782,СВЦЭМ!$A$39:$A$782,$A127,СВЦЭМ!$B$39:$B$782,W$119)+'СЕТ СН'!$I$11+СВЦЭМ!$D$10+'СЕТ СН'!$I$5-'СЕТ СН'!$I$21</f>
        <v>6371.4529160799993</v>
      </c>
      <c r="X127" s="36">
        <f>SUMIFS(СВЦЭМ!$D$39:$D$782,СВЦЭМ!$A$39:$A$782,$A127,СВЦЭМ!$B$39:$B$782,X$119)+'СЕТ СН'!$I$11+СВЦЭМ!$D$10+'СЕТ СН'!$I$5-'СЕТ СН'!$I$21</f>
        <v>6418.0244192199998</v>
      </c>
      <c r="Y127" s="36">
        <f>SUMIFS(СВЦЭМ!$D$39:$D$782,СВЦЭМ!$A$39:$A$782,$A127,СВЦЭМ!$B$39:$B$782,Y$119)+'СЕТ СН'!$I$11+СВЦЭМ!$D$10+'СЕТ СН'!$I$5-'СЕТ СН'!$I$21</f>
        <v>6503.4369174099993</v>
      </c>
    </row>
    <row r="128" spans="1:27" ht="15.75" x14ac:dyDescent="0.2">
      <c r="A128" s="35">
        <f t="shared" si="3"/>
        <v>45513</v>
      </c>
      <c r="B128" s="36">
        <f>SUMIFS(СВЦЭМ!$D$39:$D$782,СВЦЭМ!$A$39:$A$782,$A128,СВЦЭМ!$B$39:$B$782,B$119)+'СЕТ СН'!$I$11+СВЦЭМ!$D$10+'СЕТ СН'!$I$5-'СЕТ СН'!$I$21</f>
        <v>6478.8379213799999</v>
      </c>
      <c r="C128" s="36">
        <f>SUMIFS(СВЦЭМ!$D$39:$D$782,СВЦЭМ!$A$39:$A$782,$A128,СВЦЭМ!$B$39:$B$782,C$119)+'СЕТ СН'!$I$11+СВЦЭМ!$D$10+'СЕТ СН'!$I$5-'СЕТ СН'!$I$21</f>
        <v>6584.5396043499995</v>
      </c>
      <c r="D128" s="36">
        <f>SUMIFS(СВЦЭМ!$D$39:$D$782,СВЦЭМ!$A$39:$A$782,$A128,СВЦЭМ!$B$39:$B$782,D$119)+'СЕТ СН'!$I$11+СВЦЭМ!$D$10+'СЕТ СН'!$I$5-'СЕТ СН'!$I$21</f>
        <v>6692.5490276299997</v>
      </c>
      <c r="E128" s="36">
        <f>SUMIFS(СВЦЭМ!$D$39:$D$782,СВЦЭМ!$A$39:$A$782,$A128,СВЦЭМ!$B$39:$B$782,E$119)+'СЕТ СН'!$I$11+СВЦЭМ!$D$10+'СЕТ СН'!$I$5-'СЕТ СН'!$I$21</f>
        <v>6729.9665713399991</v>
      </c>
      <c r="F128" s="36">
        <f>SUMIFS(СВЦЭМ!$D$39:$D$782,СВЦЭМ!$A$39:$A$782,$A128,СВЦЭМ!$B$39:$B$782,F$119)+'СЕТ СН'!$I$11+СВЦЭМ!$D$10+'СЕТ СН'!$I$5-'СЕТ СН'!$I$21</f>
        <v>6735.0776961499996</v>
      </c>
      <c r="G128" s="36">
        <f>SUMIFS(СВЦЭМ!$D$39:$D$782,СВЦЭМ!$A$39:$A$782,$A128,СВЦЭМ!$B$39:$B$782,G$119)+'СЕТ СН'!$I$11+СВЦЭМ!$D$10+'СЕТ СН'!$I$5-'СЕТ СН'!$I$21</f>
        <v>6726.9044340199998</v>
      </c>
      <c r="H128" s="36">
        <f>SUMIFS(СВЦЭМ!$D$39:$D$782,СВЦЭМ!$A$39:$A$782,$A128,СВЦЭМ!$B$39:$B$782,H$119)+'СЕТ СН'!$I$11+СВЦЭМ!$D$10+'СЕТ СН'!$I$5-'СЕТ СН'!$I$21</f>
        <v>6694.3659637000001</v>
      </c>
      <c r="I128" s="36">
        <f>SUMIFS(СВЦЭМ!$D$39:$D$782,СВЦЭМ!$A$39:$A$782,$A128,СВЦЭМ!$B$39:$B$782,I$119)+'СЕТ СН'!$I$11+СВЦЭМ!$D$10+'СЕТ СН'!$I$5-'СЕТ СН'!$I$21</f>
        <v>6594.2254693899995</v>
      </c>
      <c r="J128" s="36">
        <f>SUMIFS(СВЦЭМ!$D$39:$D$782,СВЦЭМ!$A$39:$A$782,$A128,СВЦЭМ!$B$39:$B$782,J$119)+'СЕТ СН'!$I$11+СВЦЭМ!$D$10+'СЕТ СН'!$I$5-'СЕТ СН'!$I$21</f>
        <v>6518.7181749499996</v>
      </c>
      <c r="K128" s="36">
        <f>SUMIFS(СВЦЭМ!$D$39:$D$782,СВЦЭМ!$A$39:$A$782,$A128,СВЦЭМ!$B$39:$B$782,K$119)+'СЕТ СН'!$I$11+СВЦЭМ!$D$10+'СЕТ СН'!$I$5-'СЕТ СН'!$I$21</f>
        <v>6427.6441608599998</v>
      </c>
      <c r="L128" s="36">
        <f>SUMIFS(СВЦЭМ!$D$39:$D$782,СВЦЭМ!$A$39:$A$782,$A128,СВЦЭМ!$B$39:$B$782,L$119)+'СЕТ СН'!$I$11+СВЦЭМ!$D$10+'СЕТ СН'!$I$5-'СЕТ СН'!$I$21</f>
        <v>6409.655609899999</v>
      </c>
      <c r="M128" s="36">
        <f>SUMIFS(СВЦЭМ!$D$39:$D$782,СВЦЭМ!$A$39:$A$782,$A128,СВЦЭМ!$B$39:$B$782,M$119)+'СЕТ СН'!$I$11+СВЦЭМ!$D$10+'СЕТ СН'!$I$5-'СЕТ СН'!$I$21</f>
        <v>6405.160736939999</v>
      </c>
      <c r="N128" s="36">
        <f>SUMIFS(СВЦЭМ!$D$39:$D$782,СВЦЭМ!$A$39:$A$782,$A128,СВЦЭМ!$B$39:$B$782,N$119)+'СЕТ СН'!$I$11+СВЦЭМ!$D$10+'СЕТ СН'!$I$5-'СЕТ СН'!$I$21</f>
        <v>6402.6290813399992</v>
      </c>
      <c r="O128" s="36">
        <f>SUMIFS(СВЦЭМ!$D$39:$D$782,СВЦЭМ!$A$39:$A$782,$A128,СВЦЭМ!$B$39:$B$782,O$119)+'СЕТ СН'!$I$11+СВЦЭМ!$D$10+'СЕТ СН'!$I$5-'СЕТ СН'!$I$21</f>
        <v>6394.396776309999</v>
      </c>
      <c r="P128" s="36">
        <f>SUMIFS(СВЦЭМ!$D$39:$D$782,СВЦЭМ!$A$39:$A$782,$A128,СВЦЭМ!$B$39:$B$782,P$119)+'СЕТ СН'!$I$11+СВЦЭМ!$D$10+'СЕТ СН'!$I$5-'СЕТ СН'!$I$21</f>
        <v>6410.8048011499995</v>
      </c>
      <c r="Q128" s="36">
        <f>SUMIFS(СВЦЭМ!$D$39:$D$782,СВЦЭМ!$A$39:$A$782,$A128,СВЦЭМ!$B$39:$B$782,Q$119)+'СЕТ СН'!$I$11+СВЦЭМ!$D$10+'СЕТ СН'!$I$5-'СЕТ СН'!$I$21</f>
        <v>6421.5142087799995</v>
      </c>
      <c r="R128" s="36">
        <f>SUMIFS(СВЦЭМ!$D$39:$D$782,СВЦЭМ!$A$39:$A$782,$A128,СВЦЭМ!$B$39:$B$782,R$119)+'СЕТ СН'!$I$11+СВЦЭМ!$D$10+'СЕТ СН'!$I$5-'СЕТ СН'!$I$21</f>
        <v>6427.2400383899994</v>
      </c>
      <c r="S128" s="36">
        <f>SUMIFS(СВЦЭМ!$D$39:$D$782,СВЦЭМ!$A$39:$A$782,$A128,СВЦЭМ!$B$39:$B$782,S$119)+'СЕТ СН'!$I$11+СВЦЭМ!$D$10+'СЕТ СН'!$I$5-'СЕТ СН'!$I$21</f>
        <v>6417.9742838599996</v>
      </c>
      <c r="T128" s="36">
        <f>SUMIFS(СВЦЭМ!$D$39:$D$782,СВЦЭМ!$A$39:$A$782,$A128,СВЦЭМ!$B$39:$B$782,T$119)+'СЕТ СН'!$I$11+СВЦЭМ!$D$10+'СЕТ СН'!$I$5-'СЕТ СН'!$I$21</f>
        <v>6399.6334927499993</v>
      </c>
      <c r="U128" s="36">
        <f>SUMIFS(СВЦЭМ!$D$39:$D$782,СВЦЭМ!$A$39:$A$782,$A128,СВЦЭМ!$B$39:$B$782,U$119)+'СЕТ СН'!$I$11+СВЦЭМ!$D$10+'СЕТ СН'!$I$5-'СЕТ СН'!$I$21</f>
        <v>6401.7266425899998</v>
      </c>
      <c r="V128" s="36">
        <f>SUMIFS(СВЦЭМ!$D$39:$D$782,СВЦЭМ!$A$39:$A$782,$A128,СВЦЭМ!$B$39:$B$782,V$119)+'СЕТ СН'!$I$11+СВЦЭМ!$D$10+'СЕТ СН'!$I$5-'СЕТ СН'!$I$21</f>
        <v>6453.6805884799996</v>
      </c>
      <c r="W128" s="36">
        <f>SUMIFS(СВЦЭМ!$D$39:$D$782,СВЦЭМ!$A$39:$A$782,$A128,СВЦЭМ!$B$39:$B$782,W$119)+'СЕТ СН'!$I$11+СВЦЭМ!$D$10+'СЕТ СН'!$I$5-'СЕТ СН'!$I$21</f>
        <v>6422.4267031299996</v>
      </c>
      <c r="X128" s="36">
        <f>SUMIFS(СВЦЭМ!$D$39:$D$782,СВЦЭМ!$A$39:$A$782,$A128,СВЦЭМ!$B$39:$B$782,X$119)+'СЕТ СН'!$I$11+СВЦЭМ!$D$10+'СЕТ СН'!$I$5-'СЕТ СН'!$I$21</f>
        <v>6496.1571766599991</v>
      </c>
      <c r="Y128" s="36">
        <f>SUMIFS(СВЦЭМ!$D$39:$D$782,СВЦЭМ!$A$39:$A$782,$A128,СВЦЭМ!$B$39:$B$782,Y$119)+'СЕТ СН'!$I$11+СВЦЭМ!$D$10+'СЕТ СН'!$I$5-'СЕТ СН'!$I$21</f>
        <v>6545.6732721599992</v>
      </c>
    </row>
    <row r="129" spans="1:25" ht="15.75" x14ac:dyDescent="0.2">
      <c r="A129" s="35">
        <f t="shared" si="3"/>
        <v>45514</v>
      </c>
      <c r="B129" s="36">
        <f>SUMIFS(СВЦЭМ!$D$39:$D$782,СВЦЭМ!$A$39:$A$782,$A129,СВЦЭМ!$B$39:$B$782,B$119)+'СЕТ СН'!$I$11+СВЦЭМ!$D$10+'СЕТ СН'!$I$5-'СЕТ СН'!$I$21</f>
        <v>6542.0790906799994</v>
      </c>
      <c r="C129" s="36">
        <f>SUMIFS(СВЦЭМ!$D$39:$D$782,СВЦЭМ!$A$39:$A$782,$A129,СВЦЭМ!$B$39:$B$782,C$119)+'СЕТ СН'!$I$11+СВЦЭМ!$D$10+'СЕТ СН'!$I$5-'СЕТ СН'!$I$21</f>
        <v>6533.8188878799992</v>
      </c>
      <c r="D129" s="36">
        <f>SUMIFS(СВЦЭМ!$D$39:$D$782,СВЦЭМ!$A$39:$A$782,$A129,СВЦЭМ!$B$39:$B$782,D$119)+'СЕТ СН'!$I$11+СВЦЭМ!$D$10+'СЕТ СН'!$I$5-'СЕТ СН'!$I$21</f>
        <v>6588.49215344</v>
      </c>
      <c r="E129" s="36">
        <f>SUMIFS(СВЦЭМ!$D$39:$D$782,СВЦЭМ!$A$39:$A$782,$A129,СВЦЭМ!$B$39:$B$782,E$119)+'СЕТ СН'!$I$11+СВЦЭМ!$D$10+'СЕТ СН'!$I$5-'СЕТ СН'!$I$21</f>
        <v>6628.7668140099995</v>
      </c>
      <c r="F129" s="36">
        <f>SUMIFS(СВЦЭМ!$D$39:$D$782,СВЦЭМ!$A$39:$A$782,$A129,СВЦЭМ!$B$39:$B$782,F$119)+'СЕТ СН'!$I$11+СВЦЭМ!$D$10+'СЕТ СН'!$I$5-'СЕТ СН'!$I$21</f>
        <v>6657.5636406599997</v>
      </c>
      <c r="G129" s="36">
        <f>SUMIFS(СВЦЭМ!$D$39:$D$782,СВЦЭМ!$A$39:$A$782,$A129,СВЦЭМ!$B$39:$B$782,G$119)+'СЕТ СН'!$I$11+СВЦЭМ!$D$10+'СЕТ СН'!$I$5-'СЕТ СН'!$I$21</f>
        <v>6638.3586498899995</v>
      </c>
      <c r="H129" s="36">
        <f>SUMIFS(СВЦЭМ!$D$39:$D$782,СВЦЭМ!$A$39:$A$782,$A129,СВЦЭМ!$B$39:$B$782,H$119)+'СЕТ СН'!$I$11+СВЦЭМ!$D$10+'СЕТ СН'!$I$5-'СЕТ СН'!$I$21</f>
        <v>6607.1315327899993</v>
      </c>
      <c r="I129" s="36">
        <f>SUMIFS(СВЦЭМ!$D$39:$D$782,СВЦЭМ!$A$39:$A$782,$A129,СВЦЭМ!$B$39:$B$782,I$119)+'СЕТ СН'!$I$11+СВЦЭМ!$D$10+'СЕТ СН'!$I$5-'СЕТ СН'!$I$21</f>
        <v>6538.5609404899997</v>
      </c>
      <c r="J129" s="36">
        <f>SUMIFS(СВЦЭМ!$D$39:$D$782,СВЦЭМ!$A$39:$A$782,$A129,СВЦЭМ!$B$39:$B$782,J$119)+'СЕТ СН'!$I$11+СВЦЭМ!$D$10+'СЕТ СН'!$I$5-'СЕТ СН'!$I$21</f>
        <v>6444.5554582799996</v>
      </c>
      <c r="K129" s="36">
        <f>SUMIFS(СВЦЭМ!$D$39:$D$782,СВЦЭМ!$A$39:$A$782,$A129,СВЦЭМ!$B$39:$B$782,K$119)+'СЕТ СН'!$I$11+СВЦЭМ!$D$10+'СЕТ СН'!$I$5-'СЕТ СН'!$I$21</f>
        <v>6369.4161028399994</v>
      </c>
      <c r="L129" s="36">
        <f>SUMIFS(СВЦЭМ!$D$39:$D$782,СВЦЭМ!$A$39:$A$782,$A129,СВЦЭМ!$B$39:$B$782,L$119)+'СЕТ СН'!$I$11+СВЦЭМ!$D$10+'СЕТ СН'!$I$5-'СЕТ СН'!$I$21</f>
        <v>6277.4312066599996</v>
      </c>
      <c r="M129" s="36">
        <f>SUMIFS(СВЦЭМ!$D$39:$D$782,СВЦЭМ!$A$39:$A$782,$A129,СВЦЭМ!$B$39:$B$782,M$119)+'СЕТ СН'!$I$11+СВЦЭМ!$D$10+'СЕТ СН'!$I$5-'СЕТ СН'!$I$21</f>
        <v>6270.6820479499993</v>
      </c>
      <c r="N129" s="36">
        <f>SUMIFS(СВЦЭМ!$D$39:$D$782,СВЦЭМ!$A$39:$A$782,$A129,СВЦЭМ!$B$39:$B$782,N$119)+'СЕТ СН'!$I$11+СВЦЭМ!$D$10+'СЕТ СН'!$I$5-'СЕТ СН'!$I$21</f>
        <v>6266.0750965799998</v>
      </c>
      <c r="O129" s="36">
        <f>SUMIFS(СВЦЭМ!$D$39:$D$782,СВЦЭМ!$A$39:$A$782,$A129,СВЦЭМ!$B$39:$B$782,O$119)+'СЕТ СН'!$I$11+СВЦЭМ!$D$10+'СЕТ СН'!$I$5-'СЕТ СН'!$I$21</f>
        <v>6257.7572580699998</v>
      </c>
      <c r="P129" s="36">
        <f>SUMIFS(СВЦЭМ!$D$39:$D$782,СВЦЭМ!$A$39:$A$782,$A129,СВЦЭМ!$B$39:$B$782,P$119)+'СЕТ СН'!$I$11+СВЦЭМ!$D$10+'СЕТ СН'!$I$5-'СЕТ СН'!$I$21</f>
        <v>6259.5193576999991</v>
      </c>
      <c r="Q129" s="36">
        <f>SUMIFS(СВЦЭМ!$D$39:$D$782,СВЦЭМ!$A$39:$A$782,$A129,СВЦЭМ!$B$39:$B$782,Q$119)+'СЕТ СН'!$I$11+СВЦЭМ!$D$10+'СЕТ СН'!$I$5-'СЕТ СН'!$I$21</f>
        <v>6267.9345440499992</v>
      </c>
      <c r="R129" s="36">
        <f>SUMIFS(СВЦЭМ!$D$39:$D$782,СВЦЭМ!$A$39:$A$782,$A129,СВЦЭМ!$B$39:$B$782,R$119)+'СЕТ СН'!$I$11+СВЦЭМ!$D$10+'СЕТ СН'!$I$5-'СЕТ СН'!$I$21</f>
        <v>6277.3037224799991</v>
      </c>
      <c r="S129" s="36">
        <f>SUMIFS(СВЦЭМ!$D$39:$D$782,СВЦЭМ!$A$39:$A$782,$A129,СВЦЭМ!$B$39:$B$782,S$119)+'СЕТ СН'!$I$11+СВЦЭМ!$D$10+'СЕТ СН'!$I$5-'СЕТ СН'!$I$21</f>
        <v>6263.1595747299998</v>
      </c>
      <c r="T129" s="36">
        <f>SUMIFS(СВЦЭМ!$D$39:$D$782,СВЦЭМ!$A$39:$A$782,$A129,СВЦЭМ!$B$39:$B$782,T$119)+'СЕТ СН'!$I$11+СВЦЭМ!$D$10+'СЕТ СН'!$I$5-'СЕТ СН'!$I$21</f>
        <v>6251.9670170599993</v>
      </c>
      <c r="U129" s="36">
        <f>SUMIFS(СВЦЭМ!$D$39:$D$782,СВЦЭМ!$A$39:$A$782,$A129,СВЦЭМ!$B$39:$B$782,U$119)+'СЕТ СН'!$I$11+СВЦЭМ!$D$10+'СЕТ СН'!$I$5-'СЕТ СН'!$I$21</f>
        <v>6279.4801201599994</v>
      </c>
      <c r="V129" s="36">
        <f>SUMIFS(СВЦЭМ!$D$39:$D$782,СВЦЭМ!$A$39:$A$782,$A129,СВЦЭМ!$B$39:$B$782,V$119)+'СЕТ СН'!$I$11+СВЦЭМ!$D$10+'СЕТ СН'!$I$5-'СЕТ СН'!$I$21</f>
        <v>6269.8239710999997</v>
      </c>
      <c r="W129" s="36">
        <f>SUMIFS(СВЦЭМ!$D$39:$D$782,СВЦЭМ!$A$39:$A$782,$A129,СВЦЭМ!$B$39:$B$782,W$119)+'СЕТ СН'!$I$11+СВЦЭМ!$D$10+'СЕТ СН'!$I$5-'СЕТ СН'!$I$21</f>
        <v>6251.2797678999996</v>
      </c>
      <c r="X129" s="36">
        <f>SUMIFS(СВЦЭМ!$D$39:$D$782,СВЦЭМ!$A$39:$A$782,$A129,СВЦЭМ!$B$39:$B$782,X$119)+'СЕТ СН'!$I$11+СВЦЭМ!$D$10+'СЕТ СН'!$I$5-'СЕТ СН'!$I$21</f>
        <v>6287.3659746099993</v>
      </c>
      <c r="Y129" s="36">
        <f>SUMIFS(СВЦЭМ!$D$39:$D$782,СВЦЭМ!$A$39:$A$782,$A129,СВЦЭМ!$B$39:$B$782,Y$119)+'СЕТ СН'!$I$11+СВЦЭМ!$D$10+'СЕТ СН'!$I$5-'СЕТ СН'!$I$21</f>
        <v>6401.6609646899997</v>
      </c>
    </row>
    <row r="130" spans="1:25" ht="15.75" x14ac:dyDescent="0.2">
      <c r="A130" s="35">
        <f t="shared" si="3"/>
        <v>45515</v>
      </c>
      <c r="B130" s="36">
        <f>SUMIFS(СВЦЭМ!$D$39:$D$782,СВЦЭМ!$A$39:$A$782,$A130,СВЦЭМ!$B$39:$B$782,B$119)+'СЕТ СН'!$I$11+СВЦЭМ!$D$10+'СЕТ СН'!$I$5-'СЕТ СН'!$I$21</f>
        <v>6464.9260323199996</v>
      </c>
      <c r="C130" s="36">
        <f>SUMIFS(СВЦЭМ!$D$39:$D$782,СВЦЭМ!$A$39:$A$782,$A130,СВЦЭМ!$B$39:$B$782,C$119)+'СЕТ СН'!$I$11+СВЦЭМ!$D$10+'СЕТ СН'!$I$5-'СЕТ СН'!$I$21</f>
        <v>6521.90111712</v>
      </c>
      <c r="D130" s="36">
        <f>SUMIFS(СВЦЭМ!$D$39:$D$782,СВЦЭМ!$A$39:$A$782,$A130,СВЦЭМ!$B$39:$B$782,D$119)+'СЕТ СН'!$I$11+СВЦЭМ!$D$10+'СЕТ СН'!$I$5-'СЕТ СН'!$I$21</f>
        <v>6570.5439953899995</v>
      </c>
      <c r="E130" s="36">
        <f>SUMIFS(СВЦЭМ!$D$39:$D$782,СВЦЭМ!$A$39:$A$782,$A130,СВЦЭМ!$B$39:$B$782,E$119)+'СЕТ СН'!$I$11+СВЦЭМ!$D$10+'СЕТ СН'!$I$5-'СЕТ СН'!$I$21</f>
        <v>6598.4430985399995</v>
      </c>
      <c r="F130" s="36">
        <f>SUMIFS(СВЦЭМ!$D$39:$D$782,СВЦЭМ!$A$39:$A$782,$A130,СВЦЭМ!$B$39:$B$782,F$119)+'СЕТ СН'!$I$11+СВЦЭМ!$D$10+'СЕТ СН'!$I$5-'СЕТ СН'!$I$21</f>
        <v>6612.8561808300001</v>
      </c>
      <c r="G130" s="36">
        <f>SUMIFS(СВЦЭМ!$D$39:$D$782,СВЦЭМ!$A$39:$A$782,$A130,СВЦЭМ!$B$39:$B$782,G$119)+'СЕТ СН'!$I$11+СВЦЭМ!$D$10+'СЕТ СН'!$I$5-'СЕТ СН'!$I$21</f>
        <v>6599.8448939999998</v>
      </c>
      <c r="H130" s="36">
        <f>SUMIFS(СВЦЭМ!$D$39:$D$782,СВЦЭМ!$A$39:$A$782,$A130,СВЦЭМ!$B$39:$B$782,H$119)+'СЕТ СН'!$I$11+СВЦЭМ!$D$10+'СЕТ СН'!$I$5-'СЕТ СН'!$I$21</f>
        <v>6588.0444268499996</v>
      </c>
      <c r="I130" s="36">
        <f>SUMIFS(СВЦЭМ!$D$39:$D$782,СВЦЭМ!$A$39:$A$782,$A130,СВЦЭМ!$B$39:$B$782,I$119)+'СЕТ СН'!$I$11+СВЦЭМ!$D$10+'СЕТ СН'!$I$5-'СЕТ СН'!$I$21</f>
        <v>6551.9578074799992</v>
      </c>
      <c r="J130" s="36">
        <f>SUMIFS(СВЦЭМ!$D$39:$D$782,СВЦЭМ!$A$39:$A$782,$A130,СВЦЭМ!$B$39:$B$782,J$119)+'СЕТ СН'!$I$11+СВЦЭМ!$D$10+'СЕТ СН'!$I$5-'СЕТ СН'!$I$21</f>
        <v>6483.2505958799993</v>
      </c>
      <c r="K130" s="36">
        <f>SUMIFS(СВЦЭМ!$D$39:$D$782,СВЦЭМ!$A$39:$A$782,$A130,СВЦЭМ!$B$39:$B$782,K$119)+'СЕТ СН'!$I$11+СВЦЭМ!$D$10+'СЕТ СН'!$I$5-'СЕТ СН'!$I$21</f>
        <v>6405.40208953</v>
      </c>
      <c r="L130" s="36">
        <f>SUMIFS(СВЦЭМ!$D$39:$D$782,СВЦЭМ!$A$39:$A$782,$A130,СВЦЭМ!$B$39:$B$782,L$119)+'СЕТ СН'!$I$11+СВЦЭМ!$D$10+'СЕТ СН'!$I$5-'СЕТ СН'!$I$21</f>
        <v>6357.7494948899994</v>
      </c>
      <c r="M130" s="36">
        <f>SUMIFS(СВЦЭМ!$D$39:$D$782,СВЦЭМ!$A$39:$A$782,$A130,СВЦЭМ!$B$39:$B$782,M$119)+'СЕТ СН'!$I$11+СВЦЭМ!$D$10+'СЕТ СН'!$I$5-'СЕТ СН'!$I$21</f>
        <v>6338.2991058999996</v>
      </c>
      <c r="N130" s="36">
        <f>SUMIFS(СВЦЭМ!$D$39:$D$782,СВЦЭМ!$A$39:$A$782,$A130,СВЦЭМ!$B$39:$B$782,N$119)+'СЕТ СН'!$I$11+СВЦЭМ!$D$10+'СЕТ СН'!$I$5-'СЕТ СН'!$I$21</f>
        <v>6309.1759164599998</v>
      </c>
      <c r="O130" s="36">
        <f>SUMIFS(СВЦЭМ!$D$39:$D$782,СВЦЭМ!$A$39:$A$782,$A130,СВЦЭМ!$B$39:$B$782,O$119)+'СЕТ СН'!$I$11+СВЦЭМ!$D$10+'СЕТ СН'!$I$5-'СЕТ СН'!$I$21</f>
        <v>6303.4523795999994</v>
      </c>
      <c r="P130" s="36">
        <f>SUMIFS(СВЦЭМ!$D$39:$D$782,СВЦЭМ!$A$39:$A$782,$A130,СВЦЭМ!$B$39:$B$782,P$119)+'СЕТ СН'!$I$11+СВЦЭМ!$D$10+'СЕТ СН'!$I$5-'СЕТ СН'!$I$21</f>
        <v>6322.3867404699995</v>
      </c>
      <c r="Q130" s="36">
        <f>SUMIFS(СВЦЭМ!$D$39:$D$782,СВЦЭМ!$A$39:$A$782,$A130,СВЦЭМ!$B$39:$B$782,Q$119)+'СЕТ СН'!$I$11+СВЦЭМ!$D$10+'СЕТ СН'!$I$5-'СЕТ СН'!$I$21</f>
        <v>6328.307123139999</v>
      </c>
      <c r="R130" s="36">
        <f>SUMIFS(СВЦЭМ!$D$39:$D$782,СВЦЭМ!$A$39:$A$782,$A130,СВЦЭМ!$B$39:$B$782,R$119)+'СЕТ СН'!$I$11+СВЦЭМ!$D$10+'СЕТ СН'!$I$5-'СЕТ СН'!$I$21</f>
        <v>6338.0677228699997</v>
      </c>
      <c r="S130" s="36">
        <f>SUMIFS(СВЦЭМ!$D$39:$D$782,СВЦЭМ!$A$39:$A$782,$A130,СВЦЭМ!$B$39:$B$782,S$119)+'СЕТ СН'!$I$11+СВЦЭМ!$D$10+'СЕТ СН'!$I$5-'СЕТ СН'!$I$21</f>
        <v>6303.4917268099998</v>
      </c>
      <c r="T130" s="36">
        <f>SUMIFS(СВЦЭМ!$D$39:$D$782,СВЦЭМ!$A$39:$A$782,$A130,СВЦЭМ!$B$39:$B$782,T$119)+'СЕТ СН'!$I$11+СВЦЭМ!$D$10+'СЕТ СН'!$I$5-'СЕТ СН'!$I$21</f>
        <v>6284.6507292499991</v>
      </c>
      <c r="U130" s="36">
        <f>SUMIFS(СВЦЭМ!$D$39:$D$782,СВЦЭМ!$A$39:$A$782,$A130,СВЦЭМ!$B$39:$B$782,U$119)+'СЕТ СН'!$I$11+СВЦЭМ!$D$10+'СЕТ СН'!$I$5-'СЕТ СН'!$I$21</f>
        <v>6293.7128979999998</v>
      </c>
      <c r="V130" s="36">
        <f>SUMIFS(СВЦЭМ!$D$39:$D$782,СВЦЭМ!$A$39:$A$782,$A130,СВЦЭМ!$B$39:$B$782,V$119)+'СЕТ СН'!$I$11+СВЦЭМ!$D$10+'СЕТ СН'!$I$5-'СЕТ СН'!$I$21</f>
        <v>6292.1845321599994</v>
      </c>
      <c r="W130" s="36">
        <f>SUMIFS(СВЦЭМ!$D$39:$D$782,СВЦЭМ!$A$39:$A$782,$A130,СВЦЭМ!$B$39:$B$782,W$119)+'СЕТ СН'!$I$11+СВЦЭМ!$D$10+'СЕТ СН'!$I$5-'СЕТ СН'!$I$21</f>
        <v>6277.15128654</v>
      </c>
      <c r="X130" s="36">
        <f>SUMIFS(СВЦЭМ!$D$39:$D$782,СВЦЭМ!$A$39:$A$782,$A130,СВЦЭМ!$B$39:$B$782,X$119)+'СЕТ СН'!$I$11+СВЦЭМ!$D$10+'СЕТ СН'!$I$5-'СЕТ СН'!$I$21</f>
        <v>6343.8623552099998</v>
      </c>
      <c r="Y130" s="36">
        <f>SUMIFS(СВЦЭМ!$D$39:$D$782,СВЦЭМ!$A$39:$A$782,$A130,СВЦЭМ!$B$39:$B$782,Y$119)+'СЕТ СН'!$I$11+СВЦЭМ!$D$10+'СЕТ СН'!$I$5-'СЕТ СН'!$I$21</f>
        <v>6426.7119145299994</v>
      </c>
    </row>
    <row r="131" spans="1:25" ht="15.75" x14ac:dyDescent="0.2">
      <c r="A131" s="35">
        <f t="shared" si="3"/>
        <v>45516</v>
      </c>
      <c r="B131" s="36">
        <f>SUMIFS(СВЦЭМ!$D$39:$D$782,СВЦЭМ!$A$39:$A$782,$A131,СВЦЭМ!$B$39:$B$782,B$119)+'СЕТ СН'!$I$11+СВЦЭМ!$D$10+'СЕТ СН'!$I$5-'СЕТ СН'!$I$21</f>
        <v>6502.6114897999996</v>
      </c>
      <c r="C131" s="36">
        <f>SUMIFS(СВЦЭМ!$D$39:$D$782,СВЦЭМ!$A$39:$A$782,$A131,СВЦЭМ!$B$39:$B$782,C$119)+'СЕТ СН'!$I$11+СВЦЭМ!$D$10+'СЕТ СН'!$I$5-'СЕТ СН'!$I$21</f>
        <v>6574.0423434899994</v>
      </c>
      <c r="D131" s="36">
        <f>SUMIFS(СВЦЭМ!$D$39:$D$782,СВЦЭМ!$A$39:$A$782,$A131,СВЦЭМ!$B$39:$B$782,D$119)+'СЕТ СН'!$I$11+СВЦЭМ!$D$10+'СЕТ СН'!$I$5-'СЕТ СН'!$I$21</f>
        <v>6617.3506937599996</v>
      </c>
      <c r="E131" s="36">
        <f>SUMIFS(СВЦЭМ!$D$39:$D$782,СВЦЭМ!$A$39:$A$782,$A131,СВЦЭМ!$B$39:$B$782,E$119)+'СЕТ СН'!$I$11+СВЦЭМ!$D$10+'СЕТ СН'!$I$5-'СЕТ СН'!$I$21</f>
        <v>6640.484038999999</v>
      </c>
      <c r="F131" s="36">
        <f>SUMIFS(СВЦЭМ!$D$39:$D$782,СВЦЭМ!$A$39:$A$782,$A131,СВЦЭМ!$B$39:$B$782,F$119)+'СЕТ СН'!$I$11+СВЦЭМ!$D$10+'СЕТ СН'!$I$5-'СЕТ СН'!$I$21</f>
        <v>6652.7528967999997</v>
      </c>
      <c r="G131" s="36">
        <f>SUMIFS(СВЦЭМ!$D$39:$D$782,СВЦЭМ!$A$39:$A$782,$A131,СВЦЭМ!$B$39:$B$782,G$119)+'СЕТ СН'!$I$11+СВЦЭМ!$D$10+'СЕТ СН'!$I$5-'СЕТ СН'!$I$21</f>
        <v>6641.638623679999</v>
      </c>
      <c r="H131" s="36">
        <f>SUMIFS(СВЦЭМ!$D$39:$D$782,СВЦЭМ!$A$39:$A$782,$A131,СВЦЭМ!$B$39:$B$782,H$119)+'СЕТ СН'!$I$11+СВЦЭМ!$D$10+'СЕТ СН'!$I$5-'СЕТ СН'!$I$21</f>
        <v>6590.2522238999991</v>
      </c>
      <c r="I131" s="36">
        <f>SUMIFS(СВЦЭМ!$D$39:$D$782,СВЦЭМ!$A$39:$A$782,$A131,СВЦЭМ!$B$39:$B$782,I$119)+'СЕТ СН'!$I$11+СВЦЭМ!$D$10+'СЕТ СН'!$I$5-'СЕТ СН'!$I$21</f>
        <v>6506.3314789999995</v>
      </c>
      <c r="J131" s="36">
        <f>SUMIFS(СВЦЭМ!$D$39:$D$782,СВЦЭМ!$A$39:$A$782,$A131,СВЦЭМ!$B$39:$B$782,J$119)+'СЕТ СН'!$I$11+СВЦЭМ!$D$10+'СЕТ СН'!$I$5-'СЕТ СН'!$I$21</f>
        <v>6433.6056735299999</v>
      </c>
      <c r="K131" s="36">
        <f>SUMIFS(СВЦЭМ!$D$39:$D$782,СВЦЭМ!$A$39:$A$782,$A131,СВЦЭМ!$B$39:$B$782,K$119)+'СЕТ СН'!$I$11+СВЦЭМ!$D$10+'СЕТ СН'!$I$5-'СЕТ СН'!$I$21</f>
        <v>6342.1390915399998</v>
      </c>
      <c r="L131" s="36">
        <f>SUMIFS(СВЦЭМ!$D$39:$D$782,СВЦЭМ!$A$39:$A$782,$A131,СВЦЭМ!$B$39:$B$782,L$119)+'СЕТ СН'!$I$11+СВЦЭМ!$D$10+'СЕТ СН'!$I$5-'СЕТ СН'!$I$21</f>
        <v>6314.1133107599999</v>
      </c>
      <c r="M131" s="36">
        <f>SUMIFS(СВЦЭМ!$D$39:$D$782,СВЦЭМ!$A$39:$A$782,$A131,СВЦЭМ!$B$39:$B$782,M$119)+'СЕТ СН'!$I$11+СВЦЭМ!$D$10+'СЕТ СН'!$I$5-'СЕТ СН'!$I$21</f>
        <v>6302.0018615499994</v>
      </c>
      <c r="N131" s="36">
        <f>SUMIFS(СВЦЭМ!$D$39:$D$782,СВЦЭМ!$A$39:$A$782,$A131,СВЦЭМ!$B$39:$B$782,N$119)+'СЕТ СН'!$I$11+СВЦЭМ!$D$10+'СЕТ СН'!$I$5-'СЕТ СН'!$I$21</f>
        <v>6288.4469083699996</v>
      </c>
      <c r="O131" s="36">
        <f>SUMIFS(СВЦЭМ!$D$39:$D$782,СВЦЭМ!$A$39:$A$782,$A131,СВЦЭМ!$B$39:$B$782,O$119)+'СЕТ СН'!$I$11+СВЦЭМ!$D$10+'СЕТ СН'!$I$5-'СЕТ СН'!$I$21</f>
        <v>6288.8248173499996</v>
      </c>
      <c r="P131" s="36">
        <f>SUMIFS(СВЦЭМ!$D$39:$D$782,СВЦЭМ!$A$39:$A$782,$A131,СВЦЭМ!$B$39:$B$782,P$119)+'СЕТ СН'!$I$11+СВЦЭМ!$D$10+'СЕТ СН'!$I$5-'СЕТ СН'!$I$21</f>
        <v>6288.9797939799992</v>
      </c>
      <c r="Q131" s="36">
        <f>SUMIFS(СВЦЭМ!$D$39:$D$782,СВЦЭМ!$A$39:$A$782,$A131,СВЦЭМ!$B$39:$B$782,Q$119)+'СЕТ СН'!$I$11+СВЦЭМ!$D$10+'СЕТ СН'!$I$5-'СЕТ СН'!$I$21</f>
        <v>6280.8323921499996</v>
      </c>
      <c r="R131" s="36">
        <f>SUMIFS(СВЦЭМ!$D$39:$D$782,СВЦЭМ!$A$39:$A$782,$A131,СВЦЭМ!$B$39:$B$782,R$119)+'СЕТ СН'!$I$11+СВЦЭМ!$D$10+'СЕТ СН'!$I$5-'СЕТ СН'!$I$21</f>
        <v>6286.8026427699997</v>
      </c>
      <c r="S131" s="36">
        <f>SUMIFS(СВЦЭМ!$D$39:$D$782,СВЦЭМ!$A$39:$A$782,$A131,СВЦЭМ!$B$39:$B$782,S$119)+'СЕТ СН'!$I$11+СВЦЭМ!$D$10+'СЕТ СН'!$I$5-'СЕТ СН'!$I$21</f>
        <v>6248.9299409499999</v>
      </c>
      <c r="T131" s="36">
        <f>SUMIFS(СВЦЭМ!$D$39:$D$782,СВЦЭМ!$A$39:$A$782,$A131,СВЦЭМ!$B$39:$B$782,T$119)+'СЕТ СН'!$I$11+СВЦЭМ!$D$10+'СЕТ СН'!$I$5-'СЕТ СН'!$I$21</f>
        <v>6226.6575359099998</v>
      </c>
      <c r="U131" s="36">
        <f>SUMIFS(СВЦЭМ!$D$39:$D$782,СВЦЭМ!$A$39:$A$782,$A131,СВЦЭМ!$B$39:$B$782,U$119)+'СЕТ СН'!$I$11+СВЦЭМ!$D$10+'СЕТ СН'!$I$5-'СЕТ СН'!$I$21</f>
        <v>6237.1726756199996</v>
      </c>
      <c r="V131" s="36">
        <f>SUMIFS(СВЦЭМ!$D$39:$D$782,СВЦЭМ!$A$39:$A$782,$A131,СВЦЭМ!$B$39:$B$782,V$119)+'СЕТ СН'!$I$11+СВЦЭМ!$D$10+'СЕТ СН'!$I$5-'СЕТ СН'!$I$21</f>
        <v>6253.0252247999997</v>
      </c>
      <c r="W131" s="36">
        <f>SUMIFS(СВЦЭМ!$D$39:$D$782,СВЦЭМ!$A$39:$A$782,$A131,СВЦЭМ!$B$39:$B$782,W$119)+'СЕТ СН'!$I$11+СВЦЭМ!$D$10+'СЕТ СН'!$I$5-'СЕТ СН'!$I$21</f>
        <v>6244.9775274699996</v>
      </c>
      <c r="X131" s="36">
        <f>SUMIFS(СВЦЭМ!$D$39:$D$782,СВЦЭМ!$A$39:$A$782,$A131,СВЦЭМ!$B$39:$B$782,X$119)+'СЕТ СН'!$I$11+СВЦЭМ!$D$10+'СЕТ СН'!$I$5-'СЕТ СН'!$I$21</f>
        <v>6290.1341174499994</v>
      </c>
      <c r="Y131" s="36">
        <f>SUMIFS(СВЦЭМ!$D$39:$D$782,СВЦЭМ!$A$39:$A$782,$A131,СВЦЭМ!$B$39:$B$782,Y$119)+'СЕТ СН'!$I$11+СВЦЭМ!$D$10+'СЕТ СН'!$I$5-'СЕТ СН'!$I$21</f>
        <v>6365.5718807399999</v>
      </c>
    </row>
    <row r="132" spans="1:25" ht="15.75" x14ac:dyDescent="0.2">
      <c r="A132" s="35">
        <f t="shared" si="3"/>
        <v>45517</v>
      </c>
      <c r="B132" s="36">
        <f>SUMIFS(СВЦЭМ!$D$39:$D$782,СВЦЭМ!$A$39:$A$782,$A132,СВЦЭМ!$B$39:$B$782,B$119)+'СЕТ СН'!$I$11+СВЦЭМ!$D$10+'СЕТ СН'!$I$5-'СЕТ СН'!$I$21</f>
        <v>6463.4952717799997</v>
      </c>
      <c r="C132" s="36">
        <f>SUMIFS(СВЦЭМ!$D$39:$D$782,СВЦЭМ!$A$39:$A$782,$A132,СВЦЭМ!$B$39:$B$782,C$119)+'СЕТ СН'!$I$11+СВЦЭМ!$D$10+'СЕТ СН'!$I$5-'СЕТ СН'!$I$21</f>
        <v>6599.7943760099997</v>
      </c>
      <c r="D132" s="36">
        <f>SUMIFS(СВЦЭМ!$D$39:$D$782,СВЦЭМ!$A$39:$A$782,$A132,СВЦЭМ!$B$39:$B$782,D$119)+'СЕТ СН'!$I$11+СВЦЭМ!$D$10+'СЕТ СН'!$I$5-'СЕТ СН'!$I$21</f>
        <v>6673.4779060799992</v>
      </c>
      <c r="E132" s="36">
        <f>SUMIFS(СВЦЭМ!$D$39:$D$782,СВЦЭМ!$A$39:$A$782,$A132,СВЦЭМ!$B$39:$B$782,E$119)+'СЕТ СН'!$I$11+СВЦЭМ!$D$10+'СЕТ СН'!$I$5-'СЕТ СН'!$I$21</f>
        <v>6714.4249440099993</v>
      </c>
      <c r="F132" s="36">
        <f>SUMIFS(СВЦЭМ!$D$39:$D$782,СВЦЭМ!$A$39:$A$782,$A132,СВЦЭМ!$B$39:$B$782,F$119)+'СЕТ СН'!$I$11+СВЦЭМ!$D$10+'СЕТ СН'!$I$5-'СЕТ СН'!$I$21</f>
        <v>6718.7870974699999</v>
      </c>
      <c r="G132" s="36">
        <f>SUMIFS(СВЦЭМ!$D$39:$D$782,СВЦЭМ!$A$39:$A$782,$A132,СВЦЭМ!$B$39:$B$782,G$119)+'СЕТ СН'!$I$11+СВЦЭМ!$D$10+'СЕТ СН'!$I$5-'СЕТ СН'!$I$21</f>
        <v>6714.0460841499998</v>
      </c>
      <c r="H132" s="36">
        <f>SUMIFS(СВЦЭМ!$D$39:$D$782,СВЦЭМ!$A$39:$A$782,$A132,СВЦЭМ!$B$39:$B$782,H$119)+'СЕТ СН'!$I$11+СВЦЭМ!$D$10+'СЕТ СН'!$I$5-'СЕТ СН'!$I$21</f>
        <v>6709.2030338699997</v>
      </c>
      <c r="I132" s="36">
        <f>SUMIFS(СВЦЭМ!$D$39:$D$782,СВЦЭМ!$A$39:$A$782,$A132,СВЦЭМ!$B$39:$B$782,I$119)+'СЕТ СН'!$I$11+СВЦЭМ!$D$10+'СЕТ СН'!$I$5-'СЕТ СН'!$I$21</f>
        <v>6583.30832577</v>
      </c>
      <c r="J132" s="36">
        <f>SUMIFS(СВЦЭМ!$D$39:$D$782,СВЦЭМ!$A$39:$A$782,$A132,СВЦЭМ!$B$39:$B$782,J$119)+'СЕТ СН'!$I$11+СВЦЭМ!$D$10+'СЕТ СН'!$I$5-'СЕТ СН'!$I$21</f>
        <v>6460.9995737599993</v>
      </c>
      <c r="K132" s="36">
        <f>SUMIFS(СВЦЭМ!$D$39:$D$782,СВЦЭМ!$A$39:$A$782,$A132,СВЦЭМ!$B$39:$B$782,K$119)+'СЕТ СН'!$I$11+СВЦЭМ!$D$10+'СЕТ СН'!$I$5-'СЕТ СН'!$I$21</f>
        <v>6370.7722989599997</v>
      </c>
      <c r="L132" s="36">
        <f>SUMIFS(СВЦЭМ!$D$39:$D$782,СВЦЭМ!$A$39:$A$782,$A132,СВЦЭМ!$B$39:$B$782,L$119)+'СЕТ СН'!$I$11+СВЦЭМ!$D$10+'СЕТ СН'!$I$5-'СЕТ СН'!$I$21</f>
        <v>6317.1713296299995</v>
      </c>
      <c r="M132" s="36">
        <f>SUMIFS(СВЦЭМ!$D$39:$D$782,СВЦЭМ!$A$39:$A$782,$A132,СВЦЭМ!$B$39:$B$782,M$119)+'СЕТ СН'!$I$11+СВЦЭМ!$D$10+'СЕТ СН'!$I$5-'СЕТ СН'!$I$21</f>
        <v>6317.1169598399993</v>
      </c>
      <c r="N132" s="36">
        <f>SUMIFS(СВЦЭМ!$D$39:$D$782,СВЦЭМ!$A$39:$A$782,$A132,СВЦЭМ!$B$39:$B$782,N$119)+'СЕТ СН'!$I$11+СВЦЭМ!$D$10+'СЕТ СН'!$I$5-'СЕТ СН'!$I$21</f>
        <v>6317.8445262400001</v>
      </c>
      <c r="O132" s="36">
        <f>SUMIFS(СВЦЭМ!$D$39:$D$782,СВЦЭМ!$A$39:$A$782,$A132,СВЦЭМ!$B$39:$B$782,O$119)+'СЕТ СН'!$I$11+СВЦЭМ!$D$10+'СЕТ СН'!$I$5-'СЕТ СН'!$I$21</f>
        <v>6299.6195764799995</v>
      </c>
      <c r="P132" s="36">
        <f>SUMIFS(СВЦЭМ!$D$39:$D$782,СВЦЭМ!$A$39:$A$782,$A132,СВЦЭМ!$B$39:$B$782,P$119)+'СЕТ СН'!$I$11+СВЦЭМ!$D$10+'СЕТ СН'!$I$5-'СЕТ СН'!$I$21</f>
        <v>6302.4967003799993</v>
      </c>
      <c r="Q132" s="36">
        <f>SUMIFS(СВЦЭМ!$D$39:$D$782,СВЦЭМ!$A$39:$A$782,$A132,СВЦЭМ!$B$39:$B$782,Q$119)+'СЕТ СН'!$I$11+СВЦЭМ!$D$10+'СЕТ СН'!$I$5-'СЕТ СН'!$I$21</f>
        <v>6309.5142413799995</v>
      </c>
      <c r="R132" s="36">
        <f>SUMIFS(СВЦЭМ!$D$39:$D$782,СВЦЭМ!$A$39:$A$782,$A132,СВЦЭМ!$B$39:$B$782,R$119)+'СЕТ СН'!$I$11+СВЦЭМ!$D$10+'СЕТ СН'!$I$5-'СЕТ СН'!$I$21</f>
        <v>6328.6974380599995</v>
      </c>
      <c r="S132" s="36">
        <f>SUMIFS(СВЦЭМ!$D$39:$D$782,СВЦЭМ!$A$39:$A$782,$A132,СВЦЭМ!$B$39:$B$782,S$119)+'СЕТ СН'!$I$11+СВЦЭМ!$D$10+'СЕТ СН'!$I$5-'СЕТ СН'!$I$21</f>
        <v>6290.3198138600001</v>
      </c>
      <c r="T132" s="36">
        <f>SUMIFS(СВЦЭМ!$D$39:$D$782,СВЦЭМ!$A$39:$A$782,$A132,СВЦЭМ!$B$39:$B$782,T$119)+'СЕТ СН'!$I$11+СВЦЭМ!$D$10+'СЕТ СН'!$I$5-'СЕТ СН'!$I$21</f>
        <v>6277.5549734399992</v>
      </c>
      <c r="U132" s="36">
        <f>SUMIFS(СВЦЭМ!$D$39:$D$782,СВЦЭМ!$A$39:$A$782,$A132,СВЦЭМ!$B$39:$B$782,U$119)+'СЕТ СН'!$I$11+СВЦЭМ!$D$10+'СЕТ СН'!$I$5-'СЕТ СН'!$I$21</f>
        <v>6316.6363555899998</v>
      </c>
      <c r="V132" s="36">
        <f>SUMIFS(СВЦЭМ!$D$39:$D$782,СВЦЭМ!$A$39:$A$782,$A132,СВЦЭМ!$B$39:$B$782,V$119)+'СЕТ СН'!$I$11+СВЦЭМ!$D$10+'СЕТ СН'!$I$5-'СЕТ СН'!$I$21</f>
        <v>6317.4718795799999</v>
      </c>
      <c r="W132" s="36">
        <f>SUMIFS(СВЦЭМ!$D$39:$D$782,СВЦЭМ!$A$39:$A$782,$A132,СВЦЭМ!$B$39:$B$782,W$119)+'СЕТ СН'!$I$11+СВЦЭМ!$D$10+'СЕТ СН'!$I$5-'СЕТ СН'!$I$21</f>
        <v>6310.8314451599999</v>
      </c>
      <c r="X132" s="36">
        <f>SUMIFS(СВЦЭМ!$D$39:$D$782,СВЦЭМ!$A$39:$A$782,$A132,СВЦЭМ!$B$39:$B$782,X$119)+'СЕТ СН'!$I$11+СВЦЭМ!$D$10+'СЕТ СН'!$I$5-'СЕТ СН'!$I$21</f>
        <v>6385.4858995599998</v>
      </c>
      <c r="Y132" s="36">
        <f>SUMIFS(СВЦЭМ!$D$39:$D$782,СВЦЭМ!$A$39:$A$782,$A132,СВЦЭМ!$B$39:$B$782,Y$119)+'СЕТ СН'!$I$11+СВЦЭМ!$D$10+'СЕТ СН'!$I$5-'СЕТ СН'!$I$21</f>
        <v>6441.3904969199994</v>
      </c>
    </row>
    <row r="133" spans="1:25" ht="15.75" x14ac:dyDescent="0.2">
      <c r="A133" s="35">
        <f t="shared" si="3"/>
        <v>45518</v>
      </c>
      <c r="B133" s="36">
        <f>SUMIFS(СВЦЭМ!$D$39:$D$782,СВЦЭМ!$A$39:$A$782,$A133,СВЦЭМ!$B$39:$B$782,B$119)+'СЕТ СН'!$I$11+СВЦЭМ!$D$10+'СЕТ СН'!$I$5-'СЕТ СН'!$I$21</f>
        <v>6611.7986152599997</v>
      </c>
      <c r="C133" s="36">
        <f>SUMIFS(СВЦЭМ!$D$39:$D$782,СВЦЭМ!$A$39:$A$782,$A133,СВЦЭМ!$B$39:$B$782,C$119)+'СЕТ СН'!$I$11+СВЦЭМ!$D$10+'СЕТ СН'!$I$5-'СЕТ СН'!$I$21</f>
        <v>6714.0701964699992</v>
      </c>
      <c r="D133" s="36">
        <f>SUMIFS(СВЦЭМ!$D$39:$D$782,СВЦЭМ!$A$39:$A$782,$A133,СВЦЭМ!$B$39:$B$782,D$119)+'СЕТ СН'!$I$11+СВЦЭМ!$D$10+'СЕТ СН'!$I$5-'СЕТ СН'!$I$21</f>
        <v>6808.8371605499997</v>
      </c>
      <c r="E133" s="36">
        <f>SUMIFS(СВЦЭМ!$D$39:$D$782,СВЦЭМ!$A$39:$A$782,$A133,СВЦЭМ!$B$39:$B$782,E$119)+'СЕТ СН'!$I$11+СВЦЭМ!$D$10+'СЕТ СН'!$I$5-'СЕТ СН'!$I$21</f>
        <v>6880.0925499900004</v>
      </c>
      <c r="F133" s="36">
        <f>SUMIFS(СВЦЭМ!$D$39:$D$782,СВЦЭМ!$A$39:$A$782,$A133,СВЦЭМ!$B$39:$B$782,F$119)+'СЕТ СН'!$I$11+СВЦЭМ!$D$10+'СЕТ СН'!$I$5-'СЕТ СН'!$I$21</f>
        <v>6887.8406039599995</v>
      </c>
      <c r="G133" s="36">
        <f>SUMIFS(СВЦЭМ!$D$39:$D$782,СВЦЭМ!$A$39:$A$782,$A133,СВЦЭМ!$B$39:$B$782,G$119)+'СЕТ СН'!$I$11+СВЦЭМ!$D$10+'СЕТ СН'!$I$5-'СЕТ СН'!$I$21</f>
        <v>6861.8878262500002</v>
      </c>
      <c r="H133" s="36">
        <f>SUMIFS(СВЦЭМ!$D$39:$D$782,СВЦЭМ!$A$39:$A$782,$A133,СВЦЭМ!$B$39:$B$782,H$119)+'СЕТ СН'!$I$11+СВЦЭМ!$D$10+'СЕТ СН'!$I$5-'СЕТ СН'!$I$21</f>
        <v>6851.7187235599995</v>
      </c>
      <c r="I133" s="36">
        <f>SUMIFS(СВЦЭМ!$D$39:$D$782,СВЦЭМ!$A$39:$A$782,$A133,СВЦЭМ!$B$39:$B$782,I$119)+'СЕТ СН'!$I$11+СВЦЭМ!$D$10+'СЕТ СН'!$I$5-'СЕТ СН'!$I$21</f>
        <v>6779.0543685299999</v>
      </c>
      <c r="J133" s="36">
        <f>SUMIFS(СВЦЭМ!$D$39:$D$782,СВЦЭМ!$A$39:$A$782,$A133,СВЦЭМ!$B$39:$B$782,J$119)+'СЕТ СН'!$I$11+СВЦЭМ!$D$10+'СЕТ СН'!$I$5-'СЕТ СН'!$I$21</f>
        <v>6660.7163649599997</v>
      </c>
      <c r="K133" s="36">
        <f>SUMIFS(СВЦЭМ!$D$39:$D$782,СВЦЭМ!$A$39:$A$782,$A133,СВЦЭМ!$B$39:$B$782,K$119)+'СЕТ СН'!$I$11+СВЦЭМ!$D$10+'СЕТ СН'!$I$5-'СЕТ СН'!$I$21</f>
        <v>6568.28580444</v>
      </c>
      <c r="L133" s="36">
        <f>SUMIFS(СВЦЭМ!$D$39:$D$782,СВЦЭМ!$A$39:$A$782,$A133,СВЦЭМ!$B$39:$B$782,L$119)+'СЕТ СН'!$I$11+СВЦЭМ!$D$10+'СЕТ СН'!$I$5-'СЕТ СН'!$I$21</f>
        <v>6497.7661829699991</v>
      </c>
      <c r="M133" s="36">
        <f>SUMIFS(СВЦЭМ!$D$39:$D$782,СВЦЭМ!$A$39:$A$782,$A133,СВЦЭМ!$B$39:$B$782,M$119)+'СЕТ СН'!$I$11+СВЦЭМ!$D$10+'СЕТ СН'!$I$5-'СЕТ СН'!$I$21</f>
        <v>6476.375049029999</v>
      </c>
      <c r="N133" s="36">
        <f>SUMIFS(СВЦЭМ!$D$39:$D$782,СВЦЭМ!$A$39:$A$782,$A133,СВЦЭМ!$B$39:$B$782,N$119)+'СЕТ СН'!$I$11+СВЦЭМ!$D$10+'СЕТ СН'!$I$5-'СЕТ СН'!$I$21</f>
        <v>6481.96214831</v>
      </c>
      <c r="O133" s="36">
        <f>SUMIFS(СВЦЭМ!$D$39:$D$782,СВЦЭМ!$A$39:$A$782,$A133,СВЦЭМ!$B$39:$B$782,O$119)+'СЕТ СН'!$I$11+СВЦЭМ!$D$10+'СЕТ СН'!$I$5-'СЕТ СН'!$I$21</f>
        <v>6472.4556924599992</v>
      </c>
      <c r="P133" s="36">
        <f>SUMIFS(СВЦЭМ!$D$39:$D$782,СВЦЭМ!$A$39:$A$782,$A133,СВЦЭМ!$B$39:$B$782,P$119)+'СЕТ СН'!$I$11+СВЦЭМ!$D$10+'СЕТ СН'!$I$5-'СЕТ СН'!$I$21</f>
        <v>6464.2841345999996</v>
      </c>
      <c r="Q133" s="36">
        <f>SUMIFS(СВЦЭМ!$D$39:$D$782,СВЦЭМ!$A$39:$A$782,$A133,СВЦЭМ!$B$39:$B$782,Q$119)+'СЕТ СН'!$I$11+СВЦЭМ!$D$10+'СЕТ СН'!$I$5-'СЕТ СН'!$I$21</f>
        <v>6468.1380245599994</v>
      </c>
      <c r="R133" s="36">
        <f>SUMIFS(СВЦЭМ!$D$39:$D$782,СВЦЭМ!$A$39:$A$782,$A133,СВЦЭМ!$B$39:$B$782,R$119)+'СЕТ СН'!$I$11+СВЦЭМ!$D$10+'СЕТ СН'!$I$5-'СЕТ СН'!$I$21</f>
        <v>6475.6191754799993</v>
      </c>
      <c r="S133" s="36">
        <f>SUMIFS(СВЦЭМ!$D$39:$D$782,СВЦЭМ!$A$39:$A$782,$A133,СВЦЭМ!$B$39:$B$782,S$119)+'СЕТ СН'!$I$11+СВЦЭМ!$D$10+'СЕТ СН'!$I$5-'СЕТ СН'!$I$21</f>
        <v>6480.5837582999993</v>
      </c>
      <c r="T133" s="36">
        <f>SUMIFS(СВЦЭМ!$D$39:$D$782,СВЦЭМ!$A$39:$A$782,$A133,СВЦЭМ!$B$39:$B$782,T$119)+'СЕТ СН'!$I$11+СВЦЭМ!$D$10+'СЕТ СН'!$I$5-'СЕТ СН'!$I$21</f>
        <v>6467.4389938099994</v>
      </c>
      <c r="U133" s="36">
        <f>SUMIFS(СВЦЭМ!$D$39:$D$782,СВЦЭМ!$A$39:$A$782,$A133,СВЦЭМ!$B$39:$B$782,U$119)+'СЕТ СН'!$I$11+СВЦЭМ!$D$10+'СЕТ СН'!$I$5-'СЕТ СН'!$I$21</f>
        <v>6476.3947603799998</v>
      </c>
      <c r="V133" s="36">
        <f>SUMIFS(СВЦЭМ!$D$39:$D$782,СВЦЭМ!$A$39:$A$782,$A133,СВЦЭМ!$B$39:$B$782,V$119)+'СЕТ СН'!$I$11+СВЦЭМ!$D$10+'СЕТ СН'!$I$5-'СЕТ СН'!$I$21</f>
        <v>6487.037255969999</v>
      </c>
      <c r="W133" s="36">
        <f>SUMIFS(СВЦЭМ!$D$39:$D$782,СВЦЭМ!$A$39:$A$782,$A133,СВЦЭМ!$B$39:$B$782,W$119)+'СЕТ СН'!$I$11+СВЦЭМ!$D$10+'СЕТ СН'!$I$5-'СЕТ СН'!$I$21</f>
        <v>6475.9388525499999</v>
      </c>
      <c r="X133" s="36">
        <f>SUMIFS(СВЦЭМ!$D$39:$D$782,СВЦЭМ!$A$39:$A$782,$A133,СВЦЭМ!$B$39:$B$782,X$119)+'СЕТ СН'!$I$11+СВЦЭМ!$D$10+'СЕТ СН'!$I$5-'СЕТ СН'!$I$21</f>
        <v>6553.8310954899998</v>
      </c>
      <c r="Y133" s="36">
        <f>SUMIFS(СВЦЭМ!$D$39:$D$782,СВЦЭМ!$A$39:$A$782,$A133,СВЦЭМ!$B$39:$B$782,Y$119)+'СЕТ СН'!$I$11+СВЦЭМ!$D$10+'СЕТ СН'!$I$5-'СЕТ СН'!$I$21</f>
        <v>6658.63135908</v>
      </c>
    </row>
    <row r="134" spans="1:25" ht="15.75" x14ac:dyDescent="0.2">
      <c r="A134" s="35">
        <f t="shared" si="3"/>
        <v>45519</v>
      </c>
      <c r="B134" s="36">
        <f>SUMIFS(СВЦЭМ!$D$39:$D$782,СВЦЭМ!$A$39:$A$782,$A134,СВЦЭМ!$B$39:$B$782,B$119)+'СЕТ СН'!$I$11+СВЦЭМ!$D$10+'СЕТ СН'!$I$5-'СЕТ СН'!$I$21</f>
        <v>6708.7137313399999</v>
      </c>
      <c r="C134" s="36">
        <f>SUMIFS(СВЦЭМ!$D$39:$D$782,СВЦЭМ!$A$39:$A$782,$A134,СВЦЭМ!$B$39:$B$782,C$119)+'СЕТ СН'!$I$11+СВЦЭМ!$D$10+'СЕТ СН'!$I$5-'СЕТ СН'!$I$21</f>
        <v>6771.6415432799995</v>
      </c>
      <c r="D134" s="36">
        <f>SUMIFS(СВЦЭМ!$D$39:$D$782,СВЦЭМ!$A$39:$A$782,$A134,СВЦЭМ!$B$39:$B$782,D$119)+'СЕТ СН'!$I$11+СВЦЭМ!$D$10+'СЕТ СН'!$I$5-'СЕТ СН'!$I$21</f>
        <v>6814.64310682</v>
      </c>
      <c r="E134" s="36">
        <f>SUMIFS(СВЦЭМ!$D$39:$D$782,СВЦЭМ!$A$39:$A$782,$A134,СВЦЭМ!$B$39:$B$782,E$119)+'СЕТ СН'!$I$11+СВЦЭМ!$D$10+'СЕТ СН'!$I$5-'СЕТ СН'!$I$21</f>
        <v>6824.9827132299997</v>
      </c>
      <c r="F134" s="36">
        <f>SUMIFS(СВЦЭМ!$D$39:$D$782,СВЦЭМ!$A$39:$A$782,$A134,СВЦЭМ!$B$39:$B$782,F$119)+'СЕТ СН'!$I$11+СВЦЭМ!$D$10+'СЕТ СН'!$I$5-'СЕТ СН'!$I$21</f>
        <v>6827.6262452999999</v>
      </c>
      <c r="G134" s="36">
        <f>SUMIFS(СВЦЭМ!$D$39:$D$782,СВЦЭМ!$A$39:$A$782,$A134,СВЦЭМ!$B$39:$B$782,G$119)+'СЕТ СН'!$I$11+СВЦЭМ!$D$10+'СЕТ СН'!$I$5-'СЕТ СН'!$I$21</f>
        <v>6805.8852559200004</v>
      </c>
      <c r="H134" s="36">
        <f>SUMIFS(СВЦЭМ!$D$39:$D$782,СВЦЭМ!$A$39:$A$782,$A134,СВЦЭМ!$B$39:$B$782,H$119)+'СЕТ СН'!$I$11+СВЦЭМ!$D$10+'СЕТ СН'!$I$5-'СЕТ СН'!$I$21</f>
        <v>6767.6895633899994</v>
      </c>
      <c r="I134" s="36">
        <f>SUMIFS(СВЦЭМ!$D$39:$D$782,СВЦЭМ!$A$39:$A$782,$A134,СВЦЭМ!$B$39:$B$782,I$119)+'СЕТ СН'!$I$11+СВЦЭМ!$D$10+'СЕТ СН'!$I$5-'СЕТ СН'!$I$21</f>
        <v>6688.6955301999997</v>
      </c>
      <c r="J134" s="36">
        <f>SUMIFS(СВЦЭМ!$D$39:$D$782,СВЦЭМ!$A$39:$A$782,$A134,СВЦЭМ!$B$39:$B$782,J$119)+'СЕТ СН'!$I$11+СВЦЭМ!$D$10+'СЕТ СН'!$I$5-'СЕТ СН'!$I$21</f>
        <v>6622.5155155099992</v>
      </c>
      <c r="K134" s="36">
        <f>SUMIFS(СВЦЭМ!$D$39:$D$782,СВЦЭМ!$A$39:$A$782,$A134,СВЦЭМ!$B$39:$B$782,K$119)+'СЕТ СН'!$I$11+СВЦЭМ!$D$10+'СЕТ СН'!$I$5-'СЕТ СН'!$I$21</f>
        <v>6535.0113054099993</v>
      </c>
      <c r="L134" s="36">
        <f>SUMIFS(СВЦЭМ!$D$39:$D$782,СВЦЭМ!$A$39:$A$782,$A134,СВЦЭМ!$B$39:$B$782,L$119)+'СЕТ СН'!$I$11+СВЦЭМ!$D$10+'СЕТ СН'!$I$5-'СЕТ СН'!$I$21</f>
        <v>6529.8986772599992</v>
      </c>
      <c r="M134" s="36">
        <f>SUMIFS(СВЦЭМ!$D$39:$D$782,СВЦЭМ!$A$39:$A$782,$A134,СВЦЭМ!$B$39:$B$782,M$119)+'СЕТ СН'!$I$11+СВЦЭМ!$D$10+'СЕТ СН'!$I$5-'СЕТ СН'!$I$21</f>
        <v>6553.9146471099994</v>
      </c>
      <c r="N134" s="36">
        <f>SUMIFS(СВЦЭМ!$D$39:$D$782,СВЦЭМ!$A$39:$A$782,$A134,СВЦЭМ!$B$39:$B$782,N$119)+'СЕТ СН'!$I$11+СВЦЭМ!$D$10+'СЕТ СН'!$I$5-'СЕТ СН'!$I$21</f>
        <v>6544.4104704099991</v>
      </c>
      <c r="O134" s="36">
        <f>SUMIFS(СВЦЭМ!$D$39:$D$782,СВЦЭМ!$A$39:$A$782,$A134,СВЦЭМ!$B$39:$B$782,O$119)+'СЕТ СН'!$I$11+СВЦЭМ!$D$10+'СЕТ СН'!$I$5-'СЕТ СН'!$I$21</f>
        <v>6533.7040845599995</v>
      </c>
      <c r="P134" s="36">
        <f>SUMIFS(СВЦЭМ!$D$39:$D$782,СВЦЭМ!$A$39:$A$782,$A134,СВЦЭМ!$B$39:$B$782,P$119)+'СЕТ СН'!$I$11+СВЦЭМ!$D$10+'СЕТ СН'!$I$5-'СЕТ СН'!$I$21</f>
        <v>6535.5512760599995</v>
      </c>
      <c r="Q134" s="36">
        <f>SUMIFS(СВЦЭМ!$D$39:$D$782,СВЦЭМ!$A$39:$A$782,$A134,СВЦЭМ!$B$39:$B$782,Q$119)+'СЕТ СН'!$I$11+СВЦЭМ!$D$10+'СЕТ СН'!$I$5-'СЕТ СН'!$I$21</f>
        <v>6523.6924964299997</v>
      </c>
      <c r="R134" s="36">
        <f>SUMIFS(СВЦЭМ!$D$39:$D$782,СВЦЭМ!$A$39:$A$782,$A134,СВЦЭМ!$B$39:$B$782,R$119)+'СЕТ СН'!$I$11+СВЦЭМ!$D$10+'СЕТ СН'!$I$5-'СЕТ СН'!$I$21</f>
        <v>6533.6947224099995</v>
      </c>
      <c r="S134" s="36">
        <f>SUMIFS(СВЦЭМ!$D$39:$D$782,СВЦЭМ!$A$39:$A$782,$A134,СВЦЭМ!$B$39:$B$782,S$119)+'СЕТ СН'!$I$11+СВЦЭМ!$D$10+'СЕТ СН'!$I$5-'СЕТ СН'!$I$21</f>
        <v>6542.0869439199996</v>
      </c>
      <c r="T134" s="36">
        <f>SUMIFS(СВЦЭМ!$D$39:$D$782,СВЦЭМ!$A$39:$A$782,$A134,СВЦЭМ!$B$39:$B$782,T$119)+'СЕТ СН'!$I$11+СВЦЭМ!$D$10+'СЕТ СН'!$I$5-'СЕТ СН'!$I$21</f>
        <v>6515.2839152500001</v>
      </c>
      <c r="U134" s="36">
        <f>SUMIFS(СВЦЭМ!$D$39:$D$782,СВЦЭМ!$A$39:$A$782,$A134,СВЦЭМ!$B$39:$B$782,U$119)+'СЕТ СН'!$I$11+СВЦЭМ!$D$10+'СЕТ СН'!$I$5-'СЕТ СН'!$I$21</f>
        <v>6519.624258079999</v>
      </c>
      <c r="V134" s="36">
        <f>SUMIFS(СВЦЭМ!$D$39:$D$782,СВЦЭМ!$A$39:$A$782,$A134,СВЦЭМ!$B$39:$B$782,V$119)+'СЕТ СН'!$I$11+СВЦЭМ!$D$10+'СЕТ СН'!$I$5-'СЕТ СН'!$I$21</f>
        <v>6538.6052871499996</v>
      </c>
      <c r="W134" s="36">
        <f>SUMIFS(СВЦЭМ!$D$39:$D$782,СВЦЭМ!$A$39:$A$782,$A134,СВЦЭМ!$B$39:$B$782,W$119)+'СЕТ СН'!$I$11+СВЦЭМ!$D$10+'СЕТ СН'!$I$5-'СЕТ СН'!$I$21</f>
        <v>6530.7973006699995</v>
      </c>
      <c r="X134" s="36">
        <f>SUMIFS(СВЦЭМ!$D$39:$D$782,СВЦЭМ!$A$39:$A$782,$A134,СВЦЭМ!$B$39:$B$782,X$119)+'СЕТ СН'!$I$11+СВЦЭМ!$D$10+'СЕТ СН'!$I$5-'СЕТ СН'!$I$21</f>
        <v>6611.2400025299994</v>
      </c>
      <c r="Y134" s="36">
        <f>SUMIFS(СВЦЭМ!$D$39:$D$782,СВЦЭМ!$A$39:$A$782,$A134,СВЦЭМ!$B$39:$B$782,Y$119)+'СЕТ СН'!$I$11+СВЦЭМ!$D$10+'СЕТ СН'!$I$5-'СЕТ СН'!$I$21</f>
        <v>6685.894585439999</v>
      </c>
    </row>
    <row r="135" spans="1:25" ht="15.75" x14ac:dyDescent="0.2">
      <c r="A135" s="35">
        <f t="shared" si="3"/>
        <v>45520</v>
      </c>
      <c r="B135" s="36">
        <f>SUMIFS(СВЦЭМ!$D$39:$D$782,СВЦЭМ!$A$39:$A$782,$A135,СВЦЭМ!$B$39:$B$782,B$119)+'СЕТ СН'!$I$11+СВЦЭМ!$D$10+'СЕТ СН'!$I$5-'СЕТ СН'!$I$21</f>
        <v>6846.7057210599996</v>
      </c>
      <c r="C135" s="36">
        <f>SUMIFS(СВЦЭМ!$D$39:$D$782,СВЦЭМ!$A$39:$A$782,$A135,СВЦЭМ!$B$39:$B$782,C$119)+'СЕТ СН'!$I$11+СВЦЭМ!$D$10+'СЕТ СН'!$I$5-'СЕТ СН'!$I$21</f>
        <v>6839.5108336199992</v>
      </c>
      <c r="D135" s="36">
        <f>SUMIFS(СВЦЭМ!$D$39:$D$782,СВЦЭМ!$A$39:$A$782,$A135,СВЦЭМ!$B$39:$B$782,D$119)+'СЕТ СН'!$I$11+СВЦЭМ!$D$10+'СЕТ СН'!$I$5-'СЕТ СН'!$I$21</f>
        <v>6875.1793256599994</v>
      </c>
      <c r="E135" s="36">
        <f>SUMIFS(СВЦЭМ!$D$39:$D$782,СВЦЭМ!$A$39:$A$782,$A135,СВЦЭМ!$B$39:$B$782,E$119)+'СЕТ СН'!$I$11+СВЦЭМ!$D$10+'СЕТ СН'!$I$5-'СЕТ СН'!$I$21</f>
        <v>6807.7252544599996</v>
      </c>
      <c r="F135" s="36">
        <f>SUMIFS(СВЦЭМ!$D$39:$D$782,СВЦЭМ!$A$39:$A$782,$A135,СВЦЭМ!$B$39:$B$782,F$119)+'СЕТ СН'!$I$11+СВЦЭМ!$D$10+'СЕТ СН'!$I$5-'СЕТ СН'!$I$21</f>
        <v>6781.1247894400003</v>
      </c>
      <c r="G135" s="36">
        <f>SUMIFS(СВЦЭМ!$D$39:$D$782,СВЦЭМ!$A$39:$A$782,$A135,СВЦЭМ!$B$39:$B$782,G$119)+'СЕТ СН'!$I$11+СВЦЭМ!$D$10+'СЕТ СН'!$I$5-'СЕТ СН'!$I$21</f>
        <v>6726.9906150399993</v>
      </c>
      <c r="H135" s="36">
        <f>SUMIFS(СВЦЭМ!$D$39:$D$782,СВЦЭМ!$A$39:$A$782,$A135,СВЦЭМ!$B$39:$B$782,H$119)+'СЕТ СН'!$I$11+СВЦЭМ!$D$10+'СЕТ СН'!$I$5-'СЕТ СН'!$I$21</f>
        <v>6685.44048759</v>
      </c>
      <c r="I135" s="36">
        <f>SUMIFS(СВЦЭМ!$D$39:$D$782,СВЦЭМ!$A$39:$A$782,$A135,СВЦЭМ!$B$39:$B$782,I$119)+'СЕТ СН'!$I$11+СВЦЭМ!$D$10+'СЕТ СН'!$I$5-'СЕТ СН'!$I$21</f>
        <v>6590.6984305599999</v>
      </c>
      <c r="J135" s="36">
        <f>SUMIFS(СВЦЭМ!$D$39:$D$782,СВЦЭМ!$A$39:$A$782,$A135,СВЦЭМ!$B$39:$B$782,J$119)+'СЕТ СН'!$I$11+СВЦЭМ!$D$10+'СЕТ СН'!$I$5-'СЕТ СН'!$I$21</f>
        <v>6505.4788475400001</v>
      </c>
      <c r="K135" s="36">
        <f>SUMIFS(СВЦЭМ!$D$39:$D$782,СВЦЭМ!$A$39:$A$782,$A135,СВЦЭМ!$B$39:$B$782,K$119)+'СЕТ СН'!$I$11+СВЦЭМ!$D$10+'СЕТ СН'!$I$5-'СЕТ СН'!$I$21</f>
        <v>6393.4992288999993</v>
      </c>
      <c r="L135" s="36">
        <f>SUMIFS(СВЦЭМ!$D$39:$D$782,СВЦЭМ!$A$39:$A$782,$A135,СВЦЭМ!$B$39:$B$782,L$119)+'СЕТ СН'!$I$11+СВЦЭМ!$D$10+'СЕТ СН'!$I$5-'СЕТ СН'!$I$21</f>
        <v>6360.3668109599994</v>
      </c>
      <c r="M135" s="36">
        <f>SUMIFS(СВЦЭМ!$D$39:$D$782,СВЦЭМ!$A$39:$A$782,$A135,СВЦЭМ!$B$39:$B$782,M$119)+'СЕТ СН'!$I$11+СВЦЭМ!$D$10+'СЕТ СН'!$I$5-'СЕТ СН'!$I$21</f>
        <v>6356.8011507299998</v>
      </c>
      <c r="N135" s="36">
        <f>SUMIFS(СВЦЭМ!$D$39:$D$782,СВЦЭМ!$A$39:$A$782,$A135,СВЦЭМ!$B$39:$B$782,N$119)+'СЕТ СН'!$I$11+СВЦЭМ!$D$10+'СЕТ СН'!$I$5-'СЕТ СН'!$I$21</f>
        <v>6353.01764946</v>
      </c>
      <c r="O135" s="36">
        <f>SUMIFS(СВЦЭМ!$D$39:$D$782,СВЦЭМ!$A$39:$A$782,$A135,СВЦЭМ!$B$39:$B$782,O$119)+'СЕТ СН'!$I$11+СВЦЭМ!$D$10+'СЕТ СН'!$I$5-'СЕТ СН'!$I$21</f>
        <v>6372.1300931499991</v>
      </c>
      <c r="P135" s="36">
        <f>SUMIFS(СВЦЭМ!$D$39:$D$782,СВЦЭМ!$A$39:$A$782,$A135,СВЦЭМ!$B$39:$B$782,P$119)+'СЕТ СН'!$I$11+СВЦЭМ!$D$10+'СЕТ СН'!$I$5-'СЕТ СН'!$I$21</f>
        <v>6408.3357492999994</v>
      </c>
      <c r="Q135" s="36">
        <f>SUMIFS(СВЦЭМ!$D$39:$D$782,СВЦЭМ!$A$39:$A$782,$A135,СВЦЭМ!$B$39:$B$782,Q$119)+'СЕТ СН'!$I$11+СВЦЭМ!$D$10+'СЕТ СН'!$I$5-'СЕТ СН'!$I$21</f>
        <v>6427.2597864699992</v>
      </c>
      <c r="R135" s="36">
        <f>SUMIFS(СВЦЭМ!$D$39:$D$782,СВЦЭМ!$A$39:$A$782,$A135,СВЦЭМ!$B$39:$B$782,R$119)+'СЕТ СН'!$I$11+СВЦЭМ!$D$10+'СЕТ СН'!$I$5-'СЕТ СН'!$I$21</f>
        <v>6430.0609916499998</v>
      </c>
      <c r="S135" s="36">
        <f>SUMIFS(СВЦЭМ!$D$39:$D$782,СВЦЭМ!$A$39:$A$782,$A135,СВЦЭМ!$B$39:$B$782,S$119)+'СЕТ СН'!$I$11+СВЦЭМ!$D$10+'СЕТ СН'!$I$5-'СЕТ СН'!$I$21</f>
        <v>6351.5416543299998</v>
      </c>
      <c r="T135" s="36">
        <f>SUMIFS(СВЦЭМ!$D$39:$D$782,СВЦЭМ!$A$39:$A$782,$A135,СВЦЭМ!$B$39:$B$782,T$119)+'СЕТ СН'!$I$11+СВЦЭМ!$D$10+'СЕТ СН'!$I$5-'СЕТ СН'!$I$21</f>
        <v>6328.2204831599993</v>
      </c>
      <c r="U135" s="36">
        <f>SUMIFS(СВЦЭМ!$D$39:$D$782,СВЦЭМ!$A$39:$A$782,$A135,СВЦЭМ!$B$39:$B$782,U$119)+'СЕТ СН'!$I$11+СВЦЭМ!$D$10+'СЕТ СН'!$I$5-'СЕТ СН'!$I$21</f>
        <v>6347.8263224899993</v>
      </c>
      <c r="V135" s="36">
        <f>SUMIFS(СВЦЭМ!$D$39:$D$782,СВЦЭМ!$A$39:$A$782,$A135,СВЦЭМ!$B$39:$B$782,V$119)+'СЕТ СН'!$I$11+СВЦЭМ!$D$10+'СЕТ СН'!$I$5-'СЕТ СН'!$I$21</f>
        <v>6389.0521088799997</v>
      </c>
      <c r="W135" s="36">
        <f>SUMIFS(СВЦЭМ!$D$39:$D$782,СВЦЭМ!$A$39:$A$782,$A135,СВЦЭМ!$B$39:$B$782,W$119)+'СЕТ СН'!$I$11+СВЦЭМ!$D$10+'СЕТ СН'!$I$5-'СЕТ СН'!$I$21</f>
        <v>6397.4020707399995</v>
      </c>
      <c r="X135" s="36">
        <f>SUMIFS(СВЦЭМ!$D$39:$D$782,СВЦЭМ!$A$39:$A$782,$A135,СВЦЭМ!$B$39:$B$782,X$119)+'СЕТ СН'!$I$11+СВЦЭМ!$D$10+'СЕТ СН'!$I$5-'СЕТ СН'!$I$21</f>
        <v>6446.5140977599995</v>
      </c>
      <c r="Y135" s="36">
        <f>SUMIFS(СВЦЭМ!$D$39:$D$782,СВЦЭМ!$A$39:$A$782,$A135,СВЦЭМ!$B$39:$B$782,Y$119)+'СЕТ СН'!$I$11+СВЦЭМ!$D$10+'СЕТ СН'!$I$5-'СЕТ СН'!$I$21</f>
        <v>6509.2880919999998</v>
      </c>
    </row>
    <row r="136" spans="1:25" ht="15.75" x14ac:dyDescent="0.2">
      <c r="A136" s="35">
        <f t="shared" si="3"/>
        <v>45521</v>
      </c>
      <c r="B136" s="36">
        <f>SUMIFS(СВЦЭМ!$D$39:$D$782,СВЦЭМ!$A$39:$A$782,$A136,СВЦЭМ!$B$39:$B$782,B$119)+'СЕТ СН'!$I$11+СВЦЭМ!$D$10+'СЕТ СН'!$I$5-'СЕТ СН'!$I$21</f>
        <v>6564.9539749999994</v>
      </c>
      <c r="C136" s="36">
        <f>SUMIFS(СВЦЭМ!$D$39:$D$782,СВЦЭМ!$A$39:$A$782,$A136,СВЦЭМ!$B$39:$B$782,C$119)+'СЕТ СН'!$I$11+СВЦЭМ!$D$10+'СЕТ СН'!$I$5-'СЕТ СН'!$I$21</f>
        <v>6667.3262835699998</v>
      </c>
      <c r="D136" s="36">
        <f>SUMIFS(СВЦЭМ!$D$39:$D$782,СВЦЭМ!$A$39:$A$782,$A136,СВЦЭМ!$B$39:$B$782,D$119)+'СЕТ СН'!$I$11+СВЦЭМ!$D$10+'СЕТ СН'!$I$5-'СЕТ СН'!$I$21</f>
        <v>6707.98777711</v>
      </c>
      <c r="E136" s="36">
        <f>SUMIFS(СВЦЭМ!$D$39:$D$782,СВЦЭМ!$A$39:$A$782,$A136,СВЦЭМ!$B$39:$B$782,E$119)+'СЕТ СН'!$I$11+СВЦЭМ!$D$10+'СЕТ СН'!$I$5-'СЕТ СН'!$I$21</f>
        <v>6717.1157119799991</v>
      </c>
      <c r="F136" s="36">
        <f>SUMIFS(СВЦЭМ!$D$39:$D$782,СВЦЭМ!$A$39:$A$782,$A136,СВЦЭМ!$B$39:$B$782,F$119)+'СЕТ СН'!$I$11+СВЦЭМ!$D$10+'СЕТ СН'!$I$5-'СЕТ СН'!$I$21</f>
        <v>6732.6914433299999</v>
      </c>
      <c r="G136" s="36">
        <f>SUMIFS(СВЦЭМ!$D$39:$D$782,СВЦЭМ!$A$39:$A$782,$A136,СВЦЭМ!$B$39:$B$782,G$119)+'СЕТ СН'!$I$11+СВЦЭМ!$D$10+'СЕТ СН'!$I$5-'СЕТ СН'!$I$21</f>
        <v>6711.7812548699994</v>
      </c>
      <c r="H136" s="36">
        <f>SUMIFS(СВЦЭМ!$D$39:$D$782,СВЦЭМ!$A$39:$A$782,$A136,СВЦЭМ!$B$39:$B$782,H$119)+'СЕТ СН'!$I$11+СВЦЭМ!$D$10+'СЕТ СН'!$I$5-'СЕТ СН'!$I$21</f>
        <v>6701.7654475399995</v>
      </c>
      <c r="I136" s="36">
        <f>SUMIFS(СВЦЭМ!$D$39:$D$782,СВЦЭМ!$A$39:$A$782,$A136,СВЦЭМ!$B$39:$B$782,I$119)+'СЕТ СН'!$I$11+СВЦЭМ!$D$10+'СЕТ СН'!$I$5-'СЕТ СН'!$I$21</f>
        <v>6675.6932691099992</v>
      </c>
      <c r="J136" s="36">
        <f>SUMIFS(СВЦЭМ!$D$39:$D$782,СВЦЭМ!$A$39:$A$782,$A136,СВЦЭМ!$B$39:$B$782,J$119)+'СЕТ СН'!$I$11+СВЦЭМ!$D$10+'СЕТ СН'!$I$5-'СЕТ СН'!$I$21</f>
        <v>6565.4085734299997</v>
      </c>
      <c r="K136" s="36">
        <f>SUMIFS(СВЦЭМ!$D$39:$D$782,СВЦЭМ!$A$39:$A$782,$A136,СВЦЭМ!$B$39:$B$782,K$119)+'СЕТ СН'!$I$11+СВЦЭМ!$D$10+'СЕТ СН'!$I$5-'СЕТ СН'!$I$21</f>
        <v>6486.1234071099998</v>
      </c>
      <c r="L136" s="36">
        <f>SUMIFS(СВЦЭМ!$D$39:$D$782,СВЦЭМ!$A$39:$A$782,$A136,СВЦЭМ!$B$39:$B$782,L$119)+'СЕТ СН'!$I$11+СВЦЭМ!$D$10+'СЕТ СН'!$I$5-'СЕТ СН'!$I$21</f>
        <v>6417.7862233299993</v>
      </c>
      <c r="M136" s="36">
        <f>SUMIFS(СВЦЭМ!$D$39:$D$782,СВЦЭМ!$A$39:$A$782,$A136,СВЦЭМ!$B$39:$B$782,M$119)+'СЕТ СН'!$I$11+СВЦЭМ!$D$10+'СЕТ СН'!$I$5-'СЕТ СН'!$I$21</f>
        <v>6405.3771783599996</v>
      </c>
      <c r="N136" s="36">
        <f>SUMIFS(СВЦЭМ!$D$39:$D$782,СВЦЭМ!$A$39:$A$782,$A136,СВЦЭМ!$B$39:$B$782,N$119)+'СЕТ СН'!$I$11+СВЦЭМ!$D$10+'СЕТ СН'!$I$5-'СЕТ СН'!$I$21</f>
        <v>6398.7328440699994</v>
      </c>
      <c r="O136" s="36">
        <f>SUMIFS(СВЦЭМ!$D$39:$D$782,СВЦЭМ!$A$39:$A$782,$A136,СВЦЭМ!$B$39:$B$782,O$119)+'СЕТ СН'!$I$11+СВЦЭМ!$D$10+'СЕТ СН'!$I$5-'СЕТ СН'!$I$21</f>
        <v>6397.8877033399995</v>
      </c>
      <c r="P136" s="36">
        <f>SUMIFS(СВЦЭМ!$D$39:$D$782,СВЦЭМ!$A$39:$A$782,$A136,СВЦЭМ!$B$39:$B$782,P$119)+'СЕТ СН'!$I$11+СВЦЭМ!$D$10+'СЕТ СН'!$I$5-'СЕТ СН'!$I$21</f>
        <v>6397.3000179699993</v>
      </c>
      <c r="Q136" s="36">
        <f>SUMIFS(СВЦЭМ!$D$39:$D$782,СВЦЭМ!$A$39:$A$782,$A136,СВЦЭМ!$B$39:$B$782,Q$119)+'СЕТ СН'!$I$11+СВЦЭМ!$D$10+'СЕТ СН'!$I$5-'СЕТ СН'!$I$21</f>
        <v>6407.8576561499995</v>
      </c>
      <c r="R136" s="36">
        <f>SUMIFS(СВЦЭМ!$D$39:$D$782,СВЦЭМ!$A$39:$A$782,$A136,СВЦЭМ!$B$39:$B$782,R$119)+'СЕТ СН'!$I$11+СВЦЭМ!$D$10+'СЕТ СН'!$I$5-'СЕТ СН'!$I$21</f>
        <v>6430.6296417899994</v>
      </c>
      <c r="S136" s="36">
        <f>SUMIFS(СВЦЭМ!$D$39:$D$782,СВЦЭМ!$A$39:$A$782,$A136,СВЦЭМ!$B$39:$B$782,S$119)+'СЕТ СН'!$I$11+СВЦЭМ!$D$10+'СЕТ СН'!$I$5-'СЕТ СН'!$I$21</f>
        <v>6411.5973397499993</v>
      </c>
      <c r="T136" s="36">
        <f>SUMIFS(СВЦЭМ!$D$39:$D$782,СВЦЭМ!$A$39:$A$782,$A136,СВЦЭМ!$B$39:$B$782,T$119)+'СЕТ СН'!$I$11+СВЦЭМ!$D$10+'СЕТ СН'!$I$5-'СЕТ СН'!$I$21</f>
        <v>6396.6433990799997</v>
      </c>
      <c r="U136" s="36">
        <f>SUMIFS(СВЦЭМ!$D$39:$D$782,СВЦЭМ!$A$39:$A$782,$A136,СВЦЭМ!$B$39:$B$782,U$119)+'СЕТ СН'!$I$11+СВЦЭМ!$D$10+'СЕТ СН'!$I$5-'СЕТ СН'!$I$21</f>
        <v>6392.5856329099997</v>
      </c>
      <c r="V136" s="36">
        <f>SUMIFS(СВЦЭМ!$D$39:$D$782,СВЦЭМ!$A$39:$A$782,$A136,СВЦЭМ!$B$39:$B$782,V$119)+'СЕТ СН'!$I$11+СВЦЭМ!$D$10+'СЕТ СН'!$I$5-'СЕТ СН'!$I$21</f>
        <v>6393.8260978499993</v>
      </c>
      <c r="W136" s="36">
        <f>SUMIFS(СВЦЭМ!$D$39:$D$782,СВЦЭМ!$A$39:$A$782,$A136,СВЦЭМ!$B$39:$B$782,W$119)+'СЕТ СН'!$I$11+СВЦЭМ!$D$10+'СЕТ СН'!$I$5-'СЕТ СН'!$I$21</f>
        <v>6381.2117036199998</v>
      </c>
      <c r="X136" s="36">
        <f>SUMIFS(СВЦЭМ!$D$39:$D$782,СВЦЭМ!$A$39:$A$782,$A136,СВЦЭМ!$B$39:$B$782,X$119)+'СЕТ СН'!$I$11+СВЦЭМ!$D$10+'СЕТ СН'!$I$5-'СЕТ СН'!$I$21</f>
        <v>6436.7919657599996</v>
      </c>
      <c r="Y136" s="36">
        <f>SUMIFS(СВЦЭМ!$D$39:$D$782,СВЦЭМ!$A$39:$A$782,$A136,СВЦЭМ!$B$39:$B$782,Y$119)+'СЕТ СН'!$I$11+СВЦЭМ!$D$10+'СЕТ СН'!$I$5-'СЕТ СН'!$I$21</f>
        <v>6517.006498839999</v>
      </c>
    </row>
    <row r="137" spans="1:25" ht="15.75" x14ac:dyDescent="0.2">
      <c r="A137" s="35">
        <f t="shared" si="3"/>
        <v>45522</v>
      </c>
      <c r="B137" s="36">
        <f>SUMIFS(СВЦЭМ!$D$39:$D$782,СВЦЭМ!$A$39:$A$782,$A137,СВЦЭМ!$B$39:$B$782,B$119)+'СЕТ СН'!$I$11+СВЦЭМ!$D$10+'СЕТ СН'!$I$5-'СЕТ СН'!$I$21</f>
        <v>6507.58762269</v>
      </c>
      <c r="C137" s="36">
        <f>SUMIFS(СВЦЭМ!$D$39:$D$782,СВЦЭМ!$A$39:$A$782,$A137,СВЦЭМ!$B$39:$B$782,C$119)+'СЕТ СН'!$I$11+СВЦЭМ!$D$10+'СЕТ СН'!$I$5-'СЕТ СН'!$I$21</f>
        <v>6602.5012875199991</v>
      </c>
      <c r="D137" s="36">
        <f>SUMIFS(СВЦЭМ!$D$39:$D$782,СВЦЭМ!$A$39:$A$782,$A137,СВЦЭМ!$B$39:$B$782,D$119)+'СЕТ СН'!$I$11+СВЦЭМ!$D$10+'СЕТ СН'!$I$5-'СЕТ СН'!$I$21</f>
        <v>6661.9058051599995</v>
      </c>
      <c r="E137" s="36">
        <f>SUMIFS(СВЦЭМ!$D$39:$D$782,СВЦЭМ!$A$39:$A$782,$A137,СВЦЭМ!$B$39:$B$782,E$119)+'СЕТ СН'!$I$11+СВЦЭМ!$D$10+'СЕТ СН'!$I$5-'СЕТ СН'!$I$21</f>
        <v>6685.9315758799994</v>
      </c>
      <c r="F137" s="36">
        <f>SUMIFS(СВЦЭМ!$D$39:$D$782,СВЦЭМ!$A$39:$A$782,$A137,СВЦЭМ!$B$39:$B$782,F$119)+'СЕТ СН'!$I$11+СВЦЭМ!$D$10+'СЕТ СН'!$I$5-'СЕТ СН'!$I$21</f>
        <v>6713.8954014999999</v>
      </c>
      <c r="G137" s="36">
        <f>SUMIFS(СВЦЭМ!$D$39:$D$782,СВЦЭМ!$A$39:$A$782,$A137,СВЦЭМ!$B$39:$B$782,G$119)+'СЕТ СН'!$I$11+СВЦЭМ!$D$10+'СЕТ СН'!$I$5-'СЕТ СН'!$I$21</f>
        <v>6696.3903602599994</v>
      </c>
      <c r="H137" s="36">
        <f>SUMIFS(СВЦЭМ!$D$39:$D$782,СВЦЭМ!$A$39:$A$782,$A137,СВЦЭМ!$B$39:$B$782,H$119)+'СЕТ СН'!$I$11+СВЦЭМ!$D$10+'СЕТ СН'!$I$5-'СЕТ СН'!$I$21</f>
        <v>6678.3638049900001</v>
      </c>
      <c r="I137" s="36">
        <f>SUMIFS(СВЦЭМ!$D$39:$D$782,СВЦЭМ!$A$39:$A$782,$A137,СВЦЭМ!$B$39:$B$782,I$119)+'СЕТ СН'!$I$11+СВЦЭМ!$D$10+'СЕТ СН'!$I$5-'СЕТ СН'!$I$21</f>
        <v>6622.4104373800001</v>
      </c>
      <c r="J137" s="36">
        <f>SUMIFS(СВЦЭМ!$D$39:$D$782,СВЦЭМ!$A$39:$A$782,$A137,СВЦЭМ!$B$39:$B$782,J$119)+'СЕТ СН'!$I$11+СВЦЭМ!$D$10+'СЕТ СН'!$I$5-'СЕТ СН'!$I$21</f>
        <v>6524.1738031099994</v>
      </c>
      <c r="K137" s="36">
        <f>SUMIFS(СВЦЭМ!$D$39:$D$782,СВЦЭМ!$A$39:$A$782,$A137,СВЦЭМ!$B$39:$B$782,K$119)+'СЕТ СН'!$I$11+СВЦЭМ!$D$10+'СЕТ СН'!$I$5-'СЕТ СН'!$I$21</f>
        <v>6445.8720813</v>
      </c>
      <c r="L137" s="36">
        <f>SUMIFS(СВЦЭМ!$D$39:$D$782,СВЦЭМ!$A$39:$A$782,$A137,СВЦЭМ!$B$39:$B$782,L$119)+'СЕТ СН'!$I$11+СВЦЭМ!$D$10+'СЕТ СН'!$I$5-'СЕТ СН'!$I$21</f>
        <v>6402.9017709499994</v>
      </c>
      <c r="M137" s="36">
        <f>SUMIFS(СВЦЭМ!$D$39:$D$782,СВЦЭМ!$A$39:$A$782,$A137,СВЦЭМ!$B$39:$B$782,M$119)+'СЕТ СН'!$I$11+СВЦЭМ!$D$10+'СЕТ СН'!$I$5-'СЕТ СН'!$I$21</f>
        <v>6384.6862562199994</v>
      </c>
      <c r="N137" s="36">
        <f>SUMIFS(СВЦЭМ!$D$39:$D$782,СВЦЭМ!$A$39:$A$782,$A137,СВЦЭМ!$B$39:$B$782,N$119)+'СЕТ СН'!$I$11+СВЦЭМ!$D$10+'СЕТ СН'!$I$5-'СЕТ СН'!$I$21</f>
        <v>6362.7213756199999</v>
      </c>
      <c r="O137" s="36">
        <f>SUMIFS(СВЦЭМ!$D$39:$D$782,СВЦЭМ!$A$39:$A$782,$A137,СВЦЭМ!$B$39:$B$782,O$119)+'СЕТ СН'!$I$11+СВЦЭМ!$D$10+'СЕТ СН'!$I$5-'СЕТ СН'!$I$21</f>
        <v>6379.4580458599994</v>
      </c>
      <c r="P137" s="36">
        <f>SUMIFS(СВЦЭМ!$D$39:$D$782,СВЦЭМ!$A$39:$A$782,$A137,СВЦЭМ!$B$39:$B$782,P$119)+'СЕТ СН'!$I$11+СВЦЭМ!$D$10+'СЕТ СН'!$I$5-'СЕТ СН'!$I$21</f>
        <v>6428.0215956100001</v>
      </c>
      <c r="Q137" s="36">
        <f>SUMIFS(СВЦЭМ!$D$39:$D$782,СВЦЭМ!$A$39:$A$782,$A137,СВЦЭМ!$B$39:$B$782,Q$119)+'СЕТ СН'!$I$11+СВЦЭМ!$D$10+'СЕТ СН'!$I$5-'СЕТ СН'!$I$21</f>
        <v>6460.8774177299993</v>
      </c>
      <c r="R137" s="36">
        <f>SUMIFS(СВЦЭМ!$D$39:$D$782,СВЦЭМ!$A$39:$A$782,$A137,СВЦЭМ!$B$39:$B$782,R$119)+'СЕТ СН'!$I$11+СВЦЭМ!$D$10+'СЕТ СН'!$I$5-'СЕТ СН'!$I$21</f>
        <v>6459.7875460699997</v>
      </c>
      <c r="S137" s="36">
        <f>SUMIFS(СВЦЭМ!$D$39:$D$782,СВЦЭМ!$A$39:$A$782,$A137,СВЦЭМ!$B$39:$B$782,S$119)+'СЕТ СН'!$I$11+СВЦЭМ!$D$10+'СЕТ СН'!$I$5-'СЕТ СН'!$I$21</f>
        <v>6462.3082024699997</v>
      </c>
      <c r="T137" s="36">
        <f>SUMIFS(СВЦЭМ!$D$39:$D$782,СВЦЭМ!$A$39:$A$782,$A137,СВЦЭМ!$B$39:$B$782,T$119)+'СЕТ СН'!$I$11+СВЦЭМ!$D$10+'СЕТ СН'!$I$5-'СЕТ СН'!$I$21</f>
        <v>6440.8176187899999</v>
      </c>
      <c r="U137" s="36">
        <f>SUMIFS(СВЦЭМ!$D$39:$D$782,СВЦЭМ!$A$39:$A$782,$A137,СВЦЭМ!$B$39:$B$782,U$119)+'СЕТ СН'!$I$11+СВЦЭМ!$D$10+'СЕТ СН'!$I$5-'СЕТ СН'!$I$21</f>
        <v>6438.256748759999</v>
      </c>
      <c r="V137" s="36">
        <f>SUMIFS(СВЦЭМ!$D$39:$D$782,СВЦЭМ!$A$39:$A$782,$A137,СВЦЭМ!$B$39:$B$782,V$119)+'СЕТ СН'!$I$11+СВЦЭМ!$D$10+'СЕТ СН'!$I$5-'СЕТ СН'!$I$21</f>
        <v>6446.773679259999</v>
      </c>
      <c r="W137" s="36">
        <f>SUMIFS(СВЦЭМ!$D$39:$D$782,СВЦЭМ!$A$39:$A$782,$A137,СВЦЭМ!$B$39:$B$782,W$119)+'СЕТ СН'!$I$11+СВЦЭМ!$D$10+'СЕТ СН'!$I$5-'СЕТ СН'!$I$21</f>
        <v>6432.4310115599992</v>
      </c>
      <c r="X137" s="36">
        <f>SUMIFS(СВЦЭМ!$D$39:$D$782,СВЦЭМ!$A$39:$A$782,$A137,СВЦЭМ!$B$39:$B$782,X$119)+'СЕТ СН'!$I$11+СВЦЭМ!$D$10+'СЕТ СН'!$I$5-'СЕТ СН'!$I$21</f>
        <v>6495.59227526</v>
      </c>
      <c r="Y137" s="36">
        <f>SUMIFS(СВЦЭМ!$D$39:$D$782,СВЦЭМ!$A$39:$A$782,$A137,СВЦЭМ!$B$39:$B$782,Y$119)+'СЕТ СН'!$I$11+СВЦЭМ!$D$10+'СЕТ СН'!$I$5-'СЕТ СН'!$I$21</f>
        <v>6570.6012525699998</v>
      </c>
    </row>
    <row r="138" spans="1:25" ht="15.75" x14ac:dyDescent="0.2">
      <c r="A138" s="35">
        <f t="shared" si="3"/>
        <v>45523</v>
      </c>
      <c r="B138" s="36">
        <f>SUMIFS(СВЦЭМ!$D$39:$D$782,СВЦЭМ!$A$39:$A$782,$A138,СВЦЭМ!$B$39:$B$782,B$119)+'СЕТ СН'!$I$11+СВЦЭМ!$D$10+'СЕТ СН'!$I$5-'СЕТ СН'!$I$21</f>
        <v>6646.3058601199991</v>
      </c>
      <c r="C138" s="36">
        <f>SUMIFS(СВЦЭМ!$D$39:$D$782,СВЦЭМ!$A$39:$A$782,$A138,СВЦЭМ!$B$39:$B$782,C$119)+'СЕТ СН'!$I$11+СВЦЭМ!$D$10+'СЕТ СН'!$I$5-'СЕТ СН'!$I$21</f>
        <v>6768.6375156599997</v>
      </c>
      <c r="D138" s="36">
        <f>SUMIFS(СВЦЭМ!$D$39:$D$782,СВЦЭМ!$A$39:$A$782,$A138,СВЦЭМ!$B$39:$B$782,D$119)+'СЕТ СН'!$I$11+СВЦЭМ!$D$10+'СЕТ СН'!$I$5-'СЕТ СН'!$I$21</f>
        <v>6801.7596643100005</v>
      </c>
      <c r="E138" s="36">
        <f>SUMIFS(СВЦЭМ!$D$39:$D$782,СВЦЭМ!$A$39:$A$782,$A138,СВЦЭМ!$B$39:$B$782,E$119)+'СЕТ СН'!$I$11+СВЦЭМ!$D$10+'СЕТ СН'!$I$5-'СЕТ СН'!$I$21</f>
        <v>6764.0066074199995</v>
      </c>
      <c r="F138" s="36">
        <f>SUMIFS(СВЦЭМ!$D$39:$D$782,СВЦЭМ!$A$39:$A$782,$A138,СВЦЭМ!$B$39:$B$782,F$119)+'СЕТ СН'!$I$11+СВЦЭМ!$D$10+'СЕТ СН'!$I$5-'СЕТ СН'!$I$21</f>
        <v>6771.0848025799996</v>
      </c>
      <c r="G138" s="36">
        <f>SUMIFS(СВЦЭМ!$D$39:$D$782,СВЦЭМ!$A$39:$A$782,$A138,СВЦЭМ!$B$39:$B$782,G$119)+'СЕТ СН'!$I$11+СВЦЭМ!$D$10+'СЕТ СН'!$I$5-'СЕТ СН'!$I$21</f>
        <v>6771.2185810299998</v>
      </c>
      <c r="H138" s="36">
        <f>SUMIFS(СВЦЭМ!$D$39:$D$782,СВЦЭМ!$A$39:$A$782,$A138,СВЦЭМ!$B$39:$B$782,H$119)+'СЕТ СН'!$I$11+СВЦЭМ!$D$10+'СЕТ СН'!$I$5-'СЕТ СН'!$I$21</f>
        <v>6782.0215418799999</v>
      </c>
      <c r="I138" s="36">
        <f>SUMIFS(СВЦЭМ!$D$39:$D$782,СВЦЭМ!$A$39:$A$782,$A138,СВЦЭМ!$B$39:$B$782,I$119)+'СЕТ СН'!$I$11+СВЦЭМ!$D$10+'СЕТ СН'!$I$5-'СЕТ СН'!$I$21</f>
        <v>6714.6474510899998</v>
      </c>
      <c r="J138" s="36">
        <f>SUMIFS(СВЦЭМ!$D$39:$D$782,СВЦЭМ!$A$39:$A$782,$A138,СВЦЭМ!$B$39:$B$782,J$119)+'СЕТ СН'!$I$11+СВЦЭМ!$D$10+'СЕТ СН'!$I$5-'СЕТ СН'!$I$21</f>
        <v>6541.3891132699991</v>
      </c>
      <c r="K138" s="36">
        <f>SUMIFS(СВЦЭМ!$D$39:$D$782,СВЦЭМ!$A$39:$A$782,$A138,СВЦЭМ!$B$39:$B$782,K$119)+'СЕТ СН'!$I$11+СВЦЭМ!$D$10+'СЕТ СН'!$I$5-'СЕТ СН'!$I$21</f>
        <v>6500.7801311899993</v>
      </c>
      <c r="L138" s="36">
        <f>SUMIFS(СВЦЭМ!$D$39:$D$782,СВЦЭМ!$A$39:$A$782,$A138,СВЦЭМ!$B$39:$B$782,L$119)+'СЕТ СН'!$I$11+СВЦЭМ!$D$10+'СЕТ СН'!$I$5-'СЕТ СН'!$I$21</f>
        <v>6494.1758185499993</v>
      </c>
      <c r="M138" s="36">
        <f>SUMIFS(СВЦЭМ!$D$39:$D$782,СВЦЭМ!$A$39:$A$782,$A138,СВЦЭМ!$B$39:$B$782,M$119)+'СЕТ СН'!$I$11+СВЦЭМ!$D$10+'СЕТ СН'!$I$5-'СЕТ СН'!$I$21</f>
        <v>6483.2612336499997</v>
      </c>
      <c r="N138" s="36">
        <f>SUMIFS(СВЦЭМ!$D$39:$D$782,СВЦЭМ!$A$39:$A$782,$A138,СВЦЭМ!$B$39:$B$782,N$119)+'СЕТ СН'!$I$11+СВЦЭМ!$D$10+'СЕТ СН'!$I$5-'СЕТ СН'!$I$21</f>
        <v>6472.7178526499993</v>
      </c>
      <c r="O138" s="36">
        <f>SUMIFS(СВЦЭМ!$D$39:$D$782,СВЦЭМ!$A$39:$A$782,$A138,СВЦЭМ!$B$39:$B$782,O$119)+'СЕТ СН'!$I$11+СВЦЭМ!$D$10+'СЕТ СН'!$I$5-'СЕТ СН'!$I$21</f>
        <v>6462.8820413499998</v>
      </c>
      <c r="P138" s="36">
        <f>SUMIFS(СВЦЭМ!$D$39:$D$782,СВЦЭМ!$A$39:$A$782,$A138,СВЦЭМ!$B$39:$B$782,P$119)+'СЕТ СН'!$I$11+СВЦЭМ!$D$10+'СЕТ СН'!$I$5-'СЕТ СН'!$I$21</f>
        <v>6472.3222287599992</v>
      </c>
      <c r="Q138" s="36">
        <f>SUMIFS(СВЦЭМ!$D$39:$D$782,СВЦЭМ!$A$39:$A$782,$A138,СВЦЭМ!$B$39:$B$782,Q$119)+'СЕТ СН'!$I$11+СВЦЭМ!$D$10+'СЕТ СН'!$I$5-'СЕТ СН'!$I$21</f>
        <v>6462.8553638999992</v>
      </c>
      <c r="R138" s="36">
        <f>SUMIFS(СВЦЭМ!$D$39:$D$782,СВЦЭМ!$A$39:$A$782,$A138,СВЦЭМ!$B$39:$B$782,R$119)+'СЕТ СН'!$I$11+СВЦЭМ!$D$10+'СЕТ СН'!$I$5-'СЕТ СН'!$I$21</f>
        <v>6468.9931630899991</v>
      </c>
      <c r="S138" s="36">
        <f>SUMIFS(СВЦЭМ!$D$39:$D$782,СВЦЭМ!$A$39:$A$782,$A138,СВЦЭМ!$B$39:$B$782,S$119)+'СЕТ СН'!$I$11+СВЦЭМ!$D$10+'СЕТ СН'!$I$5-'СЕТ СН'!$I$21</f>
        <v>6456.9888746799998</v>
      </c>
      <c r="T138" s="36">
        <f>SUMIFS(СВЦЭМ!$D$39:$D$782,СВЦЭМ!$A$39:$A$782,$A138,СВЦЭМ!$B$39:$B$782,T$119)+'СЕТ СН'!$I$11+СВЦЭМ!$D$10+'СЕТ СН'!$I$5-'СЕТ СН'!$I$21</f>
        <v>6423.4991439199994</v>
      </c>
      <c r="U138" s="36">
        <f>SUMIFS(СВЦЭМ!$D$39:$D$782,СВЦЭМ!$A$39:$A$782,$A138,СВЦЭМ!$B$39:$B$782,U$119)+'СЕТ СН'!$I$11+СВЦЭМ!$D$10+'СЕТ СН'!$I$5-'СЕТ СН'!$I$21</f>
        <v>6452.2118581799996</v>
      </c>
      <c r="V138" s="36">
        <f>SUMIFS(СВЦЭМ!$D$39:$D$782,СВЦЭМ!$A$39:$A$782,$A138,СВЦЭМ!$B$39:$B$782,V$119)+'СЕТ СН'!$I$11+СВЦЭМ!$D$10+'СЕТ СН'!$I$5-'СЕТ СН'!$I$21</f>
        <v>6461.3536151599992</v>
      </c>
      <c r="W138" s="36">
        <f>SUMIFS(СВЦЭМ!$D$39:$D$782,СВЦЭМ!$A$39:$A$782,$A138,СВЦЭМ!$B$39:$B$782,W$119)+'СЕТ СН'!$I$11+СВЦЭМ!$D$10+'СЕТ СН'!$I$5-'СЕТ СН'!$I$21</f>
        <v>6426.7700779799998</v>
      </c>
      <c r="X138" s="36">
        <f>SUMIFS(СВЦЭМ!$D$39:$D$782,СВЦЭМ!$A$39:$A$782,$A138,СВЦЭМ!$B$39:$B$782,X$119)+'СЕТ СН'!$I$11+СВЦЭМ!$D$10+'СЕТ СН'!$I$5-'СЕТ СН'!$I$21</f>
        <v>6477.5278923299993</v>
      </c>
      <c r="Y138" s="36">
        <f>SUMIFS(СВЦЭМ!$D$39:$D$782,СВЦЭМ!$A$39:$A$782,$A138,СВЦЭМ!$B$39:$B$782,Y$119)+'СЕТ СН'!$I$11+СВЦЭМ!$D$10+'СЕТ СН'!$I$5-'СЕТ СН'!$I$21</f>
        <v>6560.5156484599993</v>
      </c>
    </row>
    <row r="139" spans="1:25" ht="15.75" x14ac:dyDescent="0.2">
      <c r="A139" s="35">
        <f t="shared" si="3"/>
        <v>45524</v>
      </c>
      <c r="B139" s="36">
        <f>SUMIFS(СВЦЭМ!$D$39:$D$782,СВЦЭМ!$A$39:$A$782,$A139,СВЦЭМ!$B$39:$B$782,B$119)+'СЕТ СН'!$I$11+СВЦЭМ!$D$10+'СЕТ СН'!$I$5-'СЕТ СН'!$I$21</f>
        <v>6547.2506558299992</v>
      </c>
      <c r="C139" s="36">
        <f>SUMIFS(СВЦЭМ!$D$39:$D$782,СВЦЭМ!$A$39:$A$782,$A139,СВЦЭМ!$B$39:$B$782,C$119)+'СЕТ СН'!$I$11+СВЦЭМ!$D$10+'СЕТ СН'!$I$5-'СЕТ СН'!$I$21</f>
        <v>6647.1739088099994</v>
      </c>
      <c r="D139" s="36">
        <f>SUMIFS(СВЦЭМ!$D$39:$D$782,СВЦЭМ!$A$39:$A$782,$A139,СВЦЭМ!$B$39:$B$782,D$119)+'СЕТ СН'!$I$11+СВЦЭМ!$D$10+'СЕТ СН'!$I$5-'СЕТ СН'!$I$21</f>
        <v>6709.8459401</v>
      </c>
      <c r="E139" s="36">
        <f>SUMIFS(СВЦЭМ!$D$39:$D$782,СВЦЭМ!$A$39:$A$782,$A139,СВЦЭМ!$B$39:$B$782,E$119)+'СЕТ СН'!$I$11+СВЦЭМ!$D$10+'СЕТ СН'!$I$5-'СЕТ СН'!$I$21</f>
        <v>6740.9332628499997</v>
      </c>
      <c r="F139" s="36">
        <f>SUMIFS(СВЦЭМ!$D$39:$D$782,СВЦЭМ!$A$39:$A$782,$A139,СВЦЭМ!$B$39:$B$782,F$119)+'СЕТ СН'!$I$11+СВЦЭМ!$D$10+'СЕТ СН'!$I$5-'СЕТ СН'!$I$21</f>
        <v>6738.0542117799996</v>
      </c>
      <c r="G139" s="36">
        <f>SUMIFS(СВЦЭМ!$D$39:$D$782,СВЦЭМ!$A$39:$A$782,$A139,СВЦЭМ!$B$39:$B$782,G$119)+'СЕТ СН'!$I$11+СВЦЭМ!$D$10+'СЕТ СН'!$I$5-'СЕТ СН'!$I$21</f>
        <v>6720.8919959299992</v>
      </c>
      <c r="H139" s="36">
        <f>SUMIFS(СВЦЭМ!$D$39:$D$782,СВЦЭМ!$A$39:$A$782,$A139,СВЦЭМ!$B$39:$B$782,H$119)+'СЕТ СН'!$I$11+СВЦЭМ!$D$10+'СЕТ СН'!$I$5-'СЕТ СН'!$I$21</f>
        <v>6706.5976662899993</v>
      </c>
      <c r="I139" s="36">
        <f>SUMIFS(СВЦЭМ!$D$39:$D$782,СВЦЭМ!$A$39:$A$782,$A139,СВЦЭМ!$B$39:$B$782,I$119)+'СЕТ СН'!$I$11+СВЦЭМ!$D$10+'СЕТ СН'!$I$5-'СЕТ СН'!$I$21</f>
        <v>6593.3851432499996</v>
      </c>
      <c r="J139" s="36">
        <f>SUMIFS(СВЦЭМ!$D$39:$D$782,СВЦЭМ!$A$39:$A$782,$A139,СВЦЭМ!$B$39:$B$782,J$119)+'СЕТ СН'!$I$11+СВЦЭМ!$D$10+'СЕТ СН'!$I$5-'СЕТ СН'!$I$21</f>
        <v>6470.9105353499999</v>
      </c>
      <c r="K139" s="36">
        <f>SUMIFS(СВЦЭМ!$D$39:$D$782,СВЦЭМ!$A$39:$A$782,$A139,СВЦЭМ!$B$39:$B$782,K$119)+'СЕТ СН'!$I$11+СВЦЭМ!$D$10+'СЕТ СН'!$I$5-'СЕТ СН'!$I$21</f>
        <v>6370.7881253099995</v>
      </c>
      <c r="L139" s="36">
        <f>SUMIFS(СВЦЭМ!$D$39:$D$782,СВЦЭМ!$A$39:$A$782,$A139,СВЦЭМ!$B$39:$B$782,L$119)+'СЕТ СН'!$I$11+СВЦЭМ!$D$10+'СЕТ СН'!$I$5-'СЕТ СН'!$I$21</f>
        <v>6348.2606304199999</v>
      </c>
      <c r="M139" s="36">
        <f>SUMIFS(СВЦЭМ!$D$39:$D$782,СВЦЭМ!$A$39:$A$782,$A139,СВЦЭМ!$B$39:$B$782,M$119)+'СЕТ СН'!$I$11+СВЦЭМ!$D$10+'СЕТ СН'!$I$5-'СЕТ СН'!$I$21</f>
        <v>6341.8173766299997</v>
      </c>
      <c r="N139" s="36">
        <f>SUMIFS(СВЦЭМ!$D$39:$D$782,СВЦЭМ!$A$39:$A$782,$A139,СВЦЭМ!$B$39:$B$782,N$119)+'СЕТ СН'!$I$11+СВЦЭМ!$D$10+'СЕТ СН'!$I$5-'СЕТ СН'!$I$21</f>
        <v>6349.0497593299997</v>
      </c>
      <c r="O139" s="36">
        <f>SUMIFS(СВЦЭМ!$D$39:$D$782,СВЦЭМ!$A$39:$A$782,$A139,СВЦЭМ!$B$39:$B$782,O$119)+'СЕТ СН'!$I$11+СВЦЭМ!$D$10+'СЕТ СН'!$I$5-'СЕТ СН'!$I$21</f>
        <v>6325.2263099399997</v>
      </c>
      <c r="P139" s="36">
        <f>SUMIFS(СВЦЭМ!$D$39:$D$782,СВЦЭМ!$A$39:$A$782,$A139,СВЦЭМ!$B$39:$B$782,P$119)+'СЕТ СН'!$I$11+СВЦЭМ!$D$10+'СЕТ СН'!$I$5-'СЕТ СН'!$I$21</f>
        <v>6326.7055297299994</v>
      </c>
      <c r="Q139" s="36">
        <f>SUMIFS(СВЦЭМ!$D$39:$D$782,СВЦЭМ!$A$39:$A$782,$A139,СВЦЭМ!$B$39:$B$782,Q$119)+'СЕТ СН'!$I$11+СВЦЭМ!$D$10+'СЕТ СН'!$I$5-'СЕТ СН'!$I$21</f>
        <v>6322.6062669799994</v>
      </c>
      <c r="R139" s="36">
        <f>SUMIFS(СВЦЭМ!$D$39:$D$782,СВЦЭМ!$A$39:$A$782,$A139,СВЦЭМ!$B$39:$B$782,R$119)+'СЕТ СН'!$I$11+СВЦЭМ!$D$10+'СЕТ СН'!$I$5-'СЕТ СН'!$I$21</f>
        <v>6342.0831675299996</v>
      </c>
      <c r="S139" s="36">
        <f>SUMIFS(СВЦЭМ!$D$39:$D$782,СВЦЭМ!$A$39:$A$782,$A139,СВЦЭМ!$B$39:$B$782,S$119)+'СЕТ СН'!$I$11+СВЦЭМ!$D$10+'СЕТ СН'!$I$5-'СЕТ СН'!$I$21</f>
        <v>6329.3466169299991</v>
      </c>
      <c r="T139" s="36">
        <f>SUMIFS(СВЦЭМ!$D$39:$D$782,СВЦЭМ!$A$39:$A$782,$A139,СВЦЭМ!$B$39:$B$782,T$119)+'СЕТ СН'!$I$11+СВЦЭМ!$D$10+'СЕТ СН'!$I$5-'СЕТ СН'!$I$21</f>
        <v>6309.0313744899995</v>
      </c>
      <c r="U139" s="36">
        <f>SUMIFS(СВЦЭМ!$D$39:$D$782,СВЦЭМ!$A$39:$A$782,$A139,СВЦЭМ!$B$39:$B$782,U$119)+'СЕТ СН'!$I$11+СВЦЭМ!$D$10+'СЕТ СН'!$I$5-'СЕТ СН'!$I$21</f>
        <v>6328.4502650199993</v>
      </c>
      <c r="V139" s="36">
        <f>SUMIFS(СВЦЭМ!$D$39:$D$782,СВЦЭМ!$A$39:$A$782,$A139,СВЦЭМ!$B$39:$B$782,V$119)+'СЕТ СН'!$I$11+СВЦЭМ!$D$10+'СЕТ СН'!$I$5-'СЕТ СН'!$I$21</f>
        <v>6310.9853790599991</v>
      </c>
      <c r="W139" s="36">
        <f>SUMIFS(СВЦЭМ!$D$39:$D$782,СВЦЭМ!$A$39:$A$782,$A139,СВЦЭМ!$B$39:$B$782,W$119)+'СЕТ СН'!$I$11+СВЦЭМ!$D$10+'СЕТ СН'!$I$5-'СЕТ СН'!$I$21</f>
        <v>6308.4597535799994</v>
      </c>
      <c r="X139" s="36">
        <f>SUMIFS(СВЦЭМ!$D$39:$D$782,СВЦЭМ!$A$39:$A$782,$A139,СВЦЭМ!$B$39:$B$782,X$119)+'СЕТ СН'!$I$11+СВЦЭМ!$D$10+'СЕТ СН'!$I$5-'СЕТ СН'!$I$21</f>
        <v>6401.2076458399997</v>
      </c>
      <c r="Y139" s="36">
        <f>SUMIFS(СВЦЭМ!$D$39:$D$782,СВЦЭМ!$A$39:$A$782,$A139,СВЦЭМ!$B$39:$B$782,Y$119)+'СЕТ СН'!$I$11+СВЦЭМ!$D$10+'СЕТ СН'!$I$5-'СЕТ СН'!$I$21</f>
        <v>6544.8260648399992</v>
      </c>
    </row>
    <row r="140" spans="1:25" ht="15.75" x14ac:dyDescent="0.2">
      <c r="A140" s="35">
        <f t="shared" si="3"/>
        <v>45525</v>
      </c>
      <c r="B140" s="36">
        <f>SUMIFS(СВЦЭМ!$D$39:$D$782,СВЦЭМ!$A$39:$A$782,$A140,СВЦЭМ!$B$39:$B$782,B$119)+'СЕТ СН'!$I$11+СВЦЭМ!$D$10+'СЕТ СН'!$I$5-'СЕТ СН'!$I$21</f>
        <v>6739.5231608799995</v>
      </c>
      <c r="C140" s="36">
        <f>SUMIFS(СВЦЭМ!$D$39:$D$782,СВЦЭМ!$A$39:$A$782,$A140,СВЦЭМ!$B$39:$B$782,C$119)+'СЕТ СН'!$I$11+СВЦЭМ!$D$10+'СЕТ СН'!$I$5-'СЕТ СН'!$I$21</f>
        <v>6778.1707404199997</v>
      </c>
      <c r="D140" s="36">
        <f>SUMIFS(СВЦЭМ!$D$39:$D$782,СВЦЭМ!$A$39:$A$782,$A140,СВЦЭМ!$B$39:$B$782,D$119)+'СЕТ СН'!$I$11+СВЦЭМ!$D$10+'СЕТ СН'!$I$5-'СЕТ СН'!$I$21</f>
        <v>6826.4668636999995</v>
      </c>
      <c r="E140" s="36">
        <f>SUMIFS(СВЦЭМ!$D$39:$D$782,СВЦЭМ!$A$39:$A$782,$A140,СВЦЭМ!$B$39:$B$782,E$119)+'СЕТ СН'!$I$11+СВЦЭМ!$D$10+'СЕТ СН'!$I$5-'СЕТ СН'!$I$21</f>
        <v>6787.1537837699998</v>
      </c>
      <c r="F140" s="36">
        <f>SUMIFS(СВЦЭМ!$D$39:$D$782,СВЦЭМ!$A$39:$A$782,$A140,СВЦЭМ!$B$39:$B$782,F$119)+'СЕТ СН'!$I$11+СВЦЭМ!$D$10+'СЕТ СН'!$I$5-'СЕТ СН'!$I$21</f>
        <v>6771.2342812099996</v>
      </c>
      <c r="G140" s="36">
        <f>SUMIFS(СВЦЭМ!$D$39:$D$782,СВЦЭМ!$A$39:$A$782,$A140,СВЦЭМ!$B$39:$B$782,G$119)+'СЕТ СН'!$I$11+СВЦЭМ!$D$10+'СЕТ СН'!$I$5-'СЕТ СН'!$I$21</f>
        <v>6732.4932504299995</v>
      </c>
      <c r="H140" s="36">
        <f>SUMIFS(СВЦЭМ!$D$39:$D$782,СВЦЭМ!$A$39:$A$782,$A140,СВЦЭМ!$B$39:$B$782,H$119)+'СЕТ СН'!$I$11+СВЦЭМ!$D$10+'СЕТ СН'!$I$5-'СЕТ СН'!$I$21</f>
        <v>6721.3754990799998</v>
      </c>
      <c r="I140" s="36">
        <f>SUMIFS(СВЦЭМ!$D$39:$D$782,СВЦЭМ!$A$39:$A$782,$A140,СВЦЭМ!$B$39:$B$782,I$119)+'СЕТ СН'!$I$11+СВЦЭМ!$D$10+'СЕТ СН'!$I$5-'СЕТ СН'!$I$21</f>
        <v>6597.7234740799995</v>
      </c>
      <c r="J140" s="36">
        <f>SUMIFS(СВЦЭМ!$D$39:$D$782,СВЦЭМ!$A$39:$A$782,$A140,СВЦЭМ!$B$39:$B$782,J$119)+'СЕТ СН'!$I$11+СВЦЭМ!$D$10+'СЕТ СН'!$I$5-'СЕТ СН'!$I$21</f>
        <v>6511.5879467399991</v>
      </c>
      <c r="K140" s="36">
        <f>SUMIFS(СВЦЭМ!$D$39:$D$782,СВЦЭМ!$A$39:$A$782,$A140,СВЦЭМ!$B$39:$B$782,K$119)+'СЕТ СН'!$I$11+СВЦЭМ!$D$10+'СЕТ СН'!$I$5-'СЕТ СН'!$I$21</f>
        <v>6435.411674429999</v>
      </c>
      <c r="L140" s="36">
        <f>SUMIFS(СВЦЭМ!$D$39:$D$782,СВЦЭМ!$A$39:$A$782,$A140,СВЦЭМ!$B$39:$B$782,L$119)+'СЕТ СН'!$I$11+СВЦЭМ!$D$10+'СЕТ СН'!$I$5-'СЕТ СН'!$I$21</f>
        <v>6420.1557145799998</v>
      </c>
      <c r="M140" s="36">
        <f>SUMIFS(СВЦЭМ!$D$39:$D$782,СВЦЭМ!$A$39:$A$782,$A140,СВЦЭМ!$B$39:$B$782,M$119)+'СЕТ СН'!$I$11+СВЦЭМ!$D$10+'СЕТ СН'!$I$5-'СЕТ СН'!$I$21</f>
        <v>6421.6646083799997</v>
      </c>
      <c r="N140" s="36">
        <f>SUMIFS(СВЦЭМ!$D$39:$D$782,СВЦЭМ!$A$39:$A$782,$A140,СВЦЭМ!$B$39:$B$782,N$119)+'СЕТ СН'!$I$11+СВЦЭМ!$D$10+'СЕТ СН'!$I$5-'СЕТ СН'!$I$21</f>
        <v>6413.9631297099995</v>
      </c>
      <c r="O140" s="36">
        <f>SUMIFS(СВЦЭМ!$D$39:$D$782,СВЦЭМ!$A$39:$A$782,$A140,СВЦЭМ!$B$39:$B$782,O$119)+'СЕТ СН'!$I$11+СВЦЭМ!$D$10+'СЕТ СН'!$I$5-'СЕТ СН'!$I$21</f>
        <v>6397.7733071799994</v>
      </c>
      <c r="P140" s="36">
        <f>SUMIFS(СВЦЭМ!$D$39:$D$782,СВЦЭМ!$A$39:$A$782,$A140,СВЦЭМ!$B$39:$B$782,P$119)+'СЕТ СН'!$I$11+СВЦЭМ!$D$10+'СЕТ СН'!$I$5-'СЕТ СН'!$I$21</f>
        <v>6435.6561906299994</v>
      </c>
      <c r="Q140" s="36">
        <f>SUMIFS(СВЦЭМ!$D$39:$D$782,СВЦЭМ!$A$39:$A$782,$A140,СВЦЭМ!$B$39:$B$782,Q$119)+'СЕТ СН'!$I$11+СВЦЭМ!$D$10+'СЕТ СН'!$I$5-'СЕТ СН'!$I$21</f>
        <v>6458.7028721099996</v>
      </c>
      <c r="R140" s="36">
        <f>SUMIFS(СВЦЭМ!$D$39:$D$782,СВЦЭМ!$A$39:$A$782,$A140,СВЦЭМ!$B$39:$B$782,R$119)+'СЕТ СН'!$I$11+СВЦЭМ!$D$10+'СЕТ СН'!$I$5-'СЕТ СН'!$I$21</f>
        <v>6453.0158554999998</v>
      </c>
      <c r="S140" s="36">
        <f>SUMIFS(СВЦЭМ!$D$39:$D$782,СВЦЭМ!$A$39:$A$782,$A140,СВЦЭМ!$B$39:$B$782,S$119)+'СЕТ СН'!$I$11+СВЦЭМ!$D$10+'СЕТ СН'!$I$5-'СЕТ СН'!$I$21</f>
        <v>6452.5438726499997</v>
      </c>
      <c r="T140" s="36">
        <f>SUMIFS(СВЦЭМ!$D$39:$D$782,СВЦЭМ!$A$39:$A$782,$A140,СВЦЭМ!$B$39:$B$782,T$119)+'СЕТ СН'!$I$11+СВЦЭМ!$D$10+'СЕТ СН'!$I$5-'СЕТ СН'!$I$21</f>
        <v>6445.3047008899994</v>
      </c>
      <c r="U140" s="36">
        <f>SUMIFS(СВЦЭМ!$D$39:$D$782,СВЦЭМ!$A$39:$A$782,$A140,СВЦЭМ!$B$39:$B$782,U$119)+'СЕТ СН'!$I$11+СВЦЭМ!$D$10+'СЕТ СН'!$I$5-'СЕТ СН'!$I$21</f>
        <v>6456.6587473599993</v>
      </c>
      <c r="V140" s="36">
        <f>SUMIFS(СВЦЭМ!$D$39:$D$782,СВЦЭМ!$A$39:$A$782,$A140,СВЦЭМ!$B$39:$B$782,V$119)+'СЕТ СН'!$I$11+СВЦЭМ!$D$10+'СЕТ СН'!$I$5-'СЕТ СН'!$I$21</f>
        <v>6448.7078887600001</v>
      </c>
      <c r="W140" s="36">
        <f>SUMIFS(СВЦЭМ!$D$39:$D$782,СВЦЭМ!$A$39:$A$782,$A140,СВЦЭМ!$B$39:$B$782,W$119)+'СЕТ СН'!$I$11+СВЦЭМ!$D$10+'СЕТ СН'!$I$5-'СЕТ СН'!$I$21</f>
        <v>6443.3264161199995</v>
      </c>
      <c r="X140" s="36">
        <f>SUMIFS(СВЦЭМ!$D$39:$D$782,СВЦЭМ!$A$39:$A$782,$A140,СВЦЭМ!$B$39:$B$782,X$119)+'СЕТ СН'!$I$11+СВЦЭМ!$D$10+'СЕТ СН'!$I$5-'СЕТ СН'!$I$21</f>
        <v>6462.20948073</v>
      </c>
      <c r="Y140" s="36">
        <f>SUMIFS(СВЦЭМ!$D$39:$D$782,СВЦЭМ!$A$39:$A$782,$A140,СВЦЭМ!$B$39:$B$782,Y$119)+'СЕТ СН'!$I$11+СВЦЭМ!$D$10+'СЕТ СН'!$I$5-'СЕТ СН'!$I$21</f>
        <v>6498.5454910099998</v>
      </c>
    </row>
    <row r="141" spans="1:25" ht="15.75" x14ac:dyDescent="0.2">
      <c r="A141" s="35">
        <f t="shared" si="3"/>
        <v>45526</v>
      </c>
      <c r="B141" s="36">
        <f>SUMIFS(СВЦЭМ!$D$39:$D$782,СВЦЭМ!$A$39:$A$782,$A141,СВЦЭМ!$B$39:$B$782,B$119)+'СЕТ СН'!$I$11+СВЦЭМ!$D$10+'СЕТ СН'!$I$5-'СЕТ СН'!$I$21</f>
        <v>6445.5622693699997</v>
      </c>
      <c r="C141" s="36">
        <f>SUMIFS(СВЦЭМ!$D$39:$D$782,СВЦЭМ!$A$39:$A$782,$A141,СВЦЭМ!$B$39:$B$782,C$119)+'СЕТ СН'!$I$11+СВЦЭМ!$D$10+'СЕТ СН'!$I$5-'СЕТ СН'!$I$21</f>
        <v>6532.7075897199993</v>
      </c>
      <c r="D141" s="36">
        <f>SUMIFS(СВЦЭМ!$D$39:$D$782,СВЦЭМ!$A$39:$A$782,$A141,СВЦЭМ!$B$39:$B$782,D$119)+'СЕТ СН'!$I$11+СВЦЭМ!$D$10+'СЕТ СН'!$I$5-'СЕТ СН'!$I$21</f>
        <v>6576.5102130199994</v>
      </c>
      <c r="E141" s="36">
        <f>SUMIFS(СВЦЭМ!$D$39:$D$782,СВЦЭМ!$A$39:$A$782,$A141,СВЦЭМ!$B$39:$B$782,E$119)+'СЕТ СН'!$I$11+СВЦЭМ!$D$10+'СЕТ СН'!$I$5-'СЕТ СН'!$I$21</f>
        <v>6608.7106982999994</v>
      </c>
      <c r="F141" s="36">
        <f>SUMIFS(СВЦЭМ!$D$39:$D$782,СВЦЭМ!$A$39:$A$782,$A141,СВЦЭМ!$B$39:$B$782,F$119)+'СЕТ СН'!$I$11+СВЦЭМ!$D$10+'СЕТ СН'!$I$5-'СЕТ СН'!$I$21</f>
        <v>6604.4110144799997</v>
      </c>
      <c r="G141" s="36">
        <f>SUMIFS(СВЦЭМ!$D$39:$D$782,СВЦЭМ!$A$39:$A$782,$A141,СВЦЭМ!$B$39:$B$782,G$119)+'СЕТ СН'!$I$11+СВЦЭМ!$D$10+'СЕТ СН'!$I$5-'СЕТ СН'!$I$21</f>
        <v>6573.4038591199997</v>
      </c>
      <c r="H141" s="36">
        <f>SUMIFS(СВЦЭМ!$D$39:$D$782,СВЦЭМ!$A$39:$A$782,$A141,СВЦЭМ!$B$39:$B$782,H$119)+'СЕТ СН'!$I$11+СВЦЭМ!$D$10+'СЕТ СН'!$I$5-'СЕТ СН'!$I$21</f>
        <v>6540.6968661199999</v>
      </c>
      <c r="I141" s="36">
        <f>SUMIFS(СВЦЭМ!$D$39:$D$782,СВЦЭМ!$A$39:$A$782,$A141,СВЦЭМ!$B$39:$B$782,I$119)+'СЕТ СН'!$I$11+СВЦЭМ!$D$10+'СЕТ СН'!$I$5-'СЕТ СН'!$I$21</f>
        <v>6455.9403682699995</v>
      </c>
      <c r="J141" s="36">
        <f>SUMIFS(СВЦЭМ!$D$39:$D$782,СВЦЭМ!$A$39:$A$782,$A141,СВЦЭМ!$B$39:$B$782,J$119)+'СЕТ СН'!$I$11+СВЦЭМ!$D$10+'СЕТ СН'!$I$5-'СЕТ СН'!$I$21</f>
        <v>6357.0034394999993</v>
      </c>
      <c r="K141" s="36">
        <f>SUMIFS(СВЦЭМ!$D$39:$D$782,СВЦЭМ!$A$39:$A$782,$A141,СВЦЭМ!$B$39:$B$782,K$119)+'СЕТ СН'!$I$11+СВЦЭМ!$D$10+'СЕТ СН'!$I$5-'СЕТ СН'!$I$21</f>
        <v>6285.4123119699998</v>
      </c>
      <c r="L141" s="36">
        <f>SUMIFS(СВЦЭМ!$D$39:$D$782,СВЦЭМ!$A$39:$A$782,$A141,СВЦЭМ!$B$39:$B$782,L$119)+'СЕТ СН'!$I$11+СВЦЭМ!$D$10+'СЕТ СН'!$I$5-'СЕТ СН'!$I$21</f>
        <v>6249.9070402499992</v>
      </c>
      <c r="M141" s="36">
        <f>SUMIFS(СВЦЭМ!$D$39:$D$782,СВЦЭМ!$A$39:$A$782,$A141,СВЦЭМ!$B$39:$B$782,M$119)+'СЕТ СН'!$I$11+СВЦЭМ!$D$10+'СЕТ СН'!$I$5-'СЕТ СН'!$I$21</f>
        <v>6257.6402342599995</v>
      </c>
      <c r="N141" s="36">
        <f>SUMIFS(СВЦЭМ!$D$39:$D$782,СВЦЭМ!$A$39:$A$782,$A141,СВЦЭМ!$B$39:$B$782,N$119)+'СЕТ СН'!$I$11+СВЦЭМ!$D$10+'СЕТ СН'!$I$5-'СЕТ СН'!$I$21</f>
        <v>6250.7322651099994</v>
      </c>
      <c r="O141" s="36">
        <f>SUMIFS(СВЦЭМ!$D$39:$D$782,СВЦЭМ!$A$39:$A$782,$A141,СВЦЭМ!$B$39:$B$782,O$119)+'СЕТ СН'!$I$11+СВЦЭМ!$D$10+'СЕТ СН'!$I$5-'СЕТ СН'!$I$21</f>
        <v>6254.8829954599996</v>
      </c>
      <c r="P141" s="36">
        <f>SUMIFS(СВЦЭМ!$D$39:$D$782,СВЦЭМ!$A$39:$A$782,$A141,СВЦЭМ!$B$39:$B$782,P$119)+'СЕТ СН'!$I$11+СВЦЭМ!$D$10+'СЕТ СН'!$I$5-'СЕТ СН'!$I$21</f>
        <v>6262.8514823899995</v>
      </c>
      <c r="Q141" s="36">
        <f>SUMIFS(СВЦЭМ!$D$39:$D$782,СВЦЭМ!$A$39:$A$782,$A141,СВЦЭМ!$B$39:$B$782,Q$119)+'СЕТ СН'!$I$11+СВЦЭМ!$D$10+'СЕТ СН'!$I$5-'СЕТ СН'!$I$21</f>
        <v>6266.3295778399997</v>
      </c>
      <c r="R141" s="36">
        <f>SUMIFS(СВЦЭМ!$D$39:$D$782,СВЦЭМ!$A$39:$A$782,$A141,СВЦЭМ!$B$39:$B$782,R$119)+'СЕТ СН'!$I$11+СВЦЭМ!$D$10+'СЕТ СН'!$I$5-'СЕТ СН'!$I$21</f>
        <v>6278.90141597</v>
      </c>
      <c r="S141" s="36">
        <f>SUMIFS(СВЦЭМ!$D$39:$D$782,СВЦЭМ!$A$39:$A$782,$A141,СВЦЭМ!$B$39:$B$782,S$119)+'СЕТ СН'!$I$11+СВЦЭМ!$D$10+'СЕТ СН'!$I$5-'СЕТ СН'!$I$21</f>
        <v>6269.765662759999</v>
      </c>
      <c r="T141" s="36">
        <f>SUMIFS(СВЦЭМ!$D$39:$D$782,СВЦЭМ!$A$39:$A$782,$A141,СВЦЭМ!$B$39:$B$782,T$119)+'СЕТ СН'!$I$11+СВЦЭМ!$D$10+'СЕТ СН'!$I$5-'СЕТ СН'!$I$21</f>
        <v>6266.8906551</v>
      </c>
      <c r="U141" s="36">
        <f>SUMIFS(СВЦЭМ!$D$39:$D$782,СВЦЭМ!$A$39:$A$782,$A141,СВЦЭМ!$B$39:$B$782,U$119)+'СЕТ СН'!$I$11+СВЦЭМ!$D$10+'СЕТ СН'!$I$5-'СЕТ СН'!$I$21</f>
        <v>6271.65476442</v>
      </c>
      <c r="V141" s="36">
        <f>SUMIFS(СВЦЭМ!$D$39:$D$782,СВЦЭМ!$A$39:$A$782,$A141,СВЦЭМ!$B$39:$B$782,V$119)+'СЕТ СН'!$I$11+СВЦЭМ!$D$10+'СЕТ СН'!$I$5-'СЕТ СН'!$I$21</f>
        <v>6258.9594798599992</v>
      </c>
      <c r="W141" s="36">
        <f>SUMIFS(СВЦЭМ!$D$39:$D$782,СВЦЭМ!$A$39:$A$782,$A141,СВЦЭМ!$B$39:$B$782,W$119)+'СЕТ СН'!$I$11+СВЦЭМ!$D$10+'СЕТ СН'!$I$5-'СЕТ СН'!$I$21</f>
        <v>6254.5644310899997</v>
      </c>
      <c r="X141" s="36">
        <f>SUMIFS(СВЦЭМ!$D$39:$D$782,СВЦЭМ!$A$39:$A$782,$A141,СВЦЭМ!$B$39:$B$782,X$119)+'СЕТ СН'!$I$11+СВЦЭМ!$D$10+'СЕТ СН'!$I$5-'СЕТ СН'!$I$21</f>
        <v>6328.2940749499994</v>
      </c>
      <c r="Y141" s="36">
        <f>SUMIFS(СВЦЭМ!$D$39:$D$782,СВЦЭМ!$A$39:$A$782,$A141,СВЦЭМ!$B$39:$B$782,Y$119)+'СЕТ СН'!$I$11+СВЦЭМ!$D$10+'СЕТ СН'!$I$5-'СЕТ СН'!$I$21</f>
        <v>6367.4473964499994</v>
      </c>
    </row>
    <row r="142" spans="1:25" ht="15.75" x14ac:dyDescent="0.2">
      <c r="A142" s="35">
        <f t="shared" si="3"/>
        <v>45527</v>
      </c>
      <c r="B142" s="36">
        <f>SUMIFS(СВЦЭМ!$D$39:$D$782,СВЦЭМ!$A$39:$A$782,$A142,СВЦЭМ!$B$39:$B$782,B$119)+'СЕТ СН'!$I$11+СВЦЭМ!$D$10+'СЕТ СН'!$I$5-'СЕТ СН'!$I$21</f>
        <v>6519.0823711799994</v>
      </c>
      <c r="C142" s="36">
        <f>SUMIFS(СВЦЭМ!$D$39:$D$782,СВЦЭМ!$A$39:$A$782,$A142,СВЦЭМ!$B$39:$B$782,C$119)+'СЕТ СН'!$I$11+СВЦЭМ!$D$10+'СЕТ СН'!$I$5-'СЕТ СН'!$I$21</f>
        <v>6625.9493368200001</v>
      </c>
      <c r="D142" s="36">
        <f>SUMIFS(СВЦЭМ!$D$39:$D$782,СВЦЭМ!$A$39:$A$782,$A142,СВЦЭМ!$B$39:$B$782,D$119)+'СЕТ СН'!$I$11+СВЦЭМ!$D$10+'СЕТ СН'!$I$5-'СЕТ СН'!$I$21</f>
        <v>6652.8435743999999</v>
      </c>
      <c r="E142" s="36">
        <f>SUMIFS(СВЦЭМ!$D$39:$D$782,СВЦЭМ!$A$39:$A$782,$A142,СВЦЭМ!$B$39:$B$782,E$119)+'СЕТ СН'!$I$11+СВЦЭМ!$D$10+'СЕТ СН'!$I$5-'СЕТ СН'!$I$21</f>
        <v>6680.4783873999995</v>
      </c>
      <c r="F142" s="36">
        <f>SUMIFS(СВЦЭМ!$D$39:$D$782,СВЦЭМ!$A$39:$A$782,$A142,СВЦЭМ!$B$39:$B$782,F$119)+'СЕТ СН'!$I$11+СВЦЭМ!$D$10+'СЕТ СН'!$I$5-'СЕТ СН'!$I$21</f>
        <v>6689.8943114899994</v>
      </c>
      <c r="G142" s="36">
        <f>SUMIFS(СВЦЭМ!$D$39:$D$782,СВЦЭМ!$A$39:$A$782,$A142,СВЦЭМ!$B$39:$B$782,G$119)+'СЕТ СН'!$I$11+СВЦЭМ!$D$10+'СЕТ СН'!$I$5-'СЕТ СН'!$I$21</f>
        <v>6675.7042249099995</v>
      </c>
      <c r="H142" s="36">
        <f>SUMIFS(СВЦЭМ!$D$39:$D$782,СВЦЭМ!$A$39:$A$782,$A142,СВЦЭМ!$B$39:$B$782,H$119)+'СЕТ СН'!$I$11+СВЦЭМ!$D$10+'СЕТ СН'!$I$5-'СЕТ СН'!$I$21</f>
        <v>6653.1783854400001</v>
      </c>
      <c r="I142" s="36">
        <f>SUMIFS(СВЦЭМ!$D$39:$D$782,СВЦЭМ!$A$39:$A$782,$A142,СВЦЭМ!$B$39:$B$782,I$119)+'СЕТ СН'!$I$11+СВЦЭМ!$D$10+'СЕТ СН'!$I$5-'СЕТ СН'!$I$21</f>
        <v>6564.2413462599998</v>
      </c>
      <c r="J142" s="36">
        <f>SUMIFS(СВЦЭМ!$D$39:$D$782,СВЦЭМ!$A$39:$A$782,$A142,СВЦЭМ!$B$39:$B$782,J$119)+'СЕТ СН'!$I$11+СВЦЭМ!$D$10+'СЕТ СН'!$I$5-'СЕТ СН'!$I$21</f>
        <v>6453.2659146899996</v>
      </c>
      <c r="K142" s="36">
        <f>SUMIFS(СВЦЭМ!$D$39:$D$782,СВЦЭМ!$A$39:$A$782,$A142,СВЦЭМ!$B$39:$B$782,K$119)+'СЕТ СН'!$I$11+СВЦЭМ!$D$10+'СЕТ СН'!$I$5-'СЕТ СН'!$I$21</f>
        <v>6353.8314746699998</v>
      </c>
      <c r="L142" s="36">
        <f>SUMIFS(СВЦЭМ!$D$39:$D$782,СВЦЭМ!$A$39:$A$782,$A142,СВЦЭМ!$B$39:$B$782,L$119)+'СЕТ СН'!$I$11+СВЦЭМ!$D$10+'СЕТ СН'!$I$5-'СЕТ СН'!$I$21</f>
        <v>6344.8955356499991</v>
      </c>
      <c r="M142" s="36">
        <f>SUMIFS(СВЦЭМ!$D$39:$D$782,СВЦЭМ!$A$39:$A$782,$A142,СВЦЭМ!$B$39:$B$782,M$119)+'СЕТ СН'!$I$11+СВЦЭМ!$D$10+'СЕТ СН'!$I$5-'СЕТ СН'!$I$21</f>
        <v>6339.9001582799992</v>
      </c>
      <c r="N142" s="36">
        <f>SUMIFS(СВЦЭМ!$D$39:$D$782,СВЦЭМ!$A$39:$A$782,$A142,СВЦЭМ!$B$39:$B$782,N$119)+'СЕТ СН'!$I$11+СВЦЭМ!$D$10+'СЕТ СН'!$I$5-'СЕТ СН'!$I$21</f>
        <v>6335.8360294899994</v>
      </c>
      <c r="O142" s="36">
        <f>SUMIFS(СВЦЭМ!$D$39:$D$782,СВЦЭМ!$A$39:$A$782,$A142,СВЦЭМ!$B$39:$B$782,O$119)+'СЕТ СН'!$I$11+СВЦЭМ!$D$10+'СЕТ СН'!$I$5-'СЕТ СН'!$I$21</f>
        <v>6346.3530158899994</v>
      </c>
      <c r="P142" s="36">
        <f>SUMIFS(СВЦЭМ!$D$39:$D$782,СВЦЭМ!$A$39:$A$782,$A142,СВЦЭМ!$B$39:$B$782,P$119)+'СЕТ СН'!$I$11+СВЦЭМ!$D$10+'СЕТ СН'!$I$5-'СЕТ СН'!$I$21</f>
        <v>6361.1325672099993</v>
      </c>
      <c r="Q142" s="36">
        <f>SUMIFS(СВЦЭМ!$D$39:$D$782,СВЦЭМ!$A$39:$A$782,$A142,СВЦЭМ!$B$39:$B$782,Q$119)+'СЕТ СН'!$I$11+СВЦЭМ!$D$10+'СЕТ СН'!$I$5-'СЕТ СН'!$I$21</f>
        <v>6348.6206733899999</v>
      </c>
      <c r="R142" s="36">
        <f>SUMIFS(СВЦЭМ!$D$39:$D$782,СВЦЭМ!$A$39:$A$782,$A142,СВЦЭМ!$B$39:$B$782,R$119)+'СЕТ СН'!$I$11+СВЦЭМ!$D$10+'СЕТ СН'!$I$5-'СЕТ СН'!$I$21</f>
        <v>6337.4105049199998</v>
      </c>
      <c r="S142" s="36">
        <f>SUMIFS(СВЦЭМ!$D$39:$D$782,СВЦЭМ!$A$39:$A$782,$A142,СВЦЭМ!$B$39:$B$782,S$119)+'СЕТ СН'!$I$11+СВЦЭМ!$D$10+'СЕТ СН'!$I$5-'СЕТ СН'!$I$21</f>
        <v>6360.459305119999</v>
      </c>
      <c r="T142" s="36">
        <f>SUMIFS(СВЦЭМ!$D$39:$D$782,СВЦЭМ!$A$39:$A$782,$A142,СВЦЭМ!$B$39:$B$782,T$119)+'СЕТ СН'!$I$11+СВЦЭМ!$D$10+'СЕТ СН'!$I$5-'СЕТ СН'!$I$21</f>
        <v>6348.8655386399996</v>
      </c>
      <c r="U142" s="36">
        <f>SUMIFS(СВЦЭМ!$D$39:$D$782,СВЦЭМ!$A$39:$A$782,$A142,СВЦЭМ!$B$39:$B$782,U$119)+'СЕТ СН'!$I$11+СВЦЭМ!$D$10+'СЕТ СН'!$I$5-'СЕТ СН'!$I$21</f>
        <v>6354.8717732099994</v>
      </c>
      <c r="V142" s="36">
        <f>SUMIFS(СВЦЭМ!$D$39:$D$782,СВЦЭМ!$A$39:$A$782,$A142,СВЦЭМ!$B$39:$B$782,V$119)+'СЕТ СН'!$I$11+СВЦЭМ!$D$10+'СЕТ СН'!$I$5-'СЕТ СН'!$I$21</f>
        <v>6351.22732111</v>
      </c>
      <c r="W142" s="36">
        <f>SUMIFS(СВЦЭМ!$D$39:$D$782,СВЦЭМ!$A$39:$A$782,$A142,СВЦЭМ!$B$39:$B$782,W$119)+'СЕТ СН'!$I$11+СВЦЭМ!$D$10+'СЕТ СН'!$I$5-'СЕТ СН'!$I$21</f>
        <v>6353.8915201999998</v>
      </c>
      <c r="X142" s="36">
        <f>SUMIFS(СВЦЭМ!$D$39:$D$782,СВЦЭМ!$A$39:$A$782,$A142,СВЦЭМ!$B$39:$B$782,X$119)+'СЕТ СН'!$I$11+СВЦЭМ!$D$10+'СЕТ СН'!$I$5-'СЕТ СН'!$I$21</f>
        <v>6424.2671961299993</v>
      </c>
      <c r="Y142" s="36">
        <f>SUMIFS(СВЦЭМ!$D$39:$D$782,СВЦЭМ!$A$39:$A$782,$A142,СВЦЭМ!$B$39:$B$782,Y$119)+'СЕТ СН'!$I$11+СВЦЭМ!$D$10+'СЕТ СН'!$I$5-'СЕТ СН'!$I$21</f>
        <v>6525.69787163</v>
      </c>
    </row>
    <row r="143" spans="1:25" ht="15.75" x14ac:dyDescent="0.2">
      <c r="A143" s="35">
        <f t="shared" si="3"/>
        <v>45528</v>
      </c>
      <c r="B143" s="36">
        <f>SUMIFS(СВЦЭМ!$D$39:$D$782,СВЦЭМ!$A$39:$A$782,$A143,СВЦЭМ!$B$39:$B$782,B$119)+'СЕТ СН'!$I$11+СВЦЭМ!$D$10+'СЕТ СН'!$I$5-'СЕТ СН'!$I$21</f>
        <v>6494.9568455399994</v>
      </c>
      <c r="C143" s="36">
        <f>SUMIFS(СВЦЭМ!$D$39:$D$782,СВЦЭМ!$A$39:$A$782,$A143,СВЦЭМ!$B$39:$B$782,C$119)+'СЕТ СН'!$I$11+СВЦЭМ!$D$10+'СЕТ СН'!$I$5-'СЕТ СН'!$I$21</f>
        <v>6564.9763897699995</v>
      </c>
      <c r="D143" s="36">
        <f>SUMIFS(СВЦЭМ!$D$39:$D$782,СВЦЭМ!$A$39:$A$782,$A143,СВЦЭМ!$B$39:$B$782,D$119)+'СЕТ СН'!$I$11+СВЦЭМ!$D$10+'СЕТ СН'!$I$5-'СЕТ СН'!$I$21</f>
        <v>6600.2020607899995</v>
      </c>
      <c r="E143" s="36">
        <f>SUMIFS(СВЦЭМ!$D$39:$D$782,СВЦЭМ!$A$39:$A$782,$A143,СВЦЭМ!$B$39:$B$782,E$119)+'СЕТ СН'!$I$11+СВЦЭМ!$D$10+'СЕТ СН'!$I$5-'СЕТ СН'!$I$21</f>
        <v>6642.2418593499997</v>
      </c>
      <c r="F143" s="36">
        <f>SUMIFS(СВЦЭМ!$D$39:$D$782,СВЦЭМ!$A$39:$A$782,$A143,СВЦЭМ!$B$39:$B$782,F$119)+'СЕТ СН'!$I$11+СВЦЭМ!$D$10+'СЕТ СН'!$I$5-'СЕТ СН'!$I$21</f>
        <v>6647.4416789299994</v>
      </c>
      <c r="G143" s="36">
        <f>SUMIFS(СВЦЭМ!$D$39:$D$782,СВЦЭМ!$A$39:$A$782,$A143,СВЦЭМ!$B$39:$B$782,G$119)+'СЕТ СН'!$I$11+СВЦЭМ!$D$10+'СЕТ СН'!$I$5-'СЕТ СН'!$I$21</f>
        <v>6628.6694596799998</v>
      </c>
      <c r="H143" s="36">
        <f>SUMIFS(СВЦЭМ!$D$39:$D$782,СВЦЭМ!$A$39:$A$782,$A143,СВЦЭМ!$B$39:$B$782,H$119)+'СЕТ СН'!$I$11+СВЦЭМ!$D$10+'СЕТ СН'!$I$5-'СЕТ СН'!$I$21</f>
        <v>6602.8089249799996</v>
      </c>
      <c r="I143" s="36">
        <f>SUMIFS(СВЦЭМ!$D$39:$D$782,СВЦЭМ!$A$39:$A$782,$A143,СВЦЭМ!$B$39:$B$782,I$119)+'СЕТ СН'!$I$11+СВЦЭМ!$D$10+'СЕТ СН'!$I$5-'СЕТ СН'!$I$21</f>
        <v>6513.4177475299994</v>
      </c>
      <c r="J143" s="36">
        <f>SUMIFS(СВЦЭМ!$D$39:$D$782,СВЦЭМ!$A$39:$A$782,$A143,СВЦЭМ!$B$39:$B$782,J$119)+'СЕТ СН'!$I$11+СВЦЭМ!$D$10+'СЕТ СН'!$I$5-'СЕТ СН'!$I$21</f>
        <v>6412.6093931799996</v>
      </c>
      <c r="K143" s="36">
        <f>SUMIFS(СВЦЭМ!$D$39:$D$782,СВЦЭМ!$A$39:$A$782,$A143,СВЦЭМ!$B$39:$B$782,K$119)+'СЕТ СН'!$I$11+СВЦЭМ!$D$10+'СЕТ СН'!$I$5-'СЕТ СН'!$I$21</f>
        <v>6301.1686778899993</v>
      </c>
      <c r="L143" s="36">
        <f>SUMIFS(СВЦЭМ!$D$39:$D$782,СВЦЭМ!$A$39:$A$782,$A143,СВЦЭМ!$B$39:$B$782,L$119)+'СЕТ СН'!$I$11+СВЦЭМ!$D$10+'СЕТ СН'!$I$5-'СЕТ СН'!$I$21</f>
        <v>6268.4886175499996</v>
      </c>
      <c r="M143" s="36">
        <f>SUMIFS(СВЦЭМ!$D$39:$D$782,СВЦЭМ!$A$39:$A$782,$A143,СВЦЭМ!$B$39:$B$782,M$119)+'СЕТ СН'!$I$11+СВЦЭМ!$D$10+'СЕТ СН'!$I$5-'СЕТ СН'!$I$21</f>
        <v>6292.5543030599993</v>
      </c>
      <c r="N143" s="36">
        <f>SUMIFS(СВЦЭМ!$D$39:$D$782,СВЦЭМ!$A$39:$A$782,$A143,СВЦЭМ!$B$39:$B$782,N$119)+'СЕТ СН'!$I$11+СВЦЭМ!$D$10+'СЕТ СН'!$I$5-'СЕТ СН'!$I$21</f>
        <v>6381.4227696599992</v>
      </c>
      <c r="O143" s="36">
        <f>SUMIFS(СВЦЭМ!$D$39:$D$782,СВЦЭМ!$A$39:$A$782,$A143,СВЦЭМ!$B$39:$B$782,O$119)+'СЕТ СН'!$I$11+СВЦЭМ!$D$10+'СЕТ СН'!$I$5-'СЕТ СН'!$I$21</f>
        <v>6369.1564508499996</v>
      </c>
      <c r="P143" s="36">
        <f>SUMIFS(СВЦЭМ!$D$39:$D$782,СВЦЭМ!$A$39:$A$782,$A143,СВЦЭМ!$B$39:$B$782,P$119)+'СЕТ СН'!$I$11+СВЦЭМ!$D$10+'СЕТ СН'!$I$5-'СЕТ СН'!$I$21</f>
        <v>6375.58281025</v>
      </c>
      <c r="Q143" s="36">
        <f>SUMIFS(СВЦЭМ!$D$39:$D$782,СВЦЭМ!$A$39:$A$782,$A143,СВЦЭМ!$B$39:$B$782,Q$119)+'СЕТ СН'!$I$11+СВЦЭМ!$D$10+'СЕТ СН'!$I$5-'СЕТ СН'!$I$21</f>
        <v>6389.2907796</v>
      </c>
      <c r="R143" s="36">
        <f>SUMIFS(СВЦЭМ!$D$39:$D$782,СВЦЭМ!$A$39:$A$782,$A143,СВЦЭМ!$B$39:$B$782,R$119)+'СЕТ СН'!$I$11+СВЦЭМ!$D$10+'СЕТ СН'!$I$5-'СЕТ СН'!$I$21</f>
        <v>6390.7247334199992</v>
      </c>
      <c r="S143" s="36">
        <f>SUMIFS(СВЦЭМ!$D$39:$D$782,СВЦЭМ!$A$39:$A$782,$A143,СВЦЭМ!$B$39:$B$782,S$119)+'СЕТ СН'!$I$11+СВЦЭМ!$D$10+'СЕТ СН'!$I$5-'СЕТ СН'!$I$21</f>
        <v>6403.4887289199996</v>
      </c>
      <c r="T143" s="36">
        <f>SUMIFS(СВЦЭМ!$D$39:$D$782,СВЦЭМ!$A$39:$A$782,$A143,СВЦЭМ!$B$39:$B$782,T$119)+'СЕТ СН'!$I$11+СВЦЭМ!$D$10+'СЕТ СН'!$I$5-'СЕТ СН'!$I$21</f>
        <v>6388.8928861299992</v>
      </c>
      <c r="U143" s="36">
        <f>SUMIFS(СВЦЭМ!$D$39:$D$782,СВЦЭМ!$A$39:$A$782,$A143,СВЦЭМ!$B$39:$B$782,U$119)+'СЕТ СН'!$I$11+СВЦЭМ!$D$10+'СЕТ СН'!$I$5-'СЕТ СН'!$I$21</f>
        <v>6404.4390037799994</v>
      </c>
      <c r="V143" s="36">
        <f>SUMIFS(СВЦЭМ!$D$39:$D$782,СВЦЭМ!$A$39:$A$782,$A143,СВЦЭМ!$B$39:$B$782,V$119)+'СЕТ СН'!$I$11+СВЦЭМ!$D$10+'СЕТ СН'!$I$5-'СЕТ СН'!$I$21</f>
        <v>6408.3497092299995</v>
      </c>
      <c r="W143" s="36">
        <f>SUMIFS(СВЦЭМ!$D$39:$D$782,СВЦЭМ!$A$39:$A$782,$A143,СВЦЭМ!$B$39:$B$782,W$119)+'СЕТ СН'!$I$11+СВЦЭМ!$D$10+'СЕТ СН'!$I$5-'СЕТ СН'!$I$21</f>
        <v>6396.71786875</v>
      </c>
      <c r="X143" s="36">
        <f>SUMIFS(СВЦЭМ!$D$39:$D$782,СВЦЭМ!$A$39:$A$782,$A143,СВЦЭМ!$B$39:$B$782,X$119)+'СЕТ СН'!$I$11+СВЦЭМ!$D$10+'СЕТ СН'!$I$5-'СЕТ СН'!$I$21</f>
        <v>6439.8677985199993</v>
      </c>
      <c r="Y143" s="36">
        <f>SUMIFS(СВЦЭМ!$D$39:$D$782,СВЦЭМ!$A$39:$A$782,$A143,СВЦЭМ!$B$39:$B$782,Y$119)+'СЕТ СН'!$I$11+СВЦЭМ!$D$10+'СЕТ СН'!$I$5-'СЕТ СН'!$I$21</f>
        <v>6521.1618982</v>
      </c>
    </row>
    <row r="144" spans="1:25" ht="15.75" x14ac:dyDescent="0.2">
      <c r="A144" s="35">
        <f t="shared" si="3"/>
        <v>45529</v>
      </c>
      <c r="B144" s="36">
        <f>SUMIFS(СВЦЭМ!$D$39:$D$782,СВЦЭМ!$A$39:$A$782,$A144,СВЦЭМ!$B$39:$B$782,B$119)+'СЕТ СН'!$I$11+СВЦЭМ!$D$10+'СЕТ СН'!$I$5-'СЕТ СН'!$I$21</f>
        <v>6500.1473164799991</v>
      </c>
      <c r="C144" s="36">
        <f>SUMIFS(СВЦЭМ!$D$39:$D$782,СВЦЭМ!$A$39:$A$782,$A144,СВЦЭМ!$B$39:$B$782,C$119)+'СЕТ СН'!$I$11+СВЦЭМ!$D$10+'СЕТ СН'!$I$5-'СЕТ СН'!$I$21</f>
        <v>6557.8135283699994</v>
      </c>
      <c r="D144" s="36">
        <f>SUMIFS(СВЦЭМ!$D$39:$D$782,СВЦЭМ!$A$39:$A$782,$A144,СВЦЭМ!$B$39:$B$782,D$119)+'СЕТ СН'!$I$11+СВЦЭМ!$D$10+'СЕТ СН'!$I$5-'СЕТ СН'!$I$21</f>
        <v>6579.2284748399998</v>
      </c>
      <c r="E144" s="36">
        <f>SUMIFS(СВЦЭМ!$D$39:$D$782,СВЦЭМ!$A$39:$A$782,$A144,СВЦЭМ!$B$39:$B$782,E$119)+'СЕТ СН'!$I$11+СВЦЭМ!$D$10+'СЕТ СН'!$I$5-'СЕТ СН'!$I$21</f>
        <v>6588.8305406899999</v>
      </c>
      <c r="F144" s="36">
        <f>SUMIFS(СВЦЭМ!$D$39:$D$782,СВЦЭМ!$A$39:$A$782,$A144,СВЦЭМ!$B$39:$B$782,F$119)+'СЕТ СН'!$I$11+СВЦЭМ!$D$10+'СЕТ СН'!$I$5-'СЕТ СН'!$I$21</f>
        <v>6636.3064400799994</v>
      </c>
      <c r="G144" s="36">
        <f>SUMIFS(СВЦЭМ!$D$39:$D$782,СВЦЭМ!$A$39:$A$782,$A144,СВЦЭМ!$B$39:$B$782,G$119)+'СЕТ СН'!$I$11+СВЦЭМ!$D$10+'СЕТ СН'!$I$5-'СЕТ СН'!$I$21</f>
        <v>6625.3155343299995</v>
      </c>
      <c r="H144" s="36">
        <f>SUMIFS(СВЦЭМ!$D$39:$D$782,СВЦЭМ!$A$39:$A$782,$A144,СВЦЭМ!$B$39:$B$782,H$119)+'СЕТ СН'!$I$11+СВЦЭМ!$D$10+'СЕТ СН'!$I$5-'СЕТ СН'!$I$21</f>
        <v>6602.7286750200001</v>
      </c>
      <c r="I144" s="36">
        <f>SUMIFS(СВЦЭМ!$D$39:$D$782,СВЦЭМ!$A$39:$A$782,$A144,СВЦЭМ!$B$39:$B$782,I$119)+'СЕТ СН'!$I$11+СВЦЭМ!$D$10+'СЕТ СН'!$I$5-'СЕТ СН'!$I$21</f>
        <v>6550.8110128199996</v>
      </c>
      <c r="J144" s="36">
        <f>SUMIFS(СВЦЭМ!$D$39:$D$782,СВЦЭМ!$A$39:$A$782,$A144,СВЦЭМ!$B$39:$B$782,J$119)+'СЕТ СН'!$I$11+СВЦЭМ!$D$10+'СЕТ СН'!$I$5-'СЕТ СН'!$I$21</f>
        <v>6471.78685468</v>
      </c>
      <c r="K144" s="36">
        <f>SUMIFS(СВЦЭМ!$D$39:$D$782,СВЦЭМ!$A$39:$A$782,$A144,СВЦЭМ!$B$39:$B$782,K$119)+'СЕТ СН'!$I$11+СВЦЭМ!$D$10+'СЕТ СН'!$I$5-'СЕТ СН'!$I$21</f>
        <v>6388.5929765599994</v>
      </c>
      <c r="L144" s="36">
        <f>SUMIFS(СВЦЭМ!$D$39:$D$782,СВЦЭМ!$A$39:$A$782,$A144,СВЦЭМ!$B$39:$B$782,L$119)+'СЕТ СН'!$I$11+СВЦЭМ!$D$10+'СЕТ СН'!$I$5-'СЕТ СН'!$I$21</f>
        <v>6324.3146049199995</v>
      </c>
      <c r="M144" s="36">
        <f>SUMIFS(СВЦЭМ!$D$39:$D$782,СВЦЭМ!$A$39:$A$782,$A144,СВЦЭМ!$B$39:$B$782,M$119)+'СЕТ СН'!$I$11+СВЦЭМ!$D$10+'СЕТ СН'!$I$5-'СЕТ СН'!$I$21</f>
        <v>6295.0037421199995</v>
      </c>
      <c r="N144" s="36">
        <f>SUMIFS(СВЦЭМ!$D$39:$D$782,СВЦЭМ!$A$39:$A$782,$A144,СВЦЭМ!$B$39:$B$782,N$119)+'СЕТ СН'!$I$11+СВЦЭМ!$D$10+'СЕТ СН'!$I$5-'СЕТ СН'!$I$21</f>
        <v>6284.6846384599994</v>
      </c>
      <c r="O144" s="36">
        <f>SUMIFS(СВЦЭМ!$D$39:$D$782,СВЦЭМ!$A$39:$A$782,$A144,СВЦЭМ!$B$39:$B$782,O$119)+'СЕТ СН'!$I$11+СВЦЭМ!$D$10+'СЕТ СН'!$I$5-'СЕТ СН'!$I$21</f>
        <v>6285.2168009299994</v>
      </c>
      <c r="P144" s="36">
        <f>SUMIFS(СВЦЭМ!$D$39:$D$782,СВЦЭМ!$A$39:$A$782,$A144,СВЦЭМ!$B$39:$B$782,P$119)+'СЕТ СН'!$I$11+СВЦЭМ!$D$10+'СЕТ СН'!$I$5-'СЕТ СН'!$I$21</f>
        <v>6287.3635863</v>
      </c>
      <c r="Q144" s="36">
        <f>SUMIFS(СВЦЭМ!$D$39:$D$782,СВЦЭМ!$A$39:$A$782,$A144,СВЦЭМ!$B$39:$B$782,Q$119)+'СЕТ СН'!$I$11+СВЦЭМ!$D$10+'СЕТ СН'!$I$5-'СЕТ СН'!$I$21</f>
        <v>6290.1216209899994</v>
      </c>
      <c r="R144" s="36">
        <f>SUMIFS(СВЦЭМ!$D$39:$D$782,СВЦЭМ!$A$39:$A$782,$A144,СВЦЭМ!$B$39:$B$782,R$119)+'СЕТ СН'!$I$11+СВЦЭМ!$D$10+'СЕТ СН'!$I$5-'СЕТ СН'!$I$21</f>
        <v>6313.7516258999995</v>
      </c>
      <c r="S144" s="36">
        <f>SUMIFS(СВЦЭМ!$D$39:$D$782,СВЦЭМ!$A$39:$A$782,$A144,СВЦЭМ!$B$39:$B$782,S$119)+'СЕТ СН'!$I$11+СВЦЭМ!$D$10+'СЕТ СН'!$I$5-'СЕТ СН'!$I$21</f>
        <v>6295.7862287199996</v>
      </c>
      <c r="T144" s="36">
        <f>SUMIFS(СВЦЭМ!$D$39:$D$782,СВЦЭМ!$A$39:$A$782,$A144,СВЦЭМ!$B$39:$B$782,T$119)+'СЕТ СН'!$I$11+СВЦЭМ!$D$10+'СЕТ СН'!$I$5-'СЕТ СН'!$I$21</f>
        <v>6280.1063373899997</v>
      </c>
      <c r="U144" s="36">
        <f>SUMIFS(СВЦЭМ!$D$39:$D$782,СВЦЭМ!$A$39:$A$782,$A144,СВЦЭМ!$B$39:$B$782,U$119)+'СЕТ СН'!$I$11+СВЦЭМ!$D$10+'СЕТ СН'!$I$5-'СЕТ СН'!$I$21</f>
        <v>6279.6652558999995</v>
      </c>
      <c r="V144" s="36">
        <f>SUMIFS(СВЦЭМ!$D$39:$D$782,СВЦЭМ!$A$39:$A$782,$A144,СВЦЭМ!$B$39:$B$782,V$119)+'СЕТ СН'!$I$11+СВЦЭМ!$D$10+'СЕТ СН'!$I$5-'СЕТ СН'!$I$21</f>
        <v>6272.5960951299994</v>
      </c>
      <c r="W144" s="36">
        <f>SUMIFS(СВЦЭМ!$D$39:$D$782,СВЦЭМ!$A$39:$A$782,$A144,СВЦЭМ!$B$39:$B$782,W$119)+'СЕТ СН'!$I$11+СВЦЭМ!$D$10+'СЕТ СН'!$I$5-'СЕТ СН'!$I$21</f>
        <v>6257.3263046100001</v>
      </c>
      <c r="X144" s="36">
        <f>SUMIFS(СВЦЭМ!$D$39:$D$782,СВЦЭМ!$A$39:$A$782,$A144,СВЦЭМ!$B$39:$B$782,X$119)+'СЕТ СН'!$I$11+СВЦЭМ!$D$10+'СЕТ СН'!$I$5-'СЕТ СН'!$I$21</f>
        <v>6331.6486755899996</v>
      </c>
      <c r="Y144" s="36">
        <f>SUMIFS(СВЦЭМ!$D$39:$D$782,СВЦЭМ!$A$39:$A$782,$A144,СВЦЭМ!$B$39:$B$782,Y$119)+'СЕТ СН'!$I$11+СВЦЭМ!$D$10+'СЕТ СН'!$I$5-'СЕТ СН'!$I$21</f>
        <v>6418.6784883699993</v>
      </c>
    </row>
    <row r="145" spans="1:27" ht="15.75" x14ac:dyDescent="0.2">
      <c r="A145" s="35">
        <f t="shared" si="3"/>
        <v>45530</v>
      </c>
      <c r="B145" s="36">
        <f>SUMIFS(СВЦЭМ!$D$39:$D$782,СВЦЭМ!$A$39:$A$782,$A145,СВЦЭМ!$B$39:$B$782,B$119)+'СЕТ СН'!$I$11+СВЦЭМ!$D$10+'СЕТ СН'!$I$5-'СЕТ СН'!$I$21</f>
        <v>6504.51671842</v>
      </c>
      <c r="C145" s="36">
        <f>SUMIFS(СВЦЭМ!$D$39:$D$782,СВЦЭМ!$A$39:$A$782,$A145,СВЦЭМ!$B$39:$B$782,C$119)+'СЕТ СН'!$I$11+СВЦЭМ!$D$10+'СЕТ СН'!$I$5-'СЕТ СН'!$I$21</f>
        <v>6594.6534817499996</v>
      </c>
      <c r="D145" s="36">
        <f>SUMIFS(СВЦЭМ!$D$39:$D$782,СВЦЭМ!$A$39:$A$782,$A145,СВЦЭМ!$B$39:$B$782,D$119)+'СЕТ СН'!$I$11+СВЦЭМ!$D$10+'СЕТ СН'!$I$5-'СЕТ СН'!$I$21</f>
        <v>6632.7488623499994</v>
      </c>
      <c r="E145" s="36">
        <f>SUMIFS(СВЦЭМ!$D$39:$D$782,СВЦЭМ!$A$39:$A$782,$A145,СВЦЭМ!$B$39:$B$782,E$119)+'СЕТ СН'!$I$11+СВЦЭМ!$D$10+'СЕТ СН'!$I$5-'СЕТ СН'!$I$21</f>
        <v>6645.1369208399992</v>
      </c>
      <c r="F145" s="36">
        <f>SUMIFS(СВЦЭМ!$D$39:$D$782,СВЦЭМ!$A$39:$A$782,$A145,СВЦЭМ!$B$39:$B$782,F$119)+'СЕТ СН'!$I$11+СВЦЭМ!$D$10+'СЕТ СН'!$I$5-'СЕТ СН'!$I$21</f>
        <v>6659.3538285199993</v>
      </c>
      <c r="G145" s="36">
        <f>SUMIFS(СВЦЭМ!$D$39:$D$782,СВЦЭМ!$A$39:$A$782,$A145,СВЦЭМ!$B$39:$B$782,G$119)+'СЕТ СН'!$I$11+СВЦЭМ!$D$10+'СЕТ СН'!$I$5-'СЕТ СН'!$I$21</f>
        <v>6624.2093569999997</v>
      </c>
      <c r="H145" s="36">
        <f>SUMIFS(СВЦЭМ!$D$39:$D$782,СВЦЭМ!$A$39:$A$782,$A145,СВЦЭМ!$B$39:$B$782,H$119)+'СЕТ СН'!$I$11+СВЦЭМ!$D$10+'СЕТ СН'!$I$5-'СЕТ СН'!$I$21</f>
        <v>6589.6542575799995</v>
      </c>
      <c r="I145" s="36">
        <f>SUMIFS(СВЦЭМ!$D$39:$D$782,СВЦЭМ!$A$39:$A$782,$A145,СВЦЭМ!$B$39:$B$782,I$119)+'СЕТ СН'!$I$11+СВЦЭМ!$D$10+'СЕТ СН'!$I$5-'СЕТ СН'!$I$21</f>
        <v>6498.1129807099996</v>
      </c>
      <c r="J145" s="36">
        <f>SUMIFS(СВЦЭМ!$D$39:$D$782,СВЦЭМ!$A$39:$A$782,$A145,СВЦЭМ!$B$39:$B$782,J$119)+'СЕТ СН'!$I$11+СВЦЭМ!$D$10+'СЕТ СН'!$I$5-'СЕТ СН'!$I$21</f>
        <v>6389.5548503299997</v>
      </c>
      <c r="K145" s="36">
        <f>SUMIFS(СВЦЭМ!$D$39:$D$782,СВЦЭМ!$A$39:$A$782,$A145,СВЦЭМ!$B$39:$B$782,K$119)+'СЕТ СН'!$I$11+СВЦЭМ!$D$10+'СЕТ СН'!$I$5-'СЕТ СН'!$I$21</f>
        <v>6308.9847675699993</v>
      </c>
      <c r="L145" s="36">
        <f>SUMIFS(СВЦЭМ!$D$39:$D$782,СВЦЭМ!$A$39:$A$782,$A145,СВЦЭМ!$B$39:$B$782,L$119)+'СЕТ СН'!$I$11+СВЦЭМ!$D$10+'СЕТ СН'!$I$5-'СЕТ СН'!$I$21</f>
        <v>6297.9102118599994</v>
      </c>
      <c r="M145" s="36">
        <f>SUMIFS(СВЦЭМ!$D$39:$D$782,СВЦЭМ!$A$39:$A$782,$A145,СВЦЭМ!$B$39:$B$782,M$119)+'СЕТ СН'!$I$11+СВЦЭМ!$D$10+'СЕТ СН'!$I$5-'СЕТ СН'!$I$21</f>
        <v>6281.3973929599997</v>
      </c>
      <c r="N145" s="36">
        <f>SUMIFS(СВЦЭМ!$D$39:$D$782,СВЦЭМ!$A$39:$A$782,$A145,СВЦЭМ!$B$39:$B$782,N$119)+'СЕТ СН'!$I$11+СВЦЭМ!$D$10+'СЕТ СН'!$I$5-'СЕТ СН'!$I$21</f>
        <v>6282.9533828699996</v>
      </c>
      <c r="O145" s="36">
        <f>SUMIFS(СВЦЭМ!$D$39:$D$782,СВЦЭМ!$A$39:$A$782,$A145,СВЦЭМ!$B$39:$B$782,O$119)+'СЕТ СН'!$I$11+СВЦЭМ!$D$10+'СЕТ СН'!$I$5-'СЕТ СН'!$I$21</f>
        <v>6281.0534996899996</v>
      </c>
      <c r="P145" s="36">
        <f>SUMIFS(СВЦЭМ!$D$39:$D$782,СВЦЭМ!$A$39:$A$782,$A145,СВЦЭМ!$B$39:$B$782,P$119)+'СЕТ СН'!$I$11+СВЦЭМ!$D$10+'СЕТ СН'!$I$5-'СЕТ СН'!$I$21</f>
        <v>6286.0610371999992</v>
      </c>
      <c r="Q145" s="36">
        <f>SUMIFS(СВЦЭМ!$D$39:$D$782,СВЦЭМ!$A$39:$A$782,$A145,СВЦЭМ!$B$39:$B$782,Q$119)+'СЕТ СН'!$I$11+СВЦЭМ!$D$10+'СЕТ СН'!$I$5-'СЕТ СН'!$I$21</f>
        <v>6282.8106205699996</v>
      </c>
      <c r="R145" s="36">
        <f>SUMIFS(СВЦЭМ!$D$39:$D$782,СВЦЭМ!$A$39:$A$782,$A145,СВЦЭМ!$B$39:$B$782,R$119)+'СЕТ СН'!$I$11+СВЦЭМ!$D$10+'СЕТ СН'!$I$5-'СЕТ СН'!$I$21</f>
        <v>6285.6493958999999</v>
      </c>
      <c r="S145" s="36">
        <f>SUMIFS(СВЦЭМ!$D$39:$D$782,СВЦЭМ!$A$39:$A$782,$A145,СВЦЭМ!$B$39:$B$782,S$119)+'СЕТ СН'!$I$11+СВЦЭМ!$D$10+'СЕТ СН'!$I$5-'СЕТ СН'!$I$21</f>
        <v>6299.7160794699994</v>
      </c>
      <c r="T145" s="36">
        <f>SUMIFS(СВЦЭМ!$D$39:$D$782,СВЦЭМ!$A$39:$A$782,$A145,СВЦЭМ!$B$39:$B$782,T$119)+'СЕТ СН'!$I$11+СВЦЭМ!$D$10+'СЕТ СН'!$I$5-'СЕТ СН'!$I$21</f>
        <v>6285.8528208199996</v>
      </c>
      <c r="U145" s="36">
        <f>SUMIFS(СВЦЭМ!$D$39:$D$782,СВЦЭМ!$A$39:$A$782,$A145,СВЦЭМ!$B$39:$B$782,U$119)+'СЕТ СН'!$I$11+СВЦЭМ!$D$10+'СЕТ СН'!$I$5-'СЕТ СН'!$I$21</f>
        <v>6287.8524860499992</v>
      </c>
      <c r="V145" s="36">
        <f>SUMIFS(СВЦЭМ!$D$39:$D$782,СВЦЭМ!$A$39:$A$782,$A145,СВЦЭМ!$B$39:$B$782,V$119)+'СЕТ СН'!$I$11+СВЦЭМ!$D$10+'СЕТ СН'!$I$5-'СЕТ СН'!$I$21</f>
        <v>6277.7890661799993</v>
      </c>
      <c r="W145" s="36">
        <f>SUMIFS(СВЦЭМ!$D$39:$D$782,СВЦЭМ!$A$39:$A$782,$A145,СВЦЭМ!$B$39:$B$782,W$119)+'СЕТ СН'!$I$11+СВЦЭМ!$D$10+'СЕТ СН'!$I$5-'СЕТ СН'!$I$21</f>
        <v>6279.3179780899991</v>
      </c>
      <c r="X145" s="36">
        <f>SUMIFS(СВЦЭМ!$D$39:$D$782,СВЦЭМ!$A$39:$A$782,$A145,СВЦЭМ!$B$39:$B$782,X$119)+'СЕТ СН'!$I$11+СВЦЭМ!$D$10+'СЕТ СН'!$I$5-'СЕТ СН'!$I$21</f>
        <v>6346.0954150999996</v>
      </c>
      <c r="Y145" s="36">
        <f>SUMIFS(СВЦЭМ!$D$39:$D$782,СВЦЭМ!$A$39:$A$782,$A145,СВЦЭМ!$B$39:$B$782,Y$119)+'СЕТ СН'!$I$11+СВЦЭМ!$D$10+'СЕТ СН'!$I$5-'СЕТ СН'!$I$21</f>
        <v>6396.5798144399996</v>
      </c>
    </row>
    <row r="146" spans="1:27" ht="15.75" x14ac:dyDescent="0.2">
      <c r="A146" s="35">
        <f t="shared" si="3"/>
        <v>45531</v>
      </c>
      <c r="B146" s="36">
        <f>SUMIFS(СВЦЭМ!$D$39:$D$782,СВЦЭМ!$A$39:$A$782,$A146,СВЦЭМ!$B$39:$B$782,B$119)+'СЕТ СН'!$I$11+СВЦЭМ!$D$10+'СЕТ СН'!$I$5-'СЕТ СН'!$I$21</f>
        <v>6327.6273494699999</v>
      </c>
      <c r="C146" s="36">
        <f>SUMIFS(СВЦЭМ!$D$39:$D$782,СВЦЭМ!$A$39:$A$782,$A146,СВЦЭМ!$B$39:$B$782,C$119)+'СЕТ СН'!$I$11+СВЦЭМ!$D$10+'СЕТ СН'!$I$5-'СЕТ СН'!$I$21</f>
        <v>6359.3788054399993</v>
      </c>
      <c r="D146" s="36">
        <f>SUMIFS(СВЦЭМ!$D$39:$D$782,СВЦЭМ!$A$39:$A$782,$A146,СВЦЭМ!$B$39:$B$782,D$119)+'СЕТ СН'!$I$11+СВЦЭМ!$D$10+'СЕТ СН'!$I$5-'СЕТ СН'!$I$21</f>
        <v>6416.3486611599992</v>
      </c>
      <c r="E146" s="36">
        <f>SUMIFS(СВЦЭМ!$D$39:$D$782,СВЦЭМ!$A$39:$A$782,$A146,СВЦЭМ!$B$39:$B$782,E$119)+'СЕТ СН'!$I$11+СВЦЭМ!$D$10+'СЕТ СН'!$I$5-'СЕТ СН'!$I$21</f>
        <v>6438.9639956699993</v>
      </c>
      <c r="F146" s="36">
        <f>SUMIFS(СВЦЭМ!$D$39:$D$782,СВЦЭМ!$A$39:$A$782,$A146,СВЦЭМ!$B$39:$B$782,F$119)+'СЕТ СН'!$I$11+СВЦЭМ!$D$10+'СЕТ СН'!$I$5-'СЕТ СН'!$I$21</f>
        <v>6442.2205748699998</v>
      </c>
      <c r="G146" s="36">
        <f>SUMIFS(СВЦЭМ!$D$39:$D$782,СВЦЭМ!$A$39:$A$782,$A146,СВЦЭМ!$B$39:$B$782,G$119)+'СЕТ СН'!$I$11+СВЦЭМ!$D$10+'СЕТ СН'!$I$5-'СЕТ СН'!$I$21</f>
        <v>6417.2439336399993</v>
      </c>
      <c r="H146" s="36">
        <f>SUMIFS(СВЦЭМ!$D$39:$D$782,СВЦЭМ!$A$39:$A$782,$A146,СВЦЭМ!$B$39:$B$782,H$119)+'СЕТ СН'!$I$11+СВЦЭМ!$D$10+'СЕТ СН'!$I$5-'СЕТ СН'!$I$21</f>
        <v>6424.1865918099993</v>
      </c>
      <c r="I146" s="36">
        <f>SUMIFS(СВЦЭМ!$D$39:$D$782,СВЦЭМ!$A$39:$A$782,$A146,СВЦЭМ!$B$39:$B$782,I$119)+'СЕТ СН'!$I$11+СВЦЭМ!$D$10+'СЕТ СН'!$I$5-'СЕТ СН'!$I$21</f>
        <v>6327.6928894399998</v>
      </c>
      <c r="J146" s="36">
        <f>SUMIFS(СВЦЭМ!$D$39:$D$782,СВЦЭМ!$A$39:$A$782,$A146,СВЦЭМ!$B$39:$B$782,J$119)+'СЕТ СН'!$I$11+СВЦЭМ!$D$10+'СЕТ СН'!$I$5-'СЕТ СН'!$I$21</f>
        <v>6239.7973098799994</v>
      </c>
      <c r="K146" s="36">
        <f>SUMIFS(СВЦЭМ!$D$39:$D$782,СВЦЭМ!$A$39:$A$782,$A146,СВЦЭМ!$B$39:$B$782,K$119)+'СЕТ СН'!$I$11+СВЦЭМ!$D$10+'СЕТ СН'!$I$5-'СЕТ СН'!$I$21</f>
        <v>6151.5541448899994</v>
      </c>
      <c r="L146" s="36">
        <f>SUMIFS(СВЦЭМ!$D$39:$D$782,СВЦЭМ!$A$39:$A$782,$A146,СВЦЭМ!$B$39:$B$782,L$119)+'СЕТ СН'!$I$11+СВЦЭМ!$D$10+'СЕТ СН'!$I$5-'СЕТ СН'!$I$21</f>
        <v>6093.6848100399993</v>
      </c>
      <c r="M146" s="36">
        <f>SUMIFS(СВЦЭМ!$D$39:$D$782,СВЦЭМ!$A$39:$A$782,$A146,СВЦЭМ!$B$39:$B$782,M$119)+'СЕТ СН'!$I$11+СВЦЭМ!$D$10+'СЕТ СН'!$I$5-'СЕТ СН'!$I$21</f>
        <v>6084.4585878199996</v>
      </c>
      <c r="N146" s="36">
        <f>SUMIFS(СВЦЭМ!$D$39:$D$782,СВЦЭМ!$A$39:$A$782,$A146,СВЦЭМ!$B$39:$B$782,N$119)+'СЕТ СН'!$I$11+СВЦЭМ!$D$10+'СЕТ СН'!$I$5-'СЕТ СН'!$I$21</f>
        <v>6088.7607996099996</v>
      </c>
      <c r="O146" s="36">
        <f>SUMIFS(СВЦЭМ!$D$39:$D$782,СВЦЭМ!$A$39:$A$782,$A146,СВЦЭМ!$B$39:$B$782,O$119)+'СЕТ СН'!$I$11+СВЦЭМ!$D$10+'СЕТ СН'!$I$5-'СЕТ СН'!$I$21</f>
        <v>6083.5892073699997</v>
      </c>
      <c r="P146" s="36">
        <f>SUMIFS(СВЦЭМ!$D$39:$D$782,СВЦЭМ!$A$39:$A$782,$A146,СВЦЭМ!$B$39:$B$782,P$119)+'СЕТ СН'!$I$11+СВЦЭМ!$D$10+'СЕТ СН'!$I$5-'СЕТ СН'!$I$21</f>
        <v>6082.2869365999995</v>
      </c>
      <c r="Q146" s="36">
        <f>SUMIFS(СВЦЭМ!$D$39:$D$782,СВЦЭМ!$A$39:$A$782,$A146,СВЦЭМ!$B$39:$B$782,Q$119)+'СЕТ СН'!$I$11+СВЦЭМ!$D$10+'СЕТ СН'!$I$5-'СЕТ СН'!$I$21</f>
        <v>6084.7234601</v>
      </c>
      <c r="R146" s="36">
        <f>SUMIFS(СВЦЭМ!$D$39:$D$782,СВЦЭМ!$A$39:$A$782,$A146,СВЦЭМ!$B$39:$B$782,R$119)+'СЕТ СН'!$I$11+СВЦЭМ!$D$10+'СЕТ СН'!$I$5-'СЕТ СН'!$I$21</f>
        <v>6093.74127486</v>
      </c>
      <c r="S146" s="36">
        <f>SUMIFS(СВЦЭМ!$D$39:$D$782,СВЦЭМ!$A$39:$A$782,$A146,СВЦЭМ!$B$39:$B$782,S$119)+'СЕТ СН'!$I$11+СВЦЭМ!$D$10+'СЕТ СН'!$I$5-'СЕТ СН'!$I$21</f>
        <v>6083.352112139999</v>
      </c>
      <c r="T146" s="36">
        <f>SUMIFS(СВЦЭМ!$D$39:$D$782,СВЦЭМ!$A$39:$A$782,$A146,СВЦЭМ!$B$39:$B$782,T$119)+'СЕТ СН'!$I$11+СВЦЭМ!$D$10+'СЕТ СН'!$I$5-'СЕТ СН'!$I$21</f>
        <v>6073.8882764299997</v>
      </c>
      <c r="U146" s="36">
        <f>SUMIFS(СВЦЭМ!$D$39:$D$782,СВЦЭМ!$A$39:$A$782,$A146,СВЦЭМ!$B$39:$B$782,U$119)+'СЕТ СН'!$I$11+СВЦЭМ!$D$10+'СЕТ СН'!$I$5-'СЕТ СН'!$I$21</f>
        <v>6115.5841400199997</v>
      </c>
      <c r="V146" s="36">
        <f>SUMIFS(СВЦЭМ!$D$39:$D$782,СВЦЭМ!$A$39:$A$782,$A146,СВЦЭМ!$B$39:$B$782,V$119)+'СЕТ СН'!$I$11+СВЦЭМ!$D$10+'СЕТ СН'!$I$5-'СЕТ СН'!$I$21</f>
        <v>6102.9258495300001</v>
      </c>
      <c r="W146" s="36">
        <f>SUMIFS(СВЦЭМ!$D$39:$D$782,СВЦЭМ!$A$39:$A$782,$A146,СВЦЭМ!$B$39:$B$782,W$119)+'СЕТ СН'!$I$11+СВЦЭМ!$D$10+'СЕТ СН'!$I$5-'СЕТ СН'!$I$21</f>
        <v>6109.3397066699999</v>
      </c>
      <c r="X146" s="36">
        <f>SUMIFS(СВЦЭМ!$D$39:$D$782,СВЦЭМ!$A$39:$A$782,$A146,СВЦЭМ!$B$39:$B$782,X$119)+'СЕТ СН'!$I$11+СВЦЭМ!$D$10+'СЕТ СН'!$I$5-'СЕТ СН'!$I$21</f>
        <v>6173.0901257899995</v>
      </c>
      <c r="Y146" s="36">
        <f>SUMIFS(СВЦЭМ!$D$39:$D$782,СВЦЭМ!$A$39:$A$782,$A146,СВЦЭМ!$B$39:$B$782,Y$119)+'СЕТ СН'!$I$11+СВЦЭМ!$D$10+'СЕТ СН'!$I$5-'СЕТ СН'!$I$21</f>
        <v>6238.7117564699993</v>
      </c>
    </row>
    <row r="147" spans="1:27" ht="15.75" x14ac:dyDescent="0.2">
      <c r="A147" s="35">
        <f t="shared" si="3"/>
        <v>45532</v>
      </c>
      <c r="B147" s="36">
        <f>SUMIFS(СВЦЭМ!$D$39:$D$782,СВЦЭМ!$A$39:$A$782,$A147,СВЦЭМ!$B$39:$B$782,B$119)+'СЕТ СН'!$I$11+СВЦЭМ!$D$10+'СЕТ СН'!$I$5-'СЕТ СН'!$I$21</f>
        <v>6367.8390857599998</v>
      </c>
      <c r="C147" s="36">
        <f>SUMIFS(СВЦЭМ!$D$39:$D$782,СВЦЭМ!$A$39:$A$782,$A147,СВЦЭМ!$B$39:$B$782,C$119)+'СЕТ СН'!$I$11+СВЦЭМ!$D$10+'СЕТ СН'!$I$5-'СЕТ СН'!$I$21</f>
        <v>6411.4395415299996</v>
      </c>
      <c r="D147" s="36">
        <f>SUMIFS(СВЦЭМ!$D$39:$D$782,СВЦЭМ!$A$39:$A$782,$A147,СВЦЭМ!$B$39:$B$782,D$119)+'СЕТ СН'!$I$11+СВЦЭМ!$D$10+'СЕТ СН'!$I$5-'СЕТ СН'!$I$21</f>
        <v>6437.1716000999995</v>
      </c>
      <c r="E147" s="36">
        <f>SUMIFS(СВЦЭМ!$D$39:$D$782,СВЦЭМ!$A$39:$A$782,$A147,СВЦЭМ!$B$39:$B$782,E$119)+'СЕТ СН'!$I$11+СВЦЭМ!$D$10+'СЕТ СН'!$I$5-'СЕТ СН'!$I$21</f>
        <v>6463.245436449999</v>
      </c>
      <c r="F147" s="36">
        <f>SUMIFS(СВЦЭМ!$D$39:$D$782,СВЦЭМ!$A$39:$A$782,$A147,СВЦЭМ!$B$39:$B$782,F$119)+'СЕТ СН'!$I$11+СВЦЭМ!$D$10+'СЕТ СН'!$I$5-'СЕТ СН'!$I$21</f>
        <v>6486.6237605799997</v>
      </c>
      <c r="G147" s="36">
        <f>SUMIFS(СВЦЭМ!$D$39:$D$782,СВЦЭМ!$A$39:$A$782,$A147,СВЦЭМ!$B$39:$B$782,G$119)+'СЕТ СН'!$I$11+СВЦЭМ!$D$10+'СЕТ СН'!$I$5-'СЕТ СН'!$I$21</f>
        <v>6460.0189403099994</v>
      </c>
      <c r="H147" s="36">
        <f>SUMIFS(СВЦЭМ!$D$39:$D$782,СВЦЭМ!$A$39:$A$782,$A147,СВЦЭМ!$B$39:$B$782,H$119)+'СЕТ СН'!$I$11+СВЦЭМ!$D$10+'СЕТ СН'!$I$5-'СЕТ СН'!$I$21</f>
        <v>6430.1612765099999</v>
      </c>
      <c r="I147" s="36">
        <f>SUMIFS(СВЦЭМ!$D$39:$D$782,СВЦЭМ!$A$39:$A$782,$A147,СВЦЭМ!$B$39:$B$782,I$119)+'СЕТ СН'!$I$11+СВЦЭМ!$D$10+'СЕТ СН'!$I$5-'СЕТ СН'!$I$21</f>
        <v>6348.2742212999992</v>
      </c>
      <c r="J147" s="36">
        <f>SUMIFS(СВЦЭМ!$D$39:$D$782,СВЦЭМ!$A$39:$A$782,$A147,СВЦЭМ!$B$39:$B$782,J$119)+'СЕТ СН'!$I$11+СВЦЭМ!$D$10+'СЕТ СН'!$I$5-'СЕТ СН'!$I$21</f>
        <v>6293.0340213999998</v>
      </c>
      <c r="K147" s="36">
        <f>SUMIFS(СВЦЭМ!$D$39:$D$782,СВЦЭМ!$A$39:$A$782,$A147,СВЦЭМ!$B$39:$B$782,K$119)+'СЕТ СН'!$I$11+СВЦЭМ!$D$10+'СЕТ СН'!$I$5-'СЕТ СН'!$I$21</f>
        <v>6210.2489860199994</v>
      </c>
      <c r="L147" s="36">
        <f>SUMIFS(СВЦЭМ!$D$39:$D$782,СВЦЭМ!$A$39:$A$782,$A147,СВЦЭМ!$B$39:$B$782,L$119)+'СЕТ СН'!$I$11+СВЦЭМ!$D$10+'СЕТ СН'!$I$5-'СЕТ СН'!$I$21</f>
        <v>6196.7460963199992</v>
      </c>
      <c r="M147" s="36">
        <f>SUMIFS(СВЦЭМ!$D$39:$D$782,СВЦЭМ!$A$39:$A$782,$A147,СВЦЭМ!$B$39:$B$782,M$119)+'СЕТ СН'!$I$11+СВЦЭМ!$D$10+'СЕТ СН'!$I$5-'СЕТ СН'!$I$21</f>
        <v>6186.2700709199999</v>
      </c>
      <c r="N147" s="36">
        <f>SUMIFS(СВЦЭМ!$D$39:$D$782,СВЦЭМ!$A$39:$A$782,$A147,СВЦЭМ!$B$39:$B$782,N$119)+'СЕТ СН'!$I$11+СВЦЭМ!$D$10+'СЕТ СН'!$I$5-'СЕТ СН'!$I$21</f>
        <v>6181.5473559599995</v>
      </c>
      <c r="O147" s="36">
        <f>SUMIFS(СВЦЭМ!$D$39:$D$782,СВЦЭМ!$A$39:$A$782,$A147,СВЦЭМ!$B$39:$B$782,O$119)+'СЕТ СН'!$I$11+СВЦЭМ!$D$10+'СЕТ СН'!$I$5-'СЕТ СН'!$I$21</f>
        <v>6176.3556809999991</v>
      </c>
      <c r="P147" s="36">
        <f>SUMIFS(СВЦЭМ!$D$39:$D$782,СВЦЭМ!$A$39:$A$782,$A147,СВЦЭМ!$B$39:$B$782,P$119)+'СЕТ СН'!$I$11+СВЦЭМ!$D$10+'СЕТ СН'!$I$5-'СЕТ СН'!$I$21</f>
        <v>6176.97336163</v>
      </c>
      <c r="Q147" s="36">
        <f>SUMIFS(СВЦЭМ!$D$39:$D$782,СВЦЭМ!$A$39:$A$782,$A147,СВЦЭМ!$B$39:$B$782,Q$119)+'СЕТ СН'!$I$11+СВЦЭМ!$D$10+'СЕТ СН'!$I$5-'СЕТ СН'!$I$21</f>
        <v>6183.0252588099993</v>
      </c>
      <c r="R147" s="36">
        <f>SUMIFS(СВЦЭМ!$D$39:$D$782,СВЦЭМ!$A$39:$A$782,$A147,СВЦЭМ!$B$39:$B$782,R$119)+'СЕТ СН'!$I$11+СВЦЭМ!$D$10+'СЕТ СН'!$I$5-'СЕТ СН'!$I$21</f>
        <v>6191.1975243799998</v>
      </c>
      <c r="S147" s="36">
        <f>SUMIFS(СВЦЭМ!$D$39:$D$782,СВЦЭМ!$A$39:$A$782,$A147,СВЦЭМ!$B$39:$B$782,S$119)+'СЕТ СН'!$I$11+СВЦЭМ!$D$10+'СЕТ СН'!$I$5-'СЕТ СН'!$I$21</f>
        <v>6169.7012769899993</v>
      </c>
      <c r="T147" s="36">
        <f>SUMIFS(СВЦЭМ!$D$39:$D$782,СВЦЭМ!$A$39:$A$782,$A147,СВЦЭМ!$B$39:$B$782,T$119)+'СЕТ СН'!$I$11+СВЦЭМ!$D$10+'СЕТ СН'!$I$5-'СЕТ СН'!$I$21</f>
        <v>6161.4981545599994</v>
      </c>
      <c r="U147" s="36">
        <f>SUMIFS(СВЦЭМ!$D$39:$D$782,СВЦЭМ!$A$39:$A$782,$A147,СВЦЭМ!$B$39:$B$782,U$119)+'СЕТ СН'!$I$11+СВЦЭМ!$D$10+'СЕТ СН'!$I$5-'СЕТ СН'!$I$21</f>
        <v>6170.9279686999998</v>
      </c>
      <c r="V147" s="36">
        <f>SUMIFS(СВЦЭМ!$D$39:$D$782,СВЦЭМ!$A$39:$A$782,$A147,СВЦЭМ!$B$39:$B$782,V$119)+'СЕТ СН'!$I$11+СВЦЭМ!$D$10+'СЕТ СН'!$I$5-'СЕТ СН'!$I$21</f>
        <v>6149.1957159899994</v>
      </c>
      <c r="W147" s="36">
        <f>SUMIFS(СВЦЭМ!$D$39:$D$782,СВЦЭМ!$A$39:$A$782,$A147,СВЦЭМ!$B$39:$B$782,W$119)+'СЕТ СН'!$I$11+СВЦЭМ!$D$10+'СЕТ СН'!$I$5-'СЕТ СН'!$I$21</f>
        <v>6158.0836842199997</v>
      </c>
      <c r="X147" s="36">
        <f>SUMIFS(СВЦЭМ!$D$39:$D$782,СВЦЭМ!$A$39:$A$782,$A147,СВЦЭМ!$B$39:$B$782,X$119)+'СЕТ СН'!$I$11+СВЦЭМ!$D$10+'СЕТ СН'!$I$5-'СЕТ СН'!$I$21</f>
        <v>6225.2825283099992</v>
      </c>
      <c r="Y147" s="36">
        <f>SUMIFS(СВЦЭМ!$D$39:$D$782,СВЦЭМ!$A$39:$A$782,$A147,СВЦЭМ!$B$39:$B$782,Y$119)+'СЕТ СН'!$I$11+СВЦЭМ!$D$10+'СЕТ СН'!$I$5-'СЕТ СН'!$I$21</f>
        <v>6244.0895450199996</v>
      </c>
    </row>
    <row r="148" spans="1:27" ht="15.75" x14ac:dyDescent="0.2">
      <c r="A148" s="35">
        <f t="shared" si="3"/>
        <v>45533</v>
      </c>
      <c r="B148" s="36">
        <f>SUMIFS(СВЦЭМ!$D$39:$D$782,СВЦЭМ!$A$39:$A$782,$A148,СВЦЭМ!$B$39:$B$782,B$119)+'СЕТ СН'!$I$11+СВЦЭМ!$D$10+'СЕТ СН'!$I$5-'СЕТ СН'!$I$21</f>
        <v>6286.1789585499992</v>
      </c>
      <c r="C148" s="36">
        <f>SUMIFS(СВЦЭМ!$D$39:$D$782,СВЦЭМ!$A$39:$A$782,$A148,СВЦЭМ!$B$39:$B$782,C$119)+'СЕТ СН'!$I$11+СВЦЭМ!$D$10+'СЕТ СН'!$I$5-'СЕТ СН'!$I$21</f>
        <v>6397.2407783199997</v>
      </c>
      <c r="D148" s="36">
        <f>SUMIFS(СВЦЭМ!$D$39:$D$782,СВЦЭМ!$A$39:$A$782,$A148,СВЦЭМ!$B$39:$B$782,D$119)+'СЕТ СН'!$I$11+СВЦЭМ!$D$10+'СЕТ СН'!$I$5-'СЕТ СН'!$I$21</f>
        <v>6522.0255290199993</v>
      </c>
      <c r="E148" s="36">
        <f>SUMIFS(СВЦЭМ!$D$39:$D$782,СВЦЭМ!$A$39:$A$782,$A148,СВЦЭМ!$B$39:$B$782,E$119)+'СЕТ СН'!$I$11+СВЦЭМ!$D$10+'СЕТ СН'!$I$5-'СЕТ СН'!$I$21</f>
        <v>6562.8818389600001</v>
      </c>
      <c r="F148" s="36">
        <f>SUMIFS(СВЦЭМ!$D$39:$D$782,СВЦЭМ!$A$39:$A$782,$A148,СВЦЭМ!$B$39:$B$782,F$119)+'СЕТ СН'!$I$11+СВЦЭМ!$D$10+'СЕТ СН'!$I$5-'СЕТ СН'!$I$21</f>
        <v>6577.82273756</v>
      </c>
      <c r="G148" s="36">
        <f>SUMIFS(СВЦЭМ!$D$39:$D$782,СВЦЭМ!$A$39:$A$782,$A148,СВЦЭМ!$B$39:$B$782,G$119)+'СЕТ СН'!$I$11+СВЦЭМ!$D$10+'СЕТ СН'!$I$5-'СЕТ СН'!$I$21</f>
        <v>6549.5854025799999</v>
      </c>
      <c r="H148" s="36">
        <f>SUMIFS(СВЦЭМ!$D$39:$D$782,СВЦЭМ!$A$39:$A$782,$A148,СВЦЭМ!$B$39:$B$782,H$119)+'СЕТ СН'!$I$11+СВЦЭМ!$D$10+'СЕТ СН'!$I$5-'СЕТ СН'!$I$21</f>
        <v>6500.2844743699998</v>
      </c>
      <c r="I148" s="36">
        <f>SUMIFS(СВЦЭМ!$D$39:$D$782,СВЦЭМ!$A$39:$A$782,$A148,СВЦЭМ!$B$39:$B$782,I$119)+'СЕТ СН'!$I$11+СВЦЭМ!$D$10+'СЕТ СН'!$I$5-'СЕТ СН'!$I$21</f>
        <v>6443.2057820999999</v>
      </c>
      <c r="J148" s="36">
        <f>SUMIFS(СВЦЭМ!$D$39:$D$782,СВЦЭМ!$A$39:$A$782,$A148,СВЦЭМ!$B$39:$B$782,J$119)+'СЕТ СН'!$I$11+СВЦЭМ!$D$10+'СЕТ СН'!$I$5-'СЕТ СН'!$I$21</f>
        <v>6345.6074210499992</v>
      </c>
      <c r="K148" s="36">
        <f>SUMIFS(СВЦЭМ!$D$39:$D$782,СВЦЭМ!$A$39:$A$782,$A148,СВЦЭМ!$B$39:$B$782,K$119)+'СЕТ СН'!$I$11+СВЦЭМ!$D$10+'СЕТ СН'!$I$5-'СЕТ СН'!$I$21</f>
        <v>6255.5345086699999</v>
      </c>
      <c r="L148" s="36">
        <f>SUMIFS(СВЦЭМ!$D$39:$D$782,СВЦЭМ!$A$39:$A$782,$A148,СВЦЭМ!$B$39:$B$782,L$119)+'СЕТ СН'!$I$11+СВЦЭМ!$D$10+'СЕТ СН'!$I$5-'СЕТ СН'!$I$21</f>
        <v>6186.8550699399993</v>
      </c>
      <c r="M148" s="36">
        <f>SUMIFS(СВЦЭМ!$D$39:$D$782,СВЦЭМ!$A$39:$A$782,$A148,СВЦЭМ!$B$39:$B$782,M$119)+'СЕТ СН'!$I$11+СВЦЭМ!$D$10+'СЕТ СН'!$I$5-'СЕТ СН'!$I$21</f>
        <v>6172.7103449899996</v>
      </c>
      <c r="N148" s="36">
        <f>SUMIFS(СВЦЭМ!$D$39:$D$782,СВЦЭМ!$A$39:$A$782,$A148,СВЦЭМ!$B$39:$B$782,N$119)+'СЕТ СН'!$I$11+СВЦЭМ!$D$10+'СЕТ СН'!$I$5-'СЕТ СН'!$I$21</f>
        <v>6186.5416165399993</v>
      </c>
      <c r="O148" s="36">
        <f>SUMIFS(СВЦЭМ!$D$39:$D$782,СВЦЭМ!$A$39:$A$782,$A148,СВЦЭМ!$B$39:$B$782,O$119)+'СЕТ СН'!$I$11+СВЦЭМ!$D$10+'СЕТ СН'!$I$5-'СЕТ СН'!$I$21</f>
        <v>6201.7006302099999</v>
      </c>
      <c r="P148" s="36">
        <f>SUMIFS(СВЦЭМ!$D$39:$D$782,СВЦЭМ!$A$39:$A$782,$A148,СВЦЭМ!$B$39:$B$782,P$119)+'СЕТ СН'!$I$11+СВЦЭМ!$D$10+'СЕТ СН'!$I$5-'СЕТ СН'!$I$21</f>
        <v>6207.0264836599999</v>
      </c>
      <c r="Q148" s="36">
        <f>SUMIFS(СВЦЭМ!$D$39:$D$782,СВЦЭМ!$A$39:$A$782,$A148,СВЦЭМ!$B$39:$B$782,Q$119)+'СЕТ СН'!$I$11+СВЦЭМ!$D$10+'СЕТ СН'!$I$5-'СЕТ СН'!$I$21</f>
        <v>6205.3946203899995</v>
      </c>
      <c r="R148" s="36">
        <f>SUMIFS(СВЦЭМ!$D$39:$D$782,СВЦЭМ!$A$39:$A$782,$A148,СВЦЭМ!$B$39:$B$782,R$119)+'СЕТ СН'!$I$11+СВЦЭМ!$D$10+'СЕТ СН'!$I$5-'СЕТ СН'!$I$21</f>
        <v>6216.3133651899998</v>
      </c>
      <c r="S148" s="36">
        <f>SUMIFS(СВЦЭМ!$D$39:$D$782,СВЦЭМ!$A$39:$A$782,$A148,СВЦЭМ!$B$39:$B$782,S$119)+'СЕТ СН'!$I$11+СВЦЭМ!$D$10+'СЕТ СН'!$I$5-'СЕТ СН'!$I$21</f>
        <v>6194.3119608799998</v>
      </c>
      <c r="T148" s="36">
        <f>SUMIFS(СВЦЭМ!$D$39:$D$782,СВЦЭМ!$A$39:$A$782,$A148,СВЦЭМ!$B$39:$B$782,T$119)+'СЕТ СН'!$I$11+СВЦЭМ!$D$10+'СЕТ СН'!$I$5-'СЕТ СН'!$I$21</f>
        <v>6191.3834995699999</v>
      </c>
      <c r="U148" s="36">
        <f>SUMIFS(СВЦЭМ!$D$39:$D$782,СВЦЭМ!$A$39:$A$782,$A148,СВЦЭМ!$B$39:$B$782,U$119)+'СЕТ СН'!$I$11+СВЦЭМ!$D$10+'СЕТ СН'!$I$5-'СЕТ СН'!$I$21</f>
        <v>6203.2815519099995</v>
      </c>
      <c r="V148" s="36">
        <f>SUMIFS(СВЦЭМ!$D$39:$D$782,СВЦЭМ!$A$39:$A$782,$A148,СВЦЭМ!$B$39:$B$782,V$119)+'СЕТ СН'!$I$11+СВЦЭМ!$D$10+'СЕТ СН'!$I$5-'СЕТ СН'!$I$21</f>
        <v>6187.4233461899994</v>
      </c>
      <c r="W148" s="36">
        <f>SUMIFS(СВЦЭМ!$D$39:$D$782,СВЦЭМ!$A$39:$A$782,$A148,СВЦЭМ!$B$39:$B$782,W$119)+'СЕТ СН'!$I$11+СВЦЭМ!$D$10+'СЕТ СН'!$I$5-'СЕТ СН'!$I$21</f>
        <v>6191.40066888</v>
      </c>
      <c r="X148" s="36">
        <f>SUMIFS(СВЦЭМ!$D$39:$D$782,СВЦЭМ!$A$39:$A$782,$A148,СВЦЭМ!$B$39:$B$782,X$119)+'СЕТ СН'!$I$11+СВЦЭМ!$D$10+'СЕТ СН'!$I$5-'СЕТ СН'!$I$21</f>
        <v>6264.0071723299998</v>
      </c>
      <c r="Y148" s="36">
        <f>SUMIFS(СВЦЭМ!$D$39:$D$782,СВЦЭМ!$A$39:$A$782,$A148,СВЦЭМ!$B$39:$B$782,Y$119)+'СЕТ СН'!$I$11+СВЦЭМ!$D$10+'СЕТ СН'!$I$5-'СЕТ СН'!$I$21</f>
        <v>6330.0663153999994</v>
      </c>
    </row>
    <row r="149" spans="1:27" ht="15.75" x14ac:dyDescent="0.2">
      <c r="A149" s="35">
        <f t="shared" si="3"/>
        <v>45534</v>
      </c>
      <c r="B149" s="36">
        <f>SUMIFS(СВЦЭМ!$D$39:$D$782,СВЦЭМ!$A$39:$A$782,$A149,СВЦЭМ!$B$39:$B$782,B$119)+'СЕТ СН'!$I$11+СВЦЭМ!$D$10+'СЕТ СН'!$I$5-'СЕТ СН'!$I$21</f>
        <v>6401.7908425699998</v>
      </c>
      <c r="C149" s="36">
        <f>SUMIFS(СВЦЭМ!$D$39:$D$782,СВЦЭМ!$A$39:$A$782,$A149,СВЦЭМ!$B$39:$B$782,C$119)+'СЕТ СН'!$I$11+СВЦЭМ!$D$10+'СЕТ СН'!$I$5-'СЕТ СН'!$I$21</f>
        <v>6473.040029849999</v>
      </c>
      <c r="D149" s="36">
        <f>SUMIFS(СВЦЭМ!$D$39:$D$782,СВЦЭМ!$A$39:$A$782,$A149,СВЦЭМ!$B$39:$B$782,D$119)+'СЕТ СН'!$I$11+СВЦЭМ!$D$10+'СЕТ СН'!$I$5-'СЕТ СН'!$I$21</f>
        <v>6489.1281984799998</v>
      </c>
      <c r="E149" s="36">
        <f>SUMIFS(СВЦЭМ!$D$39:$D$782,СВЦЭМ!$A$39:$A$782,$A149,СВЦЭМ!$B$39:$B$782,E$119)+'СЕТ СН'!$I$11+СВЦЭМ!$D$10+'СЕТ СН'!$I$5-'СЕТ СН'!$I$21</f>
        <v>6510.01180862</v>
      </c>
      <c r="F149" s="36">
        <f>SUMIFS(СВЦЭМ!$D$39:$D$782,СВЦЭМ!$A$39:$A$782,$A149,СВЦЭМ!$B$39:$B$782,F$119)+'СЕТ СН'!$I$11+СВЦЭМ!$D$10+'СЕТ СН'!$I$5-'СЕТ СН'!$I$21</f>
        <v>6505.0208274099996</v>
      </c>
      <c r="G149" s="36">
        <f>SUMIFS(СВЦЭМ!$D$39:$D$782,СВЦЭМ!$A$39:$A$782,$A149,СВЦЭМ!$B$39:$B$782,G$119)+'СЕТ СН'!$I$11+СВЦЭМ!$D$10+'СЕТ СН'!$I$5-'СЕТ СН'!$I$21</f>
        <v>6499.1839834399998</v>
      </c>
      <c r="H149" s="36">
        <f>SUMIFS(СВЦЭМ!$D$39:$D$782,СВЦЭМ!$A$39:$A$782,$A149,СВЦЭМ!$B$39:$B$782,H$119)+'СЕТ СН'!$I$11+СВЦЭМ!$D$10+'СЕТ СН'!$I$5-'СЕТ СН'!$I$21</f>
        <v>6466.6928508299998</v>
      </c>
      <c r="I149" s="36">
        <f>SUMIFS(СВЦЭМ!$D$39:$D$782,СВЦЭМ!$A$39:$A$782,$A149,СВЦЭМ!$B$39:$B$782,I$119)+'СЕТ СН'!$I$11+СВЦЭМ!$D$10+'СЕТ СН'!$I$5-'СЕТ СН'!$I$21</f>
        <v>6374.2062892999993</v>
      </c>
      <c r="J149" s="36">
        <f>SUMIFS(СВЦЭМ!$D$39:$D$782,СВЦЭМ!$A$39:$A$782,$A149,СВЦЭМ!$B$39:$B$782,J$119)+'СЕТ СН'!$I$11+СВЦЭМ!$D$10+'СЕТ СН'!$I$5-'СЕТ СН'!$I$21</f>
        <v>6279.086782119999</v>
      </c>
      <c r="K149" s="36">
        <f>SUMIFS(СВЦЭМ!$D$39:$D$782,СВЦЭМ!$A$39:$A$782,$A149,СВЦЭМ!$B$39:$B$782,K$119)+'СЕТ СН'!$I$11+СВЦЭМ!$D$10+'СЕТ СН'!$I$5-'СЕТ СН'!$I$21</f>
        <v>6204.541341619999</v>
      </c>
      <c r="L149" s="36">
        <f>SUMIFS(СВЦЭМ!$D$39:$D$782,СВЦЭМ!$A$39:$A$782,$A149,СВЦЭМ!$B$39:$B$782,L$119)+'СЕТ СН'!$I$11+СВЦЭМ!$D$10+'СЕТ СН'!$I$5-'СЕТ СН'!$I$21</f>
        <v>6175.6891848699997</v>
      </c>
      <c r="M149" s="36">
        <f>SUMIFS(СВЦЭМ!$D$39:$D$782,СВЦЭМ!$A$39:$A$782,$A149,СВЦЭМ!$B$39:$B$782,M$119)+'СЕТ СН'!$I$11+СВЦЭМ!$D$10+'СЕТ СН'!$I$5-'СЕТ СН'!$I$21</f>
        <v>6185.7350978899995</v>
      </c>
      <c r="N149" s="36">
        <f>SUMIFS(СВЦЭМ!$D$39:$D$782,СВЦЭМ!$A$39:$A$782,$A149,СВЦЭМ!$B$39:$B$782,N$119)+'СЕТ СН'!$I$11+СВЦЭМ!$D$10+'СЕТ СН'!$I$5-'СЕТ СН'!$I$21</f>
        <v>6183.7907123699997</v>
      </c>
      <c r="O149" s="36">
        <f>SUMIFS(СВЦЭМ!$D$39:$D$782,СВЦЭМ!$A$39:$A$782,$A149,СВЦЭМ!$B$39:$B$782,O$119)+'СЕТ СН'!$I$11+СВЦЭМ!$D$10+'СЕТ СН'!$I$5-'СЕТ СН'!$I$21</f>
        <v>6191.7170823699998</v>
      </c>
      <c r="P149" s="36">
        <f>SUMIFS(СВЦЭМ!$D$39:$D$782,СВЦЭМ!$A$39:$A$782,$A149,СВЦЭМ!$B$39:$B$782,P$119)+'СЕТ СН'!$I$11+СВЦЭМ!$D$10+'СЕТ СН'!$I$5-'СЕТ СН'!$I$21</f>
        <v>6192.5709399099997</v>
      </c>
      <c r="Q149" s="36">
        <f>SUMIFS(СВЦЭМ!$D$39:$D$782,СВЦЭМ!$A$39:$A$782,$A149,СВЦЭМ!$B$39:$B$782,Q$119)+'СЕТ СН'!$I$11+СВЦЭМ!$D$10+'СЕТ СН'!$I$5-'СЕТ СН'!$I$21</f>
        <v>6197.7660907699992</v>
      </c>
      <c r="R149" s="36">
        <f>SUMIFS(СВЦЭМ!$D$39:$D$782,СВЦЭМ!$A$39:$A$782,$A149,СВЦЭМ!$B$39:$B$782,R$119)+'СЕТ СН'!$I$11+СВЦЭМ!$D$10+'СЕТ СН'!$I$5-'СЕТ СН'!$I$21</f>
        <v>6191.3954472899995</v>
      </c>
      <c r="S149" s="36">
        <f>SUMIFS(СВЦЭМ!$D$39:$D$782,СВЦЭМ!$A$39:$A$782,$A149,СВЦЭМ!$B$39:$B$782,S$119)+'СЕТ СН'!$I$11+СВЦЭМ!$D$10+'СЕТ СН'!$I$5-'СЕТ СН'!$I$21</f>
        <v>6200.4515322399993</v>
      </c>
      <c r="T149" s="36">
        <f>SUMIFS(СВЦЭМ!$D$39:$D$782,СВЦЭМ!$A$39:$A$782,$A149,СВЦЭМ!$B$39:$B$782,T$119)+'СЕТ СН'!$I$11+СВЦЭМ!$D$10+'СЕТ СН'!$I$5-'СЕТ СН'!$I$21</f>
        <v>6200.2813163999999</v>
      </c>
      <c r="U149" s="36">
        <f>SUMIFS(СВЦЭМ!$D$39:$D$782,СВЦЭМ!$A$39:$A$782,$A149,СВЦЭМ!$B$39:$B$782,U$119)+'СЕТ СН'!$I$11+СВЦЭМ!$D$10+'СЕТ СН'!$I$5-'СЕТ СН'!$I$21</f>
        <v>6205.162932539999</v>
      </c>
      <c r="V149" s="36">
        <f>SUMIFS(СВЦЭМ!$D$39:$D$782,СВЦЭМ!$A$39:$A$782,$A149,СВЦЭМ!$B$39:$B$782,V$119)+'СЕТ СН'!$I$11+СВЦЭМ!$D$10+'СЕТ СН'!$I$5-'СЕТ СН'!$I$21</f>
        <v>6186.1336553799993</v>
      </c>
      <c r="W149" s="36">
        <f>SUMIFS(СВЦЭМ!$D$39:$D$782,СВЦЭМ!$A$39:$A$782,$A149,СВЦЭМ!$B$39:$B$782,W$119)+'СЕТ СН'!$I$11+СВЦЭМ!$D$10+'СЕТ СН'!$I$5-'СЕТ СН'!$I$21</f>
        <v>6192.0632690399998</v>
      </c>
      <c r="X149" s="36">
        <f>SUMIFS(СВЦЭМ!$D$39:$D$782,СВЦЭМ!$A$39:$A$782,$A149,СВЦЭМ!$B$39:$B$782,X$119)+'СЕТ СН'!$I$11+СВЦЭМ!$D$10+'СЕТ СН'!$I$5-'СЕТ СН'!$I$21</f>
        <v>6260.2168615999999</v>
      </c>
      <c r="Y149" s="36">
        <f>SUMIFS(СВЦЭМ!$D$39:$D$782,СВЦЭМ!$A$39:$A$782,$A149,СВЦЭМ!$B$39:$B$782,Y$119)+'СЕТ СН'!$I$11+СВЦЭМ!$D$10+'СЕТ СН'!$I$5-'СЕТ СН'!$I$21</f>
        <v>6330.9690254999996</v>
      </c>
    </row>
    <row r="150" spans="1:27" ht="15.75" x14ac:dyDescent="0.2">
      <c r="A150" s="35">
        <f t="shared" si="3"/>
        <v>45535</v>
      </c>
      <c r="B150" s="36">
        <f>SUMIFS(СВЦЭМ!$D$39:$D$782,СВЦЭМ!$A$39:$A$782,$A150,СВЦЭМ!$B$39:$B$782,B$119)+'СЕТ СН'!$I$11+СВЦЭМ!$D$10+'СЕТ СН'!$I$5-'СЕТ СН'!$I$21</f>
        <v>6366.3068733</v>
      </c>
      <c r="C150" s="36">
        <f>SUMIFS(СВЦЭМ!$D$39:$D$782,СВЦЭМ!$A$39:$A$782,$A150,СВЦЭМ!$B$39:$B$782,C$119)+'СЕТ СН'!$I$11+СВЦЭМ!$D$10+'СЕТ СН'!$I$5-'СЕТ СН'!$I$21</f>
        <v>6408.8429537299999</v>
      </c>
      <c r="D150" s="36">
        <f>SUMIFS(СВЦЭМ!$D$39:$D$782,СВЦЭМ!$A$39:$A$782,$A150,СВЦЭМ!$B$39:$B$782,D$119)+'СЕТ СН'!$I$11+СВЦЭМ!$D$10+'СЕТ СН'!$I$5-'СЕТ СН'!$I$21</f>
        <v>6416.2579064199999</v>
      </c>
      <c r="E150" s="36">
        <f>SUMIFS(СВЦЭМ!$D$39:$D$782,СВЦЭМ!$A$39:$A$782,$A150,СВЦЭМ!$B$39:$B$782,E$119)+'СЕТ СН'!$I$11+СВЦЭМ!$D$10+'СЕТ СН'!$I$5-'СЕТ СН'!$I$21</f>
        <v>6419.3810303999999</v>
      </c>
      <c r="F150" s="36">
        <f>SUMIFS(СВЦЭМ!$D$39:$D$782,СВЦЭМ!$A$39:$A$782,$A150,СВЦЭМ!$B$39:$B$782,F$119)+'СЕТ СН'!$I$11+СВЦЭМ!$D$10+'СЕТ СН'!$I$5-'СЕТ СН'!$I$21</f>
        <v>6414.1277068399995</v>
      </c>
      <c r="G150" s="36">
        <f>SUMIFS(СВЦЭМ!$D$39:$D$782,СВЦЭМ!$A$39:$A$782,$A150,СВЦЭМ!$B$39:$B$782,G$119)+'СЕТ СН'!$I$11+СВЦЭМ!$D$10+'СЕТ СН'!$I$5-'СЕТ СН'!$I$21</f>
        <v>6392.8418565299999</v>
      </c>
      <c r="H150" s="36">
        <f>SUMIFS(СВЦЭМ!$D$39:$D$782,СВЦЭМ!$A$39:$A$782,$A150,СВЦЭМ!$B$39:$B$782,H$119)+'СЕТ СН'!$I$11+СВЦЭМ!$D$10+'СЕТ СН'!$I$5-'СЕТ СН'!$I$21</f>
        <v>6385.5380829099995</v>
      </c>
      <c r="I150" s="36">
        <f>SUMIFS(СВЦЭМ!$D$39:$D$782,СВЦЭМ!$A$39:$A$782,$A150,СВЦЭМ!$B$39:$B$782,I$119)+'СЕТ СН'!$I$11+СВЦЭМ!$D$10+'СЕТ СН'!$I$5-'СЕТ СН'!$I$21</f>
        <v>6289.4933896799994</v>
      </c>
      <c r="J150" s="36">
        <f>SUMIFS(СВЦЭМ!$D$39:$D$782,СВЦЭМ!$A$39:$A$782,$A150,СВЦЭМ!$B$39:$B$782,J$119)+'СЕТ СН'!$I$11+СВЦЭМ!$D$10+'СЕТ СН'!$I$5-'СЕТ СН'!$I$21</f>
        <v>6283.5821582999997</v>
      </c>
      <c r="K150" s="36">
        <f>SUMIFS(СВЦЭМ!$D$39:$D$782,СВЦЭМ!$A$39:$A$782,$A150,СВЦЭМ!$B$39:$B$782,K$119)+'СЕТ СН'!$I$11+СВЦЭМ!$D$10+'СЕТ СН'!$I$5-'СЕТ СН'!$I$21</f>
        <v>6240.050428999999</v>
      </c>
      <c r="L150" s="36">
        <f>SUMIFS(СВЦЭМ!$D$39:$D$782,СВЦЭМ!$A$39:$A$782,$A150,СВЦЭМ!$B$39:$B$782,L$119)+'СЕТ СН'!$I$11+СВЦЭМ!$D$10+'СЕТ СН'!$I$5-'СЕТ СН'!$I$21</f>
        <v>6232.9186487999996</v>
      </c>
      <c r="M150" s="36">
        <f>SUMIFS(СВЦЭМ!$D$39:$D$782,СВЦЭМ!$A$39:$A$782,$A150,СВЦЭМ!$B$39:$B$782,M$119)+'СЕТ СН'!$I$11+СВЦЭМ!$D$10+'СЕТ СН'!$I$5-'СЕТ СН'!$I$21</f>
        <v>6208.4889399099993</v>
      </c>
      <c r="N150" s="36">
        <f>SUMIFS(СВЦЭМ!$D$39:$D$782,СВЦЭМ!$A$39:$A$782,$A150,СВЦЭМ!$B$39:$B$782,N$119)+'СЕТ СН'!$I$11+СВЦЭМ!$D$10+'СЕТ СН'!$I$5-'СЕТ СН'!$I$21</f>
        <v>6208.64613345</v>
      </c>
      <c r="O150" s="36">
        <f>SUMIFS(СВЦЭМ!$D$39:$D$782,СВЦЭМ!$A$39:$A$782,$A150,СВЦЭМ!$B$39:$B$782,O$119)+'СЕТ СН'!$I$11+СВЦЭМ!$D$10+'СЕТ СН'!$I$5-'СЕТ СН'!$I$21</f>
        <v>6197.2506987999996</v>
      </c>
      <c r="P150" s="36">
        <f>SUMIFS(СВЦЭМ!$D$39:$D$782,СВЦЭМ!$A$39:$A$782,$A150,СВЦЭМ!$B$39:$B$782,P$119)+'СЕТ СН'!$I$11+СВЦЭМ!$D$10+'СЕТ СН'!$I$5-'СЕТ СН'!$I$21</f>
        <v>6209.3741453799994</v>
      </c>
      <c r="Q150" s="36">
        <f>SUMIFS(СВЦЭМ!$D$39:$D$782,СВЦЭМ!$A$39:$A$782,$A150,СВЦЭМ!$B$39:$B$782,Q$119)+'СЕТ СН'!$I$11+СВЦЭМ!$D$10+'СЕТ СН'!$I$5-'СЕТ СН'!$I$21</f>
        <v>6208.7287605099991</v>
      </c>
      <c r="R150" s="36">
        <f>SUMIFS(СВЦЭМ!$D$39:$D$782,СВЦЭМ!$A$39:$A$782,$A150,СВЦЭМ!$B$39:$B$782,R$119)+'СЕТ СН'!$I$11+СВЦЭМ!$D$10+'СЕТ СН'!$I$5-'СЕТ СН'!$I$21</f>
        <v>6215.6670979899991</v>
      </c>
      <c r="S150" s="36">
        <f>SUMIFS(СВЦЭМ!$D$39:$D$782,СВЦЭМ!$A$39:$A$782,$A150,СВЦЭМ!$B$39:$B$782,S$119)+'СЕТ СН'!$I$11+СВЦЭМ!$D$10+'СЕТ СН'!$I$5-'СЕТ СН'!$I$21</f>
        <v>6207.589599859999</v>
      </c>
      <c r="T150" s="36">
        <f>SUMIFS(СВЦЭМ!$D$39:$D$782,СВЦЭМ!$A$39:$A$782,$A150,СВЦЭМ!$B$39:$B$782,T$119)+'СЕТ СН'!$I$11+СВЦЭМ!$D$10+'СЕТ СН'!$I$5-'СЕТ СН'!$I$21</f>
        <v>6195.2908009599996</v>
      </c>
      <c r="U150" s="36">
        <f>SUMIFS(СВЦЭМ!$D$39:$D$782,СВЦЭМ!$A$39:$A$782,$A150,СВЦЭМ!$B$39:$B$782,U$119)+'СЕТ СН'!$I$11+СВЦЭМ!$D$10+'СЕТ СН'!$I$5-'СЕТ СН'!$I$21</f>
        <v>6210.7293581099993</v>
      </c>
      <c r="V150" s="36">
        <f>SUMIFS(СВЦЭМ!$D$39:$D$782,СВЦЭМ!$A$39:$A$782,$A150,СВЦЭМ!$B$39:$B$782,V$119)+'СЕТ СН'!$I$11+СВЦЭМ!$D$10+'СЕТ СН'!$I$5-'СЕТ СН'!$I$21</f>
        <v>6187.4003220199993</v>
      </c>
      <c r="W150" s="36">
        <f>SUMIFS(СВЦЭМ!$D$39:$D$782,СВЦЭМ!$A$39:$A$782,$A150,СВЦЭМ!$B$39:$B$782,W$119)+'СЕТ СН'!$I$11+СВЦЭМ!$D$10+'СЕТ СН'!$I$5-'СЕТ СН'!$I$21</f>
        <v>6202.5328756399995</v>
      </c>
      <c r="X150" s="36">
        <f>SUMIFS(СВЦЭМ!$D$39:$D$782,СВЦЭМ!$A$39:$A$782,$A150,СВЦЭМ!$B$39:$B$782,X$119)+'СЕТ СН'!$I$11+СВЦЭМ!$D$10+'СЕТ СН'!$I$5-'СЕТ СН'!$I$21</f>
        <v>6257.6347506799993</v>
      </c>
      <c r="Y150" s="36">
        <f>SUMIFS(СВЦЭМ!$D$39:$D$782,СВЦЭМ!$A$39:$A$782,$A150,СВЦЭМ!$B$39:$B$782,Y$119)+'СЕТ СН'!$I$11+СВЦЭМ!$D$10+'СЕТ СН'!$I$5-'СЕТ СН'!$I$21</f>
        <v>6350.4306762299993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01.08.2024</v>
      </c>
      <c r="B156" s="36">
        <f>SUMIFS(СВЦЭМ!$E$39:$E$782,СВЦЭМ!$A$39:$A$782,$A156,СВЦЭМ!$B$39:$B$782,B$155)+'СЕТ СН'!$F$12</f>
        <v>159.22852409999999</v>
      </c>
      <c r="C156" s="36">
        <f>SUMIFS(СВЦЭМ!$E$39:$E$782,СВЦЭМ!$A$39:$A$782,$A156,СВЦЭМ!$B$39:$B$782,C$155)+'СЕТ СН'!$F$12</f>
        <v>168.59280408999999</v>
      </c>
      <c r="D156" s="36">
        <f>SUMIFS(СВЦЭМ!$E$39:$E$782,СВЦЭМ!$A$39:$A$782,$A156,СВЦЭМ!$B$39:$B$782,D$155)+'СЕТ СН'!$F$12</f>
        <v>173.98020321000001</v>
      </c>
      <c r="E156" s="36">
        <f>SUMIFS(СВЦЭМ!$E$39:$E$782,СВЦЭМ!$A$39:$A$782,$A156,СВЦЭМ!$B$39:$B$782,E$155)+'СЕТ СН'!$F$12</f>
        <v>176.03791928000001</v>
      </c>
      <c r="F156" s="36">
        <f>SUMIFS(СВЦЭМ!$E$39:$E$782,СВЦЭМ!$A$39:$A$782,$A156,СВЦЭМ!$B$39:$B$782,F$155)+'СЕТ СН'!$F$12</f>
        <v>178.33515876999999</v>
      </c>
      <c r="G156" s="36">
        <f>SUMIFS(СВЦЭМ!$E$39:$E$782,СВЦЭМ!$A$39:$A$782,$A156,СВЦЭМ!$B$39:$B$782,G$155)+'СЕТ СН'!$F$12</f>
        <v>176.95075777</v>
      </c>
      <c r="H156" s="36">
        <f>SUMIFS(СВЦЭМ!$E$39:$E$782,СВЦЭМ!$A$39:$A$782,$A156,СВЦЭМ!$B$39:$B$782,H$155)+'СЕТ СН'!$F$12</f>
        <v>173.31617202999999</v>
      </c>
      <c r="I156" s="36">
        <f>SUMIFS(СВЦЭМ!$E$39:$E$782,СВЦЭМ!$A$39:$A$782,$A156,СВЦЭМ!$B$39:$B$782,I$155)+'СЕТ СН'!$F$12</f>
        <v>165.16978147</v>
      </c>
      <c r="J156" s="36">
        <f>SUMIFS(СВЦЭМ!$E$39:$E$782,СВЦЭМ!$A$39:$A$782,$A156,СВЦЭМ!$B$39:$B$782,J$155)+'СЕТ СН'!$F$12</f>
        <v>152.84282203999999</v>
      </c>
      <c r="K156" s="36">
        <f>SUMIFS(СВЦЭМ!$E$39:$E$782,СВЦЭМ!$A$39:$A$782,$A156,СВЦЭМ!$B$39:$B$782,K$155)+'СЕТ СН'!$F$12</f>
        <v>143.14400025</v>
      </c>
      <c r="L156" s="36">
        <f>SUMIFS(СВЦЭМ!$E$39:$E$782,СВЦЭМ!$A$39:$A$782,$A156,СВЦЭМ!$B$39:$B$782,L$155)+'СЕТ СН'!$F$12</f>
        <v>137.19417179000001</v>
      </c>
      <c r="M156" s="36">
        <f>SUMIFS(СВЦЭМ!$E$39:$E$782,СВЦЭМ!$A$39:$A$782,$A156,СВЦЭМ!$B$39:$B$782,M$155)+'СЕТ СН'!$F$12</f>
        <v>140.18894552</v>
      </c>
      <c r="N156" s="36">
        <f>SUMIFS(СВЦЭМ!$E$39:$E$782,СВЦЭМ!$A$39:$A$782,$A156,СВЦЭМ!$B$39:$B$782,N$155)+'СЕТ СН'!$F$12</f>
        <v>143.55679936000001</v>
      </c>
      <c r="O156" s="36">
        <f>SUMIFS(СВЦЭМ!$E$39:$E$782,СВЦЭМ!$A$39:$A$782,$A156,СВЦЭМ!$B$39:$B$782,O$155)+'СЕТ СН'!$F$12</f>
        <v>143.69864566000001</v>
      </c>
      <c r="P156" s="36">
        <f>SUMIFS(СВЦЭМ!$E$39:$E$782,СВЦЭМ!$A$39:$A$782,$A156,СВЦЭМ!$B$39:$B$782,P$155)+'СЕТ СН'!$F$12</f>
        <v>143.63673183</v>
      </c>
      <c r="Q156" s="36">
        <f>SUMIFS(СВЦЭМ!$E$39:$E$782,СВЦЭМ!$A$39:$A$782,$A156,СВЦЭМ!$B$39:$B$782,Q$155)+'СЕТ СН'!$F$12</f>
        <v>142.77259054000001</v>
      </c>
      <c r="R156" s="36">
        <f>SUMIFS(СВЦЭМ!$E$39:$E$782,СВЦЭМ!$A$39:$A$782,$A156,СВЦЭМ!$B$39:$B$782,R$155)+'СЕТ СН'!$F$12</f>
        <v>144.37159679999999</v>
      </c>
      <c r="S156" s="36">
        <f>SUMIFS(СВЦЭМ!$E$39:$E$782,СВЦЭМ!$A$39:$A$782,$A156,СВЦЭМ!$B$39:$B$782,S$155)+'СЕТ СН'!$F$12</f>
        <v>144.41141643</v>
      </c>
      <c r="T156" s="36">
        <f>SUMIFS(СВЦЭМ!$E$39:$E$782,СВЦЭМ!$A$39:$A$782,$A156,СВЦЭМ!$B$39:$B$782,T$155)+'СЕТ СН'!$F$12</f>
        <v>143.97529399000001</v>
      </c>
      <c r="U156" s="36">
        <f>SUMIFS(СВЦЭМ!$E$39:$E$782,СВЦЭМ!$A$39:$A$782,$A156,СВЦЭМ!$B$39:$B$782,U$155)+'СЕТ СН'!$F$12</f>
        <v>144.47242302000001</v>
      </c>
      <c r="V156" s="36">
        <f>SUMIFS(СВЦЭМ!$E$39:$E$782,СВЦЭМ!$A$39:$A$782,$A156,СВЦЭМ!$B$39:$B$782,V$155)+'СЕТ СН'!$F$12</f>
        <v>145.85248963999999</v>
      </c>
      <c r="W156" s="36">
        <f>SUMIFS(СВЦЭМ!$E$39:$E$782,СВЦЭМ!$A$39:$A$782,$A156,СВЦЭМ!$B$39:$B$782,W$155)+'СЕТ СН'!$F$12</f>
        <v>142.76783225</v>
      </c>
      <c r="X156" s="36">
        <f>SUMIFS(СВЦЭМ!$E$39:$E$782,СВЦЭМ!$A$39:$A$782,$A156,СВЦЭМ!$B$39:$B$782,X$155)+'СЕТ СН'!$F$12</f>
        <v>150.96300912999999</v>
      </c>
      <c r="Y156" s="36">
        <f>SUMIFS(СВЦЭМ!$E$39:$E$782,СВЦЭМ!$A$39:$A$782,$A156,СВЦЭМ!$B$39:$B$782,Y$155)+'СЕТ СН'!$F$12</f>
        <v>161.55055404000001</v>
      </c>
      <c r="AA156" s="45"/>
    </row>
    <row r="157" spans="1:27" ht="15.75" x14ac:dyDescent="0.2">
      <c r="A157" s="35">
        <f>A156+1</f>
        <v>45506</v>
      </c>
      <c r="B157" s="36">
        <f>SUMIFS(СВЦЭМ!$E$39:$E$782,СВЦЭМ!$A$39:$A$782,$A157,СВЦЭМ!$B$39:$B$782,B$155)+'СЕТ СН'!$F$12</f>
        <v>155.73697415999999</v>
      </c>
      <c r="C157" s="36">
        <f>SUMIFS(СВЦЭМ!$E$39:$E$782,СВЦЭМ!$A$39:$A$782,$A157,СВЦЭМ!$B$39:$B$782,C$155)+'СЕТ СН'!$F$12</f>
        <v>163.56260248999999</v>
      </c>
      <c r="D157" s="36">
        <f>SUMIFS(СВЦЭМ!$E$39:$E$782,СВЦЭМ!$A$39:$A$782,$A157,СВЦЭМ!$B$39:$B$782,D$155)+'СЕТ СН'!$F$12</f>
        <v>168.20534819</v>
      </c>
      <c r="E157" s="36">
        <f>SUMIFS(СВЦЭМ!$E$39:$E$782,СВЦЭМ!$A$39:$A$782,$A157,СВЦЭМ!$B$39:$B$782,E$155)+'СЕТ СН'!$F$12</f>
        <v>170.95815385</v>
      </c>
      <c r="F157" s="36">
        <f>SUMIFS(СВЦЭМ!$E$39:$E$782,СВЦЭМ!$A$39:$A$782,$A157,СВЦЭМ!$B$39:$B$782,F$155)+'СЕТ СН'!$F$12</f>
        <v>172.74671470999999</v>
      </c>
      <c r="G157" s="36">
        <f>SUMIFS(СВЦЭМ!$E$39:$E$782,СВЦЭМ!$A$39:$A$782,$A157,СВЦЭМ!$B$39:$B$782,G$155)+'СЕТ СН'!$F$12</f>
        <v>171.24701173</v>
      </c>
      <c r="H157" s="36">
        <f>SUMIFS(СВЦЭМ!$E$39:$E$782,СВЦЭМ!$A$39:$A$782,$A157,СВЦЭМ!$B$39:$B$782,H$155)+'СЕТ СН'!$F$12</f>
        <v>167.06468692999999</v>
      </c>
      <c r="I157" s="36">
        <f>SUMIFS(СВЦЭМ!$E$39:$E$782,СВЦЭМ!$A$39:$A$782,$A157,СВЦЭМ!$B$39:$B$782,I$155)+'СЕТ СН'!$F$12</f>
        <v>158.64907110999999</v>
      </c>
      <c r="J157" s="36">
        <f>SUMIFS(СВЦЭМ!$E$39:$E$782,СВЦЭМ!$A$39:$A$782,$A157,СВЦЭМ!$B$39:$B$782,J$155)+'СЕТ СН'!$F$12</f>
        <v>149.93407027999999</v>
      </c>
      <c r="K157" s="36">
        <f>SUMIFS(СВЦЭМ!$E$39:$E$782,СВЦЭМ!$A$39:$A$782,$A157,СВЦЭМ!$B$39:$B$782,K$155)+'СЕТ СН'!$F$12</f>
        <v>143.44306906</v>
      </c>
      <c r="L157" s="36">
        <f>SUMIFS(СВЦЭМ!$E$39:$E$782,СВЦЭМ!$A$39:$A$782,$A157,СВЦЭМ!$B$39:$B$782,L$155)+'СЕТ СН'!$F$12</f>
        <v>139.28450694</v>
      </c>
      <c r="M157" s="36">
        <f>SUMIFS(СВЦЭМ!$E$39:$E$782,СВЦЭМ!$A$39:$A$782,$A157,СВЦЭМ!$B$39:$B$782,M$155)+'СЕТ СН'!$F$12</f>
        <v>137.99212635999999</v>
      </c>
      <c r="N157" s="36">
        <f>SUMIFS(СВЦЭМ!$E$39:$E$782,СВЦЭМ!$A$39:$A$782,$A157,СВЦЭМ!$B$39:$B$782,N$155)+'СЕТ СН'!$F$12</f>
        <v>138.52870505999999</v>
      </c>
      <c r="O157" s="36">
        <f>SUMIFS(СВЦЭМ!$E$39:$E$782,СВЦЭМ!$A$39:$A$782,$A157,СВЦЭМ!$B$39:$B$782,O$155)+'СЕТ СН'!$F$12</f>
        <v>138.91655058000001</v>
      </c>
      <c r="P157" s="36">
        <f>SUMIFS(СВЦЭМ!$E$39:$E$782,СВЦЭМ!$A$39:$A$782,$A157,СВЦЭМ!$B$39:$B$782,P$155)+'СЕТ СН'!$F$12</f>
        <v>139.02637879</v>
      </c>
      <c r="Q157" s="36">
        <f>SUMIFS(СВЦЭМ!$E$39:$E$782,СВЦЭМ!$A$39:$A$782,$A157,СВЦЭМ!$B$39:$B$782,Q$155)+'СЕТ СН'!$F$12</f>
        <v>138.80390209000001</v>
      </c>
      <c r="R157" s="36">
        <f>SUMIFS(СВЦЭМ!$E$39:$E$782,СВЦЭМ!$A$39:$A$782,$A157,СВЦЭМ!$B$39:$B$782,R$155)+'СЕТ СН'!$F$12</f>
        <v>138.43673670000001</v>
      </c>
      <c r="S157" s="36">
        <f>SUMIFS(СВЦЭМ!$E$39:$E$782,СВЦЭМ!$A$39:$A$782,$A157,СВЦЭМ!$B$39:$B$782,S$155)+'СЕТ СН'!$F$12</f>
        <v>138.38189728</v>
      </c>
      <c r="T157" s="36">
        <f>SUMIFS(СВЦЭМ!$E$39:$E$782,СВЦЭМ!$A$39:$A$782,$A157,СВЦЭМ!$B$39:$B$782,T$155)+'СЕТ СН'!$F$12</f>
        <v>137.90016352000001</v>
      </c>
      <c r="U157" s="36">
        <f>SUMIFS(СВЦЭМ!$E$39:$E$782,СВЦЭМ!$A$39:$A$782,$A157,СВЦЭМ!$B$39:$B$782,U$155)+'СЕТ СН'!$F$12</f>
        <v>140.34323208000001</v>
      </c>
      <c r="V157" s="36">
        <f>SUMIFS(СВЦЭМ!$E$39:$E$782,СВЦЭМ!$A$39:$A$782,$A157,СВЦЭМ!$B$39:$B$782,V$155)+'СЕТ СН'!$F$12</f>
        <v>141.94429646</v>
      </c>
      <c r="W157" s="36">
        <f>SUMIFS(СВЦЭМ!$E$39:$E$782,СВЦЭМ!$A$39:$A$782,$A157,СВЦЭМ!$B$39:$B$782,W$155)+'СЕТ СН'!$F$12</f>
        <v>139.62159804000001</v>
      </c>
      <c r="X157" s="36">
        <f>SUMIFS(СВЦЭМ!$E$39:$E$782,СВЦЭМ!$A$39:$A$782,$A157,СВЦЭМ!$B$39:$B$782,X$155)+'СЕТ СН'!$F$12</f>
        <v>142.62930653999999</v>
      </c>
      <c r="Y157" s="36">
        <f>SUMIFS(СВЦЭМ!$E$39:$E$782,СВЦЭМ!$A$39:$A$782,$A157,СВЦЭМ!$B$39:$B$782,Y$155)+'СЕТ СН'!$F$12</f>
        <v>148.33517868999999</v>
      </c>
    </row>
    <row r="158" spans="1:27" ht="15.75" x14ac:dyDescent="0.2">
      <c r="A158" s="35">
        <f t="shared" ref="A158:A186" si="4">A157+1</f>
        <v>45507</v>
      </c>
      <c r="B158" s="36">
        <f>SUMIFS(СВЦЭМ!$E$39:$E$782,СВЦЭМ!$A$39:$A$782,$A158,СВЦЭМ!$B$39:$B$782,B$155)+'СЕТ СН'!$F$12</f>
        <v>155.36146550000001</v>
      </c>
      <c r="C158" s="36">
        <f>SUMIFS(СВЦЭМ!$E$39:$E$782,СВЦЭМ!$A$39:$A$782,$A158,СВЦЭМ!$B$39:$B$782,C$155)+'СЕТ СН'!$F$12</f>
        <v>167.67542243</v>
      </c>
      <c r="D158" s="36">
        <f>SUMIFS(СВЦЭМ!$E$39:$E$782,СВЦЭМ!$A$39:$A$782,$A158,СВЦЭМ!$B$39:$B$782,D$155)+'СЕТ СН'!$F$12</f>
        <v>177.93763503</v>
      </c>
      <c r="E158" s="36">
        <f>SUMIFS(СВЦЭМ!$E$39:$E$782,СВЦЭМ!$A$39:$A$782,$A158,СВЦЭМ!$B$39:$B$782,E$155)+'СЕТ СН'!$F$12</f>
        <v>185.88226005000001</v>
      </c>
      <c r="F158" s="36">
        <f>SUMIFS(СВЦЭМ!$E$39:$E$782,СВЦЭМ!$A$39:$A$782,$A158,СВЦЭМ!$B$39:$B$782,F$155)+'СЕТ СН'!$F$12</f>
        <v>185.63032121000001</v>
      </c>
      <c r="G158" s="36">
        <f>SUMIFS(СВЦЭМ!$E$39:$E$782,СВЦЭМ!$A$39:$A$782,$A158,СВЦЭМ!$B$39:$B$782,G$155)+'СЕТ СН'!$F$12</f>
        <v>181.36865183</v>
      </c>
      <c r="H158" s="36">
        <f>SUMIFS(СВЦЭМ!$E$39:$E$782,СВЦЭМ!$A$39:$A$782,$A158,СВЦЭМ!$B$39:$B$782,H$155)+'СЕТ СН'!$F$12</f>
        <v>179.06775157999999</v>
      </c>
      <c r="I158" s="36">
        <f>SUMIFS(СВЦЭМ!$E$39:$E$782,СВЦЭМ!$A$39:$A$782,$A158,СВЦЭМ!$B$39:$B$782,I$155)+'СЕТ СН'!$F$12</f>
        <v>167.30748577</v>
      </c>
      <c r="J158" s="36">
        <f>SUMIFS(СВЦЭМ!$E$39:$E$782,СВЦЭМ!$A$39:$A$782,$A158,СВЦЭМ!$B$39:$B$782,J$155)+'СЕТ СН'!$F$12</f>
        <v>159.96529673000001</v>
      </c>
      <c r="K158" s="36">
        <f>SUMIFS(СВЦЭМ!$E$39:$E$782,СВЦЭМ!$A$39:$A$782,$A158,СВЦЭМ!$B$39:$B$782,K$155)+'СЕТ СН'!$F$12</f>
        <v>150.00237016</v>
      </c>
      <c r="L158" s="36">
        <f>SUMIFS(СВЦЭМ!$E$39:$E$782,СВЦЭМ!$A$39:$A$782,$A158,СВЦЭМ!$B$39:$B$782,L$155)+'СЕТ СН'!$F$12</f>
        <v>138.94410492</v>
      </c>
      <c r="M158" s="36">
        <f>SUMIFS(СВЦЭМ!$E$39:$E$782,СВЦЭМ!$A$39:$A$782,$A158,СВЦЭМ!$B$39:$B$782,M$155)+'СЕТ СН'!$F$12</f>
        <v>136.82754383</v>
      </c>
      <c r="N158" s="36">
        <f>SUMIFS(СВЦЭМ!$E$39:$E$782,СВЦЭМ!$A$39:$A$782,$A158,СВЦЭМ!$B$39:$B$782,N$155)+'СЕТ СН'!$F$12</f>
        <v>137.40190687</v>
      </c>
      <c r="O158" s="36">
        <f>SUMIFS(СВЦЭМ!$E$39:$E$782,СВЦЭМ!$A$39:$A$782,$A158,СВЦЭМ!$B$39:$B$782,O$155)+'СЕТ СН'!$F$12</f>
        <v>138.31122126</v>
      </c>
      <c r="P158" s="36">
        <f>SUMIFS(СВЦЭМ!$E$39:$E$782,СВЦЭМ!$A$39:$A$782,$A158,СВЦЭМ!$B$39:$B$782,P$155)+'СЕТ СН'!$F$12</f>
        <v>138.46009304</v>
      </c>
      <c r="Q158" s="36">
        <f>SUMIFS(СВЦЭМ!$E$39:$E$782,СВЦЭМ!$A$39:$A$782,$A158,СВЦЭМ!$B$39:$B$782,Q$155)+'СЕТ СН'!$F$12</f>
        <v>138.97923976999999</v>
      </c>
      <c r="R158" s="36">
        <f>SUMIFS(СВЦЭМ!$E$39:$E$782,СВЦЭМ!$A$39:$A$782,$A158,СВЦЭМ!$B$39:$B$782,R$155)+'СЕТ СН'!$F$12</f>
        <v>141.44340998999999</v>
      </c>
      <c r="S158" s="36">
        <f>SUMIFS(СВЦЭМ!$E$39:$E$782,СВЦЭМ!$A$39:$A$782,$A158,СВЦЭМ!$B$39:$B$782,S$155)+'СЕТ СН'!$F$12</f>
        <v>139.94693167</v>
      </c>
      <c r="T158" s="36">
        <f>SUMIFS(СВЦЭМ!$E$39:$E$782,СВЦЭМ!$A$39:$A$782,$A158,СВЦЭМ!$B$39:$B$782,T$155)+'СЕТ СН'!$F$12</f>
        <v>138.79891885000001</v>
      </c>
      <c r="U158" s="36">
        <f>SUMIFS(СВЦЭМ!$E$39:$E$782,СВЦЭМ!$A$39:$A$782,$A158,СВЦЭМ!$B$39:$B$782,U$155)+'СЕТ СН'!$F$12</f>
        <v>143.00248618000001</v>
      </c>
      <c r="V158" s="36">
        <f>SUMIFS(СВЦЭМ!$E$39:$E$782,СВЦЭМ!$A$39:$A$782,$A158,СВЦЭМ!$B$39:$B$782,V$155)+'СЕТ СН'!$F$12</f>
        <v>143.74542009999999</v>
      </c>
      <c r="W158" s="36">
        <f>SUMIFS(СВЦЭМ!$E$39:$E$782,СВЦЭМ!$A$39:$A$782,$A158,СВЦЭМ!$B$39:$B$782,W$155)+'СЕТ СН'!$F$12</f>
        <v>140.89272227000001</v>
      </c>
      <c r="X158" s="36">
        <f>SUMIFS(СВЦЭМ!$E$39:$E$782,СВЦЭМ!$A$39:$A$782,$A158,СВЦЭМ!$B$39:$B$782,X$155)+'СЕТ СН'!$F$12</f>
        <v>148.11884985</v>
      </c>
      <c r="Y158" s="36">
        <f>SUMIFS(СВЦЭМ!$E$39:$E$782,СВЦЭМ!$A$39:$A$782,$A158,СВЦЭМ!$B$39:$B$782,Y$155)+'СЕТ СН'!$F$12</f>
        <v>157.20668236</v>
      </c>
    </row>
    <row r="159" spans="1:27" ht="15.75" x14ac:dyDescent="0.2">
      <c r="A159" s="35">
        <f t="shared" si="4"/>
        <v>45508</v>
      </c>
      <c r="B159" s="36">
        <f>SUMIFS(СВЦЭМ!$E$39:$E$782,СВЦЭМ!$A$39:$A$782,$A159,СВЦЭМ!$B$39:$B$782,B$155)+'СЕТ СН'!$F$12</f>
        <v>164.85916123000001</v>
      </c>
      <c r="C159" s="36">
        <f>SUMIFS(СВЦЭМ!$E$39:$E$782,СВЦЭМ!$A$39:$A$782,$A159,СВЦЭМ!$B$39:$B$782,C$155)+'СЕТ СН'!$F$12</f>
        <v>168.85165327999999</v>
      </c>
      <c r="D159" s="36">
        <f>SUMIFS(СВЦЭМ!$E$39:$E$782,СВЦЭМ!$A$39:$A$782,$A159,СВЦЭМ!$B$39:$B$782,D$155)+'СЕТ СН'!$F$12</f>
        <v>172.98486616</v>
      </c>
      <c r="E159" s="36">
        <f>SUMIFS(СВЦЭМ!$E$39:$E$782,СВЦЭМ!$A$39:$A$782,$A159,СВЦЭМ!$B$39:$B$782,E$155)+'СЕТ СН'!$F$12</f>
        <v>174.90057313</v>
      </c>
      <c r="F159" s="36">
        <f>SUMIFS(СВЦЭМ!$E$39:$E$782,СВЦЭМ!$A$39:$A$782,$A159,СВЦЭМ!$B$39:$B$782,F$155)+'СЕТ СН'!$F$12</f>
        <v>176.78936991</v>
      </c>
      <c r="G159" s="36">
        <f>SUMIFS(СВЦЭМ!$E$39:$E$782,СВЦЭМ!$A$39:$A$782,$A159,СВЦЭМ!$B$39:$B$782,G$155)+'СЕТ СН'!$F$12</f>
        <v>176.05013554000001</v>
      </c>
      <c r="H159" s="36">
        <f>SUMIFS(СВЦЭМ!$E$39:$E$782,СВЦЭМ!$A$39:$A$782,$A159,СВЦЭМ!$B$39:$B$782,H$155)+'СЕТ СН'!$F$12</f>
        <v>173.9212776</v>
      </c>
      <c r="I159" s="36">
        <f>SUMIFS(СВЦЭМ!$E$39:$E$782,СВЦЭМ!$A$39:$A$782,$A159,СВЦЭМ!$B$39:$B$782,I$155)+'СЕТ СН'!$F$12</f>
        <v>169.25137262999999</v>
      </c>
      <c r="J159" s="36">
        <f>SUMIFS(СВЦЭМ!$E$39:$E$782,СВЦЭМ!$A$39:$A$782,$A159,СВЦЭМ!$B$39:$B$782,J$155)+'СЕТ СН'!$F$12</f>
        <v>162.38991859999999</v>
      </c>
      <c r="K159" s="36">
        <f>SUMIFS(СВЦЭМ!$E$39:$E$782,СВЦЭМ!$A$39:$A$782,$A159,СВЦЭМ!$B$39:$B$782,K$155)+'СЕТ СН'!$F$12</f>
        <v>151.36992769</v>
      </c>
      <c r="L159" s="36">
        <f>SUMIFS(СВЦЭМ!$E$39:$E$782,СВЦЭМ!$A$39:$A$782,$A159,СВЦЭМ!$B$39:$B$782,L$155)+'СЕТ СН'!$F$12</f>
        <v>143.12230848999999</v>
      </c>
      <c r="M159" s="36">
        <f>SUMIFS(СВЦЭМ!$E$39:$E$782,СВЦЭМ!$A$39:$A$782,$A159,СВЦЭМ!$B$39:$B$782,M$155)+'СЕТ СН'!$F$12</f>
        <v>140.48979775999999</v>
      </c>
      <c r="N159" s="36">
        <f>SUMIFS(СВЦЭМ!$E$39:$E$782,СВЦЭМ!$A$39:$A$782,$A159,СВЦЭМ!$B$39:$B$782,N$155)+'СЕТ СН'!$F$12</f>
        <v>140.54736233</v>
      </c>
      <c r="O159" s="36">
        <f>SUMIFS(СВЦЭМ!$E$39:$E$782,СВЦЭМ!$A$39:$A$782,$A159,СВЦЭМ!$B$39:$B$782,O$155)+'СЕТ СН'!$F$12</f>
        <v>142.04831238</v>
      </c>
      <c r="P159" s="36">
        <f>SUMIFS(СВЦЭМ!$E$39:$E$782,СВЦЭМ!$A$39:$A$782,$A159,СВЦЭМ!$B$39:$B$782,P$155)+'СЕТ СН'!$F$12</f>
        <v>143.69038574999999</v>
      </c>
      <c r="Q159" s="36">
        <f>SUMIFS(СВЦЭМ!$E$39:$E$782,СВЦЭМ!$A$39:$A$782,$A159,СВЦЭМ!$B$39:$B$782,Q$155)+'СЕТ СН'!$F$12</f>
        <v>144.02619422000001</v>
      </c>
      <c r="R159" s="36">
        <f>SUMIFS(СВЦЭМ!$E$39:$E$782,СВЦЭМ!$A$39:$A$782,$A159,СВЦЭМ!$B$39:$B$782,R$155)+'СЕТ СН'!$F$12</f>
        <v>148.26748762</v>
      </c>
      <c r="S159" s="36">
        <f>SUMIFS(СВЦЭМ!$E$39:$E$782,СВЦЭМ!$A$39:$A$782,$A159,СВЦЭМ!$B$39:$B$782,S$155)+'СЕТ СН'!$F$12</f>
        <v>146.21810865</v>
      </c>
      <c r="T159" s="36">
        <f>SUMIFS(СВЦЭМ!$E$39:$E$782,СВЦЭМ!$A$39:$A$782,$A159,СВЦЭМ!$B$39:$B$782,T$155)+'СЕТ СН'!$F$12</f>
        <v>144.84376019999999</v>
      </c>
      <c r="U159" s="36">
        <f>SUMIFS(СВЦЭМ!$E$39:$E$782,СВЦЭМ!$A$39:$A$782,$A159,СВЦЭМ!$B$39:$B$782,U$155)+'СЕТ СН'!$F$12</f>
        <v>146.40079437</v>
      </c>
      <c r="V159" s="36">
        <f>SUMIFS(СВЦЭМ!$E$39:$E$782,СВЦЭМ!$A$39:$A$782,$A159,СВЦЭМ!$B$39:$B$782,V$155)+'СЕТ СН'!$F$12</f>
        <v>147.31619179</v>
      </c>
      <c r="W159" s="36">
        <f>SUMIFS(СВЦЭМ!$E$39:$E$782,СВЦЭМ!$A$39:$A$782,$A159,СВЦЭМ!$B$39:$B$782,W$155)+'СЕТ СН'!$F$12</f>
        <v>143.2223444</v>
      </c>
      <c r="X159" s="36">
        <f>SUMIFS(СВЦЭМ!$E$39:$E$782,СВЦЭМ!$A$39:$A$782,$A159,СВЦЭМ!$B$39:$B$782,X$155)+'СЕТ СН'!$F$12</f>
        <v>148.24219002999999</v>
      </c>
      <c r="Y159" s="36">
        <f>SUMIFS(СВЦЭМ!$E$39:$E$782,СВЦЭМ!$A$39:$A$782,$A159,СВЦЭМ!$B$39:$B$782,Y$155)+'СЕТ СН'!$F$12</f>
        <v>159.36078408</v>
      </c>
    </row>
    <row r="160" spans="1:27" ht="15.75" x14ac:dyDescent="0.2">
      <c r="A160" s="35">
        <f t="shared" si="4"/>
        <v>45509</v>
      </c>
      <c r="B160" s="36">
        <f>SUMIFS(СВЦЭМ!$E$39:$E$782,СВЦЭМ!$A$39:$A$782,$A160,СВЦЭМ!$B$39:$B$782,B$155)+'СЕТ СН'!$F$12</f>
        <v>165.22157276999999</v>
      </c>
      <c r="C160" s="36">
        <f>SUMIFS(СВЦЭМ!$E$39:$E$782,СВЦЭМ!$A$39:$A$782,$A160,СВЦЭМ!$B$39:$B$782,C$155)+'СЕТ СН'!$F$12</f>
        <v>175.28521444</v>
      </c>
      <c r="D160" s="36">
        <f>SUMIFS(СВЦЭМ!$E$39:$E$782,СВЦЭМ!$A$39:$A$782,$A160,СВЦЭМ!$B$39:$B$782,D$155)+'СЕТ СН'!$F$12</f>
        <v>182.78821201</v>
      </c>
      <c r="E160" s="36">
        <f>SUMIFS(СВЦЭМ!$E$39:$E$782,СВЦЭМ!$A$39:$A$782,$A160,СВЦЭМ!$B$39:$B$782,E$155)+'СЕТ СН'!$F$12</f>
        <v>184.52345111</v>
      </c>
      <c r="F160" s="36">
        <f>SUMIFS(СВЦЭМ!$E$39:$E$782,СВЦЭМ!$A$39:$A$782,$A160,СВЦЭМ!$B$39:$B$782,F$155)+'СЕТ СН'!$F$12</f>
        <v>185.22455725</v>
      </c>
      <c r="G160" s="36">
        <f>SUMIFS(СВЦЭМ!$E$39:$E$782,СВЦЭМ!$A$39:$A$782,$A160,СВЦЭМ!$B$39:$B$782,G$155)+'СЕТ СН'!$F$12</f>
        <v>184.40713761999999</v>
      </c>
      <c r="H160" s="36">
        <f>SUMIFS(СВЦЭМ!$E$39:$E$782,СВЦЭМ!$A$39:$A$782,$A160,СВЦЭМ!$B$39:$B$782,H$155)+'СЕТ СН'!$F$12</f>
        <v>179.62076830999999</v>
      </c>
      <c r="I160" s="36">
        <f>SUMIFS(СВЦЭМ!$E$39:$E$782,СВЦЭМ!$A$39:$A$782,$A160,СВЦЭМ!$B$39:$B$782,I$155)+'СЕТ СН'!$F$12</f>
        <v>173.30905584000001</v>
      </c>
      <c r="J160" s="36">
        <f>SUMIFS(СВЦЭМ!$E$39:$E$782,СВЦЭМ!$A$39:$A$782,$A160,СВЦЭМ!$B$39:$B$782,J$155)+'СЕТ СН'!$F$12</f>
        <v>161.27506586000001</v>
      </c>
      <c r="K160" s="36">
        <f>SUMIFS(СВЦЭМ!$E$39:$E$782,СВЦЭМ!$A$39:$A$782,$A160,СВЦЭМ!$B$39:$B$782,K$155)+'СЕТ СН'!$F$12</f>
        <v>153.88855074</v>
      </c>
      <c r="L160" s="36">
        <f>SUMIFS(СВЦЭМ!$E$39:$E$782,СВЦЭМ!$A$39:$A$782,$A160,СВЦЭМ!$B$39:$B$782,L$155)+'СЕТ СН'!$F$12</f>
        <v>149.77594891999999</v>
      </c>
      <c r="M160" s="36">
        <f>SUMIFS(СВЦЭМ!$E$39:$E$782,СВЦЭМ!$A$39:$A$782,$A160,СВЦЭМ!$B$39:$B$782,M$155)+'СЕТ СН'!$F$12</f>
        <v>146.19771431000001</v>
      </c>
      <c r="N160" s="36">
        <f>SUMIFS(СВЦЭМ!$E$39:$E$782,СВЦЭМ!$A$39:$A$782,$A160,СВЦЭМ!$B$39:$B$782,N$155)+'СЕТ СН'!$F$12</f>
        <v>147.04323339999999</v>
      </c>
      <c r="O160" s="36">
        <f>SUMIFS(СВЦЭМ!$E$39:$E$782,СВЦЭМ!$A$39:$A$782,$A160,СВЦЭМ!$B$39:$B$782,O$155)+'СЕТ СН'!$F$12</f>
        <v>147.08304539</v>
      </c>
      <c r="P160" s="36">
        <f>SUMIFS(СВЦЭМ!$E$39:$E$782,СВЦЭМ!$A$39:$A$782,$A160,СВЦЭМ!$B$39:$B$782,P$155)+'СЕТ СН'!$F$12</f>
        <v>145.38633863000001</v>
      </c>
      <c r="Q160" s="36">
        <f>SUMIFS(СВЦЭМ!$E$39:$E$782,СВЦЭМ!$A$39:$A$782,$A160,СВЦЭМ!$B$39:$B$782,Q$155)+'СЕТ СН'!$F$12</f>
        <v>147.71464936000001</v>
      </c>
      <c r="R160" s="36">
        <f>SUMIFS(СВЦЭМ!$E$39:$E$782,СВЦЭМ!$A$39:$A$782,$A160,СВЦЭМ!$B$39:$B$782,R$155)+'СЕТ СН'!$F$12</f>
        <v>148.47919956000001</v>
      </c>
      <c r="S160" s="36">
        <f>SUMIFS(СВЦЭМ!$E$39:$E$782,СВЦЭМ!$A$39:$A$782,$A160,СВЦЭМ!$B$39:$B$782,S$155)+'СЕТ СН'!$F$12</f>
        <v>148.27374255000001</v>
      </c>
      <c r="T160" s="36">
        <f>SUMIFS(СВЦЭМ!$E$39:$E$782,СВЦЭМ!$A$39:$A$782,$A160,СВЦЭМ!$B$39:$B$782,T$155)+'СЕТ СН'!$F$12</f>
        <v>147.48695917000001</v>
      </c>
      <c r="U160" s="36">
        <f>SUMIFS(СВЦЭМ!$E$39:$E$782,СВЦЭМ!$A$39:$A$782,$A160,СВЦЭМ!$B$39:$B$782,U$155)+'СЕТ СН'!$F$12</f>
        <v>147.77576619999999</v>
      </c>
      <c r="V160" s="36">
        <f>SUMIFS(СВЦЭМ!$E$39:$E$782,СВЦЭМ!$A$39:$A$782,$A160,СВЦЭМ!$B$39:$B$782,V$155)+'СЕТ СН'!$F$12</f>
        <v>148.39993837</v>
      </c>
      <c r="W160" s="36">
        <f>SUMIFS(СВЦЭМ!$E$39:$E$782,СВЦЭМ!$A$39:$A$782,$A160,СВЦЭМ!$B$39:$B$782,W$155)+'СЕТ СН'!$F$12</f>
        <v>145.46158498</v>
      </c>
      <c r="X160" s="36">
        <f>SUMIFS(СВЦЭМ!$E$39:$E$782,СВЦЭМ!$A$39:$A$782,$A160,СВЦЭМ!$B$39:$B$782,X$155)+'СЕТ СН'!$F$12</f>
        <v>150.20575067999999</v>
      </c>
      <c r="Y160" s="36">
        <f>SUMIFS(СВЦЭМ!$E$39:$E$782,СВЦЭМ!$A$39:$A$782,$A160,СВЦЭМ!$B$39:$B$782,Y$155)+'СЕТ СН'!$F$12</f>
        <v>159.47297535000001</v>
      </c>
    </row>
    <row r="161" spans="1:25" ht="15.75" x14ac:dyDescent="0.2">
      <c r="A161" s="35">
        <f t="shared" si="4"/>
        <v>45510</v>
      </c>
      <c r="B161" s="36">
        <f>SUMIFS(СВЦЭМ!$E$39:$E$782,СВЦЭМ!$A$39:$A$782,$A161,СВЦЭМ!$B$39:$B$782,B$155)+'СЕТ СН'!$F$12</f>
        <v>168.94028964</v>
      </c>
      <c r="C161" s="36">
        <f>SUMIFS(СВЦЭМ!$E$39:$E$782,СВЦЭМ!$A$39:$A$782,$A161,СВЦЭМ!$B$39:$B$782,C$155)+'СЕТ СН'!$F$12</f>
        <v>176.21598767</v>
      </c>
      <c r="D161" s="36">
        <f>SUMIFS(СВЦЭМ!$E$39:$E$782,СВЦЭМ!$A$39:$A$782,$A161,СВЦЭМ!$B$39:$B$782,D$155)+'СЕТ СН'!$F$12</f>
        <v>179.95239509999999</v>
      </c>
      <c r="E161" s="36">
        <f>SUMIFS(СВЦЭМ!$E$39:$E$782,СВЦЭМ!$A$39:$A$782,$A161,СВЦЭМ!$B$39:$B$782,E$155)+'СЕТ СН'!$F$12</f>
        <v>182.9377374</v>
      </c>
      <c r="F161" s="36">
        <f>SUMIFS(СВЦЭМ!$E$39:$E$782,СВЦЭМ!$A$39:$A$782,$A161,СВЦЭМ!$B$39:$B$782,F$155)+'СЕТ СН'!$F$12</f>
        <v>182.49750581000001</v>
      </c>
      <c r="G161" s="36">
        <f>SUMIFS(СВЦЭМ!$E$39:$E$782,СВЦЭМ!$A$39:$A$782,$A161,СВЦЭМ!$B$39:$B$782,G$155)+'СЕТ СН'!$F$12</f>
        <v>179.45738478000001</v>
      </c>
      <c r="H161" s="36">
        <f>SUMIFS(СВЦЭМ!$E$39:$E$782,СВЦЭМ!$A$39:$A$782,$A161,СВЦЭМ!$B$39:$B$782,H$155)+'СЕТ СН'!$F$12</f>
        <v>174.76559123000001</v>
      </c>
      <c r="I161" s="36">
        <f>SUMIFS(СВЦЭМ!$E$39:$E$782,СВЦЭМ!$A$39:$A$782,$A161,СВЦЭМ!$B$39:$B$782,I$155)+'СЕТ СН'!$F$12</f>
        <v>166.71335504999999</v>
      </c>
      <c r="J161" s="36">
        <f>SUMIFS(СВЦЭМ!$E$39:$E$782,СВЦЭМ!$A$39:$A$782,$A161,СВЦЭМ!$B$39:$B$782,J$155)+'СЕТ СН'!$F$12</f>
        <v>156.87244799000001</v>
      </c>
      <c r="K161" s="36">
        <f>SUMIFS(СВЦЭМ!$E$39:$E$782,СВЦЭМ!$A$39:$A$782,$A161,СВЦЭМ!$B$39:$B$782,K$155)+'СЕТ СН'!$F$12</f>
        <v>149.55006734</v>
      </c>
      <c r="L161" s="36">
        <f>SUMIFS(СВЦЭМ!$E$39:$E$782,СВЦЭМ!$A$39:$A$782,$A161,СВЦЭМ!$B$39:$B$782,L$155)+'СЕТ СН'!$F$12</f>
        <v>146.27324791999999</v>
      </c>
      <c r="M161" s="36">
        <f>SUMIFS(СВЦЭМ!$E$39:$E$782,СВЦЭМ!$A$39:$A$782,$A161,СВЦЭМ!$B$39:$B$782,M$155)+'СЕТ СН'!$F$12</f>
        <v>146.33204778999999</v>
      </c>
      <c r="N161" s="36">
        <f>SUMIFS(СВЦЭМ!$E$39:$E$782,СВЦЭМ!$A$39:$A$782,$A161,СВЦЭМ!$B$39:$B$782,N$155)+'СЕТ СН'!$F$12</f>
        <v>144.94493075</v>
      </c>
      <c r="O161" s="36">
        <f>SUMIFS(СВЦЭМ!$E$39:$E$782,СВЦЭМ!$A$39:$A$782,$A161,СВЦЭМ!$B$39:$B$782,O$155)+'СЕТ СН'!$F$12</f>
        <v>143.94921550000001</v>
      </c>
      <c r="P161" s="36">
        <f>SUMIFS(СВЦЭМ!$E$39:$E$782,СВЦЭМ!$A$39:$A$782,$A161,СВЦЭМ!$B$39:$B$782,P$155)+'СЕТ СН'!$F$12</f>
        <v>143.74934622999999</v>
      </c>
      <c r="Q161" s="36">
        <f>SUMIFS(СВЦЭМ!$E$39:$E$782,СВЦЭМ!$A$39:$A$782,$A161,СВЦЭМ!$B$39:$B$782,Q$155)+'СЕТ СН'!$F$12</f>
        <v>141.26743038000001</v>
      </c>
      <c r="R161" s="36">
        <f>SUMIFS(СВЦЭМ!$E$39:$E$782,СВЦЭМ!$A$39:$A$782,$A161,СВЦЭМ!$B$39:$B$782,R$155)+'СЕТ СН'!$F$12</f>
        <v>142.97676200999999</v>
      </c>
      <c r="S161" s="36">
        <f>SUMIFS(СВЦЭМ!$E$39:$E$782,СВЦЭМ!$A$39:$A$782,$A161,СВЦЭМ!$B$39:$B$782,S$155)+'СЕТ СН'!$F$12</f>
        <v>143.47277606</v>
      </c>
      <c r="T161" s="36">
        <f>SUMIFS(СВЦЭМ!$E$39:$E$782,СВЦЭМ!$A$39:$A$782,$A161,СВЦЭМ!$B$39:$B$782,T$155)+'СЕТ СН'!$F$12</f>
        <v>142.27599185</v>
      </c>
      <c r="U161" s="36">
        <f>SUMIFS(СВЦЭМ!$E$39:$E$782,СВЦЭМ!$A$39:$A$782,$A161,СВЦЭМ!$B$39:$B$782,U$155)+'СЕТ СН'!$F$12</f>
        <v>142.77555455999999</v>
      </c>
      <c r="V161" s="36">
        <f>SUMIFS(СВЦЭМ!$E$39:$E$782,СВЦЭМ!$A$39:$A$782,$A161,СВЦЭМ!$B$39:$B$782,V$155)+'СЕТ СН'!$F$12</f>
        <v>143.64100034000001</v>
      </c>
      <c r="W161" s="36">
        <f>SUMIFS(СВЦЭМ!$E$39:$E$782,СВЦЭМ!$A$39:$A$782,$A161,СВЦЭМ!$B$39:$B$782,W$155)+'СЕТ СН'!$F$12</f>
        <v>143.34825893999999</v>
      </c>
      <c r="X161" s="36">
        <f>SUMIFS(СВЦЭМ!$E$39:$E$782,СВЦЭМ!$A$39:$A$782,$A161,СВЦЭМ!$B$39:$B$782,X$155)+'СЕТ СН'!$F$12</f>
        <v>149.14522915000001</v>
      </c>
      <c r="Y161" s="36">
        <f>SUMIFS(СВЦЭМ!$E$39:$E$782,СВЦЭМ!$A$39:$A$782,$A161,СВЦЭМ!$B$39:$B$782,Y$155)+'СЕТ СН'!$F$12</f>
        <v>155.97624789</v>
      </c>
    </row>
    <row r="162" spans="1:25" ht="15.75" x14ac:dyDescent="0.2">
      <c r="A162" s="35">
        <f t="shared" si="4"/>
        <v>45511</v>
      </c>
      <c r="B162" s="36">
        <f>SUMIFS(СВЦЭМ!$E$39:$E$782,СВЦЭМ!$A$39:$A$782,$A162,СВЦЭМ!$B$39:$B$782,B$155)+'СЕТ СН'!$F$12</f>
        <v>162.64891401</v>
      </c>
      <c r="C162" s="36">
        <f>SUMIFS(СВЦЭМ!$E$39:$E$782,СВЦЭМ!$A$39:$A$782,$A162,СВЦЭМ!$B$39:$B$782,C$155)+'СЕТ СН'!$F$12</f>
        <v>171.22973841000001</v>
      </c>
      <c r="D162" s="36">
        <f>SUMIFS(СВЦЭМ!$E$39:$E$782,СВЦЭМ!$A$39:$A$782,$A162,СВЦЭМ!$B$39:$B$782,D$155)+'СЕТ СН'!$F$12</f>
        <v>177.06493531999999</v>
      </c>
      <c r="E162" s="36">
        <f>SUMIFS(СВЦЭМ!$E$39:$E$782,СВЦЭМ!$A$39:$A$782,$A162,СВЦЭМ!$B$39:$B$782,E$155)+'СЕТ СН'!$F$12</f>
        <v>179.29314163999999</v>
      </c>
      <c r="F162" s="36">
        <f>SUMIFS(СВЦЭМ!$E$39:$E$782,СВЦЭМ!$A$39:$A$782,$A162,СВЦЭМ!$B$39:$B$782,F$155)+'СЕТ СН'!$F$12</f>
        <v>182.16441193</v>
      </c>
      <c r="G162" s="36">
        <f>SUMIFS(СВЦЭМ!$E$39:$E$782,СВЦЭМ!$A$39:$A$782,$A162,СВЦЭМ!$B$39:$B$782,G$155)+'СЕТ СН'!$F$12</f>
        <v>179.2399461</v>
      </c>
      <c r="H162" s="36">
        <f>SUMIFS(СВЦЭМ!$E$39:$E$782,СВЦЭМ!$A$39:$A$782,$A162,СВЦЭМ!$B$39:$B$782,H$155)+'СЕТ СН'!$F$12</f>
        <v>175.86860286999999</v>
      </c>
      <c r="I162" s="36">
        <f>SUMIFS(СВЦЭМ!$E$39:$E$782,СВЦЭМ!$A$39:$A$782,$A162,СВЦЭМ!$B$39:$B$782,I$155)+'СЕТ СН'!$F$12</f>
        <v>167.42074542</v>
      </c>
      <c r="J162" s="36">
        <f>SUMIFS(СВЦЭМ!$E$39:$E$782,СВЦЭМ!$A$39:$A$782,$A162,СВЦЭМ!$B$39:$B$782,J$155)+'СЕТ СН'!$F$12</f>
        <v>158.01385213</v>
      </c>
      <c r="K162" s="36">
        <f>SUMIFS(СВЦЭМ!$E$39:$E$782,СВЦЭМ!$A$39:$A$782,$A162,СВЦЭМ!$B$39:$B$782,K$155)+'СЕТ СН'!$F$12</f>
        <v>150.32551122999999</v>
      </c>
      <c r="L162" s="36">
        <f>SUMIFS(СВЦЭМ!$E$39:$E$782,СВЦЭМ!$A$39:$A$782,$A162,СВЦЭМ!$B$39:$B$782,L$155)+'СЕТ СН'!$F$12</f>
        <v>148.45072894</v>
      </c>
      <c r="M162" s="36">
        <f>SUMIFS(СВЦЭМ!$E$39:$E$782,СВЦЭМ!$A$39:$A$782,$A162,СВЦЭМ!$B$39:$B$782,M$155)+'СЕТ СН'!$F$12</f>
        <v>146.61905250999999</v>
      </c>
      <c r="N162" s="36">
        <f>SUMIFS(СВЦЭМ!$E$39:$E$782,СВЦЭМ!$A$39:$A$782,$A162,СВЦЭМ!$B$39:$B$782,N$155)+'СЕТ СН'!$F$12</f>
        <v>144.53278073999999</v>
      </c>
      <c r="O162" s="36">
        <f>SUMIFS(СВЦЭМ!$E$39:$E$782,СВЦЭМ!$A$39:$A$782,$A162,СВЦЭМ!$B$39:$B$782,O$155)+'СЕТ СН'!$F$12</f>
        <v>144.97122461999999</v>
      </c>
      <c r="P162" s="36">
        <f>SUMIFS(СВЦЭМ!$E$39:$E$782,СВЦЭМ!$A$39:$A$782,$A162,СВЦЭМ!$B$39:$B$782,P$155)+'СЕТ СН'!$F$12</f>
        <v>145.90972656</v>
      </c>
      <c r="Q162" s="36">
        <f>SUMIFS(СВЦЭМ!$E$39:$E$782,СВЦЭМ!$A$39:$A$782,$A162,СВЦЭМ!$B$39:$B$782,Q$155)+'СЕТ СН'!$F$12</f>
        <v>146.47193801</v>
      </c>
      <c r="R162" s="36">
        <f>SUMIFS(СВЦЭМ!$E$39:$E$782,СВЦЭМ!$A$39:$A$782,$A162,СВЦЭМ!$B$39:$B$782,R$155)+'СЕТ СН'!$F$12</f>
        <v>147.46497728</v>
      </c>
      <c r="S162" s="36">
        <f>SUMIFS(СВЦЭМ!$E$39:$E$782,СВЦЭМ!$A$39:$A$782,$A162,СВЦЭМ!$B$39:$B$782,S$155)+'СЕТ СН'!$F$12</f>
        <v>146.96141664999999</v>
      </c>
      <c r="T162" s="36">
        <f>SUMIFS(СВЦЭМ!$E$39:$E$782,СВЦЭМ!$A$39:$A$782,$A162,СВЦЭМ!$B$39:$B$782,T$155)+'СЕТ СН'!$F$12</f>
        <v>145.97468312000001</v>
      </c>
      <c r="U162" s="36">
        <f>SUMIFS(СВЦЭМ!$E$39:$E$782,СВЦЭМ!$A$39:$A$782,$A162,СВЦЭМ!$B$39:$B$782,U$155)+'СЕТ СН'!$F$12</f>
        <v>147.26605183999999</v>
      </c>
      <c r="V162" s="36">
        <f>SUMIFS(СВЦЭМ!$E$39:$E$782,СВЦЭМ!$A$39:$A$782,$A162,СВЦЭМ!$B$39:$B$782,V$155)+'СЕТ СН'!$F$12</f>
        <v>148.37224551</v>
      </c>
      <c r="W162" s="36">
        <f>SUMIFS(СВЦЭМ!$E$39:$E$782,СВЦЭМ!$A$39:$A$782,$A162,СВЦЭМ!$B$39:$B$782,W$155)+'СЕТ СН'!$F$12</f>
        <v>146.92612914</v>
      </c>
      <c r="X162" s="36">
        <f>SUMIFS(СВЦЭМ!$E$39:$E$782,СВЦЭМ!$A$39:$A$782,$A162,СВЦЭМ!$B$39:$B$782,X$155)+'СЕТ СН'!$F$12</f>
        <v>151.70959436000001</v>
      </c>
      <c r="Y162" s="36">
        <f>SUMIFS(СВЦЭМ!$E$39:$E$782,СВЦЭМ!$A$39:$A$782,$A162,СВЦЭМ!$B$39:$B$782,Y$155)+'СЕТ СН'!$F$12</f>
        <v>155.30347423000001</v>
      </c>
    </row>
    <row r="163" spans="1:25" ht="15.75" x14ac:dyDescent="0.2">
      <c r="A163" s="35">
        <f t="shared" si="4"/>
        <v>45512</v>
      </c>
      <c r="B163" s="36">
        <f>SUMIFS(СВЦЭМ!$E$39:$E$782,СВЦЭМ!$A$39:$A$782,$A163,СВЦЭМ!$B$39:$B$782,B$155)+'СЕТ СН'!$F$12</f>
        <v>169.01220824999999</v>
      </c>
      <c r="C163" s="36">
        <f>SUMIFS(СВЦЭМ!$E$39:$E$782,СВЦЭМ!$A$39:$A$782,$A163,СВЦЭМ!$B$39:$B$782,C$155)+'СЕТ СН'!$F$12</f>
        <v>177.33586725999999</v>
      </c>
      <c r="D163" s="36">
        <f>SUMIFS(СВЦЭМ!$E$39:$E$782,СВЦЭМ!$A$39:$A$782,$A163,СВЦЭМ!$B$39:$B$782,D$155)+'СЕТ СН'!$F$12</f>
        <v>183.39458583999999</v>
      </c>
      <c r="E163" s="36">
        <f>SUMIFS(СВЦЭМ!$E$39:$E$782,СВЦЭМ!$A$39:$A$782,$A163,СВЦЭМ!$B$39:$B$782,E$155)+'СЕТ СН'!$F$12</f>
        <v>183.72713171999999</v>
      </c>
      <c r="F163" s="36">
        <f>SUMIFS(СВЦЭМ!$E$39:$E$782,СВЦЭМ!$A$39:$A$782,$A163,СВЦЭМ!$B$39:$B$782,F$155)+'СЕТ СН'!$F$12</f>
        <v>183.67446182</v>
      </c>
      <c r="G163" s="36">
        <f>SUMIFS(СВЦЭМ!$E$39:$E$782,СВЦЭМ!$A$39:$A$782,$A163,СВЦЭМ!$B$39:$B$782,G$155)+'СЕТ СН'!$F$12</f>
        <v>183.67889746</v>
      </c>
      <c r="H163" s="36">
        <f>SUMIFS(СВЦЭМ!$E$39:$E$782,СВЦЭМ!$A$39:$A$782,$A163,СВЦЭМ!$B$39:$B$782,H$155)+'СЕТ СН'!$F$12</f>
        <v>177.15589704999999</v>
      </c>
      <c r="I163" s="36">
        <f>SUMIFS(СВЦЭМ!$E$39:$E$782,СВЦЭМ!$A$39:$A$782,$A163,СВЦЭМ!$B$39:$B$782,I$155)+'СЕТ СН'!$F$12</f>
        <v>169.49755141</v>
      </c>
      <c r="J163" s="36">
        <f>SUMIFS(СВЦЭМ!$E$39:$E$782,СВЦЭМ!$A$39:$A$782,$A163,СВЦЭМ!$B$39:$B$782,J$155)+'СЕТ СН'!$F$12</f>
        <v>159.23326932000001</v>
      </c>
      <c r="K163" s="36">
        <f>SUMIFS(СВЦЭМ!$E$39:$E$782,СВЦЭМ!$A$39:$A$782,$A163,СВЦЭМ!$B$39:$B$782,K$155)+'СЕТ СН'!$F$12</f>
        <v>153.86740241000001</v>
      </c>
      <c r="L163" s="36">
        <f>SUMIFS(СВЦЭМ!$E$39:$E$782,СВЦЭМ!$A$39:$A$782,$A163,СВЦЭМ!$B$39:$B$782,L$155)+'СЕТ СН'!$F$12</f>
        <v>150.26388709</v>
      </c>
      <c r="M163" s="36">
        <f>SUMIFS(СВЦЭМ!$E$39:$E$782,СВЦЭМ!$A$39:$A$782,$A163,СВЦЭМ!$B$39:$B$782,M$155)+'СЕТ СН'!$F$12</f>
        <v>150.42896253999999</v>
      </c>
      <c r="N163" s="36">
        <f>SUMIFS(СВЦЭМ!$E$39:$E$782,СВЦЭМ!$A$39:$A$782,$A163,СВЦЭМ!$B$39:$B$782,N$155)+'СЕТ СН'!$F$12</f>
        <v>150.25052141</v>
      </c>
      <c r="O163" s="36">
        <f>SUMIFS(СВЦЭМ!$E$39:$E$782,СВЦЭМ!$A$39:$A$782,$A163,СВЦЭМ!$B$39:$B$782,O$155)+'СЕТ СН'!$F$12</f>
        <v>150.58721978</v>
      </c>
      <c r="P163" s="36">
        <f>SUMIFS(СВЦЭМ!$E$39:$E$782,СВЦЭМ!$A$39:$A$782,$A163,СВЦЭМ!$B$39:$B$782,P$155)+'СЕТ СН'!$F$12</f>
        <v>151.25734039</v>
      </c>
      <c r="Q163" s="36">
        <f>SUMIFS(СВЦЭМ!$E$39:$E$782,СВЦЭМ!$A$39:$A$782,$A163,СВЦЭМ!$B$39:$B$782,Q$155)+'СЕТ СН'!$F$12</f>
        <v>151.86033558</v>
      </c>
      <c r="R163" s="36">
        <f>SUMIFS(СВЦЭМ!$E$39:$E$782,СВЦЭМ!$A$39:$A$782,$A163,СВЦЭМ!$B$39:$B$782,R$155)+'СЕТ СН'!$F$12</f>
        <v>153.30844862000001</v>
      </c>
      <c r="S163" s="36">
        <f>SUMIFS(СВЦЭМ!$E$39:$E$782,СВЦЭМ!$A$39:$A$782,$A163,СВЦЭМ!$B$39:$B$782,S$155)+'СЕТ СН'!$F$12</f>
        <v>151.64746237</v>
      </c>
      <c r="T163" s="36">
        <f>SUMIFS(СВЦЭМ!$E$39:$E$782,СВЦЭМ!$A$39:$A$782,$A163,СВЦЭМ!$B$39:$B$782,T$155)+'СЕТ СН'!$F$12</f>
        <v>151.01357218000001</v>
      </c>
      <c r="U163" s="36">
        <f>SUMIFS(СВЦЭМ!$E$39:$E$782,СВЦЭМ!$A$39:$A$782,$A163,СВЦЭМ!$B$39:$B$782,U$155)+'СЕТ СН'!$F$12</f>
        <v>152.04456062</v>
      </c>
      <c r="V163" s="36">
        <f>SUMIFS(СВЦЭМ!$E$39:$E$782,СВЦЭМ!$A$39:$A$782,$A163,СВЦЭМ!$B$39:$B$782,V$155)+'СЕТ СН'!$F$12</f>
        <v>152.52493962</v>
      </c>
      <c r="W163" s="36">
        <f>SUMIFS(СВЦЭМ!$E$39:$E$782,СВЦЭМ!$A$39:$A$782,$A163,СВЦЭМ!$B$39:$B$782,W$155)+'СЕТ СН'!$F$12</f>
        <v>152.41326655</v>
      </c>
      <c r="X163" s="36">
        <f>SUMIFS(СВЦЭМ!$E$39:$E$782,СВЦЭМ!$A$39:$A$782,$A163,СВЦЭМ!$B$39:$B$782,X$155)+'СЕТ СН'!$F$12</f>
        <v>156.86003296000001</v>
      </c>
      <c r="Y163" s="36">
        <f>SUMIFS(СВЦЭМ!$E$39:$E$782,СВЦЭМ!$A$39:$A$782,$A163,СВЦЭМ!$B$39:$B$782,Y$155)+'СЕТ СН'!$F$12</f>
        <v>165.01543705</v>
      </c>
    </row>
    <row r="164" spans="1:25" ht="15.75" x14ac:dyDescent="0.2">
      <c r="A164" s="35">
        <f t="shared" si="4"/>
        <v>45513</v>
      </c>
      <c r="B164" s="36">
        <f>SUMIFS(СВЦЭМ!$E$39:$E$782,СВЦЭМ!$A$39:$A$782,$A164,СВЦЭМ!$B$39:$B$782,B$155)+'СЕТ СН'!$F$12</f>
        <v>162.66666190000001</v>
      </c>
      <c r="C164" s="36">
        <f>SUMIFS(СВЦЭМ!$E$39:$E$782,СВЦЭМ!$A$39:$A$782,$A164,СВЦЭМ!$B$39:$B$782,C$155)+'СЕТ СН'!$F$12</f>
        <v>172.75932933000001</v>
      </c>
      <c r="D164" s="36">
        <f>SUMIFS(СВЦЭМ!$E$39:$E$782,СВЦЭМ!$A$39:$A$782,$A164,СВЦЭМ!$B$39:$B$782,D$155)+'СЕТ СН'!$F$12</f>
        <v>183.0723457</v>
      </c>
      <c r="E164" s="36">
        <f>SUMIFS(СВЦЭМ!$E$39:$E$782,СВЦЭМ!$A$39:$A$782,$A164,СВЦЭМ!$B$39:$B$782,E$155)+'СЕТ СН'!$F$12</f>
        <v>186.64506861000001</v>
      </c>
      <c r="F164" s="36">
        <f>SUMIFS(СВЦЭМ!$E$39:$E$782,СВЦЭМ!$A$39:$A$782,$A164,СВЦЭМ!$B$39:$B$782,F$155)+'СЕТ СН'!$F$12</f>
        <v>187.13309190000001</v>
      </c>
      <c r="G164" s="36">
        <f>SUMIFS(СВЦЭМ!$E$39:$E$782,СВЦЭМ!$A$39:$A$782,$A164,СВЦЭМ!$B$39:$B$782,G$155)+'СЕТ СН'!$F$12</f>
        <v>186.35268790000001</v>
      </c>
      <c r="H164" s="36">
        <f>SUMIFS(СВЦЭМ!$E$39:$E$782,СВЦЭМ!$A$39:$A$782,$A164,СВЦЭМ!$B$39:$B$782,H$155)+'СЕТ СН'!$F$12</f>
        <v>183.24583140999999</v>
      </c>
      <c r="I164" s="36">
        <f>SUMIFS(СВЦЭМ!$E$39:$E$782,СВЦЭМ!$A$39:$A$782,$A164,СВЦЭМ!$B$39:$B$782,I$155)+'СЕТ СН'!$F$12</f>
        <v>173.68416053000001</v>
      </c>
      <c r="J164" s="36">
        <f>SUMIFS(СВЦЭМ!$E$39:$E$782,СВЦЭМ!$A$39:$A$782,$A164,СВЦЭМ!$B$39:$B$782,J$155)+'СЕТ СН'!$F$12</f>
        <v>166.47453066</v>
      </c>
      <c r="K164" s="36">
        <f>SUMIFS(СВЦЭМ!$E$39:$E$782,СВЦЭМ!$A$39:$A$782,$A164,СВЦЭМ!$B$39:$B$782,K$155)+'СЕТ СН'!$F$12</f>
        <v>157.77855052999999</v>
      </c>
      <c r="L164" s="36">
        <f>SUMIFS(СВЦЭМ!$E$39:$E$782,СВЦЭМ!$A$39:$A$782,$A164,СВЦЭМ!$B$39:$B$782,L$155)+'СЕТ СН'!$F$12</f>
        <v>156.06095761</v>
      </c>
      <c r="M164" s="36">
        <f>SUMIFS(СВЦЭМ!$E$39:$E$782,СВЦЭМ!$A$39:$A$782,$A164,СВЦЭМ!$B$39:$B$782,M$155)+'СЕТ СН'!$F$12</f>
        <v>155.63177562999999</v>
      </c>
      <c r="N164" s="36">
        <f>SUMIFS(СВЦЭМ!$E$39:$E$782,СВЦЭМ!$A$39:$A$782,$A164,СВЦЭМ!$B$39:$B$782,N$155)+'СЕТ СН'!$F$12</f>
        <v>155.39004666</v>
      </c>
      <c r="O164" s="36">
        <f>SUMIFS(СВЦЭМ!$E$39:$E$782,СВЦЭМ!$A$39:$A$782,$A164,СВЦЭМ!$B$39:$B$782,O$155)+'СЕТ СН'!$F$12</f>
        <v>154.60400508999999</v>
      </c>
      <c r="P164" s="36">
        <f>SUMIFS(СВЦЭМ!$E$39:$E$782,СВЦЭМ!$A$39:$A$782,$A164,СВЦЭМ!$B$39:$B$782,P$155)+'СЕТ СН'!$F$12</f>
        <v>156.17068533</v>
      </c>
      <c r="Q164" s="36">
        <f>SUMIFS(СВЦЭМ!$E$39:$E$782,СВЦЭМ!$A$39:$A$782,$A164,СВЦЭМ!$B$39:$B$782,Q$155)+'СЕТ СН'!$F$12</f>
        <v>157.19324700000001</v>
      </c>
      <c r="R164" s="36">
        <f>SUMIFS(СВЦЭМ!$E$39:$E$782,СВЦЭМ!$A$39:$A$782,$A164,СВЦЭМ!$B$39:$B$782,R$155)+'СЕТ СН'!$F$12</f>
        <v>157.73996388</v>
      </c>
      <c r="S164" s="36">
        <f>SUMIFS(СВЦЭМ!$E$39:$E$782,СВЦЭМ!$A$39:$A$782,$A164,СВЦЭМ!$B$39:$B$782,S$155)+'СЕТ СН'!$F$12</f>
        <v>156.8552459</v>
      </c>
      <c r="T164" s="36">
        <f>SUMIFS(СВЦЭМ!$E$39:$E$782,СВЦЭМ!$A$39:$A$782,$A164,СВЦЭМ!$B$39:$B$782,T$155)+'СЕТ СН'!$F$12</f>
        <v>155.10402019</v>
      </c>
      <c r="U164" s="36">
        <f>SUMIFS(СВЦЭМ!$E$39:$E$782,СВЦЭМ!$A$39:$A$782,$A164,СВЦЭМ!$B$39:$B$782,U$155)+'СЕТ СН'!$F$12</f>
        <v>155.30387949999999</v>
      </c>
      <c r="V164" s="36">
        <f>SUMIFS(СВЦЭМ!$E$39:$E$782,СВЦЭМ!$A$39:$A$782,$A164,СВЦЭМ!$B$39:$B$782,V$155)+'СЕТ СН'!$F$12</f>
        <v>160.26457532000001</v>
      </c>
      <c r="W164" s="36">
        <f>SUMIFS(СВЦЭМ!$E$39:$E$782,СВЦЭМ!$A$39:$A$782,$A164,СВЦЭМ!$B$39:$B$782,W$155)+'СЕТ СН'!$F$12</f>
        <v>157.28037430000001</v>
      </c>
      <c r="X164" s="36">
        <f>SUMIFS(СВЦЭМ!$E$39:$E$782,СВЦЭМ!$A$39:$A$782,$A164,СВЦЭМ!$B$39:$B$782,X$155)+'СЕТ СН'!$F$12</f>
        <v>164.32034876</v>
      </c>
      <c r="Y164" s="36">
        <f>SUMIFS(СВЦЭМ!$E$39:$E$782,СВЦЭМ!$A$39:$A$782,$A164,СВЦЭМ!$B$39:$B$782,Y$155)+'СЕТ СН'!$F$12</f>
        <v>169.04827237999999</v>
      </c>
    </row>
    <row r="165" spans="1:25" ht="15.75" x14ac:dyDescent="0.2">
      <c r="A165" s="35">
        <f t="shared" si="4"/>
        <v>45514</v>
      </c>
      <c r="B165" s="36">
        <f>SUMIFS(СВЦЭМ!$E$39:$E$782,СВЦЭМ!$A$39:$A$782,$A165,СВЦЭМ!$B$39:$B$782,B$155)+'СЕТ СН'!$F$12</f>
        <v>168.70509072999999</v>
      </c>
      <c r="C165" s="36">
        <f>SUMIFS(СВЦЭМ!$E$39:$E$782,СВЦЭМ!$A$39:$A$782,$A165,СВЦЭМ!$B$39:$B$782,C$155)+'СЕТ СН'!$F$12</f>
        <v>167.91638541</v>
      </c>
      <c r="D165" s="36">
        <f>SUMIFS(СВЦЭМ!$E$39:$E$782,СВЦЭМ!$A$39:$A$782,$A165,СВЦЭМ!$B$39:$B$782,D$155)+'СЕТ СН'!$F$12</f>
        <v>173.13672883999999</v>
      </c>
      <c r="E165" s="36">
        <f>SUMIFS(СВЦЭМ!$E$39:$E$782,СВЦЭМ!$A$39:$A$782,$A165,СВЦЭМ!$B$39:$B$782,E$155)+'СЕТ СН'!$F$12</f>
        <v>176.98225658000001</v>
      </c>
      <c r="F165" s="36">
        <f>SUMIFS(СВЦЭМ!$E$39:$E$782,СВЦЭМ!$A$39:$A$782,$A165,СВЦЭМ!$B$39:$B$782,F$155)+'СЕТ СН'!$F$12</f>
        <v>179.73185135</v>
      </c>
      <c r="G165" s="36">
        <f>SUMIFS(СВЦЭМ!$E$39:$E$782,СВЦЭМ!$A$39:$A$782,$A165,СВЦЭМ!$B$39:$B$782,G$155)+'СЕТ СН'!$F$12</f>
        <v>177.89810964</v>
      </c>
      <c r="H165" s="36">
        <f>SUMIFS(СВЦЭМ!$E$39:$E$782,СВЦЭМ!$A$39:$A$782,$A165,СВЦЭМ!$B$39:$B$782,H$155)+'СЕТ СН'!$F$12</f>
        <v>174.91646452000001</v>
      </c>
      <c r="I165" s="36">
        <f>SUMIFS(СВЦЭМ!$E$39:$E$782,СВЦЭМ!$A$39:$A$782,$A165,СВЦЭМ!$B$39:$B$782,I$155)+'СЕТ СН'!$F$12</f>
        <v>168.36916873999999</v>
      </c>
      <c r="J165" s="36">
        <f>SUMIFS(СВЦЭМ!$E$39:$E$782,СВЦЭМ!$A$39:$A$782,$A165,СВЦЭМ!$B$39:$B$782,J$155)+'СЕТ СН'!$F$12</f>
        <v>159.39328452000001</v>
      </c>
      <c r="K165" s="36">
        <f>SUMIFS(СВЦЭМ!$E$39:$E$782,СВЦЭМ!$A$39:$A$782,$A165,СВЦЭМ!$B$39:$B$782,K$155)+'СЕТ СН'!$F$12</f>
        <v>152.21878641000001</v>
      </c>
      <c r="L165" s="36">
        <f>SUMIFS(СВЦЭМ!$E$39:$E$782,СВЦЭМ!$A$39:$A$782,$A165,СВЦЭМ!$B$39:$B$782,L$155)+'СЕТ СН'!$F$12</f>
        <v>143.43583292</v>
      </c>
      <c r="M165" s="36">
        <f>SUMIFS(СВЦЭМ!$E$39:$E$782,СВЦЭМ!$A$39:$A$782,$A165,СВЦЭМ!$B$39:$B$782,M$155)+'СЕТ СН'!$F$12</f>
        <v>142.79140595999999</v>
      </c>
      <c r="N165" s="36">
        <f>SUMIFS(СВЦЭМ!$E$39:$E$782,СВЦЭМ!$A$39:$A$782,$A165,СВЦЭМ!$B$39:$B$782,N$155)+'СЕТ СН'!$F$12</f>
        <v>142.35152245</v>
      </c>
      <c r="O165" s="36">
        <f>SUMIFS(СВЦЭМ!$E$39:$E$782,СВЦЭМ!$A$39:$A$782,$A165,СВЦЭМ!$B$39:$B$782,O$155)+'СЕТ СН'!$F$12</f>
        <v>141.55731392000001</v>
      </c>
      <c r="P165" s="36">
        <f>SUMIFS(СВЦЭМ!$E$39:$E$782,СВЦЭМ!$A$39:$A$782,$A165,СВЦЭМ!$B$39:$B$782,P$155)+'СЕТ СН'!$F$12</f>
        <v>141.72556370999999</v>
      </c>
      <c r="Q165" s="36">
        <f>SUMIFS(СВЦЭМ!$E$39:$E$782,СВЦЭМ!$A$39:$A$782,$A165,СВЦЭМ!$B$39:$B$782,Q$155)+'СЕТ СН'!$F$12</f>
        <v>142.52906725</v>
      </c>
      <c r="R165" s="36">
        <f>SUMIFS(СВЦЭМ!$E$39:$E$782,СВЦЭМ!$A$39:$A$782,$A165,СВЦЭМ!$B$39:$B$782,R$155)+'СЕТ СН'!$F$12</f>
        <v>143.42366041</v>
      </c>
      <c r="S165" s="36">
        <f>SUMIFS(СВЦЭМ!$E$39:$E$782,СВЦЭМ!$A$39:$A$782,$A165,СВЦЭМ!$B$39:$B$782,S$155)+'СЕТ СН'!$F$12</f>
        <v>142.07314095000001</v>
      </c>
      <c r="T165" s="36">
        <f>SUMIFS(СВЦЭМ!$E$39:$E$782,СВЦЭМ!$A$39:$A$782,$A165,СВЦЭМ!$B$39:$B$782,T$155)+'СЕТ СН'!$F$12</f>
        <v>141.00444687999999</v>
      </c>
      <c r="U165" s="36">
        <f>SUMIFS(СВЦЭМ!$E$39:$E$782,СВЦЭМ!$A$39:$A$782,$A165,СВЦЭМ!$B$39:$B$782,U$155)+'СЕТ СН'!$F$12</f>
        <v>143.63146843000001</v>
      </c>
      <c r="V165" s="36">
        <f>SUMIFS(СВЦЭМ!$E$39:$E$782,СВЦЭМ!$A$39:$A$782,$A165,СВЦЭМ!$B$39:$B$782,V$155)+'СЕТ СН'!$F$12</f>
        <v>142.70947459000001</v>
      </c>
      <c r="W165" s="36">
        <f>SUMIFS(СВЦЭМ!$E$39:$E$782,СВЦЭМ!$A$39:$A$782,$A165,СВЦЭМ!$B$39:$B$782,W$155)+'СЕТ СН'!$F$12</f>
        <v>140.93882657</v>
      </c>
      <c r="X165" s="36">
        <f>SUMIFS(СВЦЭМ!$E$39:$E$782,СВЦЭМ!$A$39:$A$782,$A165,СВЦЭМ!$B$39:$B$782,X$155)+'СЕТ СН'!$F$12</f>
        <v>144.38443000999999</v>
      </c>
      <c r="Y165" s="36">
        <f>SUMIFS(СВЦЭМ!$E$39:$E$782,СВЦЭМ!$A$39:$A$782,$A165,СВЦЭМ!$B$39:$B$782,Y$155)+'СЕТ СН'!$F$12</f>
        <v>155.29760841000001</v>
      </c>
    </row>
    <row r="166" spans="1:25" ht="15.75" x14ac:dyDescent="0.2">
      <c r="A166" s="35">
        <f t="shared" si="4"/>
        <v>45515</v>
      </c>
      <c r="B166" s="36">
        <f>SUMIFS(СВЦЭМ!$E$39:$E$782,СВЦЭМ!$A$39:$A$782,$A166,СВЦЭМ!$B$39:$B$782,B$155)+'СЕТ СН'!$F$12</f>
        <v>161.33831910000001</v>
      </c>
      <c r="C166" s="36">
        <f>SUMIFS(СВЦЭМ!$E$39:$E$782,СВЦЭМ!$A$39:$A$782,$A166,СВЦЭМ!$B$39:$B$782,C$155)+'СЕТ СН'!$F$12</f>
        <v>166.77844612999999</v>
      </c>
      <c r="D166" s="36">
        <f>SUMIFS(СВЦЭМ!$E$39:$E$782,СВЦЭМ!$A$39:$A$782,$A166,СВЦЭМ!$B$39:$B$782,D$155)+'СЕТ СН'!$F$12</f>
        <v>171.42299274000001</v>
      </c>
      <c r="E166" s="36">
        <f>SUMIFS(СВЦЭМ!$E$39:$E$782,СВЦЭМ!$A$39:$A$782,$A166,СВЦЭМ!$B$39:$B$782,E$155)+'СЕТ СН'!$F$12</f>
        <v>174.08687055999999</v>
      </c>
      <c r="F166" s="36">
        <f>SUMIFS(СВЦЭМ!$E$39:$E$782,СВЦЭМ!$A$39:$A$782,$A166,СВЦЭМ!$B$39:$B$782,F$155)+'СЕТ СН'!$F$12</f>
        <v>175.46306858</v>
      </c>
      <c r="G166" s="36">
        <f>SUMIFS(СВЦЭМ!$E$39:$E$782,СВЦЭМ!$A$39:$A$782,$A166,СВЦЭМ!$B$39:$B$782,G$155)+'СЕТ СН'!$F$12</f>
        <v>174.22071758000001</v>
      </c>
      <c r="H166" s="36">
        <f>SUMIFS(СВЦЭМ!$E$39:$E$782,СВЦЭМ!$A$39:$A$782,$A166,СВЦЭМ!$B$39:$B$782,H$155)+'СЕТ СН'!$F$12</f>
        <v>173.09397876</v>
      </c>
      <c r="I166" s="36">
        <f>SUMIFS(СВЦЭМ!$E$39:$E$782,СВЦЭМ!$A$39:$A$782,$A166,СВЦЭМ!$B$39:$B$782,I$155)+'СЕТ СН'!$F$12</f>
        <v>169.64833590999999</v>
      </c>
      <c r="J166" s="36">
        <f>SUMIFS(СВЦЭМ!$E$39:$E$782,СВЦЭМ!$A$39:$A$782,$A166,СВЦЭМ!$B$39:$B$782,J$155)+'СЕТ СН'!$F$12</f>
        <v>163.08799536999999</v>
      </c>
      <c r="K166" s="36">
        <f>SUMIFS(СВЦЭМ!$E$39:$E$782,СВЦЭМ!$A$39:$A$782,$A166,СВЦЭМ!$B$39:$B$782,K$155)+'СЕТ СН'!$F$12</f>
        <v>155.65482059000001</v>
      </c>
      <c r="L166" s="36">
        <f>SUMIFS(СВЦЭМ!$E$39:$E$782,СВЦЭМ!$A$39:$A$782,$A166,СВЦЭМ!$B$39:$B$782,L$155)+'СЕТ СН'!$F$12</f>
        <v>151.10482880000001</v>
      </c>
      <c r="M166" s="36">
        <f>SUMIFS(СВЦЭМ!$E$39:$E$782,СВЦЭМ!$A$39:$A$782,$A166,СВЦЭМ!$B$39:$B$782,M$155)+'СЕТ СН'!$F$12</f>
        <v>149.24765583999999</v>
      </c>
      <c r="N166" s="36">
        <f>SUMIFS(СВЦЭМ!$E$39:$E$782,СВЦЭМ!$A$39:$A$782,$A166,СВЦЭМ!$B$39:$B$782,N$155)+'СЕТ СН'!$F$12</f>
        <v>146.46689911999999</v>
      </c>
      <c r="O166" s="36">
        <f>SUMIFS(СВЦЭМ!$E$39:$E$782,СВЦЭМ!$A$39:$A$782,$A166,СВЦЭМ!$B$39:$B$782,O$155)+'СЕТ СН'!$F$12</f>
        <v>145.92040116000001</v>
      </c>
      <c r="P166" s="36">
        <f>SUMIFS(СВЦЭМ!$E$39:$E$782,СВЦЭМ!$A$39:$A$782,$A166,СВЦЭМ!$B$39:$B$782,P$155)+'СЕТ СН'!$F$12</f>
        <v>147.72830243000001</v>
      </c>
      <c r="Q166" s="36">
        <f>SUMIFS(СВЦЭМ!$E$39:$E$782,СВЦЭМ!$A$39:$A$782,$A166,СВЦЭМ!$B$39:$B$782,Q$155)+'СЕТ СН'!$F$12</f>
        <v>148.29359574</v>
      </c>
      <c r="R166" s="36">
        <f>SUMIFS(СВЦЭМ!$E$39:$E$782,СВЦЭМ!$A$39:$A$782,$A166,СВЦЭМ!$B$39:$B$782,R$155)+'СЕТ СН'!$F$12</f>
        <v>149.22556280000001</v>
      </c>
      <c r="S166" s="36">
        <f>SUMIFS(СВЦЭМ!$E$39:$E$782,СВЦЭМ!$A$39:$A$782,$A166,СВЦЭМ!$B$39:$B$782,S$155)+'СЕТ СН'!$F$12</f>
        <v>145.92415813</v>
      </c>
      <c r="T166" s="36">
        <f>SUMIFS(СВЦЭМ!$E$39:$E$782,СВЦЭМ!$A$39:$A$782,$A166,СВЦЭМ!$B$39:$B$782,T$155)+'СЕТ СН'!$F$12</f>
        <v>144.12517142999999</v>
      </c>
      <c r="U166" s="36">
        <f>SUMIFS(СВЦЭМ!$E$39:$E$782,СВЦЭМ!$A$39:$A$782,$A166,СВЦЭМ!$B$39:$B$782,U$155)+'СЕТ СН'!$F$12</f>
        <v>144.99045050999999</v>
      </c>
      <c r="V166" s="36">
        <f>SUMIFS(СВЦЭМ!$E$39:$E$782,СВЦЭМ!$A$39:$A$782,$A166,СВЦЭМ!$B$39:$B$782,V$155)+'СЕТ СН'!$F$12</f>
        <v>144.84451823000001</v>
      </c>
      <c r="W166" s="36">
        <f>SUMIFS(СВЦЭМ!$E$39:$E$782,СВЦЭМ!$A$39:$A$782,$A166,СВЦЭМ!$B$39:$B$782,W$155)+'СЕТ СН'!$F$12</f>
        <v>143.40910543000001</v>
      </c>
      <c r="X166" s="36">
        <f>SUMIFS(СВЦЭМ!$E$39:$E$782,СВЦЭМ!$A$39:$A$782,$A166,СВЦЭМ!$B$39:$B$782,X$155)+'СЕТ СН'!$F$12</f>
        <v>149.77884913</v>
      </c>
      <c r="Y166" s="36">
        <f>SUMIFS(СВЦЭМ!$E$39:$E$782,СВЦЭМ!$A$39:$A$782,$A166,СВЦЭМ!$B$39:$B$782,Y$155)+'СЕТ СН'!$F$12</f>
        <v>157.68953726000001</v>
      </c>
    </row>
    <row r="167" spans="1:25" ht="15.75" x14ac:dyDescent="0.2">
      <c r="A167" s="35">
        <f t="shared" si="4"/>
        <v>45516</v>
      </c>
      <c r="B167" s="36">
        <f>SUMIFS(СВЦЭМ!$E$39:$E$782,СВЦЭМ!$A$39:$A$782,$A167,СВЦЭМ!$B$39:$B$782,B$155)+'СЕТ СН'!$F$12</f>
        <v>164.93662311</v>
      </c>
      <c r="C167" s="36">
        <f>SUMIFS(СВЦЭМ!$E$39:$E$782,СВЦЭМ!$A$39:$A$782,$A167,СВЦЭМ!$B$39:$B$782,C$155)+'СЕТ СН'!$F$12</f>
        <v>171.75702397000001</v>
      </c>
      <c r="D167" s="36">
        <f>SUMIFS(СВЦЭМ!$E$39:$E$782,СВЦЭМ!$A$39:$A$782,$A167,СВЦЭМ!$B$39:$B$782,D$155)+'СЕТ СН'!$F$12</f>
        <v>175.89221617999999</v>
      </c>
      <c r="E167" s="36">
        <f>SUMIFS(СВЦЭМ!$E$39:$E$782,СВЦЭМ!$A$39:$A$782,$A167,СВЦЭМ!$B$39:$B$782,E$155)+'СЕТ СН'!$F$12</f>
        <v>178.10104724000001</v>
      </c>
      <c r="F167" s="36">
        <f>SUMIFS(СВЦЭМ!$E$39:$E$782,СВЦЭМ!$A$39:$A$782,$A167,СВЦЭМ!$B$39:$B$782,F$155)+'СЕТ СН'!$F$12</f>
        <v>179.2725092</v>
      </c>
      <c r="G167" s="36">
        <f>SUMIFS(СВЦЭМ!$E$39:$E$782,СВЦЭМ!$A$39:$A$782,$A167,СВЦЭМ!$B$39:$B$782,G$155)+'СЕТ СН'!$F$12</f>
        <v>178.21128994</v>
      </c>
      <c r="H167" s="36">
        <f>SUMIFS(СВЦЭМ!$E$39:$E$782,СВЦЭМ!$A$39:$A$782,$A167,СВЦЭМ!$B$39:$B$782,H$155)+'СЕТ СН'!$F$12</f>
        <v>173.30478486999999</v>
      </c>
      <c r="I167" s="36">
        <f>SUMIFS(СВЦЭМ!$E$39:$E$782,СВЦЭМ!$A$39:$A$782,$A167,СВЦЭМ!$B$39:$B$782,I$155)+'СЕТ СН'!$F$12</f>
        <v>165.2918172</v>
      </c>
      <c r="J167" s="36">
        <f>SUMIFS(СВЦЭМ!$E$39:$E$782,СВЦЭМ!$A$39:$A$782,$A167,СВЦЭМ!$B$39:$B$782,J$155)+'СЕТ СН'!$F$12</f>
        <v>158.34777102999999</v>
      </c>
      <c r="K167" s="36">
        <f>SUMIFS(СВЦЭМ!$E$39:$E$782,СВЦЭМ!$A$39:$A$782,$A167,СВЦЭМ!$B$39:$B$782,K$155)+'СЕТ СН'!$F$12</f>
        <v>149.61430751</v>
      </c>
      <c r="L167" s="36">
        <f>SUMIFS(СВЦЭМ!$E$39:$E$782,СВЦЭМ!$A$39:$A$782,$A167,СВЦЭМ!$B$39:$B$782,L$155)+'СЕТ СН'!$F$12</f>
        <v>146.93833418</v>
      </c>
      <c r="M167" s="36">
        <f>SUMIFS(СВЦЭМ!$E$39:$E$782,СВЦЭМ!$A$39:$A$782,$A167,СВЦЭМ!$B$39:$B$782,M$155)+'СЕТ СН'!$F$12</f>
        <v>145.78190197999999</v>
      </c>
      <c r="N167" s="36">
        <f>SUMIFS(СВЦЭМ!$E$39:$E$782,СВЦЭМ!$A$39:$A$782,$A167,СВЦЭМ!$B$39:$B$782,N$155)+'СЕТ СН'!$F$12</f>
        <v>144.48764034000001</v>
      </c>
      <c r="O167" s="36">
        <f>SUMIFS(СВЦЭМ!$E$39:$E$782,СВЦЭМ!$A$39:$A$782,$A167,СВЦЭМ!$B$39:$B$782,O$155)+'СЕТ СН'!$F$12</f>
        <v>144.52372405</v>
      </c>
      <c r="P167" s="36">
        <f>SUMIFS(СВЦЭМ!$E$39:$E$782,СВЦЭМ!$A$39:$A$782,$A167,СВЦЭМ!$B$39:$B$782,P$155)+'СЕТ СН'!$F$12</f>
        <v>144.53852162000001</v>
      </c>
      <c r="Q167" s="36">
        <f>SUMIFS(СВЦЭМ!$E$39:$E$782,СВЦЭМ!$A$39:$A$782,$A167,СВЦЭМ!$B$39:$B$782,Q$155)+'СЕТ СН'!$F$12</f>
        <v>143.76058681999999</v>
      </c>
      <c r="R167" s="36">
        <f>SUMIFS(СВЦЭМ!$E$39:$E$782,СВЦЭМ!$A$39:$A$782,$A167,СВЦЭМ!$B$39:$B$782,R$155)+'СЕТ СН'!$F$12</f>
        <v>144.33064164000001</v>
      </c>
      <c r="S167" s="36">
        <f>SUMIFS(СВЦЭМ!$E$39:$E$782,СВЦЭМ!$A$39:$A$782,$A167,СВЦЭМ!$B$39:$B$782,S$155)+'СЕТ СН'!$F$12</f>
        <v>140.71445907</v>
      </c>
      <c r="T167" s="36">
        <f>SUMIFS(СВЦЭМ!$E$39:$E$782,СВЦЭМ!$A$39:$A$782,$A167,СВЦЭМ!$B$39:$B$782,T$155)+'СЕТ СН'!$F$12</f>
        <v>138.58783278999999</v>
      </c>
      <c r="U167" s="36">
        <f>SUMIFS(СВЦЭМ!$E$39:$E$782,СВЦЭМ!$A$39:$A$782,$A167,СВЦЭМ!$B$39:$B$782,U$155)+'СЕТ СН'!$F$12</f>
        <v>139.59184526000001</v>
      </c>
      <c r="V167" s="36">
        <f>SUMIFS(СВЦЭМ!$E$39:$E$782,СВЦЭМ!$A$39:$A$782,$A167,СВЦЭМ!$B$39:$B$782,V$155)+'СЕТ СН'!$F$12</f>
        <v>141.10548725999999</v>
      </c>
      <c r="W167" s="36">
        <f>SUMIFS(СВЦЭМ!$E$39:$E$782,СВЦЭМ!$A$39:$A$782,$A167,СВЦЭМ!$B$39:$B$782,W$155)+'СЕТ СН'!$F$12</f>
        <v>140.33707251000001</v>
      </c>
      <c r="X167" s="36">
        <f>SUMIFS(СВЦЭМ!$E$39:$E$782,СВЦЭМ!$A$39:$A$782,$A167,СВЦЭМ!$B$39:$B$782,X$155)+'СЕТ СН'!$F$12</f>
        <v>144.64873937999999</v>
      </c>
      <c r="Y167" s="36">
        <f>SUMIFS(СВЦЭМ!$E$39:$E$782,СВЦЭМ!$A$39:$A$782,$A167,СВЦЭМ!$B$39:$B$782,Y$155)+'СЕТ СН'!$F$12</f>
        <v>151.85173023999999</v>
      </c>
    </row>
    <row r="168" spans="1:25" ht="15.75" x14ac:dyDescent="0.2">
      <c r="A168" s="35">
        <f t="shared" si="4"/>
        <v>45517</v>
      </c>
      <c r="B168" s="36">
        <f>SUMIFS(СВЦЭМ!$E$39:$E$782,СВЦЭМ!$A$39:$A$782,$A168,СВЦЭМ!$B$39:$B$782,B$155)+'СЕТ СН'!$F$12</f>
        <v>161.20170641999999</v>
      </c>
      <c r="C168" s="36">
        <f>SUMIFS(СВЦЭМ!$E$39:$E$782,СВЦЭМ!$A$39:$A$782,$A168,СВЦЭМ!$B$39:$B$782,C$155)+'СЕТ СН'!$F$12</f>
        <v>174.21589399999999</v>
      </c>
      <c r="D168" s="36">
        <f>SUMIFS(СВЦЭМ!$E$39:$E$782,СВЦЭМ!$A$39:$A$782,$A168,СВЦЭМ!$B$39:$B$782,D$155)+'СЕТ СН'!$F$12</f>
        <v>181.25138616999999</v>
      </c>
      <c r="E168" s="36">
        <f>SUMIFS(СВЦЭМ!$E$39:$E$782,СВЦЭМ!$A$39:$A$782,$A168,СВЦЭМ!$B$39:$B$782,E$155)+'СЕТ СН'!$F$12</f>
        <v>185.16111423000001</v>
      </c>
      <c r="F168" s="36">
        <f>SUMIFS(СВЦЭМ!$E$39:$E$782,СВЦЭМ!$A$39:$A$782,$A168,СВЦЭМ!$B$39:$B$782,F$155)+'СЕТ СН'!$F$12</f>
        <v>185.57762382000001</v>
      </c>
      <c r="G168" s="36">
        <f>SUMIFS(СВЦЭМ!$E$39:$E$782,СВЦЭМ!$A$39:$A$782,$A168,СВЦЭМ!$B$39:$B$782,G$155)+'СЕТ СН'!$F$12</f>
        <v>185.12493971999999</v>
      </c>
      <c r="H168" s="36">
        <f>SUMIFS(СВЦЭМ!$E$39:$E$782,СВЦЭМ!$A$39:$A$782,$A168,СВЦЭМ!$B$39:$B$782,H$155)+'СЕТ СН'!$F$12</f>
        <v>184.66251288000001</v>
      </c>
      <c r="I168" s="36">
        <f>SUMIFS(СВЦЭМ!$E$39:$E$782,СВЦЭМ!$A$39:$A$782,$A168,СВЦЭМ!$B$39:$B$782,I$155)+'СЕТ СН'!$F$12</f>
        <v>172.64176369</v>
      </c>
      <c r="J168" s="36">
        <f>SUMIFS(СВЦЭМ!$E$39:$E$782,СВЦЭМ!$A$39:$A$782,$A168,СВЦЭМ!$B$39:$B$782,J$155)+'СЕТ СН'!$F$12</f>
        <v>160.96341078</v>
      </c>
      <c r="K168" s="36">
        <f>SUMIFS(СВЦЭМ!$E$39:$E$782,СВЦЭМ!$A$39:$A$782,$A168,СВЦЭМ!$B$39:$B$782,K$155)+'СЕТ СН'!$F$12</f>
        <v>152.34827949000001</v>
      </c>
      <c r="L168" s="36">
        <f>SUMIFS(СВЦЭМ!$E$39:$E$782,СВЦЭМ!$A$39:$A$782,$A168,СВЦЭМ!$B$39:$B$782,L$155)+'СЕТ СН'!$F$12</f>
        <v>147.23032165000001</v>
      </c>
      <c r="M168" s="36">
        <f>SUMIFS(СВЦЭМ!$E$39:$E$782,СВЦЭМ!$A$39:$A$782,$A168,СВЦЭМ!$B$39:$B$782,M$155)+'СЕТ СН'!$F$12</f>
        <v>147.22513028</v>
      </c>
      <c r="N168" s="36">
        <f>SUMIFS(СВЦЭМ!$E$39:$E$782,СВЦЭМ!$A$39:$A$782,$A168,СВЦЭМ!$B$39:$B$782,N$155)+'СЕТ СН'!$F$12</f>
        <v>147.29460019000001</v>
      </c>
      <c r="O168" s="36">
        <f>SUMIFS(СВЦЭМ!$E$39:$E$782,СВЦЭМ!$A$39:$A$782,$A168,СВЦЭМ!$B$39:$B$782,O$155)+'СЕТ СН'!$F$12</f>
        <v>145.55443529999999</v>
      </c>
      <c r="P168" s="36">
        <f>SUMIFS(СВЦЭМ!$E$39:$E$782,СВЦЭМ!$A$39:$A$782,$A168,СВЦЭМ!$B$39:$B$782,P$155)+'СЕТ СН'!$F$12</f>
        <v>145.82915045999999</v>
      </c>
      <c r="Q168" s="36">
        <f>SUMIFS(СВЦЭМ!$E$39:$E$782,СВЦЭМ!$A$39:$A$782,$A168,СВЦЭМ!$B$39:$B$782,Q$155)+'СЕТ СН'!$F$12</f>
        <v>146.49920324999999</v>
      </c>
      <c r="R168" s="36">
        <f>SUMIFS(СВЦЭМ!$E$39:$E$782,СВЦЭМ!$A$39:$A$782,$A168,СВЦЭМ!$B$39:$B$782,R$155)+'СЕТ СН'!$F$12</f>
        <v>148.33086399999999</v>
      </c>
      <c r="S168" s="36">
        <f>SUMIFS(СВЦЭМ!$E$39:$E$782,СВЦЭМ!$A$39:$A$782,$A168,СВЦЭМ!$B$39:$B$782,S$155)+'СЕТ СН'!$F$12</f>
        <v>144.66647015000001</v>
      </c>
      <c r="T168" s="36">
        <f>SUMIFS(СВЦЭМ!$E$39:$E$782,СВЦЭМ!$A$39:$A$782,$A168,СВЦЭМ!$B$39:$B$782,T$155)+'СЕТ СН'!$F$12</f>
        <v>143.44765049</v>
      </c>
      <c r="U168" s="36">
        <f>SUMIFS(СВЦЭМ!$E$39:$E$782,СВЦЭМ!$A$39:$A$782,$A168,СВЦЭМ!$B$39:$B$782,U$155)+'СЕТ СН'!$F$12</f>
        <v>147.17924095999999</v>
      </c>
      <c r="V168" s="36">
        <f>SUMIFS(СВЦЭМ!$E$39:$E$782,СВЦЭМ!$A$39:$A$782,$A168,СВЦЭМ!$B$39:$B$782,V$155)+'СЕТ СН'!$F$12</f>
        <v>147.25901893</v>
      </c>
      <c r="W168" s="36">
        <f>SUMIFS(СВЦЭМ!$E$39:$E$782,СВЦЭМ!$A$39:$A$782,$A168,СВЦЭМ!$B$39:$B$782,W$155)+'СЕТ СН'!$F$12</f>
        <v>146.62497324</v>
      </c>
      <c r="X168" s="36">
        <f>SUMIFS(СВЦЭМ!$E$39:$E$782,СВЦЭМ!$A$39:$A$782,$A168,СВЦЭМ!$B$39:$B$782,X$155)+'СЕТ СН'!$F$12</f>
        <v>153.75317175999999</v>
      </c>
      <c r="Y168" s="36">
        <f>SUMIFS(СВЦЭМ!$E$39:$E$782,СВЦЭМ!$A$39:$A$782,$A168,СВЦЭМ!$B$39:$B$782,Y$155)+'СЕТ СН'!$F$12</f>
        <v>159.0910859</v>
      </c>
    </row>
    <row r="169" spans="1:25" ht="15.75" x14ac:dyDescent="0.2">
      <c r="A169" s="35">
        <f t="shared" si="4"/>
        <v>45518</v>
      </c>
      <c r="B169" s="36">
        <f>SUMIFS(СВЦЭМ!$E$39:$E$782,СВЦЭМ!$A$39:$A$782,$A169,СВЦЭМ!$B$39:$B$782,B$155)+'СЕТ СН'!$F$12</f>
        <v>175.36208951</v>
      </c>
      <c r="C169" s="36">
        <f>SUMIFS(СВЦЭМ!$E$39:$E$782,СВЦЭМ!$A$39:$A$782,$A169,СВЦЭМ!$B$39:$B$782,C$155)+'СЕТ СН'!$F$12</f>
        <v>185.12724202999999</v>
      </c>
      <c r="D169" s="36">
        <f>SUMIFS(СВЦЭМ!$E$39:$E$782,СВЦЭМ!$A$39:$A$782,$A169,СВЦЭМ!$B$39:$B$782,D$155)+'СЕТ СН'!$F$12</f>
        <v>194.17583447999999</v>
      </c>
      <c r="E169" s="36">
        <f>SUMIFS(СВЦЭМ!$E$39:$E$782,СВЦЭМ!$A$39:$A$782,$A169,СВЦЭМ!$B$39:$B$782,E$155)+'СЕТ СН'!$F$12</f>
        <v>200.97948156999999</v>
      </c>
      <c r="F169" s="36">
        <f>SUMIFS(СВЦЭМ!$E$39:$E$782,СВЦЭМ!$A$39:$A$782,$A169,СВЦЭМ!$B$39:$B$782,F$155)+'СЕТ СН'!$F$12</f>
        <v>201.71928560999999</v>
      </c>
      <c r="G169" s="36">
        <f>SUMIFS(СВЦЭМ!$E$39:$E$782,СВЦЭМ!$A$39:$A$782,$A169,СВЦЭМ!$B$39:$B$782,G$155)+'СЕТ СН'!$F$12</f>
        <v>199.24124792000001</v>
      </c>
      <c r="H169" s="36">
        <f>SUMIFS(СВЦЭМ!$E$39:$E$782,СВЦЭМ!$A$39:$A$782,$A169,СВЦЭМ!$B$39:$B$782,H$155)+'СЕТ СН'!$F$12</f>
        <v>198.27027595000001</v>
      </c>
      <c r="I169" s="36">
        <f>SUMIFS(СВЦЭМ!$E$39:$E$782,СВЦЭМ!$A$39:$A$782,$A169,СВЦЭМ!$B$39:$B$782,I$155)+'СЕТ СН'!$F$12</f>
        <v>191.33209722000001</v>
      </c>
      <c r="J169" s="36">
        <f>SUMIFS(СВЦЭМ!$E$39:$E$782,СВЦЭМ!$A$39:$A$782,$A169,СВЦЭМ!$B$39:$B$782,J$155)+'СЕТ СН'!$F$12</f>
        <v>180.03288154000001</v>
      </c>
      <c r="K169" s="36">
        <f>SUMIFS(СВЦЭМ!$E$39:$E$782,СВЦЭМ!$A$39:$A$782,$A169,СВЦЭМ!$B$39:$B$782,K$155)+'СЕТ СН'!$F$12</f>
        <v>171.20737488</v>
      </c>
      <c r="L169" s="36">
        <f>SUMIFS(СВЦЭМ!$E$39:$E$782,СВЦЭМ!$A$39:$A$782,$A169,СВЦЭМ!$B$39:$B$782,L$155)+'СЕТ СН'!$F$12</f>
        <v>164.47398079999999</v>
      </c>
      <c r="M169" s="36">
        <f>SUMIFS(СВЦЭМ!$E$39:$E$782,СВЦЭМ!$A$39:$A$782,$A169,СВЦЭМ!$B$39:$B$782,M$155)+'СЕТ СН'!$F$12</f>
        <v>162.43150054</v>
      </c>
      <c r="N169" s="36">
        <f>SUMIFS(СВЦЭМ!$E$39:$E$782,СВЦЭМ!$A$39:$A$782,$A169,СВЦЭМ!$B$39:$B$782,N$155)+'СЕТ СН'!$F$12</f>
        <v>162.96497109000001</v>
      </c>
      <c r="O169" s="36">
        <f>SUMIFS(СВЦЭМ!$E$39:$E$782,СВЦЭМ!$A$39:$A$782,$A169,СВЦЭМ!$B$39:$B$782,O$155)+'СЕТ СН'!$F$12</f>
        <v>162.05727034</v>
      </c>
      <c r="P169" s="36">
        <f>SUMIFS(СВЦЭМ!$E$39:$E$782,СВЦЭМ!$A$39:$A$782,$A169,СВЦЭМ!$B$39:$B$782,P$155)+'СЕТ СН'!$F$12</f>
        <v>161.27702907</v>
      </c>
      <c r="Q169" s="36">
        <f>SUMIFS(СВЦЭМ!$E$39:$E$782,СВЦЭМ!$A$39:$A$782,$A169,СВЦЭМ!$B$39:$B$782,Q$155)+'СЕТ СН'!$F$12</f>
        <v>161.64500835000001</v>
      </c>
      <c r="R169" s="36">
        <f>SUMIFS(СВЦЭМ!$E$39:$E$782,СВЦЭМ!$A$39:$A$782,$A169,СВЦЭМ!$B$39:$B$782,R$155)+'СЕТ СН'!$F$12</f>
        <v>162.35932779999999</v>
      </c>
      <c r="S169" s="36">
        <f>SUMIFS(СВЦЭМ!$E$39:$E$782,СВЦЭМ!$A$39:$A$782,$A169,СВЦЭМ!$B$39:$B$782,S$155)+'СЕТ СН'!$F$12</f>
        <v>162.83335887999999</v>
      </c>
      <c r="T169" s="36">
        <f>SUMIFS(СВЦЭМ!$E$39:$E$782,СВЦЭМ!$A$39:$A$782,$A169,СВЦЭМ!$B$39:$B$782,T$155)+'СЕТ СН'!$F$12</f>
        <v>161.57826309999999</v>
      </c>
      <c r="U169" s="36">
        <f>SUMIFS(СВЦЭМ!$E$39:$E$782,СВЦЭМ!$A$39:$A$782,$A169,СВЦЭМ!$B$39:$B$782,U$155)+'СЕТ СН'!$F$12</f>
        <v>162.43338263000001</v>
      </c>
      <c r="V169" s="36">
        <f>SUMIFS(СВЦЭМ!$E$39:$E$782,СВЦЭМ!$A$39:$A$782,$A169,СВЦЭМ!$B$39:$B$782,V$155)+'СЕТ СН'!$F$12</f>
        <v>163.44955537000001</v>
      </c>
      <c r="W169" s="36">
        <f>SUMIFS(СВЦЭМ!$E$39:$E$782,СВЦЭМ!$A$39:$A$782,$A169,СВЦЭМ!$B$39:$B$782,W$155)+'СЕТ СН'!$F$12</f>
        <v>162.38985138999999</v>
      </c>
      <c r="X169" s="36">
        <f>SUMIFS(СВЦЭМ!$E$39:$E$782,СВЦЭМ!$A$39:$A$782,$A169,СВЦЭМ!$B$39:$B$782,X$155)+'СЕТ СН'!$F$12</f>
        <v>169.82720225</v>
      </c>
      <c r="Y169" s="36">
        <f>SUMIFS(СВЦЭМ!$E$39:$E$782,СВЦЭМ!$A$39:$A$782,$A169,СВЦЭМ!$B$39:$B$782,Y$155)+'СЕТ СН'!$F$12</f>
        <v>179.83379984000001</v>
      </c>
    </row>
    <row r="170" spans="1:25" ht="15.75" x14ac:dyDescent="0.2">
      <c r="A170" s="35">
        <f t="shared" si="4"/>
        <v>45519</v>
      </c>
      <c r="B170" s="36">
        <f>SUMIFS(СВЦЭМ!$E$39:$E$782,СВЦЭМ!$A$39:$A$782,$A170,СВЦЭМ!$B$39:$B$782,B$155)+'СЕТ СН'!$F$12</f>
        <v>184.61579302000001</v>
      </c>
      <c r="C170" s="36">
        <f>SUMIFS(СВЦЭМ!$E$39:$E$782,СВЦЭМ!$A$39:$A$782,$A170,СВЦЭМ!$B$39:$B$782,C$155)+'СЕТ СН'!$F$12</f>
        <v>190.62430168</v>
      </c>
      <c r="D170" s="36">
        <f>SUMIFS(СВЦЭМ!$E$39:$E$782,СВЦЭМ!$A$39:$A$782,$A170,СВЦЭМ!$B$39:$B$782,D$155)+'СЕТ СН'!$F$12</f>
        <v>194.73020109999999</v>
      </c>
      <c r="E170" s="36">
        <f>SUMIFS(СВЦЭМ!$E$39:$E$782,СВЦЭМ!$A$39:$A$782,$A170,СВЦЭМ!$B$39:$B$782,E$155)+'СЕТ СН'!$F$12</f>
        <v>195.71745321</v>
      </c>
      <c r="F170" s="36">
        <f>SUMIFS(СВЦЭМ!$E$39:$E$782,СВЦЭМ!$A$39:$A$782,$A170,СВЦЭМ!$B$39:$B$782,F$155)+'СЕТ СН'!$F$12</f>
        <v>195.96986441999999</v>
      </c>
      <c r="G170" s="36">
        <f>SUMIFS(СВЦЭМ!$E$39:$E$782,СВЦЭМ!$A$39:$A$782,$A170,СВЦЭМ!$B$39:$B$782,G$155)+'СЕТ СН'!$F$12</f>
        <v>193.89397907</v>
      </c>
      <c r="H170" s="36">
        <f>SUMIFS(СВЦЭМ!$E$39:$E$782,СВЦЭМ!$A$39:$A$782,$A170,СВЦЭМ!$B$39:$B$782,H$155)+'СЕТ СН'!$F$12</f>
        <v>190.24695650999999</v>
      </c>
      <c r="I170" s="36">
        <f>SUMIFS(СВЦЭМ!$E$39:$E$782,СВЦЭМ!$A$39:$A$782,$A170,СВЦЭМ!$B$39:$B$782,I$155)+'СЕТ СН'!$F$12</f>
        <v>182.70440389999999</v>
      </c>
      <c r="J170" s="36">
        <f>SUMIFS(СВЦЭМ!$E$39:$E$782,СВЦЭМ!$A$39:$A$782,$A170,СВЦЭМ!$B$39:$B$782,J$155)+'СЕТ СН'!$F$12</f>
        <v>176.38536658999999</v>
      </c>
      <c r="K170" s="36">
        <f>SUMIFS(СВЦЭМ!$E$39:$E$782,СВЦЭМ!$A$39:$A$782,$A170,СВЦЭМ!$B$39:$B$782,K$155)+'СЕТ СН'!$F$12</f>
        <v>168.03024049000001</v>
      </c>
      <c r="L170" s="36">
        <f>SUMIFS(СВЦЭМ!$E$39:$E$782,СВЦЭМ!$A$39:$A$782,$A170,СВЦЭМ!$B$39:$B$782,L$155)+'СЕТ СН'!$F$12</f>
        <v>167.54207366</v>
      </c>
      <c r="M170" s="36">
        <f>SUMIFS(СВЦЭМ!$E$39:$E$782,СВЦЭМ!$A$39:$A$782,$A170,СВЦЭМ!$B$39:$B$782,M$155)+'СЕТ СН'!$F$12</f>
        <v>169.83517997000001</v>
      </c>
      <c r="N170" s="36">
        <f>SUMIFS(СВЦЭМ!$E$39:$E$782,СВЦЭМ!$A$39:$A$782,$A170,СВЦЭМ!$B$39:$B$782,N$155)+'СЕТ СН'!$F$12</f>
        <v>168.92769684000001</v>
      </c>
      <c r="O170" s="36">
        <f>SUMIFS(СВЦЭМ!$E$39:$E$782,СВЦЭМ!$A$39:$A$782,$A170,СВЦЭМ!$B$39:$B$782,O$155)+'СЕТ СН'!$F$12</f>
        <v>167.90542368999999</v>
      </c>
      <c r="P170" s="36">
        <f>SUMIFS(СВЦЭМ!$E$39:$E$782,СВЦЭМ!$A$39:$A$782,$A170,СВЦЭМ!$B$39:$B$782,P$155)+'СЕТ СН'!$F$12</f>
        <v>168.08179827000001</v>
      </c>
      <c r="Q170" s="36">
        <f>SUMIFS(СВЦЭМ!$E$39:$E$782,СВЦЭМ!$A$39:$A$782,$A170,СВЦЭМ!$B$39:$B$782,Q$155)+'СЕТ СН'!$F$12</f>
        <v>166.94949161</v>
      </c>
      <c r="R170" s="36">
        <f>SUMIFS(СВЦЭМ!$E$39:$E$782,СВЦЭМ!$A$39:$A$782,$A170,СВЦЭМ!$B$39:$B$782,R$155)+'СЕТ СН'!$F$12</f>
        <v>167.90452977000001</v>
      </c>
      <c r="S170" s="36">
        <f>SUMIFS(СВЦЭМ!$E$39:$E$782,СВЦЭМ!$A$39:$A$782,$A170,СВЦЭМ!$B$39:$B$782,S$155)+'СЕТ СН'!$F$12</f>
        <v>168.70584056999999</v>
      </c>
      <c r="T170" s="36">
        <f>SUMIFS(СВЦЭМ!$E$39:$E$782,СВЦЭМ!$A$39:$A$782,$A170,СВЦЭМ!$B$39:$B$782,T$155)+'СЕТ СН'!$F$12</f>
        <v>166.14661874999999</v>
      </c>
      <c r="U170" s="36">
        <f>SUMIFS(СВЦЭМ!$E$39:$E$782,СВЦЭМ!$A$39:$A$782,$A170,СВЦЭМ!$B$39:$B$782,U$155)+'СЕТ СН'!$F$12</f>
        <v>166.56104579999999</v>
      </c>
      <c r="V170" s="36">
        <f>SUMIFS(СВЦЭМ!$E$39:$E$782,СВЦЭМ!$A$39:$A$782,$A170,СВЦЭМ!$B$39:$B$782,V$155)+'СЕТ СН'!$F$12</f>
        <v>168.37340306999999</v>
      </c>
      <c r="W170" s="36">
        <f>SUMIFS(СВЦЭМ!$E$39:$E$782,СВЦЭМ!$A$39:$A$782,$A170,СВЦЭМ!$B$39:$B$782,W$155)+'СЕТ СН'!$F$12</f>
        <v>167.62787652</v>
      </c>
      <c r="X170" s="36">
        <f>SUMIFS(СВЦЭМ!$E$39:$E$782,СВЦЭМ!$A$39:$A$782,$A170,СВЦЭМ!$B$39:$B$782,X$155)+'СЕТ СН'!$F$12</f>
        <v>175.30875173000001</v>
      </c>
      <c r="Y170" s="36">
        <f>SUMIFS(СВЦЭМ!$E$39:$E$782,СВЦЭМ!$A$39:$A$782,$A170,СВЦЭМ!$B$39:$B$782,Y$155)+'СЕТ СН'!$F$12</f>
        <v>182.43696252000001</v>
      </c>
    </row>
    <row r="171" spans="1:25" ht="15.75" x14ac:dyDescent="0.2">
      <c r="A171" s="35">
        <f t="shared" si="4"/>
        <v>45520</v>
      </c>
      <c r="B171" s="36">
        <f>SUMIFS(СВЦЭМ!$E$39:$E$782,СВЦЭМ!$A$39:$A$782,$A171,СВЦЭМ!$B$39:$B$782,B$155)+'СЕТ СН'!$F$12</f>
        <v>197.79162163000001</v>
      </c>
      <c r="C171" s="36">
        <f>SUMIFS(СВЦЭМ!$E$39:$E$782,СВЦЭМ!$A$39:$A$782,$A171,СВЦЭМ!$B$39:$B$782,C$155)+'СЕТ СН'!$F$12</f>
        <v>197.10463535</v>
      </c>
      <c r="D171" s="36">
        <f>SUMIFS(СВЦЭМ!$E$39:$E$782,СВЦЭМ!$A$39:$A$782,$A171,СВЦЭМ!$B$39:$B$782,D$155)+'СЕТ СН'!$F$12</f>
        <v>200.51035433000001</v>
      </c>
      <c r="E171" s="36">
        <f>SUMIFS(СВЦЭМ!$E$39:$E$782,СВЦЭМ!$A$39:$A$782,$A171,СВЦЭМ!$B$39:$B$782,E$155)+'СЕТ СН'!$F$12</f>
        <v>194.06966684</v>
      </c>
      <c r="F171" s="36">
        <f>SUMIFS(СВЦЭМ!$E$39:$E$782,СВЦЭМ!$A$39:$A$782,$A171,СВЦЭМ!$B$39:$B$782,F$155)+'СЕТ СН'!$F$12</f>
        <v>191.52978630999999</v>
      </c>
      <c r="G171" s="36">
        <f>SUMIFS(СВЦЭМ!$E$39:$E$782,СВЦЭМ!$A$39:$A$782,$A171,СВЦЭМ!$B$39:$B$782,G$155)+'СЕТ СН'!$F$12</f>
        <v>186.36091668</v>
      </c>
      <c r="H171" s="36">
        <f>SUMIFS(СВЦЭМ!$E$39:$E$782,СВЦЭМ!$A$39:$A$782,$A171,СВЦЭМ!$B$39:$B$782,H$155)+'СЕТ СН'!$F$12</f>
        <v>182.39360409</v>
      </c>
      <c r="I171" s="36">
        <f>SUMIFS(СВЦЭМ!$E$39:$E$782,СВЦЭМ!$A$39:$A$782,$A171,СВЦЭМ!$B$39:$B$782,I$155)+'СЕТ СН'!$F$12</f>
        <v>173.34738983</v>
      </c>
      <c r="J171" s="36">
        <f>SUMIFS(СВЦЭМ!$E$39:$E$782,СВЦЭМ!$A$39:$A$782,$A171,СВЦЭМ!$B$39:$B$782,J$155)+'СЕТ СН'!$F$12</f>
        <v>165.21040576999999</v>
      </c>
      <c r="K171" s="36">
        <f>SUMIFS(СВЦЭМ!$E$39:$E$782,СВЦЭМ!$A$39:$A$782,$A171,СВЦЭМ!$B$39:$B$782,K$155)+'СЕТ СН'!$F$12</f>
        <v>154.51830497</v>
      </c>
      <c r="L171" s="36">
        <f>SUMIFS(СВЦЭМ!$E$39:$E$782,СВЦЭМ!$A$39:$A$782,$A171,СВЦЭМ!$B$39:$B$782,L$155)+'СЕТ СН'!$F$12</f>
        <v>151.35473683999999</v>
      </c>
      <c r="M171" s="36">
        <f>SUMIFS(СВЦЭМ!$E$39:$E$782,СВЦЭМ!$A$39:$A$782,$A171,СВЦЭМ!$B$39:$B$782,M$155)+'СЕТ СН'!$F$12</f>
        <v>151.01427846999999</v>
      </c>
      <c r="N171" s="36">
        <f>SUMIFS(СВЦЭМ!$E$39:$E$782,СВЦЭМ!$A$39:$A$782,$A171,СВЦЭМ!$B$39:$B$782,N$155)+'СЕТ СН'!$F$12</f>
        <v>150.65302008</v>
      </c>
      <c r="O171" s="36">
        <f>SUMIFS(СВЦЭМ!$E$39:$E$782,СВЦЭМ!$A$39:$A$782,$A171,СВЦЭМ!$B$39:$B$782,O$155)+'СЕТ СН'!$F$12</f>
        <v>152.47792516000001</v>
      </c>
      <c r="P171" s="36">
        <f>SUMIFS(СВЦЭМ!$E$39:$E$782,СВЦЭМ!$A$39:$A$782,$A171,СВЦЭМ!$B$39:$B$782,P$155)+'СЕТ СН'!$F$12</f>
        <v>155.93493394000001</v>
      </c>
      <c r="Q171" s="36">
        <f>SUMIFS(СВЦЭМ!$E$39:$E$782,СВЦЭМ!$A$39:$A$782,$A171,СВЦЭМ!$B$39:$B$782,Q$155)+'СЕТ СН'!$F$12</f>
        <v>157.74184948000001</v>
      </c>
      <c r="R171" s="36">
        <f>SUMIFS(СВЦЭМ!$E$39:$E$782,СВЦЭМ!$A$39:$A$782,$A171,СВЦЭМ!$B$39:$B$782,R$155)+'СЕТ СН'!$F$12</f>
        <v>158.00931571999999</v>
      </c>
      <c r="S171" s="36">
        <f>SUMIFS(СВЦЭМ!$E$39:$E$782,СВЦЭМ!$A$39:$A$782,$A171,СВЦЭМ!$B$39:$B$782,S$155)+'СЕТ СН'!$F$12</f>
        <v>150.51208828</v>
      </c>
      <c r="T171" s="36">
        <f>SUMIFS(СВЦЭМ!$E$39:$E$782,СВЦЭМ!$A$39:$A$782,$A171,СВЦЭМ!$B$39:$B$782,T$155)+'СЕТ СН'!$F$12</f>
        <v>148.28532312999999</v>
      </c>
      <c r="U171" s="36">
        <f>SUMIFS(СВЦЭМ!$E$39:$E$782,СВЦЭМ!$A$39:$A$782,$A171,СВЦЭМ!$B$39:$B$782,U$155)+'СЕТ СН'!$F$12</f>
        <v>150.15733888</v>
      </c>
      <c r="V171" s="36">
        <f>SUMIFS(СВЦЭМ!$E$39:$E$782,СВЦЭМ!$A$39:$A$782,$A171,СВЦЭМ!$B$39:$B$782,V$155)+'СЕТ СН'!$F$12</f>
        <v>154.09368255999999</v>
      </c>
      <c r="W171" s="36">
        <f>SUMIFS(СВЦЭМ!$E$39:$E$782,СВЦЭМ!$A$39:$A$782,$A171,СВЦЭМ!$B$39:$B$782,W$155)+'СЕТ СН'!$F$12</f>
        <v>154.89095829999999</v>
      </c>
      <c r="X171" s="36">
        <f>SUMIFS(СВЦЭМ!$E$39:$E$782,СВЦЭМ!$A$39:$A$782,$A171,СВЦЭМ!$B$39:$B$782,X$155)+'СЕТ СН'!$F$12</f>
        <v>159.58030042999999</v>
      </c>
      <c r="Y171" s="36">
        <f>SUMIFS(СВЦЭМ!$E$39:$E$782,СВЦЭМ!$A$39:$A$782,$A171,СВЦЭМ!$B$39:$B$782,Y$155)+'СЕТ СН'!$F$12</f>
        <v>165.57412219</v>
      </c>
    </row>
    <row r="172" spans="1:25" ht="15.75" x14ac:dyDescent="0.2">
      <c r="A172" s="35">
        <f t="shared" si="4"/>
        <v>45521</v>
      </c>
      <c r="B172" s="36">
        <f>SUMIFS(СВЦЭМ!$E$39:$E$782,СВЦЭМ!$A$39:$A$782,$A172,СВЦЭМ!$B$39:$B$782,B$155)+'СЕТ СН'!$F$12</f>
        <v>170.88924327000001</v>
      </c>
      <c r="C172" s="36">
        <f>SUMIFS(СВЦЭМ!$E$39:$E$782,СВЦЭМ!$A$39:$A$782,$A172,СВЦЭМ!$B$39:$B$782,C$155)+'СЕТ СН'!$F$12</f>
        <v>180.66401350000001</v>
      </c>
      <c r="D172" s="36">
        <f>SUMIFS(СВЦЭМ!$E$39:$E$782,СВЦЭМ!$A$39:$A$782,$A172,СВЦЭМ!$B$39:$B$782,D$155)+'СЕТ СН'!$F$12</f>
        <v>184.54647704999999</v>
      </c>
      <c r="E172" s="36">
        <f>SUMIFS(СВЦЭМ!$E$39:$E$782,СВЦЭМ!$A$39:$A$782,$A172,СВЦЭМ!$B$39:$B$782,E$155)+'СЕТ СН'!$F$12</f>
        <v>185.41803565000001</v>
      </c>
      <c r="F172" s="36">
        <f>SUMIFS(СВЦЭМ!$E$39:$E$782,СВЦЭМ!$A$39:$A$782,$A172,СВЦЭМ!$B$39:$B$782,F$155)+'СЕТ СН'!$F$12</f>
        <v>186.90524636999999</v>
      </c>
      <c r="G172" s="36">
        <f>SUMIFS(СВЦЭМ!$E$39:$E$782,СВЦЭМ!$A$39:$A$782,$A172,СВЦЭМ!$B$39:$B$782,G$155)+'СЕТ СН'!$F$12</f>
        <v>184.90868802</v>
      </c>
      <c r="H172" s="36">
        <f>SUMIFS(СВЦЭМ!$E$39:$E$782,СВЦЭМ!$A$39:$A$782,$A172,СВЦЭМ!$B$39:$B$782,H$155)+'СЕТ СН'!$F$12</f>
        <v>183.95235307999999</v>
      </c>
      <c r="I172" s="36">
        <f>SUMIFS(СВЦЭМ!$E$39:$E$782,СВЦЭМ!$A$39:$A$782,$A172,СВЦЭМ!$B$39:$B$782,I$155)+'СЕТ СН'!$F$12</f>
        <v>181.46291471000001</v>
      </c>
      <c r="J172" s="36">
        <f>SUMIFS(СВЦЭМ!$E$39:$E$782,СВЦЭМ!$A$39:$A$782,$A172,СВЦЭМ!$B$39:$B$782,J$155)+'СЕТ СН'!$F$12</f>
        <v>170.93264948999999</v>
      </c>
      <c r="K172" s="36">
        <f>SUMIFS(СВЦЭМ!$E$39:$E$782,СВЦЭМ!$A$39:$A$782,$A172,СВЦЭМ!$B$39:$B$782,K$155)+'СЕТ СН'!$F$12</f>
        <v>163.36229874</v>
      </c>
      <c r="L172" s="36">
        <f>SUMIFS(СВЦЭМ!$E$39:$E$782,СВЦЭМ!$A$39:$A$782,$A172,СВЦЭМ!$B$39:$B$782,L$155)+'СЕТ СН'!$F$12</f>
        <v>156.8372894</v>
      </c>
      <c r="M172" s="36">
        <f>SUMIFS(СВЦЭМ!$E$39:$E$782,СВЦЭМ!$A$39:$A$782,$A172,СВЦЭМ!$B$39:$B$782,M$155)+'СЕТ СН'!$F$12</f>
        <v>155.65244200999999</v>
      </c>
      <c r="N172" s="36">
        <f>SUMIFS(СВЦЭМ!$E$39:$E$782,СВЦЭМ!$A$39:$A$782,$A172,СВЦЭМ!$B$39:$B$782,N$155)+'СЕТ СН'!$F$12</f>
        <v>155.01802395000001</v>
      </c>
      <c r="O172" s="36">
        <f>SUMIFS(СВЦЭМ!$E$39:$E$782,СВЦЭМ!$A$39:$A$782,$A172,СВЦЭМ!$B$39:$B$782,O$155)+'СЕТ СН'!$F$12</f>
        <v>154.93732775000001</v>
      </c>
      <c r="P172" s="36">
        <f>SUMIFS(СВЦЭМ!$E$39:$E$782,СВЦЭМ!$A$39:$A$782,$A172,СВЦЭМ!$B$39:$B$782,P$155)+'СЕТ СН'!$F$12</f>
        <v>154.88121404</v>
      </c>
      <c r="Q172" s="36">
        <f>SUMIFS(СВЦЭМ!$E$39:$E$782,СВЦЭМ!$A$39:$A$782,$A172,СВЦЭМ!$B$39:$B$782,Q$155)+'СЕТ СН'!$F$12</f>
        <v>155.88928437999999</v>
      </c>
      <c r="R172" s="36">
        <f>SUMIFS(СВЦЭМ!$E$39:$E$782,СВЦЭМ!$A$39:$A$782,$A172,СВЦЭМ!$B$39:$B$782,R$155)+'СЕТ СН'!$F$12</f>
        <v>158.06361189</v>
      </c>
      <c r="S172" s="36">
        <f>SUMIFS(СВЦЭМ!$E$39:$E$782,СВЦЭМ!$A$39:$A$782,$A172,СВЦЭМ!$B$39:$B$782,S$155)+'СЕТ СН'!$F$12</f>
        <v>156.24635895</v>
      </c>
      <c r="T172" s="36">
        <f>SUMIFS(СВЦЭМ!$E$39:$E$782,СВЦЭМ!$A$39:$A$782,$A172,СВЦЭМ!$B$39:$B$782,T$155)+'СЕТ СН'!$F$12</f>
        <v>154.81851839000001</v>
      </c>
      <c r="U172" s="36">
        <f>SUMIFS(СВЦЭМ!$E$39:$E$782,СВЦЭМ!$A$39:$A$782,$A172,СВЦЭМ!$B$39:$B$782,U$155)+'СЕТ СН'!$F$12</f>
        <v>154.43107248000001</v>
      </c>
      <c r="V172" s="36">
        <f>SUMIFS(СВЦЭМ!$E$39:$E$782,СВЦЭМ!$A$39:$A$782,$A172,СВЦЭМ!$B$39:$B$782,V$155)+'СЕТ СН'!$F$12</f>
        <v>154.54951525000001</v>
      </c>
      <c r="W172" s="36">
        <f>SUMIFS(СВЦЭМ!$E$39:$E$782,СВЦЭМ!$A$39:$A$782,$A172,СВЦЭМ!$B$39:$B$782,W$155)+'СЕТ СН'!$F$12</f>
        <v>153.34506057999999</v>
      </c>
      <c r="X172" s="36">
        <f>SUMIFS(СВЦЭМ!$E$39:$E$782,СВЦЭМ!$A$39:$A$782,$A172,СВЦЭМ!$B$39:$B$782,X$155)+'СЕТ СН'!$F$12</f>
        <v>158.65200637000001</v>
      </c>
      <c r="Y172" s="36">
        <f>SUMIFS(СВЦЭМ!$E$39:$E$782,СВЦЭМ!$A$39:$A$782,$A172,СВЦЭМ!$B$39:$B$782,Y$155)+'СЕТ СН'!$F$12</f>
        <v>166.31109544</v>
      </c>
    </row>
    <row r="173" spans="1:25" ht="15.75" x14ac:dyDescent="0.2">
      <c r="A173" s="35">
        <f t="shared" si="4"/>
        <v>45522</v>
      </c>
      <c r="B173" s="36">
        <f>SUMIFS(СВЦЭМ!$E$39:$E$782,СВЦЭМ!$A$39:$A$782,$A173,СВЦЭМ!$B$39:$B$782,B$155)+'СЕТ СН'!$F$12</f>
        <v>165.41175702000001</v>
      </c>
      <c r="C173" s="36">
        <f>SUMIFS(СВЦЭМ!$E$39:$E$782,СВЦЭМ!$A$39:$A$782,$A173,СВЦЭМ!$B$39:$B$782,C$155)+'СЕТ СН'!$F$12</f>
        <v>174.47435684000001</v>
      </c>
      <c r="D173" s="36">
        <f>SUMIFS(СВЦЭМ!$E$39:$E$782,СВЦЭМ!$A$39:$A$782,$A173,СВЦЭМ!$B$39:$B$782,D$155)+'СЕТ СН'!$F$12</f>
        <v>180.14645234</v>
      </c>
      <c r="E173" s="36">
        <f>SUMIFS(СВЦЭМ!$E$39:$E$782,СВЦЭМ!$A$39:$A$782,$A173,СВЦЭМ!$B$39:$B$782,E$155)+'СЕТ СН'!$F$12</f>
        <v>182.44049446</v>
      </c>
      <c r="F173" s="36">
        <f>SUMIFS(СВЦЭМ!$E$39:$E$782,СВЦЭМ!$A$39:$A$782,$A173,СВЦЭМ!$B$39:$B$782,F$155)+'СЕТ СН'!$F$12</f>
        <v>185.11055216</v>
      </c>
      <c r="G173" s="36">
        <f>SUMIFS(СВЦЭМ!$E$39:$E$782,СВЦЭМ!$A$39:$A$782,$A173,СВЦЭМ!$B$39:$B$782,G$155)+'СЕТ СН'!$F$12</f>
        <v>183.43912598</v>
      </c>
      <c r="H173" s="36">
        <f>SUMIFS(СВЦЭМ!$E$39:$E$782,СВЦЭМ!$A$39:$A$782,$A173,СВЦЭМ!$B$39:$B$782,H$155)+'СЕТ СН'!$F$12</f>
        <v>181.71790430999999</v>
      </c>
      <c r="I173" s="36">
        <f>SUMIFS(СВЦЭМ!$E$39:$E$782,СВЦЭМ!$A$39:$A$782,$A173,СВЦЭМ!$B$39:$B$782,I$155)+'СЕТ СН'!$F$12</f>
        <v>176.37533346000001</v>
      </c>
      <c r="J173" s="36">
        <f>SUMIFS(СВЦЭМ!$E$39:$E$782,СВЦЭМ!$A$39:$A$782,$A173,СВЦЭМ!$B$39:$B$782,J$155)+'СЕТ СН'!$F$12</f>
        <v>166.99544800999999</v>
      </c>
      <c r="K173" s="36">
        <f>SUMIFS(СВЦЭМ!$E$39:$E$782,СВЦЭМ!$A$39:$A$782,$A173,СВЦЭМ!$B$39:$B$782,K$155)+'СЕТ СН'!$F$12</f>
        <v>159.51899906</v>
      </c>
      <c r="L173" s="36">
        <f>SUMIFS(СВЦЭМ!$E$39:$E$782,СВЦЭМ!$A$39:$A$782,$A173,СВЦЭМ!$B$39:$B$782,L$155)+'СЕТ СН'!$F$12</f>
        <v>155.41608377</v>
      </c>
      <c r="M173" s="36">
        <f>SUMIFS(СВЦЭМ!$E$39:$E$782,СВЦЭМ!$A$39:$A$782,$A173,СВЦЭМ!$B$39:$B$782,M$155)+'СЕТ СН'!$F$12</f>
        <v>153.67681977000001</v>
      </c>
      <c r="N173" s="36">
        <f>SUMIFS(СВЦЭМ!$E$39:$E$782,СВЦЭМ!$A$39:$A$782,$A173,СВЦЭМ!$B$39:$B$782,N$155)+'СЕТ СН'!$F$12</f>
        <v>151.57955670999999</v>
      </c>
      <c r="O173" s="36">
        <f>SUMIFS(СВЦЭМ!$E$39:$E$782,СВЦЭМ!$A$39:$A$782,$A173,СВЦЭМ!$B$39:$B$782,O$155)+'СЕТ СН'!$F$12</f>
        <v>153.17761684999999</v>
      </c>
      <c r="P173" s="36">
        <f>SUMIFS(СВЦЭМ!$E$39:$E$782,СВЦЭМ!$A$39:$A$782,$A173,СВЦЭМ!$B$39:$B$782,P$155)+'СЕТ СН'!$F$12</f>
        <v>157.81458896000001</v>
      </c>
      <c r="Q173" s="36">
        <f>SUMIFS(СВЦЭМ!$E$39:$E$782,СВЦЭМ!$A$39:$A$782,$A173,СВЦЭМ!$B$39:$B$782,Q$155)+'СЕТ СН'!$F$12</f>
        <v>160.95174700999999</v>
      </c>
      <c r="R173" s="36">
        <f>SUMIFS(СВЦЭМ!$E$39:$E$782,СВЦЭМ!$A$39:$A$782,$A173,СВЦЭМ!$B$39:$B$782,R$155)+'СЕТ СН'!$F$12</f>
        <v>160.84768328000001</v>
      </c>
      <c r="S173" s="36">
        <f>SUMIFS(СВЦЭМ!$E$39:$E$782,СВЦЭМ!$A$39:$A$782,$A173,СВЦЭМ!$B$39:$B$782,S$155)+'СЕТ СН'!$F$12</f>
        <v>161.08836199999999</v>
      </c>
      <c r="T173" s="36">
        <f>SUMIFS(СВЦЭМ!$E$39:$E$782,СВЦЭМ!$A$39:$A$782,$A173,СВЦЭМ!$B$39:$B$782,T$155)+'СЕТ СН'!$F$12</f>
        <v>159.03638602999999</v>
      </c>
      <c r="U173" s="36">
        <f>SUMIFS(СВЦЭМ!$E$39:$E$782,СВЦЭМ!$A$39:$A$782,$A173,СВЦЭМ!$B$39:$B$782,U$155)+'СЕТ СН'!$F$12</f>
        <v>158.79186759999999</v>
      </c>
      <c r="V173" s="36">
        <f>SUMIFS(СВЦЭМ!$E$39:$E$782,СВЦЭМ!$A$39:$A$782,$A173,СВЦЭМ!$B$39:$B$782,V$155)+'СЕТ СН'!$F$12</f>
        <v>159.60508594000001</v>
      </c>
      <c r="W173" s="36">
        <f>SUMIFS(СВЦЭМ!$E$39:$E$782,СВЦЭМ!$A$39:$A$782,$A173,СВЦЭМ!$B$39:$B$782,W$155)+'СЕТ СН'!$F$12</f>
        <v>158.23561129000001</v>
      </c>
      <c r="X173" s="36">
        <f>SUMIFS(СВЦЭМ!$E$39:$E$782,СВЦЭМ!$A$39:$A$782,$A173,СВЦЭМ!$B$39:$B$782,X$155)+'СЕТ СН'!$F$12</f>
        <v>164.26641051999999</v>
      </c>
      <c r="Y173" s="36">
        <f>SUMIFS(СВЦЭМ!$E$39:$E$782,СВЦЭМ!$A$39:$A$782,$A173,СВЦЭМ!$B$39:$B$782,Y$155)+'СЕТ СН'!$F$12</f>
        <v>171.42845980000001</v>
      </c>
    </row>
    <row r="174" spans="1:25" ht="15.75" x14ac:dyDescent="0.2">
      <c r="A174" s="35">
        <f t="shared" si="4"/>
        <v>45523</v>
      </c>
      <c r="B174" s="36">
        <f>SUMIFS(СВЦЭМ!$E$39:$E$782,СВЦЭМ!$A$39:$A$782,$A174,СВЦЭМ!$B$39:$B$782,B$155)+'СЕТ СН'!$F$12</f>
        <v>178.65692963000001</v>
      </c>
      <c r="C174" s="36">
        <f>SUMIFS(СВЦЭМ!$E$39:$E$782,СВЦЭМ!$A$39:$A$782,$A174,СВЦЭМ!$B$39:$B$782,C$155)+'СЕТ СН'!$F$12</f>
        <v>190.33746943</v>
      </c>
      <c r="D174" s="36">
        <f>SUMIFS(СВЦЭМ!$E$39:$E$782,СВЦЭМ!$A$39:$A$782,$A174,СВЦЭМ!$B$39:$B$782,D$155)+'СЕТ СН'!$F$12</f>
        <v>193.50005701000001</v>
      </c>
      <c r="E174" s="36">
        <f>SUMIFS(СВЦЭМ!$E$39:$E$782,СВЦЭМ!$A$39:$A$782,$A174,СВЦЭМ!$B$39:$B$782,E$155)+'СЕТ СН'!$F$12</f>
        <v>189.89529845000001</v>
      </c>
      <c r="F174" s="36">
        <f>SUMIFS(СВЦЭМ!$E$39:$E$782,СВЦЭМ!$A$39:$A$782,$A174,СВЦЭМ!$B$39:$B$782,F$155)+'СЕТ СН'!$F$12</f>
        <v>190.57114265000001</v>
      </c>
      <c r="G174" s="36">
        <f>SUMIFS(СВЦЭМ!$E$39:$E$782,СВЦЭМ!$A$39:$A$782,$A174,СВЦЭМ!$B$39:$B$782,G$155)+'СЕТ СН'!$F$12</f>
        <v>190.58391616</v>
      </c>
      <c r="H174" s="36">
        <f>SUMIFS(СВЦЭМ!$E$39:$E$782,СВЦЭМ!$A$39:$A$782,$A174,СВЦЭМ!$B$39:$B$782,H$155)+'СЕТ СН'!$F$12</f>
        <v>191.61541052999999</v>
      </c>
      <c r="I174" s="36">
        <f>SUMIFS(СВЦЭМ!$E$39:$E$782,СВЦЭМ!$A$39:$A$782,$A174,СВЦЭМ!$B$39:$B$782,I$155)+'СЕТ СН'!$F$12</f>
        <v>185.18235978000001</v>
      </c>
      <c r="J174" s="36">
        <f>SUMIFS(СВЦЭМ!$E$39:$E$782,СВЦЭМ!$A$39:$A$782,$A174,СВЦЭМ!$B$39:$B$782,J$155)+'СЕТ СН'!$F$12</f>
        <v>168.63920992000001</v>
      </c>
      <c r="K174" s="36">
        <f>SUMIFS(СВЦЭМ!$E$39:$E$782,СВЦЭМ!$A$39:$A$782,$A174,СВЦЭМ!$B$39:$B$782,K$155)+'СЕТ СН'!$F$12</f>
        <v>164.76176029999999</v>
      </c>
      <c r="L174" s="36">
        <f>SUMIFS(СВЦЭМ!$E$39:$E$782,СВЦЭМ!$A$39:$A$782,$A174,СВЦЭМ!$B$39:$B$782,L$155)+'СЕТ СН'!$F$12</f>
        <v>164.13116360999999</v>
      </c>
      <c r="M174" s="36">
        <f>SUMIFS(СВЦЭМ!$E$39:$E$782,СВЦЭМ!$A$39:$A$782,$A174,СВЦЭМ!$B$39:$B$782,M$155)+'СЕТ СН'!$F$12</f>
        <v>163.08901109000001</v>
      </c>
      <c r="N174" s="36">
        <f>SUMIFS(СВЦЭМ!$E$39:$E$782,СВЦЭМ!$A$39:$A$782,$A174,СВЦЭМ!$B$39:$B$782,N$155)+'СЕТ СН'!$F$12</f>
        <v>162.08230207</v>
      </c>
      <c r="O174" s="36">
        <f>SUMIFS(СВЦЭМ!$E$39:$E$782,СВЦЭМ!$A$39:$A$782,$A174,СВЦЭМ!$B$39:$B$782,O$155)+'СЕТ СН'!$F$12</f>
        <v>161.14315361000001</v>
      </c>
      <c r="P174" s="36">
        <f>SUMIFS(СВЦЭМ!$E$39:$E$782,СВЦЭМ!$A$39:$A$782,$A174,СВЦЭМ!$B$39:$B$782,P$155)+'СЕТ СН'!$F$12</f>
        <v>162.04452688000001</v>
      </c>
      <c r="Q174" s="36">
        <f>SUMIFS(СВЦЭМ!$E$39:$E$782,СВЦЭМ!$A$39:$A$782,$A174,СВЦЭМ!$B$39:$B$782,Q$155)+'СЕТ СН'!$F$12</f>
        <v>161.14060638000001</v>
      </c>
      <c r="R174" s="36">
        <f>SUMIFS(СВЦЭМ!$E$39:$E$782,СВЦЭМ!$A$39:$A$782,$A174,СВЦЭМ!$B$39:$B$782,R$155)+'СЕТ СН'!$F$12</f>
        <v>161.72665917</v>
      </c>
      <c r="S174" s="36">
        <f>SUMIFS(СВЦЭМ!$E$39:$E$782,СВЦЭМ!$A$39:$A$782,$A174,СВЦЭМ!$B$39:$B$782,S$155)+'СЕТ СН'!$F$12</f>
        <v>160.58045895999999</v>
      </c>
      <c r="T174" s="36">
        <f>SUMIFS(СВЦЭМ!$E$39:$E$782,СВЦЭМ!$A$39:$A$782,$A174,СВЦЭМ!$B$39:$B$782,T$155)+'СЕТ СН'!$F$12</f>
        <v>157.38277368999999</v>
      </c>
      <c r="U174" s="36">
        <f>SUMIFS(СВЦЭМ!$E$39:$E$782,СВЦЭМ!$A$39:$A$782,$A174,СВЦЭМ!$B$39:$B$782,U$155)+'СЕТ СН'!$F$12</f>
        <v>160.12433719000001</v>
      </c>
      <c r="V174" s="36">
        <f>SUMIFS(СВЦЭМ!$E$39:$E$782,СВЦЭМ!$A$39:$A$782,$A174,СВЦЭМ!$B$39:$B$782,V$155)+'СЕТ СН'!$F$12</f>
        <v>160.99721556</v>
      </c>
      <c r="W174" s="36">
        <f>SUMIFS(СВЦЭМ!$E$39:$E$782,СВЦЭМ!$A$39:$A$782,$A174,СВЦЭМ!$B$39:$B$782,W$155)+'СЕТ СН'!$F$12</f>
        <v>157.69509085999999</v>
      </c>
      <c r="X174" s="36">
        <f>SUMIFS(СВЦЭМ!$E$39:$E$782,СВЦЭМ!$A$39:$A$782,$A174,СВЦЭМ!$B$39:$B$782,X$155)+'СЕТ СН'!$F$12</f>
        <v>162.54157696999999</v>
      </c>
      <c r="Y174" s="36">
        <f>SUMIFS(СВЦЭМ!$E$39:$E$782,СВЦЭМ!$A$39:$A$782,$A174,СВЦЭМ!$B$39:$B$782,Y$155)+'СЕТ СН'!$F$12</f>
        <v>170.46546049</v>
      </c>
    </row>
    <row r="175" spans="1:25" ht="15.75" x14ac:dyDescent="0.2">
      <c r="A175" s="35">
        <f t="shared" si="4"/>
        <v>45524</v>
      </c>
      <c r="B175" s="36">
        <f>SUMIFS(СВЦЭМ!$E$39:$E$782,СВЦЭМ!$A$39:$A$782,$A175,СВЦЭМ!$B$39:$B$782,B$155)+'СЕТ СН'!$F$12</f>
        <v>169.19888501</v>
      </c>
      <c r="C175" s="36">
        <f>SUMIFS(СВЦЭМ!$E$39:$E$782,СВЦЭМ!$A$39:$A$782,$A175,СВЦЭМ!$B$39:$B$782,C$155)+'СЕТ СН'!$F$12</f>
        <v>178.73981314</v>
      </c>
      <c r="D175" s="36">
        <f>SUMIFS(СВЦЭМ!$E$39:$E$782,СВЦЭМ!$A$39:$A$782,$A175,СВЦЭМ!$B$39:$B$782,D$155)+'СЕТ СН'!$F$12</f>
        <v>184.72389921000001</v>
      </c>
      <c r="E175" s="36">
        <f>SUMIFS(СВЦЭМ!$E$39:$E$782,СВЦЭМ!$A$39:$A$782,$A175,СВЦЭМ!$B$39:$B$782,E$155)+'СЕТ СН'!$F$12</f>
        <v>187.69219641000001</v>
      </c>
      <c r="F175" s="36">
        <f>SUMIFS(СВЦЭМ!$E$39:$E$782,СВЦЭМ!$A$39:$A$782,$A175,СВЦЭМ!$B$39:$B$782,F$155)+'СЕТ СН'!$F$12</f>
        <v>187.41729724000001</v>
      </c>
      <c r="G175" s="36">
        <f>SUMIFS(СВЦЭМ!$E$39:$E$782,СВЦЭМ!$A$39:$A$782,$A175,СВЦЭМ!$B$39:$B$782,G$155)+'СЕТ СН'!$F$12</f>
        <v>185.77860491000001</v>
      </c>
      <c r="H175" s="36">
        <f>SUMIFS(СВЦЭМ!$E$39:$E$782,СВЦЭМ!$A$39:$A$782,$A175,СВЦЭМ!$B$39:$B$782,H$155)+'СЕТ СН'!$F$12</f>
        <v>184.41374571</v>
      </c>
      <c r="I175" s="36">
        <f>SUMIFS(СВЦЭМ!$E$39:$E$782,СВЦЭМ!$A$39:$A$782,$A175,СВЦЭМ!$B$39:$B$782,I$155)+'СЕТ СН'!$F$12</f>
        <v>173.60392404000001</v>
      </c>
      <c r="J175" s="36">
        <f>SUMIFS(СВЦЭМ!$E$39:$E$782,СВЦЭМ!$A$39:$A$782,$A175,СВЦЭМ!$B$39:$B$782,J$155)+'СЕТ СН'!$F$12</f>
        <v>161.90973478000001</v>
      </c>
      <c r="K175" s="36">
        <f>SUMIFS(СВЦЭМ!$E$39:$E$782,СВЦЭМ!$A$39:$A$782,$A175,СВЦЭМ!$B$39:$B$782,K$155)+'СЕТ СН'!$F$12</f>
        <v>152.34979063</v>
      </c>
      <c r="L175" s="36">
        <f>SUMIFS(СВЦЭМ!$E$39:$E$782,СВЦЭМ!$A$39:$A$782,$A175,СВЦЭМ!$B$39:$B$782,L$155)+'СЕТ СН'!$F$12</f>
        <v>150.19880771999999</v>
      </c>
      <c r="M175" s="36">
        <f>SUMIFS(СВЦЭМ!$E$39:$E$782,СВЦЭМ!$A$39:$A$782,$A175,СВЦЭМ!$B$39:$B$782,M$155)+'СЕТ СН'!$F$12</f>
        <v>149.58358934</v>
      </c>
      <c r="N175" s="36">
        <f>SUMIFS(СВЦЭМ!$E$39:$E$782,СВЦЭМ!$A$39:$A$782,$A175,СВЦЭМ!$B$39:$B$782,N$155)+'СЕТ СН'!$F$12</f>
        <v>150.27415576999999</v>
      </c>
      <c r="O175" s="36">
        <f>SUMIFS(СВЦЭМ!$E$39:$E$782,СВЦЭМ!$A$39:$A$782,$A175,СВЦЭМ!$B$39:$B$782,O$155)+'СЕТ СН'!$F$12</f>
        <v>147.9994318</v>
      </c>
      <c r="P175" s="36">
        <f>SUMIFS(СВЦЭМ!$E$39:$E$782,СВЦЭМ!$A$39:$A$782,$A175,СВЦЭМ!$B$39:$B$782,P$155)+'СЕТ СН'!$F$12</f>
        <v>148.14067148999999</v>
      </c>
      <c r="Q175" s="36">
        <f>SUMIFS(СВЦЭМ!$E$39:$E$782,СВЦЭМ!$A$39:$A$782,$A175,СВЦЭМ!$B$39:$B$782,Q$155)+'СЕТ СН'!$F$12</f>
        <v>147.74926339000001</v>
      </c>
      <c r="R175" s="36">
        <f>SUMIFS(СВЦЭМ!$E$39:$E$782,СВЦЭМ!$A$39:$A$782,$A175,СВЦЭМ!$B$39:$B$782,R$155)+'СЕТ СН'!$F$12</f>
        <v>149.60896774</v>
      </c>
      <c r="S175" s="36">
        <f>SUMIFS(СВЦЭМ!$E$39:$E$782,СВЦЭМ!$A$39:$A$782,$A175,СВЦЭМ!$B$39:$B$782,S$155)+'СЕТ СН'!$F$12</f>
        <v>148.39284925999999</v>
      </c>
      <c r="T175" s="36">
        <f>SUMIFS(СВЦЭМ!$E$39:$E$782,СВЦЭМ!$A$39:$A$782,$A175,СВЦЭМ!$B$39:$B$782,T$155)+'СЕТ СН'!$F$12</f>
        <v>146.45309788</v>
      </c>
      <c r="U175" s="36">
        <f>SUMIFS(СВЦЭМ!$E$39:$E$782,СВЦЭМ!$A$39:$A$782,$A175,СВЦЭМ!$B$39:$B$782,U$155)+'СЕТ СН'!$F$12</f>
        <v>148.30726329000001</v>
      </c>
      <c r="V175" s="36">
        <f>SUMIFS(СВЦЭМ!$E$39:$E$782,СВЦЭМ!$A$39:$A$782,$A175,СВЦЭМ!$B$39:$B$782,V$155)+'СЕТ СН'!$F$12</f>
        <v>146.63967124000001</v>
      </c>
      <c r="W175" s="36">
        <f>SUMIFS(СВЦЭМ!$E$39:$E$782,СВЦЭМ!$A$39:$A$782,$A175,СВЦЭМ!$B$39:$B$782,W$155)+'СЕТ СН'!$F$12</f>
        <v>146.39851805999999</v>
      </c>
      <c r="X175" s="36">
        <f>SUMIFS(СВЦЭМ!$E$39:$E$782,СВЦЭМ!$A$39:$A$782,$A175,СВЦЭМ!$B$39:$B$782,X$155)+'СЕТ СН'!$F$12</f>
        <v>155.25432436</v>
      </c>
      <c r="Y175" s="36">
        <f>SUMIFS(СВЦЭМ!$E$39:$E$782,СВЦЭМ!$A$39:$A$782,$A175,СВЦЭМ!$B$39:$B$782,Y$155)+'СЕТ СН'!$F$12</f>
        <v>168.96737886</v>
      </c>
    </row>
    <row r="176" spans="1:25" ht="15.75" x14ac:dyDescent="0.2">
      <c r="A176" s="35">
        <f t="shared" si="4"/>
        <v>45525</v>
      </c>
      <c r="B176" s="36">
        <f>SUMIFS(СВЦЭМ!$E$39:$E$782,СВЦЭМ!$A$39:$A$782,$A176,СВЦЭМ!$B$39:$B$782,B$155)+'СЕТ СН'!$F$12</f>
        <v>187.55755626000001</v>
      </c>
      <c r="C176" s="36">
        <f>SUMIFS(СВЦЭМ!$E$39:$E$782,СВЦЭМ!$A$39:$A$782,$A176,СВЦЭМ!$B$39:$B$782,C$155)+'СЕТ СН'!$F$12</f>
        <v>191.24772614</v>
      </c>
      <c r="D176" s="36">
        <f>SUMIFS(СВЦЭМ!$E$39:$E$782,СВЦЭМ!$A$39:$A$782,$A176,СВЦЭМ!$B$39:$B$782,D$155)+'СЕТ СН'!$F$12</f>
        <v>195.85916369</v>
      </c>
      <c r="E176" s="36">
        <f>SUMIFS(СВЦЭМ!$E$39:$E$782,СВЦЭМ!$A$39:$A$782,$A176,СВЦЭМ!$B$39:$B$782,E$155)+'СЕТ СН'!$F$12</f>
        <v>192.10545013000001</v>
      </c>
      <c r="F176" s="36">
        <f>SUMIFS(СВЦЭМ!$E$39:$E$782,СВЦЭМ!$A$39:$A$782,$A176,СВЦЭМ!$B$39:$B$782,F$155)+'СЕТ СН'!$F$12</f>
        <v>190.58541525000001</v>
      </c>
      <c r="G176" s="36">
        <f>SUMIFS(СВЦЭМ!$E$39:$E$782,СВЦЭМ!$A$39:$A$782,$A176,СВЦЭМ!$B$39:$B$782,G$155)+'СЕТ СН'!$F$12</f>
        <v>186.88632240999999</v>
      </c>
      <c r="H176" s="36">
        <f>SUMIFS(СВЦЭМ!$E$39:$E$782,СВЦЭМ!$A$39:$A$782,$A176,СВЦЭМ!$B$39:$B$782,H$155)+'СЕТ СН'!$F$12</f>
        <v>185.82477102999999</v>
      </c>
      <c r="I176" s="36">
        <f>SUMIFS(СВЦЭМ!$E$39:$E$782,СВЦЭМ!$A$39:$A$782,$A176,СВЦЭМ!$B$39:$B$782,I$155)+'СЕТ СН'!$F$12</f>
        <v>174.01815898000001</v>
      </c>
      <c r="J176" s="36">
        <f>SUMIFS(СВЦЭМ!$E$39:$E$782,СВЦЭМ!$A$39:$A$782,$A176,СВЦЭМ!$B$39:$B$782,J$155)+'СЕТ СН'!$F$12</f>
        <v>165.79371821000001</v>
      </c>
      <c r="K176" s="36">
        <f>SUMIFS(СВЦЭМ!$E$39:$E$782,СВЦЭМ!$A$39:$A$782,$A176,СВЦЭМ!$B$39:$B$782,K$155)+'СЕТ СН'!$F$12</f>
        <v>158.52021262</v>
      </c>
      <c r="L176" s="36">
        <f>SUMIFS(СВЦЭМ!$E$39:$E$782,СВЦЭМ!$A$39:$A$782,$A176,СВЦЭМ!$B$39:$B$782,L$155)+'СЕТ СН'!$F$12</f>
        <v>157.0635345</v>
      </c>
      <c r="M176" s="36">
        <f>SUMIFS(СВЦЭМ!$E$39:$E$782,СВЦЭМ!$A$39:$A$782,$A176,СВЦЭМ!$B$39:$B$782,M$155)+'СЕТ СН'!$F$12</f>
        <v>157.20760754</v>
      </c>
      <c r="N176" s="36">
        <f>SUMIFS(СВЦЭМ!$E$39:$E$782,СВЦЭМ!$A$39:$A$782,$A176,СВЦЭМ!$B$39:$B$782,N$155)+'СЕТ СН'!$F$12</f>
        <v>156.47225062999999</v>
      </c>
      <c r="O176" s="36">
        <f>SUMIFS(СВЦЭМ!$E$39:$E$782,СВЦЭМ!$A$39:$A$782,$A176,СВЦЭМ!$B$39:$B$782,O$155)+'СЕТ СН'!$F$12</f>
        <v>154.92640491</v>
      </c>
      <c r="P176" s="36">
        <f>SUMIFS(СВЦЭМ!$E$39:$E$782,СВЦЭМ!$A$39:$A$782,$A176,СВЦЭМ!$B$39:$B$782,P$155)+'СЕТ СН'!$F$12</f>
        <v>158.54355964999999</v>
      </c>
      <c r="Q176" s="36">
        <f>SUMIFS(СВЦЭМ!$E$39:$E$782,СВЦЭМ!$A$39:$A$782,$A176,СВЦЭМ!$B$39:$B$782,Q$155)+'СЕТ СН'!$F$12</f>
        <v>160.74411583</v>
      </c>
      <c r="R176" s="36">
        <f>SUMIFS(СВЦЭМ!$E$39:$E$782,СВЦЭМ!$A$39:$A$782,$A176,СВЦЭМ!$B$39:$B$782,R$155)+'СЕТ СН'!$F$12</f>
        <v>160.20110492000001</v>
      </c>
      <c r="S176" s="36">
        <f>SUMIFS(СВЦЭМ!$E$39:$E$782,СВЦЭМ!$A$39:$A$782,$A176,СВЦЭМ!$B$39:$B$782,S$155)+'СЕТ СН'!$F$12</f>
        <v>160.15603877999999</v>
      </c>
      <c r="T176" s="36">
        <f>SUMIFS(СВЦЭМ!$E$39:$E$782,СВЦЭМ!$A$39:$A$782,$A176,СВЦЭМ!$B$39:$B$782,T$155)+'СЕТ СН'!$F$12</f>
        <v>159.46482412</v>
      </c>
      <c r="U176" s="36">
        <f>SUMIFS(СВЦЭМ!$E$39:$E$782,СВЦЭМ!$A$39:$A$782,$A176,СВЦЭМ!$B$39:$B$782,U$155)+'СЕТ СН'!$F$12</f>
        <v>160.54893756000001</v>
      </c>
      <c r="V176" s="36">
        <f>SUMIFS(СВЦЭМ!$E$39:$E$782,СВЦЭМ!$A$39:$A$782,$A176,СВЦЭМ!$B$39:$B$782,V$155)+'СЕТ СН'!$F$12</f>
        <v>159.78976922000001</v>
      </c>
      <c r="W176" s="36">
        <f>SUMIFS(СВЦЭМ!$E$39:$E$782,СВЦЭМ!$A$39:$A$782,$A176,СВЦЭМ!$B$39:$B$782,W$155)+'СЕТ СН'!$F$12</f>
        <v>159.27593243000001</v>
      </c>
      <c r="X176" s="36">
        <f>SUMIFS(СВЦЭМ!$E$39:$E$782,СВЦЭМ!$A$39:$A$782,$A176,СВЦЭМ!$B$39:$B$782,X$155)+'СЕТ СН'!$F$12</f>
        <v>161.07893580000001</v>
      </c>
      <c r="Y176" s="36">
        <f>SUMIFS(СВЦЭМ!$E$39:$E$782,СВЦЭМ!$A$39:$A$782,$A176,СВЦЭМ!$B$39:$B$782,Y$155)+'СЕТ СН'!$F$12</f>
        <v>164.54839113</v>
      </c>
    </row>
    <row r="177" spans="1:27" ht="15.75" x14ac:dyDescent="0.2">
      <c r="A177" s="35">
        <f t="shared" si="4"/>
        <v>45526</v>
      </c>
      <c r="B177" s="36">
        <f>SUMIFS(СВЦЭМ!$E$39:$E$782,СВЦЭМ!$A$39:$A$782,$A177,СВЦЭМ!$B$39:$B$782,B$155)+'СЕТ СН'!$F$12</f>
        <v>159.48941742</v>
      </c>
      <c r="C177" s="36">
        <f>SUMIFS(СВЦЭМ!$E$39:$E$782,СВЦЭМ!$A$39:$A$782,$A177,СВЦЭМ!$B$39:$B$782,C$155)+'СЕТ СН'!$F$12</f>
        <v>167.81027581000001</v>
      </c>
      <c r="D177" s="36">
        <f>SUMIFS(СВЦЭМ!$E$39:$E$782,СВЦЭМ!$A$39:$A$782,$A177,СВЦЭМ!$B$39:$B$782,D$155)+'СЕТ СН'!$F$12</f>
        <v>171.99266248000001</v>
      </c>
      <c r="E177" s="36">
        <f>SUMIFS(СВЦЭМ!$E$39:$E$782,СВЦЭМ!$A$39:$A$782,$A177,СВЦЭМ!$B$39:$B$782,E$155)+'СЕТ СН'!$F$12</f>
        <v>175.06724729000001</v>
      </c>
      <c r="F177" s="36">
        <f>SUMIFS(СВЦЭМ!$E$39:$E$782,СВЦЭМ!$A$39:$A$782,$A177,СВЦЭМ!$B$39:$B$782,F$155)+'СЕТ СН'!$F$12</f>
        <v>174.65670245999999</v>
      </c>
      <c r="G177" s="36">
        <f>SUMIFS(СВЦЭМ!$E$39:$E$782,СВЦЭМ!$A$39:$A$782,$A177,СВЦЭМ!$B$39:$B$782,G$155)+'СЕТ СН'!$F$12</f>
        <v>171.69605985000001</v>
      </c>
      <c r="H177" s="36">
        <f>SUMIFS(СВЦЭМ!$E$39:$E$782,СВЦЭМ!$A$39:$A$782,$A177,СВЦЭМ!$B$39:$B$782,H$155)+'СЕТ СН'!$F$12</f>
        <v>168.57311239000001</v>
      </c>
      <c r="I177" s="36">
        <f>SUMIFS(СВЦЭМ!$E$39:$E$782,СВЦЭМ!$A$39:$A$782,$A177,СВЦЭМ!$B$39:$B$782,I$155)+'СЕТ СН'!$F$12</f>
        <v>160.48034489</v>
      </c>
      <c r="J177" s="36">
        <f>SUMIFS(СВЦЭМ!$E$39:$E$782,СВЦЭМ!$A$39:$A$782,$A177,СВЦЭМ!$B$39:$B$782,J$155)+'СЕТ СН'!$F$12</f>
        <v>151.03359352000001</v>
      </c>
      <c r="K177" s="36">
        <f>SUMIFS(СВЦЭМ!$E$39:$E$782,СВЦЭМ!$A$39:$A$782,$A177,СВЦЭМ!$B$39:$B$782,K$155)+'СЕТ СН'!$F$12</f>
        <v>144.19788930000001</v>
      </c>
      <c r="L177" s="36">
        <f>SUMIFS(СВЦЭМ!$E$39:$E$782,СВЦЭМ!$A$39:$A$782,$A177,СВЦЭМ!$B$39:$B$782,L$155)+'СЕТ СН'!$F$12</f>
        <v>140.80775502</v>
      </c>
      <c r="M177" s="36">
        <f>SUMIFS(СВЦЭМ!$E$39:$E$782,СВЦЭМ!$A$39:$A$782,$A177,СВЦЭМ!$B$39:$B$782,M$155)+'СЕТ СН'!$F$12</f>
        <v>141.54614018999999</v>
      </c>
      <c r="N177" s="36">
        <f>SUMIFS(СВЦЭМ!$E$39:$E$782,СВЦЭМ!$A$39:$A$782,$A177,СВЦЭМ!$B$39:$B$782,N$155)+'СЕТ СН'!$F$12</f>
        <v>140.8865496</v>
      </c>
      <c r="O177" s="36">
        <f>SUMIFS(СВЦЭМ!$E$39:$E$782,СВЦЭМ!$A$39:$A$782,$A177,СВЦЭМ!$B$39:$B$782,O$155)+'СЕТ СН'!$F$12</f>
        <v>141.28287195999999</v>
      </c>
      <c r="P177" s="36">
        <f>SUMIFS(СВЦЭМ!$E$39:$E$782,СВЦЭМ!$A$39:$A$782,$A177,СВЦЭМ!$B$39:$B$782,P$155)+'СЕТ СН'!$F$12</f>
        <v>142.04372351000001</v>
      </c>
      <c r="Q177" s="36">
        <f>SUMIFS(СВЦЭМ!$E$39:$E$782,СВЦЭМ!$A$39:$A$782,$A177,СВЦЭМ!$B$39:$B$782,Q$155)+'СЕТ СН'!$F$12</f>
        <v>142.37582097000001</v>
      </c>
      <c r="R177" s="36">
        <f>SUMIFS(СВЦЭМ!$E$39:$E$782,СВЦЭМ!$A$39:$A$782,$A177,СВЦЭМ!$B$39:$B$782,R$155)+'СЕТ СН'!$F$12</f>
        <v>143.57621227000001</v>
      </c>
      <c r="S177" s="36">
        <f>SUMIFS(СВЦЭМ!$E$39:$E$782,СВЦЭМ!$A$39:$A$782,$A177,СВЦЭМ!$B$39:$B$782,S$155)+'СЕТ СН'!$F$12</f>
        <v>142.70390716</v>
      </c>
      <c r="T177" s="36">
        <f>SUMIFS(СВЦЭМ!$E$39:$E$782,СВЦЭМ!$A$39:$A$782,$A177,СВЦЭМ!$B$39:$B$782,T$155)+'СЕТ СН'!$F$12</f>
        <v>142.42939405999999</v>
      </c>
      <c r="U177" s="36">
        <f>SUMIFS(СВЦЭМ!$E$39:$E$782,СВЦЭМ!$A$39:$A$782,$A177,СВЦЭМ!$B$39:$B$782,U$155)+'СЕТ СН'!$F$12</f>
        <v>142.88428342</v>
      </c>
      <c r="V177" s="36">
        <f>SUMIFS(СВЦЭМ!$E$39:$E$782,СВЦЭМ!$A$39:$A$782,$A177,СВЦЭМ!$B$39:$B$782,V$155)+'СЕТ СН'!$F$12</f>
        <v>141.67210514000001</v>
      </c>
      <c r="W177" s="36">
        <f>SUMIFS(СВЦЭМ!$E$39:$E$782,СВЦЭМ!$A$39:$A$782,$A177,СВЦЭМ!$B$39:$B$782,W$155)+'СЕТ СН'!$F$12</f>
        <v>141.25245462000001</v>
      </c>
      <c r="X177" s="36">
        <f>SUMIFS(СВЦЭМ!$E$39:$E$782,СВЦЭМ!$A$39:$A$782,$A177,СВЦЭМ!$B$39:$B$782,X$155)+'СЕТ СН'!$F$12</f>
        <v>148.29234986</v>
      </c>
      <c r="Y177" s="36">
        <f>SUMIFS(СВЦЭМ!$E$39:$E$782,СВЦЭМ!$A$39:$A$782,$A177,СВЦЭМ!$B$39:$B$782,Y$155)+'СЕТ СН'!$F$12</f>
        <v>152.03080928</v>
      </c>
    </row>
    <row r="178" spans="1:27" ht="15.75" x14ac:dyDescent="0.2">
      <c r="A178" s="35">
        <f t="shared" si="4"/>
        <v>45527</v>
      </c>
      <c r="B178" s="36">
        <f>SUMIFS(СВЦЭМ!$E$39:$E$782,СВЦЭМ!$A$39:$A$782,$A178,СВЦЭМ!$B$39:$B$782,B$155)+'СЕТ СН'!$F$12</f>
        <v>166.50930504999999</v>
      </c>
      <c r="C178" s="36">
        <f>SUMIFS(СВЦЭМ!$E$39:$E$782,СВЦЭМ!$A$39:$A$782,$A178,СВЦЭМ!$B$39:$B$782,C$155)+'СЕТ СН'!$F$12</f>
        <v>176.71323663999999</v>
      </c>
      <c r="D178" s="36">
        <f>SUMIFS(СВЦЭМ!$E$39:$E$782,СВЦЭМ!$A$39:$A$782,$A178,СВЦЭМ!$B$39:$B$782,D$155)+'СЕТ СН'!$F$12</f>
        <v>179.28116732999999</v>
      </c>
      <c r="E178" s="36">
        <f>SUMIFS(СВЦЭМ!$E$39:$E$782,СВЦЭМ!$A$39:$A$782,$A178,СВЦЭМ!$B$39:$B$782,E$155)+'СЕТ СН'!$F$12</f>
        <v>181.91981006</v>
      </c>
      <c r="F178" s="36">
        <f>SUMIFS(СВЦЭМ!$E$39:$E$782,СВЦЭМ!$A$39:$A$782,$A178,СВЦЭМ!$B$39:$B$782,F$155)+'СЕТ СН'!$F$12</f>
        <v>182.81886660999999</v>
      </c>
      <c r="G178" s="36">
        <f>SUMIFS(СВЦЭМ!$E$39:$E$782,СВЦЭМ!$A$39:$A$782,$A178,СВЦЭМ!$B$39:$B$782,G$155)+'СЕТ СН'!$F$12</f>
        <v>181.4639608</v>
      </c>
      <c r="H178" s="36">
        <f>SUMIFS(СВЦЭМ!$E$39:$E$782,СВЦЭМ!$A$39:$A$782,$A178,СВЦЭМ!$B$39:$B$782,H$155)+'СЕТ СН'!$F$12</f>
        <v>179.31313595</v>
      </c>
      <c r="I178" s="36">
        <f>SUMIFS(СВЦЭМ!$E$39:$E$782,СВЦЭМ!$A$39:$A$782,$A178,СВЦЭМ!$B$39:$B$782,I$155)+'СЕТ СН'!$F$12</f>
        <v>170.82119965000001</v>
      </c>
      <c r="J178" s="36">
        <f>SUMIFS(СВЦЭМ!$E$39:$E$782,СВЦЭМ!$A$39:$A$782,$A178,СВЦЭМ!$B$39:$B$782,J$155)+'СЕТ СН'!$F$12</f>
        <v>160.22498121000001</v>
      </c>
      <c r="K178" s="36">
        <f>SUMIFS(СВЦЭМ!$E$39:$E$782,СВЦЭМ!$A$39:$A$782,$A178,СВЦЭМ!$B$39:$B$782,K$155)+'СЕТ СН'!$F$12</f>
        <v>150.73072619000001</v>
      </c>
      <c r="L178" s="36">
        <f>SUMIFS(СВЦЭМ!$E$39:$E$782,СВЦЭМ!$A$39:$A$782,$A178,СВЦЭМ!$B$39:$B$782,L$155)+'СЕТ СН'!$F$12</f>
        <v>149.87749984999999</v>
      </c>
      <c r="M178" s="36">
        <f>SUMIFS(СВЦЭМ!$E$39:$E$782,СВЦЭМ!$A$39:$A$782,$A178,СВЦЭМ!$B$39:$B$782,M$155)+'СЕТ СН'!$F$12</f>
        <v>149.40052842</v>
      </c>
      <c r="N178" s="36">
        <f>SUMIFS(СВЦЭМ!$E$39:$E$782,СВЦЭМ!$A$39:$A$782,$A178,СВЦЭМ!$B$39:$B$782,N$155)+'СЕТ СН'!$F$12</f>
        <v>149.01247499999999</v>
      </c>
      <c r="O178" s="36">
        <f>SUMIFS(СВЦЭМ!$E$39:$E$782,СВЦЭМ!$A$39:$A$782,$A178,СВЦЭМ!$B$39:$B$782,O$155)+'СЕТ СН'!$F$12</f>
        <v>150.0166638</v>
      </c>
      <c r="P178" s="36">
        <f>SUMIFS(СВЦЭМ!$E$39:$E$782,СВЦЭМ!$A$39:$A$782,$A178,СВЦЭМ!$B$39:$B$782,P$155)+'СЕТ СН'!$F$12</f>
        <v>151.42785320999999</v>
      </c>
      <c r="Q178" s="36">
        <f>SUMIFS(СВЦЭМ!$E$39:$E$782,СВЦЭМ!$A$39:$A$782,$A178,СВЦЭМ!$B$39:$B$782,Q$155)+'СЕТ СН'!$F$12</f>
        <v>150.23318553999999</v>
      </c>
      <c r="R178" s="36">
        <f>SUMIFS(СВЦЭМ!$E$39:$E$782,СВЦЭМ!$A$39:$A$782,$A178,СВЦЭМ!$B$39:$B$782,R$155)+'СЕТ СН'!$F$12</f>
        <v>149.16280993999999</v>
      </c>
      <c r="S178" s="36">
        <f>SUMIFS(СВЦЭМ!$E$39:$E$782,СВЦЭМ!$A$39:$A$782,$A178,СВЦЭМ!$B$39:$B$782,S$155)+'СЕТ СН'!$F$12</f>
        <v>151.36356842000001</v>
      </c>
      <c r="T178" s="36">
        <f>SUMIFS(СВЦЭМ!$E$39:$E$782,СВЦЭМ!$A$39:$A$782,$A178,СВЦЭМ!$B$39:$B$782,T$155)+'СЕТ СН'!$F$12</f>
        <v>150.2565659</v>
      </c>
      <c r="U178" s="36">
        <f>SUMIFS(СВЦЭМ!$E$39:$E$782,СВЦЭМ!$A$39:$A$782,$A178,СВЦЭМ!$B$39:$B$782,U$155)+'СЕТ СН'!$F$12</f>
        <v>150.83005656</v>
      </c>
      <c r="V178" s="36">
        <f>SUMIFS(СВЦЭМ!$E$39:$E$782,СВЦЭМ!$A$39:$A$782,$A178,СВЦЭМ!$B$39:$B$782,V$155)+'СЕТ СН'!$F$12</f>
        <v>150.48207493999999</v>
      </c>
      <c r="W178" s="36">
        <f>SUMIFS(СВЦЭМ!$E$39:$E$782,СВЦЭМ!$A$39:$A$782,$A178,СВЦЭМ!$B$39:$B$782,W$155)+'СЕТ СН'!$F$12</f>
        <v>150.7364595</v>
      </c>
      <c r="X178" s="36">
        <f>SUMIFS(СВЦЭМ!$E$39:$E$782,СВЦЭМ!$A$39:$A$782,$A178,СВЦЭМ!$B$39:$B$782,X$155)+'СЕТ СН'!$F$12</f>
        <v>157.45610929</v>
      </c>
      <c r="Y178" s="36">
        <f>SUMIFS(СВЦЭМ!$E$39:$E$782,СВЦЭМ!$A$39:$A$782,$A178,СВЦЭМ!$B$39:$B$782,Y$155)+'СЕТ СН'!$F$12</f>
        <v>167.14096997999999</v>
      </c>
    </row>
    <row r="179" spans="1:27" ht="15.75" x14ac:dyDescent="0.2">
      <c r="A179" s="35">
        <f t="shared" si="4"/>
        <v>45528</v>
      </c>
      <c r="B179" s="36">
        <f>SUMIFS(СВЦЭМ!$E$39:$E$782,СВЦЭМ!$A$39:$A$782,$A179,СВЦЭМ!$B$39:$B$782,B$155)+'СЕТ СН'!$F$12</f>
        <v>164.20573807</v>
      </c>
      <c r="C179" s="36">
        <f>SUMIFS(СВЦЭМ!$E$39:$E$782,СВЦЭМ!$A$39:$A$782,$A179,СВЦЭМ!$B$39:$B$782,C$155)+'СЕТ СН'!$F$12</f>
        <v>170.89138349000001</v>
      </c>
      <c r="D179" s="36">
        <f>SUMIFS(СВЦЭМ!$E$39:$E$782,СВЦЭМ!$A$39:$A$782,$A179,СВЦЭМ!$B$39:$B$782,D$155)+'СЕТ СН'!$F$12</f>
        <v>174.25482077999999</v>
      </c>
      <c r="E179" s="36">
        <f>SUMIFS(СВЦЭМ!$E$39:$E$782,СВЦЭМ!$A$39:$A$782,$A179,СВЦЭМ!$B$39:$B$782,E$155)+'СЕТ СН'!$F$12</f>
        <v>178.26888843</v>
      </c>
      <c r="F179" s="36">
        <f>SUMIFS(СВЦЭМ!$E$39:$E$782,СВЦЭМ!$A$39:$A$782,$A179,СВЦЭМ!$B$39:$B$782,F$155)+'СЕТ СН'!$F$12</f>
        <v>178.76538052000001</v>
      </c>
      <c r="G179" s="36">
        <f>SUMIFS(СВЦЭМ!$E$39:$E$782,СВЦЭМ!$A$39:$A$782,$A179,СВЦЭМ!$B$39:$B$782,G$155)+'СЕТ СН'!$F$12</f>
        <v>176.97296094000001</v>
      </c>
      <c r="H179" s="36">
        <f>SUMIFS(СВЦЭМ!$E$39:$E$782,СВЦЭМ!$A$39:$A$782,$A179,СВЦЭМ!$B$39:$B$782,H$155)+'СЕТ СН'!$F$12</f>
        <v>174.50373085000001</v>
      </c>
      <c r="I179" s="36">
        <f>SUMIFS(СВЦЭМ!$E$39:$E$782,СВЦЭМ!$A$39:$A$782,$A179,СВЦЭМ!$B$39:$B$782,I$155)+'СЕТ СН'!$F$12</f>
        <v>165.96843226999999</v>
      </c>
      <c r="J179" s="36">
        <f>SUMIFS(СВЦЭМ!$E$39:$E$782,СВЦЭМ!$A$39:$A$782,$A179,СВЦЭМ!$B$39:$B$782,J$155)+'СЕТ СН'!$F$12</f>
        <v>156.34299240000001</v>
      </c>
      <c r="K179" s="36">
        <f>SUMIFS(СВЦЭМ!$E$39:$E$782,СВЦЭМ!$A$39:$A$782,$A179,СВЦЭМ!$B$39:$B$782,K$155)+'СЕТ СН'!$F$12</f>
        <v>145.70234747000001</v>
      </c>
      <c r="L179" s="36">
        <f>SUMIFS(СВЦЭМ!$E$39:$E$782,СВЦЭМ!$A$39:$A$782,$A179,СВЦЭМ!$B$39:$B$782,L$155)+'СЕТ СН'!$F$12</f>
        <v>142.58197161000001</v>
      </c>
      <c r="M179" s="36">
        <f>SUMIFS(СВЦЭМ!$E$39:$E$782,СВЦЭМ!$A$39:$A$782,$A179,СВЦЭМ!$B$39:$B$782,M$155)+'СЕТ СН'!$F$12</f>
        <v>144.87982489999999</v>
      </c>
      <c r="N179" s="36">
        <f>SUMIFS(СВЦЭМ!$E$39:$E$782,СВЦЭМ!$A$39:$A$782,$A179,СВЦЭМ!$B$39:$B$782,N$155)+'СЕТ СН'!$F$12</f>
        <v>153.36521371000001</v>
      </c>
      <c r="O179" s="36">
        <f>SUMIFS(СВЦЭМ!$E$39:$E$782,СВЦЭМ!$A$39:$A$782,$A179,СВЦЭМ!$B$39:$B$782,O$155)+'СЕТ СН'!$F$12</f>
        <v>152.19399417</v>
      </c>
      <c r="P179" s="36">
        <f>SUMIFS(СВЦЭМ!$E$39:$E$782,СВЦЭМ!$A$39:$A$782,$A179,СВЦЭМ!$B$39:$B$782,P$155)+'СЕТ СН'!$F$12</f>
        <v>152.80759943000001</v>
      </c>
      <c r="Q179" s="36">
        <f>SUMIFS(СВЦЭМ!$E$39:$E$782,СВЦЭМ!$A$39:$A$782,$A179,СВЦЭМ!$B$39:$B$782,Q$155)+'СЕТ СН'!$F$12</f>
        <v>154.11647145000001</v>
      </c>
      <c r="R179" s="36">
        <f>SUMIFS(СВЦЭМ!$E$39:$E$782,СВЦЭМ!$A$39:$A$782,$A179,СВЦЭМ!$B$39:$B$782,R$155)+'СЕТ СН'!$F$12</f>
        <v>154.25338902999999</v>
      </c>
      <c r="S179" s="36">
        <f>SUMIFS(СВЦЭМ!$E$39:$E$782,СВЦЭМ!$A$39:$A$782,$A179,СВЦЭМ!$B$39:$B$782,S$155)+'СЕТ СН'!$F$12</f>
        <v>155.47212802000001</v>
      </c>
      <c r="T179" s="36">
        <f>SUMIFS(СВЦЭМ!$E$39:$E$782,СВЦЭМ!$A$39:$A$782,$A179,СВЦЭМ!$B$39:$B$782,T$155)+'СЕТ СН'!$F$12</f>
        <v>154.07847956000001</v>
      </c>
      <c r="U179" s="36">
        <f>SUMIFS(СВЦЭМ!$E$39:$E$782,СВЦЭМ!$A$39:$A$782,$A179,СВЦЭМ!$B$39:$B$782,U$155)+'СЕТ СН'!$F$12</f>
        <v>155.56286269</v>
      </c>
      <c r="V179" s="36">
        <f>SUMIFS(СВЦЭМ!$E$39:$E$782,СВЦЭМ!$A$39:$A$782,$A179,СВЦЭМ!$B$39:$B$782,V$155)+'СЕТ СН'!$F$12</f>
        <v>155.93626687</v>
      </c>
      <c r="W179" s="36">
        <f>SUMIFS(СВЦЭМ!$E$39:$E$782,СВЦЭМ!$A$39:$A$782,$A179,СВЦЭМ!$B$39:$B$782,W$155)+'СЕТ СН'!$F$12</f>
        <v>154.82562895000001</v>
      </c>
      <c r="X179" s="36">
        <f>SUMIFS(СВЦЭМ!$E$39:$E$782,СВЦЭМ!$A$39:$A$782,$A179,СВЦЭМ!$B$39:$B$782,X$155)+'СЕТ СН'!$F$12</f>
        <v>158.94569476000001</v>
      </c>
      <c r="Y179" s="36">
        <f>SUMIFS(СВЦЭМ!$E$39:$E$782,СВЦЭМ!$A$39:$A$782,$A179,СВЦЭМ!$B$39:$B$782,Y$155)+'СЕТ СН'!$F$12</f>
        <v>166.70786361</v>
      </c>
    </row>
    <row r="180" spans="1:27" ht="15.75" x14ac:dyDescent="0.2">
      <c r="A180" s="35">
        <f t="shared" si="4"/>
        <v>45529</v>
      </c>
      <c r="B180" s="36">
        <f>SUMIFS(СВЦЭМ!$E$39:$E$782,СВЦЭМ!$A$39:$A$782,$A180,СВЦЭМ!$B$39:$B$782,B$155)+'СЕТ СН'!$F$12</f>
        <v>164.70133752999999</v>
      </c>
      <c r="C180" s="36">
        <f>SUMIFS(СВЦЭМ!$E$39:$E$782,СВЦЭМ!$A$39:$A$782,$A180,СВЦЭМ!$B$39:$B$782,C$155)+'СЕТ СН'!$F$12</f>
        <v>170.20745514000001</v>
      </c>
      <c r="D180" s="36">
        <f>SUMIFS(СВЦЭМ!$E$39:$E$782,СВЦЭМ!$A$39:$A$782,$A180,СВЦЭМ!$B$39:$B$782,D$155)+'СЕТ СН'!$F$12</f>
        <v>172.25220908</v>
      </c>
      <c r="E180" s="36">
        <f>SUMIFS(СВЦЭМ!$E$39:$E$782,СВЦЭМ!$A$39:$A$782,$A180,СВЦЭМ!$B$39:$B$782,E$155)+'СЕТ СН'!$F$12</f>
        <v>173.16903891999999</v>
      </c>
      <c r="F180" s="36">
        <f>SUMIFS(СВЦЭМ!$E$39:$E$782,СВЦЭМ!$A$39:$A$782,$A180,СВЦЭМ!$B$39:$B$782,F$155)+'СЕТ СН'!$F$12</f>
        <v>177.70215938999999</v>
      </c>
      <c r="G180" s="36">
        <f>SUMIFS(СВЦЭМ!$E$39:$E$782,СВЦЭМ!$A$39:$A$782,$A180,СВЦЭМ!$B$39:$B$782,G$155)+'СЕТ СН'!$F$12</f>
        <v>176.65271956000001</v>
      </c>
      <c r="H180" s="36">
        <f>SUMIFS(СВЦЭМ!$E$39:$E$782,СВЦЭМ!$A$39:$A$782,$A180,СВЦЭМ!$B$39:$B$782,H$155)+'СЕТ СН'!$F$12</f>
        <v>174.49606838</v>
      </c>
      <c r="I180" s="36">
        <f>SUMIFS(СВЦЭМ!$E$39:$E$782,СВЦЭМ!$A$39:$A$782,$A180,СВЦЭМ!$B$39:$B$782,I$155)+'СЕТ СН'!$F$12</f>
        <v>169.53883701999999</v>
      </c>
      <c r="J180" s="36">
        <f>SUMIFS(СВЦЭМ!$E$39:$E$782,СВЦЭМ!$A$39:$A$782,$A180,СВЦЭМ!$B$39:$B$782,J$155)+'СЕТ СН'!$F$12</f>
        <v>161.99340799999999</v>
      </c>
      <c r="K180" s="36">
        <f>SUMIFS(СВЦЭМ!$E$39:$E$782,СВЦЭМ!$A$39:$A$782,$A180,СВЦЭМ!$B$39:$B$782,K$155)+'СЕТ СН'!$F$12</f>
        <v>154.04984343000001</v>
      </c>
      <c r="L180" s="36">
        <f>SUMIFS(СВЦЭМ!$E$39:$E$782,СВЦЭМ!$A$39:$A$782,$A180,СВЦЭМ!$B$39:$B$782,L$155)+'СЕТ СН'!$F$12</f>
        <v>147.91237987</v>
      </c>
      <c r="M180" s="36">
        <f>SUMIFS(СВЦЭМ!$E$39:$E$782,СВЦЭМ!$A$39:$A$782,$A180,СВЦЭМ!$B$39:$B$782,M$155)+'СЕТ СН'!$F$12</f>
        <v>145.11370362</v>
      </c>
      <c r="N180" s="36">
        <f>SUMIFS(СВЦЭМ!$E$39:$E$782,СВЦЭМ!$A$39:$A$782,$A180,СВЦЭМ!$B$39:$B$782,N$155)+'СЕТ СН'!$F$12</f>
        <v>144.12840917</v>
      </c>
      <c r="O180" s="36">
        <f>SUMIFS(СВЦЭМ!$E$39:$E$782,СВЦЭМ!$A$39:$A$782,$A180,СВЦЭМ!$B$39:$B$782,O$155)+'СЕТ СН'!$F$12</f>
        <v>144.17922139999999</v>
      </c>
      <c r="P180" s="36">
        <f>SUMIFS(СВЦЭМ!$E$39:$E$782,СВЦЭМ!$A$39:$A$782,$A180,СВЦЭМ!$B$39:$B$782,P$155)+'СЕТ СН'!$F$12</f>
        <v>144.38420196999999</v>
      </c>
      <c r="Q180" s="36">
        <f>SUMIFS(СВЦЭМ!$E$39:$E$782,СВЦЭМ!$A$39:$A$782,$A180,СВЦЭМ!$B$39:$B$782,Q$155)+'СЕТ СН'!$F$12</f>
        <v>144.64754619000001</v>
      </c>
      <c r="R180" s="36">
        <f>SUMIFS(СВЦЭМ!$E$39:$E$782,СВЦЭМ!$A$39:$A$782,$A180,СВЦЭМ!$B$39:$B$782,R$155)+'СЕТ СН'!$F$12</f>
        <v>146.90379958</v>
      </c>
      <c r="S180" s="36">
        <f>SUMIFS(СВЦЭМ!$E$39:$E$782,СВЦЭМ!$A$39:$A$782,$A180,СВЦЭМ!$B$39:$B$782,S$155)+'СЕТ СН'!$F$12</f>
        <v>145.18841743999999</v>
      </c>
      <c r="T180" s="36">
        <f>SUMIFS(СВЦЭМ!$E$39:$E$782,СВЦЭМ!$A$39:$A$782,$A180,СВЦЭМ!$B$39:$B$782,T$155)+'СЕТ СН'!$F$12</f>
        <v>143.69126126</v>
      </c>
      <c r="U180" s="36">
        <f>SUMIFS(СВЦЭМ!$E$39:$E$782,СВЦЭМ!$A$39:$A$782,$A180,СВЦЭМ!$B$39:$B$782,U$155)+'СЕТ СН'!$F$12</f>
        <v>143.64914567</v>
      </c>
      <c r="V180" s="36">
        <f>SUMIFS(СВЦЭМ!$E$39:$E$782,СВЦЭМ!$A$39:$A$782,$A180,СВЦЭМ!$B$39:$B$782,V$155)+'СЕТ СН'!$F$12</f>
        <v>142.97416408999999</v>
      </c>
      <c r="W180" s="36">
        <f>SUMIFS(СВЦЭМ!$E$39:$E$782,СВЦЭМ!$A$39:$A$782,$A180,СВЦЭМ!$B$39:$B$782,W$155)+'СЕТ СН'!$F$12</f>
        <v>141.51616537999999</v>
      </c>
      <c r="X180" s="36">
        <f>SUMIFS(СВЦЭМ!$E$39:$E$782,СВЦЭМ!$A$39:$A$782,$A180,СВЦЭМ!$B$39:$B$782,X$155)+'СЕТ СН'!$F$12</f>
        <v>148.61265571999999</v>
      </c>
      <c r="Y180" s="36">
        <f>SUMIFS(СВЦЭМ!$E$39:$E$782,СВЦЭМ!$A$39:$A$782,$A180,СВЦЭМ!$B$39:$B$782,Y$155)+'СЕТ СН'!$F$12</f>
        <v>156.92248515</v>
      </c>
    </row>
    <row r="181" spans="1:27" ht="15.75" x14ac:dyDescent="0.2">
      <c r="A181" s="35">
        <f t="shared" si="4"/>
        <v>45530</v>
      </c>
      <c r="B181" s="36">
        <f>SUMIFS(СВЦЭМ!$E$39:$E$782,СВЦЭМ!$A$39:$A$782,$A181,СВЦЭМ!$B$39:$B$782,B$155)+'СЕТ СН'!$F$12</f>
        <v>165.11853922</v>
      </c>
      <c r="C181" s="36">
        <f>SUMIFS(СВЦЭМ!$E$39:$E$782,СВЦЭМ!$A$39:$A$782,$A181,СВЦЭМ!$B$39:$B$782,C$155)+'СЕТ СН'!$F$12</f>
        <v>173.72502824</v>
      </c>
      <c r="D181" s="36">
        <f>SUMIFS(СВЦЭМ!$E$39:$E$782,СВЦЭМ!$A$39:$A$782,$A181,СВЦЭМ!$B$39:$B$782,D$155)+'СЕТ СН'!$F$12</f>
        <v>177.36247276</v>
      </c>
      <c r="E181" s="36">
        <f>SUMIFS(СВЦЭМ!$E$39:$E$782,СВЦЭМ!$A$39:$A$782,$A181,СВЦЭМ!$B$39:$B$782,E$155)+'СЕТ СН'!$F$12</f>
        <v>178.54531631</v>
      </c>
      <c r="F181" s="36">
        <f>SUMIFS(СВЦЭМ!$E$39:$E$782,СВЦЭМ!$A$39:$A$782,$A181,СВЦЭМ!$B$39:$B$782,F$155)+'СЕТ СН'!$F$12</f>
        <v>179.90278307</v>
      </c>
      <c r="G181" s="36">
        <f>SUMIFS(СВЦЭМ!$E$39:$E$782,СВЦЭМ!$A$39:$A$782,$A181,СВЦЭМ!$B$39:$B$782,G$155)+'СЕТ СН'!$F$12</f>
        <v>176.54709890999999</v>
      </c>
      <c r="H181" s="36">
        <f>SUMIFS(СВЦЭМ!$E$39:$E$782,СВЦЭМ!$A$39:$A$782,$A181,СВЦЭМ!$B$39:$B$782,H$155)+'СЕТ СН'!$F$12</f>
        <v>173.24768951999999</v>
      </c>
      <c r="I181" s="36">
        <f>SUMIFS(СВЦЭМ!$E$39:$E$782,СВЦЭМ!$A$39:$A$782,$A181,СВЦЭМ!$B$39:$B$782,I$155)+'СЕТ СН'!$F$12</f>
        <v>164.50709394</v>
      </c>
      <c r="J181" s="36">
        <f>SUMIFS(СВЦЭМ!$E$39:$E$782,СВЦЭМ!$A$39:$A$782,$A181,СВЦЭМ!$B$39:$B$782,J$155)+'СЕТ СН'!$F$12</f>
        <v>154.14168559999999</v>
      </c>
      <c r="K181" s="36">
        <f>SUMIFS(СВЦЭМ!$E$39:$E$782,СВЦЭМ!$A$39:$A$782,$A181,СВЦЭМ!$B$39:$B$782,K$155)+'СЕТ СН'!$F$12</f>
        <v>146.44864774000001</v>
      </c>
      <c r="L181" s="36">
        <f>SUMIFS(СВЦЭМ!$E$39:$E$782,СВЦЭМ!$A$39:$A$782,$A181,СВЦЭМ!$B$39:$B$782,L$155)+'СЕТ СН'!$F$12</f>
        <v>145.39122079000001</v>
      </c>
      <c r="M181" s="36">
        <f>SUMIFS(СВЦЭМ!$E$39:$E$782,СВЦЭМ!$A$39:$A$782,$A181,СВЦЭМ!$B$39:$B$782,M$155)+'СЕТ СН'!$F$12</f>
        <v>143.81453454999999</v>
      </c>
      <c r="N181" s="36">
        <f>SUMIFS(СВЦЭМ!$E$39:$E$782,СВЦЭМ!$A$39:$A$782,$A181,СВЦЭМ!$B$39:$B$782,N$155)+'СЕТ СН'!$F$12</f>
        <v>143.96310445</v>
      </c>
      <c r="O181" s="36">
        <f>SUMIFS(СВЦЭМ!$E$39:$E$782,СВЦЭМ!$A$39:$A$782,$A181,СВЦЭМ!$B$39:$B$782,O$155)+'СЕТ СН'!$F$12</f>
        <v>143.78169874</v>
      </c>
      <c r="P181" s="36">
        <f>SUMIFS(СВЦЭМ!$E$39:$E$782,СВЦЭМ!$A$39:$A$782,$A181,СВЦЭМ!$B$39:$B$782,P$155)+'СЕТ СН'!$F$12</f>
        <v>144.25983124999999</v>
      </c>
      <c r="Q181" s="36">
        <f>SUMIFS(СВЦЭМ!$E$39:$E$782,СВЦЭМ!$A$39:$A$782,$A181,СВЦЭМ!$B$39:$B$782,Q$155)+'СЕТ СН'!$F$12</f>
        <v>143.94947314000001</v>
      </c>
      <c r="R181" s="36">
        <f>SUMIFS(СВЦЭМ!$E$39:$E$782,СВЦЭМ!$A$39:$A$782,$A181,СВЦЭМ!$B$39:$B$782,R$155)+'СЕТ СН'!$F$12</f>
        <v>144.22052668000001</v>
      </c>
      <c r="S181" s="36">
        <f>SUMIFS(СВЦЭМ!$E$39:$E$782,СВЦЭМ!$A$39:$A$782,$A181,СВЦЭМ!$B$39:$B$782,S$155)+'СЕТ СН'!$F$12</f>
        <v>145.56364966000001</v>
      </c>
      <c r="T181" s="36">
        <f>SUMIFS(СВЦЭМ!$E$39:$E$782,СВЦЭМ!$A$39:$A$782,$A181,СВЦЭМ!$B$39:$B$782,T$155)+'СЕТ СН'!$F$12</f>
        <v>144.23995020999999</v>
      </c>
      <c r="U181" s="36">
        <f>SUMIFS(СВЦЭМ!$E$39:$E$782,СВЦЭМ!$A$39:$A$782,$A181,СВЦЭМ!$B$39:$B$782,U$155)+'СЕТ СН'!$F$12</f>
        <v>144.43088337</v>
      </c>
      <c r="V181" s="36">
        <f>SUMIFS(СВЦЭМ!$E$39:$E$782,СВЦЭМ!$A$39:$A$782,$A181,СВЦЭМ!$B$39:$B$782,V$155)+'СЕТ СН'!$F$12</f>
        <v>143.47000227000001</v>
      </c>
      <c r="W181" s="36">
        <f>SUMIFS(СВЦЭМ!$E$39:$E$782,СВЦЭМ!$A$39:$A$782,$A181,СВЦЭМ!$B$39:$B$782,W$155)+'СЕТ СН'!$F$12</f>
        <v>143.61598669</v>
      </c>
      <c r="X181" s="36">
        <f>SUMIFS(СВЦЭМ!$E$39:$E$782,СВЦЭМ!$A$39:$A$782,$A181,СВЦЭМ!$B$39:$B$782,X$155)+'СЕТ СН'!$F$12</f>
        <v>149.99206741</v>
      </c>
      <c r="Y181" s="36">
        <f>SUMIFS(СВЦЭМ!$E$39:$E$782,СВЦЭМ!$A$39:$A$782,$A181,СВЦЭМ!$B$39:$B$782,Y$155)+'СЕТ СН'!$F$12</f>
        <v>154.81244717000001</v>
      </c>
    </row>
    <row r="182" spans="1:27" ht="15.75" x14ac:dyDescent="0.2">
      <c r="A182" s="35">
        <f t="shared" si="4"/>
        <v>45531</v>
      </c>
      <c r="B182" s="36">
        <f>SUMIFS(СВЦЭМ!$E$39:$E$782,СВЦЭМ!$A$39:$A$782,$A182,СВЦЭМ!$B$39:$B$782,B$155)+'СЕТ СН'!$F$12</f>
        <v>148.22868919999999</v>
      </c>
      <c r="C182" s="36">
        <f>SUMIFS(СВЦЭМ!$E$39:$E$782,СВЦЭМ!$A$39:$A$782,$A182,СВЦЭМ!$B$39:$B$782,C$155)+'СЕТ СН'!$F$12</f>
        <v>151.26039954000001</v>
      </c>
      <c r="D182" s="36">
        <f>SUMIFS(СВЦЭМ!$E$39:$E$782,СВЦЭМ!$A$39:$A$782,$A182,СВЦЭМ!$B$39:$B$782,D$155)+'СЕТ СН'!$F$12</f>
        <v>156.70002729000001</v>
      </c>
      <c r="E182" s="36">
        <f>SUMIFS(СВЦЭМ!$E$39:$E$782,СВЦЭМ!$A$39:$A$782,$A182,СВЦЭМ!$B$39:$B$782,E$155)+'СЕТ СН'!$F$12</f>
        <v>158.85939734999999</v>
      </c>
      <c r="F182" s="36">
        <f>SUMIFS(СВЦЭМ!$E$39:$E$782,СВЦЭМ!$A$39:$A$782,$A182,СВЦЭМ!$B$39:$B$782,F$155)+'СЕТ СН'!$F$12</f>
        <v>159.17034387000001</v>
      </c>
      <c r="G182" s="36">
        <f>SUMIFS(СВЦЭМ!$E$39:$E$782,СВЦЭМ!$A$39:$A$782,$A182,СВЦЭМ!$B$39:$B$782,G$155)+'СЕТ СН'!$F$12</f>
        <v>156.78551019</v>
      </c>
      <c r="H182" s="36">
        <f>SUMIFS(СВЦЭМ!$E$39:$E$782,СВЦЭМ!$A$39:$A$782,$A182,СВЦЭМ!$B$39:$B$782,H$155)+'СЕТ СН'!$F$12</f>
        <v>157.44841298</v>
      </c>
      <c r="I182" s="36">
        <f>SUMIFS(СВЦЭМ!$E$39:$E$782,СВЦЭМ!$A$39:$A$782,$A182,СВЦЭМ!$B$39:$B$782,I$155)+'СЕТ СН'!$F$12</f>
        <v>148.23494712999999</v>
      </c>
      <c r="J182" s="36">
        <f>SUMIFS(СВЦЭМ!$E$39:$E$782,СВЦЭМ!$A$39:$A$782,$A182,СВЦЭМ!$B$39:$B$782,J$155)+'СЕТ СН'!$F$12</f>
        <v>139.84245207000001</v>
      </c>
      <c r="K182" s="36">
        <f>SUMIFS(СВЦЭМ!$E$39:$E$782,СВЦЭМ!$A$39:$A$782,$A182,СВЦЭМ!$B$39:$B$782,K$155)+'СЕТ СН'!$F$12</f>
        <v>131.41676866</v>
      </c>
      <c r="L182" s="36">
        <f>SUMIFS(СВЦЭМ!$E$39:$E$782,СВЦЭМ!$A$39:$A$782,$A182,СВЦЭМ!$B$39:$B$782,L$155)+'СЕТ СН'!$F$12</f>
        <v>125.89125635000001</v>
      </c>
      <c r="M182" s="36">
        <f>SUMIFS(СВЦЭМ!$E$39:$E$782,СВЦЭМ!$A$39:$A$782,$A182,СВЦЭМ!$B$39:$B$782,M$155)+'СЕТ СН'!$F$12</f>
        <v>125.01031302</v>
      </c>
      <c r="N182" s="36">
        <f>SUMIFS(СВЦЭМ!$E$39:$E$782,СВЦЭМ!$A$39:$A$782,$A182,СВЦЭМ!$B$39:$B$782,N$155)+'СЕТ СН'!$F$12</f>
        <v>125.42109922</v>
      </c>
      <c r="O182" s="36">
        <f>SUMIFS(СВЦЭМ!$E$39:$E$782,СВЦЭМ!$A$39:$A$782,$A182,СВЦЭМ!$B$39:$B$782,O$155)+'СЕТ СН'!$F$12</f>
        <v>124.92730235000001</v>
      </c>
      <c r="P182" s="36">
        <f>SUMIFS(СВЦЭМ!$E$39:$E$782,СВЦЭМ!$A$39:$A$782,$A182,СВЦЭМ!$B$39:$B$782,P$155)+'СЕТ СН'!$F$12</f>
        <v>124.80295820000001</v>
      </c>
      <c r="Q182" s="36">
        <f>SUMIFS(СВЦЭМ!$E$39:$E$782,СВЦЭМ!$A$39:$A$782,$A182,СВЦЭМ!$B$39:$B$782,Q$155)+'СЕТ СН'!$F$12</f>
        <v>125.0356037</v>
      </c>
      <c r="R182" s="36">
        <f>SUMIFS(СВЦЭМ!$E$39:$E$782,СВЦЭМ!$A$39:$A$782,$A182,СВЦЭМ!$B$39:$B$782,R$155)+'СЕТ СН'!$F$12</f>
        <v>125.89664775</v>
      </c>
      <c r="S182" s="36">
        <f>SUMIFS(СВЦЭМ!$E$39:$E$782,СВЦЭМ!$A$39:$A$782,$A182,СВЦЭМ!$B$39:$B$782,S$155)+'СЕТ СН'!$F$12</f>
        <v>124.90466388999999</v>
      </c>
      <c r="T182" s="36">
        <f>SUMIFS(СВЦЭМ!$E$39:$E$782,СВЦЭМ!$A$39:$A$782,$A182,СВЦЭМ!$B$39:$B$782,T$155)+'СЕТ СН'!$F$12</f>
        <v>124.00103261</v>
      </c>
      <c r="U182" s="36">
        <f>SUMIFS(СВЦЭМ!$E$39:$E$782,СВЦЭМ!$A$39:$A$782,$A182,СВЦЭМ!$B$39:$B$782,U$155)+'СЕТ СН'!$F$12</f>
        <v>127.98226046000001</v>
      </c>
      <c r="V182" s="36">
        <f>SUMIFS(СВЦЭМ!$E$39:$E$782,СВЦЭМ!$A$39:$A$782,$A182,СВЦЭМ!$B$39:$B$782,V$155)+'СЕТ СН'!$F$12</f>
        <v>126.77361447</v>
      </c>
      <c r="W182" s="36">
        <f>SUMIFS(СВЦЭМ!$E$39:$E$782,СВЦЭМ!$A$39:$A$782,$A182,СВЦЭМ!$B$39:$B$782,W$155)+'СЕТ СН'!$F$12</f>
        <v>127.38602597000001</v>
      </c>
      <c r="X182" s="36">
        <f>SUMIFS(СВЦЭМ!$E$39:$E$782,СВЦЭМ!$A$39:$A$782,$A182,СВЦЭМ!$B$39:$B$782,X$155)+'СЕТ СН'!$F$12</f>
        <v>133.47307927</v>
      </c>
      <c r="Y182" s="36">
        <f>SUMIFS(СВЦЭМ!$E$39:$E$782,СВЦЭМ!$A$39:$A$782,$A182,СВЦЭМ!$B$39:$B$782,Y$155)+'СЕТ СН'!$F$12</f>
        <v>139.73880065</v>
      </c>
    </row>
    <row r="183" spans="1:27" ht="15.75" x14ac:dyDescent="0.2">
      <c r="A183" s="35">
        <f t="shared" si="4"/>
        <v>45532</v>
      </c>
      <c r="B183" s="36">
        <f>SUMIFS(СВЦЭМ!$E$39:$E$782,СВЦЭМ!$A$39:$A$782,$A183,СВЦЭМ!$B$39:$B$782,B$155)+'СЕТ СН'!$F$12</f>
        <v>152.06820877999999</v>
      </c>
      <c r="C183" s="36">
        <f>SUMIFS(СВЦЭМ!$E$39:$E$782,СВЦЭМ!$A$39:$A$782,$A183,СВЦЭМ!$B$39:$B$782,C$155)+'СЕТ СН'!$F$12</f>
        <v>156.23129197</v>
      </c>
      <c r="D183" s="36">
        <f>SUMIFS(СВЦЭМ!$E$39:$E$782,СВЦЭМ!$A$39:$A$782,$A183,СВЦЭМ!$B$39:$B$782,D$155)+'СЕТ СН'!$F$12</f>
        <v>158.68825483000001</v>
      </c>
      <c r="E183" s="36">
        <f>SUMIFS(СВЦЭМ!$E$39:$E$782,СВЦЭМ!$A$39:$A$782,$A183,СВЦЭМ!$B$39:$B$782,E$155)+'СЕТ СН'!$F$12</f>
        <v>161.17785151000001</v>
      </c>
      <c r="F183" s="36">
        <f>SUMIFS(СВЦЭМ!$E$39:$E$782,СВЦЭМ!$A$39:$A$782,$A183,СВЦЭМ!$B$39:$B$782,F$155)+'СЕТ СН'!$F$12</f>
        <v>163.41007377</v>
      </c>
      <c r="G183" s="36">
        <f>SUMIFS(СВЦЭМ!$E$39:$E$782,СВЦЭМ!$A$39:$A$782,$A183,СВЦЭМ!$B$39:$B$782,G$155)+'СЕТ СН'!$F$12</f>
        <v>160.86977739</v>
      </c>
      <c r="H183" s="36">
        <f>SUMIFS(СВЦЭМ!$E$39:$E$782,СВЦЭМ!$A$39:$A$782,$A183,СВЦЭМ!$B$39:$B$782,H$155)+'СЕТ СН'!$F$12</f>
        <v>158.01889118</v>
      </c>
      <c r="I183" s="36">
        <f>SUMIFS(СВЦЭМ!$E$39:$E$782,СВЦЭМ!$A$39:$A$782,$A183,СВЦЭМ!$B$39:$B$782,I$155)+'СЕТ СН'!$F$12</f>
        <v>150.20010540999999</v>
      </c>
      <c r="J183" s="36">
        <f>SUMIFS(СВЦЭМ!$E$39:$E$782,СВЦЭМ!$A$39:$A$782,$A183,СВЦЭМ!$B$39:$B$782,J$155)+'СЕТ СН'!$F$12</f>
        <v>144.92562964000001</v>
      </c>
      <c r="K183" s="36">
        <f>SUMIFS(СВЦЭМ!$E$39:$E$782,СВЦЭМ!$A$39:$A$782,$A183,СВЦЭМ!$B$39:$B$782,K$155)+'СЕТ СН'!$F$12</f>
        <v>137.02110242000001</v>
      </c>
      <c r="L183" s="36">
        <f>SUMIFS(СВЦЭМ!$E$39:$E$782,СВЦЭМ!$A$39:$A$782,$A183,СВЦЭМ!$B$39:$B$782,L$155)+'СЕТ СН'!$F$12</f>
        <v>135.73181192999999</v>
      </c>
      <c r="M183" s="36">
        <f>SUMIFS(СВЦЭМ!$E$39:$E$782,СВЦЭМ!$A$39:$A$782,$A183,СВЦЭМ!$B$39:$B$782,M$155)+'СЕТ СН'!$F$12</f>
        <v>134.73153418999999</v>
      </c>
      <c r="N183" s="36">
        <f>SUMIFS(СВЦЭМ!$E$39:$E$782,СВЦЭМ!$A$39:$A$782,$A183,СВЦЭМ!$B$39:$B$782,N$155)+'СЕТ СН'!$F$12</f>
        <v>134.28059726999999</v>
      </c>
      <c r="O183" s="36">
        <f>SUMIFS(СВЦЭМ!$E$39:$E$782,СВЦЭМ!$A$39:$A$782,$A183,СВЦЭМ!$B$39:$B$782,O$155)+'СЕТ СН'!$F$12</f>
        <v>133.78488285</v>
      </c>
      <c r="P183" s="36">
        <f>SUMIFS(СВЦЭМ!$E$39:$E$782,СВЦЭМ!$A$39:$A$782,$A183,СВЦЭМ!$B$39:$B$782,P$155)+'СЕТ СН'!$F$12</f>
        <v>133.84386058000001</v>
      </c>
      <c r="Q183" s="36">
        <f>SUMIFS(СВЦЭМ!$E$39:$E$782,СВЦЭМ!$A$39:$A$782,$A183,СВЦЭМ!$B$39:$B$782,Q$155)+'СЕТ СН'!$F$12</f>
        <v>134.42171121999999</v>
      </c>
      <c r="R183" s="36">
        <f>SUMIFS(СВЦЭМ!$E$39:$E$782,СВЦЭМ!$A$39:$A$782,$A183,СВЦЭМ!$B$39:$B$782,R$155)+'СЕТ СН'!$F$12</f>
        <v>135.20202007</v>
      </c>
      <c r="S183" s="36">
        <f>SUMIFS(СВЦЭМ!$E$39:$E$782,СВЦЭМ!$A$39:$A$782,$A183,СВЦЭМ!$B$39:$B$782,S$155)+'СЕТ СН'!$F$12</f>
        <v>133.14950331</v>
      </c>
      <c r="T183" s="36">
        <f>SUMIFS(СВЦЭМ!$E$39:$E$782,СВЦЭМ!$A$39:$A$782,$A183,СВЦЭМ!$B$39:$B$782,T$155)+'СЕТ СН'!$F$12</f>
        <v>132.36624817000001</v>
      </c>
      <c r="U183" s="36">
        <f>SUMIFS(СВЦЭМ!$E$39:$E$782,СВЦЭМ!$A$39:$A$782,$A183,СВЦЭМ!$B$39:$B$782,U$155)+'СЕТ СН'!$F$12</f>
        <v>133.26663098</v>
      </c>
      <c r="V183" s="36">
        <f>SUMIFS(СВЦЭМ!$E$39:$E$782,СВЦЭМ!$A$39:$A$782,$A183,СВЦЭМ!$B$39:$B$782,V$155)+'СЕТ СН'!$F$12</f>
        <v>131.19157982999999</v>
      </c>
      <c r="W183" s="36">
        <f>SUMIFS(СВЦЭМ!$E$39:$E$782,СВЦЭМ!$A$39:$A$782,$A183,СВЦЭМ!$B$39:$B$782,W$155)+'СЕТ СН'!$F$12</f>
        <v>132.0402258</v>
      </c>
      <c r="X183" s="36">
        <f>SUMIFS(СВЦЭМ!$E$39:$E$782,СВЦЭМ!$A$39:$A$782,$A183,СВЦЭМ!$B$39:$B$782,X$155)+'СЕТ СН'!$F$12</f>
        <v>138.45654354999999</v>
      </c>
      <c r="Y183" s="36">
        <f>SUMIFS(СВЦЭМ!$E$39:$E$782,СВЦЭМ!$A$39:$A$782,$A183,СВЦЭМ!$B$39:$B$782,Y$155)+'СЕТ СН'!$F$12</f>
        <v>140.25228566999999</v>
      </c>
    </row>
    <row r="184" spans="1:27" ht="15.75" x14ac:dyDescent="0.2">
      <c r="A184" s="35">
        <f t="shared" si="4"/>
        <v>45533</v>
      </c>
      <c r="B184" s="36">
        <f>SUMIFS(СВЦЭМ!$E$39:$E$782,СВЦЭМ!$A$39:$A$782,$A184,СВЦЭМ!$B$39:$B$782,B$155)+'СЕТ СН'!$F$12</f>
        <v>144.27109067999999</v>
      </c>
      <c r="C184" s="36">
        <f>SUMIFS(СВЦЭМ!$E$39:$E$782,СВЦЭМ!$A$39:$A$782,$A184,СВЦЭМ!$B$39:$B$782,C$155)+'СЕТ СН'!$F$12</f>
        <v>154.87555768999999</v>
      </c>
      <c r="D184" s="36">
        <f>SUMIFS(СВЦЭМ!$E$39:$E$782,СВЦЭМ!$A$39:$A$782,$A184,СВЦЭМ!$B$39:$B$782,D$155)+'СЕТ СН'!$F$12</f>
        <v>166.79032530000001</v>
      </c>
      <c r="E184" s="36">
        <f>SUMIFS(СВЦЭМ!$E$39:$E$782,СВЦЭМ!$A$39:$A$782,$A184,СВЦЭМ!$B$39:$B$782,E$155)+'СЕТ СН'!$F$12</f>
        <v>170.69139041</v>
      </c>
      <c r="F184" s="36">
        <f>SUMIFS(СВЦЭМ!$E$39:$E$782,СВЦЭМ!$A$39:$A$782,$A184,СВЦЭМ!$B$39:$B$782,F$155)+'СЕТ СН'!$F$12</f>
        <v>172.11798568</v>
      </c>
      <c r="G184" s="36">
        <f>SUMIFS(СВЦЭМ!$E$39:$E$782,СВЦЭМ!$A$39:$A$782,$A184,СВЦЭМ!$B$39:$B$782,G$155)+'СЕТ СН'!$F$12</f>
        <v>169.42181260999999</v>
      </c>
      <c r="H184" s="36">
        <f>SUMIFS(СВЦЭМ!$E$39:$E$782,СВЦЭМ!$A$39:$A$782,$A184,СВЦЭМ!$B$39:$B$782,H$155)+'СЕТ СН'!$F$12</f>
        <v>164.71443371000001</v>
      </c>
      <c r="I184" s="36">
        <f>SUMIFS(СВЦЭМ!$E$39:$E$782,СВЦЭМ!$A$39:$A$782,$A184,СВЦЭМ!$B$39:$B$782,I$155)+'СЕТ СН'!$F$12</f>
        <v>159.26441398</v>
      </c>
      <c r="J184" s="36">
        <f>SUMIFS(СВЦЭМ!$E$39:$E$782,СВЦЭМ!$A$39:$A$782,$A184,СВЦЭМ!$B$39:$B$782,J$155)+'СЕТ СН'!$F$12</f>
        <v>149.94547248999999</v>
      </c>
      <c r="K184" s="36">
        <f>SUMIFS(СВЦЭМ!$E$39:$E$782,СВЦЭМ!$A$39:$A$782,$A184,СВЦЭМ!$B$39:$B$782,K$155)+'СЕТ СН'!$F$12</f>
        <v>141.34508011</v>
      </c>
      <c r="L184" s="36">
        <f>SUMIFS(СВЦЭМ!$E$39:$E$782,СВЦЭМ!$A$39:$A$782,$A184,СВЦЭМ!$B$39:$B$782,L$155)+'СЕТ СН'!$F$12</f>
        <v>134.78739139999999</v>
      </c>
      <c r="M184" s="36">
        <f>SUMIFS(СВЦЭМ!$E$39:$E$782,СВЦЭМ!$A$39:$A$782,$A184,СВЦЭМ!$B$39:$B$782,M$155)+'СЕТ СН'!$F$12</f>
        <v>133.43681683</v>
      </c>
      <c r="N184" s="36">
        <f>SUMIFS(СВЦЭМ!$E$39:$E$782,СВЦЭМ!$A$39:$A$782,$A184,СВЦЭМ!$B$39:$B$782,N$155)+'СЕТ СН'!$F$12</f>
        <v>134.75746205999999</v>
      </c>
      <c r="O184" s="36">
        <f>SUMIFS(СВЦЭМ!$E$39:$E$782,СВЦЭМ!$A$39:$A$782,$A184,СВЦЭМ!$B$39:$B$782,O$155)+'СЕТ СН'!$F$12</f>
        <v>136.20488352000001</v>
      </c>
      <c r="P184" s="36">
        <f>SUMIFS(СВЦЭМ!$E$39:$E$782,СВЦЭМ!$A$39:$A$782,$A184,СВЦЭМ!$B$39:$B$782,P$155)+'СЕТ СН'!$F$12</f>
        <v>136.71340964000001</v>
      </c>
      <c r="Q184" s="36">
        <f>SUMIFS(СВЦЭМ!$E$39:$E$782,СВЦЭМ!$A$39:$A$782,$A184,СВЦЭМ!$B$39:$B$782,Q$155)+'СЕТ СН'!$F$12</f>
        <v>136.55759516000001</v>
      </c>
      <c r="R184" s="36">
        <f>SUMIFS(СВЦЭМ!$E$39:$E$782,СВЦЭМ!$A$39:$A$782,$A184,СВЦЭМ!$B$39:$B$782,R$155)+'СЕТ СН'!$F$12</f>
        <v>137.60014487999999</v>
      </c>
      <c r="S184" s="36">
        <f>SUMIFS(СВЦЭМ!$E$39:$E$782,СВЦЭМ!$A$39:$A$782,$A184,СВЦЭМ!$B$39:$B$782,S$155)+'СЕТ СН'!$F$12</f>
        <v>135.49939444</v>
      </c>
      <c r="T184" s="36">
        <f>SUMIFS(СВЦЭМ!$E$39:$E$782,СВЦЭМ!$A$39:$A$782,$A184,СВЦЭМ!$B$39:$B$782,T$155)+'СЕТ СН'!$F$12</f>
        <v>135.21977745999999</v>
      </c>
      <c r="U184" s="36">
        <f>SUMIFS(СВЦЭМ!$E$39:$E$782,СВЦЭМ!$A$39:$A$782,$A184,СВЦЭМ!$B$39:$B$782,U$155)+'СЕТ СН'!$F$12</f>
        <v>136.35583396999999</v>
      </c>
      <c r="V184" s="36">
        <f>SUMIFS(СВЦЭМ!$E$39:$E$782,СВЦЭМ!$A$39:$A$782,$A184,СВЦЭМ!$B$39:$B$782,V$155)+'СЕТ СН'!$F$12</f>
        <v>134.84165186999999</v>
      </c>
      <c r="W184" s="36">
        <f>SUMIFS(СВЦЭМ!$E$39:$E$782,СВЦЭМ!$A$39:$A$782,$A184,СВЦЭМ!$B$39:$B$782,W$155)+'СЕТ СН'!$F$12</f>
        <v>135.22141683000001</v>
      </c>
      <c r="X184" s="36">
        <f>SUMIFS(СВЦЭМ!$E$39:$E$782,СВЦЭМ!$A$39:$A$782,$A184,СВЦЭМ!$B$39:$B$782,X$155)+'СЕТ СН'!$F$12</f>
        <v>142.15407174000001</v>
      </c>
      <c r="Y184" s="36">
        <f>SUMIFS(СВЦЭМ!$E$39:$E$782,СВЦЭМ!$A$39:$A$782,$A184,СВЦЭМ!$B$39:$B$782,Y$155)+'СЕТ СН'!$F$12</f>
        <v>148.46156791999999</v>
      </c>
    </row>
    <row r="185" spans="1:27" ht="15.75" x14ac:dyDescent="0.2">
      <c r="A185" s="35">
        <f t="shared" si="4"/>
        <v>45534</v>
      </c>
      <c r="B185" s="36">
        <f>SUMIFS(СВЦЭМ!$E$39:$E$782,СВЦЭМ!$A$39:$A$782,$A185,СВЦЭМ!$B$39:$B$782,B$155)+'СЕТ СН'!$F$12</f>
        <v>155.31000947999999</v>
      </c>
      <c r="C185" s="36">
        <f>SUMIFS(СВЦЭМ!$E$39:$E$782,СВЦЭМ!$A$39:$A$782,$A185,СВЦЭМ!$B$39:$B$782,C$155)+'СЕТ СН'!$F$12</f>
        <v>162.11306436999999</v>
      </c>
      <c r="D185" s="36">
        <f>SUMIFS(СВЦЭМ!$E$39:$E$782,СВЦЭМ!$A$39:$A$782,$A185,СВЦЭМ!$B$39:$B$782,D$155)+'СЕТ СН'!$F$12</f>
        <v>163.64920391999999</v>
      </c>
      <c r="E185" s="36">
        <f>SUMIFS(СВЦЭМ!$E$39:$E$782,СВЦЭМ!$A$39:$A$782,$A185,СВЦЭМ!$B$39:$B$782,E$155)+'СЕТ СН'!$F$12</f>
        <v>165.6432245</v>
      </c>
      <c r="F185" s="36">
        <f>SUMIFS(СВЦЭМ!$E$39:$E$782,СВЦЭМ!$A$39:$A$782,$A185,СВЦЭМ!$B$39:$B$782,F$155)+'СЕТ СН'!$F$12</f>
        <v>165.16667283000001</v>
      </c>
      <c r="G185" s="36">
        <f>SUMIFS(СВЦЭМ!$E$39:$E$782,СВЦЭМ!$A$39:$A$782,$A185,СВЦЭМ!$B$39:$B$782,G$155)+'СЕТ СН'!$F$12</f>
        <v>164.60935602000001</v>
      </c>
      <c r="H185" s="36">
        <f>SUMIFS(СВЦЭМ!$E$39:$E$782,СВЦЭМ!$A$39:$A$782,$A185,СВЦЭМ!$B$39:$B$782,H$155)+'СЕТ СН'!$F$12</f>
        <v>161.50701946000001</v>
      </c>
      <c r="I185" s="36">
        <f>SUMIFS(СВЦЭМ!$E$39:$E$782,СВЦЭМ!$A$39:$A$782,$A185,СВЦЭМ!$B$39:$B$782,I$155)+'СЕТ СН'!$F$12</f>
        <v>152.67616568</v>
      </c>
      <c r="J185" s="36">
        <f>SUMIFS(СВЦЭМ!$E$39:$E$782,СВЦЭМ!$A$39:$A$782,$A185,СВЦЭМ!$B$39:$B$782,J$155)+'СЕТ СН'!$F$12</f>
        <v>143.59391151</v>
      </c>
      <c r="K185" s="36">
        <f>SUMIFS(СВЦЭМ!$E$39:$E$782,СВЦЭМ!$A$39:$A$782,$A185,СВЦЭМ!$B$39:$B$782,K$155)+'СЕТ СН'!$F$12</f>
        <v>136.47612192</v>
      </c>
      <c r="L185" s="36">
        <f>SUMIFS(СВЦЭМ!$E$39:$E$782,СВЦЭМ!$A$39:$A$782,$A185,СВЦЭМ!$B$39:$B$782,L$155)+'СЕТ СН'!$F$12</f>
        <v>133.72124409</v>
      </c>
      <c r="M185" s="36">
        <f>SUMIFS(СВЦЭМ!$E$39:$E$782,СВЦЭМ!$A$39:$A$782,$A185,СВЦЭМ!$B$39:$B$782,M$155)+'СЕТ СН'!$F$12</f>
        <v>134.68045359999999</v>
      </c>
      <c r="N185" s="36">
        <f>SUMIFS(СВЦЭМ!$E$39:$E$782,СВЦЭМ!$A$39:$A$782,$A185,СВЦЭМ!$B$39:$B$782,N$155)+'СЕТ СН'!$F$12</f>
        <v>134.49479869000001</v>
      </c>
      <c r="O185" s="36">
        <f>SUMIFS(СВЦЭМ!$E$39:$E$782,СВЦЭМ!$A$39:$A$782,$A185,СВЦЭМ!$B$39:$B$782,O$155)+'СЕТ СН'!$F$12</f>
        <v>135.25162879999999</v>
      </c>
      <c r="P185" s="36">
        <f>SUMIFS(СВЦЭМ!$E$39:$E$782,СВЦЭМ!$A$39:$A$782,$A185,СВЦЭМ!$B$39:$B$782,P$155)+'СЕТ СН'!$F$12</f>
        <v>135.33315730000001</v>
      </c>
      <c r="Q185" s="36">
        <f>SUMIFS(СВЦЭМ!$E$39:$E$782,СВЦЭМ!$A$39:$A$782,$A185,СВЦЭМ!$B$39:$B$782,Q$155)+'СЕТ СН'!$F$12</f>
        <v>135.82920361000001</v>
      </c>
      <c r="R185" s="36">
        <f>SUMIFS(СВЦЭМ!$E$39:$E$782,СВЦЭМ!$A$39:$A$782,$A185,СВЦЭМ!$B$39:$B$782,R$155)+'СЕТ СН'!$F$12</f>
        <v>135.22091825999999</v>
      </c>
      <c r="S185" s="36">
        <f>SUMIFS(СВЦЭМ!$E$39:$E$782,СВЦЭМ!$A$39:$A$782,$A185,СВЦЭМ!$B$39:$B$782,S$155)+'СЕТ СН'!$F$12</f>
        <v>136.08561644</v>
      </c>
      <c r="T185" s="36">
        <f>SUMIFS(СВЦЭМ!$E$39:$E$782,СВЦЭМ!$A$39:$A$782,$A185,СВЦЭМ!$B$39:$B$782,T$155)+'СЕТ СН'!$F$12</f>
        <v>136.06936379999999</v>
      </c>
      <c r="U185" s="36">
        <f>SUMIFS(СВЦЭМ!$E$39:$E$782,СВЦЭМ!$A$39:$A$782,$A185,СВЦЭМ!$B$39:$B$782,U$155)+'СЕТ СН'!$F$12</f>
        <v>136.53547301</v>
      </c>
      <c r="V185" s="36">
        <f>SUMIFS(СВЦЭМ!$E$39:$E$782,СВЦЭМ!$A$39:$A$782,$A185,СВЦЭМ!$B$39:$B$782,V$155)+'СЕТ СН'!$F$12</f>
        <v>134.71850889000001</v>
      </c>
      <c r="W185" s="36">
        <f>SUMIFS(СВЦЭМ!$E$39:$E$782,СВЦЭМ!$A$39:$A$782,$A185,СВЦЭМ!$B$39:$B$782,W$155)+'СЕТ СН'!$F$12</f>
        <v>135.28468358999999</v>
      </c>
      <c r="X185" s="36">
        <f>SUMIFS(СВЦЭМ!$E$39:$E$782,СВЦЭМ!$A$39:$A$782,$A185,СВЦЭМ!$B$39:$B$782,X$155)+'СЕТ СН'!$F$12</f>
        <v>141.79216317000001</v>
      </c>
      <c r="Y185" s="36">
        <f>SUMIFS(СВЦЭМ!$E$39:$E$782,СВЦЭМ!$A$39:$A$782,$A185,СВЦЭМ!$B$39:$B$782,Y$155)+'СЕТ СН'!$F$12</f>
        <v>148.54776099</v>
      </c>
    </row>
    <row r="186" spans="1:27" ht="15.75" x14ac:dyDescent="0.2">
      <c r="A186" s="35">
        <f t="shared" si="4"/>
        <v>45535</v>
      </c>
      <c r="B186" s="36">
        <f>SUMIFS(СВЦЭМ!$E$39:$E$782,СВЦЭМ!$A$39:$A$782,$A186,СВЦЭМ!$B$39:$B$782,B$155)+'СЕТ СН'!$F$12</f>
        <v>151.92190921</v>
      </c>
      <c r="C186" s="36">
        <f>SUMIFS(СВЦЭМ!$E$39:$E$782,СВЦЭМ!$A$39:$A$782,$A186,СВЦЭМ!$B$39:$B$782,C$155)+'СЕТ СН'!$F$12</f>
        <v>155.98336312000001</v>
      </c>
      <c r="D186" s="36">
        <f>SUMIFS(СВЦЭМ!$E$39:$E$782,СВЦЭМ!$A$39:$A$782,$A186,СВЦЭМ!$B$39:$B$782,D$155)+'СЕТ СН'!$F$12</f>
        <v>156.69136179</v>
      </c>
      <c r="E186" s="36">
        <f>SUMIFS(СВЦЭМ!$E$39:$E$782,СВЦЭМ!$A$39:$A$782,$A186,СВЦЭМ!$B$39:$B$782,E$155)+'СЕТ СН'!$F$12</f>
        <v>156.98956566999999</v>
      </c>
      <c r="F186" s="36">
        <f>SUMIFS(СВЦЭМ!$E$39:$E$782,СВЦЭМ!$A$39:$A$782,$A186,СВЦЭМ!$B$39:$B$782,F$155)+'СЕТ СН'!$F$12</f>
        <v>156.48796487999999</v>
      </c>
      <c r="G186" s="36">
        <f>SUMIFS(СВЦЭМ!$E$39:$E$782,СВЦЭМ!$A$39:$A$782,$A186,СВЦЭМ!$B$39:$B$782,G$155)+'СЕТ СН'!$F$12</f>
        <v>154.45553737</v>
      </c>
      <c r="H186" s="36">
        <f>SUMIFS(СВЦЭМ!$E$39:$E$782,СВЦЭМ!$A$39:$A$782,$A186,СВЦЭМ!$B$39:$B$782,H$155)+'СЕТ СН'!$F$12</f>
        <v>153.75815435999999</v>
      </c>
      <c r="I186" s="36">
        <f>SUMIFS(СВЦЭМ!$E$39:$E$782,СВЦЭМ!$A$39:$A$782,$A186,СВЦЭМ!$B$39:$B$782,I$155)+'СЕТ СН'!$F$12</f>
        <v>144.58756105000001</v>
      </c>
      <c r="J186" s="36">
        <f>SUMIFS(СВЦЭМ!$E$39:$E$782,СВЦЭМ!$A$39:$A$782,$A186,СВЦЭМ!$B$39:$B$782,J$155)+'СЕТ СН'!$F$12</f>
        <v>144.02314154000001</v>
      </c>
      <c r="K186" s="36">
        <f>SUMIFS(СВЦЭМ!$E$39:$E$782,СВЦЭМ!$A$39:$A$782,$A186,СВЦЭМ!$B$39:$B$782,K$155)+'СЕТ СН'!$F$12</f>
        <v>139.86662053000001</v>
      </c>
      <c r="L186" s="36">
        <f>SUMIFS(СВЦЭМ!$E$39:$E$782,СВЦЭМ!$A$39:$A$782,$A186,СВЦЭМ!$B$39:$B$782,L$155)+'СЕТ СН'!$F$12</f>
        <v>139.18565989000001</v>
      </c>
      <c r="M186" s="36">
        <f>SUMIFS(СВЦЭМ!$E$39:$E$782,СВЦЭМ!$A$39:$A$782,$A186,СВЦЭМ!$B$39:$B$782,M$155)+'СЕТ СН'!$F$12</f>
        <v>136.85304871</v>
      </c>
      <c r="N186" s="36">
        <f>SUMIFS(СВЦЭМ!$E$39:$E$782,СВЦЭМ!$A$39:$A$782,$A186,СВЦЭМ!$B$39:$B$782,N$155)+'СЕТ СН'!$F$12</f>
        <v>136.86805795000001</v>
      </c>
      <c r="O186" s="36">
        <f>SUMIFS(СВЦЭМ!$E$39:$E$782,СВЦЭМ!$A$39:$A$782,$A186,СВЦЭМ!$B$39:$B$782,O$155)+'СЕТ СН'!$F$12</f>
        <v>135.77999267000001</v>
      </c>
      <c r="P186" s="36">
        <f>SUMIFS(СВЦЭМ!$E$39:$E$782,СВЦЭМ!$A$39:$A$782,$A186,СВЦЭМ!$B$39:$B$782,P$155)+'СЕТ СН'!$F$12</f>
        <v>136.9375704</v>
      </c>
      <c r="Q186" s="36">
        <f>SUMIFS(СВЦЭМ!$E$39:$E$782,СВЦЭМ!$A$39:$A$782,$A186,СВЦЭМ!$B$39:$B$782,Q$155)+'СЕТ СН'!$F$12</f>
        <v>136.8759474</v>
      </c>
      <c r="R186" s="36">
        <f>SUMIFS(СВЦЭМ!$E$39:$E$782,СВЦЭМ!$A$39:$A$782,$A186,СВЦЭМ!$B$39:$B$782,R$155)+'СЕТ СН'!$F$12</f>
        <v>137.53843763</v>
      </c>
      <c r="S186" s="36">
        <f>SUMIFS(СВЦЭМ!$E$39:$E$782,СВЦЭМ!$A$39:$A$782,$A186,СВЦЭМ!$B$39:$B$782,S$155)+'СЕТ СН'!$F$12</f>
        <v>136.76717742</v>
      </c>
      <c r="T186" s="36">
        <f>SUMIFS(СВЦЭМ!$E$39:$E$782,СВЦЭМ!$A$39:$A$782,$A186,СВЦЭМ!$B$39:$B$782,T$155)+'СЕТ СН'!$F$12</f>
        <v>135.5928566</v>
      </c>
      <c r="U186" s="36">
        <f>SUMIFS(СВЦЭМ!$E$39:$E$782,СВЦЭМ!$A$39:$A$782,$A186,СВЦЭМ!$B$39:$B$782,U$155)+'СЕТ СН'!$F$12</f>
        <v>137.06696958000001</v>
      </c>
      <c r="V186" s="36">
        <f>SUMIFS(СВЦЭМ!$E$39:$E$782,СВЦЭМ!$A$39:$A$782,$A186,СВЦЭМ!$B$39:$B$782,V$155)+'СЕТ СН'!$F$12</f>
        <v>134.83945345999999</v>
      </c>
      <c r="W186" s="36">
        <f>SUMIFS(СВЦЭМ!$E$39:$E$782,СВЦЭМ!$A$39:$A$782,$A186,СВЦЭМ!$B$39:$B$782,W$155)+'СЕТ СН'!$F$12</f>
        <v>136.28434844</v>
      </c>
      <c r="X186" s="36">
        <f>SUMIFS(СВЦЭМ!$E$39:$E$782,СВЦЭМ!$A$39:$A$782,$A186,СВЦЭМ!$B$39:$B$782,X$155)+'СЕТ СН'!$F$12</f>
        <v>141.54561659999999</v>
      </c>
      <c r="Y186" s="36">
        <f>SUMIFS(СВЦЭМ!$E$39:$E$782,СВЦЭМ!$A$39:$A$782,$A186,СВЦЭМ!$B$39:$B$782,Y$155)+'СЕТ СН'!$F$12</f>
        <v>150.40600925000001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01.08.2024</v>
      </c>
      <c r="B191" s="36">
        <f>SUMIFS(СВЦЭМ!$F$39:$F$782,СВЦЭМ!$A$39:$A$782,$A191,СВЦЭМ!$B$39:$B$782,B$190)+'СЕТ СН'!$F$12</f>
        <v>159.22852409999999</v>
      </c>
      <c r="C191" s="36">
        <f>SUMIFS(СВЦЭМ!$F$39:$F$782,СВЦЭМ!$A$39:$A$782,$A191,СВЦЭМ!$B$39:$B$782,C$190)+'СЕТ СН'!$F$12</f>
        <v>168.59280408999999</v>
      </c>
      <c r="D191" s="36">
        <f>SUMIFS(СВЦЭМ!$F$39:$F$782,СВЦЭМ!$A$39:$A$782,$A191,СВЦЭМ!$B$39:$B$782,D$190)+'СЕТ СН'!$F$12</f>
        <v>173.98020321000001</v>
      </c>
      <c r="E191" s="36">
        <f>SUMIFS(СВЦЭМ!$F$39:$F$782,СВЦЭМ!$A$39:$A$782,$A191,СВЦЭМ!$B$39:$B$782,E$190)+'СЕТ СН'!$F$12</f>
        <v>176.03791928000001</v>
      </c>
      <c r="F191" s="36">
        <f>SUMIFS(СВЦЭМ!$F$39:$F$782,СВЦЭМ!$A$39:$A$782,$A191,СВЦЭМ!$B$39:$B$782,F$190)+'СЕТ СН'!$F$12</f>
        <v>178.33515876999999</v>
      </c>
      <c r="G191" s="36">
        <f>SUMIFS(СВЦЭМ!$F$39:$F$782,СВЦЭМ!$A$39:$A$782,$A191,СВЦЭМ!$B$39:$B$782,G$190)+'СЕТ СН'!$F$12</f>
        <v>176.95075777</v>
      </c>
      <c r="H191" s="36">
        <f>SUMIFS(СВЦЭМ!$F$39:$F$782,СВЦЭМ!$A$39:$A$782,$A191,СВЦЭМ!$B$39:$B$782,H$190)+'СЕТ СН'!$F$12</f>
        <v>173.31617202999999</v>
      </c>
      <c r="I191" s="36">
        <f>SUMIFS(СВЦЭМ!$F$39:$F$782,СВЦЭМ!$A$39:$A$782,$A191,СВЦЭМ!$B$39:$B$782,I$190)+'СЕТ СН'!$F$12</f>
        <v>165.16978147</v>
      </c>
      <c r="J191" s="36">
        <f>SUMIFS(СВЦЭМ!$F$39:$F$782,СВЦЭМ!$A$39:$A$782,$A191,СВЦЭМ!$B$39:$B$782,J$190)+'СЕТ СН'!$F$12</f>
        <v>152.84282203999999</v>
      </c>
      <c r="K191" s="36">
        <f>SUMIFS(СВЦЭМ!$F$39:$F$782,СВЦЭМ!$A$39:$A$782,$A191,СВЦЭМ!$B$39:$B$782,K$190)+'СЕТ СН'!$F$12</f>
        <v>143.14400025</v>
      </c>
      <c r="L191" s="36">
        <f>SUMIFS(СВЦЭМ!$F$39:$F$782,СВЦЭМ!$A$39:$A$782,$A191,СВЦЭМ!$B$39:$B$782,L$190)+'СЕТ СН'!$F$12</f>
        <v>137.19417179000001</v>
      </c>
      <c r="M191" s="36">
        <f>SUMIFS(СВЦЭМ!$F$39:$F$782,СВЦЭМ!$A$39:$A$782,$A191,СВЦЭМ!$B$39:$B$782,M$190)+'СЕТ СН'!$F$12</f>
        <v>140.18894552</v>
      </c>
      <c r="N191" s="36">
        <f>SUMIFS(СВЦЭМ!$F$39:$F$782,СВЦЭМ!$A$39:$A$782,$A191,СВЦЭМ!$B$39:$B$782,N$190)+'СЕТ СН'!$F$12</f>
        <v>143.55679936000001</v>
      </c>
      <c r="O191" s="36">
        <f>SUMIFS(СВЦЭМ!$F$39:$F$782,СВЦЭМ!$A$39:$A$782,$A191,СВЦЭМ!$B$39:$B$782,O$190)+'СЕТ СН'!$F$12</f>
        <v>143.69864566000001</v>
      </c>
      <c r="P191" s="36">
        <f>SUMIFS(СВЦЭМ!$F$39:$F$782,СВЦЭМ!$A$39:$A$782,$A191,СВЦЭМ!$B$39:$B$782,P$190)+'СЕТ СН'!$F$12</f>
        <v>143.63673183</v>
      </c>
      <c r="Q191" s="36">
        <f>SUMIFS(СВЦЭМ!$F$39:$F$782,СВЦЭМ!$A$39:$A$782,$A191,СВЦЭМ!$B$39:$B$782,Q$190)+'СЕТ СН'!$F$12</f>
        <v>142.77259054000001</v>
      </c>
      <c r="R191" s="36">
        <f>SUMIFS(СВЦЭМ!$F$39:$F$782,СВЦЭМ!$A$39:$A$782,$A191,СВЦЭМ!$B$39:$B$782,R$190)+'СЕТ СН'!$F$12</f>
        <v>144.37159679999999</v>
      </c>
      <c r="S191" s="36">
        <f>SUMIFS(СВЦЭМ!$F$39:$F$782,СВЦЭМ!$A$39:$A$782,$A191,СВЦЭМ!$B$39:$B$782,S$190)+'СЕТ СН'!$F$12</f>
        <v>144.41141643</v>
      </c>
      <c r="T191" s="36">
        <f>SUMIFS(СВЦЭМ!$F$39:$F$782,СВЦЭМ!$A$39:$A$782,$A191,СВЦЭМ!$B$39:$B$782,T$190)+'СЕТ СН'!$F$12</f>
        <v>143.97529399000001</v>
      </c>
      <c r="U191" s="36">
        <f>SUMIFS(СВЦЭМ!$F$39:$F$782,СВЦЭМ!$A$39:$A$782,$A191,СВЦЭМ!$B$39:$B$782,U$190)+'СЕТ СН'!$F$12</f>
        <v>144.47242302000001</v>
      </c>
      <c r="V191" s="36">
        <f>SUMIFS(СВЦЭМ!$F$39:$F$782,СВЦЭМ!$A$39:$A$782,$A191,СВЦЭМ!$B$39:$B$782,V$190)+'СЕТ СН'!$F$12</f>
        <v>145.85248963999999</v>
      </c>
      <c r="W191" s="36">
        <f>SUMIFS(СВЦЭМ!$F$39:$F$782,СВЦЭМ!$A$39:$A$782,$A191,СВЦЭМ!$B$39:$B$782,W$190)+'СЕТ СН'!$F$12</f>
        <v>142.76783225</v>
      </c>
      <c r="X191" s="36">
        <f>SUMIFS(СВЦЭМ!$F$39:$F$782,СВЦЭМ!$A$39:$A$782,$A191,СВЦЭМ!$B$39:$B$782,X$190)+'СЕТ СН'!$F$12</f>
        <v>150.96300912999999</v>
      </c>
      <c r="Y191" s="36">
        <f>SUMIFS(СВЦЭМ!$F$39:$F$782,СВЦЭМ!$A$39:$A$782,$A191,СВЦЭМ!$B$39:$B$782,Y$190)+'СЕТ СН'!$F$12</f>
        <v>161.55055404000001</v>
      </c>
      <c r="AA191" s="45"/>
    </row>
    <row r="192" spans="1:27" ht="15.75" x14ac:dyDescent="0.2">
      <c r="A192" s="35">
        <f>A191+1</f>
        <v>45506</v>
      </c>
      <c r="B192" s="36">
        <f>SUMIFS(СВЦЭМ!$F$39:$F$782,СВЦЭМ!$A$39:$A$782,$A192,СВЦЭМ!$B$39:$B$782,B$190)+'СЕТ СН'!$F$12</f>
        <v>155.73697415999999</v>
      </c>
      <c r="C192" s="36">
        <f>SUMIFS(СВЦЭМ!$F$39:$F$782,СВЦЭМ!$A$39:$A$782,$A192,СВЦЭМ!$B$39:$B$782,C$190)+'СЕТ СН'!$F$12</f>
        <v>163.56260248999999</v>
      </c>
      <c r="D192" s="36">
        <f>SUMIFS(СВЦЭМ!$F$39:$F$782,СВЦЭМ!$A$39:$A$782,$A192,СВЦЭМ!$B$39:$B$782,D$190)+'СЕТ СН'!$F$12</f>
        <v>168.20534819</v>
      </c>
      <c r="E192" s="36">
        <f>SUMIFS(СВЦЭМ!$F$39:$F$782,СВЦЭМ!$A$39:$A$782,$A192,СВЦЭМ!$B$39:$B$782,E$190)+'СЕТ СН'!$F$12</f>
        <v>170.95815385</v>
      </c>
      <c r="F192" s="36">
        <f>SUMIFS(СВЦЭМ!$F$39:$F$782,СВЦЭМ!$A$39:$A$782,$A192,СВЦЭМ!$B$39:$B$782,F$190)+'СЕТ СН'!$F$12</f>
        <v>172.74671470999999</v>
      </c>
      <c r="G192" s="36">
        <f>SUMIFS(СВЦЭМ!$F$39:$F$782,СВЦЭМ!$A$39:$A$782,$A192,СВЦЭМ!$B$39:$B$782,G$190)+'СЕТ СН'!$F$12</f>
        <v>171.24701173</v>
      </c>
      <c r="H192" s="36">
        <f>SUMIFS(СВЦЭМ!$F$39:$F$782,СВЦЭМ!$A$39:$A$782,$A192,СВЦЭМ!$B$39:$B$782,H$190)+'СЕТ СН'!$F$12</f>
        <v>167.06468692999999</v>
      </c>
      <c r="I192" s="36">
        <f>SUMIFS(СВЦЭМ!$F$39:$F$782,СВЦЭМ!$A$39:$A$782,$A192,СВЦЭМ!$B$39:$B$782,I$190)+'СЕТ СН'!$F$12</f>
        <v>158.64907110999999</v>
      </c>
      <c r="J192" s="36">
        <f>SUMIFS(СВЦЭМ!$F$39:$F$782,СВЦЭМ!$A$39:$A$782,$A192,СВЦЭМ!$B$39:$B$782,J$190)+'СЕТ СН'!$F$12</f>
        <v>149.93407027999999</v>
      </c>
      <c r="K192" s="36">
        <f>SUMIFS(СВЦЭМ!$F$39:$F$782,СВЦЭМ!$A$39:$A$782,$A192,СВЦЭМ!$B$39:$B$782,K$190)+'СЕТ СН'!$F$12</f>
        <v>143.44306906</v>
      </c>
      <c r="L192" s="36">
        <f>SUMIFS(СВЦЭМ!$F$39:$F$782,СВЦЭМ!$A$39:$A$782,$A192,СВЦЭМ!$B$39:$B$782,L$190)+'СЕТ СН'!$F$12</f>
        <v>139.28450694</v>
      </c>
      <c r="M192" s="36">
        <f>SUMIFS(СВЦЭМ!$F$39:$F$782,СВЦЭМ!$A$39:$A$782,$A192,СВЦЭМ!$B$39:$B$782,M$190)+'СЕТ СН'!$F$12</f>
        <v>137.99212635999999</v>
      </c>
      <c r="N192" s="36">
        <f>SUMIFS(СВЦЭМ!$F$39:$F$782,СВЦЭМ!$A$39:$A$782,$A192,СВЦЭМ!$B$39:$B$782,N$190)+'СЕТ СН'!$F$12</f>
        <v>138.52870505999999</v>
      </c>
      <c r="O192" s="36">
        <f>SUMIFS(СВЦЭМ!$F$39:$F$782,СВЦЭМ!$A$39:$A$782,$A192,СВЦЭМ!$B$39:$B$782,O$190)+'СЕТ СН'!$F$12</f>
        <v>138.91655058000001</v>
      </c>
      <c r="P192" s="36">
        <f>SUMIFS(СВЦЭМ!$F$39:$F$782,СВЦЭМ!$A$39:$A$782,$A192,СВЦЭМ!$B$39:$B$782,P$190)+'СЕТ СН'!$F$12</f>
        <v>139.02637879</v>
      </c>
      <c r="Q192" s="36">
        <f>SUMIFS(СВЦЭМ!$F$39:$F$782,СВЦЭМ!$A$39:$A$782,$A192,СВЦЭМ!$B$39:$B$782,Q$190)+'СЕТ СН'!$F$12</f>
        <v>138.80390209000001</v>
      </c>
      <c r="R192" s="36">
        <f>SUMIFS(СВЦЭМ!$F$39:$F$782,СВЦЭМ!$A$39:$A$782,$A192,СВЦЭМ!$B$39:$B$782,R$190)+'СЕТ СН'!$F$12</f>
        <v>138.43673670000001</v>
      </c>
      <c r="S192" s="36">
        <f>SUMIFS(СВЦЭМ!$F$39:$F$782,СВЦЭМ!$A$39:$A$782,$A192,СВЦЭМ!$B$39:$B$782,S$190)+'СЕТ СН'!$F$12</f>
        <v>138.38189728</v>
      </c>
      <c r="T192" s="36">
        <f>SUMIFS(СВЦЭМ!$F$39:$F$782,СВЦЭМ!$A$39:$A$782,$A192,СВЦЭМ!$B$39:$B$782,T$190)+'СЕТ СН'!$F$12</f>
        <v>137.90016352000001</v>
      </c>
      <c r="U192" s="36">
        <f>SUMIFS(СВЦЭМ!$F$39:$F$782,СВЦЭМ!$A$39:$A$782,$A192,СВЦЭМ!$B$39:$B$782,U$190)+'СЕТ СН'!$F$12</f>
        <v>140.34323208000001</v>
      </c>
      <c r="V192" s="36">
        <f>SUMIFS(СВЦЭМ!$F$39:$F$782,СВЦЭМ!$A$39:$A$782,$A192,СВЦЭМ!$B$39:$B$782,V$190)+'СЕТ СН'!$F$12</f>
        <v>141.94429646</v>
      </c>
      <c r="W192" s="36">
        <f>SUMIFS(СВЦЭМ!$F$39:$F$782,СВЦЭМ!$A$39:$A$782,$A192,СВЦЭМ!$B$39:$B$782,W$190)+'СЕТ СН'!$F$12</f>
        <v>139.62159804000001</v>
      </c>
      <c r="X192" s="36">
        <f>SUMIFS(СВЦЭМ!$F$39:$F$782,СВЦЭМ!$A$39:$A$782,$A192,СВЦЭМ!$B$39:$B$782,X$190)+'СЕТ СН'!$F$12</f>
        <v>142.62930653999999</v>
      </c>
      <c r="Y192" s="36">
        <f>SUMIFS(СВЦЭМ!$F$39:$F$782,СВЦЭМ!$A$39:$A$782,$A192,СВЦЭМ!$B$39:$B$782,Y$190)+'СЕТ СН'!$F$12</f>
        <v>148.33517868999999</v>
      </c>
    </row>
    <row r="193" spans="1:25" ht="15.75" x14ac:dyDescent="0.2">
      <c r="A193" s="35">
        <f t="shared" ref="A193:A221" si="5">A192+1</f>
        <v>45507</v>
      </c>
      <c r="B193" s="36">
        <f>SUMIFS(СВЦЭМ!$F$39:$F$782,СВЦЭМ!$A$39:$A$782,$A193,СВЦЭМ!$B$39:$B$782,B$190)+'СЕТ СН'!$F$12</f>
        <v>155.36146550000001</v>
      </c>
      <c r="C193" s="36">
        <f>SUMIFS(СВЦЭМ!$F$39:$F$782,СВЦЭМ!$A$39:$A$782,$A193,СВЦЭМ!$B$39:$B$782,C$190)+'СЕТ СН'!$F$12</f>
        <v>167.67542243</v>
      </c>
      <c r="D193" s="36">
        <f>SUMIFS(СВЦЭМ!$F$39:$F$782,СВЦЭМ!$A$39:$A$782,$A193,СВЦЭМ!$B$39:$B$782,D$190)+'СЕТ СН'!$F$12</f>
        <v>177.93763503</v>
      </c>
      <c r="E193" s="36">
        <f>SUMIFS(СВЦЭМ!$F$39:$F$782,СВЦЭМ!$A$39:$A$782,$A193,СВЦЭМ!$B$39:$B$782,E$190)+'СЕТ СН'!$F$12</f>
        <v>185.88226005000001</v>
      </c>
      <c r="F193" s="36">
        <f>SUMIFS(СВЦЭМ!$F$39:$F$782,СВЦЭМ!$A$39:$A$782,$A193,СВЦЭМ!$B$39:$B$782,F$190)+'СЕТ СН'!$F$12</f>
        <v>185.63032121000001</v>
      </c>
      <c r="G193" s="36">
        <f>SUMIFS(СВЦЭМ!$F$39:$F$782,СВЦЭМ!$A$39:$A$782,$A193,СВЦЭМ!$B$39:$B$782,G$190)+'СЕТ СН'!$F$12</f>
        <v>181.36865183</v>
      </c>
      <c r="H193" s="36">
        <f>SUMIFS(СВЦЭМ!$F$39:$F$782,СВЦЭМ!$A$39:$A$782,$A193,СВЦЭМ!$B$39:$B$782,H$190)+'СЕТ СН'!$F$12</f>
        <v>179.06775157999999</v>
      </c>
      <c r="I193" s="36">
        <f>SUMIFS(СВЦЭМ!$F$39:$F$782,СВЦЭМ!$A$39:$A$782,$A193,СВЦЭМ!$B$39:$B$782,I$190)+'СЕТ СН'!$F$12</f>
        <v>167.30748577</v>
      </c>
      <c r="J193" s="36">
        <f>SUMIFS(СВЦЭМ!$F$39:$F$782,СВЦЭМ!$A$39:$A$782,$A193,СВЦЭМ!$B$39:$B$782,J$190)+'СЕТ СН'!$F$12</f>
        <v>159.96529673000001</v>
      </c>
      <c r="K193" s="36">
        <f>SUMIFS(СВЦЭМ!$F$39:$F$782,СВЦЭМ!$A$39:$A$782,$A193,СВЦЭМ!$B$39:$B$782,K$190)+'СЕТ СН'!$F$12</f>
        <v>150.00237016</v>
      </c>
      <c r="L193" s="36">
        <f>SUMIFS(СВЦЭМ!$F$39:$F$782,СВЦЭМ!$A$39:$A$782,$A193,СВЦЭМ!$B$39:$B$782,L$190)+'СЕТ СН'!$F$12</f>
        <v>138.94410492</v>
      </c>
      <c r="M193" s="36">
        <f>SUMIFS(СВЦЭМ!$F$39:$F$782,СВЦЭМ!$A$39:$A$782,$A193,СВЦЭМ!$B$39:$B$782,M$190)+'СЕТ СН'!$F$12</f>
        <v>136.82754383</v>
      </c>
      <c r="N193" s="36">
        <f>SUMIFS(СВЦЭМ!$F$39:$F$782,СВЦЭМ!$A$39:$A$782,$A193,СВЦЭМ!$B$39:$B$782,N$190)+'СЕТ СН'!$F$12</f>
        <v>137.40190687</v>
      </c>
      <c r="O193" s="36">
        <f>SUMIFS(СВЦЭМ!$F$39:$F$782,СВЦЭМ!$A$39:$A$782,$A193,СВЦЭМ!$B$39:$B$782,O$190)+'СЕТ СН'!$F$12</f>
        <v>138.31122126</v>
      </c>
      <c r="P193" s="36">
        <f>SUMIFS(СВЦЭМ!$F$39:$F$782,СВЦЭМ!$A$39:$A$782,$A193,СВЦЭМ!$B$39:$B$782,P$190)+'СЕТ СН'!$F$12</f>
        <v>138.46009304</v>
      </c>
      <c r="Q193" s="36">
        <f>SUMIFS(СВЦЭМ!$F$39:$F$782,СВЦЭМ!$A$39:$A$782,$A193,СВЦЭМ!$B$39:$B$782,Q$190)+'СЕТ СН'!$F$12</f>
        <v>138.97923976999999</v>
      </c>
      <c r="R193" s="36">
        <f>SUMIFS(СВЦЭМ!$F$39:$F$782,СВЦЭМ!$A$39:$A$782,$A193,СВЦЭМ!$B$39:$B$782,R$190)+'СЕТ СН'!$F$12</f>
        <v>141.44340998999999</v>
      </c>
      <c r="S193" s="36">
        <f>SUMIFS(СВЦЭМ!$F$39:$F$782,СВЦЭМ!$A$39:$A$782,$A193,СВЦЭМ!$B$39:$B$782,S$190)+'СЕТ СН'!$F$12</f>
        <v>139.94693167</v>
      </c>
      <c r="T193" s="36">
        <f>SUMIFS(СВЦЭМ!$F$39:$F$782,СВЦЭМ!$A$39:$A$782,$A193,СВЦЭМ!$B$39:$B$782,T$190)+'СЕТ СН'!$F$12</f>
        <v>138.79891885000001</v>
      </c>
      <c r="U193" s="36">
        <f>SUMIFS(СВЦЭМ!$F$39:$F$782,СВЦЭМ!$A$39:$A$782,$A193,СВЦЭМ!$B$39:$B$782,U$190)+'СЕТ СН'!$F$12</f>
        <v>143.00248618000001</v>
      </c>
      <c r="V193" s="36">
        <f>SUMIFS(СВЦЭМ!$F$39:$F$782,СВЦЭМ!$A$39:$A$782,$A193,СВЦЭМ!$B$39:$B$782,V$190)+'СЕТ СН'!$F$12</f>
        <v>143.74542009999999</v>
      </c>
      <c r="W193" s="36">
        <f>SUMIFS(СВЦЭМ!$F$39:$F$782,СВЦЭМ!$A$39:$A$782,$A193,СВЦЭМ!$B$39:$B$782,W$190)+'СЕТ СН'!$F$12</f>
        <v>140.89272227000001</v>
      </c>
      <c r="X193" s="36">
        <f>SUMIFS(СВЦЭМ!$F$39:$F$782,СВЦЭМ!$A$39:$A$782,$A193,СВЦЭМ!$B$39:$B$782,X$190)+'СЕТ СН'!$F$12</f>
        <v>148.11884985</v>
      </c>
      <c r="Y193" s="36">
        <f>SUMIFS(СВЦЭМ!$F$39:$F$782,СВЦЭМ!$A$39:$A$782,$A193,СВЦЭМ!$B$39:$B$782,Y$190)+'СЕТ СН'!$F$12</f>
        <v>157.20668236</v>
      </c>
    </row>
    <row r="194" spans="1:25" ht="15.75" x14ac:dyDescent="0.2">
      <c r="A194" s="35">
        <f t="shared" si="5"/>
        <v>45508</v>
      </c>
      <c r="B194" s="36">
        <f>SUMIFS(СВЦЭМ!$F$39:$F$782,СВЦЭМ!$A$39:$A$782,$A194,СВЦЭМ!$B$39:$B$782,B$190)+'СЕТ СН'!$F$12</f>
        <v>164.85916123000001</v>
      </c>
      <c r="C194" s="36">
        <f>SUMIFS(СВЦЭМ!$F$39:$F$782,СВЦЭМ!$A$39:$A$782,$A194,СВЦЭМ!$B$39:$B$782,C$190)+'СЕТ СН'!$F$12</f>
        <v>168.85165327999999</v>
      </c>
      <c r="D194" s="36">
        <f>SUMIFS(СВЦЭМ!$F$39:$F$782,СВЦЭМ!$A$39:$A$782,$A194,СВЦЭМ!$B$39:$B$782,D$190)+'СЕТ СН'!$F$12</f>
        <v>172.98486616</v>
      </c>
      <c r="E194" s="36">
        <f>SUMIFS(СВЦЭМ!$F$39:$F$782,СВЦЭМ!$A$39:$A$782,$A194,СВЦЭМ!$B$39:$B$782,E$190)+'СЕТ СН'!$F$12</f>
        <v>174.90057313</v>
      </c>
      <c r="F194" s="36">
        <f>SUMIFS(СВЦЭМ!$F$39:$F$782,СВЦЭМ!$A$39:$A$782,$A194,СВЦЭМ!$B$39:$B$782,F$190)+'СЕТ СН'!$F$12</f>
        <v>176.78936991</v>
      </c>
      <c r="G194" s="36">
        <f>SUMIFS(СВЦЭМ!$F$39:$F$782,СВЦЭМ!$A$39:$A$782,$A194,СВЦЭМ!$B$39:$B$782,G$190)+'СЕТ СН'!$F$12</f>
        <v>176.05013554000001</v>
      </c>
      <c r="H194" s="36">
        <f>SUMIFS(СВЦЭМ!$F$39:$F$782,СВЦЭМ!$A$39:$A$782,$A194,СВЦЭМ!$B$39:$B$782,H$190)+'СЕТ СН'!$F$12</f>
        <v>173.9212776</v>
      </c>
      <c r="I194" s="36">
        <f>SUMIFS(СВЦЭМ!$F$39:$F$782,СВЦЭМ!$A$39:$A$782,$A194,СВЦЭМ!$B$39:$B$782,I$190)+'СЕТ СН'!$F$12</f>
        <v>169.25137262999999</v>
      </c>
      <c r="J194" s="36">
        <f>SUMIFS(СВЦЭМ!$F$39:$F$782,СВЦЭМ!$A$39:$A$782,$A194,СВЦЭМ!$B$39:$B$782,J$190)+'СЕТ СН'!$F$12</f>
        <v>162.38991859999999</v>
      </c>
      <c r="K194" s="36">
        <f>SUMIFS(СВЦЭМ!$F$39:$F$782,СВЦЭМ!$A$39:$A$782,$A194,СВЦЭМ!$B$39:$B$782,K$190)+'СЕТ СН'!$F$12</f>
        <v>151.36992769</v>
      </c>
      <c r="L194" s="36">
        <f>SUMIFS(СВЦЭМ!$F$39:$F$782,СВЦЭМ!$A$39:$A$782,$A194,СВЦЭМ!$B$39:$B$782,L$190)+'СЕТ СН'!$F$12</f>
        <v>143.12230848999999</v>
      </c>
      <c r="M194" s="36">
        <f>SUMIFS(СВЦЭМ!$F$39:$F$782,СВЦЭМ!$A$39:$A$782,$A194,СВЦЭМ!$B$39:$B$782,M$190)+'СЕТ СН'!$F$12</f>
        <v>140.48979775999999</v>
      </c>
      <c r="N194" s="36">
        <f>SUMIFS(СВЦЭМ!$F$39:$F$782,СВЦЭМ!$A$39:$A$782,$A194,СВЦЭМ!$B$39:$B$782,N$190)+'СЕТ СН'!$F$12</f>
        <v>140.54736233</v>
      </c>
      <c r="O194" s="36">
        <f>SUMIFS(СВЦЭМ!$F$39:$F$782,СВЦЭМ!$A$39:$A$782,$A194,СВЦЭМ!$B$39:$B$782,O$190)+'СЕТ СН'!$F$12</f>
        <v>142.04831238</v>
      </c>
      <c r="P194" s="36">
        <f>SUMIFS(СВЦЭМ!$F$39:$F$782,СВЦЭМ!$A$39:$A$782,$A194,СВЦЭМ!$B$39:$B$782,P$190)+'СЕТ СН'!$F$12</f>
        <v>143.69038574999999</v>
      </c>
      <c r="Q194" s="36">
        <f>SUMIFS(СВЦЭМ!$F$39:$F$782,СВЦЭМ!$A$39:$A$782,$A194,СВЦЭМ!$B$39:$B$782,Q$190)+'СЕТ СН'!$F$12</f>
        <v>144.02619422000001</v>
      </c>
      <c r="R194" s="36">
        <f>SUMIFS(СВЦЭМ!$F$39:$F$782,СВЦЭМ!$A$39:$A$782,$A194,СВЦЭМ!$B$39:$B$782,R$190)+'СЕТ СН'!$F$12</f>
        <v>148.26748762</v>
      </c>
      <c r="S194" s="36">
        <f>SUMIFS(СВЦЭМ!$F$39:$F$782,СВЦЭМ!$A$39:$A$782,$A194,СВЦЭМ!$B$39:$B$782,S$190)+'СЕТ СН'!$F$12</f>
        <v>146.21810865</v>
      </c>
      <c r="T194" s="36">
        <f>SUMIFS(СВЦЭМ!$F$39:$F$782,СВЦЭМ!$A$39:$A$782,$A194,СВЦЭМ!$B$39:$B$782,T$190)+'СЕТ СН'!$F$12</f>
        <v>144.84376019999999</v>
      </c>
      <c r="U194" s="36">
        <f>SUMIFS(СВЦЭМ!$F$39:$F$782,СВЦЭМ!$A$39:$A$782,$A194,СВЦЭМ!$B$39:$B$782,U$190)+'СЕТ СН'!$F$12</f>
        <v>146.40079437</v>
      </c>
      <c r="V194" s="36">
        <f>SUMIFS(СВЦЭМ!$F$39:$F$782,СВЦЭМ!$A$39:$A$782,$A194,СВЦЭМ!$B$39:$B$782,V$190)+'СЕТ СН'!$F$12</f>
        <v>147.31619179</v>
      </c>
      <c r="W194" s="36">
        <f>SUMIFS(СВЦЭМ!$F$39:$F$782,СВЦЭМ!$A$39:$A$782,$A194,СВЦЭМ!$B$39:$B$782,W$190)+'СЕТ СН'!$F$12</f>
        <v>143.2223444</v>
      </c>
      <c r="X194" s="36">
        <f>SUMIFS(СВЦЭМ!$F$39:$F$782,СВЦЭМ!$A$39:$A$782,$A194,СВЦЭМ!$B$39:$B$782,X$190)+'СЕТ СН'!$F$12</f>
        <v>148.24219002999999</v>
      </c>
      <c r="Y194" s="36">
        <f>SUMIFS(СВЦЭМ!$F$39:$F$782,СВЦЭМ!$A$39:$A$782,$A194,СВЦЭМ!$B$39:$B$782,Y$190)+'СЕТ СН'!$F$12</f>
        <v>159.36078408</v>
      </c>
    </row>
    <row r="195" spans="1:25" ht="15.75" x14ac:dyDescent="0.2">
      <c r="A195" s="35">
        <f t="shared" si="5"/>
        <v>45509</v>
      </c>
      <c r="B195" s="36">
        <f>SUMIFS(СВЦЭМ!$F$39:$F$782,СВЦЭМ!$A$39:$A$782,$A195,СВЦЭМ!$B$39:$B$782,B$190)+'СЕТ СН'!$F$12</f>
        <v>165.22157276999999</v>
      </c>
      <c r="C195" s="36">
        <f>SUMIFS(СВЦЭМ!$F$39:$F$782,СВЦЭМ!$A$39:$A$782,$A195,СВЦЭМ!$B$39:$B$782,C$190)+'СЕТ СН'!$F$12</f>
        <v>175.28521444</v>
      </c>
      <c r="D195" s="36">
        <f>SUMIFS(СВЦЭМ!$F$39:$F$782,СВЦЭМ!$A$39:$A$782,$A195,СВЦЭМ!$B$39:$B$782,D$190)+'СЕТ СН'!$F$12</f>
        <v>182.78821201</v>
      </c>
      <c r="E195" s="36">
        <f>SUMIFS(СВЦЭМ!$F$39:$F$782,СВЦЭМ!$A$39:$A$782,$A195,СВЦЭМ!$B$39:$B$782,E$190)+'СЕТ СН'!$F$12</f>
        <v>184.52345111</v>
      </c>
      <c r="F195" s="36">
        <f>SUMIFS(СВЦЭМ!$F$39:$F$782,СВЦЭМ!$A$39:$A$782,$A195,СВЦЭМ!$B$39:$B$782,F$190)+'СЕТ СН'!$F$12</f>
        <v>185.22455725</v>
      </c>
      <c r="G195" s="36">
        <f>SUMIFS(СВЦЭМ!$F$39:$F$782,СВЦЭМ!$A$39:$A$782,$A195,СВЦЭМ!$B$39:$B$782,G$190)+'СЕТ СН'!$F$12</f>
        <v>184.40713761999999</v>
      </c>
      <c r="H195" s="36">
        <f>SUMIFS(СВЦЭМ!$F$39:$F$782,СВЦЭМ!$A$39:$A$782,$A195,СВЦЭМ!$B$39:$B$782,H$190)+'СЕТ СН'!$F$12</f>
        <v>179.62076830999999</v>
      </c>
      <c r="I195" s="36">
        <f>SUMIFS(СВЦЭМ!$F$39:$F$782,СВЦЭМ!$A$39:$A$782,$A195,СВЦЭМ!$B$39:$B$782,I$190)+'СЕТ СН'!$F$12</f>
        <v>173.30905584000001</v>
      </c>
      <c r="J195" s="36">
        <f>SUMIFS(СВЦЭМ!$F$39:$F$782,СВЦЭМ!$A$39:$A$782,$A195,СВЦЭМ!$B$39:$B$782,J$190)+'СЕТ СН'!$F$12</f>
        <v>161.27506586000001</v>
      </c>
      <c r="K195" s="36">
        <f>SUMIFS(СВЦЭМ!$F$39:$F$782,СВЦЭМ!$A$39:$A$782,$A195,СВЦЭМ!$B$39:$B$782,K$190)+'СЕТ СН'!$F$12</f>
        <v>153.88855074</v>
      </c>
      <c r="L195" s="36">
        <f>SUMIFS(СВЦЭМ!$F$39:$F$782,СВЦЭМ!$A$39:$A$782,$A195,СВЦЭМ!$B$39:$B$782,L$190)+'СЕТ СН'!$F$12</f>
        <v>149.77594891999999</v>
      </c>
      <c r="M195" s="36">
        <f>SUMIFS(СВЦЭМ!$F$39:$F$782,СВЦЭМ!$A$39:$A$782,$A195,СВЦЭМ!$B$39:$B$782,M$190)+'СЕТ СН'!$F$12</f>
        <v>146.19771431000001</v>
      </c>
      <c r="N195" s="36">
        <f>SUMIFS(СВЦЭМ!$F$39:$F$782,СВЦЭМ!$A$39:$A$782,$A195,СВЦЭМ!$B$39:$B$782,N$190)+'СЕТ СН'!$F$12</f>
        <v>147.04323339999999</v>
      </c>
      <c r="O195" s="36">
        <f>SUMIFS(СВЦЭМ!$F$39:$F$782,СВЦЭМ!$A$39:$A$782,$A195,СВЦЭМ!$B$39:$B$782,O$190)+'СЕТ СН'!$F$12</f>
        <v>147.08304539</v>
      </c>
      <c r="P195" s="36">
        <f>SUMIFS(СВЦЭМ!$F$39:$F$782,СВЦЭМ!$A$39:$A$782,$A195,СВЦЭМ!$B$39:$B$782,P$190)+'СЕТ СН'!$F$12</f>
        <v>145.38633863000001</v>
      </c>
      <c r="Q195" s="36">
        <f>SUMIFS(СВЦЭМ!$F$39:$F$782,СВЦЭМ!$A$39:$A$782,$A195,СВЦЭМ!$B$39:$B$782,Q$190)+'СЕТ СН'!$F$12</f>
        <v>147.71464936000001</v>
      </c>
      <c r="R195" s="36">
        <f>SUMIFS(СВЦЭМ!$F$39:$F$782,СВЦЭМ!$A$39:$A$782,$A195,СВЦЭМ!$B$39:$B$782,R$190)+'СЕТ СН'!$F$12</f>
        <v>148.47919956000001</v>
      </c>
      <c r="S195" s="36">
        <f>SUMIFS(СВЦЭМ!$F$39:$F$782,СВЦЭМ!$A$39:$A$782,$A195,СВЦЭМ!$B$39:$B$782,S$190)+'СЕТ СН'!$F$12</f>
        <v>148.27374255000001</v>
      </c>
      <c r="T195" s="36">
        <f>SUMIFS(СВЦЭМ!$F$39:$F$782,СВЦЭМ!$A$39:$A$782,$A195,СВЦЭМ!$B$39:$B$782,T$190)+'СЕТ СН'!$F$12</f>
        <v>147.48695917000001</v>
      </c>
      <c r="U195" s="36">
        <f>SUMIFS(СВЦЭМ!$F$39:$F$782,СВЦЭМ!$A$39:$A$782,$A195,СВЦЭМ!$B$39:$B$782,U$190)+'СЕТ СН'!$F$12</f>
        <v>147.77576619999999</v>
      </c>
      <c r="V195" s="36">
        <f>SUMIFS(СВЦЭМ!$F$39:$F$782,СВЦЭМ!$A$39:$A$782,$A195,СВЦЭМ!$B$39:$B$782,V$190)+'СЕТ СН'!$F$12</f>
        <v>148.39993837</v>
      </c>
      <c r="W195" s="36">
        <f>SUMIFS(СВЦЭМ!$F$39:$F$782,СВЦЭМ!$A$39:$A$782,$A195,СВЦЭМ!$B$39:$B$782,W$190)+'СЕТ СН'!$F$12</f>
        <v>145.46158498</v>
      </c>
      <c r="X195" s="36">
        <f>SUMIFS(СВЦЭМ!$F$39:$F$782,СВЦЭМ!$A$39:$A$782,$A195,СВЦЭМ!$B$39:$B$782,X$190)+'СЕТ СН'!$F$12</f>
        <v>150.20575067999999</v>
      </c>
      <c r="Y195" s="36">
        <f>SUMIFS(СВЦЭМ!$F$39:$F$782,СВЦЭМ!$A$39:$A$782,$A195,СВЦЭМ!$B$39:$B$782,Y$190)+'СЕТ СН'!$F$12</f>
        <v>159.47297535000001</v>
      </c>
    </row>
    <row r="196" spans="1:25" ht="15.75" x14ac:dyDescent="0.2">
      <c r="A196" s="35">
        <f t="shared" si="5"/>
        <v>45510</v>
      </c>
      <c r="B196" s="36">
        <f>SUMIFS(СВЦЭМ!$F$39:$F$782,СВЦЭМ!$A$39:$A$782,$A196,СВЦЭМ!$B$39:$B$782,B$190)+'СЕТ СН'!$F$12</f>
        <v>168.94028964</v>
      </c>
      <c r="C196" s="36">
        <f>SUMIFS(СВЦЭМ!$F$39:$F$782,СВЦЭМ!$A$39:$A$782,$A196,СВЦЭМ!$B$39:$B$782,C$190)+'СЕТ СН'!$F$12</f>
        <v>176.21598767</v>
      </c>
      <c r="D196" s="36">
        <f>SUMIFS(СВЦЭМ!$F$39:$F$782,СВЦЭМ!$A$39:$A$782,$A196,СВЦЭМ!$B$39:$B$782,D$190)+'СЕТ СН'!$F$12</f>
        <v>179.95239509999999</v>
      </c>
      <c r="E196" s="36">
        <f>SUMIFS(СВЦЭМ!$F$39:$F$782,СВЦЭМ!$A$39:$A$782,$A196,СВЦЭМ!$B$39:$B$782,E$190)+'СЕТ СН'!$F$12</f>
        <v>182.9377374</v>
      </c>
      <c r="F196" s="36">
        <f>SUMIFS(СВЦЭМ!$F$39:$F$782,СВЦЭМ!$A$39:$A$782,$A196,СВЦЭМ!$B$39:$B$782,F$190)+'СЕТ СН'!$F$12</f>
        <v>182.49750581000001</v>
      </c>
      <c r="G196" s="36">
        <f>SUMIFS(СВЦЭМ!$F$39:$F$782,СВЦЭМ!$A$39:$A$782,$A196,СВЦЭМ!$B$39:$B$782,G$190)+'СЕТ СН'!$F$12</f>
        <v>179.45738478000001</v>
      </c>
      <c r="H196" s="36">
        <f>SUMIFS(СВЦЭМ!$F$39:$F$782,СВЦЭМ!$A$39:$A$782,$A196,СВЦЭМ!$B$39:$B$782,H$190)+'СЕТ СН'!$F$12</f>
        <v>174.76559123000001</v>
      </c>
      <c r="I196" s="36">
        <f>SUMIFS(СВЦЭМ!$F$39:$F$782,СВЦЭМ!$A$39:$A$782,$A196,СВЦЭМ!$B$39:$B$782,I$190)+'СЕТ СН'!$F$12</f>
        <v>166.71335504999999</v>
      </c>
      <c r="J196" s="36">
        <f>SUMIFS(СВЦЭМ!$F$39:$F$782,СВЦЭМ!$A$39:$A$782,$A196,СВЦЭМ!$B$39:$B$782,J$190)+'СЕТ СН'!$F$12</f>
        <v>156.87244799000001</v>
      </c>
      <c r="K196" s="36">
        <f>SUMIFS(СВЦЭМ!$F$39:$F$782,СВЦЭМ!$A$39:$A$782,$A196,СВЦЭМ!$B$39:$B$782,K$190)+'СЕТ СН'!$F$12</f>
        <v>149.55006734</v>
      </c>
      <c r="L196" s="36">
        <f>SUMIFS(СВЦЭМ!$F$39:$F$782,СВЦЭМ!$A$39:$A$782,$A196,СВЦЭМ!$B$39:$B$782,L$190)+'СЕТ СН'!$F$12</f>
        <v>146.27324791999999</v>
      </c>
      <c r="M196" s="36">
        <f>SUMIFS(СВЦЭМ!$F$39:$F$782,СВЦЭМ!$A$39:$A$782,$A196,СВЦЭМ!$B$39:$B$782,M$190)+'СЕТ СН'!$F$12</f>
        <v>146.33204778999999</v>
      </c>
      <c r="N196" s="36">
        <f>SUMIFS(СВЦЭМ!$F$39:$F$782,СВЦЭМ!$A$39:$A$782,$A196,СВЦЭМ!$B$39:$B$782,N$190)+'СЕТ СН'!$F$12</f>
        <v>144.94493075</v>
      </c>
      <c r="O196" s="36">
        <f>SUMIFS(СВЦЭМ!$F$39:$F$782,СВЦЭМ!$A$39:$A$782,$A196,СВЦЭМ!$B$39:$B$782,O$190)+'СЕТ СН'!$F$12</f>
        <v>143.94921550000001</v>
      </c>
      <c r="P196" s="36">
        <f>SUMIFS(СВЦЭМ!$F$39:$F$782,СВЦЭМ!$A$39:$A$782,$A196,СВЦЭМ!$B$39:$B$782,P$190)+'СЕТ СН'!$F$12</f>
        <v>143.74934622999999</v>
      </c>
      <c r="Q196" s="36">
        <f>SUMIFS(СВЦЭМ!$F$39:$F$782,СВЦЭМ!$A$39:$A$782,$A196,СВЦЭМ!$B$39:$B$782,Q$190)+'СЕТ СН'!$F$12</f>
        <v>141.26743038000001</v>
      </c>
      <c r="R196" s="36">
        <f>SUMIFS(СВЦЭМ!$F$39:$F$782,СВЦЭМ!$A$39:$A$782,$A196,СВЦЭМ!$B$39:$B$782,R$190)+'СЕТ СН'!$F$12</f>
        <v>142.97676200999999</v>
      </c>
      <c r="S196" s="36">
        <f>SUMIFS(СВЦЭМ!$F$39:$F$782,СВЦЭМ!$A$39:$A$782,$A196,СВЦЭМ!$B$39:$B$782,S$190)+'СЕТ СН'!$F$12</f>
        <v>143.47277606</v>
      </c>
      <c r="T196" s="36">
        <f>SUMIFS(СВЦЭМ!$F$39:$F$782,СВЦЭМ!$A$39:$A$782,$A196,СВЦЭМ!$B$39:$B$782,T$190)+'СЕТ СН'!$F$12</f>
        <v>142.27599185</v>
      </c>
      <c r="U196" s="36">
        <f>SUMIFS(СВЦЭМ!$F$39:$F$782,СВЦЭМ!$A$39:$A$782,$A196,СВЦЭМ!$B$39:$B$782,U$190)+'СЕТ СН'!$F$12</f>
        <v>142.77555455999999</v>
      </c>
      <c r="V196" s="36">
        <f>SUMIFS(СВЦЭМ!$F$39:$F$782,СВЦЭМ!$A$39:$A$782,$A196,СВЦЭМ!$B$39:$B$782,V$190)+'СЕТ СН'!$F$12</f>
        <v>143.64100034000001</v>
      </c>
      <c r="W196" s="36">
        <f>SUMIFS(СВЦЭМ!$F$39:$F$782,СВЦЭМ!$A$39:$A$782,$A196,СВЦЭМ!$B$39:$B$782,W$190)+'СЕТ СН'!$F$12</f>
        <v>143.34825893999999</v>
      </c>
      <c r="X196" s="36">
        <f>SUMIFS(СВЦЭМ!$F$39:$F$782,СВЦЭМ!$A$39:$A$782,$A196,СВЦЭМ!$B$39:$B$782,X$190)+'СЕТ СН'!$F$12</f>
        <v>149.14522915000001</v>
      </c>
      <c r="Y196" s="36">
        <f>SUMIFS(СВЦЭМ!$F$39:$F$782,СВЦЭМ!$A$39:$A$782,$A196,СВЦЭМ!$B$39:$B$782,Y$190)+'СЕТ СН'!$F$12</f>
        <v>155.97624789</v>
      </c>
    </row>
    <row r="197" spans="1:25" ht="15.75" x14ac:dyDescent="0.2">
      <c r="A197" s="35">
        <f t="shared" si="5"/>
        <v>45511</v>
      </c>
      <c r="B197" s="36">
        <f>SUMIFS(СВЦЭМ!$F$39:$F$782,СВЦЭМ!$A$39:$A$782,$A197,СВЦЭМ!$B$39:$B$782,B$190)+'СЕТ СН'!$F$12</f>
        <v>162.64891401</v>
      </c>
      <c r="C197" s="36">
        <f>SUMIFS(СВЦЭМ!$F$39:$F$782,СВЦЭМ!$A$39:$A$782,$A197,СВЦЭМ!$B$39:$B$782,C$190)+'СЕТ СН'!$F$12</f>
        <v>171.22973841000001</v>
      </c>
      <c r="D197" s="36">
        <f>SUMIFS(СВЦЭМ!$F$39:$F$782,СВЦЭМ!$A$39:$A$782,$A197,СВЦЭМ!$B$39:$B$782,D$190)+'СЕТ СН'!$F$12</f>
        <v>177.06493531999999</v>
      </c>
      <c r="E197" s="36">
        <f>SUMIFS(СВЦЭМ!$F$39:$F$782,СВЦЭМ!$A$39:$A$782,$A197,СВЦЭМ!$B$39:$B$782,E$190)+'СЕТ СН'!$F$12</f>
        <v>179.29314163999999</v>
      </c>
      <c r="F197" s="36">
        <f>SUMIFS(СВЦЭМ!$F$39:$F$782,СВЦЭМ!$A$39:$A$782,$A197,СВЦЭМ!$B$39:$B$782,F$190)+'СЕТ СН'!$F$12</f>
        <v>182.16441193</v>
      </c>
      <c r="G197" s="36">
        <f>SUMIFS(СВЦЭМ!$F$39:$F$782,СВЦЭМ!$A$39:$A$782,$A197,СВЦЭМ!$B$39:$B$782,G$190)+'СЕТ СН'!$F$12</f>
        <v>179.2399461</v>
      </c>
      <c r="H197" s="36">
        <f>SUMIFS(СВЦЭМ!$F$39:$F$782,СВЦЭМ!$A$39:$A$782,$A197,СВЦЭМ!$B$39:$B$782,H$190)+'СЕТ СН'!$F$12</f>
        <v>175.86860286999999</v>
      </c>
      <c r="I197" s="36">
        <f>SUMIFS(СВЦЭМ!$F$39:$F$782,СВЦЭМ!$A$39:$A$782,$A197,СВЦЭМ!$B$39:$B$782,I$190)+'СЕТ СН'!$F$12</f>
        <v>167.42074542</v>
      </c>
      <c r="J197" s="36">
        <f>SUMIFS(СВЦЭМ!$F$39:$F$782,СВЦЭМ!$A$39:$A$782,$A197,СВЦЭМ!$B$39:$B$782,J$190)+'СЕТ СН'!$F$12</f>
        <v>158.01385213</v>
      </c>
      <c r="K197" s="36">
        <f>SUMIFS(СВЦЭМ!$F$39:$F$782,СВЦЭМ!$A$39:$A$782,$A197,СВЦЭМ!$B$39:$B$782,K$190)+'СЕТ СН'!$F$12</f>
        <v>150.32551122999999</v>
      </c>
      <c r="L197" s="36">
        <f>SUMIFS(СВЦЭМ!$F$39:$F$782,СВЦЭМ!$A$39:$A$782,$A197,СВЦЭМ!$B$39:$B$782,L$190)+'СЕТ СН'!$F$12</f>
        <v>148.45072894</v>
      </c>
      <c r="M197" s="36">
        <f>SUMIFS(СВЦЭМ!$F$39:$F$782,СВЦЭМ!$A$39:$A$782,$A197,СВЦЭМ!$B$39:$B$782,M$190)+'СЕТ СН'!$F$12</f>
        <v>146.61905250999999</v>
      </c>
      <c r="N197" s="36">
        <f>SUMIFS(СВЦЭМ!$F$39:$F$782,СВЦЭМ!$A$39:$A$782,$A197,СВЦЭМ!$B$39:$B$782,N$190)+'СЕТ СН'!$F$12</f>
        <v>144.53278073999999</v>
      </c>
      <c r="O197" s="36">
        <f>SUMIFS(СВЦЭМ!$F$39:$F$782,СВЦЭМ!$A$39:$A$782,$A197,СВЦЭМ!$B$39:$B$782,O$190)+'СЕТ СН'!$F$12</f>
        <v>144.97122461999999</v>
      </c>
      <c r="P197" s="36">
        <f>SUMIFS(СВЦЭМ!$F$39:$F$782,СВЦЭМ!$A$39:$A$782,$A197,СВЦЭМ!$B$39:$B$782,P$190)+'СЕТ СН'!$F$12</f>
        <v>145.90972656</v>
      </c>
      <c r="Q197" s="36">
        <f>SUMIFS(СВЦЭМ!$F$39:$F$782,СВЦЭМ!$A$39:$A$782,$A197,СВЦЭМ!$B$39:$B$782,Q$190)+'СЕТ СН'!$F$12</f>
        <v>146.47193801</v>
      </c>
      <c r="R197" s="36">
        <f>SUMIFS(СВЦЭМ!$F$39:$F$782,СВЦЭМ!$A$39:$A$782,$A197,СВЦЭМ!$B$39:$B$782,R$190)+'СЕТ СН'!$F$12</f>
        <v>147.46497728</v>
      </c>
      <c r="S197" s="36">
        <f>SUMIFS(СВЦЭМ!$F$39:$F$782,СВЦЭМ!$A$39:$A$782,$A197,СВЦЭМ!$B$39:$B$782,S$190)+'СЕТ СН'!$F$12</f>
        <v>146.96141664999999</v>
      </c>
      <c r="T197" s="36">
        <f>SUMIFS(СВЦЭМ!$F$39:$F$782,СВЦЭМ!$A$39:$A$782,$A197,СВЦЭМ!$B$39:$B$782,T$190)+'СЕТ СН'!$F$12</f>
        <v>145.97468312000001</v>
      </c>
      <c r="U197" s="36">
        <f>SUMIFS(СВЦЭМ!$F$39:$F$782,СВЦЭМ!$A$39:$A$782,$A197,СВЦЭМ!$B$39:$B$782,U$190)+'СЕТ СН'!$F$12</f>
        <v>147.26605183999999</v>
      </c>
      <c r="V197" s="36">
        <f>SUMIFS(СВЦЭМ!$F$39:$F$782,СВЦЭМ!$A$39:$A$782,$A197,СВЦЭМ!$B$39:$B$782,V$190)+'СЕТ СН'!$F$12</f>
        <v>148.37224551</v>
      </c>
      <c r="W197" s="36">
        <f>SUMIFS(СВЦЭМ!$F$39:$F$782,СВЦЭМ!$A$39:$A$782,$A197,СВЦЭМ!$B$39:$B$782,W$190)+'СЕТ СН'!$F$12</f>
        <v>146.92612914</v>
      </c>
      <c r="X197" s="36">
        <f>SUMIFS(СВЦЭМ!$F$39:$F$782,СВЦЭМ!$A$39:$A$782,$A197,СВЦЭМ!$B$39:$B$782,X$190)+'СЕТ СН'!$F$12</f>
        <v>151.70959436000001</v>
      </c>
      <c r="Y197" s="36">
        <f>SUMIFS(СВЦЭМ!$F$39:$F$782,СВЦЭМ!$A$39:$A$782,$A197,СВЦЭМ!$B$39:$B$782,Y$190)+'СЕТ СН'!$F$12</f>
        <v>155.30347423000001</v>
      </c>
    </row>
    <row r="198" spans="1:25" ht="15.75" x14ac:dyDescent="0.2">
      <c r="A198" s="35">
        <f t="shared" si="5"/>
        <v>45512</v>
      </c>
      <c r="B198" s="36">
        <f>SUMIFS(СВЦЭМ!$F$39:$F$782,СВЦЭМ!$A$39:$A$782,$A198,СВЦЭМ!$B$39:$B$782,B$190)+'СЕТ СН'!$F$12</f>
        <v>169.01220824999999</v>
      </c>
      <c r="C198" s="36">
        <f>SUMIFS(СВЦЭМ!$F$39:$F$782,СВЦЭМ!$A$39:$A$782,$A198,СВЦЭМ!$B$39:$B$782,C$190)+'СЕТ СН'!$F$12</f>
        <v>177.33586725999999</v>
      </c>
      <c r="D198" s="36">
        <f>SUMIFS(СВЦЭМ!$F$39:$F$782,СВЦЭМ!$A$39:$A$782,$A198,СВЦЭМ!$B$39:$B$782,D$190)+'СЕТ СН'!$F$12</f>
        <v>183.39458583999999</v>
      </c>
      <c r="E198" s="36">
        <f>SUMIFS(СВЦЭМ!$F$39:$F$782,СВЦЭМ!$A$39:$A$782,$A198,СВЦЭМ!$B$39:$B$782,E$190)+'СЕТ СН'!$F$12</f>
        <v>183.72713171999999</v>
      </c>
      <c r="F198" s="36">
        <f>SUMIFS(СВЦЭМ!$F$39:$F$782,СВЦЭМ!$A$39:$A$782,$A198,СВЦЭМ!$B$39:$B$782,F$190)+'СЕТ СН'!$F$12</f>
        <v>183.67446182</v>
      </c>
      <c r="G198" s="36">
        <f>SUMIFS(СВЦЭМ!$F$39:$F$782,СВЦЭМ!$A$39:$A$782,$A198,СВЦЭМ!$B$39:$B$782,G$190)+'СЕТ СН'!$F$12</f>
        <v>183.67889746</v>
      </c>
      <c r="H198" s="36">
        <f>SUMIFS(СВЦЭМ!$F$39:$F$782,СВЦЭМ!$A$39:$A$782,$A198,СВЦЭМ!$B$39:$B$782,H$190)+'СЕТ СН'!$F$12</f>
        <v>177.15589704999999</v>
      </c>
      <c r="I198" s="36">
        <f>SUMIFS(СВЦЭМ!$F$39:$F$782,СВЦЭМ!$A$39:$A$782,$A198,СВЦЭМ!$B$39:$B$782,I$190)+'СЕТ СН'!$F$12</f>
        <v>169.49755141</v>
      </c>
      <c r="J198" s="36">
        <f>SUMIFS(СВЦЭМ!$F$39:$F$782,СВЦЭМ!$A$39:$A$782,$A198,СВЦЭМ!$B$39:$B$782,J$190)+'СЕТ СН'!$F$12</f>
        <v>159.23326932000001</v>
      </c>
      <c r="K198" s="36">
        <f>SUMIFS(СВЦЭМ!$F$39:$F$782,СВЦЭМ!$A$39:$A$782,$A198,СВЦЭМ!$B$39:$B$782,K$190)+'СЕТ СН'!$F$12</f>
        <v>153.86740241000001</v>
      </c>
      <c r="L198" s="36">
        <f>SUMIFS(СВЦЭМ!$F$39:$F$782,СВЦЭМ!$A$39:$A$782,$A198,СВЦЭМ!$B$39:$B$782,L$190)+'СЕТ СН'!$F$12</f>
        <v>150.26388709</v>
      </c>
      <c r="M198" s="36">
        <f>SUMIFS(СВЦЭМ!$F$39:$F$782,СВЦЭМ!$A$39:$A$782,$A198,СВЦЭМ!$B$39:$B$782,M$190)+'СЕТ СН'!$F$12</f>
        <v>150.42896253999999</v>
      </c>
      <c r="N198" s="36">
        <f>SUMIFS(СВЦЭМ!$F$39:$F$782,СВЦЭМ!$A$39:$A$782,$A198,СВЦЭМ!$B$39:$B$782,N$190)+'СЕТ СН'!$F$12</f>
        <v>150.25052141</v>
      </c>
      <c r="O198" s="36">
        <f>SUMIFS(СВЦЭМ!$F$39:$F$782,СВЦЭМ!$A$39:$A$782,$A198,СВЦЭМ!$B$39:$B$782,O$190)+'СЕТ СН'!$F$12</f>
        <v>150.58721978</v>
      </c>
      <c r="P198" s="36">
        <f>SUMIFS(СВЦЭМ!$F$39:$F$782,СВЦЭМ!$A$39:$A$782,$A198,СВЦЭМ!$B$39:$B$782,P$190)+'СЕТ СН'!$F$12</f>
        <v>151.25734039</v>
      </c>
      <c r="Q198" s="36">
        <f>SUMIFS(СВЦЭМ!$F$39:$F$782,СВЦЭМ!$A$39:$A$782,$A198,СВЦЭМ!$B$39:$B$782,Q$190)+'СЕТ СН'!$F$12</f>
        <v>151.86033558</v>
      </c>
      <c r="R198" s="36">
        <f>SUMIFS(СВЦЭМ!$F$39:$F$782,СВЦЭМ!$A$39:$A$782,$A198,СВЦЭМ!$B$39:$B$782,R$190)+'СЕТ СН'!$F$12</f>
        <v>153.30844862000001</v>
      </c>
      <c r="S198" s="36">
        <f>SUMIFS(СВЦЭМ!$F$39:$F$782,СВЦЭМ!$A$39:$A$782,$A198,СВЦЭМ!$B$39:$B$782,S$190)+'СЕТ СН'!$F$12</f>
        <v>151.64746237</v>
      </c>
      <c r="T198" s="36">
        <f>SUMIFS(СВЦЭМ!$F$39:$F$782,СВЦЭМ!$A$39:$A$782,$A198,СВЦЭМ!$B$39:$B$782,T$190)+'СЕТ СН'!$F$12</f>
        <v>151.01357218000001</v>
      </c>
      <c r="U198" s="36">
        <f>SUMIFS(СВЦЭМ!$F$39:$F$782,СВЦЭМ!$A$39:$A$782,$A198,СВЦЭМ!$B$39:$B$782,U$190)+'СЕТ СН'!$F$12</f>
        <v>152.04456062</v>
      </c>
      <c r="V198" s="36">
        <f>SUMIFS(СВЦЭМ!$F$39:$F$782,СВЦЭМ!$A$39:$A$782,$A198,СВЦЭМ!$B$39:$B$782,V$190)+'СЕТ СН'!$F$12</f>
        <v>152.52493962</v>
      </c>
      <c r="W198" s="36">
        <f>SUMIFS(СВЦЭМ!$F$39:$F$782,СВЦЭМ!$A$39:$A$782,$A198,СВЦЭМ!$B$39:$B$782,W$190)+'СЕТ СН'!$F$12</f>
        <v>152.41326655</v>
      </c>
      <c r="X198" s="36">
        <f>SUMIFS(СВЦЭМ!$F$39:$F$782,СВЦЭМ!$A$39:$A$782,$A198,СВЦЭМ!$B$39:$B$782,X$190)+'СЕТ СН'!$F$12</f>
        <v>156.86003296000001</v>
      </c>
      <c r="Y198" s="36">
        <f>SUMIFS(СВЦЭМ!$F$39:$F$782,СВЦЭМ!$A$39:$A$782,$A198,СВЦЭМ!$B$39:$B$782,Y$190)+'СЕТ СН'!$F$12</f>
        <v>165.01543705</v>
      </c>
    </row>
    <row r="199" spans="1:25" ht="15.75" x14ac:dyDescent="0.2">
      <c r="A199" s="35">
        <f t="shared" si="5"/>
        <v>45513</v>
      </c>
      <c r="B199" s="36">
        <f>SUMIFS(СВЦЭМ!$F$39:$F$782,СВЦЭМ!$A$39:$A$782,$A199,СВЦЭМ!$B$39:$B$782,B$190)+'СЕТ СН'!$F$12</f>
        <v>162.66666190000001</v>
      </c>
      <c r="C199" s="36">
        <f>SUMIFS(СВЦЭМ!$F$39:$F$782,СВЦЭМ!$A$39:$A$782,$A199,СВЦЭМ!$B$39:$B$782,C$190)+'СЕТ СН'!$F$12</f>
        <v>172.75932933000001</v>
      </c>
      <c r="D199" s="36">
        <f>SUMIFS(СВЦЭМ!$F$39:$F$782,СВЦЭМ!$A$39:$A$782,$A199,СВЦЭМ!$B$39:$B$782,D$190)+'СЕТ СН'!$F$12</f>
        <v>183.0723457</v>
      </c>
      <c r="E199" s="36">
        <f>SUMIFS(СВЦЭМ!$F$39:$F$782,СВЦЭМ!$A$39:$A$782,$A199,СВЦЭМ!$B$39:$B$782,E$190)+'СЕТ СН'!$F$12</f>
        <v>186.64506861000001</v>
      </c>
      <c r="F199" s="36">
        <f>SUMIFS(СВЦЭМ!$F$39:$F$782,СВЦЭМ!$A$39:$A$782,$A199,СВЦЭМ!$B$39:$B$782,F$190)+'СЕТ СН'!$F$12</f>
        <v>187.13309190000001</v>
      </c>
      <c r="G199" s="36">
        <f>SUMIFS(СВЦЭМ!$F$39:$F$782,СВЦЭМ!$A$39:$A$782,$A199,СВЦЭМ!$B$39:$B$782,G$190)+'СЕТ СН'!$F$12</f>
        <v>186.35268790000001</v>
      </c>
      <c r="H199" s="36">
        <f>SUMIFS(СВЦЭМ!$F$39:$F$782,СВЦЭМ!$A$39:$A$782,$A199,СВЦЭМ!$B$39:$B$782,H$190)+'СЕТ СН'!$F$12</f>
        <v>183.24583140999999</v>
      </c>
      <c r="I199" s="36">
        <f>SUMIFS(СВЦЭМ!$F$39:$F$782,СВЦЭМ!$A$39:$A$782,$A199,СВЦЭМ!$B$39:$B$782,I$190)+'СЕТ СН'!$F$12</f>
        <v>173.68416053000001</v>
      </c>
      <c r="J199" s="36">
        <f>SUMIFS(СВЦЭМ!$F$39:$F$782,СВЦЭМ!$A$39:$A$782,$A199,СВЦЭМ!$B$39:$B$782,J$190)+'СЕТ СН'!$F$12</f>
        <v>166.47453066</v>
      </c>
      <c r="K199" s="36">
        <f>SUMIFS(СВЦЭМ!$F$39:$F$782,СВЦЭМ!$A$39:$A$782,$A199,СВЦЭМ!$B$39:$B$782,K$190)+'СЕТ СН'!$F$12</f>
        <v>157.77855052999999</v>
      </c>
      <c r="L199" s="36">
        <f>SUMIFS(СВЦЭМ!$F$39:$F$782,СВЦЭМ!$A$39:$A$782,$A199,СВЦЭМ!$B$39:$B$782,L$190)+'СЕТ СН'!$F$12</f>
        <v>156.06095761</v>
      </c>
      <c r="M199" s="36">
        <f>SUMIFS(СВЦЭМ!$F$39:$F$782,СВЦЭМ!$A$39:$A$782,$A199,СВЦЭМ!$B$39:$B$782,M$190)+'СЕТ СН'!$F$12</f>
        <v>155.63177562999999</v>
      </c>
      <c r="N199" s="36">
        <f>SUMIFS(СВЦЭМ!$F$39:$F$782,СВЦЭМ!$A$39:$A$782,$A199,СВЦЭМ!$B$39:$B$782,N$190)+'СЕТ СН'!$F$12</f>
        <v>155.39004666</v>
      </c>
      <c r="O199" s="36">
        <f>SUMIFS(СВЦЭМ!$F$39:$F$782,СВЦЭМ!$A$39:$A$782,$A199,СВЦЭМ!$B$39:$B$782,O$190)+'СЕТ СН'!$F$12</f>
        <v>154.60400508999999</v>
      </c>
      <c r="P199" s="36">
        <f>SUMIFS(СВЦЭМ!$F$39:$F$782,СВЦЭМ!$A$39:$A$782,$A199,СВЦЭМ!$B$39:$B$782,P$190)+'СЕТ СН'!$F$12</f>
        <v>156.17068533</v>
      </c>
      <c r="Q199" s="36">
        <f>SUMIFS(СВЦЭМ!$F$39:$F$782,СВЦЭМ!$A$39:$A$782,$A199,СВЦЭМ!$B$39:$B$782,Q$190)+'СЕТ СН'!$F$12</f>
        <v>157.19324700000001</v>
      </c>
      <c r="R199" s="36">
        <f>SUMIFS(СВЦЭМ!$F$39:$F$782,СВЦЭМ!$A$39:$A$782,$A199,СВЦЭМ!$B$39:$B$782,R$190)+'СЕТ СН'!$F$12</f>
        <v>157.73996388</v>
      </c>
      <c r="S199" s="36">
        <f>SUMIFS(СВЦЭМ!$F$39:$F$782,СВЦЭМ!$A$39:$A$782,$A199,СВЦЭМ!$B$39:$B$782,S$190)+'СЕТ СН'!$F$12</f>
        <v>156.8552459</v>
      </c>
      <c r="T199" s="36">
        <f>SUMIFS(СВЦЭМ!$F$39:$F$782,СВЦЭМ!$A$39:$A$782,$A199,СВЦЭМ!$B$39:$B$782,T$190)+'СЕТ СН'!$F$12</f>
        <v>155.10402019</v>
      </c>
      <c r="U199" s="36">
        <f>SUMIFS(СВЦЭМ!$F$39:$F$782,СВЦЭМ!$A$39:$A$782,$A199,СВЦЭМ!$B$39:$B$782,U$190)+'СЕТ СН'!$F$12</f>
        <v>155.30387949999999</v>
      </c>
      <c r="V199" s="36">
        <f>SUMIFS(СВЦЭМ!$F$39:$F$782,СВЦЭМ!$A$39:$A$782,$A199,СВЦЭМ!$B$39:$B$782,V$190)+'СЕТ СН'!$F$12</f>
        <v>160.26457532000001</v>
      </c>
      <c r="W199" s="36">
        <f>SUMIFS(СВЦЭМ!$F$39:$F$782,СВЦЭМ!$A$39:$A$782,$A199,СВЦЭМ!$B$39:$B$782,W$190)+'СЕТ СН'!$F$12</f>
        <v>157.28037430000001</v>
      </c>
      <c r="X199" s="36">
        <f>SUMIFS(СВЦЭМ!$F$39:$F$782,СВЦЭМ!$A$39:$A$782,$A199,СВЦЭМ!$B$39:$B$782,X$190)+'СЕТ СН'!$F$12</f>
        <v>164.32034876</v>
      </c>
      <c r="Y199" s="36">
        <f>SUMIFS(СВЦЭМ!$F$39:$F$782,СВЦЭМ!$A$39:$A$782,$A199,СВЦЭМ!$B$39:$B$782,Y$190)+'СЕТ СН'!$F$12</f>
        <v>169.04827237999999</v>
      </c>
    </row>
    <row r="200" spans="1:25" ht="15.75" x14ac:dyDescent="0.2">
      <c r="A200" s="35">
        <f t="shared" si="5"/>
        <v>45514</v>
      </c>
      <c r="B200" s="36">
        <f>SUMIFS(СВЦЭМ!$F$39:$F$782,СВЦЭМ!$A$39:$A$782,$A200,СВЦЭМ!$B$39:$B$782,B$190)+'СЕТ СН'!$F$12</f>
        <v>168.70509072999999</v>
      </c>
      <c r="C200" s="36">
        <f>SUMIFS(СВЦЭМ!$F$39:$F$782,СВЦЭМ!$A$39:$A$782,$A200,СВЦЭМ!$B$39:$B$782,C$190)+'СЕТ СН'!$F$12</f>
        <v>167.91638541</v>
      </c>
      <c r="D200" s="36">
        <f>SUMIFS(СВЦЭМ!$F$39:$F$782,СВЦЭМ!$A$39:$A$782,$A200,СВЦЭМ!$B$39:$B$782,D$190)+'СЕТ СН'!$F$12</f>
        <v>173.13672883999999</v>
      </c>
      <c r="E200" s="36">
        <f>SUMIFS(СВЦЭМ!$F$39:$F$782,СВЦЭМ!$A$39:$A$782,$A200,СВЦЭМ!$B$39:$B$782,E$190)+'СЕТ СН'!$F$12</f>
        <v>176.98225658000001</v>
      </c>
      <c r="F200" s="36">
        <f>SUMIFS(СВЦЭМ!$F$39:$F$782,СВЦЭМ!$A$39:$A$782,$A200,СВЦЭМ!$B$39:$B$782,F$190)+'СЕТ СН'!$F$12</f>
        <v>179.73185135</v>
      </c>
      <c r="G200" s="36">
        <f>SUMIFS(СВЦЭМ!$F$39:$F$782,СВЦЭМ!$A$39:$A$782,$A200,СВЦЭМ!$B$39:$B$782,G$190)+'СЕТ СН'!$F$12</f>
        <v>177.89810964</v>
      </c>
      <c r="H200" s="36">
        <f>SUMIFS(СВЦЭМ!$F$39:$F$782,СВЦЭМ!$A$39:$A$782,$A200,СВЦЭМ!$B$39:$B$782,H$190)+'СЕТ СН'!$F$12</f>
        <v>174.91646452000001</v>
      </c>
      <c r="I200" s="36">
        <f>SUMIFS(СВЦЭМ!$F$39:$F$782,СВЦЭМ!$A$39:$A$782,$A200,СВЦЭМ!$B$39:$B$782,I$190)+'СЕТ СН'!$F$12</f>
        <v>168.36916873999999</v>
      </c>
      <c r="J200" s="36">
        <f>SUMIFS(СВЦЭМ!$F$39:$F$782,СВЦЭМ!$A$39:$A$782,$A200,СВЦЭМ!$B$39:$B$782,J$190)+'СЕТ СН'!$F$12</f>
        <v>159.39328452000001</v>
      </c>
      <c r="K200" s="36">
        <f>SUMIFS(СВЦЭМ!$F$39:$F$782,СВЦЭМ!$A$39:$A$782,$A200,СВЦЭМ!$B$39:$B$782,K$190)+'СЕТ СН'!$F$12</f>
        <v>152.21878641000001</v>
      </c>
      <c r="L200" s="36">
        <f>SUMIFS(СВЦЭМ!$F$39:$F$782,СВЦЭМ!$A$39:$A$782,$A200,СВЦЭМ!$B$39:$B$782,L$190)+'СЕТ СН'!$F$12</f>
        <v>143.43583292</v>
      </c>
      <c r="M200" s="36">
        <f>SUMIFS(СВЦЭМ!$F$39:$F$782,СВЦЭМ!$A$39:$A$782,$A200,СВЦЭМ!$B$39:$B$782,M$190)+'СЕТ СН'!$F$12</f>
        <v>142.79140595999999</v>
      </c>
      <c r="N200" s="36">
        <f>SUMIFS(СВЦЭМ!$F$39:$F$782,СВЦЭМ!$A$39:$A$782,$A200,СВЦЭМ!$B$39:$B$782,N$190)+'СЕТ СН'!$F$12</f>
        <v>142.35152245</v>
      </c>
      <c r="O200" s="36">
        <f>SUMIFS(СВЦЭМ!$F$39:$F$782,СВЦЭМ!$A$39:$A$782,$A200,СВЦЭМ!$B$39:$B$782,O$190)+'СЕТ СН'!$F$12</f>
        <v>141.55731392000001</v>
      </c>
      <c r="P200" s="36">
        <f>SUMIFS(СВЦЭМ!$F$39:$F$782,СВЦЭМ!$A$39:$A$782,$A200,СВЦЭМ!$B$39:$B$782,P$190)+'СЕТ СН'!$F$12</f>
        <v>141.72556370999999</v>
      </c>
      <c r="Q200" s="36">
        <f>SUMIFS(СВЦЭМ!$F$39:$F$782,СВЦЭМ!$A$39:$A$782,$A200,СВЦЭМ!$B$39:$B$782,Q$190)+'СЕТ СН'!$F$12</f>
        <v>142.52906725</v>
      </c>
      <c r="R200" s="36">
        <f>SUMIFS(СВЦЭМ!$F$39:$F$782,СВЦЭМ!$A$39:$A$782,$A200,СВЦЭМ!$B$39:$B$782,R$190)+'СЕТ СН'!$F$12</f>
        <v>143.42366041</v>
      </c>
      <c r="S200" s="36">
        <f>SUMIFS(СВЦЭМ!$F$39:$F$782,СВЦЭМ!$A$39:$A$782,$A200,СВЦЭМ!$B$39:$B$782,S$190)+'СЕТ СН'!$F$12</f>
        <v>142.07314095000001</v>
      </c>
      <c r="T200" s="36">
        <f>SUMIFS(СВЦЭМ!$F$39:$F$782,СВЦЭМ!$A$39:$A$782,$A200,СВЦЭМ!$B$39:$B$782,T$190)+'СЕТ СН'!$F$12</f>
        <v>141.00444687999999</v>
      </c>
      <c r="U200" s="36">
        <f>SUMIFS(СВЦЭМ!$F$39:$F$782,СВЦЭМ!$A$39:$A$782,$A200,СВЦЭМ!$B$39:$B$782,U$190)+'СЕТ СН'!$F$12</f>
        <v>143.63146843000001</v>
      </c>
      <c r="V200" s="36">
        <f>SUMIFS(СВЦЭМ!$F$39:$F$782,СВЦЭМ!$A$39:$A$782,$A200,СВЦЭМ!$B$39:$B$782,V$190)+'СЕТ СН'!$F$12</f>
        <v>142.70947459000001</v>
      </c>
      <c r="W200" s="36">
        <f>SUMIFS(СВЦЭМ!$F$39:$F$782,СВЦЭМ!$A$39:$A$782,$A200,СВЦЭМ!$B$39:$B$782,W$190)+'СЕТ СН'!$F$12</f>
        <v>140.93882657</v>
      </c>
      <c r="X200" s="36">
        <f>SUMIFS(СВЦЭМ!$F$39:$F$782,СВЦЭМ!$A$39:$A$782,$A200,СВЦЭМ!$B$39:$B$782,X$190)+'СЕТ СН'!$F$12</f>
        <v>144.38443000999999</v>
      </c>
      <c r="Y200" s="36">
        <f>SUMIFS(СВЦЭМ!$F$39:$F$782,СВЦЭМ!$A$39:$A$782,$A200,СВЦЭМ!$B$39:$B$782,Y$190)+'СЕТ СН'!$F$12</f>
        <v>155.29760841000001</v>
      </c>
    </row>
    <row r="201" spans="1:25" ht="15.75" x14ac:dyDescent="0.2">
      <c r="A201" s="35">
        <f t="shared" si="5"/>
        <v>45515</v>
      </c>
      <c r="B201" s="36">
        <f>SUMIFS(СВЦЭМ!$F$39:$F$782,СВЦЭМ!$A$39:$A$782,$A201,СВЦЭМ!$B$39:$B$782,B$190)+'СЕТ СН'!$F$12</f>
        <v>161.33831910000001</v>
      </c>
      <c r="C201" s="36">
        <f>SUMIFS(СВЦЭМ!$F$39:$F$782,СВЦЭМ!$A$39:$A$782,$A201,СВЦЭМ!$B$39:$B$782,C$190)+'СЕТ СН'!$F$12</f>
        <v>166.77844612999999</v>
      </c>
      <c r="D201" s="36">
        <f>SUMIFS(СВЦЭМ!$F$39:$F$782,СВЦЭМ!$A$39:$A$782,$A201,СВЦЭМ!$B$39:$B$782,D$190)+'СЕТ СН'!$F$12</f>
        <v>171.42299274000001</v>
      </c>
      <c r="E201" s="36">
        <f>SUMIFS(СВЦЭМ!$F$39:$F$782,СВЦЭМ!$A$39:$A$782,$A201,СВЦЭМ!$B$39:$B$782,E$190)+'СЕТ СН'!$F$12</f>
        <v>174.08687055999999</v>
      </c>
      <c r="F201" s="36">
        <f>SUMIFS(СВЦЭМ!$F$39:$F$782,СВЦЭМ!$A$39:$A$782,$A201,СВЦЭМ!$B$39:$B$782,F$190)+'СЕТ СН'!$F$12</f>
        <v>175.46306858</v>
      </c>
      <c r="G201" s="36">
        <f>SUMIFS(СВЦЭМ!$F$39:$F$782,СВЦЭМ!$A$39:$A$782,$A201,СВЦЭМ!$B$39:$B$782,G$190)+'СЕТ СН'!$F$12</f>
        <v>174.22071758000001</v>
      </c>
      <c r="H201" s="36">
        <f>SUMIFS(СВЦЭМ!$F$39:$F$782,СВЦЭМ!$A$39:$A$782,$A201,СВЦЭМ!$B$39:$B$782,H$190)+'СЕТ СН'!$F$12</f>
        <v>173.09397876</v>
      </c>
      <c r="I201" s="36">
        <f>SUMIFS(СВЦЭМ!$F$39:$F$782,СВЦЭМ!$A$39:$A$782,$A201,СВЦЭМ!$B$39:$B$782,I$190)+'СЕТ СН'!$F$12</f>
        <v>169.64833590999999</v>
      </c>
      <c r="J201" s="36">
        <f>SUMIFS(СВЦЭМ!$F$39:$F$782,СВЦЭМ!$A$39:$A$782,$A201,СВЦЭМ!$B$39:$B$782,J$190)+'СЕТ СН'!$F$12</f>
        <v>163.08799536999999</v>
      </c>
      <c r="K201" s="36">
        <f>SUMIFS(СВЦЭМ!$F$39:$F$782,СВЦЭМ!$A$39:$A$782,$A201,СВЦЭМ!$B$39:$B$782,K$190)+'СЕТ СН'!$F$12</f>
        <v>155.65482059000001</v>
      </c>
      <c r="L201" s="36">
        <f>SUMIFS(СВЦЭМ!$F$39:$F$782,СВЦЭМ!$A$39:$A$782,$A201,СВЦЭМ!$B$39:$B$782,L$190)+'СЕТ СН'!$F$12</f>
        <v>151.10482880000001</v>
      </c>
      <c r="M201" s="36">
        <f>SUMIFS(СВЦЭМ!$F$39:$F$782,СВЦЭМ!$A$39:$A$782,$A201,СВЦЭМ!$B$39:$B$782,M$190)+'СЕТ СН'!$F$12</f>
        <v>149.24765583999999</v>
      </c>
      <c r="N201" s="36">
        <f>SUMIFS(СВЦЭМ!$F$39:$F$782,СВЦЭМ!$A$39:$A$782,$A201,СВЦЭМ!$B$39:$B$782,N$190)+'СЕТ СН'!$F$12</f>
        <v>146.46689911999999</v>
      </c>
      <c r="O201" s="36">
        <f>SUMIFS(СВЦЭМ!$F$39:$F$782,СВЦЭМ!$A$39:$A$782,$A201,СВЦЭМ!$B$39:$B$782,O$190)+'СЕТ СН'!$F$12</f>
        <v>145.92040116000001</v>
      </c>
      <c r="P201" s="36">
        <f>SUMIFS(СВЦЭМ!$F$39:$F$782,СВЦЭМ!$A$39:$A$782,$A201,СВЦЭМ!$B$39:$B$782,P$190)+'СЕТ СН'!$F$12</f>
        <v>147.72830243000001</v>
      </c>
      <c r="Q201" s="36">
        <f>SUMIFS(СВЦЭМ!$F$39:$F$782,СВЦЭМ!$A$39:$A$782,$A201,СВЦЭМ!$B$39:$B$782,Q$190)+'СЕТ СН'!$F$12</f>
        <v>148.29359574</v>
      </c>
      <c r="R201" s="36">
        <f>SUMIFS(СВЦЭМ!$F$39:$F$782,СВЦЭМ!$A$39:$A$782,$A201,СВЦЭМ!$B$39:$B$782,R$190)+'СЕТ СН'!$F$12</f>
        <v>149.22556280000001</v>
      </c>
      <c r="S201" s="36">
        <f>SUMIFS(СВЦЭМ!$F$39:$F$782,СВЦЭМ!$A$39:$A$782,$A201,СВЦЭМ!$B$39:$B$782,S$190)+'СЕТ СН'!$F$12</f>
        <v>145.92415813</v>
      </c>
      <c r="T201" s="36">
        <f>SUMIFS(СВЦЭМ!$F$39:$F$782,СВЦЭМ!$A$39:$A$782,$A201,СВЦЭМ!$B$39:$B$782,T$190)+'СЕТ СН'!$F$12</f>
        <v>144.12517142999999</v>
      </c>
      <c r="U201" s="36">
        <f>SUMIFS(СВЦЭМ!$F$39:$F$782,СВЦЭМ!$A$39:$A$782,$A201,СВЦЭМ!$B$39:$B$782,U$190)+'СЕТ СН'!$F$12</f>
        <v>144.99045050999999</v>
      </c>
      <c r="V201" s="36">
        <f>SUMIFS(СВЦЭМ!$F$39:$F$782,СВЦЭМ!$A$39:$A$782,$A201,СВЦЭМ!$B$39:$B$782,V$190)+'СЕТ СН'!$F$12</f>
        <v>144.84451823000001</v>
      </c>
      <c r="W201" s="36">
        <f>SUMIFS(СВЦЭМ!$F$39:$F$782,СВЦЭМ!$A$39:$A$782,$A201,СВЦЭМ!$B$39:$B$782,W$190)+'СЕТ СН'!$F$12</f>
        <v>143.40910543000001</v>
      </c>
      <c r="X201" s="36">
        <f>SUMIFS(СВЦЭМ!$F$39:$F$782,СВЦЭМ!$A$39:$A$782,$A201,СВЦЭМ!$B$39:$B$782,X$190)+'СЕТ СН'!$F$12</f>
        <v>149.77884913</v>
      </c>
      <c r="Y201" s="36">
        <f>SUMIFS(СВЦЭМ!$F$39:$F$782,СВЦЭМ!$A$39:$A$782,$A201,СВЦЭМ!$B$39:$B$782,Y$190)+'СЕТ СН'!$F$12</f>
        <v>157.68953726000001</v>
      </c>
    </row>
    <row r="202" spans="1:25" ht="15.75" x14ac:dyDescent="0.2">
      <c r="A202" s="35">
        <f t="shared" si="5"/>
        <v>45516</v>
      </c>
      <c r="B202" s="36">
        <f>SUMIFS(СВЦЭМ!$F$39:$F$782,СВЦЭМ!$A$39:$A$782,$A202,СВЦЭМ!$B$39:$B$782,B$190)+'СЕТ СН'!$F$12</f>
        <v>164.93662311</v>
      </c>
      <c r="C202" s="36">
        <f>SUMIFS(СВЦЭМ!$F$39:$F$782,СВЦЭМ!$A$39:$A$782,$A202,СВЦЭМ!$B$39:$B$782,C$190)+'СЕТ СН'!$F$12</f>
        <v>171.75702397000001</v>
      </c>
      <c r="D202" s="36">
        <f>SUMIFS(СВЦЭМ!$F$39:$F$782,СВЦЭМ!$A$39:$A$782,$A202,СВЦЭМ!$B$39:$B$782,D$190)+'СЕТ СН'!$F$12</f>
        <v>175.89221617999999</v>
      </c>
      <c r="E202" s="36">
        <f>SUMIFS(СВЦЭМ!$F$39:$F$782,СВЦЭМ!$A$39:$A$782,$A202,СВЦЭМ!$B$39:$B$782,E$190)+'СЕТ СН'!$F$12</f>
        <v>178.10104724000001</v>
      </c>
      <c r="F202" s="36">
        <f>SUMIFS(СВЦЭМ!$F$39:$F$782,СВЦЭМ!$A$39:$A$782,$A202,СВЦЭМ!$B$39:$B$782,F$190)+'СЕТ СН'!$F$12</f>
        <v>179.2725092</v>
      </c>
      <c r="G202" s="36">
        <f>SUMIFS(СВЦЭМ!$F$39:$F$782,СВЦЭМ!$A$39:$A$782,$A202,СВЦЭМ!$B$39:$B$782,G$190)+'СЕТ СН'!$F$12</f>
        <v>178.21128994</v>
      </c>
      <c r="H202" s="36">
        <f>SUMIFS(СВЦЭМ!$F$39:$F$782,СВЦЭМ!$A$39:$A$782,$A202,СВЦЭМ!$B$39:$B$782,H$190)+'СЕТ СН'!$F$12</f>
        <v>173.30478486999999</v>
      </c>
      <c r="I202" s="36">
        <f>SUMIFS(СВЦЭМ!$F$39:$F$782,СВЦЭМ!$A$39:$A$782,$A202,СВЦЭМ!$B$39:$B$782,I$190)+'СЕТ СН'!$F$12</f>
        <v>165.2918172</v>
      </c>
      <c r="J202" s="36">
        <f>SUMIFS(СВЦЭМ!$F$39:$F$782,СВЦЭМ!$A$39:$A$782,$A202,СВЦЭМ!$B$39:$B$782,J$190)+'СЕТ СН'!$F$12</f>
        <v>158.34777102999999</v>
      </c>
      <c r="K202" s="36">
        <f>SUMIFS(СВЦЭМ!$F$39:$F$782,СВЦЭМ!$A$39:$A$782,$A202,СВЦЭМ!$B$39:$B$782,K$190)+'СЕТ СН'!$F$12</f>
        <v>149.61430751</v>
      </c>
      <c r="L202" s="36">
        <f>SUMIFS(СВЦЭМ!$F$39:$F$782,СВЦЭМ!$A$39:$A$782,$A202,СВЦЭМ!$B$39:$B$782,L$190)+'СЕТ СН'!$F$12</f>
        <v>146.93833418</v>
      </c>
      <c r="M202" s="36">
        <f>SUMIFS(СВЦЭМ!$F$39:$F$782,СВЦЭМ!$A$39:$A$782,$A202,СВЦЭМ!$B$39:$B$782,M$190)+'СЕТ СН'!$F$12</f>
        <v>145.78190197999999</v>
      </c>
      <c r="N202" s="36">
        <f>SUMIFS(СВЦЭМ!$F$39:$F$782,СВЦЭМ!$A$39:$A$782,$A202,СВЦЭМ!$B$39:$B$782,N$190)+'СЕТ СН'!$F$12</f>
        <v>144.48764034000001</v>
      </c>
      <c r="O202" s="36">
        <f>SUMIFS(СВЦЭМ!$F$39:$F$782,СВЦЭМ!$A$39:$A$782,$A202,СВЦЭМ!$B$39:$B$782,O$190)+'СЕТ СН'!$F$12</f>
        <v>144.52372405</v>
      </c>
      <c r="P202" s="36">
        <f>SUMIFS(СВЦЭМ!$F$39:$F$782,СВЦЭМ!$A$39:$A$782,$A202,СВЦЭМ!$B$39:$B$782,P$190)+'СЕТ СН'!$F$12</f>
        <v>144.53852162000001</v>
      </c>
      <c r="Q202" s="36">
        <f>SUMIFS(СВЦЭМ!$F$39:$F$782,СВЦЭМ!$A$39:$A$782,$A202,СВЦЭМ!$B$39:$B$782,Q$190)+'СЕТ СН'!$F$12</f>
        <v>143.76058681999999</v>
      </c>
      <c r="R202" s="36">
        <f>SUMIFS(СВЦЭМ!$F$39:$F$782,СВЦЭМ!$A$39:$A$782,$A202,СВЦЭМ!$B$39:$B$782,R$190)+'СЕТ СН'!$F$12</f>
        <v>144.33064164000001</v>
      </c>
      <c r="S202" s="36">
        <f>SUMIFS(СВЦЭМ!$F$39:$F$782,СВЦЭМ!$A$39:$A$782,$A202,СВЦЭМ!$B$39:$B$782,S$190)+'СЕТ СН'!$F$12</f>
        <v>140.71445907</v>
      </c>
      <c r="T202" s="36">
        <f>SUMIFS(СВЦЭМ!$F$39:$F$782,СВЦЭМ!$A$39:$A$782,$A202,СВЦЭМ!$B$39:$B$782,T$190)+'СЕТ СН'!$F$12</f>
        <v>138.58783278999999</v>
      </c>
      <c r="U202" s="36">
        <f>SUMIFS(СВЦЭМ!$F$39:$F$782,СВЦЭМ!$A$39:$A$782,$A202,СВЦЭМ!$B$39:$B$782,U$190)+'СЕТ СН'!$F$12</f>
        <v>139.59184526000001</v>
      </c>
      <c r="V202" s="36">
        <f>SUMIFS(СВЦЭМ!$F$39:$F$782,СВЦЭМ!$A$39:$A$782,$A202,СВЦЭМ!$B$39:$B$782,V$190)+'СЕТ СН'!$F$12</f>
        <v>141.10548725999999</v>
      </c>
      <c r="W202" s="36">
        <f>SUMIFS(СВЦЭМ!$F$39:$F$782,СВЦЭМ!$A$39:$A$782,$A202,СВЦЭМ!$B$39:$B$782,W$190)+'СЕТ СН'!$F$12</f>
        <v>140.33707251000001</v>
      </c>
      <c r="X202" s="36">
        <f>SUMIFS(СВЦЭМ!$F$39:$F$782,СВЦЭМ!$A$39:$A$782,$A202,СВЦЭМ!$B$39:$B$782,X$190)+'СЕТ СН'!$F$12</f>
        <v>144.64873937999999</v>
      </c>
      <c r="Y202" s="36">
        <f>SUMIFS(СВЦЭМ!$F$39:$F$782,СВЦЭМ!$A$39:$A$782,$A202,СВЦЭМ!$B$39:$B$782,Y$190)+'СЕТ СН'!$F$12</f>
        <v>151.85173023999999</v>
      </c>
    </row>
    <row r="203" spans="1:25" ht="15.75" x14ac:dyDescent="0.2">
      <c r="A203" s="35">
        <f t="shared" si="5"/>
        <v>45517</v>
      </c>
      <c r="B203" s="36">
        <f>SUMIFS(СВЦЭМ!$F$39:$F$782,СВЦЭМ!$A$39:$A$782,$A203,СВЦЭМ!$B$39:$B$782,B$190)+'СЕТ СН'!$F$12</f>
        <v>161.20170641999999</v>
      </c>
      <c r="C203" s="36">
        <f>SUMIFS(СВЦЭМ!$F$39:$F$782,СВЦЭМ!$A$39:$A$782,$A203,СВЦЭМ!$B$39:$B$782,C$190)+'СЕТ СН'!$F$12</f>
        <v>174.21589399999999</v>
      </c>
      <c r="D203" s="36">
        <f>SUMIFS(СВЦЭМ!$F$39:$F$782,СВЦЭМ!$A$39:$A$782,$A203,СВЦЭМ!$B$39:$B$782,D$190)+'СЕТ СН'!$F$12</f>
        <v>181.25138616999999</v>
      </c>
      <c r="E203" s="36">
        <f>SUMIFS(СВЦЭМ!$F$39:$F$782,СВЦЭМ!$A$39:$A$782,$A203,СВЦЭМ!$B$39:$B$782,E$190)+'СЕТ СН'!$F$12</f>
        <v>185.16111423000001</v>
      </c>
      <c r="F203" s="36">
        <f>SUMIFS(СВЦЭМ!$F$39:$F$782,СВЦЭМ!$A$39:$A$782,$A203,СВЦЭМ!$B$39:$B$782,F$190)+'СЕТ СН'!$F$12</f>
        <v>185.57762382000001</v>
      </c>
      <c r="G203" s="36">
        <f>SUMIFS(СВЦЭМ!$F$39:$F$782,СВЦЭМ!$A$39:$A$782,$A203,СВЦЭМ!$B$39:$B$782,G$190)+'СЕТ СН'!$F$12</f>
        <v>185.12493971999999</v>
      </c>
      <c r="H203" s="36">
        <f>SUMIFS(СВЦЭМ!$F$39:$F$782,СВЦЭМ!$A$39:$A$782,$A203,СВЦЭМ!$B$39:$B$782,H$190)+'СЕТ СН'!$F$12</f>
        <v>184.66251288000001</v>
      </c>
      <c r="I203" s="36">
        <f>SUMIFS(СВЦЭМ!$F$39:$F$782,СВЦЭМ!$A$39:$A$782,$A203,СВЦЭМ!$B$39:$B$782,I$190)+'СЕТ СН'!$F$12</f>
        <v>172.64176369</v>
      </c>
      <c r="J203" s="36">
        <f>SUMIFS(СВЦЭМ!$F$39:$F$782,СВЦЭМ!$A$39:$A$782,$A203,СВЦЭМ!$B$39:$B$782,J$190)+'СЕТ СН'!$F$12</f>
        <v>160.96341078</v>
      </c>
      <c r="K203" s="36">
        <f>SUMIFS(СВЦЭМ!$F$39:$F$782,СВЦЭМ!$A$39:$A$782,$A203,СВЦЭМ!$B$39:$B$782,K$190)+'СЕТ СН'!$F$12</f>
        <v>152.34827949000001</v>
      </c>
      <c r="L203" s="36">
        <f>SUMIFS(СВЦЭМ!$F$39:$F$782,СВЦЭМ!$A$39:$A$782,$A203,СВЦЭМ!$B$39:$B$782,L$190)+'СЕТ СН'!$F$12</f>
        <v>147.23032165000001</v>
      </c>
      <c r="M203" s="36">
        <f>SUMIFS(СВЦЭМ!$F$39:$F$782,СВЦЭМ!$A$39:$A$782,$A203,СВЦЭМ!$B$39:$B$782,M$190)+'СЕТ СН'!$F$12</f>
        <v>147.22513028</v>
      </c>
      <c r="N203" s="36">
        <f>SUMIFS(СВЦЭМ!$F$39:$F$782,СВЦЭМ!$A$39:$A$782,$A203,СВЦЭМ!$B$39:$B$782,N$190)+'СЕТ СН'!$F$12</f>
        <v>147.29460019000001</v>
      </c>
      <c r="O203" s="36">
        <f>SUMIFS(СВЦЭМ!$F$39:$F$782,СВЦЭМ!$A$39:$A$782,$A203,СВЦЭМ!$B$39:$B$782,O$190)+'СЕТ СН'!$F$12</f>
        <v>145.55443529999999</v>
      </c>
      <c r="P203" s="36">
        <f>SUMIFS(СВЦЭМ!$F$39:$F$782,СВЦЭМ!$A$39:$A$782,$A203,СВЦЭМ!$B$39:$B$782,P$190)+'СЕТ СН'!$F$12</f>
        <v>145.82915045999999</v>
      </c>
      <c r="Q203" s="36">
        <f>SUMIFS(СВЦЭМ!$F$39:$F$782,СВЦЭМ!$A$39:$A$782,$A203,СВЦЭМ!$B$39:$B$782,Q$190)+'СЕТ СН'!$F$12</f>
        <v>146.49920324999999</v>
      </c>
      <c r="R203" s="36">
        <f>SUMIFS(СВЦЭМ!$F$39:$F$782,СВЦЭМ!$A$39:$A$782,$A203,СВЦЭМ!$B$39:$B$782,R$190)+'СЕТ СН'!$F$12</f>
        <v>148.33086399999999</v>
      </c>
      <c r="S203" s="36">
        <f>SUMIFS(СВЦЭМ!$F$39:$F$782,СВЦЭМ!$A$39:$A$782,$A203,СВЦЭМ!$B$39:$B$782,S$190)+'СЕТ СН'!$F$12</f>
        <v>144.66647015000001</v>
      </c>
      <c r="T203" s="36">
        <f>SUMIFS(СВЦЭМ!$F$39:$F$782,СВЦЭМ!$A$39:$A$782,$A203,СВЦЭМ!$B$39:$B$782,T$190)+'СЕТ СН'!$F$12</f>
        <v>143.44765049</v>
      </c>
      <c r="U203" s="36">
        <f>SUMIFS(СВЦЭМ!$F$39:$F$782,СВЦЭМ!$A$39:$A$782,$A203,СВЦЭМ!$B$39:$B$782,U$190)+'СЕТ СН'!$F$12</f>
        <v>147.17924095999999</v>
      </c>
      <c r="V203" s="36">
        <f>SUMIFS(СВЦЭМ!$F$39:$F$782,СВЦЭМ!$A$39:$A$782,$A203,СВЦЭМ!$B$39:$B$782,V$190)+'СЕТ СН'!$F$12</f>
        <v>147.25901893</v>
      </c>
      <c r="W203" s="36">
        <f>SUMIFS(СВЦЭМ!$F$39:$F$782,СВЦЭМ!$A$39:$A$782,$A203,СВЦЭМ!$B$39:$B$782,W$190)+'СЕТ СН'!$F$12</f>
        <v>146.62497324</v>
      </c>
      <c r="X203" s="36">
        <f>SUMIFS(СВЦЭМ!$F$39:$F$782,СВЦЭМ!$A$39:$A$782,$A203,СВЦЭМ!$B$39:$B$782,X$190)+'СЕТ СН'!$F$12</f>
        <v>153.75317175999999</v>
      </c>
      <c r="Y203" s="36">
        <f>SUMIFS(СВЦЭМ!$F$39:$F$782,СВЦЭМ!$A$39:$A$782,$A203,СВЦЭМ!$B$39:$B$782,Y$190)+'СЕТ СН'!$F$12</f>
        <v>159.0910859</v>
      </c>
    </row>
    <row r="204" spans="1:25" ht="15.75" x14ac:dyDescent="0.2">
      <c r="A204" s="35">
        <f t="shared" si="5"/>
        <v>45518</v>
      </c>
      <c r="B204" s="36">
        <f>SUMIFS(СВЦЭМ!$F$39:$F$782,СВЦЭМ!$A$39:$A$782,$A204,СВЦЭМ!$B$39:$B$782,B$190)+'СЕТ СН'!$F$12</f>
        <v>175.36208951</v>
      </c>
      <c r="C204" s="36">
        <f>SUMIFS(СВЦЭМ!$F$39:$F$782,СВЦЭМ!$A$39:$A$782,$A204,СВЦЭМ!$B$39:$B$782,C$190)+'СЕТ СН'!$F$12</f>
        <v>185.12724202999999</v>
      </c>
      <c r="D204" s="36">
        <f>SUMIFS(СВЦЭМ!$F$39:$F$782,СВЦЭМ!$A$39:$A$782,$A204,СВЦЭМ!$B$39:$B$782,D$190)+'СЕТ СН'!$F$12</f>
        <v>194.17583447999999</v>
      </c>
      <c r="E204" s="36">
        <f>SUMIFS(СВЦЭМ!$F$39:$F$782,СВЦЭМ!$A$39:$A$782,$A204,СВЦЭМ!$B$39:$B$782,E$190)+'СЕТ СН'!$F$12</f>
        <v>200.97948156999999</v>
      </c>
      <c r="F204" s="36">
        <f>SUMIFS(СВЦЭМ!$F$39:$F$782,СВЦЭМ!$A$39:$A$782,$A204,СВЦЭМ!$B$39:$B$782,F$190)+'СЕТ СН'!$F$12</f>
        <v>201.71928560999999</v>
      </c>
      <c r="G204" s="36">
        <f>SUMIFS(СВЦЭМ!$F$39:$F$782,СВЦЭМ!$A$39:$A$782,$A204,СВЦЭМ!$B$39:$B$782,G$190)+'СЕТ СН'!$F$12</f>
        <v>199.24124792000001</v>
      </c>
      <c r="H204" s="36">
        <f>SUMIFS(СВЦЭМ!$F$39:$F$782,СВЦЭМ!$A$39:$A$782,$A204,СВЦЭМ!$B$39:$B$782,H$190)+'СЕТ СН'!$F$12</f>
        <v>198.27027595000001</v>
      </c>
      <c r="I204" s="36">
        <f>SUMIFS(СВЦЭМ!$F$39:$F$782,СВЦЭМ!$A$39:$A$782,$A204,СВЦЭМ!$B$39:$B$782,I$190)+'СЕТ СН'!$F$12</f>
        <v>191.33209722000001</v>
      </c>
      <c r="J204" s="36">
        <f>SUMIFS(СВЦЭМ!$F$39:$F$782,СВЦЭМ!$A$39:$A$782,$A204,СВЦЭМ!$B$39:$B$782,J$190)+'СЕТ СН'!$F$12</f>
        <v>180.03288154000001</v>
      </c>
      <c r="K204" s="36">
        <f>SUMIFS(СВЦЭМ!$F$39:$F$782,СВЦЭМ!$A$39:$A$782,$A204,СВЦЭМ!$B$39:$B$782,K$190)+'СЕТ СН'!$F$12</f>
        <v>171.20737488</v>
      </c>
      <c r="L204" s="36">
        <f>SUMIFS(СВЦЭМ!$F$39:$F$782,СВЦЭМ!$A$39:$A$782,$A204,СВЦЭМ!$B$39:$B$782,L$190)+'СЕТ СН'!$F$12</f>
        <v>164.47398079999999</v>
      </c>
      <c r="M204" s="36">
        <f>SUMIFS(СВЦЭМ!$F$39:$F$782,СВЦЭМ!$A$39:$A$782,$A204,СВЦЭМ!$B$39:$B$782,M$190)+'СЕТ СН'!$F$12</f>
        <v>162.43150054</v>
      </c>
      <c r="N204" s="36">
        <f>SUMIFS(СВЦЭМ!$F$39:$F$782,СВЦЭМ!$A$39:$A$782,$A204,СВЦЭМ!$B$39:$B$782,N$190)+'СЕТ СН'!$F$12</f>
        <v>162.96497109000001</v>
      </c>
      <c r="O204" s="36">
        <f>SUMIFS(СВЦЭМ!$F$39:$F$782,СВЦЭМ!$A$39:$A$782,$A204,СВЦЭМ!$B$39:$B$782,O$190)+'СЕТ СН'!$F$12</f>
        <v>162.05727034</v>
      </c>
      <c r="P204" s="36">
        <f>SUMIFS(СВЦЭМ!$F$39:$F$782,СВЦЭМ!$A$39:$A$782,$A204,СВЦЭМ!$B$39:$B$782,P$190)+'СЕТ СН'!$F$12</f>
        <v>161.27702907</v>
      </c>
      <c r="Q204" s="36">
        <f>SUMIFS(СВЦЭМ!$F$39:$F$782,СВЦЭМ!$A$39:$A$782,$A204,СВЦЭМ!$B$39:$B$782,Q$190)+'СЕТ СН'!$F$12</f>
        <v>161.64500835000001</v>
      </c>
      <c r="R204" s="36">
        <f>SUMIFS(СВЦЭМ!$F$39:$F$782,СВЦЭМ!$A$39:$A$782,$A204,СВЦЭМ!$B$39:$B$782,R$190)+'СЕТ СН'!$F$12</f>
        <v>162.35932779999999</v>
      </c>
      <c r="S204" s="36">
        <f>SUMIFS(СВЦЭМ!$F$39:$F$782,СВЦЭМ!$A$39:$A$782,$A204,СВЦЭМ!$B$39:$B$782,S$190)+'СЕТ СН'!$F$12</f>
        <v>162.83335887999999</v>
      </c>
      <c r="T204" s="36">
        <f>SUMIFS(СВЦЭМ!$F$39:$F$782,СВЦЭМ!$A$39:$A$782,$A204,СВЦЭМ!$B$39:$B$782,T$190)+'СЕТ СН'!$F$12</f>
        <v>161.57826309999999</v>
      </c>
      <c r="U204" s="36">
        <f>SUMIFS(СВЦЭМ!$F$39:$F$782,СВЦЭМ!$A$39:$A$782,$A204,СВЦЭМ!$B$39:$B$782,U$190)+'СЕТ СН'!$F$12</f>
        <v>162.43338263000001</v>
      </c>
      <c r="V204" s="36">
        <f>SUMIFS(СВЦЭМ!$F$39:$F$782,СВЦЭМ!$A$39:$A$782,$A204,СВЦЭМ!$B$39:$B$782,V$190)+'СЕТ СН'!$F$12</f>
        <v>163.44955537000001</v>
      </c>
      <c r="W204" s="36">
        <f>SUMIFS(СВЦЭМ!$F$39:$F$782,СВЦЭМ!$A$39:$A$782,$A204,СВЦЭМ!$B$39:$B$782,W$190)+'СЕТ СН'!$F$12</f>
        <v>162.38985138999999</v>
      </c>
      <c r="X204" s="36">
        <f>SUMIFS(СВЦЭМ!$F$39:$F$782,СВЦЭМ!$A$39:$A$782,$A204,СВЦЭМ!$B$39:$B$782,X$190)+'СЕТ СН'!$F$12</f>
        <v>169.82720225</v>
      </c>
      <c r="Y204" s="36">
        <f>SUMIFS(СВЦЭМ!$F$39:$F$782,СВЦЭМ!$A$39:$A$782,$A204,СВЦЭМ!$B$39:$B$782,Y$190)+'СЕТ СН'!$F$12</f>
        <v>179.83379984000001</v>
      </c>
    </row>
    <row r="205" spans="1:25" ht="15.75" x14ac:dyDescent="0.2">
      <c r="A205" s="35">
        <f t="shared" si="5"/>
        <v>45519</v>
      </c>
      <c r="B205" s="36">
        <f>SUMIFS(СВЦЭМ!$F$39:$F$782,СВЦЭМ!$A$39:$A$782,$A205,СВЦЭМ!$B$39:$B$782,B$190)+'СЕТ СН'!$F$12</f>
        <v>184.61579302000001</v>
      </c>
      <c r="C205" s="36">
        <f>SUMIFS(СВЦЭМ!$F$39:$F$782,СВЦЭМ!$A$39:$A$782,$A205,СВЦЭМ!$B$39:$B$782,C$190)+'СЕТ СН'!$F$12</f>
        <v>190.62430168</v>
      </c>
      <c r="D205" s="36">
        <f>SUMIFS(СВЦЭМ!$F$39:$F$782,СВЦЭМ!$A$39:$A$782,$A205,СВЦЭМ!$B$39:$B$782,D$190)+'СЕТ СН'!$F$12</f>
        <v>194.73020109999999</v>
      </c>
      <c r="E205" s="36">
        <f>SUMIFS(СВЦЭМ!$F$39:$F$782,СВЦЭМ!$A$39:$A$782,$A205,СВЦЭМ!$B$39:$B$782,E$190)+'СЕТ СН'!$F$12</f>
        <v>195.71745321</v>
      </c>
      <c r="F205" s="36">
        <f>SUMIFS(СВЦЭМ!$F$39:$F$782,СВЦЭМ!$A$39:$A$782,$A205,СВЦЭМ!$B$39:$B$782,F$190)+'СЕТ СН'!$F$12</f>
        <v>195.96986441999999</v>
      </c>
      <c r="G205" s="36">
        <f>SUMIFS(СВЦЭМ!$F$39:$F$782,СВЦЭМ!$A$39:$A$782,$A205,СВЦЭМ!$B$39:$B$782,G$190)+'СЕТ СН'!$F$12</f>
        <v>193.89397907</v>
      </c>
      <c r="H205" s="36">
        <f>SUMIFS(СВЦЭМ!$F$39:$F$782,СВЦЭМ!$A$39:$A$782,$A205,СВЦЭМ!$B$39:$B$782,H$190)+'СЕТ СН'!$F$12</f>
        <v>190.24695650999999</v>
      </c>
      <c r="I205" s="36">
        <f>SUMIFS(СВЦЭМ!$F$39:$F$782,СВЦЭМ!$A$39:$A$782,$A205,СВЦЭМ!$B$39:$B$782,I$190)+'СЕТ СН'!$F$12</f>
        <v>182.70440389999999</v>
      </c>
      <c r="J205" s="36">
        <f>SUMIFS(СВЦЭМ!$F$39:$F$782,СВЦЭМ!$A$39:$A$782,$A205,СВЦЭМ!$B$39:$B$782,J$190)+'СЕТ СН'!$F$12</f>
        <v>176.38536658999999</v>
      </c>
      <c r="K205" s="36">
        <f>SUMIFS(СВЦЭМ!$F$39:$F$782,СВЦЭМ!$A$39:$A$782,$A205,СВЦЭМ!$B$39:$B$782,K$190)+'СЕТ СН'!$F$12</f>
        <v>168.03024049000001</v>
      </c>
      <c r="L205" s="36">
        <f>SUMIFS(СВЦЭМ!$F$39:$F$782,СВЦЭМ!$A$39:$A$782,$A205,СВЦЭМ!$B$39:$B$782,L$190)+'СЕТ СН'!$F$12</f>
        <v>167.54207366</v>
      </c>
      <c r="M205" s="36">
        <f>SUMIFS(СВЦЭМ!$F$39:$F$782,СВЦЭМ!$A$39:$A$782,$A205,СВЦЭМ!$B$39:$B$782,M$190)+'СЕТ СН'!$F$12</f>
        <v>169.83517997000001</v>
      </c>
      <c r="N205" s="36">
        <f>SUMIFS(СВЦЭМ!$F$39:$F$782,СВЦЭМ!$A$39:$A$782,$A205,СВЦЭМ!$B$39:$B$782,N$190)+'СЕТ СН'!$F$12</f>
        <v>168.92769684000001</v>
      </c>
      <c r="O205" s="36">
        <f>SUMIFS(СВЦЭМ!$F$39:$F$782,СВЦЭМ!$A$39:$A$782,$A205,СВЦЭМ!$B$39:$B$782,O$190)+'СЕТ СН'!$F$12</f>
        <v>167.90542368999999</v>
      </c>
      <c r="P205" s="36">
        <f>SUMIFS(СВЦЭМ!$F$39:$F$782,СВЦЭМ!$A$39:$A$782,$A205,СВЦЭМ!$B$39:$B$782,P$190)+'СЕТ СН'!$F$12</f>
        <v>168.08179827000001</v>
      </c>
      <c r="Q205" s="36">
        <f>SUMIFS(СВЦЭМ!$F$39:$F$782,СВЦЭМ!$A$39:$A$782,$A205,СВЦЭМ!$B$39:$B$782,Q$190)+'СЕТ СН'!$F$12</f>
        <v>166.94949161</v>
      </c>
      <c r="R205" s="36">
        <f>SUMIFS(СВЦЭМ!$F$39:$F$782,СВЦЭМ!$A$39:$A$782,$A205,СВЦЭМ!$B$39:$B$782,R$190)+'СЕТ СН'!$F$12</f>
        <v>167.90452977000001</v>
      </c>
      <c r="S205" s="36">
        <f>SUMIFS(СВЦЭМ!$F$39:$F$782,СВЦЭМ!$A$39:$A$782,$A205,СВЦЭМ!$B$39:$B$782,S$190)+'СЕТ СН'!$F$12</f>
        <v>168.70584056999999</v>
      </c>
      <c r="T205" s="36">
        <f>SUMIFS(СВЦЭМ!$F$39:$F$782,СВЦЭМ!$A$39:$A$782,$A205,СВЦЭМ!$B$39:$B$782,T$190)+'СЕТ СН'!$F$12</f>
        <v>166.14661874999999</v>
      </c>
      <c r="U205" s="36">
        <f>SUMIFS(СВЦЭМ!$F$39:$F$782,СВЦЭМ!$A$39:$A$782,$A205,СВЦЭМ!$B$39:$B$782,U$190)+'СЕТ СН'!$F$12</f>
        <v>166.56104579999999</v>
      </c>
      <c r="V205" s="36">
        <f>SUMIFS(СВЦЭМ!$F$39:$F$782,СВЦЭМ!$A$39:$A$782,$A205,СВЦЭМ!$B$39:$B$782,V$190)+'СЕТ СН'!$F$12</f>
        <v>168.37340306999999</v>
      </c>
      <c r="W205" s="36">
        <f>SUMIFS(СВЦЭМ!$F$39:$F$782,СВЦЭМ!$A$39:$A$782,$A205,СВЦЭМ!$B$39:$B$782,W$190)+'СЕТ СН'!$F$12</f>
        <v>167.62787652</v>
      </c>
      <c r="X205" s="36">
        <f>SUMIFS(СВЦЭМ!$F$39:$F$782,СВЦЭМ!$A$39:$A$782,$A205,СВЦЭМ!$B$39:$B$782,X$190)+'СЕТ СН'!$F$12</f>
        <v>175.30875173000001</v>
      </c>
      <c r="Y205" s="36">
        <f>SUMIFS(СВЦЭМ!$F$39:$F$782,СВЦЭМ!$A$39:$A$782,$A205,СВЦЭМ!$B$39:$B$782,Y$190)+'СЕТ СН'!$F$12</f>
        <v>182.43696252000001</v>
      </c>
    </row>
    <row r="206" spans="1:25" ht="15.75" x14ac:dyDescent="0.2">
      <c r="A206" s="35">
        <f t="shared" si="5"/>
        <v>45520</v>
      </c>
      <c r="B206" s="36">
        <f>SUMIFS(СВЦЭМ!$F$39:$F$782,СВЦЭМ!$A$39:$A$782,$A206,СВЦЭМ!$B$39:$B$782,B$190)+'СЕТ СН'!$F$12</f>
        <v>197.79162163000001</v>
      </c>
      <c r="C206" s="36">
        <f>SUMIFS(СВЦЭМ!$F$39:$F$782,СВЦЭМ!$A$39:$A$782,$A206,СВЦЭМ!$B$39:$B$782,C$190)+'СЕТ СН'!$F$12</f>
        <v>197.10463535</v>
      </c>
      <c r="D206" s="36">
        <f>SUMIFS(СВЦЭМ!$F$39:$F$782,СВЦЭМ!$A$39:$A$782,$A206,СВЦЭМ!$B$39:$B$782,D$190)+'СЕТ СН'!$F$12</f>
        <v>200.51035433000001</v>
      </c>
      <c r="E206" s="36">
        <f>SUMIFS(СВЦЭМ!$F$39:$F$782,СВЦЭМ!$A$39:$A$782,$A206,СВЦЭМ!$B$39:$B$782,E$190)+'СЕТ СН'!$F$12</f>
        <v>194.06966684</v>
      </c>
      <c r="F206" s="36">
        <f>SUMIFS(СВЦЭМ!$F$39:$F$782,СВЦЭМ!$A$39:$A$782,$A206,СВЦЭМ!$B$39:$B$782,F$190)+'СЕТ СН'!$F$12</f>
        <v>191.52978630999999</v>
      </c>
      <c r="G206" s="36">
        <f>SUMIFS(СВЦЭМ!$F$39:$F$782,СВЦЭМ!$A$39:$A$782,$A206,СВЦЭМ!$B$39:$B$782,G$190)+'СЕТ СН'!$F$12</f>
        <v>186.36091668</v>
      </c>
      <c r="H206" s="36">
        <f>SUMIFS(СВЦЭМ!$F$39:$F$782,СВЦЭМ!$A$39:$A$782,$A206,СВЦЭМ!$B$39:$B$782,H$190)+'СЕТ СН'!$F$12</f>
        <v>182.39360409</v>
      </c>
      <c r="I206" s="36">
        <f>SUMIFS(СВЦЭМ!$F$39:$F$782,СВЦЭМ!$A$39:$A$782,$A206,СВЦЭМ!$B$39:$B$782,I$190)+'СЕТ СН'!$F$12</f>
        <v>173.34738983</v>
      </c>
      <c r="J206" s="36">
        <f>SUMIFS(СВЦЭМ!$F$39:$F$782,СВЦЭМ!$A$39:$A$782,$A206,СВЦЭМ!$B$39:$B$782,J$190)+'СЕТ СН'!$F$12</f>
        <v>165.21040576999999</v>
      </c>
      <c r="K206" s="36">
        <f>SUMIFS(СВЦЭМ!$F$39:$F$782,СВЦЭМ!$A$39:$A$782,$A206,СВЦЭМ!$B$39:$B$782,K$190)+'СЕТ СН'!$F$12</f>
        <v>154.51830497</v>
      </c>
      <c r="L206" s="36">
        <f>SUMIFS(СВЦЭМ!$F$39:$F$782,СВЦЭМ!$A$39:$A$782,$A206,СВЦЭМ!$B$39:$B$782,L$190)+'СЕТ СН'!$F$12</f>
        <v>151.35473683999999</v>
      </c>
      <c r="M206" s="36">
        <f>SUMIFS(СВЦЭМ!$F$39:$F$782,СВЦЭМ!$A$39:$A$782,$A206,СВЦЭМ!$B$39:$B$782,M$190)+'СЕТ СН'!$F$12</f>
        <v>151.01427846999999</v>
      </c>
      <c r="N206" s="36">
        <f>SUMIFS(СВЦЭМ!$F$39:$F$782,СВЦЭМ!$A$39:$A$782,$A206,СВЦЭМ!$B$39:$B$782,N$190)+'СЕТ СН'!$F$12</f>
        <v>150.65302008</v>
      </c>
      <c r="O206" s="36">
        <f>SUMIFS(СВЦЭМ!$F$39:$F$782,СВЦЭМ!$A$39:$A$782,$A206,СВЦЭМ!$B$39:$B$782,O$190)+'СЕТ СН'!$F$12</f>
        <v>152.47792516000001</v>
      </c>
      <c r="P206" s="36">
        <f>SUMIFS(СВЦЭМ!$F$39:$F$782,СВЦЭМ!$A$39:$A$782,$A206,СВЦЭМ!$B$39:$B$782,P$190)+'СЕТ СН'!$F$12</f>
        <v>155.93493394000001</v>
      </c>
      <c r="Q206" s="36">
        <f>SUMIFS(СВЦЭМ!$F$39:$F$782,СВЦЭМ!$A$39:$A$782,$A206,СВЦЭМ!$B$39:$B$782,Q$190)+'СЕТ СН'!$F$12</f>
        <v>157.74184948000001</v>
      </c>
      <c r="R206" s="36">
        <f>SUMIFS(СВЦЭМ!$F$39:$F$782,СВЦЭМ!$A$39:$A$782,$A206,СВЦЭМ!$B$39:$B$782,R$190)+'СЕТ СН'!$F$12</f>
        <v>158.00931571999999</v>
      </c>
      <c r="S206" s="36">
        <f>SUMIFS(СВЦЭМ!$F$39:$F$782,СВЦЭМ!$A$39:$A$782,$A206,СВЦЭМ!$B$39:$B$782,S$190)+'СЕТ СН'!$F$12</f>
        <v>150.51208828</v>
      </c>
      <c r="T206" s="36">
        <f>SUMIFS(СВЦЭМ!$F$39:$F$782,СВЦЭМ!$A$39:$A$782,$A206,СВЦЭМ!$B$39:$B$782,T$190)+'СЕТ СН'!$F$12</f>
        <v>148.28532312999999</v>
      </c>
      <c r="U206" s="36">
        <f>SUMIFS(СВЦЭМ!$F$39:$F$782,СВЦЭМ!$A$39:$A$782,$A206,СВЦЭМ!$B$39:$B$782,U$190)+'СЕТ СН'!$F$12</f>
        <v>150.15733888</v>
      </c>
      <c r="V206" s="36">
        <f>SUMIFS(СВЦЭМ!$F$39:$F$782,СВЦЭМ!$A$39:$A$782,$A206,СВЦЭМ!$B$39:$B$782,V$190)+'СЕТ СН'!$F$12</f>
        <v>154.09368255999999</v>
      </c>
      <c r="W206" s="36">
        <f>SUMIFS(СВЦЭМ!$F$39:$F$782,СВЦЭМ!$A$39:$A$782,$A206,СВЦЭМ!$B$39:$B$782,W$190)+'СЕТ СН'!$F$12</f>
        <v>154.89095829999999</v>
      </c>
      <c r="X206" s="36">
        <f>SUMIFS(СВЦЭМ!$F$39:$F$782,СВЦЭМ!$A$39:$A$782,$A206,СВЦЭМ!$B$39:$B$782,X$190)+'СЕТ СН'!$F$12</f>
        <v>159.58030042999999</v>
      </c>
      <c r="Y206" s="36">
        <f>SUMIFS(СВЦЭМ!$F$39:$F$782,СВЦЭМ!$A$39:$A$782,$A206,СВЦЭМ!$B$39:$B$782,Y$190)+'СЕТ СН'!$F$12</f>
        <v>165.57412219</v>
      </c>
    </row>
    <row r="207" spans="1:25" ht="15.75" x14ac:dyDescent="0.2">
      <c r="A207" s="35">
        <f t="shared" si="5"/>
        <v>45521</v>
      </c>
      <c r="B207" s="36">
        <f>SUMIFS(СВЦЭМ!$F$39:$F$782,СВЦЭМ!$A$39:$A$782,$A207,СВЦЭМ!$B$39:$B$782,B$190)+'СЕТ СН'!$F$12</f>
        <v>170.88924327000001</v>
      </c>
      <c r="C207" s="36">
        <f>SUMIFS(СВЦЭМ!$F$39:$F$782,СВЦЭМ!$A$39:$A$782,$A207,СВЦЭМ!$B$39:$B$782,C$190)+'СЕТ СН'!$F$12</f>
        <v>180.66401350000001</v>
      </c>
      <c r="D207" s="36">
        <f>SUMIFS(СВЦЭМ!$F$39:$F$782,СВЦЭМ!$A$39:$A$782,$A207,СВЦЭМ!$B$39:$B$782,D$190)+'СЕТ СН'!$F$12</f>
        <v>184.54647704999999</v>
      </c>
      <c r="E207" s="36">
        <f>SUMIFS(СВЦЭМ!$F$39:$F$782,СВЦЭМ!$A$39:$A$782,$A207,СВЦЭМ!$B$39:$B$782,E$190)+'СЕТ СН'!$F$12</f>
        <v>185.41803565000001</v>
      </c>
      <c r="F207" s="36">
        <f>SUMIFS(СВЦЭМ!$F$39:$F$782,СВЦЭМ!$A$39:$A$782,$A207,СВЦЭМ!$B$39:$B$782,F$190)+'СЕТ СН'!$F$12</f>
        <v>186.90524636999999</v>
      </c>
      <c r="G207" s="36">
        <f>SUMIFS(СВЦЭМ!$F$39:$F$782,СВЦЭМ!$A$39:$A$782,$A207,СВЦЭМ!$B$39:$B$782,G$190)+'СЕТ СН'!$F$12</f>
        <v>184.90868802</v>
      </c>
      <c r="H207" s="36">
        <f>SUMIFS(СВЦЭМ!$F$39:$F$782,СВЦЭМ!$A$39:$A$782,$A207,СВЦЭМ!$B$39:$B$782,H$190)+'СЕТ СН'!$F$12</f>
        <v>183.95235307999999</v>
      </c>
      <c r="I207" s="36">
        <f>SUMIFS(СВЦЭМ!$F$39:$F$782,СВЦЭМ!$A$39:$A$782,$A207,СВЦЭМ!$B$39:$B$782,I$190)+'СЕТ СН'!$F$12</f>
        <v>181.46291471000001</v>
      </c>
      <c r="J207" s="36">
        <f>SUMIFS(СВЦЭМ!$F$39:$F$782,СВЦЭМ!$A$39:$A$782,$A207,СВЦЭМ!$B$39:$B$782,J$190)+'СЕТ СН'!$F$12</f>
        <v>170.93264948999999</v>
      </c>
      <c r="K207" s="36">
        <f>SUMIFS(СВЦЭМ!$F$39:$F$782,СВЦЭМ!$A$39:$A$782,$A207,СВЦЭМ!$B$39:$B$782,K$190)+'СЕТ СН'!$F$12</f>
        <v>163.36229874</v>
      </c>
      <c r="L207" s="36">
        <f>SUMIFS(СВЦЭМ!$F$39:$F$782,СВЦЭМ!$A$39:$A$782,$A207,СВЦЭМ!$B$39:$B$782,L$190)+'СЕТ СН'!$F$12</f>
        <v>156.8372894</v>
      </c>
      <c r="M207" s="36">
        <f>SUMIFS(СВЦЭМ!$F$39:$F$782,СВЦЭМ!$A$39:$A$782,$A207,СВЦЭМ!$B$39:$B$782,M$190)+'СЕТ СН'!$F$12</f>
        <v>155.65244200999999</v>
      </c>
      <c r="N207" s="36">
        <f>SUMIFS(СВЦЭМ!$F$39:$F$782,СВЦЭМ!$A$39:$A$782,$A207,СВЦЭМ!$B$39:$B$782,N$190)+'СЕТ СН'!$F$12</f>
        <v>155.01802395000001</v>
      </c>
      <c r="O207" s="36">
        <f>SUMIFS(СВЦЭМ!$F$39:$F$782,СВЦЭМ!$A$39:$A$782,$A207,СВЦЭМ!$B$39:$B$782,O$190)+'СЕТ СН'!$F$12</f>
        <v>154.93732775000001</v>
      </c>
      <c r="P207" s="36">
        <f>SUMIFS(СВЦЭМ!$F$39:$F$782,СВЦЭМ!$A$39:$A$782,$A207,СВЦЭМ!$B$39:$B$782,P$190)+'СЕТ СН'!$F$12</f>
        <v>154.88121404</v>
      </c>
      <c r="Q207" s="36">
        <f>SUMIFS(СВЦЭМ!$F$39:$F$782,СВЦЭМ!$A$39:$A$782,$A207,СВЦЭМ!$B$39:$B$782,Q$190)+'СЕТ СН'!$F$12</f>
        <v>155.88928437999999</v>
      </c>
      <c r="R207" s="36">
        <f>SUMIFS(СВЦЭМ!$F$39:$F$782,СВЦЭМ!$A$39:$A$782,$A207,СВЦЭМ!$B$39:$B$782,R$190)+'СЕТ СН'!$F$12</f>
        <v>158.06361189</v>
      </c>
      <c r="S207" s="36">
        <f>SUMIFS(СВЦЭМ!$F$39:$F$782,СВЦЭМ!$A$39:$A$782,$A207,СВЦЭМ!$B$39:$B$782,S$190)+'СЕТ СН'!$F$12</f>
        <v>156.24635895</v>
      </c>
      <c r="T207" s="36">
        <f>SUMIFS(СВЦЭМ!$F$39:$F$782,СВЦЭМ!$A$39:$A$782,$A207,СВЦЭМ!$B$39:$B$782,T$190)+'СЕТ СН'!$F$12</f>
        <v>154.81851839000001</v>
      </c>
      <c r="U207" s="36">
        <f>SUMIFS(СВЦЭМ!$F$39:$F$782,СВЦЭМ!$A$39:$A$782,$A207,СВЦЭМ!$B$39:$B$782,U$190)+'СЕТ СН'!$F$12</f>
        <v>154.43107248000001</v>
      </c>
      <c r="V207" s="36">
        <f>SUMIFS(СВЦЭМ!$F$39:$F$782,СВЦЭМ!$A$39:$A$782,$A207,СВЦЭМ!$B$39:$B$782,V$190)+'СЕТ СН'!$F$12</f>
        <v>154.54951525000001</v>
      </c>
      <c r="W207" s="36">
        <f>SUMIFS(СВЦЭМ!$F$39:$F$782,СВЦЭМ!$A$39:$A$782,$A207,СВЦЭМ!$B$39:$B$782,W$190)+'СЕТ СН'!$F$12</f>
        <v>153.34506057999999</v>
      </c>
      <c r="X207" s="36">
        <f>SUMIFS(СВЦЭМ!$F$39:$F$782,СВЦЭМ!$A$39:$A$782,$A207,СВЦЭМ!$B$39:$B$782,X$190)+'СЕТ СН'!$F$12</f>
        <v>158.65200637000001</v>
      </c>
      <c r="Y207" s="36">
        <f>SUMIFS(СВЦЭМ!$F$39:$F$782,СВЦЭМ!$A$39:$A$782,$A207,СВЦЭМ!$B$39:$B$782,Y$190)+'СЕТ СН'!$F$12</f>
        <v>166.31109544</v>
      </c>
    </row>
    <row r="208" spans="1:25" ht="15.75" x14ac:dyDescent="0.2">
      <c r="A208" s="35">
        <f t="shared" si="5"/>
        <v>45522</v>
      </c>
      <c r="B208" s="36">
        <f>SUMIFS(СВЦЭМ!$F$39:$F$782,СВЦЭМ!$A$39:$A$782,$A208,СВЦЭМ!$B$39:$B$782,B$190)+'СЕТ СН'!$F$12</f>
        <v>165.41175702000001</v>
      </c>
      <c r="C208" s="36">
        <f>SUMIFS(СВЦЭМ!$F$39:$F$782,СВЦЭМ!$A$39:$A$782,$A208,СВЦЭМ!$B$39:$B$782,C$190)+'СЕТ СН'!$F$12</f>
        <v>174.47435684000001</v>
      </c>
      <c r="D208" s="36">
        <f>SUMIFS(СВЦЭМ!$F$39:$F$782,СВЦЭМ!$A$39:$A$782,$A208,СВЦЭМ!$B$39:$B$782,D$190)+'СЕТ СН'!$F$12</f>
        <v>180.14645234</v>
      </c>
      <c r="E208" s="36">
        <f>SUMIFS(СВЦЭМ!$F$39:$F$782,СВЦЭМ!$A$39:$A$782,$A208,СВЦЭМ!$B$39:$B$782,E$190)+'СЕТ СН'!$F$12</f>
        <v>182.44049446</v>
      </c>
      <c r="F208" s="36">
        <f>SUMIFS(СВЦЭМ!$F$39:$F$782,СВЦЭМ!$A$39:$A$782,$A208,СВЦЭМ!$B$39:$B$782,F$190)+'СЕТ СН'!$F$12</f>
        <v>185.11055216</v>
      </c>
      <c r="G208" s="36">
        <f>SUMIFS(СВЦЭМ!$F$39:$F$782,СВЦЭМ!$A$39:$A$782,$A208,СВЦЭМ!$B$39:$B$782,G$190)+'СЕТ СН'!$F$12</f>
        <v>183.43912598</v>
      </c>
      <c r="H208" s="36">
        <f>SUMIFS(СВЦЭМ!$F$39:$F$782,СВЦЭМ!$A$39:$A$782,$A208,СВЦЭМ!$B$39:$B$782,H$190)+'СЕТ СН'!$F$12</f>
        <v>181.71790430999999</v>
      </c>
      <c r="I208" s="36">
        <f>SUMIFS(СВЦЭМ!$F$39:$F$782,СВЦЭМ!$A$39:$A$782,$A208,СВЦЭМ!$B$39:$B$782,I$190)+'СЕТ СН'!$F$12</f>
        <v>176.37533346000001</v>
      </c>
      <c r="J208" s="36">
        <f>SUMIFS(СВЦЭМ!$F$39:$F$782,СВЦЭМ!$A$39:$A$782,$A208,СВЦЭМ!$B$39:$B$782,J$190)+'СЕТ СН'!$F$12</f>
        <v>166.99544800999999</v>
      </c>
      <c r="K208" s="36">
        <f>SUMIFS(СВЦЭМ!$F$39:$F$782,СВЦЭМ!$A$39:$A$782,$A208,СВЦЭМ!$B$39:$B$782,K$190)+'СЕТ СН'!$F$12</f>
        <v>159.51899906</v>
      </c>
      <c r="L208" s="36">
        <f>SUMIFS(СВЦЭМ!$F$39:$F$782,СВЦЭМ!$A$39:$A$782,$A208,СВЦЭМ!$B$39:$B$782,L$190)+'СЕТ СН'!$F$12</f>
        <v>155.41608377</v>
      </c>
      <c r="M208" s="36">
        <f>SUMIFS(СВЦЭМ!$F$39:$F$782,СВЦЭМ!$A$39:$A$782,$A208,СВЦЭМ!$B$39:$B$782,M$190)+'СЕТ СН'!$F$12</f>
        <v>153.67681977000001</v>
      </c>
      <c r="N208" s="36">
        <f>SUMIFS(СВЦЭМ!$F$39:$F$782,СВЦЭМ!$A$39:$A$782,$A208,СВЦЭМ!$B$39:$B$782,N$190)+'СЕТ СН'!$F$12</f>
        <v>151.57955670999999</v>
      </c>
      <c r="O208" s="36">
        <f>SUMIFS(СВЦЭМ!$F$39:$F$782,СВЦЭМ!$A$39:$A$782,$A208,СВЦЭМ!$B$39:$B$782,O$190)+'СЕТ СН'!$F$12</f>
        <v>153.17761684999999</v>
      </c>
      <c r="P208" s="36">
        <f>SUMIFS(СВЦЭМ!$F$39:$F$782,СВЦЭМ!$A$39:$A$782,$A208,СВЦЭМ!$B$39:$B$782,P$190)+'СЕТ СН'!$F$12</f>
        <v>157.81458896000001</v>
      </c>
      <c r="Q208" s="36">
        <f>SUMIFS(СВЦЭМ!$F$39:$F$782,СВЦЭМ!$A$39:$A$782,$A208,СВЦЭМ!$B$39:$B$782,Q$190)+'СЕТ СН'!$F$12</f>
        <v>160.95174700999999</v>
      </c>
      <c r="R208" s="36">
        <f>SUMIFS(СВЦЭМ!$F$39:$F$782,СВЦЭМ!$A$39:$A$782,$A208,СВЦЭМ!$B$39:$B$782,R$190)+'СЕТ СН'!$F$12</f>
        <v>160.84768328000001</v>
      </c>
      <c r="S208" s="36">
        <f>SUMIFS(СВЦЭМ!$F$39:$F$782,СВЦЭМ!$A$39:$A$782,$A208,СВЦЭМ!$B$39:$B$782,S$190)+'СЕТ СН'!$F$12</f>
        <v>161.08836199999999</v>
      </c>
      <c r="T208" s="36">
        <f>SUMIFS(СВЦЭМ!$F$39:$F$782,СВЦЭМ!$A$39:$A$782,$A208,СВЦЭМ!$B$39:$B$782,T$190)+'СЕТ СН'!$F$12</f>
        <v>159.03638602999999</v>
      </c>
      <c r="U208" s="36">
        <f>SUMIFS(СВЦЭМ!$F$39:$F$782,СВЦЭМ!$A$39:$A$782,$A208,СВЦЭМ!$B$39:$B$782,U$190)+'СЕТ СН'!$F$12</f>
        <v>158.79186759999999</v>
      </c>
      <c r="V208" s="36">
        <f>SUMIFS(СВЦЭМ!$F$39:$F$782,СВЦЭМ!$A$39:$A$782,$A208,СВЦЭМ!$B$39:$B$782,V$190)+'СЕТ СН'!$F$12</f>
        <v>159.60508594000001</v>
      </c>
      <c r="W208" s="36">
        <f>SUMIFS(СВЦЭМ!$F$39:$F$782,СВЦЭМ!$A$39:$A$782,$A208,СВЦЭМ!$B$39:$B$782,W$190)+'СЕТ СН'!$F$12</f>
        <v>158.23561129000001</v>
      </c>
      <c r="X208" s="36">
        <f>SUMIFS(СВЦЭМ!$F$39:$F$782,СВЦЭМ!$A$39:$A$782,$A208,СВЦЭМ!$B$39:$B$782,X$190)+'СЕТ СН'!$F$12</f>
        <v>164.26641051999999</v>
      </c>
      <c r="Y208" s="36">
        <f>SUMIFS(СВЦЭМ!$F$39:$F$782,СВЦЭМ!$A$39:$A$782,$A208,СВЦЭМ!$B$39:$B$782,Y$190)+'СЕТ СН'!$F$12</f>
        <v>171.42845980000001</v>
      </c>
    </row>
    <row r="209" spans="1:25" ht="15.75" x14ac:dyDescent="0.2">
      <c r="A209" s="35">
        <f t="shared" si="5"/>
        <v>45523</v>
      </c>
      <c r="B209" s="36">
        <f>SUMIFS(СВЦЭМ!$F$39:$F$782,СВЦЭМ!$A$39:$A$782,$A209,СВЦЭМ!$B$39:$B$782,B$190)+'СЕТ СН'!$F$12</f>
        <v>178.65692963000001</v>
      </c>
      <c r="C209" s="36">
        <f>SUMIFS(СВЦЭМ!$F$39:$F$782,СВЦЭМ!$A$39:$A$782,$A209,СВЦЭМ!$B$39:$B$782,C$190)+'СЕТ СН'!$F$12</f>
        <v>190.33746943</v>
      </c>
      <c r="D209" s="36">
        <f>SUMIFS(СВЦЭМ!$F$39:$F$782,СВЦЭМ!$A$39:$A$782,$A209,СВЦЭМ!$B$39:$B$782,D$190)+'СЕТ СН'!$F$12</f>
        <v>193.50005701000001</v>
      </c>
      <c r="E209" s="36">
        <f>SUMIFS(СВЦЭМ!$F$39:$F$782,СВЦЭМ!$A$39:$A$782,$A209,СВЦЭМ!$B$39:$B$782,E$190)+'СЕТ СН'!$F$12</f>
        <v>189.89529845000001</v>
      </c>
      <c r="F209" s="36">
        <f>SUMIFS(СВЦЭМ!$F$39:$F$782,СВЦЭМ!$A$39:$A$782,$A209,СВЦЭМ!$B$39:$B$782,F$190)+'СЕТ СН'!$F$12</f>
        <v>190.57114265000001</v>
      </c>
      <c r="G209" s="36">
        <f>SUMIFS(СВЦЭМ!$F$39:$F$782,СВЦЭМ!$A$39:$A$782,$A209,СВЦЭМ!$B$39:$B$782,G$190)+'СЕТ СН'!$F$12</f>
        <v>190.58391616</v>
      </c>
      <c r="H209" s="36">
        <f>SUMIFS(СВЦЭМ!$F$39:$F$782,СВЦЭМ!$A$39:$A$782,$A209,СВЦЭМ!$B$39:$B$782,H$190)+'СЕТ СН'!$F$12</f>
        <v>191.61541052999999</v>
      </c>
      <c r="I209" s="36">
        <f>SUMIFS(СВЦЭМ!$F$39:$F$782,СВЦЭМ!$A$39:$A$782,$A209,СВЦЭМ!$B$39:$B$782,I$190)+'СЕТ СН'!$F$12</f>
        <v>185.18235978000001</v>
      </c>
      <c r="J209" s="36">
        <f>SUMIFS(СВЦЭМ!$F$39:$F$782,СВЦЭМ!$A$39:$A$782,$A209,СВЦЭМ!$B$39:$B$782,J$190)+'СЕТ СН'!$F$12</f>
        <v>168.63920992000001</v>
      </c>
      <c r="K209" s="36">
        <f>SUMIFS(СВЦЭМ!$F$39:$F$782,СВЦЭМ!$A$39:$A$782,$A209,СВЦЭМ!$B$39:$B$782,K$190)+'СЕТ СН'!$F$12</f>
        <v>164.76176029999999</v>
      </c>
      <c r="L209" s="36">
        <f>SUMIFS(СВЦЭМ!$F$39:$F$782,СВЦЭМ!$A$39:$A$782,$A209,СВЦЭМ!$B$39:$B$782,L$190)+'СЕТ СН'!$F$12</f>
        <v>164.13116360999999</v>
      </c>
      <c r="M209" s="36">
        <f>SUMIFS(СВЦЭМ!$F$39:$F$782,СВЦЭМ!$A$39:$A$782,$A209,СВЦЭМ!$B$39:$B$782,M$190)+'СЕТ СН'!$F$12</f>
        <v>163.08901109000001</v>
      </c>
      <c r="N209" s="36">
        <f>SUMIFS(СВЦЭМ!$F$39:$F$782,СВЦЭМ!$A$39:$A$782,$A209,СВЦЭМ!$B$39:$B$782,N$190)+'СЕТ СН'!$F$12</f>
        <v>162.08230207</v>
      </c>
      <c r="O209" s="36">
        <f>SUMIFS(СВЦЭМ!$F$39:$F$782,СВЦЭМ!$A$39:$A$782,$A209,СВЦЭМ!$B$39:$B$782,O$190)+'СЕТ СН'!$F$12</f>
        <v>161.14315361000001</v>
      </c>
      <c r="P209" s="36">
        <f>SUMIFS(СВЦЭМ!$F$39:$F$782,СВЦЭМ!$A$39:$A$782,$A209,СВЦЭМ!$B$39:$B$782,P$190)+'СЕТ СН'!$F$12</f>
        <v>162.04452688000001</v>
      </c>
      <c r="Q209" s="36">
        <f>SUMIFS(СВЦЭМ!$F$39:$F$782,СВЦЭМ!$A$39:$A$782,$A209,СВЦЭМ!$B$39:$B$782,Q$190)+'СЕТ СН'!$F$12</f>
        <v>161.14060638000001</v>
      </c>
      <c r="R209" s="36">
        <f>SUMIFS(СВЦЭМ!$F$39:$F$782,СВЦЭМ!$A$39:$A$782,$A209,СВЦЭМ!$B$39:$B$782,R$190)+'СЕТ СН'!$F$12</f>
        <v>161.72665917</v>
      </c>
      <c r="S209" s="36">
        <f>SUMIFS(СВЦЭМ!$F$39:$F$782,СВЦЭМ!$A$39:$A$782,$A209,СВЦЭМ!$B$39:$B$782,S$190)+'СЕТ СН'!$F$12</f>
        <v>160.58045895999999</v>
      </c>
      <c r="T209" s="36">
        <f>SUMIFS(СВЦЭМ!$F$39:$F$782,СВЦЭМ!$A$39:$A$782,$A209,СВЦЭМ!$B$39:$B$782,T$190)+'СЕТ СН'!$F$12</f>
        <v>157.38277368999999</v>
      </c>
      <c r="U209" s="36">
        <f>SUMIFS(СВЦЭМ!$F$39:$F$782,СВЦЭМ!$A$39:$A$782,$A209,СВЦЭМ!$B$39:$B$782,U$190)+'СЕТ СН'!$F$12</f>
        <v>160.12433719000001</v>
      </c>
      <c r="V209" s="36">
        <f>SUMIFS(СВЦЭМ!$F$39:$F$782,СВЦЭМ!$A$39:$A$782,$A209,СВЦЭМ!$B$39:$B$782,V$190)+'СЕТ СН'!$F$12</f>
        <v>160.99721556</v>
      </c>
      <c r="W209" s="36">
        <f>SUMIFS(СВЦЭМ!$F$39:$F$782,СВЦЭМ!$A$39:$A$782,$A209,СВЦЭМ!$B$39:$B$782,W$190)+'СЕТ СН'!$F$12</f>
        <v>157.69509085999999</v>
      </c>
      <c r="X209" s="36">
        <f>SUMIFS(СВЦЭМ!$F$39:$F$782,СВЦЭМ!$A$39:$A$782,$A209,СВЦЭМ!$B$39:$B$782,X$190)+'СЕТ СН'!$F$12</f>
        <v>162.54157696999999</v>
      </c>
      <c r="Y209" s="36">
        <f>SUMIFS(СВЦЭМ!$F$39:$F$782,СВЦЭМ!$A$39:$A$782,$A209,СВЦЭМ!$B$39:$B$782,Y$190)+'СЕТ СН'!$F$12</f>
        <v>170.46546049</v>
      </c>
    </row>
    <row r="210" spans="1:25" ht="15.75" x14ac:dyDescent="0.2">
      <c r="A210" s="35">
        <f t="shared" si="5"/>
        <v>45524</v>
      </c>
      <c r="B210" s="36">
        <f>SUMIFS(СВЦЭМ!$F$39:$F$782,СВЦЭМ!$A$39:$A$782,$A210,СВЦЭМ!$B$39:$B$782,B$190)+'СЕТ СН'!$F$12</f>
        <v>169.19888501</v>
      </c>
      <c r="C210" s="36">
        <f>SUMIFS(СВЦЭМ!$F$39:$F$782,СВЦЭМ!$A$39:$A$782,$A210,СВЦЭМ!$B$39:$B$782,C$190)+'СЕТ СН'!$F$12</f>
        <v>178.73981314</v>
      </c>
      <c r="D210" s="36">
        <f>SUMIFS(СВЦЭМ!$F$39:$F$782,СВЦЭМ!$A$39:$A$782,$A210,СВЦЭМ!$B$39:$B$782,D$190)+'СЕТ СН'!$F$12</f>
        <v>184.72389921000001</v>
      </c>
      <c r="E210" s="36">
        <f>SUMIFS(СВЦЭМ!$F$39:$F$782,СВЦЭМ!$A$39:$A$782,$A210,СВЦЭМ!$B$39:$B$782,E$190)+'СЕТ СН'!$F$12</f>
        <v>187.69219641000001</v>
      </c>
      <c r="F210" s="36">
        <f>SUMIFS(СВЦЭМ!$F$39:$F$782,СВЦЭМ!$A$39:$A$782,$A210,СВЦЭМ!$B$39:$B$782,F$190)+'СЕТ СН'!$F$12</f>
        <v>187.41729724000001</v>
      </c>
      <c r="G210" s="36">
        <f>SUMIFS(СВЦЭМ!$F$39:$F$782,СВЦЭМ!$A$39:$A$782,$A210,СВЦЭМ!$B$39:$B$782,G$190)+'СЕТ СН'!$F$12</f>
        <v>185.77860491000001</v>
      </c>
      <c r="H210" s="36">
        <f>SUMIFS(СВЦЭМ!$F$39:$F$782,СВЦЭМ!$A$39:$A$782,$A210,СВЦЭМ!$B$39:$B$782,H$190)+'СЕТ СН'!$F$12</f>
        <v>184.41374571</v>
      </c>
      <c r="I210" s="36">
        <f>SUMIFS(СВЦЭМ!$F$39:$F$782,СВЦЭМ!$A$39:$A$782,$A210,СВЦЭМ!$B$39:$B$782,I$190)+'СЕТ СН'!$F$12</f>
        <v>173.60392404000001</v>
      </c>
      <c r="J210" s="36">
        <f>SUMIFS(СВЦЭМ!$F$39:$F$782,СВЦЭМ!$A$39:$A$782,$A210,СВЦЭМ!$B$39:$B$782,J$190)+'СЕТ СН'!$F$12</f>
        <v>161.90973478000001</v>
      </c>
      <c r="K210" s="36">
        <f>SUMIFS(СВЦЭМ!$F$39:$F$782,СВЦЭМ!$A$39:$A$782,$A210,СВЦЭМ!$B$39:$B$782,K$190)+'СЕТ СН'!$F$12</f>
        <v>152.34979063</v>
      </c>
      <c r="L210" s="36">
        <f>SUMIFS(СВЦЭМ!$F$39:$F$782,СВЦЭМ!$A$39:$A$782,$A210,СВЦЭМ!$B$39:$B$782,L$190)+'СЕТ СН'!$F$12</f>
        <v>150.19880771999999</v>
      </c>
      <c r="M210" s="36">
        <f>SUMIFS(СВЦЭМ!$F$39:$F$782,СВЦЭМ!$A$39:$A$782,$A210,СВЦЭМ!$B$39:$B$782,M$190)+'СЕТ СН'!$F$12</f>
        <v>149.58358934</v>
      </c>
      <c r="N210" s="36">
        <f>SUMIFS(СВЦЭМ!$F$39:$F$782,СВЦЭМ!$A$39:$A$782,$A210,СВЦЭМ!$B$39:$B$782,N$190)+'СЕТ СН'!$F$12</f>
        <v>150.27415576999999</v>
      </c>
      <c r="O210" s="36">
        <f>SUMIFS(СВЦЭМ!$F$39:$F$782,СВЦЭМ!$A$39:$A$782,$A210,СВЦЭМ!$B$39:$B$782,O$190)+'СЕТ СН'!$F$12</f>
        <v>147.9994318</v>
      </c>
      <c r="P210" s="36">
        <f>SUMIFS(СВЦЭМ!$F$39:$F$782,СВЦЭМ!$A$39:$A$782,$A210,СВЦЭМ!$B$39:$B$782,P$190)+'СЕТ СН'!$F$12</f>
        <v>148.14067148999999</v>
      </c>
      <c r="Q210" s="36">
        <f>SUMIFS(СВЦЭМ!$F$39:$F$782,СВЦЭМ!$A$39:$A$782,$A210,СВЦЭМ!$B$39:$B$782,Q$190)+'СЕТ СН'!$F$12</f>
        <v>147.74926339000001</v>
      </c>
      <c r="R210" s="36">
        <f>SUMIFS(СВЦЭМ!$F$39:$F$782,СВЦЭМ!$A$39:$A$782,$A210,СВЦЭМ!$B$39:$B$782,R$190)+'СЕТ СН'!$F$12</f>
        <v>149.60896774</v>
      </c>
      <c r="S210" s="36">
        <f>SUMIFS(СВЦЭМ!$F$39:$F$782,СВЦЭМ!$A$39:$A$782,$A210,СВЦЭМ!$B$39:$B$782,S$190)+'СЕТ СН'!$F$12</f>
        <v>148.39284925999999</v>
      </c>
      <c r="T210" s="36">
        <f>SUMIFS(СВЦЭМ!$F$39:$F$782,СВЦЭМ!$A$39:$A$782,$A210,СВЦЭМ!$B$39:$B$782,T$190)+'СЕТ СН'!$F$12</f>
        <v>146.45309788</v>
      </c>
      <c r="U210" s="36">
        <f>SUMIFS(СВЦЭМ!$F$39:$F$782,СВЦЭМ!$A$39:$A$782,$A210,СВЦЭМ!$B$39:$B$782,U$190)+'СЕТ СН'!$F$12</f>
        <v>148.30726329000001</v>
      </c>
      <c r="V210" s="36">
        <f>SUMIFS(СВЦЭМ!$F$39:$F$782,СВЦЭМ!$A$39:$A$782,$A210,СВЦЭМ!$B$39:$B$782,V$190)+'СЕТ СН'!$F$12</f>
        <v>146.63967124000001</v>
      </c>
      <c r="W210" s="36">
        <f>SUMIFS(СВЦЭМ!$F$39:$F$782,СВЦЭМ!$A$39:$A$782,$A210,СВЦЭМ!$B$39:$B$782,W$190)+'СЕТ СН'!$F$12</f>
        <v>146.39851805999999</v>
      </c>
      <c r="X210" s="36">
        <f>SUMIFS(СВЦЭМ!$F$39:$F$782,СВЦЭМ!$A$39:$A$782,$A210,СВЦЭМ!$B$39:$B$782,X$190)+'СЕТ СН'!$F$12</f>
        <v>155.25432436</v>
      </c>
      <c r="Y210" s="36">
        <f>SUMIFS(СВЦЭМ!$F$39:$F$782,СВЦЭМ!$A$39:$A$782,$A210,СВЦЭМ!$B$39:$B$782,Y$190)+'СЕТ СН'!$F$12</f>
        <v>168.96737886</v>
      </c>
    </row>
    <row r="211" spans="1:25" ht="15.75" x14ac:dyDescent="0.2">
      <c r="A211" s="35">
        <f t="shared" si="5"/>
        <v>45525</v>
      </c>
      <c r="B211" s="36">
        <f>SUMIFS(СВЦЭМ!$F$39:$F$782,СВЦЭМ!$A$39:$A$782,$A211,СВЦЭМ!$B$39:$B$782,B$190)+'СЕТ СН'!$F$12</f>
        <v>187.55755626000001</v>
      </c>
      <c r="C211" s="36">
        <f>SUMIFS(СВЦЭМ!$F$39:$F$782,СВЦЭМ!$A$39:$A$782,$A211,СВЦЭМ!$B$39:$B$782,C$190)+'СЕТ СН'!$F$12</f>
        <v>191.24772614</v>
      </c>
      <c r="D211" s="36">
        <f>SUMIFS(СВЦЭМ!$F$39:$F$782,СВЦЭМ!$A$39:$A$782,$A211,СВЦЭМ!$B$39:$B$782,D$190)+'СЕТ СН'!$F$12</f>
        <v>195.85916369</v>
      </c>
      <c r="E211" s="36">
        <f>SUMIFS(СВЦЭМ!$F$39:$F$782,СВЦЭМ!$A$39:$A$782,$A211,СВЦЭМ!$B$39:$B$782,E$190)+'СЕТ СН'!$F$12</f>
        <v>192.10545013000001</v>
      </c>
      <c r="F211" s="36">
        <f>SUMIFS(СВЦЭМ!$F$39:$F$782,СВЦЭМ!$A$39:$A$782,$A211,СВЦЭМ!$B$39:$B$782,F$190)+'СЕТ СН'!$F$12</f>
        <v>190.58541525000001</v>
      </c>
      <c r="G211" s="36">
        <f>SUMIFS(СВЦЭМ!$F$39:$F$782,СВЦЭМ!$A$39:$A$782,$A211,СВЦЭМ!$B$39:$B$782,G$190)+'СЕТ СН'!$F$12</f>
        <v>186.88632240999999</v>
      </c>
      <c r="H211" s="36">
        <f>SUMIFS(СВЦЭМ!$F$39:$F$782,СВЦЭМ!$A$39:$A$782,$A211,СВЦЭМ!$B$39:$B$782,H$190)+'СЕТ СН'!$F$12</f>
        <v>185.82477102999999</v>
      </c>
      <c r="I211" s="36">
        <f>SUMIFS(СВЦЭМ!$F$39:$F$782,СВЦЭМ!$A$39:$A$782,$A211,СВЦЭМ!$B$39:$B$782,I$190)+'СЕТ СН'!$F$12</f>
        <v>174.01815898000001</v>
      </c>
      <c r="J211" s="36">
        <f>SUMIFS(СВЦЭМ!$F$39:$F$782,СВЦЭМ!$A$39:$A$782,$A211,СВЦЭМ!$B$39:$B$782,J$190)+'СЕТ СН'!$F$12</f>
        <v>165.79371821000001</v>
      </c>
      <c r="K211" s="36">
        <f>SUMIFS(СВЦЭМ!$F$39:$F$782,СВЦЭМ!$A$39:$A$782,$A211,СВЦЭМ!$B$39:$B$782,K$190)+'СЕТ СН'!$F$12</f>
        <v>158.52021262</v>
      </c>
      <c r="L211" s="36">
        <f>SUMIFS(СВЦЭМ!$F$39:$F$782,СВЦЭМ!$A$39:$A$782,$A211,СВЦЭМ!$B$39:$B$782,L$190)+'СЕТ СН'!$F$12</f>
        <v>157.0635345</v>
      </c>
      <c r="M211" s="36">
        <f>SUMIFS(СВЦЭМ!$F$39:$F$782,СВЦЭМ!$A$39:$A$782,$A211,СВЦЭМ!$B$39:$B$782,M$190)+'СЕТ СН'!$F$12</f>
        <v>157.20760754</v>
      </c>
      <c r="N211" s="36">
        <f>SUMIFS(СВЦЭМ!$F$39:$F$782,СВЦЭМ!$A$39:$A$782,$A211,СВЦЭМ!$B$39:$B$782,N$190)+'СЕТ СН'!$F$12</f>
        <v>156.47225062999999</v>
      </c>
      <c r="O211" s="36">
        <f>SUMIFS(СВЦЭМ!$F$39:$F$782,СВЦЭМ!$A$39:$A$782,$A211,СВЦЭМ!$B$39:$B$782,O$190)+'СЕТ СН'!$F$12</f>
        <v>154.92640491</v>
      </c>
      <c r="P211" s="36">
        <f>SUMIFS(СВЦЭМ!$F$39:$F$782,СВЦЭМ!$A$39:$A$782,$A211,СВЦЭМ!$B$39:$B$782,P$190)+'СЕТ СН'!$F$12</f>
        <v>158.54355964999999</v>
      </c>
      <c r="Q211" s="36">
        <f>SUMIFS(СВЦЭМ!$F$39:$F$782,СВЦЭМ!$A$39:$A$782,$A211,СВЦЭМ!$B$39:$B$782,Q$190)+'СЕТ СН'!$F$12</f>
        <v>160.74411583</v>
      </c>
      <c r="R211" s="36">
        <f>SUMIFS(СВЦЭМ!$F$39:$F$782,СВЦЭМ!$A$39:$A$782,$A211,СВЦЭМ!$B$39:$B$782,R$190)+'СЕТ СН'!$F$12</f>
        <v>160.20110492000001</v>
      </c>
      <c r="S211" s="36">
        <f>SUMIFS(СВЦЭМ!$F$39:$F$782,СВЦЭМ!$A$39:$A$782,$A211,СВЦЭМ!$B$39:$B$782,S$190)+'СЕТ СН'!$F$12</f>
        <v>160.15603877999999</v>
      </c>
      <c r="T211" s="36">
        <f>SUMIFS(СВЦЭМ!$F$39:$F$782,СВЦЭМ!$A$39:$A$782,$A211,СВЦЭМ!$B$39:$B$782,T$190)+'СЕТ СН'!$F$12</f>
        <v>159.46482412</v>
      </c>
      <c r="U211" s="36">
        <f>SUMIFS(СВЦЭМ!$F$39:$F$782,СВЦЭМ!$A$39:$A$782,$A211,СВЦЭМ!$B$39:$B$782,U$190)+'СЕТ СН'!$F$12</f>
        <v>160.54893756000001</v>
      </c>
      <c r="V211" s="36">
        <f>SUMIFS(СВЦЭМ!$F$39:$F$782,СВЦЭМ!$A$39:$A$782,$A211,СВЦЭМ!$B$39:$B$782,V$190)+'СЕТ СН'!$F$12</f>
        <v>159.78976922000001</v>
      </c>
      <c r="W211" s="36">
        <f>SUMIFS(СВЦЭМ!$F$39:$F$782,СВЦЭМ!$A$39:$A$782,$A211,СВЦЭМ!$B$39:$B$782,W$190)+'СЕТ СН'!$F$12</f>
        <v>159.27593243000001</v>
      </c>
      <c r="X211" s="36">
        <f>SUMIFS(СВЦЭМ!$F$39:$F$782,СВЦЭМ!$A$39:$A$782,$A211,СВЦЭМ!$B$39:$B$782,X$190)+'СЕТ СН'!$F$12</f>
        <v>161.07893580000001</v>
      </c>
      <c r="Y211" s="36">
        <f>SUMIFS(СВЦЭМ!$F$39:$F$782,СВЦЭМ!$A$39:$A$782,$A211,СВЦЭМ!$B$39:$B$782,Y$190)+'СЕТ СН'!$F$12</f>
        <v>164.54839113</v>
      </c>
    </row>
    <row r="212" spans="1:25" ht="15.75" x14ac:dyDescent="0.2">
      <c r="A212" s="35">
        <f t="shared" si="5"/>
        <v>45526</v>
      </c>
      <c r="B212" s="36">
        <f>SUMIFS(СВЦЭМ!$F$39:$F$782,СВЦЭМ!$A$39:$A$782,$A212,СВЦЭМ!$B$39:$B$782,B$190)+'СЕТ СН'!$F$12</f>
        <v>159.48941742</v>
      </c>
      <c r="C212" s="36">
        <f>SUMIFS(СВЦЭМ!$F$39:$F$782,СВЦЭМ!$A$39:$A$782,$A212,СВЦЭМ!$B$39:$B$782,C$190)+'СЕТ СН'!$F$12</f>
        <v>167.81027581000001</v>
      </c>
      <c r="D212" s="36">
        <f>SUMIFS(СВЦЭМ!$F$39:$F$782,СВЦЭМ!$A$39:$A$782,$A212,СВЦЭМ!$B$39:$B$782,D$190)+'СЕТ СН'!$F$12</f>
        <v>171.99266248000001</v>
      </c>
      <c r="E212" s="36">
        <f>SUMIFS(СВЦЭМ!$F$39:$F$782,СВЦЭМ!$A$39:$A$782,$A212,СВЦЭМ!$B$39:$B$782,E$190)+'СЕТ СН'!$F$12</f>
        <v>175.06724729000001</v>
      </c>
      <c r="F212" s="36">
        <f>SUMIFS(СВЦЭМ!$F$39:$F$782,СВЦЭМ!$A$39:$A$782,$A212,СВЦЭМ!$B$39:$B$782,F$190)+'СЕТ СН'!$F$12</f>
        <v>174.65670245999999</v>
      </c>
      <c r="G212" s="36">
        <f>SUMIFS(СВЦЭМ!$F$39:$F$782,СВЦЭМ!$A$39:$A$782,$A212,СВЦЭМ!$B$39:$B$782,G$190)+'СЕТ СН'!$F$12</f>
        <v>171.69605985000001</v>
      </c>
      <c r="H212" s="36">
        <f>SUMIFS(СВЦЭМ!$F$39:$F$782,СВЦЭМ!$A$39:$A$782,$A212,СВЦЭМ!$B$39:$B$782,H$190)+'СЕТ СН'!$F$12</f>
        <v>168.57311239000001</v>
      </c>
      <c r="I212" s="36">
        <f>SUMIFS(СВЦЭМ!$F$39:$F$782,СВЦЭМ!$A$39:$A$782,$A212,СВЦЭМ!$B$39:$B$782,I$190)+'СЕТ СН'!$F$12</f>
        <v>160.48034489</v>
      </c>
      <c r="J212" s="36">
        <f>SUMIFS(СВЦЭМ!$F$39:$F$782,СВЦЭМ!$A$39:$A$782,$A212,СВЦЭМ!$B$39:$B$782,J$190)+'СЕТ СН'!$F$12</f>
        <v>151.03359352000001</v>
      </c>
      <c r="K212" s="36">
        <f>SUMIFS(СВЦЭМ!$F$39:$F$782,СВЦЭМ!$A$39:$A$782,$A212,СВЦЭМ!$B$39:$B$782,K$190)+'СЕТ СН'!$F$12</f>
        <v>144.19788930000001</v>
      </c>
      <c r="L212" s="36">
        <f>SUMIFS(СВЦЭМ!$F$39:$F$782,СВЦЭМ!$A$39:$A$782,$A212,СВЦЭМ!$B$39:$B$782,L$190)+'СЕТ СН'!$F$12</f>
        <v>140.80775502</v>
      </c>
      <c r="M212" s="36">
        <f>SUMIFS(СВЦЭМ!$F$39:$F$782,СВЦЭМ!$A$39:$A$782,$A212,СВЦЭМ!$B$39:$B$782,M$190)+'СЕТ СН'!$F$12</f>
        <v>141.54614018999999</v>
      </c>
      <c r="N212" s="36">
        <f>SUMIFS(СВЦЭМ!$F$39:$F$782,СВЦЭМ!$A$39:$A$782,$A212,СВЦЭМ!$B$39:$B$782,N$190)+'СЕТ СН'!$F$12</f>
        <v>140.8865496</v>
      </c>
      <c r="O212" s="36">
        <f>SUMIFS(СВЦЭМ!$F$39:$F$782,СВЦЭМ!$A$39:$A$782,$A212,СВЦЭМ!$B$39:$B$782,O$190)+'СЕТ СН'!$F$12</f>
        <v>141.28287195999999</v>
      </c>
      <c r="P212" s="36">
        <f>SUMIFS(СВЦЭМ!$F$39:$F$782,СВЦЭМ!$A$39:$A$782,$A212,СВЦЭМ!$B$39:$B$782,P$190)+'СЕТ СН'!$F$12</f>
        <v>142.04372351000001</v>
      </c>
      <c r="Q212" s="36">
        <f>SUMIFS(СВЦЭМ!$F$39:$F$782,СВЦЭМ!$A$39:$A$782,$A212,СВЦЭМ!$B$39:$B$782,Q$190)+'СЕТ СН'!$F$12</f>
        <v>142.37582097000001</v>
      </c>
      <c r="R212" s="36">
        <f>SUMIFS(СВЦЭМ!$F$39:$F$782,СВЦЭМ!$A$39:$A$782,$A212,СВЦЭМ!$B$39:$B$782,R$190)+'СЕТ СН'!$F$12</f>
        <v>143.57621227000001</v>
      </c>
      <c r="S212" s="36">
        <f>SUMIFS(СВЦЭМ!$F$39:$F$782,СВЦЭМ!$A$39:$A$782,$A212,СВЦЭМ!$B$39:$B$782,S$190)+'СЕТ СН'!$F$12</f>
        <v>142.70390716</v>
      </c>
      <c r="T212" s="36">
        <f>SUMIFS(СВЦЭМ!$F$39:$F$782,СВЦЭМ!$A$39:$A$782,$A212,СВЦЭМ!$B$39:$B$782,T$190)+'СЕТ СН'!$F$12</f>
        <v>142.42939405999999</v>
      </c>
      <c r="U212" s="36">
        <f>SUMIFS(СВЦЭМ!$F$39:$F$782,СВЦЭМ!$A$39:$A$782,$A212,СВЦЭМ!$B$39:$B$782,U$190)+'СЕТ СН'!$F$12</f>
        <v>142.88428342</v>
      </c>
      <c r="V212" s="36">
        <f>SUMIFS(СВЦЭМ!$F$39:$F$782,СВЦЭМ!$A$39:$A$782,$A212,СВЦЭМ!$B$39:$B$782,V$190)+'СЕТ СН'!$F$12</f>
        <v>141.67210514000001</v>
      </c>
      <c r="W212" s="36">
        <f>SUMIFS(СВЦЭМ!$F$39:$F$782,СВЦЭМ!$A$39:$A$782,$A212,СВЦЭМ!$B$39:$B$782,W$190)+'СЕТ СН'!$F$12</f>
        <v>141.25245462000001</v>
      </c>
      <c r="X212" s="36">
        <f>SUMIFS(СВЦЭМ!$F$39:$F$782,СВЦЭМ!$A$39:$A$782,$A212,СВЦЭМ!$B$39:$B$782,X$190)+'СЕТ СН'!$F$12</f>
        <v>148.29234986</v>
      </c>
      <c r="Y212" s="36">
        <f>SUMIFS(СВЦЭМ!$F$39:$F$782,СВЦЭМ!$A$39:$A$782,$A212,СВЦЭМ!$B$39:$B$782,Y$190)+'СЕТ СН'!$F$12</f>
        <v>152.03080928</v>
      </c>
    </row>
    <row r="213" spans="1:25" ht="15.75" x14ac:dyDescent="0.2">
      <c r="A213" s="35">
        <f t="shared" si="5"/>
        <v>45527</v>
      </c>
      <c r="B213" s="36">
        <f>SUMIFS(СВЦЭМ!$F$39:$F$782,СВЦЭМ!$A$39:$A$782,$A213,СВЦЭМ!$B$39:$B$782,B$190)+'СЕТ СН'!$F$12</f>
        <v>166.50930504999999</v>
      </c>
      <c r="C213" s="36">
        <f>SUMIFS(СВЦЭМ!$F$39:$F$782,СВЦЭМ!$A$39:$A$782,$A213,СВЦЭМ!$B$39:$B$782,C$190)+'СЕТ СН'!$F$12</f>
        <v>176.71323663999999</v>
      </c>
      <c r="D213" s="36">
        <f>SUMIFS(СВЦЭМ!$F$39:$F$782,СВЦЭМ!$A$39:$A$782,$A213,СВЦЭМ!$B$39:$B$782,D$190)+'СЕТ СН'!$F$12</f>
        <v>179.28116732999999</v>
      </c>
      <c r="E213" s="36">
        <f>SUMIFS(СВЦЭМ!$F$39:$F$782,СВЦЭМ!$A$39:$A$782,$A213,СВЦЭМ!$B$39:$B$782,E$190)+'СЕТ СН'!$F$12</f>
        <v>181.91981006</v>
      </c>
      <c r="F213" s="36">
        <f>SUMIFS(СВЦЭМ!$F$39:$F$782,СВЦЭМ!$A$39:$A$782,$A213,СВЦЭМ!$B$39:$B$782,F$190)+'СЕТ СН'!$F$12</f>
        <v>182.81886660999999</v>
      </c>
      <c r="G213" s="36">
        <f>SUMIFS(СВЦЭМ!$F$39:$F$782,СВЦЭМ!$A$39:$A$782,$A213,СВЦЭМ!$B$39:$B$782,G$190)+'СЕТ СН'!$F$12</f>
        <v>181.4639608</v>
      </c>
      <c r="H213" s="36">
        <f>SUMIFS(СВЦЭМ!$F$39:$F$782,СВЦЭМ!$A$39:$A$782,$A213,СВЦЭМ!$B$39:$B$782,H$190)+'СЕТ СН'!$F$12</f>
        <v>179.31313595</v>
      </c>
      <c r="I213" s="36">
        <f>SUMIFS(СВЦЭМ!$F$39:$F$782,СВЦЭМ!$A$39:$A$782,$A213,СВЦЭМ!$B$39:$B$782,I$190)+'СЕТ СН'!$F$12</f>
        <v>170.82119965000001</v>
      </c>
      <c r="J213" s="36">
        <f>SUMIFS(СВЦЭМ!$F$39:$F$782,СВЦЭМ!$A$39:$A$782,$A213,СВЦЭМ!$B$39:$B$782,J$190)+'СЕТ СН'!$F$12</f>
        <v>160.22498121000001</v>
      </c>
      <c r="K213" s="36">
        <f>SUMIFS(СВЦЭМ!$F$39:$F$782,СВЦЭМ!$A$39:$A$782,$A213,СВЦЭМ!$B$39:$B$782,K$190)+'СЕТ СН'!$F$12</f>
        <v>150.73072619000001</v>
      </c>
      <c r="L213" s="36">
        <f>SUMIFS(СВЦЭМ!$F$39:$F$782,СВЦЭМ!$A$39:$A$782,$A213,СВЦЭМ!$B$39:$B$782,L$190)+'СЕТ СН'!$F$12</f>
        <v>149.87749984999999</v>
      </c>
      <c r="M213" s="36">
        <f>SUMIFS(СВЦЭМ!$F$39:$F$782,СВЦЭМ!$A$39:$A$782,$A213,СВЦЭМ!$B$39:$B$782,M$190)+'СЕТ СН'!$F$12</f>
        <v>149.40052842</v>
      </c>
      <c r="N213" s="36">
        <f>SUMIFS(СВЦЭМ!$F$39:$F$782,СВЦЭМ!$A$39:$A$782,$A213,СВЦЭМ!$B$39:$B$782,N$190)+'СЕТ СН'!$F$12</f>
        <v>149.01247499999999</v>
      </c>
      <c r="O213" s="36">
        <f>SUMIFS(СВЦЭМ!$F$39:$F$782,СВЦЭМ!$A$39:$A$782,$A213,СВЦЭМ!$B$39:$B$782,O$190)+'СЕТ СН'!$F$12</f>
        <v>150.0166638</v>
      </c>
      <c r="P213" s="36">
        <f>SUMIFS(СВЦЭМ!$F$39:$F$782,СВЦЭМ!$A$39:$A$782,$A213,СВЦЭМ!$B$39:$B$782,P$190)+'СЕТ СН'!$F$12</f>
        <v>151.42785320999999</v>
      </c>
      <c r="Q213" s="36">
        <f>SUMIFS(СВЦЭМ!$F$39:$F$782,СВЦЭМ!$A$39:$A$782,$A213,СВЦЭМ!$B$39:$B$782,Q$190)+'СЕТ СН'!$F$12</f>
        <v>150.23318553999999</v>
      </c>
      <c r="R213" s="36">
        <f>SUMIFS(СВЦЭМ!$F$39:$F$782,СВЦЭМ!$A$39:$A$782,$A213,СВЦЭМ!$B$39:$B$782,R$190)+'СЕТ СН'!$F$12</f>
        <v>149.16280993999999</v>
      </c>
      <c r="S213" s="36">
        <f>SUMIFS(СВЦЭМ!$F$39:$F$782,СВЦЭМ!$A$39:$A$782,$A213,СВЦЭМ!$B$39:$B$782,S$190)+'СЕТ СН'!$F$12</f>
        <v>151.36356842000001</v>
      </c>
      <c r="T213" s="36">
        <f>SUMIFS(СВЦЭМ!$F$39:$F$782,СВЦЭМ!$A$39:$A$782,$A213,СВЦЭМ!$B$39:$B$782,T$190)+'СЕТ СН'!$F$12</f>
        <v>150.2565659</v>
      </c>
      <c r="U213" s="36">
        <f>SUMIFS(СВЦЭМ!$F$39:$F$782,СВЦЭМ!$A$39:$A$782,$A213,СВЦЭМ!$B$39:$B$782,U$190)+'СЕТ СН'!$F$12</f>
        <v>150.83005656</v>
      </c>
      <c r="V213" s="36">
        <f>SUMIFS(СВЦЭМ!$F$39:$F$782,СВЦЭМ!$A$39:$A$782,$A213,СВЦЭМ!$B$39:$B$782,V$190)+'СЕТ СН'!$F$12</f>
        <v>150.48207493999999</v>
      </c>
      <c r="W213" s="36">
        <f>SUMIFS(СВЦЭМ!$F$39:$F$782,СВЦЭМ!$A$39:$A$782,$A213,СВЦЭМ!$B$39:$B$782,W$190)+'СЕТ СН'!$F$12</f>
        <v>150.7364595</v>
      </c>
      <c r="X213" s="36">
        <f>SUMIFS(СВЦЭМ!$F$39:$F$782,СВЦЭМ!$A$39:$A$782,$A213,СВЦЭМ!$B$39:$B$782,X$190)+'СЕТ СН'!$F$12</f>
        <v>157.45610929</v>
      </c>
      <c r="Y213" s="36">
        <f>SUMIFS(СВЦЭМ!$F$39:$F$782,СВЦЭМ!$A$39:$A$782,$A213,СВЦЭМ!$B$39:$B$782,Y$190)+'СЕТ СН'!$F$12</f>
        <v>167.14096997999999</v>
      </c>
    </row>
    <row r="214" spans="1:25" ht="15.75" x14ac:dyDescent="0.2">
      <c r="A214" s="35">
        <f t="shared" si="5"/>
        <v>45528</v>
      </c>
      <c r="B214" s="36">
        <f>SUMIFS(СВЦЭМ!$F$39:$F$782,СВЦЭМ!$A$39:$A$782,$A214,СВЦЭМ!$B$39:$B$782,B$190)+'СЕТ СН'!$F$12</f>
        <v>164.20573807</v>
      </c>
      <c r="C214" s="36">
        <f>SUMIFS(СВЦЭМ!$F$39:$F$782,СВЦЭМ!$A$39:$A$782,$A214,СВЦЭМ!$B$39:$B$782,C$190)+'СЕТ СН'!$F$12</f>
        <v>170.89138349000001</v>
      </c>
      <c r="D214" s="36">
        <f>SUMIFS(СВЦЭМ!$F$39:$F$782,СВЦЭМ!$A$39:$A$782,$A214,СВЦЭМ!$B$39:$B$782,D$190)+'СЕТ СН'!$F$12</f>
        <v>174.25482077999999</v>
      </c>
      <c r="E214" s="36">
        <f>SUMIFS(СВЦЭМ!$F$39:$F$782,СВЦЭМ!$A$39:$A$782,$A214,СВЦЭМ!$B$39:$B$782,E$190)+'СЕТ СН'!$F$12</f>
        <v>178.26888843</v>
      </c>
      <c r="F214" s="36">
        <f>SUMIFS(СВЦЭМ!$F$39:$F$782,СВЦЭМ!$A$39:$A$782,$A214,СВЦЭМ!$B$39:$B$782,F$190)+'СЕТ СН'!$F$12</f>
        <v>178.76538052000001</v>
      </c>
      <c r="G214" s="36">
        <f>SUMIFS(СВЦЭМ!$F$39:$F$782,СВЦЭМ!$A$39:$A$782,$A214,СВЦЭМ!$B$39:$B$782,G$190)+'СЕТ СН'!$F$12</f>
        <v>176.97296094000001</v>
      </c>
      <c r="H214" s="36">
        <f>SUMIFS(СВЦЭМ!$F$39:$F$782,СВЦЭМ!$A$39:$A$782,$A214,СВЦЭМ!$B$39:$B$782,H$190)+'СЕТ СН'!$F$12</f>
        <v>174.50373085000001</v>
      </c>
      <c r="I214" s="36">
        <f>SUMIFS(СВЦЭМ!$F$39:$F$782,СВЦЭМ!$A$39:$A$782,$A214,СВЦЭМ!$B$39:$B$782,I$190)+'СЕТ СН'!$F$12</f>
        <v>165.96843226999999</v>
      </c>
      <c r="J214" s="36">
        <f>SUMIFS(СВЦЭМ!$F$39:$F$782,СВЦЭМ!$A$39:$A$782,$A214,СВЦЭМ!$B$39:$B$782,J$190)+'СЕТ СН'!$F$12</f>
        <v>156.34299240000001</v>
      </c>
      <c r="K214" s="36">
        <f>SUMIFS(СВЦЭМ!$F$39:$F$782,СВЦЭМ!$A$39:$A$782,$A214,СВЦЭМ!$B$39:$B$782,K$190)+'СЕТ СН'!$F$12</f>
        <v>145.70234747000001</v>
      </c>
      <c r="L214" s="36">
        <f>SUMIFS(СВЦЭМ!$F$39:$F$782,СВЦЭМ!$A$39:$A$782,$A214,СВЦЭМ!$B$39:$B$782,L$190)+'СЕТ СН'!$F$12</f>
        <v>142.58197161000001</v>
      </c>
      <c r="M214" s="36">
        <f>SUMIFS(СВЦЭМ!$F$39:$F$782,СВЦЭМ!$A$39:$A$782,$A214,СВЦЭМ!$B$39:$B$782,M$190)+'СЕТ СН'!$F$12</f>
        <v>144.87982489999999</v>
      </c>
      <c r="N214" s="36">
        <f>SUMIFS(СВЦЭМ!$F$39:$F$782,СВЦЭМ!$A$39:$A$782,$A214,СВЦЭМ!$B$39:$B$782,N$190)+'СЕТ СН'!$F$12</f>
        <v>153.36521371000001</v>
      </c>
      <c r="O214" s="36">
        <f>SUMIFS(СВЦЭМ!$F$39:$F$782,СВЦЭМ!$A$39:$A$782,$A214,СВЦЭМ!$B$39:$B$782,O$190)+'СЕТ СН'!$F$12</f>
        <v>152.19399417</v>
      </c>
      <c r="P214" s="36">
        <f>SUMIFS(СВЦЭМ!$F$39:$F$782,СВЦЭМ!$A$39:$A$782,$A214,СВЦЭМ!$B$39:$B$782,P$190)+'СЕТ СН'!$F$12</f>
        <v>152.80759943000001</v>
      </c>
      <c r="Q214" s="36">
        <f>SUMIFS(СВЦЭМ!$F$39:$F$782,СВЦЭМ!$A$39:$A$782,$A214,СВЦЭМ!$B$39:$B$782,Q$190)+'СЕТ СН'!$F$12</f>
        <v>154.11647145000001</v>
      </c>
      <c r="R214" s="36">
        <f>SUMIFS(СВЦЭМ!$F$39:$F$782,СВЦЭМ!$A$39:$A$782,$A214,СВЦЭМ!$B$39:$B$782,R$190)+'СЕТ СН'!$F$12</f>
        <v>154.25338902999999</v>
      </c>
      <c r="S214" s="36">
        <f>SUMIFS(СВЦЭМ!$F$39:$F$782,СВЦЭМ!$A$39:$A$782,$A214,СВЦЭМ!$B$39:$B$782,S$190)+'СЕТ СН'!$F$12</f>
        <v>155.47212802000001</v>
      </c>
      <c r="T214" s="36">
        <f>SUMIFS(СВЦЭМ!$F$39:$F$782,СВЦЭМ!$A$39:$A$782,$A214,СВЦЭМ!$B$39:$B$782,T$190)+'СЕТ СН'!$F$12</f>
        <v>154.07847956000001</v>
      </c>
      <c r="U214" s="36">
        <f>SUMIFS(СВЦЭМ!$F$39:$F$782,СВЦЭМ!$A$39:$A$782,$A214,СВЦЭМ!$B$39:$B$782,U$190)+'СЕТ СН'!$F$12</f>
        <v>155.56286269</v>
      </c>
      <c r="V214" s="36">
        <f>SUMIFS(СВЦЭМ!$F$39:$F$782,СВЦЭМ!$A$39:$A$782,$A214,СВЦЭМ!$B$39:$B$782,V$190)+'СЕТ СН'!$F$12</f>
        <v>155.93626687</v>
      </c>
      <c r="W214" s="36">
        <f>SUMIFS(СВЦЭМ!$F$39:$F$782,СВЦЭМ!$A$39:$A$782,$A214,СВЦЭМ!$B$39:$B$782,W$190)+'СЕТ СН'!$F$12</f>
        <v>154.82562895000001</v>
      </c>
      <c r="X214" s="36">
        <f>SUMIFS(СВЦЭМ!$F$39:$F$782,СВЦЭМ!$A$39:$A$782,$A214,СВЦЭМ!$B$39:$B$782,X$190)+'СЕТ СН'!$F$12</f>
        <v>158.94569476000001</v>
      </c>
      <c r="Y214" s="36">
        <f>SUMIFS(СВЦЭМ!$F$39:$F$782,СВЦЭМ!$A$39:$A$782,$A214,СВЦЭМ!$B$39:$B$782,Y$190)+'СЕТ СН'!$F$12</f>
        <v>166.70786361</v>
      </c>
    </row>
    <row r="215" spans="1:25" ht="15.75" x14ac:dyDescent="0.2">
      <c r="A215" s="35">
        <f t="shared" si="5"/>
        <v>45529</v>
      </c>
      <c r="B215" s="36">
        <f>SUMIFS(СВЦЭМ!$F$39:$F$782,СВЦЭМ!$A$39:$A$782,$A215,СВЦЭМ!$B$39:$B$782,B$190)+'СЕТ СН'!$F$12</f>
        <v>164.70133752999999</v>
      </c>
      <c r="C215" s="36">
        <f>SUMIFS(СВЦЭМ!$F$39:$F$782,СВЦЭМ!$A$39:$A$782,$A215,СВЦЭМ!$B$39:$B$782,C$190)+'СЕТ СН'!$F$12</f>
        <v>170.20745514000001</v>
      </c>
      <c r="D215" s="36">
        <f>SUMIFS(СВЦЭМ!$F$39:$F$782,СВЦЭМ!$A$39:$A$782,$A215,СВЦЭМ!$B$39:$B$782,D$190)+'СЕТ СН'!$F$12</f>
        <v>172.25220908</v>
      </c>
      <c r="E215" s="36">
        <f>SUMIFS(СВЦЭМ!$F$39:$F$782,СВЦЭМ!$A$39:$A$782,$A215,СВЦЭМ!$B$39:$B$782,E$190)+'СЕТ СН'!$F$12</f>
        <v>173.16903891999999</v>
      </c>
      <c r="F215" s="36">
        <f>SUMIFS(СВЦЭМ!$F$39:$F$782,СВЦЭМ!$A$39:$A$782,$A215,СВЦЭМ!$B$39:$B$782,F$190)+'СЕТ СН'!$F$12</f>
        <v>177.70215938999999</v>
      </c>
      <c r="G215" s="36">
        <f>SUMIFS(СВЦЭМ!$F$39:$F$782,СВЦЭМ!$A$39:$A$782,$A215,СВЦЭМ!$B$39:$B$782,G$190)+'СЕТ СН'!$F$12</f>
        <v>176.65271956000001</v>
      </c>
      <c r="H215" s="36">
        <f>SUMIFS(СВЦЭМ!$F$39:$F$782,СВЦЭМ!$A$39:$A$782,$A215,СВЦЭМ!$B$39:$B$782,H$190)+'СЕТ СН'!$F$12</f>
        <v>174.49606838</v>
      </c>
      <c r="I215" s="36">
        <f>SUMIFS(СВЦЭМ!$F$39:$F$782,СВЦЭМ!$A$39:$A$782,$A215,СВЦЭМ!$B$39:$B$782,I$190)+'СЕТ СН'!$F$12</f>
        <v>169.53883701999999</v>
      </c>
      <c r="J215" s="36">
        <f>SUMIFS(СВЦЭМ!$F$39:$F$782,СВЦЭМ!$A$39:$A$782,$A215,СВЦЭМ!$B$39:$B$782,J$190)+'СЕТ СН'!$F$12</f>
        <v>161.99340799999999</v>
      </c>
      <c r="K215" s="36">
        <f>SUMIFS(СВЦЭМ!$F$39:$F$782,СВЦЭМ!$A$39:$A$782,$A215,СВЦЭМ!$B$39:$B$782,K$190)+'СЕТ СН'!$F$12</f>
        <v>154.04984343000001</v>
      </c>
      <c r="L215" s="36">
        <f>SUMIFS(СВЦЭМ!$F$39:$F$782,СВЦЭМ!$A$39:$A$782,$A215,СВЦЭМ!$B$39:$B$782,L$190)+'СЕТ СН'!$F$12</f>
        <v>147.91237987</v>
      </c>
      <c r="M215" s="36">
        <f>SUMIFS(СВЦЭМ!$F$39:$F$782,СВЦЭМ!$A$39:$A$782,$A215,СВЦЭМ!$B$39:$B$782,M$190)+'СЕТ СН'!$F$12</f>
        <v>145.11370362</v>
      </c>
      <c r="N215" s="36">
        <f>SUMIFS(СВЦЭМ!$F$39:$F$782,СВЦЭМ!$A$39:$A$782,$A215,СВЦЭМ!$B$39:$B$782,N$190)+'СЕТ СН'!$F$12</f>
        <v>144.12840917</v>
      </c>
      <c r="O215" s="36">
        <f>SUMIFS(СВЦЭМ!$F$39:$F$782,СВЦЭМ!$A$39:$A$782,$A215,СВЦЭМ!$B$39:$B$782,O$190)+'СЕТ СН'!$F$12</f>
        <v>144.17922139999999</v>
      </c>
      <c r="P215" s="36">
        <f>SUMIFS(СВЦЭМ!$F$39:$F$782,СВЦЭМ!$A$39:$A$782,$A215,СВЦЭМ!$B$39:$B$782,P$190)+'СЕТ СН'!$F$12</f>
        <v>144.38420196999999</v>
      </c>
      <c r="Q215" s="36">
        <f>SUMIFS(СВЦЭМ!$F$39:$F$782,СВЦЭМ!$A$39:$A$782,$A215,СВЦЭМ!$B$39:$B$782,Q$190)+'СЕТ СН'!$F$12</f>
        <v>144.64754619000001</v>
      </c>
      <c r="R215" s="36">
        <f>SUMIFS(СВЦЭМ!$F$39:$F$782,СВЦЭМ!$A$39:$A$782,$A215,СВЦЭМ!$B$39:$B$782,R$190)+'СЕТ СН'!$F$12</f>
        <v>146.90379958</v>
      </c>
      <c r="S215" s="36">
        <f>SUMIFS(СВЦЭМ!$F$39:$F$782,СВЦЭМ!$A$39:$A$782,$A215,СВЦЭМ!$B$39:$B$782,S$190)+'СЕТ СН'!$F$12</f>
        <v>145.18841743999999</v>
      </c>
      <c r="T215" s="36">
        <f>SUMIFS(СВЦЭМ!$F$39:$F$782,СВЦЭМ!$A$39:$A$782,$A215,СВЦЭМ!$B$39:$B$782,T$190)+'СЕТ СН'!$F$12</f>
        <v>143.69126126</v>
      </c>
      <c r="U215" s="36">
        <f>SUMIFS(СВЦЭМ!$F$39:$F$782,СВЦЭМ!$A$39:$A$782,$A215,СВЦЭМ!$B$39:$B$782,U$190)+'СЕТ СН'!$F$12</f>
        <v>143.64914567</v>
      </c>
      <c r="V215" s="36">
        <f>SUMIFS(СВЦЭМ!$F$39:$F$782,СВЦЭМ!$A$39:$A$782,$A215,СВЦЭМ!$B$39:$B$782,V$190)+'СЕТ СН'!$F$12</f>
        <v>142.97416408999999</v>
      </c>
      <c r="W215" s="36">
        <f>SUMIFS(СВЦЭМ!$F$39:$F$782,СВЦЭМ!$A$39:$A$782,$A215,СВЦЭМ!$B$39:$B$782,W$190)+'СЕТ СН'!$F$12</f>
        <v>141.51616537999999</v>
      </c>
      <c r="X215" s="36">
        <f>SUMIFS(СВЦЭМ!$F$39:$F$782,СВЦЭМ!$A$39:$A$782,$A215,СВЦЭМ!$B$39:$B$782,X$190)+'СЕТ СН'!$F$12</f>
        <v>148.61265571999999</v>
      </c>
      <c r="Y215" s="36">
        <f>SUMIFS(СВЦЭМ!$F$39:$F$782,СВЦЭМ!$A$39:$A$782,$A215,СВЦЭМ!$B$39:$B$782,Y$190)+'СЕТ СН'!$F$12</f>
        <v>156.92248515</v>
      </c>
    </row>
    <row r="216" spans="1:25" ht="15.75" x14ac:dyDescent="0.2">
      <c r="A216" s="35">
        <f t="shared" si="5"/>
        <v>45530</v>
      </c>
      <c r="B216" s="36">
        <f>SUMIFS(СВЦЭМ!$F$39:$F$782,СВЦЭМ!$A$39:$A$782,$A216,СВЦЭМ!$B$39:$B$782,B$190)+'СЕТ СН'!$F$12</f>
        <v>165.11853922</v>
      </c>
      <c r="C216" s="36">
        <f>SUMIFS(СВЦЭМ!$F$39:$F$782,СВЦЭМ!$A$39:$A$782,$A216,СВЦЭМ!$B$39:$B$782,C$190)+'СЕТ СН'!$F$12</f>
        <v>173.72502824</v>
      </c>
      <c r="D216" s="36">
        <f>SUMIFS(СВЦЭМ!$F$39:$F$782,СВЦЭМ!$A$39:$A$782,$A216,СВЦЭМ!$B$39:$B$782,D$190)+'СЕТ СН'!$F$12</f>
        <v>177.36247276</v>
      </c>
      <c r="E216" s="36">
        <f>SUMIFS(СВЦЭМ!$F$39:$F$782,СВЦЭМ!$A$39:$A$782,$A216,СВЦЭМ!$B$39:$B$782,E$190)+'СЕТ СН'!$F$12</f>
        <v>178.54531631</v>
      </c>
      <c r="F216" s="36">
        <f>SUMIFS(СВЦЭМ!$F$39:$F$782,СВЦЭМ!$A$39:$A$782,$A216,СВЦЭМ!$B$39:$B$782,F$190)+'СЕТ СН'!$F$12</f>
        <v>179.90278307</v>
      </c>
      <c r="G216" s="36">
        <f>SUMIFS(СВЦЭМ!$F$39:$F$782,СВЦЭМ!$A$39:$A$782,$A216,СВЦЭМ!$B$39:$B$782,G$190)+'СЕТ СН'!$F$12</f>
        <v>176.54709890999999</v>
      </c>
      <c r="H216" s="36">
        <f>SUMIFS(СВЦЭМ!$F$39:$F$782,СВЦЭМ!$A$39:$A$782,$A216,СВЦЭМ!$B$39:$B$782,H$190)+'СЕТ СН'!$F$12</f>
        <v>173.24768951999999</v>
      </c>
      <c r="I216" s="36">
        <f>SUMIFS(СВЦЭМ!$F$39:$F$782,СВЦЭМ!$A$39:$A$782,$A216,СВЦЭМ!$B$39:$B$782,I$190)+'СЕТ СН'!$F$12</f>
        <v>164.50709394</v>
      </c>
      <c r="J216" s="36">
        <f>SUMIFS(СВЦЭМ!$F$39:$F$782,СВЦЭМ!$A$39:$A$782,$A216,СВЦЭМ!$B$39:$B$782,J$190)+'СЕТ СН'!$F$12</f>
        <v>154.14168559999999</v>
      </c>
      <c r="K216" s="36">
        <f>SUMIFS(СВЦЭМ!$F$39:$F$782,СВЦЭМ!$A$39:$A$782,$A216,СВЦЭМ!$B$39:$B$782,K$190)+'СЕТ СН'!$F$12</f>
        <v>146.44864774000001</v>
      </c>
      <c r="L216" s="36">
        <f>SUMIFS(СВЦЭМ!$F$39:$F$782,СВЦЭМ!$A$39:$A$782,$A216,СВЦЭМ!$B$39:$B$782,L$190)+'СЕТ СН'!$F$12</f>
        <v>145.39122079000001</v>
      </c>
      <c r="M216" s="36">
        <f>SUMIFS(СВЦЭМ!$F$39:$F$782,СВЦЭМ!$A$39:$A$782,$A216,СВЦЭМ!$B$39:$B$782,M$190)+'СЕТ СН'!$F$12</f>
        <v>143.81453454999999</v>
      </c>
      <c r="N216" s="36">
        <f>SUMIFS(СВЦЭМ!$F$39:$F$782,СВЦЭМ!$A$39:$A$782,$A216,СВЦЭМ!$B$39:$B$782,N$190)+'СЕТ СН'!$F$12</f>
        <v>143.96310445</v>
      </c>
      <c r="O216" s="36">
        <f>SUMIFS(СВЦЭМ!$F$39:$F$782,СВЦЭМ!$A$39:$A$782,$A216,СВЦЭМ!$B$39:$B$782,O$190)+'СЕТ СН'!$F$12</f>
        <v>143.78169874</v>
      </c>
      <c r="P216" s="36">
        <f>SUMIFS(СВЦЭМ!$F$39:$F$782,СВЦЭМ!$A$39:$A$782,$A216,СВЦЭМ!$B$39:$B$782,P$190)+'СЕТ СН'!$F$12</f>
        <v>144.25983124999999</v>
      </c>
      <c r="Q216" s="36">
        <f>SUMIFS(СВЦЭМ!$F$39:$F$782,СВЦЭМ!$A$39:$A$782,$A216,СВЦЭМ!$B$39:$B$782,Q$190)+'СЕТ СН'!$F$12</f>
        <v>143.94947314000001</v>
      </c>
      <c r="R216" s="36">
        <f>SUMIFS(СВЦЭМ!$F$39:$F$782,СВЦЭМ!$A$39:$A$782,$A216,СВЦЭМ!$B$39:$B$782,R$190)+'СЕТ СН'!$F$12</f>
        <v>144.22052668000001</v>
      </c>
      <c r="S216" s="36">
        <f>SUMIFS(СВЦЭМ!$F$39:$F$782,СВЦЭМ!$A$39:$A$782,$A216,СВЦЭМ!$B$39:$B$782,S$190)+'СЕТ СН'!$F$12</f>
        <v>145.56364966000001</v>
      </c>
      <c r="T216" s="36">
        <f>SUMIFS(СВЦЭМ!$F$39:$F$782,СВЦЭМ!$A$39:$A$782,$A216,СВЦЭМ!$B$39:$B$782,T$190)+'СЕТ СН'!$F$12</f>
        <v>144.23995020999999</v>
      </c>
      <c r="U216" s="36">
        <f>SUMIFS(СВЦЭМ!$F$39:$F$782,СВЦЭМ!$A$39:$A$782,$A216,СВЦЭМ!$B$39:$B$782,U$190)+'СЕТ СН'!$F$12</f>
        <v>144.43088337</v>
      </c>
      <c r="V216" s="36">
        <f>SUMIFS(СВЦЭМ!$F$39:$F$782,СВЦЭМ!$A$39:$A$782,$A216,СВЦЭМ!$B$39:$B$782,V$190)+'СЕТ СН'!$F$12</f>
        <v>143.47000227000001</v>
      </c>
      <c r="W216" s="36">
        <f>SUMIFS(СВЦЭМ!$F$39:$F$782,СВЦЭМ!$A$39:$A$782,$A216,СВЦЭМ!$B$39:$B$782,W$190)+'СЕТ СН'!$F$12</f>
        <v>143.61598669</v>
      </c>
      <c r="X216" s="36">
        <f>SUMIFS(СВЦЭМ!$F$39:$F$782,СВЦЭМ!$A$39:$A$782,$A216,СВЦЭМ!$B$39:$B$782,X$190)+'СЕТ СН'!$F$12</f>
        <v>149.99206741</v>
      </c>
      <c r="Y216" s="36">
        <f>SUMIFS(СВЦЭМ!$F$39:$F$782,СВЦЭМ!$A$39:$A$782,$A216,СВЦЭМ!$B$39:$B$782,Y$190)+'СЕТ СН'!$F$12</f>
        <v>154.81244717000001</v>
      </c>
    </row>
    <row r="217" spans="1:25" ht="15.75" x14ac:dyDescent="0.2">
      <c r="A217" s="35">
        <f t="shared" si="5"/>
        <v>45531</v>
      </c>
      <c r="B217" s="36">
        <f>SUMIFS(СВЦЭМ!$F$39:$F$782,СВЦЭМ!$A$39:$A$782,$A217,СВЦЭМ!$B$39:$B$782,B$190)+'СЕТ СН'!$F$12</f>
        <v>148.22868919999999</v>
      </c>
      <c r="C217" s="36">
        <f>SUMIFS(СВЦЭМ!$F$39:$F$782,СВЦЭМ!$A$39:$A$782,$A217,СВЦЭМ!$B$39:$B$782,C$190)+'СЕТ СН'!$F$12</f>
        <v>151.26039954000001</v>
      </c>
      <c r="D217" s="36">
        <f>SUMIFS(СВЦЭМ!$F$39:$F$782,СВЦЭМ!$A$39:$A$782,$A217,СВЦЭМ!$B$39:$B$782,D$190)+'СЕТ СН'!$F$12</f>
        <v>156.70002729000001</v>
      </c>
      <c r="E217" s="36">
        <f>SUMIFS(СВЦЭМ!$F$39:$F$782,СВЦЭМ!$A$39:$A$782,$A217,СВЦЭМ!$B$39:$B$782,E$190)+'СЕТ СН'!$F$12</f>
        <v>158.85939734999999</v>
      </c>
      <c r="F217" s="36">
        <f>SUMIFS(СВЦЭМ!$F$39:$F$782,СВЦЭМ!$A$39:$A$782,$A217,СВЦЭМ!$B$39:$B$782,F$190)+'СЕТ СН'!$F$12</f>
        <v>159.17034387000001</v>
      </c>
      <c r="G217" s="36">
        <f>SUMIFS(СВЦЭМ!$F$39:$F$782,СВЦЭМ!$A$39:$A$782,$A217,СВЦЭМ!$B$39:$B$782,G$190)+'СЕТ СН'!$F$12</f>
        <v>156.78551019</v>
      </c>
      <c r="H217" s="36">
        <f>SUMIFS(СВЦЭМ!$F$39:$F$782,СВЦЭМ!$A$39:$A$782,$A217,СВЦЭМ!$B$39:$B$782,H$190)+'СЕТ СН'!$F$12</f>
        <v>157.44841298</v>
      </c>
      <c r="I217" s="36">
        <f>SUMIFS(СВЦЭМ!$F$39:$F$782,СВЦЭМ!$A$39:$A$782,$A217,СВЦЭМ!$B$39:$B$782,I$190)+'СЕТ СН'!$F$12</f>
        <v>148.23494712999999</v>
      </c>
      <c r="J217" s="36">
        <f>SUMIFS(СВЦЭМ!$F$39:$F$782,СВЦЭМ!$A$39:$A$782,$A217,СВЦЭМ!$B$39:$B$782,J$190)+'СЕТ СН'!$F$12</f>
        <v>139.84245207000001</v>
      </c>
      <c r="K217" s="36">
        <f>SUMIFS(СВЦЭМ!$F$39:$F$782,СВЦЭМ!$A$39:$A$782,$A217,СВЦЭМ!$B$39:$B$782,K$190)+'СЕТ СН'!$F$12</f>
        <v>131.41676866</v>
      </c>
      <c r="L217" s="36">
        <f>SUMIFS(СВЦЭМ!$F$39:$F$782,СВЦЭМ!$A$39:$A$782,$A217,СВЦЭМ!$B$39:$B$782,L$190)+'СЕТ СН'!$F$12</f>
        <v>125.89125635000001</v>
      </c>
      <c r="M217" s="36">
        <f>SUMIFS(СВЦЭМ!$F$39:$F$782,СВЦЭМ!$A$39:$A$782,$A217,СВЦЭМ!$B$39:$B$782,M$190)+'СЕТ СН'!$F$12</f>
        <v>125.01031302</v>
      </c>
      <c r="N217" s="36">
        <f>SUMIFS(СВЦЭМ!$F$39:$F$782,СВЦЭМ!$A$39:$A$782,$A217,СВЦЭМ!$B$39:$B$782,N$190)+'СЕТ СН'!$F$12</f>
        <v>125.42109922</v>
      </c>
      <c r="O217" s="36">
        <f>SUMIFS(СВЦЭМ!$F$39:$F$782,СВЦЭМ!$A$39:$A$782,$A217,СВЦЭМ!$B$39:$B$782,O$190)+'СЕТ СН'!$F$12</f>
        <v>124.92730235000001</v>
      </c>
      <c r="P217" s="36">
        <f>SUMIFS(СВЦЭМ!$F$39:$F$782,СВЦЭМ!$A$39:$A$782,$A217,СВЦЭМ!$B$39:$B$782,P$190)+'СЕТ СН'!$F$12</f>
        <v>124.80295820000001</v>
      </c>
      <c r="Q217" s="36">
        <f>SUMIFS(СВЦЭМ!$F$39:$F$782,СВЦЭМ!$A$39:$A$782,$A217,СВЦЭМ!$B$39:$B$782,Q$190)+'СЕТ СН'!$F$12</f>
        <v>125.0356037</v>
      </c>
      <c r="R217" s="36">
        <f>SUMIFS(СВЦЭМ!$F$39:$F$782,СВЦЭМ!$A$39:$A$782,$A217,СВЦЭМ!$B$39:$B$782,R$190)+'СЕТ СН'!$F$12</f>
        <v>125.89664775</v>
      </c>
      <c r="S217" s="36">
        <f>SUMIFS(СВЦЭМ!$F$39:$F$782,СВЦЭМ!$A$39:$A$782,$A217,СВЦЭМ!$B$39:$B$782,S$190)+'СЕТ СН'!$F$12</f>
        <v>124.90466388999999</v>
      </c>
      <c r="T217" s="36">
        <f>SUMIFS(СВЦЭМ!$F$39:$F$782,СВЦЭМ!$A$39:$A$782,$A217,СВЦЭМ!$B$39:$B$782,T$190)+'СЕТ СН'!$F$12</f>
        <v>124.00103261</v>
      </c>
      <c r="U217" s="36">
        <f>SUMIFS(СВЦЭМ!$F$39:$F$782,СВЦЭМ!$A$39:$A$782,$A217,СВЦЭМ!$B$39:$B$782,U$190)+'СЕТ СН'!$F$12</f>
        <v>127.98226046000001</v>
      </c>
      <c r="V217" s="36">
        <f>SUMIFS(СВЦЭМ!$F$39:$F$782,СВЦЭМ!$A$39:$A$782,$A217,СВЦЭМ!$B$39:$B$782,V$190)+'СЕТ СН'!$F$12</f>
        <v>126.77361447</v>
      </c>
      <c r="W217" s="36">
        <f>SUMIFS(СВЦЭМ!$F$39:$F$782,СВЦЭМ!$A$39:$A$782,$A217,СВЦЭМ!$B$39:$B$782,W$190)+'СЕТ СН'!$F$12</f>
        <v>127.38602597000001</v>
      </c>
      <c r="X217" s="36">
        <f>SUMIFS(СВЦЭМ!$F$39:$F$782,СВЦЭМ!$A$39:$A$782,$A217,СВЦЭМ!$B$39:$B$782,X$190)+'СЕТ СН'!$F$12</f>
        <v>133.47307927</v>
      </c>
      <c r="Y217" s="36">
        <f>SUMIFS(СВЦЭМ!$F$39:$F$782,СВЦЭМ!$A$39:$A$782,$A217,СВЦЭМ!$B$39:$B$782,Y$190)+'СЕТ СН'!$F$12</f>
        <v>139.73880065</v>
      </c>
    </row>
    <row r="218" spans="1:25" ht="15.75" x14ac:dyDescent="0.2">
      <c r="A218" s="35">
        <f t="shared" si="5"/>
        <v>45532</v>
      </c>
      <c r="B218" s="36">
        <f>SUMIFS(СВЦЭМ!$F$39:$F$782,СВЦЭМ!$A$39:$A$782,$A218,СВЦЭМ!$B$39:$B$782,B$190)+'СЕТ СН'!$F$12</f>
        <v>152.06820877999999</v>
      </c>
      <c r="C218" s="36">
        <f>SUMIFS(СВЦЭМ!$F$39:$F$782,СВЦЭМ!$A$39:$A$782,$A218,СВЦЭМ!$B$39:$B$782,C$190)+'СЕТ СН'!$F$12</f>
        <v>156.23129197</v>
      </c>
      <c r="D218" s="36">
        <f>SUMIFS(СВЦЭМ!$F$39:$F$782,СВЦЭМ!$A$39:$A$782,$A218,СВЦЭМ!$B$39:$B$782,D$190)+'СЕТ СН'!$F$12</f>
        <v>158.68825483000001</v>
      </c>
      <c r="E218" s="36">
        <f>SUMIFS(СВЦЭМ!$F$39:$F$782,СВЦЭМ!$A$39:$A$782,$A218,СВЦЭМ!$B$39:$B$782,E$190)+'СЕТ СН'!$F$12</f>
        <v>161.17785151000001</v>
      </c>
      <c r="F218" s="36">
        <f>SUMIFS(СВЦЭМ!$F$39:$F$782,СВЦЭМ!$A$39:$A$782,$A218,СВЦЭМ!$B$39:$B$782,F$190)+'СЕТ СН'!$F$12</f>
        <v>163.41007377</v>
      </c>
      <c r="G218" s="36">
        <f>SUMIFS(СВЦЭМ!$F$39:$F$782,СВЦЭМ!$A$39:$A$782,$A218,СВЦЭМ!$B$39:$B$782,G$190)+'СЕТ СН'!$F$12</f>
        <v>160.86977739</v>
      </c>
      <c r="H218" s="36">
        <f>SUMIFS(СВЦЭМ!$F$39:$F$782,СВЦЭМ!$A$39:$A$782,$A218,СВЦЭМ!$B$39:$B$782,H$190)+'СЕТ СН'!$F$12</f>
        <v>158.01889118</v>
      </c>
      <c r="I218" s="36">
        <f>SUMIFS(СВЦЭМ!$F$39:$F$782,СВЦЭМ!$A$39:$A$782,$A218,СВЦЭМ!$B$39:$B$782,I$190)+'СЕТ СН'!$F$12</f>
        <v>150.20010540999999</v>
      </c>
      <c r="J218" s="36">
        <f>SUMIFS(СВЦЭМ!$F$39:$F$782,СВЦЭМ!$A$39:$A$782,$A218,СВЦЭМ!$B$39:$B$782,J$190)+'СЕТ СН'!$F$12</f>
        <v>144.92562964000001</v>
      </c>
      <c r="K218" s="36">
        <f>SUMIFS(СВЦЭМ!$F$39:$F$782,СВЦЭМ!$A$39:$A$782,$A218,СВЦЭМ!$B$39:$B$782,K$190)+'СЕТ СН'!$F$12</f>
        <v>137.02110242000001</v>
      </c>
      <c r="L218" s="36">
        <f>SUMIFS(СВЦЭМ!$F$39:$F$782,СВЦЭМ!$A$39:$A$782,$A218,СВЦЭМ!$B$39:$B$782,L$190)+'СЕТ СН'!$F$12</f>
        <v>135.73181192999999</v>
      </c>
      <c r="M218" s="36">
        <f>SUMIFS(СВЦЭМ!$F$39:$F$782,СВЦЭМ!$A$39:$A$782,$A218,СВЦЭМ!$B$39:$B$782,M$190)+'СЕТ СН'!$F$12</f>
        <v>134.73153418999999</v>
      </c>
      <c r="N218" s="36">
        <f>SUMIFS(СВЦЭМ!$F$39:$F$782,СВЦЭМ!$A$39:$A$782,$A218,СВЦЭМ!$B$39:$B$782,N$190)+'СЕТ СН'!$F$12</f>
        <v>134.28059726999999</v>
      </c>
      <c r="O218" s="36">
        <f>SUMIFS(СВЦЭМ!$F$39:$F$782,СВЦЭМ!$A$39:$A$782,$A218,СВЦЭМ!$B$39:$B$782,O$190)+'СЕТ СН'!$F$12</f>
        <v>133.78488285</v>
      </c>
      <c r="P218" s="36">
        <f>SUMIFS(СВЦЭМ!$F$39:$F$782,СВЦЭМ!$A$39:$A$782,$A218,СВЦЭМ!$B$39:$B$782,P$190)+'СЕТ СН'!$F$12</f>
        <v>133.84386058000001</v>
      </c>
      <c r="Q218" s="36">
        <f>SUMIFS(СВЦЭМ!$F$39:$F$782,СВЦЭМ!$A$39:$A$782,$A218,СВЦЭМ!$B$39:$B$782,Q$190)+'СЕТ СН'!$F$12</f>
        <v>134.42171121999999</v>
      </c>
      <c r="R218" s="36">
        <f>SUMIFS(СВЦЭМ!$F$39:$F$782,СВЦЭМ!$A$39:$A$782,$A218,СВЦЭМ!$B$39:$B$782,R$190)+'СЕТ СН'!$F$12</f>
        <v>135.20202007</v>
      </c>
      <c r="S218" s="36">
        <f>SUMIFS(СВЦЭМ!$F$39:$F$782,СВЦЭМ!$A$39:$A$782,$A218,СВЦЭМ!$B$39:$B$782,S$190)+'СЕТ СН'!$F$12</f>
        <v>133.14950331</v>
      </c>
      <c r="T218" s="36">
        <f>SUMIFS(СВЦЭМ!$F$39:$F$782,СВЦЭМ!$A$39:$A$782,$A218,СВЦЭМ!$B$39:$B$782,T$190)+'СЕТ СН'!$F$12</f>
        <v>132.36624817000001</v>
      </c>
      <c r="U218" s="36">
        <f>SUMIFS(СВЦЭМ!$F$39:$F$782,СВЦЭМ!$A$39:$A$782,$A218,СВЦЭМ!$B$39:$B$782,U$190)+'СЕТ СН'!$F$12</f>
        <v>133.26663098</v>
      </c>
      <c r="V218" s="36">
        <f>SUMIFS(СВЦЭМ!$F$39:$F$782,СВЦЭМ!$A$39:$A$782,$A218,СВЦЭМ!$B$39:$B$782,V$190)+'СЕТ СН'!$F$12</f>
        <v>131.19157982999999</v>
      </c>
      <c r="W218" s="36">
        <f>SUMIFS(СВЦЭМ!$F$39:$F$782,СВЦЭМ!$A$39:$A$782,$A218,СВЦЭМ!$B$39:$B$782,W$190)+'СЕТ СН'!$F$12</f>
        <v>132.0402258</v>
      </c>
      <c r="X218" s="36">
        <f>SUMIFS(СВЦЭМ!$F$39:$F$782,СВЦЭМ!$A$39:$A$782,$A218,СВЦЭМ!$B$39:$B$782,X$190)+'СЕТ СН'!$F$12</f>
        <v>138.45654354999999</v>
      </c>
      <c r="Y218" s="36">
        <f>SUMIFS(СВЦЭМ!$F$39:$F$782,СВЦЭМ!$A$39:$A$782,$A218,СВЦЭМ!$B$39:$B$782,Y$190)+'СЕТ СН'!$F$12</f>
        <v>140.25228566999999</v>
      </c>
    </row>
    <row r="219" spans="1:25" ht="15.75" x14ac:dyDescent="0.2">
      <c r="A219" s="35">
        <f t="shared" si="5"/>
        <v>45533</v>
      </c>
      <c r="B219" s="36">
        <f>SUMIFS(СВЦЭМ!$F$39:$F$782,СВЦЭМ!$A$39:$A$782,$A219,СВЦЭМ!$B$39:$B$782,B$190)+'СЕТ СН'!$F$12</f>
        <v>144.27109067999999</v>
      </c>
      <c r="C219" s="36">
        <f>SUMIFS(СВЦЭМ!$F$39:$F$782,СВЦЭМ!$A$39:$A$782,$A219,СВЦЭМ!$B$39:$B$782,C$190)+'СЕТ СН'!$F$12</f>
        <v>154.87555768999999</v>
      </c>
      <c r="D219" s="36">
        <f>SUMIFS(СВЦЭМ!$F$39:$F$782,СВЦЭМ!$A$39:$A$782,$A219,СВЦЭМ!$B$39:$B$782,D$190)+'СЕТ СН'!$F$12</f>
        <v>166.79032530000001</v>
      </c>
      <c r="E219" s="36">
        <f>SUMIFS(СВЦЭМ!$F$39:$F$782,СВЦЭМ!$A$39:$A$782,$A219,СВЦЭМ!$B$39:$B$782,E$190)+'СЕТ СН'!$F$12</f>
        <v>170.69139041</v>
      </c>
      <c r="F219" s="36">
        <f>SUMIFS(СВЦЭМ!$F$39:$F$782,СВЦЭМ!$A$39:$A$782,$A219,СВЦЭМ!$B$39:$B$782,F$190)+'СЕТ СН'!$F$12</f>
        <v>172.11798568</v>
      </c>
      <c r="G219" s="36">
        <f>SUMIFS(СВЦЭМ!$F$39:$F$782,СВЦЭМ!$A$39:$A$782,$A219,СВЦЭМ!$B$39:$B$782,G$190)+'СЕТ СН'!$F$12</f>
        <v>169.42181260999999</v>
      </c>
      <c r="H219" s="36">
        <f>SUMIFS(СВЦЭМ!$F$39:$F$782,СВЦЭМ!$A$39:$A$782,$A219,СВЦЭМ!$B$39:$B$782,H$190)+'СЕТ СН'!$F$12</f>
        <v>164.71443371000001</v>
      </c>
      <c r="I219" s="36">
        <f>SUMIFS(СВЦЭМ!$F$39:$F$782,СВЦЭМ!$A$39:$A$782,$A219,СВЦЭМ!$B$39:$B$782,I$190)+'СЕТ СН'!$F$12</f>
        <v>159.26441398</v>
      </c>
      <c r="J219" s="36">
        <f>SUMIFS(СВЦЭМ!$F$39:$F$782,СВЦЭМ!$A$39:$A$782,$A219,СВЦЭМ!$B$39:$B$782,J$190)+'СЕТ СН'!$F$12</f>
        <v>149.94547248999999</v>
      </c>
      <c r="K219" s="36">
        <f>SUMIFS(СВЦЭМ!$F$39:$F$782,СВЦЭМ!$A$39:$A$782,$A219,СВЦЭМ!$B$39:$B$782,K$190)+'СЕТ СН'!$F$12</f>
        <v>141.34508011</v>
      </c>
      <c r="L219" s="36">
        <f>SUMIFS(СВЦЭМ!$F$39:$F$782,СВЦЭМ!$A$39:$A$782,$A219,СВЦЭМ!$B$39:$B$782,L$190)+'СЕТ СН'!$F$12</f>
        <v>134.78739139999999</v>
      </c>
      <c r="M219" s="36">
        <f>SUMIFS(СВЦЭМ!$F$39:$F$782,СВЦЭМ!$A$39:$A$782,$A219,СВЦЭМ!$B$39:$B$782,M$190)+'СЕТ СН'!$F$12</f>
        <v>133.43681683</v>
      </c>
      <c r="N219" s="36">
        <f>SUMIFS(СВЦЭМ!$F$39:$F$782,СВЦЭМ!$A$39:$A$782,$A219,СВЦЭМ!$B$39:$B$782,N$190)+'СЕТ СН'!$F$12</f>
        <v>134.75746205999999</v>
      </c>
      <c r="O219" s="36">
        <f>SUMIFS(СВЦЭМ!$F$39:$F$782,СВЦЭМ!$A$39:$A$782,$A219,СВЦЭМ!$B$39:$B$782,O$190)+'СЕТ СН'!$F$12</f>
        <v>136.20488352000001</v>
      </c>
      <c r="P219" s="36">
        <f>SUMIFS(СВЦЭМ!$F$39:$F$782,СВЦЭМ!$A$39:$A$782,$A219,СВЦЭМ!$B$39:$B$782,P$190)+'СЕТ СН'!$F$12</f>
        <v>136.71340964000001</v>
      </c>
      <c r="Q219" s="36">
        <f>SUMIFS(СВЦЭМ!$F$39:$F$782,СВЦЭМ!$A$39:$A$782,$A219,СВЦЭМ!$B$39:$B$782,Q$190)+'СЕТ СН'!$F$12</f>
        <v>136.55759516000001</v>
      </c>
      <c r="R219" s="36">
        <f>SUMIFS(СВЦЭМ!$F$39:$F$782,СВЦЭМ!$A$39:$A$782,$A219,СВЦЭМ!$B$39:$B$782,R$190)+'СЕТ СН'!$F$12</f>
        <v>137.60014487999999</v>
      </c>
      <c r="S219" s="36">
        <f>SUMIFS(СВЦЭМ!$F$39:$F$782,СВЦЭМ!$A$39:$A$782,$A219,СВЦЭМ!$B$39:$B$782,S$190)+'СЕТ СН'!$F$12</f>
        <v>135.49939444</v>
      </c>
      <c r="T219" s="36">
        <f>SUMIFS(СВЦЭМ!$F$39:$F$782,СВЦЭМ!$A$39:$A$782,$A219,СВЦЭМ!$B$39:$B$782,T$190)+'СЕТ СН'!$F$12</f>
        <v>135.21977745999999</v>
      </c>
      <c r="U219" s="36">
        <f>SUMIFS(СВЦЭМ!$F$39:$F$782,СВЦЭМ!$A$39:$A$782,$A219,СВЦЭМ!$B$39:$B$782,U$190)+'СЕТ СН'!$F$12</f>
        <v>136.35583396999999</v>
      </c>
      <c r="V219" s="36">
        <f>SUMIFS(СВЦЭМ!$F$39:$F$782,СВЦЭМ!$A$39:$A$782,$A219,СВЦЭМ!$B$39:$B$782,V$190)+'СЕТ СН'!$F$12</f>
        <v>134.84165186999999</v>
      </c>
      <c r="W219" s="36">
        <f>SUMIFS(СВЦЭМ!$F$39:$F$782,СВЦЭМ!$A$39:$A$782,$A219,СВЦЭМ!$B$39:$B$782,W$190)+'СЕТ СН'!$F$12</f>
        <v>135.22141683000001</v>
      </c>
      <c r="X219" s="36">
        <f>SUMIFS(СВЦЭМ!$F$39:$F$782,СВЦЭМ!$A$39:$A$782,$A219,СВЦЭМ!$B$39:$B$782,X$190)+'СЕТ СН'!$F$12</f>
        <v>142.15407174000001</v>
      </c>
      <c r="Y219" s="36">
        <f>SUMIFS(СВЦЭМ!$F$39:$F$782,СВЦЭМ!$A$39:$A$782,$A219,СВЦЭМ!$B$39:$B$782,Y$190)+'СЕТ СН'!$F$12</f>
        <v>148.46156791999999</v>
      </c>
    </row>
    <row r="220" spans="1:25" ht="15.75" x14ac:dyDescent="0.2">
      <c r="A220" s="35">
        <f t="shared" si="5"/>
        <v>45534</v>
      </c>
      <c r="B220" s="36">
        <f>SUMIFS(СВЦЭМ!$F$39:$F$782,СВЦЭМ!$A$39:$A$782,$A220,СВЦЭМ!$B$39:$B$782,B$190)+'СЕТ СН'!$F$12</f>
        <v>155.31000947999999</v>
      </c>
      <c r="C220" s="36">
        <f>SUMIFS(СВЦЭМ!$F$39:$F$782,СВЦЭМ!$A$39:$A$782,$A220,СВЦЭМ!$B$39:$B$782,C$190)+'СЕТ СН'!$F$12</f>
        <v>162.11306436999999</v>
      </c>
      <c r="D220" s="36">
        <f>SUMIFS(СВЦЭМ!$F$39:$F$782,СВЦЭМ!$A$39:$A$782,$A220,СВЦЭМ!$B$39:$B$782,D$190)+'СЕТ СН'!$F$12</f>
        <v>163.64920391999999</v>
      </c>
      <c r="E220" s="36">
        <f>SUMIFS(СВЦЭМ!$F$39:$F$782,СВЦЭМ!$A$39:$A$782,$A220,СВЦЭМ!$B$39:$B$782,E$190)+'СЕТ СН'!$F$12</f>
        <v>165.6432245</v>
      </c>
      <c r="F220" s="36">
        <f>SUMIFS(СВЦЭМ!$F$39:$F$782,СВЦЭМ!$A$39:$A$782,$A220,СВЦЭМ!$B$39:$B$782,F$190)+'СЕТ СН'!$F$12</f>
        <v>165.16667283000001</v>
      </c>
      <c r="G220" s="36">
        <f>SUMIFS(СВЦЭМ!$F$39:$F$782,СВЦЭМ!$A$39:$A$782,$A220,СВЦЭМ!$B$39:$B$782,G$190)+'СЕТ СН'!$F$12</f>
        <v>164.60935602000001</v>
      </c>
      <c r="H220" s="36">
        <f>SUMIFS(СВЦЭМ!$F$39:$F$782,СВЦЭМ!$A$39:$A$782,$A220,СВЦЭМ!$B$39:$B$782,H$190)+'СЕТ СН'!$F$12</f>
        <v>161.50701946000001</v>
      </c>
      <c r="I220" s="36">
        <f>SUMIFS(СВЦЭМ!$F$39:$F$782,СВЦЭМ!$A$39:$A$782,$A220,СВЦЭМ!$B$39:$B$782,I$190)+'СЕТ СН'!$F$12</f>
        <v>152.67616568</v>
      </c>
      <c r="J220" s="36">
        <f>SUMIFS(СВЦЭМ!$F$39:$F$782,СВЦЭМ!$A$39:$A$782,$A220,СВЦЭМ!$B$39:$B$782,J$190)+'СЕТ СН'!$F$12</f>
        <v>143.59391151</v>
      </c>
      <c r="K220" s="36">
        <f>SUMIFS(СВЦЭМ!$F$39:$F$782,СВЦЭМ!$A$39:$A$782,$A220,СВЦЭМ!$B$39:$B$782,K$190)+'СЕТ СН'!$F$12</f>
        <v>136.47612192</v>
      </c>
      <c r="L220" s="36">
        <f>SUMIFS(СВЦЭМ!$F$39:$F$782,СВЦЭМ!$A$39:$A$782,$A220,СВЦЭМ!$B$39:$B$782,L$190)+'СЕТ СН'!$F$12</f>
        <v>133.72124409</v>
      </c>
      <c r="M220" s="36">
        <f>SUMIFS(СВЦЭМ!$F$39:$F$782,СВЦЭМ!$A$39:$A$782,$A220,СВЦЭМ!$B$39:$B$782,M$190)+'СЕТ СН'!$F$12</f>
        <v>134.68045359999999</v>
      </c>
      <c r="N220" s="36">
        <f>SUMIFS(СВЦЭМ!$F$39:$F$782,СВЦЭМ!$A$39:$A$782,$A220,СВЦЭМ!$B$39:$B$782,N$190)+'СЕТ СН'!$F$12</f>
        <v>134.49479869000001</v>
      </c>
      <c r="O220" s="36">
        <f>SUMIFS(СВЦЭМ!$F$39:$F$782,СВЦЭМ!$A$39:$A$782,$A220,СВЦЭМ!$B$39:$B$782,O$190)+'СЕТ СН'!$F$12</f>
        <v>135.25162879999999</v>
      </c>
      <c r="P220" s="36">
        <f>SUMIFS(СВЦЭМ!$F$39:$F$782,СВЦЭМ!$A$39:$A$782,$A220,СВЦЭМ!$B$39:$B$782,P$190)+'СЕТ СН'!$F$12</f>
        <v>135.33315730000001</v>
      </c>
      <c r="Q220" s="36">
        <f>SUMIFS(СВЦЭМ!$F$39:$F$782,СВЦЭМ!$A$39:$A$782,$A220,СВЦЭМ!$B$39:$B$782,Q$190)+'СЕТ СН'!$F$12</f>
        <v>135.82920361000001</v>
      </c>
      <c r="R220" s="36">
        <f>SUMIFS(СВЦЭМ!$F$39:$F$782,СВЦЭМ!$A$39:$A$782,$A220,СВЦЭМ!$B$39:$B$782,R$190)+'СЕТ СН'!$F$12</f>
        <v>135.22091825999999</v>
      </c>
      <c r="S220" s="36">
        <f>SUMIFS(СВЦЭМ!$F$39:$F$782,СВЦЭМ!$A$39:$A$782,$A220,СВЦЭМ!$B$39:$B$782,S$190)+'СЕТ СН'!$F$12</f>
        <v>136.08561644</v>
      </c>
      <c r="T220" s="36">
        <f>SUMIFS(СВЦЭМ!$F$39:$F$782,СВЦЭМ!$A$39:$A$782,$A220,СВЦЭМ!$B$39:$B$782,T$190)+'СЕТ СН'!$F$12</f>
        <v>136.06936379999999</v>
      </c>
      <c r="U220" s="36">
        <f>SUMIFS(СВЦЭМ!$F$39:$F$782,СВЦЭМ!$A$39:$A$782,$A220,СВЦЭМ!$B$39:$B$782,U$190)+'СЕТ СН'!$F$12</f>
        <v>136.53547301</v>
      </c>
      <c r="V220" s="36">
        <f>SUMIFS(СВЦЭМ!$F$39:$F$782,СВЦЭМ!$A$39:$A$782,$A220,СВЦЭМ!$B$39:$B$782,V$190)+'СЕТ СН'!$F$12</f>
        <v>134.71850889000001</v>
      </c>
      <c r="W220" s="36">
        <f>SUMIFS(СВЦЭМ!$F$39:$F$782,СВЦЭМ!$A$39:$A$782,$A220,СВЦЭМ!$B$39:$B$782,W$190)+'СЕТ СН'!$F$12</f>
        <v>135.28468358999999</v>
      </c>
      <c r="X220" s="36">
        <f>SUMIFS(СВЦЭМ!$F$39:$F$782,СВЦЭМ!$A$39:$A$782,$A220,СВЦЭМ!$B$39:$B$782,X$190)+'СЕТ СН'!$F$12</f>
        <v>141.79216317000001</v>
      </c>
      <c r="Y220" s="36">
        <f>SUMIFS(СВЦЭМ!$F$39:$F$782,СВЦЭМ!$A$39:$A$782,$A220,СВЦЭМ!$B$39:$B$782,Y$190)+'СЕТ СН'!$F$12</f>
        <v>148.54776099</v>
      </c>
    </row>
    <row r="221" spans="1:25" ht="15.75" x14ac:dyDescent="0.2">
      <c r="A221" s="35">
        <f t="shared" si="5"/>
        <v>45535</v>
      </c>
      <c r="B221" s="36">
        <f>SUMIFS(СВЦЭМ!$F$39:$F$782,СВЦЭМ!$A$39:$A$782,$A221,СВЦЭМ!$B$39:$B$782,B$190)+'СЕТ СН'!$F$12</f>
        <v>151.92190921</v>
      </c>
      <c r="C221" s="36">
        <f>SUMIFS(СВЦЭМ!$F$39:$F$782,СВЦЭМ!$A$39:$A$782,$A221,СВЦЭМ!$B$39:$B$782,C$190)+'СЕТ СН'!$F$12</f>
        <v>155.98336312000001</v>
      </c>
      <c r="D221" s="36">
        <f>SUMIFS(СВЦЭМ!$F$39:$F$782,СВЦЭМ!$A$39:$A$782,$A221,СВЦЭМ!$B$39:$B$782,D$190)+'СЕТ СН'!$F$12</f>
        <v>156.69136179</v>
      </c>
      <c r="E221" s="36">
        <f>SUMIFS(СВЦЭМ!$F$39:$F$782,СВЦЭМ!$A$39:$A$782,$A221,СВЦЭМ!$B$39:$B$782,E$190)+'СЕТ СН'!$F$12</f>
        <v>156.98956566999999</v>
      </c>
      <c r="F221" s="36">
        <f>SUMIFS(СВЦЭМ!$F$39:$F$782,СВЦЭМ!$A$39:$A$782,$A221,СВЦЭМ!$B$39:$B$782,F$190)+'СЕТ СН'!$F$12</f>
        <v>156.48796487999999</v>
      </c>
      <c r="G221" s="36">
        <f>SUMIFS(СВЦЭМ!$F$39:$F$782,СВЦЭМ!$A$39:$A$782,$A221,СВЦЭМ!$B$39:$B$782,G$190)+'СЕТ СН'!$F$12</f>
        <v>154.45553737</v>
      </c>
      <c r="H221" s="36">
        <f>SUMIFS(СВЦЭМ!$F$39:$F$782,СВЦЭМ!$A$39:$A$782,$A221,СВЦЭМ!$B$39:$B$782,H$190)+'СЕТ СН'!$F$12</f>
        <v>153.75815435999999</v>
      </c>
      <c r="I221" s="36">
        <f>SUMIFS(СВЦЭМ!$F$39:$F$782,СВЦЭМ!$A$39:$A$782,$A221,СВЦЭМ!$B$39:$B$782,I$190)+'СЕТ СН'!$F$12</f>
        <v>144.58756105000001</v>
      </c>
      <c r="J221" s="36">
        <f>SUMIFS(СВЦЭМ!$F$39:$F$782,СВЦЭМ!$A$39:$A$782,$A221,СВЦЭМ!$B$39:$B$782,J$190)+'СЕТ СН'!$F$12</f>
        <v>144.02314154000001</v>
      </c>
      <c r="K221" s="36">
        <f>SUMIFS(СВЦЭМ!$F$39:$F$782,СВЦЭМ!$A$39:$A$782,$A221,СВЦЭМ!$B$39:$B$782,K$190)+'СЕТ СН'!$F$12</f>
        <v>139.86662053000001</v>
      </c>
      <c r="L221" s="36">
        <f>SUMIFS(СВЦЭМ!$F$39:$F$782,СВЦЭМ!$A$39:$A$782,$A221,СВЦЭМ!$B$39:$B$782,L$190)+'СЕТ СН'!$F$12</f>
        <v>139.18565989000001</v>
      </c>
      <c r="M221" s="36">
        <f>SUMIFS(СВЦЭМ!$F$39:$F$782,СВЦЭМ!$A$39:$A$782,$A221,СВЦЭМ!$B$39:$B$782,M$190)+'СЕТ СН'!$F$12</f>
        <v>136.85304871</v>
      </c>
      <c r="N221" s="36">
        <f>SUMIFS(СВЦЭМ!$F$39:$F$782,СВЦЭМ!$A$39:$A$782,$A221,СВЦЭМ!$B$39:$B$782,N$190)+'СЕТ СН'!$F$12</f>
        <v>136.86805795000001</v>
      </c>
      <c r="O221" s="36">
        <f>SUMIFS(СВЦЭМ!$F$39:$F$782,СВЦЭМ!$A$39:$A$782,$A221,СВЦЭМ!$B$39:$B$782,O$190)+'СЕТ СН'!$F$12</f>
        <v>135.77999267000001</v>
      </c>
      <c r="P221" s="36">
        <f>SUMIFS(СВЦЭМ!$F$39:$F$782,СВЦЭМ!$A$39:$A$782,$A221,СВЦЭМ!$B$39:$B$782,P$190)+'СЕТ СН'!$F$12</f>
        <v>136.9375704</v>
      </c>
      <c r="Q221" s="36">
        <f>SUMIFS(СВЦЭМ!$F$39:$F$782,СВЦЭМ!$A$39:$A$782,$A221,СВЦЭМ!$B$39:$B$782,Q$190)+'СЕТ СН'!$F$12</f>
        <v>136.8759474</v>
      </c>
      <c r="R221" s="36">
        <f>SUMIFS(СВЦЭМ!$F$39:$F$782,СВЦЭМ!$A$39:$A$782,$A221,СВЦЭМ!$B$39:$B$782,R$190)+'СЕТ СН'!$F$12</f>
        <v>137.53843763</v>
      </c>
      <c r="S221" s="36">
        <f>SUMIFS(СВЦЭМ!$F$39:$F$782,СВЦЭМ!$A$39:$A$782,$A221,СВЦЭМ!$B$39:$B$782,S$190)+'СЕТ СН'!$F$12</f>
        <v>136.76717742</v>
      </c>
      <c r="T221" s="36">
        <f>SUMIFS(СВЦЭМ!$F$39:$F$782,СВЦЭМ!$A$39:$A$782,$A221,СВЦЭМ!$B$39:$B$782,T$190)+'СЕТ СН'!$F$12</f>
        <v>135.5928566</v>
      </c>
      <c r="U221" s="36">
        <f>SUMIFS(СВЦЭМ!$F$39:$F$782,СВЦЭМ!$A$39:$A$782,$A221,СВЦЭМ!$B$39:$B$782,U$190)+'СЕТ СН'!$F$12</f>
        <v>137.06696958000001</v>
      </c>
      <c r="V221" s="36">
        <f>SUMIFS(СВЦЭМ!$F$39:$F$782,СВЦЭМ!$A$39:$A$782,$A221,СВЦЭМ!$B$39:$B$782,V$190)+'СЕТ СН'!$F$12</f>
        <v>134.83945345999999</v>
      </c>
      <c r="W221" s="36">
        <f>SUMIFS(СВЦЭМ!$F$39:$F$782,СВЦЭМ!$A$39:$A$782,$A221,СВЦЭМ!$B$39:$B$782,W$190)+'СЕТ СН'!$F$12</f>
        <v>136.28434844</v>
      </c>
      <c r="X221" s="36">
        <f>SUMIFS(СВЦЭМ!$F$39:$F$782,СВЦЭМ!$A$39:$A$782,$A221,СВЦЭМ!$B$39:$B$782,X$190)+'СЕТ СН'!$F$12</f>
        <v>141.54561659999999</v>
      </c>
      <c r="Y221" s="36">
        <f>SUMIFS(СВЦЭМ!$F$39:$F$782,СВЦЭМ!$A$39:$A$782,$A221,СВЦЭМ!$B$39:$B$782,Y$190)+'СЕТ СН'!$F$12</f>
        <v>150.40600925000001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45506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45507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45508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45509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45510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45511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45512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45513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45514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45515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45516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45517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45518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45519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45520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45521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45522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45523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45524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45525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45526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45527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45528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45529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45530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45531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45532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45533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45534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45535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45506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45507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45508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45509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45510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45511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45512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45513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45514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45515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45516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45517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45518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45519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45520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45521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45522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45523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45524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45525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45526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45527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45528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45529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45530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45531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45532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45533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45534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45535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45506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45507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45508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45509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45510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45511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45512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45513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45514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45515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45516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45517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45518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45519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45520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45521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45522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45523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45524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45525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45526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45527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45528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45529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45530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45531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45532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45533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45534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45535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45506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45507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45508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45509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45510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45511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45512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45513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45514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45515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45516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45517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45518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45519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45520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45521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45522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45523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45524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45525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45526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45527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45528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45529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45530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45531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45532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45533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45534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45535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45506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45507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45508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45509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45510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45511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45512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45513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45514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45515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45516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45517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45518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45519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45520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45521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45522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45523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45524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45525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45526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45527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45528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45529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45530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45531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45532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45533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45534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45535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45506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45507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45508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45509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45510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45511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45512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45513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45514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45515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45516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45517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45518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45519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45520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45521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45522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45523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45524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45525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45526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45527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45528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45529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45530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45531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45532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45533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45534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45535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65.142803099999995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749621.77863188449</v>
      </c>
      <c r="O439" s="139"/>
      <c r="P439" s="138">
        <f>СВЦЭМ!$D$12+'СЕТ СН'!$F$10-'СЕТ СН'!$G$22</f>
        <v>749621.77863188449</v>
      </c>
      <c r="Q439" s="139"/>
      <c r="R439" s="138">
        <f>СВЦЭМ!$D$12+'СЕТ СН'!$F$10-'СЕТ СН'!$H$22</f>
        <v>749621.77863188449</v>
      </c>
      <c r="S439" s="139"/>
      <c r="T439" s="138">
        <f>СВЦЭМ!$D$12+'СЕТ СН'!$F$10-'СЕТ СН'!$I$22</f>
        <v>749621.77863188449</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SUMIFS(СВЦЭМ!$D$39:$D$782,СВЦЭМ!$A$39:$A$782,$A12,СВЦЭМ!$B$39:$B$782,B$11)+'СЕТ СН'!$F$11+СВЦЭМ!$D$10+'СЕТ СН'!$F$6-'СЕТ СН'!$F$23</f>
        <v>1967.5599031799998</v>
      </c>
      <c r="C12" s="36">
        <f>SUMIFS(СВЦЭМ!$D$39:$D$782,СВЦЭМ!$A$39:$A$782,$A12,СВЦЭМ!$B$39:$B$782,C$11)+'СЕТ СН'!$F$11+СВЦЭМ!$D$10+'СЕТ СН'!$F$6-'СЕТ СН'!$F$23</f>
        <v>2065.6330995999997</v>
      </c>
      <c r="D12" s="36">
        <f>SUMIFS(СВЦЭМ!$D$39:$D$782,СВЦЭМ!$A$39:$A$782,$A12,СВЦЭМ!$B$39:$B$782,D$11)+'СЕТ СН'!$F$11+СВЦЭМ!$D$10+'СЕТ СН'!$F$6-'СЕТ СН'!$F$23</f>
        <v>2122.0559589499999</v>
      </c>
      <c r="E12" s="36">
        <f>SUMIFS(СВЦЭМ!$D$39:$D$782,СВЦЭМ!$A$39:$A$782,$A12,СВЦЭМ!$B$39:$B$782,E$11)+'СЕТ СН'!$F$11+СВЦЭМ!$D$10+'СЕТ СН'!$F$6-'СЕТ СН'!$F$23</f>
        <v>2143.60665926</v>
      </c>
      <c r="F12" s="36">
        <f>SUMIFS(СВЦЭМ!$D$39:$D$782,СВЦЭМ!$A$39:$A$782,$A12,СВЦЭМ!$B$39:$B$782,F$11)+'СЕТ СН'!$F$11+СВЦЭМ!$D$10+'СЕТ СН'!$F$6-'СЕТ СН'!$F$23</f>
        <v>2167.6659163700001</v>
      </c>
      <c r="G12" s="36">
        <f>SUMIFS(СВЦЭМ!$D$39:$D$782,СВЦЭМ!$A$39:$A$782,$A12,СВЦЭМ!$B$39:$B$782,G$11)+'СЕТ СН'!$F$11+СВЦЭМ!$D$10+'СЕТ СН'!$F$6-'СЕТ СН'!$F$23</f>
        <v>2153.1669232700001</v>
      </c>
      <c r="H12" s="36">
        <f>SUMIFS(СВЦЭМ!$D$39:$D$782,СВЦЭМ!$A$39:$A$782,$A12,СВЦЭМ!$B$39:$B$782,H$11)+'СЕТ СН'!$F$11+СВЦЭМ!$D$10+'СЕТ СН'!$F$6-'СЕТ СН'!$F$23</f>
        <v>2115.1014829000001</v>
      </c>
      <c r="I12" s="36">
        <f>SUMIFS(СВЦЭМ!$D$39:$D$782,СВЦЭМ!$A$39:$A$782,$A12,СВЦЭМ!$B$39:$B$782,I$11)+'СЕТ СН'!$F$11+СВЦЭМ!$D$10+'СЕТ СН'!$F$6-'СЕТ СН'!$F$23</f>
        <v>2029.7833845599998</v>
      </c>
      <c r="J12" s="36">
        <f>SUMIFS(СВЦЭМ!$D$39:$D$782,СВЦЭМ!$A$39:$A$782,$A12,СВЦЭМ!$B$39:$B$782,J$11)+'СЕТ СН'!$F$11+СВЦЭМ!$D$10+'СЕТ СН'!$F$6-'СЕТ СН'!$F$23</f>
        <v>1900.6817007599998</v>
      </c>
      <c r="K12" s="36">
        <f>SUMIFS(СВЦЭМ!$D$39:$D$782,СВЦЭМ!$A$39:$A$782,$A12,СВЦЭМ!$B$39:$B$782,K$11)+'СЕТ СН'!$F$11+СВЦЭМ!$D$10+'СЕТ СН'!$F$6-'СЕТ СН'!$F$23</f>
        <v>1799.10480904</v>
      </c>
      <c r="L12" s="36">
        <f>SUMIFS(СВЦЭМ!$D$39:$D$782,СВЦЭМ!$A$39:$A$782,$A12,СВЦЭМ!$B$39:$B$782,L$11)+'СЕТ СН'!$F$11+СВЦЭМ!$D$10+'СЕТ СН'!$F$6-'СЕТ СН'!$F$23</f>
        <v>1736.7915616800001</v>
      </c>
      <c r="M12" s="36">
        <f>SUMIFS(СВЦЭМ!$D$39:$D$782,СВЦЭМ!$A$39:$A$782,$A12,СВЦЭМ!$B$39:$B$782,M$11)+'СЕТ СН'!$F$11+СВЦЭМ!$D$10+'СЕТ СН'!$F$6-'СЕТ СН'!$F$23</f>
        <v>1768.15617625</v>
      </c>
      <c r="N12" s="36">
        <f>SUMIFS(СВЦЭМ!$D$39:$D$782,СВЦЭМ!$A$39:$A$782,$A12,СВЦЭМ!$B$39:$B$782,N$11)+'СЕТ СН'!$F$11+СВЦЭМ!$D$10+'СЕТ СН'!$F$6-'СЕТ СН'!$F$23</f>
        <v>1803.4281022299997</v>
      </c>
      <c r="O12" s="36">
        <f>SUMIFS(СВЦЭМ!$D$39:$D$782,СВЦЭМ!$A$39:$A$782,$A12,СВЦЭМ!$B$39:$B$782,O$11)+'СЕТ СН'!$F$11+СВЦЭМ!$D$10+'СЕТ СН'!$F$6-'СЕТ СН'!$F$23</f>
        <v>1804.9136751400001</v>
      </c>
      <c r="P12" s="36">
        <f>SUMIFS(СВЦЭМ!$D$39:$D$782,СВЦЭМ!$A$39:$A$782,$A12,СВЦЭМ!$B$39:$B$782,P$11)+'СЕТ СН'!$F$11+СВЦЭМ!$D$10+'СЕТ СН'!$F$6-'СЕТ СН'!$F$23</f>
        <v>1804.2652443799998</v>
      </c>
      <c r="Q12" s="36">
        <f>SUMIFS(СВЦЭМ!$D$39:$D$782,СВЦЭМ!$A$39:$A$782,$A12,СВЦЭМ!$B$39:$B$782,Q$11)+'СЕТ СН'!$F$11+СВЦЭМ!$D$10+'СЕТ СН'!$F$6-'СЕТ СН'!$F$23</f>
        <v>1795.21499189</v>
      </c>
      <c r="R12" s="36">
        <f>SUMIFS(СВЦЭМ!$D$39:$D$782,СВЦЭМ!$A$39:$A$782,$A12,СВЦЭМ!$B$39:$B$782,R$11)+'СЕТ СН'!$F$11+СВЦЭМ!$D$10+'СЕТ СН'!$F$6-'СЕТ СН'!$F$23</f>
        <v>1811.96157085</v>
      </c>
      <c r="S12" s="36">
        <f>SUMIFS(СВЦЭМ!$D$39:$D$782,СВЦЭМ!$A$39:$A$782,$A12,СВЦЭМ!$B$39:$B$782,S$11)+'СЕТ СН'!$F$11+СВЦЭМ!$D$10+'СЕТ СН'!$F$6-'СЕТ СН'!$F$23</f>
        <v>1812.3786065300001</v>
      </c>
      <c r="T12" s="36">
        <f>SUMIFS(СВЦЭМ!$D$39:$D$782,СВЦЭМ!$A$39:$A$782,$A12,СВЦЭМ!$B$39:$B$782,T$11)+'СЕТ СН'!$F$11+СВЦЭМ!$D$10+'СЕТ СН'!$F$6-'СЕТ СН'!$F$23</f>
        <v>1807.8110453599998</v>
      </c>
      <c r="U12" s="36">
        <f>SUMIFS(СВЦЭМ!$D$39:$D$782,СВЦЭМ!$A$39:$A$782,$A12,СВЦЭМ!$B$39:$B$782,U$11)+'СЕТ СН'!$F$11+СВЦЭМ!$D$10+'СЕТ СН'!$F$6-'СЕТ СН'!$F$23</f>
        <v>1813.0175356099999</v>
      </c>
      <c r="V12" s="36">
        <f>SUMIFS(СВЦЭМ!$D$39:$D$782,СВЦЭМ!$A$39:$A$782,$A12,СВЦЭМ!$B$39:$B$782,V$11)+'СЕТ СН'!$F$11+СВЦЭМ!$D$10+'СЕТ СН'!$F$6-'СЕТ СН'!$F$23</f>
        <v>1827.4711343099998</v>
      </c>
      <c r="W12" s="36">
        <f>SUMIFS(СВЦЭМ!$D$39:$D$782,СВЦЭМ!$A$39:$A$782,$A12,СВЦЭМ!$B$39:$B$782,W$11)+'СЕТ СН'!$F$11+СВЦЭМ!$D$10+'СЕТ СН'!$F$6-'СЕТ СН'!$F$23</f>
        <v>1795.1651576899999</v>
      </c>
      <c r="X12" s="36">
        <f>SUMIFS(СВЦЭМ!$D$39:$D$782,СВЦЭМ!$A$39:$A$782,$A12,СВЦЭМ!$B$39:$B$782,X$11)+'СЕТ СН'!$F$11+СВЦЭМ!$D$10+'СЕТ СН'!$F$6-'СЕТ СН'!$F$23</f>
        <v>1880.9942009699998</v>
      </c>
      <c r="Y12" s="36">
        <f>SUMIFS(СВЦЭМ!$D$39:$D$782,СВЦЭМ!$A$39:$A$782,$A12,СВЦЭМ!$B$39:$B$782,Y$11)+'СЕТ СН'!$F$11+СВЦЭМ!$D$10+'СЕТ СН'!$F$6-'СЕТ СН'!$F$23</f>
        <v>1991.8787935199998</v>
      </c>
      <c r="AA12" s="45"/>
    </row>
    <row r="13" spans="1:27" ht="15.75" x14ac:dyDescent="0.2">
      <c r="A13" s="35">
        <f>A12+1</f>
        <v>45506</v>
      </c>
      <c r="B13" s="36">
        <f>SUMIFS(СВЦЭМ!$D$39:$D$782,СВЦЭМ!$A$39:$A$782,$A13,СВЦЭМ!$B$39:$B$782,B$11)+'СЕТ СН'!$F$11+СВЦЭМ!$D$10+'СЕТ СН'!$F$6-'СЕТ СН'!$F$23</f>
        <v>1930.9924935099998</v>
      </c>
      <c r="C13" s="36">
        <f>SUMIFS(СВЦЭМ!$D$39:$D$782,СВЦЭМ!$A$39:$A$782,$A13,СВЦЭМ!$B$39:$B$782,C$11)+'СЕТ СН'!$F$11+СВЦЭМ!$D$10+'СЕТ СН'!$F$6-'СЕТ СН'!$F$23</f>
        <v>2012.9512116599999</v>
      </c>
      <c r="D13" s="36">
        <f>SUMIFS(СВЦЭМ!$D$39:$D$782,СВЦЭМ!$A$39:$A$782,$A13,СВЦЭМ!$B$39:$B$782,D$11)+'СЕТ СН'!$F$11+СВЦЭМ!$D$10+'СЕТ СН'!$F$6-'СЕТ СН'!$F$23</f>
        <v>2061.5752287599998</v>
      </c>
      <c r="E13" s="36">
        <f>SUMIFS(СВЦЭМ!$D$39:$D$782,СВЦЭМ!$A$39:$A$782,$A13,СВЦЭМ!$B$39:$B$782,E$11)+'СЕТ СН'!$F$11+СВЦЭМ!$D$10+'СЕТ СН'!$F$6-'СЕТ СН'!$F$23</f>
        <v>2090.4056834899998</v>
      </c>
      <c r="F13" s="36">
        <f>SUMIFS(СВЦЭМ!$D$39:$D$782,СВЦЭМ!$A$39:$A$782,$A13,СВЦЭМ!$B$39:$B$782,F$11)+'СЕТ СН'!$F$11+СВЦЭМ!$D$10+'СЕТ СН'!$F$6-'СЕТ СН'!$F$23</f>
        <v>2109.1374900299998</v>
      </c>
      <c r="G13" s="36">
        <f>SUMIFS(СВЦЭМ!$D$39:$D$782,СВЦЭМ!$A$39:$A$782,$A13,СВЦЭМ!$B$39:$B$782,G$11)+'СЕТ СН'!$F$11+СВЦЭМ!$D$10+'СЕТ СН'!$F$6-'СЕТ СН'!$F$23</f>
        <v>2093.43092583</v>
      </c>
      <c r="H13" s="36">
        <f>SUMIFS(СВЦЭМ!$D$39:$D$782,СВЦЭМ!$A$39:$A$782,$A13,СВЦЭМ!$B$39:$B$782,H$11)+'СЕТ СН'!$F$11+СВЦЭМ!$D$10+'СЕТ СН'!$F$6-'СЕТ СН'!$F$23</f>
        <v>2049.6289504000001</v>
      </c>
      <c r="I13" s="36">
        <f>SUMIFS(СВЦЭМ!$D$39:$D$782,СВЦЭМ!$A$39:$A$782,$A13,СВЦЭМ!$B$39:$B$782,I$11)+'СЕТ СН'!$F$11+СВЦЭМ!$D$10+'СЕТ СН'!$F$6-'СЕТ СН'!$F$23</f>
        <v>1961.4912244500001</v>
      </c>
      <c r="J13" s="36">
        <f>SUMIFS(СВЦЭМ!$D$39:$D$782,СВЦЭМ!$A$39:$A$782,$A13,СВЦЭМ!$B$39:$B$782,J$11)+'СЕТ СН'!$F$11+СВЦЭМ!$D$10+'СЕТ СН'!$F$6-'СЕТ СН'!$F$23</f>
        <v>1870.2180043600001</v>
      </c>
      <c r="K13" s="36">
        <f>SUMIFS(СВЦЭМ!$D$39:$D$782,СВЦЭМ!$A$39:$A$782,$A13,СВЦЭМ!$B$39:$B$782,K$11)+'СЕТ СН'!$F$11+СВЦЭМ!$D$10+'СЕТ СН'!$F$6-'СЕТ СН'!$F$23</f>
        <v>1802.23699162</v>
      </c>
      <c r="L13" s="36">
        <f>SUMIFS(СВЦЭМ!$D$39:$D$782,СВЦЭМ!$A$39:$A$782,$A13,СВЦЭМ!$B$39:$B$782,L$11)+'СЕТ СН'!$F$11+СВЦЭМ!$D$10+'СЕТ СН'!$F$6-'СЕТ СН'!$F$23</f>
        <v>1758.6838854499997</v>
      </c>
      <c r="M13" s="36">
        <f>SUMIFS(СВЦЭМ!$D$39:$D$782,СВЦЭМ!$A$39:$A$782,$A13,СВЦЭМ!$B$39:$B$782,M$11)+'СЕТ СН'!$F$11+СВЦЭМ!$D$10+'СЕТ СН'!$F$6-'СЕТ СН'!$F$23</f>
        <v>1745.1486329300001</v>
      </c>
      <c r="N13" s="36">
        <f>SUMIFS(СВЦЭМ!$D$39:$D$782,СВЦЭМ!$A$39:$A$782,$A13,СВЦЭМ!$B$39:$B$782,N$11)+'СЕТ СН'!$F$11+СВЦЭМ!$D$10+'СЕТ СН'!$F$6-'СЕТ СН'!$F$23</f>
        <v>1750.7682842300001</v>
      </c>
      <c r="O13" s="36">
        <f>SUMIFS(СВЦЭМ!$D$39:$D$782,СВЦЭМ!$A$39:$A$782,$A13,СВЦЭМ!$B$39:$B$782,O$11)+'СЕТ СН'!$F$11+СВЦЭМ!$D$10+'СЕТ СН'!$F$6-'СЕТ СН'!$F$23</f>
        <v>1754.8302356300001</v>
      </c>
      <c r="P13" s="36">
        <f>SUMIFS(СВЦЭМ!$D$39:$D$782,СВЦЭМ!$A$39:$A$782,$A13,СВЦЭМ!$B$39:$B$782,P$11)+'СЕТ СН'!$F$11+СВЦЭМ!$D$10+'СЕТ СН'!$F$6-'СЕТ СН'!$F$23</f>
        <v>1755.9804792899999</v>
      </c>
      <c r="Q13" s="36">
        <f>SUMIFS(СВЦЭМ!$D$39:$D$782,СВЦЭМ!$A$39:$A$782,$A13,СВЦЭМ!$B$39:$B$782,Q$11)+'СЕТ СН'!$F$11+СВЦЭМ!$D$10+'СЕТ СН'!$F$6-'СЕТ СН'!$F$23</f>
        <v>1753.65045487</v>
      </c>
      <c r="R13" s="36">
        <f>SUMIFS(СВЦЭМ!$D$39:$D$782,СВЦЭМ!$A$39:$A$782,$A13,СВЦЭМ!$B$39:$B$782,R$11)+'СЕТ СН'!$F$11+СВЦЭМ!$D$10+'СЕТ СН'!$F$6-'СЕТ СН'!$F$23</f>
        <v>1749.80508887</v>
      </c>
      <c r="S13" s="36">
        <f>SUMIFS(СВЦЭМ!$D$39:$D$782,СВЦЭМ!$A$39:$A$782,$A13,СВЦЭМ!$B$39:$B$782,S$11)+'СЕТ СН'!$F$11+СВЦЭМ!$D$10+'СЕТ СН'!$F$6-'СЕТ СН'!$F$23</f>
        <v>1749.2307492999998</v>
      </c>
      <c r="T13" s="36">
        <f>SUMIFS(СВЦЭМ!$D$39:$D$782,СВЦЭМ!$A$39:$A$782,$A13,СВЦЭМ!$B$39:$B$782,T$11)+'СЕТ СН'!$F$11+СВЦЭМ!$D$10+'СЕТ СН'!$F$6-'СЕТ СН'!$F$23</f>
        <v>1744.1854954099999</v>
      </c>
      <c r="U13" s="36">
        <f>SUMIFS(СВЦЭМ!$D$39:$D$782,СВЦЭМ!$A$39:$A$782,$A13,СВЦЭМ!$B$39:$B$782,U$11)+'СЕТ СН'!$F$11+СВЦЭМ!$D$10+'СЕТ СН'!$F$6-'СЕТ СН'!$F$23</f>
        <v>1769.7720373299999</v>
      </c>
      <c r="V13" s="36">
        <f>SUMIFS(СВЦЭМ!$D$39:$D$782,СВЦЭМ!$A$39:$A$782,$A13,СВЦЭМ!$B$39:$B$782,V$11)+'СЕТ СН'!$F$11+СВЦЭМ!$D$10+'СЕТ СН'!$F$6-'СЕТ СН'!$F$23</f>
        <v>1786.5401712899998</v>
      </c>
      <c r="W13" s="36">
        <f>SUMIFS(СВЦЭМ!$D$39:$D$782,СВЦЭМ!$A$39:$A$782,$A13,СВЦЭМ!$B$39:$B$782,W$11)+'СЕТ СН'!$F$11+СВЦЭМ!$D$10+'СЕТ СН'!$F$6-'СЕТ СН'!$F$23</f>
        <v>1762.21427993</v>
      </c>
      <c r="X13" s="36">
        <f>SUMIFS(СВЦЭМ!$D$39:$D$782,СВЦЭМ!$A$39:$A$782,$A13,СВЦЭМ!$B$39:$B$782,X$11)+'СЕТ СН'!$F$11+СВЦЭМ!$D$10+'СЕТ СН'!$F$6-'СЕТ СН'!$F$23</f>
        <v>1793.7143618499999</v>
      </c>
      <c r="Y13" s="36">
        <f>SUMIFS(СВЦЭМ!$D$39:$D$782,СВЦЭМ!$A$39:$A$782,$A13,СВЦЭМ!$B$39:$B$782,Y$11)+'СЕТ СН'!$F$11+СВЦЭМ!$D$10+'СЕТ СН'!$F$6-'СЕТ СН'!$F$23</f>
        <v>1853.4726262599997</v>
      </c>
    </row>
    <row r="14" spans="1:27" ht="15.75" x14ac:dyDescent="0.2">
      <c r="A14" s="35">
        <f t="shared" ref="A14:A42" si="0">A13+1</f>
        <v>45507</v>
      </c>
      <c r="B14" s="36">
        <f>SUMIFS(СВЦЭМ!$D$39:$D$782,СВЦЭМ!$A$39:$A$782,$A14,СВЦЭМ!$B$39:$B$782,B$11)+'СЕТ СН'!$F$11+СВЦЭМ!$D$10+'СЕТ СН'!$F$6-'СЕТ СН'!$F$23</f>
        <v>1927.0597475099999</v>
      </c>
      <c r="C14" s="36">
        <f>SUMIFS(СВЦЭМ!$D$39:$D$782,СВЦЭМ!$A$39:$A$782,$A14,СВЦЭМ!$B$39:$B$782,C$11)+'СЕТ СН'!$F$11+СВЦЭМ!$D$10+'СЕТ СН'!$F$6-'СЕТ СН'!$F$23</f>
        <v>2056.0252545099997</v>
      </c>
      <c r="D14" s="36">
        <f>SUMIFS(СВЦЭМ!$D$39:$D$782,СВЦЭМ!$A$39:$A$782,$A14,СВЦЭМ!$B$39:$B$782,D$11)+'СЕТ СН'!$F$11+СВЦЭМ!$D$10+'СЕТ СН'!$F$6-'СЕТ СН'!$F$23</f>
        <v>2163.5026039199997</v>
      </c>
      <c r="E14" s="36">
        <f>SUMIFS(СВЦЭМ!$D$39:$D$782,СВЦЭМ!$A$39:$A$782,$A14,СВЦЭМ!$B$39:$B$782,E$11)+'СЕТ СН'!$F$11+СВЦЭМ!$D$10+'СЕТ СН'!$F$6-'СЕТ СН'!$F$23</f>
        <v>2246.7075882700001</v>
      </c>
      <c r="F14" s="36">
        <f>SUMIFS(СВЦЭМ!$D$39:$D$782,СВЦЭМ!$A$39:$A$782,$A14,СВЦЭМ!$B$39:$B$782,F$11)+'СЕТ СН'!$F$11+СВЦЭМ!$D$10+'СЕТ СН'!$F$6-'СЕТ СН'!$F$23</f>
        <v>2244.0690034599997</v>
      </c>
      <c r="G14" s="36">
        <f>SUMIFS(СВЦЭМ!$D$39:$D$782,СВЦЭМ!$A$39:$A$782,$A14,СВЦЭМ!$B$39:$B$782,G$11)+'СЕТ СН'!$F$11+СВЦЭМ!$D$10+'СЕТ СН'!$F$6-'СЕТ СН'!$F$23</f>
        <v>2199.43604297</v>
      </c>
      <c r="H14" s="36">
        <f>SUMIFS(СВЦЭМ!$D$39:$D$782,СВЦЭМ!$A$39:$A$782,$A14,СВЦЭМ!$B$39:$B$782,H$11)+'СЕТ СН'!$F$11+СВЦЭМ!$D$10+'СЕТ СН'!$F$6-'СЕТ СН'!$F$23</f>
        <v>2175.33844636</v>
      </c>
      <c r="I14" s="36">
        <f>SUMIFS(СВЦЭМ!$D$39:$D$782,СВЦЭМ!$A$39:$A$782,$A14,СВЦЭМ!$B$39:$B$782,I$11)+'СЕТ СН'!$F$11+СВЦЭМ!$D$10+'СЕТ СН'!$F$6-'СЕТ СН'!$F$23</f>
        <v>2052.17181097</v>
      </c>
      <c r="J14" s="36">
        <f>SUMIFS(СВЦЭМ!$D$39:$D$782,СВЦЭМ!$A$39:$A$782,$A14,СВЦЭМ!$B$39:$B$782,J$11)+'СЕТ СН'!$F$11+СВЦЭМ!$D$10+'СЕТ СН'!$F$6-'СЕТ СН'!$F$23</f>
        <v>1975.2762088599998</v>
      </c>
      <c r="K14" s="36">
        <f>SUMIFS(СВЦЭМ!$D$39:$D$782,СВЦЭМ!$A$39:$A$782,$A14,СВЦЭМ!$B$39:$B$782,K$11)+'СЕТ СН'!$F$11+СВЦЭМ!$D$10+'СЕТ СН'!$F$6-'СЕТ СН'!$F$23</f>
        <v>1870.9333170199998</v>
      </c>
      <c r="L14" s="36">
        <f>SUMIFS(СВЦЭМ!$D$39:$D$782,СВЦЭМ!$A$39:$A$782,$A14,СВЦЭМ!$B$39:$B$782,L$11)+'СЕТ СН'!$F$11+СВЦЭМ!$D$10+'СЕТ СН'!$F$6-'СЕТ СН'!$F$23</f>
        <v>1755.1188154399997</v>
      </c>
      <c r="M14" s="36">
        <f>SUMIFS(СВЦЭМ!$D$39:$D$782,СВЦЭМ!$A$39:$A$782,$A14,СВЦЭМ!$B$39:$B$782,M$11)+'СЕТ СН'!$F$11+СВЦЭМ!$D$10+'СЕТ СН'!$F$6-'СЕТ СН'!$F$23</f>
        <v>1732.9518243399998</v>
      </c>
      <c r="N14" s="36">
        <f>SUMIFS(СВЦЭМ!$D$39:$D$782,СВЦЭМ!$A$39:$A$782,$A14,СВЦЭМ!$B$39:$B$782,N$11)+'СЕТ СН'!$F$11+СВЦЭМ!$D$10+'СЕТ СН'!$F$6-'СЕТ СН'!$F$23</f>
        <v>1738.9671954099999</v>
      </c>
      <c r="O14" s="36">
        <f>SUMIFS(СВЦЭМ!$D$39:$D$782,СВЦЭМ!$A$39:$A$782,$A14,СВЦЭМ!$B$39:$B$782,O$11)+'СЕТ СН'!$F$11+СВЦЭМ!$D$10+'СЕТ СН'!$F$6-'СЕТ СН'!$F$23</f>
        <v>1748.4905510999997</v>
      </c>
      <c r="P14" s="36">
        <f>SUMIFS(СВЦЭМ!$D$39:$D$782,СВЦЭМ!$A$39:$A$782,$A14,СВЦЭМ!$B$39:$B$782,P$11)+'СЕТ СН'!$F$11+СВЦЭМ!$D$10+'СЕТ СН'!$F$6-'СЕТ СН'!$F$23</f>
        <v>1750.0497025699997</v>
      </c>
      <c r="Q14" s="36">
        <f>SUMIFS(СВЦЭМ!$D$39:$D$782,СВЦЭМ!$A$39:$A$782,$A14,СВЦЭМ!$B$39:$B$782,Q$11)+'СЕТ СН'!$F$11+СВЦЭМ!$D$10+'СЕТ СН'!$F$6-'СЕТ СН'!$F$23</f>
        <v>1755.48678681</v>
      </c>
      <c r="R14" s="36">
        <f>SUMIFS(СВЦЭМ!$D$39:$D$782,СВЦЭМ!$A$39:$A$782,$A14,СВЦЭМ!$B$39:$B$782,R$11)+'СЕТ СН'!$F$11+СВЦЭМ!$D$10+'СЕТ СН'!$F$6-'СЕТ СН'!$F$23</f>
        <v>1781.2943288799997</v>
      </c>
      <c r="S14" s="36">
        <f>SUMIFS(СВЦЭМ!$D$39:$D$782,СВЦЭМ!$A$39:$A$782,$A14,СВЦЭМ!$B$39:$B$782,S$11)+'СЕТ СН'!$F$11+СВЦЭМ!$D$10+'СЕТ СН'!$F$6-'СЕТ СН'!$F$23</f>
        <v>1765.6215369500001</v>
      </c>
      <c r="T14" s="36">
        <f>SUMIFS(СВЦЭМ!$D$39:$D$782,СВЦЭМ!$A$39:$A$782,$A14,СВЦЭМ!$B$39:$B$782,T$11)+'СЕТ СН'!$F$11+СВЦЭМ!$D$10+'СЕТ СН'!$F$6-'СЕТ СН'!$F$23</f>
        <v>1753.5982648499999</v>
      </c>
      <c r="U14" s="36">
        <f>SUMIFS(СВЦЭМ!$D$39:$D$782,СВЦЭМ!$A$39:$A$782,$A14,СВЦЭМ!$B$39:$B$782,U$11)+'СЕТ СН'!$F$11+СВЦЭМ!$D$10+'СЕТ СН'!$F$6-'СЕТ СН'!$F$23</f>
        <v>1797.6227156699997</v>
      </c>
      <c r="V14" s="36">
        <f>SUMIFS(СВЦЭМ!$D$39:$D$782,СВЦЭМ!$A$39:$A$782,$A14,СВЦЭМ!$B$39:$B$782,V$11)+'СЕТ СН'!$F$11+СВЦЭМ!$D$10+'СЕТ СН'!$F$6-'СЕТ СН'!$F$23</f>
        <v>1805.4035493000001</v>
      </c>
      <c r="W14" s="36">
        <f>SUMIFS(СВЦЭМ!$D$39:$D$782,СВЦЭМ!$A$39:$A$782,$A14,СВЦЭМ!$B$39:$B$782,W$11)+'СЕТ СН'!$F$11+СВЦЭМ!$D$10+'СЕТ СН'!$F$6-'СЕТ СН'!$F$23</f>
        <v>1775.5269121699998</v>
      </c>
      <c r="X14" s="36">
        <f>SUMIFS(СВЦЭМ!$D$39:$D$782,СВЦЭМ!$A$39:$A$782,$A14,СВЦЭМ!$B$39:$B$782,X$11)+'СЕТ СН'!$F$11+СВЦЭМ!$D$10+'СЕТ СН'!$F$6-'СЕТ СН'!$F$23</f>
        <v>1851.2069891199999</v>
      </c>
      <c r="Y14" s="36">
        <f>SUMIFS(СВЦЭМ!$D$39:$D$782,СВЦЭМ!$A$39:$A$782,$A14,СВЦЭМ!$B$39:$B$782,Y$11)+'СЕТ СН'!$F$11+СВЦЭМ!$D$10+'СЕТ СН'!$F$6-'СЕТ СН'!$F$23</f>
        <v>1946.3849188499998</v>
      </c>
    </row>
    <row r="15" spans="1:27" ht="15.75" x14ac:dyDescent="0.2">
      <c r="A15" s="35">
        <f t="shared" si="0"/>
        <v>45508</v>
      </c>
      <c r="B15" s="36">
        <f>SUMIFS(СВЦЭМ!$D$39:$D$782,СВЦЭМ!$A$39:$A$782,$A15,СВЦЭМ!$B$39:$B$782,B$11)+'СЕТ СН'!$F$11+СВЦЭМ!$D$10+'СЕТ СН'!$F$6-'СЕТ СН'!$F$23</f>
        <v>2026.5302225599999</v>
      </c>
      <c r="C15" s="36">
        <f>SUMIFS(СВЦЭМ!$D$39:$D$782,СВЦЭМ!$A$39:$A$782,$A15,СВЦЭМ!$B$39:$B$782,C$11)+'СЕТ СН'!$F$11+СВЦЭМ!$D$10+'СЕТ СН'!$F$6-'СЕТ СН'!$F$23</f>
        <v>2068.34405741</v>
      </c>
      <c r="D15" s="36">
        <f>SUMIFS(СВЦЭМ!$D$39:$D$782,СВЦЭМ!$A$39:$A$782,$A15,СВЦЭМ!$B$39:$B$782,D$11)+'СЕТ СН'!$F$11+СВЦЭМ!$D$10+'СЕТ СН'!$F$6-'СЕТ СН'!$F$23</f>
        <v>2111.6316779099998</v>
      </c>
      <c r="E15" s="36">
        <f>SUMIFS(СВЦЭМ!$D$39:$D$782,СВЦЭМ!$A$39:$A$782,$A15,СВЦЭМ!$B$39:$B$782,E$11)+'СЕТ СН'!$F$11+СВЦЭМ!$D$10+'СЕТ СН'!$F$6-'СЕТ СН'!$F$23</f>
        <v>2131.69510046</v>
      </c>
      <c r="F15" s="36">
        <f>SUMIFS(СВЦЭМ!$D$39:$D$782,СВЦЭМ!$A$39:$A$782,$A15,СВЦЭМ!$B$39:$B$782,F$11)+'СЕТ СН'!$F$11+СВЦЭМ!$D$10+'СЕТ СН'!$F$6-'СЕТ СН'!$F$23</f>
        <v>2151.47668935</v>
      </c>
      <c r="G15" s="36">
        <f>SUMIFS(СВЦЭМ!$D$39:$D$782,СВЦЭМ!$A$39:$A$782,$A15,СВЦЭМ!$B$39:$B$782,G$11)+'СЕТ СН'!$F$11+СВЦЭМ!$D$10+'СЕТ СН'!$F$6-'СЕТ СН'!$F$23</f>
        <v>2143.7346015799999</v>
      </c>
      <c r="H15" s="36">
        <f>SUMIFS(СВЦЭМ!$D$39:$D$782,СВЦЭМ!$A$39:$A$782,$A15,СВЦЭМ!$B$39:$B$782,H$11)+'СЕТ СН'!$F$11+СВЦЭМ!$D$10+'СЕТ СН'!$F$6-'СЕТ СН'!$F$23</f>
        <v>2121.4388241699999</v>
      </c>
      <c r="I15" s="36">
        <f>SUMIFS(СВЦЭМ!$D$39:$D$782,СВЦЭМ!$A$39:$A$782,$A15,СВЦЭМ!$B$39:$B$782,I$11)+'СЕТ СН'!$F$11+СВЦЭМ!$D$10+'СЕТ СН'!$F$6-'СЕТ СН'!$F$23</f>
        <v>2072.5303647999999</v>
      </c>
      <c r="J15" s="36">
        <f>SUMIFS(СВЦЭМ!$D$39:$D$782,СВЦЭМ!$A$39:$A$782,$A15,СВЦЭМ!$B$39:$B$782,J$11)+'СЕТ СН'!$F$11+СВЦЭМ!$D$10+'СЕТ СН'!$F$6-'СЕТ СН'!$F$23</f>
        <v>2000.6695564799998</v>
      </c>
      <c r="K15" s="36">
        <f>SUMIFS(СВЦЭМ!$D$39:$D$782,СВЦЭМ!$A$39:$A$782,$A15,СВЦЭМ!$B$39:$B$782,K$11)+'СЕТ СН'!$F$11+СВЦЭМ!$D$10+'СЕТ СН'!$F$6-'СЕТ СН'!$F$23</f>
        <v>1885.2559064799998</v>
      </c>
      <c r="L15" s="36">
        <f>SUMIFS(СВЦЭМ!$D$39:$D$782,СВЦЭМ!$A$39:$A$782,$A15,СВЦЭМ!$B$39:$B$782,L$11)+'СЕТ СН'!$F$11+СВЦЭМ!$D$10+'СЕТ СН'!$F$6-'СЕТ СН'!$F$23</f>
        <v>1798.8776287199998</v>
      </c>
      <c r="M15" s="36">
        <f>SUMIFS(СВЦЭМ!$D$39:$D$782,СВЦЭМ!$A$39:$A$782,$A15,СВЦЭМ!$B$39:$B$782,M$11)+'СЕТ СН'!$F$11+СВЦЭМ!$D$10+'СЕТ СН'!$F$6-'СЕТ СН'!$F$23</f>
        <v>1771.30703683</v>
      </c>
      <c r="N15" s="36">
        <f>SUMIFS(СВЦЭМ!$D$39:$D$782,СВЦЭМ!$A$39:$A$782,$A15,СВЦЭМ!$B$39:$B$782,N$11)+'СЕТ СН'!$F$11+СВЦЭМ!$D$10+'СЕТ СН'!$F$6-'СЕТ СН'!$F$23</f>
        <v>1771.9099172399997</v>
      </c>
      <c r="O15" s="36">
        <f>SUMIFS(СВЦЭМ!$D$39:$D$782,СВЦЭМ!$A$39:$A$782,$A15,СВЦЭМ!$B$39:$B$782,O$11)+'СЕТ СН'!$F$11+СВЦЭМ!$D$10+'СЕТ СН'!$F$6-'СЕТ СН'!$F$23</f>
        <v>1787.6295421899999</v>
      </c>
      <c r="P15" s="36">
        <f>SUMIFS(СВЦЭМ!$D$39:$D$782,СВЦЭМ!$A$39:$A$782,$A15,СВЦЭМ!$B$39:$B$782,P$11)+'СЕТ СН'!$F$11+СВЦЭМ!$D$10+'СЕТ СН'!$F$6-'СЕТ СН'!$F$23</f>
        <v>1804.82716811</v>
      </c>
      <c r="Q15" s="36">
        <f>SUMIFS(СВЦЭМ!$D$39:$D$782,СВЦЭМ!$A$39:$A$782,$A15,СВЦЭМ!$B$39:$B$782,Q$11)+'СЕТ СН'!$F$11+СВЦЭМ!$D$10+'СЕТ СН'!$F$6-'СЕТ СН'!$F$23</f>
        <v>1808.3441293400001</v>
      </c>
      <c r="R15" s="36">
        <f>SUMIFS(СВЦЭМ!$D$39:$D$782,СВЦЭМ!$A$39:$A$782,$A15,СВЦЭМ!$B$39:$B$782,R$11)+'СЕТ СН'!$F$11+СВЦЭМ!$D$10+'СЕТ СН'!$F$6-'СЕТ СН'!$F$23</f>
        <v>1852.7636898400001</v>
      </c>
      <c r="S15" s="36">
        <f>SUMIFS(СВЦЭМ!$D$39:$D$782,СВЦЭМ!$A$39:$A$782,$A15,СВЦЭМ!$B$39:$B$782,S$11)+'СЕТ СН'!$F$11+СВЦЭМ!$D$10+'СЕТ СН'!$F$6-'СЕТ СН'!$F$23</f>
        <v>1831.3003048199998</v>
      </c>
      <c r="T15" s="36">
        <f>SUMIFS(СВЦЭМ!$D$39:$D$782,СВЦЭМ!$A$39:$A$782,$A15,СВЦЭМ!$B$39:$B$782,T$11)+'СЕТ СН'!$F$11+СВЦЭМ!$D$10+'СЕТ СН'!$F$6-'СЕТ СН'!$F$23</f>
        <v>1816.9065932599997</v>
      </c>
      <c r="U15" s="36">
        <f>SUMIFS(СВЦЭМ!$D$39:$D$782,СВЦЭМ!$A$39:$A$782,$A15,СВЦЭМ!$B$39:$B$782,U$11)+'СЕТ СН'!$F$11+СВЦЭМ!$D$10+'СЕТ СН'!$F$6-'СЕТ СН'!$F$23</f>
        <v>1833.2135937200001</v>
      </c>
      <c r="V15" s="36">
        <f>SUMIFS(СВЦЭМ!$D$39:$D$782,СВЦЭМ!$A$39:$A$782,$A15,СВЦЭМ!$B$39:$B$782,V$11)+'СЕТ СН'!$F$11+СВЦЭМ!$D$10+'СЕТ СН'!$F$6-'СЕТ СН'!$F$23</f>
        <v>1842.8006576099997</v>
      </c>
      <c r="W15" s="36">
        <f>SUMIFS(СВЦЭМ!$D$39:$D$782,СВЦЭМ!$A$39:$A$782,$A15,СВЦЭМ!$B$39:$B$782,W$11)+'СЕТ СН'!$F$11+СВЦЭМ!$D$10+'СЕТ СН'!$F$6-'СЕТ СН'!$F$23</f>
        <v>1799.9253164199999</v>
      </c>
      <c r="X15" s="36">
        <f>SUMIFS(СВЦЭМ!$D$39:$D$782,СВЦЭМ!$A$39:$A$782,$A15,СВЦЭМ!$B$39:$B$782,X$11)+'СЕТ СН'!$F$11+СВЦЭМ!$D$10+'СЕТ СН'!$F$6-'СЕТ СН'!$F$23</f>
        <v>1852.4987451799998</v>
      </c>
      <c r="Y15" s="36">
        <f>SUMIFS(СВЦЭМ!$D$39:$D$782,СВЦЭМ!$A$39:$A$782,$A15,СВЦЭМ!$B$39:$B$782,Y$11)+'СЕТ СН'!$F$11+СВЦЭМ!$D$10+'СЕТ СН'!$F$6-'СЕТ СН'!$F$23</f>
        <v>1968.9450773899998</v>
      </c>
    </row>
    <row r="16" spans="1:27" ht="15.75" x14ac:dyDescent="0.2">
      <c r="A16" s="35">
        <f t="shared" si="0"/>
        <v>45509</v>
      </c>
      <c r="B16" s="36">
        <f>SUMIFS(СВЦЭМ!$D$39:$D$782,СВЦЭМ!$A$39:$A$782,$A16,СВЦЭМ!$B$39:$B$782,B$11)+'СЕТ СН'!$F$11+СВЦЭМ!$D$10+'СЕТ СН'!$F$6-'СЕТ СН'!$F$23</f>
        <v>2030.32580082</v>
      </c>
      <c r="C16" s="36">
        <f>SUMIFS(СВЦЭМ!$D$39:$D$782,СВЦЭМ!$A$39:$A$782,$A16,СВЦЭМ!$B$39:$B$782,C$11)+'СЕТ СН'!$F$11+СВЦЭМ!$D$10+'СЕТ СН'!$F$6-'СЕТ СН'!$F$23</f>
        <v>2135.7234937099997</v>
      </c>
      <c r="D16" s="36">
        <f>SUMIFS(СВЦЭМ!$D$39:$D$782,СВЦЭМ!$A$39:$A$782,$A16,СВЦЭМ!$B$39:$B$782,D$11)+'СЕТ СН'!$F$11+СВЦЭМ!$D$10+'СЕТ СН'!$F$6-'СЕТ СН'!$F$23</f>
        <v>2214.3032623599997</v>
      </c>
      <c r="E16" s="36">
        <f>SUMIFS(СВЦЭМ!$D$39:$D$782,СВЦЭМ!$A$39:$A$782,$A16,СВЦЭМ!$B$39:$B$782,E$11)+'СЕТ СН'!$F$11+СВЦЭМ!$D$10+'СЕТ СН'!$F$6-'СЕТ СН'!$F$23</f>
        <v>2232.4766237999997</v>
      </c>
      <c r="F16" s="36">
        <f>SUMIFS(СВЦЭМ!$D$39:$D$782,СВЦЭМ!$A$39:$A$782,$A16,СВЦЭМ!$B$39:$B$782,F$11)+'СЕТ СН'!$F$11+СВЦЭМ!$D$10+'СЕТ СН'!$F$6-'СЕТ СН'!$F$23</f>
        <v>2239.8193901999998</v>
      </c>
      <c r="G16" s="36">
        <f>SUMIFS(СВЦЭМ!$D$39:$D$782,СВЦЭМ!$A$39:$A$782,$A16,СВЦЭМ!$B$39:$B$782,G$11)+'СЕТ СН'!$F$11+СВЦЭМ!$D$10+'СЕТ СН'!$F$6-'СЕТ СН'!$F$23</f>
        <v>2231.2584590299998</v>
      </c>
      <c r="H16" s="36">
        <f>SUMIFS(СВЦЭМ!$D$39:$D$782,СВЦЭМ!$A$39:$A$782,$A16,СВЦЭМ!$B$39:$B$782,H$11)+'СЕТ СН'!$F$11+СВЦЭМ!$D$10+'СЕТ СН'!$F$6-'СЕТ СН'!$F$23</f>
        <v>2181.1302550099999</v>
      </c>
      <c r="I16" s="36">
        <f>SUMIFS(СВЦЭМ!$D$39:$D$782,СВЦЭМ!$A$39:$A$782,$A16,СВЦЭМ!$B$39:$B$782,I$11)+'СЕТ СН'!$F$11+СВЦЭМ!$D$10+'СЕТ СН'!$F$6-'СЕТ СН'!$F$23</f>
        <v>2115.0269542599999</v>
      </c>
      <c r="J16" s="36">
        <f>SUMIFS(СВЦЭМ!$D$39:$D$782,СВЦЭМ!$A$39:$A$782,$A16,СВЦЭМ!$B$39:$B$782,J$11)+'СЕТ СН'!$F$11+СВЦЭМ!$D$10+'СЕТ СН'!$F$6-'СЕТ СН'!$F$23</f>
        <v>1988.99357371</v>
      </c>
      <c r="K16" s="36">
        <f>SUMIFS(СВЦЭМ!$D$39:$D$782,СВЦЭМ!$A$39:$A$782,$A16,СВЦЭМ!$B$39:$B$782,K$11)+'СЕТ СН'!$F$11+СВЦЭМ!$D$10+'СЕТ СН'!$F$6-'СЕТ СН'!$F$23</f>
        <v>1911.63373946</v>
      </c>
      <c r="L16" s="36">
        <f>SUMIFS(СВЦЭМ!$D$39:$D$782,СВЦЭМ!$A$39:$A$782,$A16,СВЦЭМ!$B$39:$B$782,L$11)+'СЕТ СН'!$F$11+СВЦЭМ!$D$10+'СЕТ СН'!$F$6-'СЕТ СН'!$F$23</f>
        <v>1868.5619809599998</v>
      </c>
      <c r="M16" s="36">
        <f>SUMIFS(СВЦЭМ!$D$39:$D$782,СВЦЭМ!$A$39:$A$782,$A16,СВЦЭМ!$B$39:$B$782,M$11)+'СЕТ СН'!$F$11+СВЦЭМ!$D$10+'СЕТ СН'!$F$6-'СЕТ СН'!$F$23</f>
        <v>1831.08671258</v>
      </c>
      <c r="N16" s="36">
        <f>SUMIFS(СВЦЭМ!$D$39:$D$782,СВЦЭМ!$A$39:$A$782,$A16,СВЦЭМ!$B$39:$B$782,N$11)+'СЕТ СН'!$F$11+СВЦЭМ!$D$10+'СЕТ СН'!$F$6-'СЕТ СН'!$F$23</f>
        <v>1839.94193258</v>
      </c>
      <c r="O16" s="36">
        <f>SUMIFS(СВЦЭМ!$D$39:$D$782,СВЦЭМ!$A$39:$A$782,$A16,СВЦЭМ!$B$39:$B$782,O$11)+'СЕТ СН'!$F$11+СВЦЭМ!$D$10+'СЕТ СН'!$F$6-'СЕТ СН'!$F$23</f>
        <v>1840.3588881400001</v>
      </c>
      <c r="P16" s="36">
        <f>SUMIFS(СВЦЭМ!$D$39:$D$782,СВЦЭМ!$A$39:$A$782,$A16,СВЦЭМ!$B$39:$B$782,P$11)+'СЕТ СН'!$F$11+СВЦЭМ!$D$10+'СЕТ СН'!$F$6-'СЕТ СН'!$F$23</f>
        <v>1822.5890804400001</v>
      </c>
      <c r="Q16" s="36">
        <f>SUMIFS(СВЦЭМ!$D$39:$D$782,СВЦЭМ!$A$39:$A$782,$A16,СВЦЭМ!$B$39:$B$782,Q$11)+'СЕТ СН'!$F$11+СВЦЭМ!$D$10+'СЕТ СН'!$F$6-'СЕТ СН'!$F$23</f>
        <v>1846.9737502200001</v>
      </c>
      <c r="R16" s="36">
        <f>SUMIFS(СВЦЭМ!$D$39:$D$782,СВЦЭМ!$A$39:$A$782,$A16,СВЦЭМ!$B$39:$B$782,R$11)+'СЕТ СН'!$F$11+СВЦЭМ!$D$10+'СЕТ СН'!$F$6-'СЕТ СН'!$F$23</f>
        <v>1854.9809736899997</v>
      </c>
      <c r="S16" s="36">
        <f>SUMIFS(СВЦЭМ!$D$39:$D$782,СВЦЭМ!$A$39:$A$782,$A16,СВЦЭМ!$B$39:$B$782,S$11)+'СЕТ СН'!$F$11+СВЦЭМ!$D$10+'СЕТ СН'!$F$6-'СЕТ СН'!$F$23</f>
        <v>1852.8291984399998</v>
      </c>
      <c r="T16" s="36">
        <f>SUMIFS(СВЦЭМ!$D$39:$D$782,СВЦЭМ!$A$39:$A$782,$A16,СВЦЭМ!$B$39:$B$782,T$11)+'СЕТ СН'!$F$11+СВЦЭМ!$D$10+'СЕТ СН'!$F$6-'СЕТ СН'!$F$23</f>
        <v>1844.5891243399997</v>
      </c>
      <c r="U16" s="36">
        <f>SUMIFS(СВЦЭМ!$D$39:$D$782,СВЦЭМ!$A$39:$A$782,$A16,СВЦЭМ!$B$39:$B$782,U$11)+'СЕТ СН'!$F$11+СВЦЭМ!$D$10+'СЕТ СН'!$F$6-'СЕТ СН'!$F$23</f>
        <v>1847.6138340499997</v>
      </c>
      <c r="V16" s="36">
        <f>SUMIFS(СВЦЭМ!$D$39:$D$782,СВЦЭМ!$A$39:$A$782,$A16,СВЦЭМ!$B$39:$B$782,V$11)+'СЕТ СН'!$F$11+СВЦЭМ!$D$10+'СЕТ СН'!$F$6-'СЕТ СН'!$F$23</f>
        <v>1854.1508619399997</v>
      </c>
      <c r="W16" s="36">
        <f>SUMIFS(СВЦЭМ!$D$39:$D$782,СВЦЭМ!$A$39:$A$782,$A16,СВЦЭМ!$B$39:$B$782,W$11)+'СЕТ СН'!$F$11+СВЦЭМ!$D$10+'СЕТ СН'!$F$6-'СЕТ СН'!$F$23</f>
        <v>1823.37714418</v>
      </c>
      <c r="X16" s="36">
        <f>SUMIFS(СВЦЭМ!$D$39:$D$782,СВЦЭМ!$A$39:$A$782,$A16,СВЦЭМ!$B$39:$B$782,X$11)+'СЕТ СН'!$F$11+СВЦЭМ!$D$10+'СЕТ СН'!$F$6-'СЕТ СН'!$F$23</f>
        <v>1873.0633448999997</v>
      </c>
      <c r="Y16" s="36">
        <f>SUMIFS(СВЦЭМ!$D$39:$D$782,СВЦЭМ!$A$39:$A$782,$A16,СВЦЭМ!$B$39:$B$782,Y$11)+'СЕТ СН'!$F$11+СВЦЭМ!$D$10+'СЕТ СН'!$F$6-'СЕТ СН'!$F$23</f>
        <v>1970.1200696699998</v>
      </c>
    </row>
    <row r="17" spans="1:25" ht="15.75" x14ac:dyDescent="0.2">
      <c r="A17" s="35">
        <f t="shared" si="0"/>
        <v>45510</v>
      </c>
      <c r="B17" s="36">
        <f>SUMIFS(СВЦЭМ!$D$39:$D$782,СВЦЭМ!$A$39:$A$782,$A17,СВЦЭМ!$B$39:$B$782,B$11)+'СЕТ СН'!$F$11+СВЦЭМ!$D$10+'СЕТ СН'!$F$6-'СЕТ СН'!$F$23</f>
        <v>2069.2723563300001</v>
      </c>
      <c r="C17" s="36">
        <f>SUMIFS(СВЦЭМ!$D$39:$D$782,СВЦЭМ!$A$39:$A$782,$A17,СВЦЭМ!$B$39:$B$782,C$11)+'СЕТ СН'!$F$11+СВЦЭМ!$D$10+'СЕТ СН'!$F$6-'СЕТ СН'!$F$23</f>
        <v>2145.4715903000001</v>
      </c>
      <c r="D17" s="36">
        <f>SUMIFS(СВЦЭМ!$D$39:$D$782,СВЦЭМ!$A$39:$A$782,$A17,СВЦЭМ!$B$39:$B$782,D$11)+'СЕТ СН'!$F$11+СВЦЭМ!$D$10+'СЕТ СН'!$F$6-'СЕТ СН'!$F$23</f>
        <v>2184.6034210499997</v>
      </c>
      <c r="E17" s="36">
        <f>SUMIFS(СВЦЭМ!$D$39:$D$782,СВЦЭМ!$A$39:$A$782,$A17,СВЦЭМ!$B$39:$B$782,E$11)+'СЕТ СН'!$F$11+СВЦЭМ!$D$10+'СЕТ СН'!$F$6-'СЕТ СН'!$F$23</f>
        <v>2215.8692591599997</v>
      </c>
      <c r="F17" s="36">
        <f>SUMIFS(СВЦЭМ!$D$39:$D$782,СВЦЭМ!$A$39:$A$782,$A17,СВЦЭМ!$B$39:$B$782,F$11)+'СЕТ СН'!$F$11+СВЦЭМ!$D$10+'СЕТ СН'!$F$6-'СЕТ СН'!$F$23</f>
        <v>2211.2586624099999</v>
      </c>
      <c r="G17" s="36">
        <f>SUMIFS(СВЦЭМ!$D$39:$D$782,СВЦЭМ!$A$39:$A$782,$A17,СВЦЭМ!$B$39:$B$782,G$11)+'СЕТ СН'!$F$11+СВЦЭМ!$D$10+'СЕТ СН'!$F$6-'СЕТ СН'!$F$23</f>
        <v>2179.4191202299999</v>
      </c>
      <c r="H17" s="36">
        <f>SUMIFS(СВЦЭМ!$D$39:$D$782,СВЦЭМ!$A$39:$A$782,$A17,СВЦЭМ!$B$39:$B$782,H$11)+'СЕТ СН'!$F$11+СВЦЭМ!$D$10+'СЕТ СН'!$F$6-'СЕТ СН'!$F$23</f>
        <v>2130.2814192599999</v>
      </c>
      <c r="I17" s="36">
        <f>SUMIFS(СВЦЭМ!$D$39:$D$782,СВЦЭМ!$A$39:$A$782,$A17,СВЦЭМ!$B$39:$B$782,I$11)+'СЕТ СН'!$F$11+СВЦЭМ!$D$10+'СЕТ СН'!$F$6-'СЕТ СН'!$F$23</f>
        <v>2045.9494106100001</v>
      </c>
      <c r="J17" s="36">
        <f>SUMIFS(СВЦЭМ!$D$39:$D$782,СВЦЭМ!$A$39:$A$782,$A17,СВЦЭМ!$B$39:$B$782,J$11)+'СЕТ СН'!$F$11+СВЦЭМ!$D$10+'СЕТ СН'!$F$6-'СЕТ СН'!$F$23</f>
        <v>1942.8844433099998</v>
      </c>
      <c r="K17" s="36">
        <f>SUMIFS(СВЦЭМ!$D$39:$D$782,СВЦЭМ!$A$39:$A$782,$A17,СВЦЭМ!$B$39:$B$782,K$11)+'СЕТ СН'!$F$11+СВЦЭМ!$D$10+'СЕТ СН'!$F$6-'СЕТ СН'!$F$23</f>
        <v>1866.1962967599998</v>
      </c>
      <c r="L17" s="36">
        <f>SUMIFS(СВЦЭМ!$D$39:$D$782,СВЦЭМ!$A$39:$A$782,$A17,СВЦЭМ!$B$39:$B$782,L$11)+'СЕТ СН'!$F$11+СВЦЭМ!$D$10+'СЕТ СН'!$F$6-'СЕТ СН'!$F$23</f>
        <v>1831.87778484</v>
      </c>
      <c r="M17" s="36">
        <f>SUMIFS(СВЦЭМ!$D$39:$D$782,СВЦЭМ!$A$39:$A$782,$A17,СВЦЭМ!$B$39:$B$782,M$11)+'СЕТ СН'!$F$11+СВЦЭМ!$D$10+'СЕТ СН'!$F$6-'СЕТ СН'!$F$23</f>
        <v>1832.49360269</v>
      </c>
      <c r="N17" s="36">
        <f>SUMIFS(СВЦЭМ!$D$39:$D$782,СВЦЭМ!$A$39:$A$782,$A17,СВЦЭМ!$B$39:$B$782,N$11)+'СЕТ СН'!$F$11+СВЦЭМ!$D$10+'СЕТ СН'!$F$6-'СЕТ СН'!$F$23</f>
        <v>1817.9661642299998</v>
      </c>
      <c r="O17" s="36">
        <f>SUMIFS(СВЦЭМ!$D$39:$D$782,СВЦЭМ!$A$39:$A$782,$A17,СВЦЭМ!$B$39:$B$782,O$11)+'СЕТ СН'!$F$11+СВЦЭМ!$D$10+'СЕТ СН'!$F$6-'СЕТ СН'!$F$23</f>
        <v>1807.5379222799997</v>
      </c>
      <c r="P17" s="36">
        <f>SUMIFS(СВЦЭМ!$D$39:$D$782,СВЦЭМ!$A$39:$A$782,$A17,СВЦЭМ!$B$39:$B$782,P$11)+'СЕТ СН'!$F$11+СВЦЭМ!$D$10+'СЕТ СН'!$F$6-'СЕТ СН'!$F$23</f>
        <v>1805.4446681199997</v>
      </c>
      <c r="Q17" s="36">
        <f>SUMIFS(СВЦЭМ!$D$39:$D$782,СВЦЭМ!$A$39:$A$782,$A17,СВЦЭМ!$B$39:$B$782,Q$11)+'СЕТ СН'!$F$11+СВЦЭМ!$D$10+'СЕТ СН'!$F$6-'СЕТ СН'!$F$23</f>
        <v>1779.45127396</v>
      </c>
      <c r="R17" s="36">
        <f>SUMIFS(СВЦЭМ!$D$39:$D$782,СВЦЭМ!$A$39:$A$782,$A17,СВЦЭМ!$B$39:$B$782,R$11)+'СЕТ СН'!$F$11+СВЦЭМ!$D$10+'СЕТ СН'!$F$6-'СЕТ СН'!$F$23</f>
        <v>1797.3533034699999</v>
      </c>
      <c r="S17" s="36">
        <f>SUMIFS(СВЦЭМ!$D$39:$D$782,СВЦЭМ!$A$39:$A$782,$A17,СВЦЭМ!$B$39:$B$782,S$11)+'СЕТ СН'!$F$11+СВЦЭМ!$D$10+'СЕТ СН'!$F$6-'СЕТ СН'!$F$23</f>
        <v>1802.5481164899998</v>
      </c>
      <c r="T17" s="36">
        <f>SUMIFS(СВЦЭМ!$D$39:$D$782,СВЦЭМ!$A$39:$A$782,$A17,СВЦЭМ!$B$39:$B$782,T$11)+'СЕТ СН'!$F$11+СВЦЭМ!$D$10+'СЕТ СН'!$F$6-'СЕТ СН'!$F$23</f>
        <v>1790.0140558799999</v>
      </c>
      <c r="U17" s="36">
        <f>SUMIFS(СВЦЭМ!$D$39:$D$782,СВЦЭМ!$A$39:$A$782,$A17,СВЦЭМ!$B$39:$B$782,U$11)+'СЕТ СН'!$F$11+СВЦЭМ!$D$10+'СЕТ СН'!$F$6-'СЕТ СН'!$F$23</f>
        <v>1795.2460343899997</v>
      </c>
      <c r="V17" s="36">
        <f>SUMIFS(СВЦЭМ!$D$39:$D$782,СВЦЭМ!$A$39:$A$782,$A17,СВЦЭМ!$B$39:$B$782,V$11)+'СЕТ СН'!$F$11+СВЦЭМ!$D$10+'СЕТ СН'!$F$6-'СЕТ СН'!$F$23</f>
        <v>1804.3099489599999</v>
      </c>
      <c r="W17" s="36">
        <f>SUMIFS(СВЦЭМ!$D$39:$D$782,СВЦЭМ!$A$39:$A$782,$A17,СВЦЭМ!$B$39:$B$782,W$11)+'СЕТ СН'!$F$11+СВЦЭМ!$D$10+'СЕТ СН'!$F$6-'СЕТ СН'!$F$23</f>
        <v>1801.2440341299998</v>
      </c>
      <c r="X17" s="36">
        <f>SUMIFS(СВЦЭМ!$D$39:$D$782,СВЦЭМ!$A$39:$A$782,$A17,СВЦЭМ!$B$39:$B$782,X$11)+'СЕТ СН'!$F$11+СВЦЭМ!$D$10+'СЕТ СН'!$F$6-'СЕТ СН'!$F$23</f>
        <v>1861.9563791800001</v>
      </c>
      <c r="Y17" s="36">
        <f>SUMIFS(СВЦЭМ!$D$39:$D$782,СВЦЭМ!$A$39:$A$782,$A17,СВЦЭМ!$B$39:$B$782,Y$11)+'СЕТ СН'!$F$11+СВЦЭМ!$D$10+'СЕТ СН'!$F$6-'СЕТ СН'!$F$23</f>
        <v>1933.4984351899998</v>
      </c>
    </row>
    <row r="18" spans="1:25" ht="15.75" x14ac:dyDescent="0.2">
      <c r="A18" s="35">
        <f t="shared" si="0"/>
        <v>45511</v>
      </c>
      <c r="B18" s="36">
        <f>SUMIFS(СВЦЭМ!$D$39:$D$782,СВЦЭМ!$A$39:$A$782,$A18,СВЦЭМ!$B$39:$B$782,B$11)+'СЕТ СН'!$F$11+СВЦЭМ!$D$10+'СЕТ СН'!$F$6-'СЕТ СН'!$F$23</f>
        <v>2003.3820456099998</v>
      </c>
      <c r="C18" s="36">
        <f>SUMIFS(СВЦЭМ!$D$39:$D$782,СВЦЭМ!$A$39:$A$782,$A18,СВЦЭМ!$B$39:$B$782,C$11)+'СЕТ СН'!$F$11+СВЦЭМ!$D$10+'СЕТ СН'!$F$6-'СЕТ СН'!$F$23</f>
        <v>2093.2500202599999</v>
      </c>
      <c r="D18" s="36">
        <f>SUMIFS(СВЦЭМ!$D$39:$D$782,СВЦЭМ!$A$39:$A$782,$A18,СВЦЭМ!$B$39:$B$782,D$11)+'СЕТ СН'!$F$11+СВЦЭМ!$D$10+'СЕТ СН'!$F$6-'СЕТ СН'!$F$23</f>
        <v>2154.3627180399999</v>
      </c>
      <c r="E18" s="36">
        <f>SUMIFS(СВЦЭМ!$D$39:$D$782,СВЦЭМ!$A$39:$A$782,$A18,СВЦЭМ!$B$39:$B$782,E$11)+'СЕТ СН'!$F$11+СВЦЭМ!$D$10+'СЕТ СН'!$F$6-'СЕТ СН'!$F$23</f>
        <v>2177.69898276</v>
      </c>
      <c r="F18" s="36">
        <f>SUMIFS(СВЦЭМ!$D$39:$D$782,СВЦЭМ!$A$39:$A$782,$A18,СВЦЭМ!$B$39:$B$782,F$11)+'СЕТ СН'!$F$11+СВЦЭМ!$D$10+'СЕТ СН'!$F$6-'СЕТ СН'!$F$23</f>
        <v>2207.7701313799998</v>
      </c>
      <c r="G18" s="36">
        <f>SUMIFS(СВЦЭМ!$D$39:$D$782,СВЦЭМ!$A$39:$A$782,$A18,СВЦЭМ!$B$39:$B$782,G$11)+'СЕТ СН'!$F$11+СВЦЭМ!$D$10+'СЕТ СН'!$F$6-'СЕТ СН'!$F$23</f>
        <v>2177.1418596399999</v>
      </c>
      <c r="H18" s="36">
        <f>SUMIFS(СВЦЭМ!$D$39:$D$782,СВЦЭМ!$A$39:$A$782,$A18,СВЦЭМ!$B$39:$B$782,H$11)+'СЕТ СН'!$F$11+СВЦЭМ!$D$10+'СЕТ СН'!$F$6-'СЕТ СН'!$F$23</f>
        <v>2141.83338878</v>
      </c>
      <c r="I18" s="36">
        <f>SUMIFS(СВЦЭМ!$D$39:$D$782,СВЦЭМ!$A$39:$A$782,$A18,СВЦЭМ!$B$39:$B$782,I$11)+'СЕТ СН'!$F$11+СВЦЭМ!$D$10+'СЕТ СН'!$F$6-'СЕТ СН'!$F$23</f>
        <v>2053.3579925099998</v>
      </c>
      <c r="J18" s="36">
        <f>SUMIFS(СВЦЭМ!$D$39:$D$782,СВЦЭМ!$A$39:$A$782,$A18,СВЦЭМ!$B$39:$B$782,J$11)+'СЕТ СН'!$F$11+СВЦЭМ!$D$10+'СЕТ СН'!$F$6-'СЕТ СН'!$F$23</f>
        <v>1954.8385019399998</v>
      </c>
      <c r="K18" s="36">
        <f>SUMIFS(СВЦЭМ!$D$39:$D$782,СВЦЭМ!$A$39:$A$782,$A18,СВЦЭМ!$B$39:$B$782,K$11)+'СЕТ СН'!$F$11+СВЦЭМ!$D$10+'СЕТ СН'!$F$6-'СЕТ СН'!$F$23</f>
        <v>1874.3176110700001</v>
      </c>
      <c r="L18" s="36">
        <f>SUMIFS(СВЦЭМ!$D$39:$D$782,СВЦЭМ!$A$39:$A$782,$A18,СВЦЭМ!$B$39:$B$782,L$11)+'СЕТ СН'!$F$11+СВЦЭМ!$D$10+'СЕТ СН'!$F$6-'СЕТ СН'!$F$23</f>
        <v>1854.6827975299998</v>
      </c>
      <c r="M18" s="36">
        <f>SUMIFS(СВЦЭМ!$D$39:$D$782,СВЦЭМ!$A$39:$A$782,$A18,СВЦЭМ!$B$39:$B$782,M$11)+'СЕТ СН'!$F$11+СВЦЭМ!$D$10+'СЕТ СН'!$F$6-'СЕТ СН'!$F$23</f>
        <v>1835.4994366400001</v>
      </c>
      <c r="N18" s="36">
        <f>SUMIFS(СВЦЭМ!$D$39:$D$782,СВЦЭМ!$A$39:$A$782,$A18,СВЦЭМ!$B$39:$B$782,N$11)+'СЕТ СН'!$F$11+СВЦЭМ!$D$10+'СЕТ СН'!$F$6-'СЕТ СН'!$F$23</f>
        <v>1813.6496691100001</v>
      </c>
      <c r="O18" s="36">
        <f>SUMIFS(СВЦЭМ!$D$39:$D$782,СВЦЭМ!$A$39:$A$782,$A18,СВЦЭМ!$B$39:$B$782,O$11)+'СЕТ СН'!$F$11+СВЦЭМ!$D$10+'СЕТ СН'!$F$6-'СЕТ СН'!$F$23</f>
        <v>1818.2415430000001</v>
      </c>
      <c r="P18" s="36">
        <f>SUMIFS(СВЦЭМ!$D$39:$D$782,СВЦЭМ!$A$39:$A$782,$A18,СВЦЭМ!$B$39:$B$782,P$11)+'СЕТ СН'!$F$11+СВЦЭМ!$D$10+'СЕТ СН'!$F$6-'СЕТ СН'!$F$23</f>
        <v>1828.0705832200001</v>
      </c>
      <c r="Q18" s="36">
        <f>SUMIFS(СВЦЭМ!$D$39:$D$782,СВЦЭМ!$A$39:$A$782,$A18,СВЦЭМ!$B$39:$B$782,Q$11)+'СЕТ СН'!$F$11+СВЦЭМ!$D$10+'СЕТ СН'!$F$6-'СЕТ СН'!$F$23</f>
        <v>1833.9586893699998</v>
      </c>
      <c r="R18" s="36">
        <f>SUMIFS(СВЦЭМ!$D$39:$D$782,СВЦЭМ!$A$39:$A$782,$A18,СВЦЭМ!$B$39:$B$782,R$11)+'СЕТ СН'!$F$11+СВЦЭМ!$D$10+'СЕТ СН'!$F$6-'СЕТ СН'!$F$23</f>
        <v>1844.3589054399999</v>
      </c>
      <c r="S18" s="36">
        <f>SUMIFS(СВЦЭМ!$D$39:$D$782,СВЦЭМ!$A$39:$A$782,$A18,СВЦЭМ!$B$39:$B$782,S$11)+'СЕТ СН'!$F$11+СВЦЭМ!$D$10+'СЕТ СН'!$F$6-'СЕТ СН'!$F$23</f>
        <v>1839.0850561899997</v>
      </c>
      <c r="T18" s="36">
        <f>SUMIFS(СВЦЭМ!$D$39:$D$782,СВЦЭМ!$A$39:$A$782,$A18,СВЦЭМ!$B$39:$B$782,T$11)+'СЕТ СН'!$F$11+СВЦЭМ!$D$10+'СЕТ СН'!$F$6-'СЕТ СН'!$F$23</f>
        <v>1828.7508808299999</v>
      </c>
      <c r="U18" s="36">
        <f>SUMIFS(СВЦЭМ!$D$39:$D$782,СВЦЭМ!$A$39:$A$782,$A18,СВЦЭМ!$B$39:$B$782,U$11)+'СЕТ СН'!$F$11+СВЦЭМ!$D$10+'СЕТ СН'!$F$6-'СЕТ СН'!$F$23</f>
        <v>1842.2755360599999</v>
      </c>
      <c r="V18" s="36">
        <f>SUMIFS(СВЦЭМ!$D$39:$D$782,СВЦЭМ!$A$39:$A$782,$A18,СВЦЭМ!$B$39:$B$782,V$11)+'СЕТ СН'!$F$11+СВЦЭМ!$D$10+'СЕТ СН'!$F$6-'СЕТ СН'!$F$23</f>
        <v>1853.8608313899999</v>
      </c>
      <c r="W18" s="36">
        <f>SUMIFS(СВЦЭМ!$D$39:$D$782,СВЦЭМ!$A$39:$A$782,$A18,СВЦЭМ!$B$39:$B$782,W$11)+'СЕТ СН'!$F$11+СВЦЭМ!$D$10+'СЕТ СН'!$F$6-'СЕТ СН'!$F$23</f>
        <v>1838.71548605</v>
      </c>
      <c r="X18" s="36">
        <f>SUMIFS(СВЦЭМ!$D$39:$D$782,СВЦЭМ!$A$39:$A$782,$A18,СВЦЭМ!$B$39:$B$782,X$11)+'СЕТ СН'!$F$11+СВЦЭМ!$D$10+'СЕТ СН'!$F$6-'СЕТ СН'!$F$23</f>
        <v>1888.8132750899999</v>
      </c>
      <c r="Y18" s="36">
        <f>SUMIFS(СВЦЭМ!$D$39:$D$782,СВЦЭМ!$A$39:$A$782,$A18,СВЦЭМ!$B$39:$B$782,Y$11)+'СЕТ СН'!$F$11+СВЦЭМ!$D$10+'СЕТ СН'!$F$6-'СЕТ СН'!$F$23</f>
        <v>1926.4523981399998</v>
      </c>
    </row>
    <row r="19" spans="1:25" ht="15.75" x14ac:dyDescent="0.2">
      <c r="A19" s="35">
        <f t="shared" si="0"/>
        <v>45512</v>
      </c>
      <c r="B19" s="36">
        <f>SUMIFS(СВЦЭМ!$D$39:$D$782,СВЦЭМ!$A$39:$A$782,$A19,СВЦЭМ!$B$39:$B$782,B$11)+'СЕТ СН'!$F$11+СВЦЭМ!$D$10+'СЕТ СН'!$F$6-'СЕТ СН'!$F$23</f>
        <v>2070.0255682899997</v>
      </c>
      <c r="C19" s="36">
        <f>SUMIFS(СВЦЭМ!$D$39:$D$782,СВЦЭМ!$A$39:$A$782,$A19,СВЦЭМ!$B$39:$B$782,C$11)+'СЕТ СН'!$F$11+СВЦЭМ!$D$10+'СЕТ СН'!$F$6-'СЕТ СН'!$F$23</f>
        <v>2157.2002199200001</v>
      </c>
      <c r="D19" s="36">
        <f>SUMIFS(СВЦЭМ!$D$39:$D$782,СВЦЭМ!$A$39:$A$782,$A19,СВЦЭМ!$B$39:$B$782,D$11)+'СЕТ СН'!$F$11+СВЦЭМ!$D$10+'СЕТ СН'!$F$6-'СЕТ СН'!$F$23</f>
        <v>2220.65388613</v>
      </c>
      <c r="E19" s="36">
        <f>SUMIFS(СВЦЭМ!$D$39:$D$782,СВЦЭМ!$A$39:$A$782,$A19,СВЦЭМ!$B$39:$B$782,E$11)+'СЕТ СН'!$F$11+СВЦЭМ!$D$10+'СЕТ СН'!$F$6-'СЕТ СН'!$F$23</f>
        <v>2224.1366779299997</v>
      </c>
      <c r="F19" s="36">
        <f>SUMIFS(СВЦЭМ!$D$39:$D$782,СВЦЭМ!$A$39:$A$782,$A19,СВЦЭМ!$B$39:$B$782,F$11)+'СЕТ СН'!$F$11+СВЦЭМ!$D$10+'СЕТ СН'!$F$6-'СЕТ СН'!$F$23</f>
        <v>2223.58505995</v>
      </c>
      <c r="G19" s="36">
        <f>SUMIFS(СВЦЭМ!$D$39:$D$782,СВЦЭМ!$A$39:$A$782,$A19,СВЦЭМ!$B$39:$B$782,G$11)+'СЕТ СН'!$F$11+СВЦЭМ!$D$10+'СЕТ СН'!$F$6-'СЕТ СН'!$F$23</f>
        <v>2223.63151496</v>
      </c>
      <c r="H19" s="36">
        <f>SUMIFS(СВЦЭМ!$D$39:$D$782,СВЦЭМ!$A$39:$A$782,$A19,СВЦЭМ!$B$39:$B$782,H$11)+'СЕТ СН'!$F$11+СВЦЭМ!$D$10+'СЕТ СН'!$F$6-'СЕТ СН'!$F$23</f>
        <v>2155.31537084</v>
      </c>
      <c r="I19" s="36">
        <f>SUMIFS(СВЦЭМ!$D$39:$D$782,СВЦЭМ!$A$39:$A$782,$A19,СВЦЭМ!$B$39:$B$782,I$11)+'СЕТ СН'!$F$11+СВЦЭМ!$D$10+'СЕТ СН'!$F$6-'СЕТ СН'!$F$23</f>
        <v>2075.1086237899999</v>
      </c>
      <c r="J19" s="36">
        <f>SUMIFS(СВЦЭМ!$D$39:$D$782,СВЦЭМ!$A$39:$A$782,$A19,СВЦЭМ!$B$39:$B$782,J$11)+'СЕТ СН'!$F$11+СВЦЭМ!$D$10+'СЕТ СН'!$F$6-'СЕТ СН'!$F$23</f>
        <v>1967.6096004799997</v>
      </c>
      <c r="K19" s="36">
        <f>SUMIFS(СВЦЭМ!$D$39:$D$782,СВЦЭМ!$A$39:$A$782,$A19,СВЦЭМ!$B$39:$B$782,K$11)+'СЕТ СН'!$F$11+СВЦЭМ!$D$10+'СЕТ СН'!$F$6-'СЕТ СН'!$F$23</f>
        <v>1911.4122505</v>
      </c>
      <c r="L19" s="36">
        <f>SUMIFS(СВЦЭМ!$D$39:$D$782,СВЦЭМ!$A$39:$A$782,$A19,СВЦЭМ!$B$39:$B$782,L$11)+'СЕТ СН'!$F$11+СВЦЭМ!$D$10+'СЕТ СН'!$F$6-'СЕТ СН'!$F$23</f>
        <v>1873.67221427</v>
      </c>
      <c r="M19" s="36">
        <f>SUMIFS(СВЦЭМ!$D$39:$D$782,СВЦЭМ!$A$39:$A$782,$A19,СВЦЭМ!$B$39:$B$782,M$11)+'СЕТ СН'!$F$11+СВЦЭМ!$D$10+'СЕТ СН'!$F$6-'СЕТ СН'!$F$23</f>
        <v>1875.40106874</v>
      </c>
      <c r="N19" s="36">
        <f>SUMIFS(СВЦЭМ!$D$39:$D$782,СВЦЭМ!$A$39:$A$782,$A19,СВЦЭМ!$B$39:$B$782,N$11)+'СЕТ СН'!$F$11+СВЦЭМ!$D$10+'СЕТ СН'!$F$6-'СЕТ СН'!$F$23</f>
        <v>1873.5322339300001</v>
      </c>
      <c r="O19" s="36">
        <f>SUMIFS(СВЦЭМ!$D$39:$D$782,СВЦЭМ!$A$39:$A$782,$A19,СВЦЭМ!$B$39:$B$782,O$11)+'СЕТ СН'!$F$11+СВЦЭМ!$D$10+'СЕТ СН'!$F$6-'СЕТ СН'!$F$23</f>
        <v>1877.0585152200001</v>
      </c>
      <c r="P19" s="36">
        <f>SUMIFS(СВЦЭМ!$D$39:$D$782,СВЦЭМ!$A$39:$A$782,$A19,СВЦЭМ!$B$39:$B$782,P$11)+'СЕТ СН'!$F$11+СВЦЭМ!$D$10+'СЕТ СН'!$F$6-'СЕТ СН'!$F$23</f>
        <v>1884.0767665899998</v>
      </c>
      <c r="Q19" s="36">
        <f>SUMIFS(СВЦЭМ!$D$39:$D$782,СВЦЭМ!$A$39:$A$782,$A19,СВЦЭМ!$B$39:$B$782,Q$11)+'СЕТ СН'!$F$11+СВЦЭМ!$D$10+'СЕТ СН'!$F$6-'СЕТ СН'!$F$23</f>
        <v>1890.3920055499998</v>
      </c>
      <c r="R19" s="36">
        <f>SUMIFS(СВЦЭМ!$D$39:$D$782,СВЦЭМ!$A$39:$A$782,$A19,СВЦЭМ!$B$39:$B$782,R$11)+'СЕТ СН'!$F$11+СВЦЭМ!$D$10+'СЕТ СН'!$F$6-'СЕТ СН'!$F$23</f>
        <v>1905.55826222</v>
      </c>
      <c r="S19" s="36">
        <f>SUMIFS(СВЦЭМ!$D$39:$D$782,СВЦЭМ!$A$39:$A$782,$A19,СВЦЭМ!$B$39:$B$782,S$11)+'СЕТ СН'!$F$11+СВЦЭМ!$D$10+'СЕТ СН'!$F$6-'СЕТ СН'!$F$23</f>
        <v>1888.1625595400001</v>
      </c>
      <c r="T19" s="36">
        <f>SUMIFS(СВЦЭМ!$D$39:$D$782,СВЦЭМ!$A$39:$A$782,$A19,СВЦЭМ!$B$39:$B$782,T$11)+'СЕТ СН'!$F$11+СВЦЭМ!$D$10+'СЕТ СН'!$F$6-'СЕТ СН'!$F$23</f>
        <v>1881.5237537099997</v>
      </c>
      <c r="U19" s="36">
        <f>SUMIFS(СВЦЭМ!$D$39:$D$782,СВЦЭМ!$A$39:$A$782,$A19,СВЦЭМ!$B$39:$B$782,U$11)+'СЕТ СН'!$F$11+СВЦЭМ!$D$10+'СЕТ СН'!$F$6-'СЕТ СН'!$F$23</f>
        <v>1892.32141585</v>
      </c>
      <c r="V19" s="36">
        <f>SUMIFS(СВЦЭМ!$D$39:$D$782,СВЦЭМ!$A$39:$A$782,$A19,СВЦЭМ!$B$39:$B$782,V$11)+'СЕТ СН'!$F$11+СВЦЭМ!$D$10+'СЕТ СН'!$F$6-'СЕТ СН'!$F$23</f>
        <v>1897.3524811699999</v>
      </c>
      <c r="W19" s="36">
        <f>SUMIFS(СВЦЭМ!$D$39:$D$782,СВЦЭМ!$A$39:$A$782,$A19,СВЦЭМ!$B$39:$B$782,W$11)+'СЕТ СН'!$F$11+СВЦЭМ!$D$10+'СЕТ СН'!$F$6-'СЕТ СН'!$F$23</f>
        <v>1896.1829160799998</v>
      </c>
      <c r="X19" s="36">
        <f>SUMIFS(СВЦЭМ!$D$39:$D$782,СВЦЭМ!$A$39:$A$782,$A19,СВЦЭМ!$B$39:$B$782,X$11)+'СЕТ СН'!$F$11+СВЦЭМ!$D$10+'СЕТ СН'!$F$6-'СЕТ СН'!$F$23</f>
        <v>1942.7544192199998</v>
      </c>
      <c r="Y19" s="36">
        <f>SUMIFS(СВЦЭМ!$D$39:$D$782,СВЦЭМ!$A$39:$A$782,$A19,СВЦЭМ!$B$39:$B$782,Y$11)+'СЕТ СН'!$F$11+СВЦЭМ!$D$10+'СЕТ СН'!$F$6-'СЕТ СН'!$F$23</f>
        <v>2028.1669174099998</v>
      </c>
    </row>
    <row r="20" spans="1:25" ht="15.75" x14ac:dyDescent="0.2">
      <c r="A20" s="35">
        <f t="shared" si="0"/>
        <v>45513</v>
      </c>
      <c r="B20" s="36">
        <f>SUMIFS(СВЦЭМ!$D$39:$D$782,СВЦЭМ!$A$39:$A$782,$A20,СВЦЭМ!$B$39:$B$782,B$11)+'СЕТ СН'!$F$11+СВЦЭМ!$D$10+'СЕТ СН'!$F$6-'СЕТ СН'!$F$23</f>
        <v>2003.5679213799999</v>
      </c>
      <c r="C20" s="36">
        <f>SUMIFS(СВЦЭМ!$D$39:$D$782,СВЦЭМ!$A$39:$A$782,$A20,СВЦЭМ!$B$39:$B$782,C$11)+'СЕТ СН'!$F$11+СВЦЭМ!$D$10+'СЕТ СН'!$F$6-'СЕТ СН'!$F$23</f>
        <v>2109.26960435</v>
      </c>
      <c r="D20" s="36">
        <f>SUMIFS(СВЦЭМ!$D$39:$D$782,СВЦЭМ!$A$39:$A$782,$A20,СВЦЭМ!$B$39:$B$782,D$11)+'СЕТ СН'!$F$11+СВЦЭМ!$D$10+'СЕТ СН'!$F$6-'СЕТ СН'!$F$23</f>
        <v>2217.2790276299997</v>
      </c>
      <c r="E20" s="36">
        <f>SUMIFS(СВЦЭМ!$D$39:$D$782,СВЦЭМ!$A$39:$A$782,$A20,СВЦЭМ!$B$39:$B$782,E$11)+'СЕТ СН'!$F$11+СВЦЭМ!$D$10+'СЕТ СН'!$F$6-'СЕТ СН'!$F$23</f>
        <v>2254.69657134</v>
      </c>
      <c r="F20" s="36">
        <f>SUMIFS(СВЦЭМ!$D$39:$D$782,СВЦЭМ!$A$39:$A$782,$A20,СВЦЭМ!$B$39:$B$782,F$11)+'СЕТ СН'!$F$11+СВЦЭМ!$D$10+'СЕТ СН'!$F$6-'СЕТ СН'!$F$23</f>
        <v>2259.8076961500001</v>
      </c>
      <c r="G20" s="36">
        <f>SUMIFS(СВЦЭМ!$D$39:$D$782,СВЦЭМ!$A$39:$A$782,$A20,СВЦЭМ!$B$39:$B$782,G$11)+'СЕТ СН'!$F$11+СВЦЭМ!$D$10+'СЕТ СН'!$F$6-'СЕТ СН'!$F$23</f>
        <v>2251.6344340199998</v>
      </c>
      <c r="H20" s="36">
        <f>SUMIFS(СВЦЭМ!$D$39:$D$782,СВЦЭМ!$A$39:$A$782,$A20,СВЦЭМ!$B$39:$B$782,H$11)+'СЕТ СН'!$F$11+СВЦЭМ!$D$10+'СЕТ СН'!$F$6-'СЕТ СН'!$F$23</f>
        <v>2219.0959637000001</v>
      </c>
      <c r="I20" s="36">
        <f>SUMIFS(СВЦЭМ!$D$39:$D$782,СВЦЭМ!$A$39:$A$782,$A20,СВЦЭМ!$B$39:$B$782,I$11)+'СЕТ СН'!$F$11+СВЦЭМ!$D$10+'СЕТ СН'!$F$6-'СЕТ СН'!$F$23</f>
        <v>2118.95546939</v>
      </c>
      <c r="J20" s="36">
        <f>SUMIFS(СВЦЭМ!$D$39:$D$782,СВЦЭМ!$A$39:$A$782,$A20,СВЦЭМ!$B$39:$B$782,J$11)+'СЕТ СН'!$F$11+СВЦЭМ!$D$10+'СЕТ СН'!$F$6-'СЕТ СН'!$F$23</f>
        <v>2043.4481749500001</v>
      </c>
      <c r="K20" s="36">
        <f>SUMIFS(СВЦЭМ!$D$39:$D$782,СВЦЭМ!$A$39:$A$782,$A20,СВЦЭМ!$B$39:$B$782,K$11)+'СЕТ СН'!$F$11+СВЦЭМ!$D$10+'СЕТ СН'!$F$6-'СЕТ СН'!$F$23</f>
        <v>1952.3741608599998</v>
      </c>
      <c r="L20" s="36">
        <f>SUMIFS(СВЦЭМ!$D$39:$D$782,СВЦЭМ!$A$39:$A$782,$A20,СВЦЭМ!$B$39:$B$782,L$11)+'СЕТ СН'!$F$11+СВЦЭМ!$D$10+'СЕТ СН'!$F$6-'СЕТ СН'!$F$23</f>
        <v>1934.3856099</v>
      </c>
      <c r="M20" s="36">
        <f>SUMIFS(СВЦЭМ!$D$39:$D$782,СВЦЭМ!$A$39:$A$782,$A20,СВЦЭМ!$B$39:$B$782,M$11)+'СЕТ СН'!$F$11+СВЦЭМ!$D$10+'СЕТ СН'!$F$6-'СЕТ СН'!$F$23</f>
        <v>1929.8907369399999</v>
      </c>
      <c r="N20" s="36">
        <f>SUMIFS(СВЦЭМ!$D$39:$D$782,СВЦЭМ!$A$39:$A$782,$A20,СВЦЭМ!$B$39:$B$782,N$11)+'СЕТ СН'!$F$11+СВЦЭМ!$D$10+'СЕТ СН'!$F$6-'СЕТ СН'!$F$23</f>
        <v>1927.3590813400001</v>
      </c>
      <c r="O20" s="36">
        <f>SUMIFS(СВЦЭМ!$D$39:$D$782,СВЦЭМ!$A$39:$A$782,$A20,СВЦЭМ!$B$39:$B$782,O$11)+'СЕТ СН'!$F$11+СВЦЭМ!$D$10+'СЕТ СН'!$F$6-'СЕТ СН'!$F$23</f>
        <v>1919.12677631</v>
      </c>
      <c r="P20" s="36">
        <f>SUMIFS(СВЦЭМ!$D$39:$D$782,СВЦЭМ!$A$39:$A$782,$A20,СВЦЭМ!$B$39:$B$782,P$11)+'СЕТ СН'!$F$11+СВЦЭМ!$D$10+'СЕТ СН'!$F$6-'СЕТ СН'!$F$23</f>
        <v>1935.53480115</v>
      </c>
      <c r="Q20" s="36">
        <f>SUMIFS(СВЦЭМ!$D$39:$D$782,СВЦЭМ!$A$39:$A$782,$A20,СВЦЭМ!$B$39:$B$782,Q$11)+'СЕТ СН'!$F$11+СВЦЭМ!$D$10+'СЕТ СН'!$F$6-'СЕТ СН'!$F$23</f>
        <v>1946.24420878</v>
      </c>
      <c r="R20" s="36">
        <f>SUMIFS(СВЦЭМ!$D$39:$D$782,СВЦЭМ!$A$39:$A$782,$A20,СВЦЭМ!$B$39:$B$782,R$11)+'СЕТ СН'!$F$11+СВЦЭМ!$D$10+'СЕТ СН'!$F$6-'СЕТ СН'!$F$23</f>
        <v>1951.9700383899999</v>
      </c>
      <c r="S20" s="36">
        <f>SUMIFS(СВЦЭМ!$D$39:$D$782,СВЦЭМ!$A$39:$A$782,$A20,СВЦЭМ!$B$39:$B$782,S$11)+'СЕТ СН'!$F$11+СВЦЭМ!$D$10+'СЕТ СН'!$F$6-'СЕТ СН'!$F$23</f>
        <v>1942.70428386</v>
      </c>
      <c r="T20" s="36">
        <f>SUMIFS(СВЦЭМ!$D$39:$D$782,СВЦЭМ!$A$39:$A$782,$A20,СВЦЭМ!$B$39:$B$782,T$11)+'СЕТ СН'!$F$11+СВЦЭМ!$D$10+'СЕТ СН'!$F$6-'СЕТ СН'!$F$23</f>
        <v>1924.3634927499998</v>
      </c>
      <c r="U20" s="36">
        <f>SUMIFS(СВЦЭМ!$D$39:$D$782,СВЦЭМ!$A$39:$A$782,$A20,СВЦЭМ!$B$39:$B$782,U$11)+'СЕТ СН'!$F$11+СВЦЭМ!$D$10+'СЕТ СН'!$F$6-'СЕТ СН'!$F$23</f>
        <v>1926.4566425899998</v>
      </c>
      <c r="V20" s="36">
        <f>SUMIFS(СВЦЭМ!$D$39:$D$782,СВЦЭМ!$A$39:$A$782,$A20,СВЦЭМ!$B$39:$B$782,V$11)+'СЕТ СН'!$F$11+СВЦЭМ!$D$10+'СЕТ СН'!$F$6-'СЕТ СН'!$F$23</f>
        <v>1978.4105884800001</v>
      </c>
      <c r="W20" s="36">
        <f>SUMIFS(СВЦЭМ!$D$39:$D$782,СВЦЭМ!$A$39:$A$782,$A20,СВЦЭМ!$B$39:$B$782,W$11)+'СЕТ СН'!$F$11+СВЦЭМ!$D$10+'СЕТ СН'!$F$6-'СЕТ СН'!$F$23</f>
        <v>1947.1567031300001</v>
      </c>
      <c r="X20" s="36">
        <f>SUMIFS(СВЦЭМ!$D$39:$D$782,СВЦЭМ!$A$39:$A$782,$A20,СВЦЭМ!$B$39:$B$782,X$11)+'СЕТ СН'!$F$11+СВЦЭМ!$D$10+'СЕТ СН'!$F$6-'СЕТ СН'!$F$23</f>
        <v>2020.88717666</v>
      </c>
      <c r="Y20" s="36">
        <f>SUMIFS(СВЦЭМ!$D$39:$D$782,СВЦЭМ!$A$39:$A$782,$A20,СВЦЭМ!$B$39:$B$782,Y$11)+'СЕТ СН'!$F$11+СВЦЭМ!$D$10+'СЕТ СН'!$F$6-'СЕТ СН'!$F$23</f>
        <v>2070.4032721599997</v>
      </c>
    </row>
    <row r="21" spans="1:25" ht="15.75" x14ac:dyDescent="0.2">
      <c r="A21" s="35">
        <f t="shared" si="0"/>
        <v>45514</v>
      </c>
      <c r="B21" s="36">
        <f>SUMIFS(СВЦЭМ!$D$39:$D$782,СВЦЭМ!$A$39:$A$782,$A21,СВЦЭМ!$B$39:$B$782,B$11)+'СЕТ СН'!$F$11+СВЦЭМ!$D$10+'СЕТ СН'!$F$6-'СЕТ СН'!$F$23</f>
        <v>2066.8090906799998</v>
      </c>
      <c r="C21" s="36">
        <f>SUMIFS(СВЦЭМ!$D$39:$D$782,СВЦЭМ!$A$39:$A$782,$A21,СВЦЭМ!$B$39:$B$782,C$11)+'СЕТ СН'!$F$11+СВЦЭМ!$D$10+'СЕТ СН'!$F$6-'СЕТ СН'!$F$23</f>
        <v>2058.5488878799997</v>
      </c>
      <c r="D21" s="36">
        <f>SUMIFS(СВЦЭМ!$D$39:$D$782,СВЦЭМ!$A$39:$A$782,$A21,СВЦЭМ!$B$39:$B$782,D$11)+'СЕТ СН'!$F$11+СВЦЭМ!$D$10+'СЕТ СН'!$F$6-'СЕТ СН'!$F$23</f>
        <v>2113.2221534400001</v>
      </c>
      <c r="E21" s="36">
        <f>SUMIFS(СВЦЭМ!$D$39:$D$782,СВЦЭМ!$A$39:$A$782,$A21,СВЦЭМ!$B$39:$B$782,E$11)+'СЕТ СН'!$F$11+СВЦЭМ!$D$10+'СЕТ СН'!$F$6-'СЕТ СН'!$F$23</f>
        <v>2153.49681401</v>
      </c>
      <c r="F21" s="36">
        <f>SUMIFS(СВЦЭМ!$D$39:$D$782,СВЦЭМ!$A$39:$A$782,$A21,СВЦЭМ!$B$39:$B$782,F$11)+'СЕТ СН'!$F$11+СВЦЭМ!$D$10+'СЕТ СН'!$F$6-'СЕТ СН'!$F$23</f>
        <v>2182.2936406599997</v>
      </c>
      <c r="G21" s="36">
        <f>SUMIFS(СВЦЭМ!$D$39:$D$782,СВЦЭМ!$A$39:$A$782,$A21,СВЦЭМ!$B$39:$B$782,G$11)+'СЕТ СН'!$F$11+СВЦЭМ!$D$10+'СЕТ СН'!$F$6-'СЕТ СН'!$F$23</f>
        <v>2163.0886498899999</v>
      </c>
      <c r="H21" s="36">
        <f>SUMIFS(СВЦЭМ!$D$39:$D$782,СВЦЭМ!$A$39:$A$782,$A21,СВЦЭМ!$B$39:$B$782,H$11)+'СЕТ СН'!$F$11+СВЦЭМ!$D$10+'СЕТ СН'!$F$6-'СЕТ СН'!$F$23</f>
        <v>2131.8615327899997</v>
      </c>
      <c r="I21" s="36">
        <f>SUMIFS(СВЦЭМ!$D$39:$D$782,СВЦЭМ!$A$39:$A$782,$A21,СВЦЭМ!$B$39:$B$782,I$11)+'СЕТ СН'!$F$11+СВЦЭМ!$D$10+'СЕТ СН'!$F$6-'СЕТ СН'!$F$23</f>
        <v>2063.2909404899997</v>
      </c>
      <c r="J21" s="36">
        <f>SUMIFS(СВЦЭМ!$D$39:$D$782,СВЦЭМ!$A$39:$A$782,$A21,СВЦЭМ!$B$39:$B$782,J$11)+'СЕТ СН'!$F$11+СВЦЭМ!$D$10+'СЕТ СН'!$F$6-'СЕТ СН'!$F$23</f>
        <v>1969.2854582800001</v>
      </c>
      <c r="K21" s="36">
        <f>SUMIFS(СВЦЭМ!$D$39:$D$782,СВЦЭМ!$A$39:$A$782,$A21,СВЦЭМ!$B$39:$B$782,K$11)+'СЕТ СН'!$F$11+СВЦЭМ!$D$10+'СЕТ СН'!$F$6-'СЕТ СН'!$F$23</f>
        <v>1894.1461028399999</v>
      </c>
      <c r="L21" s="36">
        <f>SUMIFS(СВЦЭМ!$D$39:$D$782,СВЦЭМ!$A$39:$A$782,$A21,СВЦЭМ!$B$39:$B$782,L$11)+'СЕТ СН'!$F$11+СВЦЭМ!$D$10+'СЕТ СН'!$F$6-'СЕТ СН'!$F$23</f>
        <v>1802.1612066600001</v>
      </c>
      <c r="M21" s="36">
        <f>SUMIFS(СВЦЭМ!$D$39:$D$782,СВЦЭМ!$A$39:$A$782,$A21,СВЦЭМ!$B$39:$B$782,M$11)+'СЕТ СН'!$F$11+СВЦЭМ!$D$10+'СЕТ СН'!$F$6-'СЕТ СН'!$F$23</f>
        <v>1795.4120479499998</v>
      </c>
      <c r="N21" s="36">
        <f>SUMIFS(СВЦЭМ!$D$39:$D$782,СВЦЭМ!$A$39:$A$782,$A21,СВЦЭМ!$B$39:$B$782,N$11)+'СЕТ СН'!$F$11+СВЦЭМ!$D$10+'СЕТ СН'!$F$6-'СЕТ СН'!$F$23</f>
        <v>1790.8050965799998</v>
      </c>
      <c r="O21" s="36">
        <f>SUMIFS(СВЦЭМ!$D$39:$D$782,СВЦЭМ!$A$39:$A$782,$A21,СВЦЭМ!$B$39:$B$782,O$11)+'СЕТ СН'!$F$11+СВЦЭМ!$D$10+'СЕТ СН'!$F$6-'СЕТ СН'!$F$23</f>
        <v>1782.4872580699998</v>
      </c>
      <c r="P21" s="36">
        <f>SUMIFS(СВЦЭМ!$D$39:$D$782,СВЦЭМ!$A$39:$A$782,$A21,СВЦЭМ!$B$39:$B$782,P$11)+'СЕТ СН'!$F$11+СВЦЭМ!$D$10+'СЕТ СН'!$F$6-'СЕТ СН'!$F$23</f>
        <v>1784.2493577</v>
      </c>
      <c r="Q21" s="36">
        <f>SUMIFS(СВЦЭМ!$D$39:$D$782,СВЦЭМ!$A$39:$A$782,$A21,СВЦЭМ!$B$39:$B$782,Q$11)+'СЕТ СН'!$F$11+СВЦЭМ!$D$10+'СЕТ СН'!$F$6-'СЕТ СН'!$F$23</f>
        <v>1792.6645440499997</v>
      </c>
      <c r="R21" s="36">
        <f>SUMIFS(СВЦЭМ!$D$39:$D$782,СВЦЭМ!$A$39:$A$782,$A21,СВЦЭМ!$B$39:$B$782,R$11)+'СЕТ СН'!$F$11+СВЦЭМ!$D$10+'СЕТ СН'!$F$6-'СЕТ СН'!$F$23</f>
        <v>1802.0337224800001</v>
      </c>
      <c r="S21" s="36">
        <f>SUMIFS(СВЦЭМ!$D$39:$D$782,СВЦЭМ!$A$39:$A$782,$A21,СВЦЭМ!$B$39:$B$782,S$11)+'СЕТ СН'!$F$11+СВЦЭМ!$D$10+'СЕТ СН'!$F$6-'СЕТ СН'!$F$23</f>
        <v>1787.8895747299998</v>
      </c>
      <c r="T21" s="36">
        <f>SUMIFS(СВЦЭМ!$D$39:$D$782,СВЦЭМ!$A$39:$A$782,$A21,СВЦЭМ!$B$39:$B$782,T$11)+'СЕТ СН'!$F$11+СВЦЭМ!$D$10+'СЕТ СН'!$F$6-'СЕТ СН'!$F$23</f>
        <v>1776.6970170599998</v>
      </c>
      <c r="U21" s="36">
        <f>SUMIFS(СВЦЭМ!$D$39:$D$782,СВЦЭМ!$A$39:$A$782,$A21,СВЦЭМ!$B$39:$B$782,U$11)+'СЕТ СН'!$F$11+СВЦЭМ!$D$10+'СЕТ СН'!$F$6-'СЕТ СН'!$F$23</f>
        <v>1804.2101201599999</v>
      </c>
      <c r="V21" s="36">
        <f>SUMIFS(СВЦЭМ!$D$39:$D$782,СВЦЭМ!$A$39:$A$782,$A21,СВЦЭМ!$B$39:$B$782,V$11)+'СЕТ СН'!$F$11+СВЦЭМ!$D$10+'СЕТ СН'!$F$6-'СЕТ СН'!$F$23</f>
        <v>1794.5539710999997</v>
      </c>
      <c r="W21" s="36">
        <f>SUMIFS(СВЦЭМ!$D$39:$D$782,СВЦЭМ!$A$39:$A$782,$A21,СВЦЭМ!$B$39:$B$782,W$11)+'СЕТ СН'!$F$11+СВЦЭМ!$D$10+'СЕТ СН'!$F$6-'СЕТ СН'!$F$23</f>
        <v>1776.0097679</v>
      </c>
      <c r="X21" s="36">
        <f>SUMIFS(СВЦЭМ!$D$39:$D$782,СВЦЭМ!$A$39:$A$782,$A21,СВЦЭМ!$B$39:$B$782,X$11)+'СЕТ СН'!$F$11+СВЦЭМ!$D$10+'СЕТ СН'!$F$6-'СЕТ СН'!$F$23</f>
        <v>1812.0959746099998</v>
      </c>
      <c r="Y21" s="36">
        <f>SUMIFS(СВЦЭМ!$D$39:$D$782,СВЦЭМ!$A$39:$A$782,$A21,СВЦЭМ!$B$39:$B$782,Y$11)+'СЕТ СН'!$F$11+СВЦЭМ!$D$10+'СЕТ СН'!$F$6-'СЕТ СН'!$F$23</f>
        <v>1926.3909646899997</v>
      </c>
    </row>
    <row r="22" spans="1:25" ht="15.75" x14ac:dyDescent="0.2">
      <c r="A22" s="35">
        <f t="shared" si="0"/>
        <v>45515</v>
      </c>
      <c r="B22" s="36">
        <f>SUMIFS(СВЦЭМ!$D$39:$D$782,СВЦЭМ!$A$39:$A$782,$A22,СВЦЭМ!$B$39:$B$782,B$11)+'СЕТ СН'!$F$11+СВЦЭМ!$D$10+'СЕТ СН'!$F$6-'СЕТ СН'!$F$23</f>
        <v>1989.6560323200001</v>
      </c>
      <c r="C22" s="36">
        <f>SUMIFS(СВЦЭМ!$D$39:$D$782,СВЦЭМ!$A$39:$A$782,$A22,СВЦЭМ!$B$39:$B$782,C$11)+'СЕТ СН'!$F$11+СВЦЭМ!$D$10+'СЕТ СН'!$F$6-'СЕТ СН'!$F$23</f>
        <v>2046.63111712</v>
      </c>
      <c r="D22" s="36">
        <f>SUMIFS(СВЦЭМ!$D$39:$D$782,СВЦЭМ!$A$39:$A$782,$A22,СВЦЭМ!$B$39:$B$782,D$11)+'СЕТ СН'!$F$11+СВЦЭМ!$D$10+'СЕТ СН'!$F$6-'СЕТ СН'!$F$23</f>
        <v>2095.27399539</v>
      </c>
      <c r="E22" s="36">
        <f>SUMIFS(СВЦЭМ!$D$39:$D$782,СВЦЭМ!$A$39:$A$782,$A22,СВЦЭМ!$B$39:$B$782,E$11)+'СЕТ СН'!$F$11+СВЦЭМ!$D$10+'СЕТ СН'!$F$6-'СЕТ СН'!$F$23</f>
        <v>2123.17309854</v>
      </c>
      <c r="F22" s="36">
        <f>SUMIFS(СВЦЭМ!$D$39:$D$782,СВЦЭМ!$A$39:$A$782,$A22,СВЦЭМ!$B$39:$B$782,F$11)+'СЕТ СН'!$F$11+СВЦЭМ!$D$10+'СЕТ СН'!$F$6-'СЕТ СН'!$F$23</f>
        <v>2137.5861808300001</v>
      </c>
      <c r="G22" s="36">
        <f>SUMIFS(СВЦЭМ!$D$39:$D$782,СВЦЭМ!$A$39:$A$782,$A22,СВЦЭМ!$B$39:$B$782,G$11)+'СЕТ СН'!$F$11+СВЦЭМ!$D$10+'СЕТ СН'!$F$6-'СЕТ СН'!$F$23</f>
        <v>2124.5748939999999</v>
      </c>
      <c r="H22" s="36">
        <f>SUMIFS(СВЦЭМ!$D$39:$D$782,СВЦЭМ!$A$39:$A$782,$A22,СВЦЭМ!$B$39:$B$782,H$11)+'СЕТ СН'!$F$11+СВЦЭМ!$D$10+'СЕТ СН'!$F$6-'СЕТ СН'!$F$23</f>
        <v>2112.7744268500001</v>
      </c>
      <c r="I22" s="36">
        <f>SUMIFS(СВЦЭМ!$D$39:$D$782,СВЦЭМ!$A$39:$A$782,$A22,СВЦЭМ!$B$39:$B$782,I$11)+'СЕТ СН'!$F$11+СВЦЭМ!$D$10+'СЕТ СН'!$F$6-'СЕТ СН'!$F$23</f>
        <v>2076.6878074799997</v>
      </c>
      <c r="J22" s="36">
        <f>SUMIFS(СВЦЭМ!$D$39:$D$782,СВЦЭМ!$A$39:$A$782,$A22,СВЦЭМ!$B$39:$B$782,J$11)+'СЕТ СН'!$F$11+СВЦЭМ!$D$10+'СЕТ СН'!$F$6-'СЕТ СН'!$F$23</f>
        <v>2007.9805958799998</v>
      </c>
      <c r="K22" s="36">
        <f>SUMIFS(СВЦЭМ!$D$39:$D$782,СВЦЭМ!$A$39:$A$782,$A22,СВЦЭМ!$B$39:$B$782,K$11)+'СЕТ СН'!$F$11+СВЦЭМ!$D$10+'СЕТ СН'!$F$6-'СЕТ СН'!$F$23</f>
        <v>1930.13208953</v>
      </c>
      <c r="L22" s="36">
        <f>SUMIFS(СВЦЭМ!$D$39:$D$782,СВЦЭМ!$A$39:$A$782,$A22,СВЦЭМ!$B$39:$B$782,L$11)+'СЕТ СН'!$F$11+СВЦЭМ!$D$10+'СЕТ СН'!$F$6-'СЕТ СН'!$F$23</f>
        <v>1882.4794948899998</v>
      </c>
      <c r="M22" s="36">
        <f>SUMIFS(СВЦЭМ!$D$39:$D$782,СВЦЭМ!$A$39:$A$782,$A22,СВЦЭМ!$B$39:$B$782,M$11)+'СЕТ СН'!$F$11+СВЦЭМ!$D$10+'СЕТ СН'!$F$6-'СЕТ СН'!$F$23</f>
        <v>1863.0291059000001</v>
      </c>
      <c r="N22" s="36">
        <f>SUMIFS(СВЦЭМ!$D$39:$D$782,СВЦЭМ!$A$39:$A$782,$A22,СВЦЭМ!$B$39:$B$782,N$11)+'СЕТ СН'!$F$11+СВЦЭМ!$D$10+'СЕТ СН'!$F$6-'СЕТ СН'!$F$23</f>
        <v>1833.9059164599998</v>
      </c>
      <c r="O22" s="36">
        <f>SUMIFS(СВЦЭМ!$D$39:$D$782,СВЦЭМ!$A$39:$A$782,$A22,СВЦЭМ!$B$39:$B$782,O$11)+'СЕТ СН'!$F$11+СВЦЭМ!$D$10+'СЕТ СН'!$F$6-'СЕТ СН'!$F$23</f>
        <v>1828.1823795999999</v>
      </c>
      <c r="P22" s="36">
        <f>SUMIFS(СВЦЭМ!$D$39:$D$782,СВЦЭМ!$A$39:$A$782,$A22,СВЦЭМ!$B$39:$B$782,P$11)+'СЕТ СН'!$F$11+СВЦЭМ!$D$10+'СЕТ СН'!$F$6-'СЕТ СН'!$F$23</f>
        <v>1847.11674047</v>
      </c>
      <c r="Q22" s="36">
        <f>SUMIFS(СВЦЭМ!$D$39:$D$782,СВЦЭМ!$A$39:$A$782,$A22,СВЦЭМ!$B$39:$B$782,Q$11)+'СЕТ СН'!$F$11+СВЦЭМ!$D$10+'СЕТ СН'!$F$6-'СЕТ СН'!$F$23</f>
        <v>1853.0371231399999</v>
      </c>
      <c r="R22" s="36">
        <f>SUMIFS(СВЦЭМ!$D$39:$D$782,СВЦЭМ!$A$39:$A$782,$A22,СВЦЭМ!$B$39:$B$782,R$11)+'СЕТ СН'!$F$11+СВЦЭМ!$D$10+'СЕТ СН'!$F$6-'СЕТ СН'!$F$23</f>
        <v>1862.7977228699997</v>
      </c>
      <c r="S22" s="36">
        <f>SUMIFS(СВЦЭМ!$D$39:$D$782,СВЦЭМ!$A$39:$A$782,$A22,СВЦЭМ!$B$39:$B$782,S$11)+'СЕТ СН'!$F$11+СВЦЭМ!$D$10+'СЕТ СН'!$F$6-'СЕТ СН'!$F$23</f>
        <v>1828.2217268099998</v>
      </c>
      <c r="T22" s="36">
        <f>SUMIFS(СВЦЭМ!$D$39:$D$782,СВЦЭМ!$A$39:$A$782,$A22,СВЦЭМ!$B$39:$B$782,T$11)+'СЕТ СН'!$F$11+СВЦЭМ!$D$10+'СЕТ СН'!$F$6-'СЕТ СН'!$F$23</f>
        <v>1809.3807292500001</v>
      </c>
      <c r="U22" s="36">
        <f>SUMIFS(СВЦЭМ!$D$39:$D$782,СВЦЭМ!$A$39:$A$782,$A22,СВЦЭМ!$B$39:$B$782,U$11)+'СЕТ СН'!$F$11+СВЦЭМ!$D$10+'СЕТ СН'!$F$6-'СЕТ СН'!$F$23</f>
        <v>1818.4428979999998</v>
      </c>
      <c r="V22" s="36">
        <f>SUMIFS(СВЦЭМ!$D$39:$D$782,СВЦЭМ!$A$39:$A$782,$A22,СВЦЭМ!$B$39:$B$782,V$11)+'СЕТ СН'!$F$11+СВЦЭМ!$D$10+'СЕТ СН'!$F$6-'СЕТ СН'!$F$23</f>
        <v>1816.9145321599999</v>
      </c>
      <c r="W22" s="36">
        <f>SUMIFS(СВЦЭМ!$D$39:$D$782,СВЦЭМ!$A$39:$A$782,$A22,СВЦЭМ!$B$39:$B$782,W$11)+'СЕТ СН'!$F$11+СВЦЭМ!$D$10+'СЕТ СН'!$F$6-'СЕТ СН'!$F$23</f>
        <v>1801.88128654</v>
      </c>
      <c r="X22" s="36">
        <f>SUMIFS(СВЦЭМ!$D$39:$D$782,СВЦЭМ!$A$39:$A$782,$A22,СВЦЭМ!$B$39:$B$782,X$11)+'СЕТ СН'!$F$11+СВЦЭМ!$D$10+'СЕТ СН'!$F$6-'СЕТ СН'!$F$23</f>
        <v>1868.5923552099998</v>
      </c>
      <c r="Y22" s="36">
        <f>SUMIFS(СВЦЭМ!$D$39:$D$782,СВЦЭМ!$A$39:$A$782,$A22,СВЦЭМ!$B$39:$B$782,Y$11)+'СЕТ СН'!$F$11+СВЦЭМ!$D$10+'СЕТ СН'!$F$6-'СЕТ СН'!$F$23</f>
        <v>1951.4419145299998</v>
      </c>
    </row>
    <row r="23" spans="1:25" ht="15.75" x14ac:dyDescent="0.2">
      <c r="A23" s="35">
        <f t="shared" si="0"/>
        <v>45516</v>
      </c>
      <c r="B23" s="36">
        <f>SUMIFS(СВЦЭМ!$D$39:$D$782,СВЦЭМ!$A$39:$A$782,$A23,СВЦЭМ!$B$39:$B$782,B$11)+'СЕТ СН'!$F$11+СВЦЭМ!$D$10+'СЕТ СН'!$F$6-'СЕТ СН'!$F$23</f>
        <v>2027.3414898000001</v>
      </c>
      <c r="C23" s="36">
        <f>SUMIFS(СВЦЭМ!$D$39:$D$782,СВЦЭМ!$A$39:$A$782,$A23,СВЦЭМ!$B$39:$B$782,C$11)+'СЕТ СН'!$F$11+СВЦЭМ!$D$10+'СЕТ СН'!$F$6-'СЕТ СН'!$F$23</f>
        <v>2098.7723434899999</v>
      </c>
      <c r="D23" s="36">
        <f>SUMIFS(СВЦЭМ!$D$39:$D$782,СВЦЭМ!$A$39:$A$782,$A23,СВЦЭМ!$B$39:$B$782,D$11)+'СЕТ СН'!$F$11+СВЦЭМ!$D$10+'СЕТ СН'!$F$6-'СЕТ СН'!$F$23</f>
        <v>2142.08069376</v>
      </c>
      <c r="E23" s="36">
        <f>SUMIFS(СВЦЭМ!$D$39:$D$782,СВЦЭМ!$A$39:$A$782,$A23,СВЦЭМ!$B$39:$B$782,E$11)+'СЕТ СН'!$F$11+СВЦЭМ!$D$10+'СЕТ СН'!$F$6-'СЕТ СН'!$F$23</f>
        <v>2165.214039</v>
      </c>
      <c r="F23" s="36">
        <f>SUMIFS(СВЦЭМ!$D$39:$D$782,СВЦЭМ!$A$39:$A$782,$A23,СВЦЭМ!$B$39:$B$782,F$11)+'СЕТ СН'!$F$11+СВЦЭМ!$D$10+'СЕТ СН'!$F$6-'СЕТ СН'!$F$23</f>
        <v>2177.4828967999997</v>
      </c>
      <c r="G23" s="36">
        <f>SUMIFS(СВЦЭМ!$D$39:$D$782,СВЦЭМ!$A$39:$A$782,$A23,СВЦЭМ!$B$39:$B$782,G$11)+'СЕТ СН'!$F$11+СВЦЭМ!$D$10+'СЕТ СН'!$F$6-'СЕТ СН'!$F$23</f>
        <v>2166.3686236799999</v>
      </c>
      <c r="H23" s="36">
        <f>SUMIFS(СВЦЭМ!$D$39:$D$782,СВЦЭМ!$A$39:$A$782,$A23,СВЦЭМ!$B$39:$B$782,H$11)+'СЕТ СН'!$F$11+СВЦЭМ!$D$10+'СЕТ СН'!$F$6-'СЕТ СН'!$F$23</f>
        <v>2114.9822239</v>
      </c>
      <c r="I23" s="36">
        <f>SUMIFS(СВЦЭМ!$D$39:$D$782,СВЦЭМ!$A$39:$A$782,$A23,СВЦЭМ!$B$39:$B$782,I$11)+'СЕТ СН'!$F$11+СВЦЭМ!$D$10+'СЕТ СН'!$F$6-'СЕТ СН'!$F$23</f>
        <v>2031.061479</v>
      </c>
      <c r="J23" s="36">
        <f>SUMIFS(СВЦЭМ!$D$39:$D$782,СВЦЭМ!$A$39:$A$782,$A23,СВЦЭМ!$B$39:$B$782,J$11)+'СЕТ СН'!$F$11+СВЦЭМ!$D$10+'СЕТ СН'!$F$6-'СЕТ СН'!$F$23</f>
        <v>1958.3356735299999</v>
      </c>
      <c r="K23" s="36">
        <f>SUMIFS(СВЦЭМ!$D$39:$D$782,СВЦЭМ!$A$39:$A$782,$A23,СВЦЭМ!$B$39:$B$782,K$11)+'СЕТ СН'!$F$11+СВЦЭМ!$D$10+'СЕТ СН'!$F$6-'СЕТ СН'!$F$23</f>
        <v>1866.8690915399998</v>
      </c>
      <c r="L23" s="36">
        <f>SUMIFS(СВЦЭМ!$D$39:$D$782,СВЦЭМ!$A$39:$A$782,$A23,СВЦЭМ!$B$39:$B$782,L$11)+'СЕТ СН'!$F$11+СВЦЭМ!$D$10+'СЕТ СН'!$F$6-'СЕТ СН'!$F$23</f>
        <v>1838.8433107599999</v>
      </c>
      <c r="M23" s="36">
        <f>SUMIFS(СВЦЭМ!$D$39:$D$782,СВЦЭМ!$A$39:$A$782,$A23,СВЦЭМ!$B$39:$B$782,M$11)+'СЕТ СН'!$F$11+СВЦЭМ!$D$10+'СЕТ СН'!$F$6-'СЕТ СН'!$F$23</f>
        <v>1826.7318615499998</v>
      </c>
      <c r="N23" s="36">
        <f>SUMIFS(СВЦЭМ!$D$39:$D$782,СВЦЭМ!$A$39:$A$782,$A23,СВЦЭМ!$B$39:$B$782,N$11)+'СЕТ СН'!$F$11+СВЦЭМ!$D$10+'СЕТ СН'!$F$6-'СЕТ СН'!$F$23</f>
        <v>1813.1769083700001</v>
      </c>
      <c r="O23" s="36">
        <f>SUMIFS(СВЦЭМ!$D$39:$D$782,СВЦЭМ!$A$39:$A$782,$A23,СВЦЭМ!$B$39:$B$782,O$11)+'СЕТ СН'!$F$11+СВЦЭМ!$D$10+'СЕТ СН'!$F$6-'СЕТ СН'!$F$23</f>
        <v>1813.5548173500001</v>
      </c>
      <c r="P23" s="36">
        <f>SUMIFS(СВЦЭМ!$D$39:$D$782,СВЦЭМ!$A$39:$A$782,$A23,СВЦЭМ!$B$39:$B$782,P$11)+'СЕТ СН'!$F$11+СВЦЭМ!$D$10+'СЕТ СН'!$F$6-'СЕТ СН'!$F$23</f>
        <v>1813.7097939800001</v>
      </c>
      <c r="Q23" s="36">
        <f>SUMIFS(СВЦЭМ!$D$39:$D$782,СВЦЭМ!$A$39:$A$782,$A23,СВЦЭМ!$B$39:$B$782,Q$11)+'СЕТ СН'!$F$11+СВЦЭМ!$D$10+'СЕТ СН'!$F$6-'СЕТ СН'!$F$23</f>
        <v>1805.5623921500001</v>
      </c>
      <c r="R23" s="36">
        <f>SUMIFS(СВЦЭМ!$D$39:$D$782,СВЦЭМ!$A$39:$A$782,$A23,СВЦЭМ!$B$39:$B$782,R$11)+'СЕТ СН'!$F$11+СВЦЭМ!$D$10+'СЕТ СН'!$F$6-'СЕТ СН'!$F$23</f>
        <v>1811.5326427699997</v>
      </c>
      <c r="S23" s="36">
        <f>SUMIFS(СВЦЭМ!$D$39:$D$782,СВЦЭМ!$A$39:$A$782,$A23,СВЦЭМ!$B$39:$B$782,S$11)+'СЕТ СН'!$F$11+СВЦЭМ!$D$10+'СЕТ СН'!$F$6-'СЕТ СН'!$F$23</f>
        <v>1773.65994095</v>
      </c>
      <c r="T23" s="36">
        <f>SUMIFS(СВЦЭМ!$D$39:$D$782,СВЦЭМ!$A$39:$A$782,$A23,СВЦЭМ!$B$39:$B$782,T$11)+'СЕТ СН'!$F$11+СВЦЭМ!$D$10+'СЕТ СН'!$F$6-'СЕТ СН'!$F$23</f>
        <v>1751.3875359099998</v>
      </c>
      <c r="U23" s="36">
        <f>SUMIFS(СВЦЭМ!$D$39:$D$782,СВЦЭМ!$A$39:$A$782,$A23,СВЦЭМ!$B$39:$B$782,U$11)+'СЕТ СН'!$F$11+СВЦЭМ!$D$10+'СЕТ СН'!$F$6-'СЕТ СН'!$F$23</f>
        <v>1761.9026756200001</v>
      </c>
      <c r="V23" s="36">
        <f>SUMIFS(СВЦЭМ!$D$39:$D$782,СВЦЭМ!$A$39:$A$782,$A23,СВЦЭМ!$B$39:$B$782,V$11)+'СЕТ СН'!$F$11+СВЦЭМ!$D$10+'СЕТ СН'!$F$6-'СЕТ СН'!$F$23</f>
        <v>1777.7552247999997</v>
      </c>
      <c r="W23" s="36">
        <f>SUMIFS(СВЦЭМ!$D$39:$D$782,СВЦЭМ!$A$39:$A$782,$A23,СВЦЭМ!$B$39:$B$782,W$11)+'СЕТ СН'!$F$11+СВЦЭМ!$D$10+'СЕТ СН'!$F$6-'СЕТ СН'!$F$23</f>
        <v>1769.7075274700001</v>
      </c>
      <c r="X23" s="36">
        <f>SUMIFS(СВЦЭМ!$D$39:$D$782,СВЦЭМ!$A$39:$A$782,$A23,СВЦЭМ!$B$39:$B$782,X$11)+'СЕТ СН'!$F$11+СВЦЭМ!$D$10+'СЕТ СН'!$F$6-'СЕТ СН'!$F$23</f>
        <v>1814.8641174499999</v>
      </c>
      <c r="Y23" s="36">
        <f>SUMIFS(СВЦЭМ!$D$39:$D$782,СВЦЭМ!$A$39:$A$782,$A23,СВЦЭМ!$B$39:$B$782,Y$11)+'СЕТ СН'!$F$11+СВЦЭМ!$D$10+'СЕТ СН'!$F$6-'СЕТ СН'!$F$23</f>
        <v>1890.3018807399999</v>
      </c>
    </row>
    <row r="24" spans="1:25" ht="15.75" x14ac:dyDescent="0.2">
      <c r="A24" s="35">
        <f t="shared" si="0"/>
        <v>45517</v>
      </c>
      <c r="B24" s="36">
        <f>SUMIFS(СВЦЭМ!$D$39:$D$782,СВЦЭМ!$A$39:$A$782,$A24,СВЦЭМ!$B$39:$B$782,B$11)+'СЕТ СН'!$F$11+СВЦЭМ!$D$10+'СЕТ СН'!$F$6-'СЕТ СН'!$F$23</f>
        <v>1988.2252717799997</v>
      </c>
      <c r="C24" s="36">
        <f>SUMIFS(СВЦЭМ!$D$39:$D$782,СВЦЭМ!$A$39:$A$782,$A24,СВЦЭМ!$B$39:$B$782,C$11)+'СЕТ СН'!$F$11+СВЦЭМ!$D$10+'СЕТ СН'!$F$6-'СЕТ СН'!$F$23</f>
        <v>2124.5243760099997</v>
      </c>
      <c r="D24" s="36">
        <f>SUMIFS(СВЦЭМ!$D$39:$D$782,СВЦЭМ!$A$39:$A$782,$A24,СВЦЭМ!$B$39:$B$782,D$11)+'СЕТ СН'!$F$11+СВЦЭМ!$D$10+'СЕТ СН'!$F$6-'СЕТ СН'!$F$23</f>
        <v>2198.2079060799997</v>
      </c>
      <c r="E24" s="36">
        <f>SUMIFS(СВЦЭМ!$D$39:$D$782,СВЦЭМ!$A$39:$A$782,$A24,СВЦЭМ!$B$39:$B$782,E$11)+'СЕТ СН'!$F$11+СВЦЭМ!$D$10+'СЕТ СН'!$F$6-'СЕТ СН'!$F$23</f>
        <v>2239.1549440099998</v>
      </c>
      <c r="F24" s="36">
        <f>SUMIFS(СВЦЭМ!$D$39:$D$782,СВЦЭМ!$A$39:$A$782,$A24,СВЦЭМ!$B$39:$B$782,F$11)+'СЕТ СН'!$F$11+СВЦЭМ!$D$10+'СЕТ СН'!$F$6-'СЕТ СН'!$F$23</f>
        <v>2243.51709747</v>
      </c>
      <c r="G24" s="36">
        <f>SUMIFS(СВЦЭМ!$D$39:$D$782,СВЦЭМ!$A$39:$A$782,$A24,СВЦЭМ!$B$39:$B$782,G$11)+'СЕТ СН'!$F$11+СВЦЭМ!$D$10+'СЕТ СН'!$F$6-'СЕТ СН'!$F$23</f>
        <v>2238.7760841499999</v>
      </c>
      <c r="H24" s="36">
        <f>SUMIFS(СВЦЭМ!$D$39:$D$782,СВЦЭМ!$A$39:$A$782,$A24,СВЦЭМ!$B$39:$B$782,H$11)+'СЕТ СН'!$F$11+СВЦЭМ!$D$10+'СЕТ СН'!$F$6-'СЕТ СН'!$F$23</f>
        <v>2233.9330338699997</v>
      </c>
      <c r="I24" s="36">
        <f>SUMIFS(СВЦЭМ!$D$39:$D$782,СВЦЭМ!$A$39:$A$782,$A24,СВЦЭМ!$B$39:$B$782,I$11)+'СЕТ СН'!$F$11+СВЦЭМ!$D$10+'СЕТ СН'!$F$6-'СЕТ СН'!$F$23</f>
        <v>2108.03832577</v>
      </c>
      <c r="J24" s="36">
        <f>SUMIFS(СВЦЭМ!$D$39:$D$782,СВЦЭМ!$A$39:$A$782,$A24,СВЦЭМ!$B$39:$B$782,J$11)+'СЕТ СН'!$F$11+СВЦЭМ!$D$10+'СЕТ СН'!$F$6-'СЕТ СН'!$F$23</f>
        <v>1985.7295737599998</v>
      </c>
      <c r="K24" s="36">
        <f>SUMIFS(СВЦЭМ!$D$39:$D$782,СВЦЭМ!$A$39:$A$782,$A24,СВЦЭМ!$B$39:$B$782,K$11)+'СЕТ СН'!$F$11+СВЦЭМ!$D$10+'СЕТ СН'!$F$6-'СЕТ СН'!$F$23</f>
        <v>1895.5022989599997</v>
      </c>
      <c r="L24" s="36">
        <f>SUMIFS(СВЦЭМ!$D$39:$D$782,СВЦЭМ!$A$39:$A$782,$A24,СВЦЭМ!$B$39:$B$782,L$11)+'СЕТ СН'!$F$11+СВЦЭМ!$D$10+'СЕТ СН'!$F$6-'СЕТ СН'!$F$23</f>
        <v>1841.90132963</v>
      </c>
      <c r="M24" s="36">
        <f>SUMIFS(СВЦЭМ!$D$39:$D$782,СВЦЭМ!$A$39:$A$782,$A24,СВЦЭМ!$B$39:$B$782,M$11)+'СЕТ СН'!$F$11+СВЦЭМ!$D$10+'СЕТ СН'!$F$6-'СЕТ СН'!$F$23</f>
        <v>1841.8469598399997</v>
      </c>
      <c r="N24" s="36">
        <f>SUMIFS(СВЦЭМ!$D$39:$D$782,СВЦЭМ!$A$39:$A$782,$A24,СВЦЭМ!$B$39:$B$782,N$11)+'СЕТ СН'!$F$11+СВЦЭМ!$D$10+'СЕТ СН'!$F$6-'СЕТ СН'!$F$23</f>
        <v>1842.5745262400001</v>
      </c>
      <c r="O24" s="36">
        <f>SUMIFS(СВЦЭМ!$D$39:$D$782,СВЦЭМ!$A$39:$A$782,$A24,СВЦЭМ!$B$39:$B$782,O$11)+'СЕТ СН'!$F$11+СВЦЭМ!$D$10+'СЕТ СН'!$F$6-'СЕТ СН'!$F$23</f>
        <v>1824.34957648</v>
      </c>
      <c r="P24" s="36">
        <f>SUMIFS(СВЦЭМ!$D$39:$D$782,СВЦЭМ!$A$39:$A$782,$A24,СВЦЭМ!$B$39:$B$782,P$11)+'СЕТ СН'!$F$11+СВЦЭМ!$D$10+'СЕТ СН'!$F$6-'СЕТ СН'!$F$23</f>
        <v>1827.2267003799998</v>
      </c>
      <c r="Q24" s="36">
        <f>SUMIFS(СВЦЭМ!$D$39:$D$782,СВЦЭМ!$A$39:$A$782,$A24,СВЦЭМ!$B$39:$B$782,Q$11)+'СЕТ СН'!$F$11+СВЦЭМ!$D$10+'СЕТ СН'!$F$6-'СЕТ СН'!$F$23</f>
        <v>1834.2442413799999</v>
      </c>
      <c r="R24" s="36">
        <f>SUMIFS(СВЦЭМ!$D$39:$D$782,СВЦЭМ!$A$39:$A$782,$A24,СВЦЭМ!$B$39:$B$782,R$11)+'СЕТ СН'!$F$11+СВЦЭМ!$D$10+'СЕТ СН'!$F$6-'СЕТ СН'!$F$23</f>
        <v>1853.42743806</v>
      </c>
      <c r="S24" s="36">
        <f>SUMIFS(СВЦЭМ!$D$39:$D$782,СВЦЭМ!$A$39:$A$782,$A24,СВЦЭМ!$B$39:$B$782,S$11)+'СЕТ СН'!$F$11+СВЦЭМ!$D$10+'СЕТ СН'!$F$6-'СЕТ СН'!$F$23</f>
        <v>1815.0498138600001</v>
      </c>
      <c r="T24" s="36">
        <f>SUMIFS(СВЦЭМ!$D$39:$D$782,СВЦЭМ!$A$39:$A$782,$A24,СВЦЭМ!$B$39:$B$782,T$11)+'СЕТ СН'!$F$11+СВЦЭМ!$D$10+'СЕТ СН'!$F$6-'СЕТ СН'!$F$23</f>
        <v>1802.2849734399997</v>
      </c>
      <c r="U24" s="36">
        <f>SUMIFS(СВЦЭМ!$D$39:$D$782,СВЦЭМ!$A$39:$A$782,$A24,СВЦЭМ!$B$39:$B$782,U$11)+'СЕТ СН'!$F$11+СВЦЭМ!$D$10+'СЕТ СН'!$F$6-'СЕТ СН'!$F$23</f>
        <v>1841.3663555899998</v>
      </c>
      <c r="V24" s="36">
        <f>SUMIFS(СВЦЭМ!$D$39:$D$782,СВЦЭМ!$A$39:$A$782,$A24,СВЦЭМ!$B$39:$B$782,V$11)+'СЕТ СН'!$F$11+СВЦЭМ!$D$10+'СЕТ СН'!$F$6-'СЕТ СН'!$F$23</f>
        <v>1842.20187958</v>
      </c>
      <c r="W24" s="36">
        <f>SUMIFS(СВЦЭМ!$D$39:$D$782,СВЦЭМ!$A$39:$A$782,$A24,СВЦЭМ!$B$39:$B$782,W$11)+'СЕТ СН'!$F$11+СВЦЭМ!$D$10+'СЕТ СН'!$F$6-'СЕТ СН'!$F$23</f>
        <v>1835.5614451599999</v>
      </c>
      <c r="X24" s="36">
        <f>SUMIFS(СВЦЭМ!$D$39:$D$782,СВЦЭМ!$A$39:$A$782,$A24,СВЦЭМ!$B$39:$B$782,X$11)+'СЕТ СН'!$F$11+СВЦЭМ!$D$10+'СЕТ СН'!$F$6-'СЕТ СН'!$F$23</f>
        <v>1910.2158995599998</v>
      </c>
      <c r="Y24" s="36">
        <f>SUMIFS(СВЦЭМ!$D$39:$D$782,СВЦЭМ!$A$39:$A$782,$A24,СВЦЭМ!$B$39:$B$782,Y$11)+'СЕТ СН'!$F$11+СВЦЭМ!$D$10+'СЕТ СН'!$F$6-'СЕТ СН'!$F$23</f>
        <v>1966.1204969199998</v>
      </c>
    </row>
    <row r="25" spans="1:25" ht="15.75" x14ac:dyDescent="0.2">
      <c r="A25" s="35">
        <f t="shared" si="0"/>
        <v>45518</v>
      </c>
      <c r="B25" s="36">
        <f>SUMIFS(СВЦЭМ!$D$39:$D$782,СВЦЭМ!$A$39:$A$782,$A25,СВЦЭМ!$B$39:$B$782,B$11)+'СЕТ СН'!$F$11+СВЦЭМ!$D$10+'СЕТ СН'!$F$6-'СЕТ СН'!$F$23</f>
        <v>2136.5286152599997</v>
      </c>
      <c r="C25" s="36">
        <f>SUMIFS(СВЦЭМ!$D$39:$D$782,СВЦЭМ!$A$39:$A$782,$A25,СВЦЭМ!$B$39:$B$782,C$11)+'СЕТ СН'!$F$11+СВЦЭМ!$D$10+'СЕТ СН'!$F$6-'СЕТ СН'!$F$23</f>
        <v>2238.8001964699997</v>
      </c>
      <c r="D25" s="36">
        <f>SUMIFS(СВЦЭМ!$D$39:$D$782,СВЦЭМ!$A$39:$A$782,$A25,СВЦЭМ!$B$39:$B$782,D$11)+'СЕТ СН'!$F$11+СВЦЭМ!$D$10+'СЕТ СН'!$F$6-'СЕТ СН'!$F$23</f>
        <v>2333.5671605500002</v>
      </c>
      <c r="E25" s="36">
        <f>SUMIFS(СВЦЭМ!$D$39:$D$782,СВЦЭМ!$A$39:$A$782,$A25,СВЦЭМ!$B$39:$B$782,E$11)+'СЕТ СН'!$F$11+СВЦЭМ!$D$10+'СЕТ СН'!$F$6-'СЕТ СН'!$F$23</f>
        <v>2404.8225499900004</v>
      </c>
      <c r="F25" s="36">
        <f>SUMIFS(СВЦЭМ!$D$39:$D$782,СВЦЭМ!$A$39:$A$782,$A25,СВЦЭМ!$B$39:$B$782,F$11)+'СЕТ СН'!$F$11+СВЦЭМ!$D$10+'СЕТ СН'!$F$6-'СЕТ СН'!$F$23</f>
        <v>2412.5706039600004</v>
      </c>
      <c r="G25" s="36">
        <f>SUMIFS(СВЦЭМ!$D$39:$D$782,СВЦЭМ!$A$39:$A$782,$A25,СВЦЭМ!$B$39:$B$782,G$11)+'СЕТ СН'!$F$11+СВЦЭМ!$D$10+'СЕТ СН'!$F$6-'СЕТ СН'!$F$23</f>
        <v>2386.6178262500002</v>
      </c>
      <c r="H25" s="36">
        <f>SUMIFS(СВЦЭМ!$D$39:$D$782,СВЦЭМ!$A$39:$A$782,$A25,СВЦЭМ!$B$39:$B$782,H$11)+'СЕТ СН'!$F$11+СВЦЭМ!$D$10+'СЕТ СН'!$F$6-'СЕТ СН'!$F$23</f>
        <v>2376.4487235600004</v>
      </c>
      <c r="I25" s="36">
        <f>SUMIFS(СВЦЭМ!$D$39:$D$782,СВЦЭМ!$A$39:$A$782,$A25,СВЦЭМ!$B$39:$B$782,I$11)+'СЕТ СН'!$F$11+СВЦЭМ!$D$10+'СЕТ СН'!$F$6-'СЕТ СН'!$F$23</f>
        <v>2303.7843685299999</v>
      </c>
      <c r="J25" s="36">
        <f>SUMIFS(СВЦЭМ!$D$39:$D$782,СВЦЭМ!$A$39:$A$782,$A25,СВЦЭМ!$B$39:$B$782,J$11)+'СЕТ СН'!$F$11+СВЦЭМ!$D$10+'СЕТ СН'!$F$6-'СЕТ СН'!$F$23</f>
        <v>2185.4463649599998</v>
      </c>
      <c r="K25" s="36">
        <f>SUMIFS(СВЦЭМ!$D$39:$D$782,СВЦЭМ!$A$39:$A$782,$A25,СВЦЭМ!$B$39:$B$782,K$11)+'СЕТ СН'!$F$11+СВЦЭМ!$D$10+'СЕТ СН'!$F$6-'СЕТ СН'!$F$23</f>
        <v>2093.01580444</v>
      </c>
      <c r="L25" s="36">
        <f>SUMIFS(СВЦЭМ!$D$39:$D$782,СВЦЭМ!$A$39:$A$782,$A25,СВЦЭМ!$B$39:$B$782,L$11)+'СЕТ СН'!$F$11+СВЦЭМ!$D$10+'СЕТ СН'!$F$6-'СЕТ СН'!$F$23</f>
        <v>2022.4961829700001</v>
      </c>
      <c r="M25" s="36">
        <f>SUMIFS(СВЦЭМ!$D$39:$D$782,СВЦЭМ!$A$39:$A$782,$A25,СВЦЭМ!$B$39:$B$782,M$11)+'СЕТ СН'!$F$11+СВЦЭМ!$D$10+'СЕТ СН'!$F$6-'СЕТ СН'!$F$23</f>
        <v>2001.1050490299999</v>
      </c>
      <c r="N25" s="36">
        <f>SUMIFS(СВЦЭМ!$D$39:$D$782,СВЦЭМ!$A$39:$A$782,$A25,СВЦЭМ!$B$39:$B$782,N$11)+'СЕТ СН'!$F$11+СВЦЭМ!$D$10+'СЕТ СН'!$F$6-'СЕТ СН'!$F$23</f>
        <v>2006.69214831</v>
      </c>
      <c r="O25" s="36">
        <f>SUMIFS(СВЦЭМ!$D$39:$D$782,СВЦЭМ!$A$39:$A$782,$A25,СВЦЭМ!$B$39:$B$782,O$11)+'СЕТ СН'!$F$11+СВЦЭМ!$D$10+'СЕТ СН'!$F$6-'СЕТ СН'!$F$23</f>
        <v>1997.1856924599997</v>
      </c>
      <c r="P25" s="36">
        <f>SUMIFS(СВЦЭМ!$D$39:$D$782,СВЦЭМ!$A$39:$A$782,$A25,СВЦЭМ!$B$39:$B$782,P$11)+'СЕТ СН'!$F$11+СВЦЭМ!$D$10+'СЕТ СН'!$F$6-'СЕТ СН'!$F$23</f>
        <v>1989.0141346</v>
      </c>
      <c r="Q25" s="36">
        <f>SUMIFS(СВЦЭМ!$D$39:$D$782,СВЦЭМ!$A$39:$A$782,$A25,СВЦЭМ!$B$39:$B$782,Q$11)+'СЕТ СН'!$F$11+СВЦЭМ!$D$10+'СЕТ СН'!$F$6-'СЕТ СН'!$F$23</f>
        <v>1992.8680245599999</v>
      </c>
      <c r="R25" s="36">
        <f>SUMIFS(СВЦЭМ!$D$39:$D$782,СВЦЭМ!$A$39:$A$782,$A25,СВЦЭМ!$B$39:$B$782,R$11)+'СЕТ СН'!$F$11+СВЦЭМ!$D$10+'СЕТ СН'!$F$6-'СЕТ СН'!$F$23</f>
        <v>2000.3491754799998</v>
      </c>
      <c r="S25" s="36">
        <f>SUMIFS(СВЦЭМ!$D$39:$D$782,СВЦЭМ!$A$39:$A$782,$A25,СВЦЭМ!$B$39:$B$782,S$11)+'СЕТ СН'!$F$11+СВЦЭМ!$D$10+'СЕТ СН'!$F$6-'СЕТ СН'!$F$23</f>
        <v>2005.3137582999998</v>
      </c>
      <c r="T25" s="36">
        <f>SUMIFS(СВЦЭМ!$D$39:$D$782,СВЦЭМ!$A$39:$A$782,$A25,СВЦЭМ!$B$39:$B$782,T$11)+'СЕТ СН'!$F$11+СВЦЭМ!$D$10+'СЕТ СН'!$F$6-'СЕТ СН'!$F$23</f>
        <v>1992.1689938099998</v>
      </c>
      <c r="U25" s="36">
        <f>SUMIFS(СВЦЭМ!$D$39:$D$782,СВЦЭМ!$A$39:$A$782,$A25,СВЦЭМ!$B$39:$B$782,U$11)+'СЕТ СН'!$F$11+СВЦЭМ!$D$10+'СЕТ СН'!$F$6-'СЕТ СН'!$F$23</f>
        <v>2001.1247603799998</v>
      </c>
      <c r="V25" s="36">
        <f>SUMIFS(СВЦЭМ!$D$39:$D$782,СВЦЭМ!$A$39:$A$782,$A25,СВЦЭМ!$B$39:$B$782,V$11)+'СЕТ СН'!$F$11+СВЦЭМ!$D$10+'СЕТ СН'!$F$6-'СЕТ СН'!$F$23</f>
        <v>2011.76725597</v>
      </c>
      <c r="W25" s="36">
        <f>SUMIFS(СВЦЭМ!$D$39:$D$782,СВЦЭМ!$A$39:$A$782,$A25,СВЦЭМ!$B$39:$B$782,W$11)+'СЕТ СН'!$F$11+СВЦЭМ!$D$10+'СЕТ СН'!$F$6-'СЕТ СН'!$F$23</f>
        <v>2000.6688525499999</v>
      </c>
      <c r="X25" s="36">
        <f>SUMIFS(СВЦЭМ!$D$39:$D$782,СВЦЭМ!$A$39:$A$782,$A25,СВЦЭМ!$B$39:$B$782,X$11)+'СЕТ СН'!$F$11+СВЦЭМ!$D$10+'СЕТ СН'!$F$6-'СЕТ СН'!$F$23</f>
        <v>2078.5610954899998</v>
      </c>
      <c r="Y25" s="36">
        <f>SUMIFS(СВЦЭМ!$D$39:$D$782,СВЦЭМ!$A$39:$A$782,$A25,СВЦЭМ!$B$39:$B$782,Y$11)+'СЕТ СН'!$F$11+СВЦЭМ!$D$10+'СЕТ СН'!$F$6-'СЕТ СН'!$F$23</f>
        <v>2183.3613590800001</v>
      </c>
    </row>
    <row r="26" spans="1:25" ht="15.75" x14ac:dyDescent="0.2">
      <c r="A26" s="35">
        <f t="shared" si="0"/>
        <v>45519</v>
      </c>
      <c r="B26" s="36">
        <f>SUMIFS(СВЦЭМ!$D$39:$D$782,СВЦЭМ!$A$39:$A$782,$A26,СВЦЭМ!$B$39:$B$782,B$11)+'СЕТ СН'!$F$11+СВЦЭМ!$D$10+'СЕТ СН'!$F$6-'СЕТ СН'!$F$23</f>
        <v>2233.4437313399999</v>
      </c>
      <c r="C26" s="36">
        <f>SUMIFS(СВЦЭМ!$D$39:$D$782,СВЦЭМ!$A$39:$A$782,$A26,СВЦЭМ!$B$39:$B$782,C$11)+'СЕТ СН'!$F$11+СВЦЭМ!$D$10+'СЕТ СН'!$F$6-'СЕТ СН'!$F$23</f>
        <v>2296.37154328</v>
      </c>
      <c r="D26" s="36">
        <f>SUMIFS(СВЦЭМ!$D$39:$D$782,СВЦЭМ!$A$39:$A$782,$A26,СВЦЭМ!$B$39:$B$782,D$11)+'СЕТ СН'!$F$11+СВЦЭМ!$D$10+'СЕТ СН'!$F$6-'СЕТ СН'!$F$23</f>
        <v>2339.37310682</v>
      </c>
      <c r="E26" s="36">
        <f>SUMIFS(СВЦЭМ!$D$39:$D$782,СВЦЭМ!$A$39:$A$782,$A26,СВЦЭМ!$B$39:$B$782,E$11)+'СЕТ СН'!$F$11+СВЦЭМ!$D$10+'СЕТ СН'!$F$6-'СЕТ СН'!$F$23</f>
        <v>2349.7127132300002</v>
      </c>
      <c r="F26" s="36">
        <f>SUMIFS(СВЦЭМ!$D$39:$D$782,СВЦЭМ!$A$39:$A$782,$A26,СВЦЭМ!$B$39:$B$782,F$11)+'СЕТ СН'!$F$11+СВЦЭМ!$D$10+'СЕТ СН'!$F$6-'СЕТ СН'!$F$23</f>
        <v>2352.3562453000004</v>
      </c>
      <c r="G26" s="36">
        <f>SUMIFS(СВЦЭМ!$D$39:$D$782,СВЦЭМ!$A$39:$A$782,$A26,СВЦЭМ!$B$39:$B$782,G$11)+'СЕТ СН'!$F$11+СВЦЭМ!$D$10+'СЕТ СН'!$F$6-'СЕТ СН'!$F$23</f>
        <v>2330.6152559200004</v>
      </c>
      <c r="H26" s="36">
        <f>SUMIFS(СВЦЭМ!$D$39:$D$782,СВЦЭМ!$A$39:$A$782,$A26,СВЦЭМ!$B$39:$B$782,H$11)+'СЕТ СН'!$F$11+СВЦЭМ!$D$10+'СЕТ СН'!$F$6-'СЕТ СН'!$F$23</f>
        <v>2292.4195633899999</v>
      </c>
      <c r="I26" s="36">
        <f>SUMIFS(СВЦЭМ!$D$39:$D$782,СВЦЭМ!$A$39:$A$782,$A26,СВЦЭМ!$B$39:$B$782,I$11)+'СЕТ СН'!$F$11+СВЦЭМ!$D$10+'СЕТ СН'!$F$6-'СЕТ СН'!$F$23</f>
        <v>2213.4255301999997</v>
      </c>
      <c r="J26" s="36">
        <f>SUMIFS(СВЦЭМ!$D$39:$D$782,СВЦЭМ!$A$39:$A$782,$A26,СВЦЭМ!$B$39:$B$782,J$11)+'СЕТ СН'!$F$11+СВЦЭМ!$D$10+'СЕТ СН'!$F$6-'СЕТ СН'!$F$23</f>
        <v>2147.2455155099997</v>
      </c>
      <c r="K26" s="36">
        <f>SUMIFS(СВЦЭМ!$D$39:$D$782,СВЦЭМ!$A$39:$A$782,$A26,СВЦЭМ!$B$39:$B$782,K$11)+'СЕТ СН'!$F$11+СВЦЭМ!$D$10+'СЕТ СН'!$F$6-'СЕТ СН'!$F$23</f>
        <v>2059.7413054099998</v>
      </c>
      <c r="L26" s="36">
        <f>SUMIFS(СВЦЭМ!$D$39:$D$782,СВЦЭМ!$A$39:$A$782,$A26,СВЦЭМ!$B$39:$B$782,L$11)+'СЕТ СН'!$F$11+СВЦЭМ!$D$10+'СЕТ СН'!$F$6-'СЕТ СН'!$F$23</f>
        <v>2054.6286772599997</v>
      </c>
      <c r="M26" s="36">
        <f>SUMIFS(СВЦЭМ!$D$39:$D$782,СВЦЭМ!$A$39:$A$782,$A26,СВЦЭМ!$B$39:$B$782,M$11)+'СЕТ СН'!$F$11+СВЦЭМ!$D$10+'СЕТ СН'!$F$6-'СЕТ СН'!$F$23</f>
        <v>2078.6446471099998</v>
      </c>
      <c r="N26" s="36">
        <f>SUMIFS(СВЦЭМ!$D$39:$D$782,СВЦЭМ!$A$39:$A$782,$A26,СВЦЭМ!$B$39:$B$782,N$11)+'СЕТ СН'!$F$11+СВЦЭМ!$D$10+'СЕТ СН'!$F$6-'СЕТ СН'!$F$23</f>
        <v>2069.14047041</v>
      </c>
      <c r="O26" s="36">
        <f>SUMIFS(СВЦЭМ!$D$39:$D$782,СВЦЭМ!$A$39:$A$782,$A26,СВЦЭМ!$B$39:$B$782,O$11)+'СЕТ СН'!$F$11+СВЦЭМ!$D$10+'СЕТ СН'!$F$6-'СЕТ СН'!$F$23</f>
        <v>2058.43408456</v>
      </c>
      <c r="P26" s="36">
        <f>SUMIFS(СВЦЭМ!$D$39:$D$782,СВЦЭМ!$A$39:$A$782,$A26,СВЦЭМ!$B$39:$B$782,P$11)+'СЕТ СН'!$F$11+СВЦЭМ!$D$10+'СЕТ СН'!$F$6-'СЕТ СН'!$F$23</f>
        <v>2060.28127606</v>
      </c>
      <c r="Q26" s="36">
        <f>SUMIFS(СВЦЭМ!$D$39:$D$782,СВЦЭМ!$A$39:$A$782,$A26,СВЦЭМ!$B$39:$B$782,Q$11)+'СЕТ СН'!$F$11+СВЦЭМ!$D$10+'СЕТ СН'!$F$6-'СЕТ СН'!$F$23</f>
        <v>2048.4224964299997</v>
      </c>
      <c r="R26" s="36">
        <f>SUMIFS(СВЦЭМ!$D$39:$D$782,СВЦЭМ!$A$39:$A$782,$A26,СВЦЭМ!$B$39:$B$782,R$11)+'СЕТ СН'!$F$11+СВЦЭМ!$D$10+'СЕТ СН'!$F$6-'СЕТ СН'!$F$23</f>
        <v>2058.42472241</v>
      </c>
      <c r="S26" s="36">
        <f>SUMIFS(СВЦЭМ!$D$39:$D$782,СВЦЭМ!$A$39:$A$782,$A26,СВЦЭМ!$B$39:$B$782,S$11)+'СЕТ СН'!$F$11+СВЦЭМ!$D$10+'СЕТ СН'!$F$6-'СЕТ СН'!$F$23</f>
        <v>2066.8169439200001</v>
      </c>
      <c r="T26" s="36">
        <f>SUMIFS(СВЦЭМ!$D$39:$D$782,СВЦЭМ!$A$39:$A$782,$A26,СВЦЭМ!$B$39:$B$782,T$11)+'СЕТ СН'!$F$11+СВЦЭМ!$D$10+'СЕТ СН'!$F$6-'СЕТ СН'!$F$23</f>
        <v>2040.0139152500001</v>
      </c>
      <c r="U26" s="36">
        <f>SUMIFS(СВЦЭМ!$D$39:$D$782,СВЦЭМ!$A$39:$A$782,$A26,СВЦЭМ!$B$39:$B$782,U$11)+'СЕТ СН'!$F$11+СВЦЭМ!$D$10+'СЕТ СН'!$F$6-'СЕТ СН'!$F$23</f>
        <v>2044.3542580799999</v>
      </c>
      <c r="V26" s="36">
        <f>SUMIFS(СВЦЭМ!$D$39:$D$782,СВЦЭМ!$A$39:$A$782,$A26,СВЦЭМ!$B$39:$B$782,V$11)+'СЕТ СН'!$F$11+СВЦЭМ!$D$10+'СЕТ СН'!$F$6-'СЕТ СН'!$F$23</f>
        <v>2063.3352871500001</v>
      </c>
      <c r="W26" s="36">
        <f>SUMIFS(СВЦЭМ!$D$39:$D$782,СВЦЭМ!$A$39:$A$782,$A26,СВЦЭМ!$B$39:$B$782,W$11)+'СЕТ СН'!$F$11+СВЦЭМ!$D$10+'СЕТ СН'!$F$6-'СЕТ СН'!$F$23</f>
        <v>2055.5273006699999</v>
      </c>
      <c r="X26" s="36">
        <f>SUMIFS(СВЦЭМ!$D$39:$D$782,СВЦЭМ!$A$39:$A$782,$A26,СВЦЭМ!$B$39:$B$782,X$11)+'СЕТ СН'!$F$11+СВЦЭМ!$D$10+'СЕТ СН'!$F$6-'СЕТ СН'!$F$23</f>
        <v>2135.9700025299999</v>
      </c>
      <c r="Y26" s="36">
        <f>SUMIFS(СВЦЭМ!$D$39:$D$782,СВЦЭМ!$A$39:$A$782,$A26,СВЦЭМ!$B$39:$B$782,Y$11)+'СЕТ СН'!$F$11+СВЦЭМ!$D$10+'СЕТ СН'!$F$6-'СЕТ СН'!$F$23</f>
        <v>2210.6245854399999</v>
      </c>
    </row>
    <row r="27" spans="1:25" ht="15.75" x14ac:dyDescent="0.2">
      <c r="A27" s="35">
        <f t="shared" si="0"/>
        <v>45520</v>
      </c>
      <c r="B27" s="36">
        <f>SUMIFS(СВЦЭМ!$D$39:$D$782,СВЦЭМ!$A$39:$A$782,$A27,СВЦЭМ!$B$39:$B$782,B$11)+'СЕТ СН'!$F$11+СВЦЭМ!$D$10+'СЕТ СН'!$F$6-'СЕТ СН'!$F$23</f>
        <v>2371.4357210600001</v>
      </c>
      <c r="C27" s="36">
        <f>SUMIFS(СВЦЭМ!$D$39:$D$782,СВЦЭМ!$A$39:$A$782,$A27,СВЦЭМ!$B$39:$B$782,C$11)+'СЕТ СН'!$F$11+СВЦЭМ!$D$10+'СЕТ СН'!$F$6-'СЕТ СН'!$F$23</f>
        <v>2364.2408336200001</v>
      </c>
      <c r="D27" s="36">
        <f>SUMIFS(СВЦЭМ!$D$39:$D$782,СВЦЭМ!$A$39:$A$782,$A27,СВЦЭМ!$B$39:$B$782,D$11)+'СЕТ СН'!$F$11+СВЦЭМ!$D$10+'СЕТ СН'!$F$6-'СЕТ СН'!$F$23</f>
        <v>2399.9093256600004</v>
      </c>
      <c r="E27" s="36">
        <f>SUMIFS(СВЦЭМ!$D$39:$D$782,СВЦЭМ!$A$39:$A$782,$A27,СВЦЭМ!$B$39:$B$782,E$11)+'СЕТ СН'!$F$11+СВЦЭМ!$D$10+'СЕТ СН'!$F$6-'СЕТ СН'!$F$23</f>
        <v>2332.4552544600006</v>
      </c>
      <c r="F27" s="36">
        <f>SUMIFS(СВЦЭМ!$D$39:$D$782,СВЦЭМ!$A$39:$A$782,$A27,СВЦЭМ!$B$39:$B$782,F$11)+'СЕТ СН'!$F$11+СВЦЭМ!$D$10+'СЕТ СН'!$F$6-'СЕТ СН'!$F$23</f>
        <v>2305.8547894400003</v>
      </c>
      <c r="G27" s="36">
        <f>SUMIFS(СВЦЭМ!$D$39:$D$782,СВЦЭМ!$A$39:$A$782,$A27,СВЦЭМ!$B$39:$B$782,G$11)+'СЕТ СН'!$F$11+СВЦЭМ!$D$10+'СЕТ СН'!$F$6-'СЕТ СН'!$F$23</f>
        <v>2251.7206150399998</v>
      </c>
      <c r="H27" s="36">
        <f>SUMIFS(СВЦЭМ!$D$39:$D$782,СВЦЭМ!$A$39:$A$782,$A27,СВЦЭМ!$B$39:$B$782,H$11)+'СЕТ СН'!$F$11+СВЦЭМ!$D$10+'СЕТ СН'!$F$6-'СЕТ СН'!$F$23</f>
        <v>2210.17048759</v>
      </c>
      <c r="I27" s="36">
        <f>SUMIFS(СВЦЭМ!$D$39:$D$782,СВЦЭМ!$A$39:$A$782,$A27,СВЦЭМ!$B$39:$B$782,I$11)+'СЕТ СН'!$F$11+СВЦЭМ!$D$10+'СЕТ СН'!$F$6-'СЕТ СН'!$F$23</f>
        <v>2115.4284305599999</v>
      </c>
      <c r="J27" s="36">
        <f>SUMIFS(СВЦЭМ!$D$39:$D$782,СВЦЭМ!$A$39:$A$782,$A27,СВЦЭМ!$B$39:$B$782,J$11)+'СЕТ СН'!$F$11+СВЦЭМ!$D$10+'СЕТ СН'!$F$6-'СЕТ СН'!$F$23</f>
        <v>2030.2088475400001</v>
      </c>
      <c r="K27" s="36">
        <f>SUMIFS(СВЦЭМ!$D$39:$D$782,СВЦЭМ!$A$39:$A$782,$A27,СВЦЭМ!$B$39:$B$782,K$11)+'СЕТ СН'!$F$11+СВЦЭМ!$D$10+'СЕТ СН'!$F$6-'СЕТ СН'!$F$23</f>
        <v>1918.2292288999997</v>
      </c>
      <c r="L27" s="36">
        <f>SUMIFS(СВЦЭМ!$D$39:$D$782,СВЦЭМ!$A$39:$A$782,$A27,СВЦЭМ!$B$39:$B$782,L$11)+'СЕТ СН'!$F$11+СВЦЭМ!$D$10+'СЕТ СН'!$F$6-'СЕТ СН'!$F$23</f>
        <v>1885.0968109599999</v>
      </c>
      <c r="M27" s="36">
        <f>SUMIFS(СВЦЭМ!$D$39:$D$782,СВЦЭМ!$A$39:$A$782,$A27,СВЦЭМ!$B$39:$B$782,M$11)+'СЕТ СН'!$F$11+СВЦЭМ!$D$10+'СЕТ СН'!$F$6-'СЕТ СН'!$F$23</f>
        <v>1881.5311507299998</v>
      </c>
      <c r="N27" s="36">
        <f>SUMIFS(СВЦЭМ!$D$39:$D$782,СВЦЭМ!$A$39:$A$782,$A27,СВЦЭМ!$B$39:$B$782,N$11)+'СЕТ СН'!$F$11+СВЦЭМ!$D$10+'СЕТ СН'!$F$6-'СЕТ СН'!$F$23</f>
        <v>1877.74764946</v>
      </c>
      <c r="O27" s="36">
        <f>SUMIFS(СВЦЭМ!$D$39:$D$782,СВЦЭМ!$A$39:$A$782,$A27,СВЦЭМ!$B$39:$B$782,O$11)+'СЕТ СН'!$F$11+СВЦЭМ!$D$10+'СЕТ СН'!$F$6-'СЕТ СН'!$F$23</f>
        <v>1896.86009315</v>
      </c>
      <c r="P27" s="36">
        <f>SUMIFS(СВЦЭМ!$D$39:$D$782,СВЦЭМ!$A$39:$A$782,$A27,СВЦЭМ!$B$39:$B$782,P$11)+'СЕТ СН'!$F$11+СВЦЭМ!$D$10+'СЕТ СН'!$F$6-'СЕТ СН'!$F$23</f>
        <v>1933.0657492999999</v>
      </c>
      <c r="Q27" s="36">
        <f>SUMIFS(СВЦЭМ!$D$39:$D$782,СВЦЭМ!$A$39:$A$782,$A27,СВЦЭМ!$B$39:$B$782,Q$11)+'СЕТ СН'!$F$11+СВЦЭМ!$D$10+'СЕТ СН'!$F$6-'СЕТ СН'!$F$23</f>
        <v>1951.9897864699997</v>
      </c>
      <c r="R27" s="36">
        <f>SUMIFS(СВЦЭМ!$D$39:$D$782,СВЦЭМ!$A$39:$A$782,$A27,СВЦЭМ!$B$39:$B$782,R$11)+'СЕТ СН'!$F$11+СВЦЭМ!$D$10+'СЕТ СН'!$F$6-'СЕТ СН'!$F$23</f>
        <v>1954.7909916499998</v>
      </c>
      <c r="S27" s="36">
        <f>SUMIFS(СВЦЭМ!$D$39:$D$782,СВЦЭМ!$A$39:$A$782,$A27,СВЦЭМ!$B$39:$B$782,S$11)+'СЕТ СН'!$F$11+СВЦЭМ!$D$10+'СЕТ СН'!$F$6-'СЕТ СН'!$F$23</f>
        <v>1876.2716543299998</v>
      </c>
      <c r="T27" s="36">
        <f>SUMIFS(СВЦЭМ!$D$39:$D$782,СВЦЭМ!$A$39:$A$782,$A27,СВЦЭМ!$B$39:$B$782,T$11)+'СЕТ СН'!$F$11+СВЦЭМ!$D$10+'СЕТ СН'!$F$6-'СЕТ СН'!$F$23</f>
        <v>1852.9504831599997</v>
      </c>
      <c r="U27" s="36">
        <f>SUMIFS(СВЦЭМ!$D$39:$D$782,СВЦЭМ!$A$39:$A$782,$A27,СВЦЭМ!$B$39:$B$782,U$11)+'СЕТ СН'!$F$11+СВЦЭМ!$D$10+'СЕТ СН'!$F$6-'СЕТ СН'!$F$23</f>
        <v>1872.5563224899997</v>
      </c>
      <c r="V27" s="36">
        <f>SUMIFS(СВЦЭМ!$D$39:$D$782,СВЦЭМ!$A$39:$A$782,$A27,СВЦЭМ!$B$39:$B$782,V$11)+'СЕТ СН'!$F$11+СВЦЭМ!$D$10+'СЕТ СН'!$F$6-'СЕТ СН'!$F$23</f>
        <v>1913.7821088800001</v>
      </c>
      <c r="W27" s="36">
        <f>SUMIFS(СВЦЭМ!$D$39:$D$782,СВЦЭМ!$A$39:$A$782,$A27,СВЦЭМ!$B$39:$B$782,W$11)+'СЕТ СН'!$F$11+СВЦЭМ!$D$10+'СЕТ СН'!$F$6-'СЕТ СН'!$F$23</f>
        <v>1922.13207074</v>
      </c>
      <c r="X27" s="36">
        <f>SUMIFS(СВЦЭМ!$D$39:$D$782,СВЦЭМ!$A$39:$A$782,$A27,СВЦЭМ!$B$39:$B$782,X$11)+'СЕТ СН'!$F$11+СВЦЭМ!$D$10+'СЕТ СН'!$F$6-'СЕТ СН'!$F$23</f>
        <v>1971.2440977599999</v>
      </c>
      <c r="Y27" s="36">
        <f>SUMIFS(СВЦЭМ!$D$39:$D$782,СВЦЭМ!$A$39:$A$782,$A27,СВЦЭМ!$B$39:$B$782,Y$11)+'СЕТ СН'!$F$11+СВЦЭМ!$D$10+'СЕТ СН'!$F$6-'СЕТ СН'!$F$23</f>
        <v>2034.0180919999998</v>
      </c>
    </row>
    <row r="28" spans="1:25" ht="15.75" x14ac:dyDescent="0.2">
      <c r="A28" s="35">
        <f t="shared" si="0"/>
        <v>45521</v>
      </c>
      <c r="B28" s="36">
        <f>SUMIFS(СВЦЭМ!$D$39:$D$782,СВЦЭМ!$A$39:$A$782,$A28,СВЦЭМ!$B$39:$B$782,B$11)+'СЕТ СН'!$F$11+СВЦЭМ!$D$10+'СЕТ СН'!$F$6-'СЕТ СН'!$F$23</f>
        <v>2089.6839749999999</v>
      </c>
      <c r="C28" s="36">
        <f>SUMIFS(СВЦЭМ!$D$39:$D$782,СВЦЭМ!$A$39:$A$782,$A28,СВЦЭМ!$B$39:$B$782,C$11)+'СЕТ СН'!$F$11+СВЦЭМ!$D$10+'СЕТ СН'!$F$6-'СЕТ СН'!$F$23</f>
        <v>2192.0562835699998</v>
      </c>
      <c r="D28" s="36">
        <f>SUMIFS(СВЦЭМ!$D$39:$D$782,СВЦЭМ!$A$39:$A$782,$A28,СВЦЭМ!$B$39:$B$782,D$11)+'СЕТ СН'!$F$11+СВЦЭМ!$D$10+'СЕТ СН'!$F$6-'СЕТ СН'!$F$23</f>
        <v>2232.71777711</v>
      </c>
      <c r="E28" s="36">
        <f>SUMIFS(СВЦЭМ!$D$39:$D$782,СВЦЭМ!$A$39:$A$782,$A28,СВЦЭМ!$B$39:$B$782,E$11)+'СЕТ СН'!$F$11+СВЦЭМ!$D$10+'СЕТ СН'!$F$6-'СЕТ СН'!$F$23</f>
        <v>2241.84571198</v>
      </c>
      <c r="F28" s="36">
        <f>SUMIFS(СВЦЭМ!$D$39:$D$782,СВЦЭМ!$A$39:$A$782,$A28,СВЦЭМ!$B$39:$B$782,F$11)+'СЕТ СН'!$F$11+СВЦЭМ!$D$10+'СЕТ СН'!$F$6-'СЕТ СН'!$F$23</f>
        <v>2257.4214433299999</v>
      </c>
      <c r="G28" s="36">
        <f>SUMIFS(СВЦЭМ!$D$39:$D$782,СВЦЭМ!$A$39:$A$782,$A28,СВЦЭМ!$B$39:$B$782,G$11)+'СЕТ СН'!$F$11+СВЦЭМ!$D$10+'СЕТ СН'!$F$6-'СЕТ СН'!$F$23</f>
        <v>2236.5112548699999</v>
      </c>
      <c r="H28" s="36">
        <f>SUMIFS(СВЦЭМ!$D$39:$D$782,СВЦЭМ!$A$39:$A$782,$A28,СВЦЭМ!$B$39:$B$782,H$11)+'СЕТ СН'!$F$11+СВЦЭМ!$D$10+'СЕТ СН'!$F$6-'СЕТ СН'!$F$23</f>
        <v>2226.49544754</v>
      </c>
      <c r="I28" s="36">
        <f>SUMIFS(СВЦЭМ!$D$39:$D$782,СВЦЭМ!$A$39:$A$782,$A28,СВЦЭМ!$B$39:$B$782,I$11)+'СЕТ СН'!$F$11+СВЦЭМ!$D$10+'СЕТ СН'!$F$6-'СЕТ СН'!$F$23</f>
        <v>2200.4232691100001</v>
      </c>
      <c r="J28" s="36">
        <f>SUMIFS(СВЦЭМ!$D$39:$D$782,СВЦЭМ!$A$39:$A$782,$A28,СВЦЭМ!$B$39:$B$782,J$11)+'СЕТ СН'!$F$11+СВЦЭМ!$D$10+'СЕТ СН'!$F$6-'СЕТ СН'!$F$23</f>
        <v>2090.1385734299997</v>
      </c>
      <c r="K28" s="36">
        <f>SUMIFS(СВЦЭМ!$D$39:$D$782,СВЦЭМ!$A$39:$A$782,$A28,СВЦЭМ!$B$39:$B$782,K$11)+'СЕТ СН'!$F$11+СВЦЭМ!$D$10+'СЕТ СН'!$F$6-'СЕТ СН'!$F$23</f>
        <v>2010.8534071099998</v>
      </c>
      <c r="L28" s="36">
        <f>SUMIFS(СВЦЭМ!$D$39:$D$782,СВЦЭМ!$A$39:$A$782,$A28,СВЦЭМ!$B$39:$B$782,L$11)+'СЕТ СН'!$F$11+СВЦЭМ!$D$10+'СЕТ СН'!$F$6-'СЕТ СН'!$F$23</f>
        <v>1942.5162233299998</v>
      </c>
      <c r="M28" s="36">
        <f>SUMIFS(СВЦЭМ!$D$39:$D$782,СВЦЭМ!$A$39:$A$782,$A28,СВЦЭМ!$B$39:$B$782,M$11)+'СЕТ СН'!$F$11+СВЦЭМ!$D$10+'СЕТ СН'!$F$6-'СЕТ СН'!$F$23</f>
        <v>1930.10717836</v>
      </c>
      <c r="N28" s="36">
        <f>SUMIFS(СВЦЭМ!$D$39:$D$782,СВЦЭМ!$A$39:$A$782,$A28,СВЦЭМ!$B$39:$B$782,N$11)+'СЕТ СН'!$F$11+СВЦЭМ!$D$10+'СЕТ СН'!$F$6-'СЕТ СН'!$F$23</f>
        <v>1923.4628440699998</v>
      </c>
      <c r="O28" s="36">
        <f>SUMIFS(СВЦЭМ!$D$39:$D$782,СВЦЭМ!$A$39:$A$782,$A28,СВЦЭМ!$B$39:$B$782,O$11)+'СЕТ СН'!$F$11+СВЦЭМ!$D$10+'СЕТ СН'!$F$6-'СЕТ СН'!$F$23</f>
        <v>1922.6177033399999</v>
      </c>
      <c r="P28" s="36">
        <f>SUMIFS(СВЦЭМ!$D$39:$D$782,СВЦЭМ!$A$39:$A$782,$A28,СВЦЭМ!$B$39:$B$782,P$11)+'СЕТ СН'!$F$11+СВЦЭМ!$D$10+'СЕТ СН'!$F$6-'СЕТ СН'!$F$23</f>
        <v>1922.0300179699998</v>
      </c>
      <c r="Q28" s="36">
        <f>SUMIFS(СВЦЭМ!$D$39:$D$782,СВЦЭМ!$A$39:$A$782,$A28,СВЦЭМ!$B$39:$B$782,Q$11)+'СЕТ СН'!$F$11+СВЦЭМ!$D$10+'СЕТ СН'!$F$6-'СЕТ СН'!$F$23</f>
        <v>1932.5876561499999</v>
      </c>
      <c r="R28" s="36">
        <f>SUMIFS(СВЦЭМ!$D$39:$D$782,СВЦЭМ!$A$39:$A$782,$A28,СВЦЭМ!$B$39:$B$782,R$11)+'СЕТ СН'!$F$11+СВЦЭМ!$D$10+'СЕТ СН'!$F$6-'СЕТ СН'!$F$23</f>
        <v>1955.3596417899998</v>
      </c>
      <c r="S28" s="36">
        <f>SUMIFS(СВЦЭМ!$D$39:$D$782,СВЦЭМ!$A$39:$A$782,$A28,СВЦЭМ!$B$39:$B$782,S$11)+'СЕТ СН'!$F$11+СВЦЭМ!$D$10+'СЕТ СН'!$F$6-'СЕТ СН'!$F$23</f>
        <v>1936.3273397499997</v>
      </c>
      <c r="T28" s="36">
        <f>SUMIFS(СВЦЭМ!$D$39:$D$782,СВЦЭМ!$A$39:$A$782,$A28,СВЦЭМ!$B$39:$B$782,T$11)+'СЕТ СН'!$F$11+СВЦЭМ!$D$10+'СЕТ СН'!$F$6-'СЕТ СН'!$F$23</f>
        <v>1921.3733990799997</v>
      </c>
      <c r="U28" s="36">
        <f>SUMIFS(СВЦЭМ!$D$39:$D$782,СВЦЭМ!$A$39:$A$782,$A28,СВЦЭМ!$B$39:$B$782,U$11)+'СЕТ СН'!$F$11+СВЦЭМ!$D$10+'СЕТ СН'!$F$6-'СЕТ СН'!$F$23</f>
        <v>1917.3156329099997</v>
      </c>
      <c r="V28" s="36">
        <f>SUMIFS(СВЦЭМ!$D$39:$D$782,СВЦЭМ!$A$39:$A$782,$A28,СВЦЭМ!$B$39:$B$782,V$11)+'СЕТ СН'!$F$11+СВЦЭМ!$D$10+'СЕТ СН'!$F$6-'СЕТ СН'!$F$23</f>
        <v>1918.5560978499998</v>
      </c>
      <c r="W28" s="36">
        <f>SUMIFS(СВЦЭМ!$D$39:$D$782,СВЦЭМ!$A$39:$A$782,$A28,СВЦЭМ!$B$39:$B$782,W$11)+'СЕТ СН'!$F$11+СВЦЭМ!$D$10+'СЕТ СН'!$F$6-'СЕТ СН'!$F$23</f>
        <v>1905.9417036199998</v>
      </c>
      <c r="X28" s="36">
        <f>SUMIFS(СВЦЭМ!$D$39:$D$782,СВЦЭМ!$A$39:$A$782,$A28,СВЦЭМ!$B$39:$B$782,X$11)+'СЕТ СН'!$F$11+СВЦЭМ!$D$10+'СЕТ СН'!$F$6-'СЕТ СН'!$F$23</f>
        <v>1961.5219657600001</v>
      </c>
      <c r="Y28" s="36">
        <f>SUMIFS(СВЦЭМ!$D$39:$D$782,СВЦЭМ!$A$39:$A$782,$A28,СВЦЭМ!$B$39:$B$782,Y$11)+'СЕТ СН'!$F$11+СВЦЭМ!$D$10+'СЕТ СН'!$F$6-'СЕТ СН'!$F$23</f>
        <v>2041.73649884</v>
      </c>
    </row>
    <row r="29" spans="1:25" ht="15.75" x14ac:dyDescent="0.2">
      <c r="A29" s="35">
        <f t="shared" si="0"/>
        <v>45522</v>
      </c>
      <c r="B29" s="36">
        <f>SUMIFS(СВЦЭМ!$D$39:$D$782,СВЦЭМ!$A$39:$A$782,$A29,СВЦЭМ!$B$39:$B$782,B$11)+'СЕТ СН'!$F$11+СВЦЭМ!$D$10+'СЕТ СН'!$F$6-'СЕТ СН'!$F$23</f>
        <v>2032.31762269</v>
      </c>
      <c r="C29" s="36">
        <f>SUMIFS(СВЦЭМ!$D$39:$D$782,СВЦЭМ!$A$39:$A$782,$A29,СВЦЭМ!$B$39:$B$782,C$11)+'СЕТ СН'!$F$11+СВЦЭМ!$D$10+'СЕТ СН'!$F$6-'СЕТ СН'!$F$23</f>
        <v>2127.23128752</v>
      </c>
      <c r="D29" s="36">
        <f>SUMIFS(СВЦЭМ!$D$39:$D$782,СВЦЭМ!$A$39:$A$782,$A29,СВЦЭМ!$B$39:$B$782,D$11)+'СЕТ СН'!$F$11+СВЦЭМ!$D$10+'СЕТ СН'!$F$6-'СЕТ СН'!$F$23</f>
        <v>2186.63580516</v>
      </c>
      <c r="E29" s="36">
        <f>SUMIFS(СВЦЭМ!$D$39:$D$782,СВЦЭМ!$A$39:$A$782,$A29,СВЦЭМ!$B$39:$B$782,E$11)+'СЕТ СН'!$F$11+СВЦЭМ!$D$10+'СЕТ СН'!$F$6-'СЕТ СН'!$F$23</f>
        <v>2210.6615758799999</v>
      </c>
      <c r="F29" s="36">
        <f>SUMIFS(СВЦЭМ!$D$39:$D$782,СВЦЭМ!$A$39:$A$782,$A29,СВЦЭМ!$B$39:$B$782,F$11)+'СЕТ СН'!$F$11+СВЦЭМ!$D$10+'СЕТ СН'!$F$6-'СЕТ СН'!$F$23</f>
        <v>2238.6254015</v>
      </c>
      <c r="G29" s="36">
        <f>SUMIFS(СВЦЭМ!$D$39:$D$782,СВЦЭМ!$A$39:$A$782,$A29,СВЦЭМ!$B$39:$B$782,G$11)+'СЕТ СН'!$F$11+СВЦЭМ!$D$10+'СЕТ СН'!$F$6-'СЕТ СН'!$F$23</f>
        <v>2221.1203602599999</v>
      </c>
      <c r="H29" s="36">
        <f>SUMIFS(СВЦЭМ!$D$39:$D$782,СВЦЭМ!$A$39:$A$782,$A29,СВЦЭМ!$B$39:$B$782,H$11)+'СЕТ СН'!$F$11+СВЦЭМ!$D$10+'СЕТ СН'!$F$6-'СЕТ СН'!$F$23</f>
        <v>2203.0938049900001</v>
      </c>
      <c r="I29" s="36">
        <f>SUMIFS(СВЦЭМ!$D$39:$D$782,СВЦЭМ!$A$39:$A$782,$A29,СВЦЭМ!$B$39:$B$782,I$11)+'СЕТ СН'!$F$11+СВЦЭМ!$D$10+'СЕТ СН'!$F$6-'СЕТ СН'!$F$23</f>
        <v>2147.1404373800001</v>
      </c>
      <c r="J29" s="36">
        <f>SUMIFS(СВЦЭМ!$D$39:$D$782,СВЦЭМ!$A$39:$A$782,$A29,СВЦЭМ!$B$39:$B$782,J$11)+'СЕТ СН'!$F$11+СВЦЭМ!$D$10+'СЕТ СН'!$F$6-'СЕТ СН'!$F$23</f>
        <v>2048.9038031099999</v>
      </c>
      <c r="K29" s="36">
        <f>SUMIFS(СВЦЭМ!$D$39:$D$782,СВЦЭМ!$A$39:$A$782,$A29,СВЦЭМ!$B$39:$B$782,K$11)+'СЕТ СН'!$F$11+СВЦЭМ!$D$10+'СЕТ СН'!$F$6-'СЕТ СН'!$F$23</f>
        <v>1970.6020813</v>
      </c>
      <c r="L29" s="36">
        <f>SUMIFS(СВЦЭМ!$D$39:$D$782,СВЦЭМ!$A$39:$A$782,$A29,СВЦЭМ!$B$39:$B$782,L$11)+'СЕТ СН'!$F$11+СВЦЭМ!$D$10+'СЕТ СН'!$F$6-'СЕТ СН'!$F$23</f>
        <v>1927.6317709499999</v>
      </c>
      <c r="M29" s="36">
        <f>SUMIFS(СВЦЭМ!$D$39:$D$782,СВЦЭМ!$A$39:$A$782,$A29,СВЦЭМ!$B$39:$B$782,M$11)+'СЕТ СН'!$F$11+СВЦЭМ!$D$10+'СЕТ СН'!$F$6-'СЕТ СН'!$F$23</f>
        <v>1909.4162562199999</v>
      </c>
      <c r="N29" s="36">
        <f>SUMIFS(СВЦЭМ!$D$39:$D$782,СВЦЭМ!$A$39:$A$782,$A29,СВЦЭМ!$B$39:$B$782,N$11)+'СЕТ СН'!$F$11+СВЦЭМ!$D$10+'СЕТ СН'!$F$6-'СЕТ СН'!$F$23</f>
        <v>1887.4513756199999</v>
      </c>
      <c r="O29" s="36">
        <f>SUMIFS(СВЦЭМ!$D$39:$D$782,СВЦЭМ!$A$39:$A$782,$A29,СВЦЭМ!$B$39:$B$782,O$11)+'СЕТ СН'!$F$11+СВЦЭМ!$D$10+'СЕТ СН'!$F$6-'СЕТ СН'!$F$23</f>
        <v>1904.1880458599999</v>
      </c>
      <c r="P29" s="36">
        <f>SUMIFS(СВЦЭМ!$D$39:$D$782,СВЦЭМ!$A$39:$A$782,$A29,СВЦЭМ!$B$39:$B$782,P$11)+'СЕТ СН'!$F$11+СВЦЭМ!$D$10+'СЕТ СН'!$F$6-'СЕТ СН'!$F$23</f>
        <v>1952.7515956100001</v>
      </c>
      <c r="Q29" s="36">
        <f>SUMIFS(СВЦЭМ!$D$39:$D$782,СВЦЭМ!$A$39:$A$782,$A29,СВЦЭМ!$B$39:$B$782,Q$11)+'СЕТ СН'!$F$11+СВЦЭМ!$D$10+'СЕТ СН'!$F$6-'СЕТ СН'!$F$23</f>
        <v>1985.6074177299997</v>
      </c>
      <c r="R29" s="36">
        <f>SUMIFS(СВЦЭМ!$D$39:$D$782,СВЦЭМ!$A$39:$A$782,$A29,СВЦЭМ!$B$39:$B$782,R$11)+'СЕТ СН'!$F$11+СВЦЭМ!$D$10+'СЕТ СН'!$F$6-'СЕТ СН'!$F$23</f>
        <v>1984.5175460699998</v>
      </c>
      <c r="S29" s="36">
        <f>SUMIFS(СВЦЭМ!$D$39:$D$782,СВЦЭМ!$A$39:$A$782,$A29,СВЦЭМ!$B$39:$B$782,S$11)+'СЕТ СН'!$F$11+СВЦЭМ!$D$10+'СЕТ СН'!$F$6-'СЕТ СН'!$F$23</f>
        <v>1987.0382024699998</v>
      </c>
      <c r="T29" s="36">
        <f>SUMIFS(СВЦЭМ!$D$39:$D$782,СВЦЭМ!$A$39:$A$782,$A29,СВЦЭМ!$B$39:$B$782,T$11)+'СЕТ СН'!$F$11+СВЦЭМ!$D$10+'СЕТ СН'!$F$6-'СЕТ СН'!$F$23</f>
        <v>1965.5476187899999</v>
      </c>
      <c r="U29" s="36">
        <f>SUMIFS(СВЦЭМ!$D$39:$D$782,СВЦЭМ!$A$39:$A$782,$A29,СВЦЭМ!$B$39:$B$782,U$11)+'СЕТ СН'!$F$11+СВЦЭМ!$D$10+'СЕТ СН'!$F$6-'СЕТ СН'!$F$23</f>
        <v>1962.98674876</v>
      </c>
      <c r="V29" s="36">
        <f>SUMIFS(СВЦЭМ!$D$39:$D$782,СВЦЭМ!$A$39:$A$782,$A29,СВЦЭМ!$B$39:$B$782,V$11)+'СЕТ СН'!$F$11+СВЦЭМ!$D$10+'СЕТ СН'!$F$6-'СЕТ СН'!$F$23</f>
        <v>1971.5036792599999</v>
      </c>
      <c r="W29" s="36">
        <f>SUMIFS(СВЦЭМ!$D$39:$D$782,СВЦЭМ!$A$39:$A$782,$A29,СВЦЭМ!$B$39:$B$782,W$11)+'СЕТ СН'!$F$11+СВЦЭМ!$D$10+'СЕТ СН'!$F$6-'СЕТ СН'!$F$23</f>
        <v>1957.1610115599997</v>
      </c>
      <c r="X29" s="36">
        <f>SUMIFS(СВЦЭМ!$D$39:$D$782,СВЦЭМ!$A$39:$A$782,$A29,СВЦЭМ!$B$39:$B$782,X$11)+'СЕТ СН'!$F$11+СВЦЭМ!$D$10+'СЕТ СН'!$F$6-'СЕТ СН'!$F$23</f>
        <v>2020.32227526</v>
      </c>
      <c r="Y29" s="36">
        <f>SUMIFS(СВЦЭМ!$D$39:$D$782,СВЦЭМ!$A$39:$A$782,$A29,СВЦЭМ!$B$39:$B$782,Y$11)+'СЕТ СН'!$F$11+СВЦЭМ!$D$10+'СЕТ СН'!$F$6-'СЕТ СН'!$F$23</f>
        <v>2095.3312525699998</v>
      </c>
    </row>
    <row r="30" spans="1:25" ht="15.75" x14ac:dyDescent="0.2">
      <c r="A30" s="35">
        <f t="shared" si="0"/>
        <v>45523</v>
      </c>
      <c r="B30" s="36">
        <f>SUMIFS(СВЦЭМ!$D$39:$D$782,СВЦЭМ!$A$39:$A$782,$A30,СВЦЭМ!$B$39:$B$782,B$11)+'СЕТ СН'!$F$11+СВЦЭМ!$D$10+'СЕТ СН'!$F$6-'СЕТ СН'!$F$23</f>
        <v>2171.0358601200001</v>
      </c>
      <c r="C30" s="36">
        <f>SUMIFS(СВЦЭМ!$D$39:$D$782,СВЦЭМ!$A$39:$A$782,$A30,СВЦЭМ!$B$39:$B$782,C$11)+'СЕТ СН'!$F$11+СВЦЭМ!$D$10+'СЕТ СН'!$F$6-'СЕТ СН'!$F$23</f>
        <v>2293.3675156600002</v>
      </c>
      <c r="D30" s="36">
        <f>SUMIFS(СВЦЭМ!$D$39:$D$782,СВЦЭМ!$A$39:$A$782,$A30,СВЦЭМ!$B$39:$B$782,D$11)+'СЕТ СН'!$F$11+СВЦЭМ!$D$10+'СЕТ СН'!$F$6-'СЕТ СН'!$F$23</f>
        <v>2326.4896643100005</v>
      </c>
      <c r="E30" s="36">
        <f>SUMIFS(СВЦЭМ!$D$39:$D$782,СВЦЭМ!$A$39:$A$782,$A30,СВЦЭМ!$B$39:$B$782,E$11)+'СЕТ СН'!$F$11+СВЦЭМ!$D$10+'СЕТ СН'!$F$6-'СЕТ СН'!$F$23</f>
        <v>2288.7366074199999</v>
      </c>
      <c r="F30" s="36">
        <f>SUMIFS(СВЦЭМ!$D$39:$D$782,СВЦЭМ!$A$39:$A$782,$A30,СВЦЭМ!$B$39:$B$782,F$11)+'СЕТ СН'!$F$11+СВЦЭМ!$D$10+'СЕТ СН'!$F$6-'СЕТ СН'!$F$23</f>
        <v>2295.8148025800001</v>
      </c>
      <c r="G30" s="36">
        <f>SUMIFS(СВЦЭМ!$D$39:$D$782,СВЦЭМ!$A$39:$A$782,$A30,СВЦЭМ!$B$39:$B$782,G$11)+'СЕТ СН'!$F$11+СВЦЭМ!$D$10+'СЕТ СН'!$F$6-'СЕТ СН'!$F$23</f>
        <v>2295.9485810300002</v>
      </c>
      <c r="H30" s="36">
        <f>SUMIFS(СВЦЭМ!$D$39:$D$782,СВЦЭМ!$A$39:$A$782,$A30,СВЦЭМ!$B$39:$B$782,H$11)+'СЕТ СН'!$F$11+СВЦЭМ!$D$10+'СЕТ СН'!$F$6-'СЕТ СН'!$F$23</f>
        <v>2306.7515418800003</v>
      </c>
      <c r="I30" s="36">
        <f>SUMIFS(СВЦЭМ!$D$39:$D$782,СВЦЭМ!$A$39:$A$782,$A30,СВЦЭМ!$B$39:$B$782,I$11)+'СЕТ СН'!$F$11+СВЦЭМ!$D$10+'СЕТ СН'!$F$6-'СЕТ СН'!$F$23</f>
        <v>2239.3774510899998</v>
      </c>
      <c r="J30" s="36">
        <f>SUMIFS(СВЦЭМ!$D$39:$D$782,СВЦЭМ!$A$39:$A$782,$A30,СВЦЭМ!$B$39:$B$782,J$11)+'СЕТ СН'!$F$11+СВЦЭМ!$D$10+'СЕТ СН'!$F$6-'СЕТ СН'!$F$23</f>
        <v>2066.1191132700001</v>
      </c>
      <c r="K30" s="36">
        <f>SUMIFS(СВЦЭМ!$D$39:$D$782,СВЦЭМ!$A$39:$A$782,$A30,СВЦЭМ!$B$39:$B$782,K$11)+'СЕТ СН'!$F$11+СВЦЭМ!$D$10+'СЕТ СН'!$F$6-'СЕТ СН'!$F$23</f>
        <v>2025.5101311899998</v>
      </c>
      <c r="L30" s="36">
        <f>SUMIFS(СВЦЭМ!$D$39:$D$782,СВЦЭМ!$A$39:$A$782,$A30,СВЦЭМ!$B$39:$B$782,L$11)+'СЕТ СН'!$F$11+СВЦЭМ!$D$10+'СЕТ СН'!$F$6-'СЕТ СН'!$F$23</f>
        <v>2018.9058185499998</v>
      </c>
      <c r="M30" s="36">
        <f>SUMIFS(СВЦЭМ!$D$39:$D$782,СВЦЭМ!$A$39:$A$782,$A30,СВЦЭМ!$B$39:$B$782,M$11)+'СЕТ СН'!$F$11+СВЦЭМ!$D$10+'СЕТ СН'!$F$6-'СЕТ СН'!$F$23</f>
        <v>2007.9912336499997</v>
      </c>
      <c r="N30" s="36">
        <f>SUMIFS(СВЦЭМ!$D$39:$D$782,СВЦЭМ!$A$39:$A$782,$A30,СВЦЭМ!$B$39:$B$782,N$11)+'СЕТ СН'!$F$11+СВЦЭМ!$D$10+'СЕТ СН'!$F$6-'СЕТ СН'!$F$23</f>
        <v>1997.4478526499997</v>
      </c>
      <c r="O30" s="36">
        <f>SUMIFS(СВЦЭМ!$D$39:$D$782,СВЦЭМ!$A$39:$A$782,$A30,СВЦЭМ!$B$39:$B$782,O$11)+'СЕТ СН'!$F$11+СВЦЭМ!$D$10+'СЕТ СН'!$F$6-'СЕТ СН'!$F$23</f>
        <v>1987.6120413499998</v>
      </c>
      <c r="P30" s="36">
        <f>SUMIFS(СВЦЭМ!$D$39:$D$782,СВЦЭМ!$A$39:$A$782,$A30,СВЦЭМ!$B$39:$B$782,P$11)+'СЕТ СН'!$F$11+СВЦЭМ!$D$10+'СЕТ СН'!$F$6-'СЕТ СН'!$F$23</f>
        <v>1997.0522287599997</v>
      </c>
      <c r="Q30" s="36">
        <f>SUMIFS(СВЦЭМ!$D$39:$D$782,СВЦЭМ!$A$39:$A$782,$A30,СВЦЭМ!$B$39:$B$782,Q$11)+'СЕТ СН'!$F$11+СВЦЭМ!$D$10+'СЕТ СН'!$F$6-'СЕТ СН'!$F$23</f>
        <v>1987.5853638999997</v>
      </c>
      <c r="R30" s="36">
        <f>SUMIFS(СВЦЭМ!$D$39:$D$782,СВЦЭМ!$A$39:$A$782,$A30,СВЦЭМ!$B$39:$B$782,R$11)+'СЕТ СН'!$F$11+СВЦЭМ!$D$10+'СЕТ СН'!$F$6-'СЕТ СН'!$F$23</f>
        <v>1993.7231630900001</v>
      </c>
      <c r="S30" s="36">
        <f>SUMIFS(СВЦЭМ!$D$39:$D$782,СВЦЭМ!$A$39:$A$782,$A30,СВЦЭМ!$B$39:$B$782,S$11)+'СЕТ СН'!$F$11+СВЦЭМ!$D$10+'СЕТ СН'!$F$6-'СЕТ СН'!$F$23</f>
        <v>1981.7188746799998</v>
      </c>
      <c r="T30" s="36">
        <f>SUMIFS(СВЦЭМ!$D$39:$D$782,СВЦЭМ!$A$39:$A$782,$A30,СВЦЭМ!$B$39:$B$782,T$11)+'СЕТ СН'!$F$11+СВЦЭМ!$D$10+'СЕТ СН'!$F$6-'СЕТ СН'!$F$23</f>
        <v>1948.2291439199998</v>
      </c>
      <c r="U30" s="36">
        <f>SUMIFS(СВЦЭМ!$D$39:$D$782,СВЦЭМ!$A$39:$A$782,$A30,СВЦЭМ!$B$39:$B$782,U$11)+'СЕТ СН'!$F$11+СВЦЭМ!$D$10+'СЕТ СН'!$F$6-'СЕТ СН'!$F$23</f>
        <v>1976.9418581800001</v>
      </c>
      <c r="V30" s="36">
        <f>SUMIFS(СВЦЭМ!$D$39:$D$782,СВЦЭМ!$A$39:$A$782,$A30,СВЦЭМ!$B$39:$B$782,V$11)+'СЕТ СН'!$F$11+СВЦЭМ!$D$10+'СЕТ СН'!$F$6-'СЕТ СН'!$F$23</f>
        <v>1986.0836151599997</v>
      </c>
      <c r="W30" s="36">
        <f>SUMIFS(СВЦЭМ!$D$39:$D$782,СВЦЭМ!$A$39:$A$782,$A30,СВЦЭМ!$B$39:$B$782,W$11)+'СЕТ СН'!$F$11+СВЦЭМ!$D$10+'СЕТ СН'!$F$6-'СЕТ СН'!$F$23</f>
        <v>1951.5000779799998</v>
      </c>
      <c r="X30" s="36">
        <f>SUMIFS(СВЦЭМ!$D$39:$D$782,СВЦЭМ!$A$39:$A$782,$A30,СВЦЭМ!$B$39:$B$782,X$11)+'СЕТ СН'!$F$11+СВЦЭМ!$D$10+'СЕТ СН'!$F$6-'СЕТ СН'!$F$23</f>
        <v>2002.2578923299998</v>
      </c>
      <c r="Y30" s="36">
        <f>SUMIFS(СВЦЭМ!$D$39:$D$782,СВЦЭМ!$A$39:$A$782,$A30,СВЦЭМ!$B$39:$B$782,Y$11)+'СЕТ СН'!$F$11+СВЦЭМ!$D$10+'СЕТ СН'!$F$6-'СЕТ СН'!$F$23</f>
        <v>2085.2456484599998</v>
      </c>
    </row>
    <row r="31" spans="1:25" ht="15.75" x14ac:dyDescent="0.2">
      <c r="A31" s="35">
        <f t="shared" si="0"/>
        <v>45524</v>
      </c>
      <c r="B31" s="36">
        <f>SUMIFS(СВЦЭМ!$D$39:$D$782,СВЦЭМ!$A$39:$A$782,$A31,СВЦЭМ!$B$39:$B$782,B$11)+'СЕТ СН'!$F$11+СВЦЭМ!$D$10+'СЕТ СН'!$F$6-'СЕТ СН'!$F$23</f>
        <v>2071.9806558299997</v>
      </c>
      <c r="C31" s="36">
        <f>SUMIFS(СВЦЭМ!$D$39:$D$782,СВЦЭМ!$A$39:$A$782,$A31,СВЦЭМ!$B$39:$B$782,C$11)+'СЕТ СН'!$F$11+СВЦЭМ!$D$10+'СЕТ СН'!$F$6-'СЕТ СН'!$F$23</f>
        <v>2171.9039088099998</v>
      </c>
      <c r="D31" s="36">
        <f>SUMIFS(СВЦЭМ!$D$39:$D$782,СВЦЭМ!$A$39:$A$782,$A31,СВЦЭМ!$B$39:$B$782,D$11)+'СЕТ СН'!$F$11+СВЦЭМ!$D$10+'СЕТ СН'!$F$6-'СЕТ СН'!$F$23</f>
        <v>2234.5759401</v>
      </c>
      <c r="E31" s="36">
        <f>SUMIFS(СВЦЭМ!$D$39:$D$782,СВЦЭМ!$A$39:$A$782,$A31,СВЦЭМ!$B$39:$B$782,E$11)+'СЕТ СН'!$F$11+СВЦЭМ!$D$10+'СЕТ СН'!$F$6-'СЕТ СН'!$F$23</f>
        <v>2265.6632628499997</v>
      </c>
      <c r="F31" s="36">
        <f>SUMIFS(СВЦЭМ!$D$39:$D$782,СВЦЭМ!$A$39:$A$782,$A31,СВЦЭМ!$B$39:$B$782,F$11)+'СЕТ СН'!$F$11+СВЦЭМ!$D$10+'СЕТ СН'!$F$6-'СЕТ СН'!$F$23</f>
        <v>2262.7842117800001</v>
      </c>
      <c r="G31" s="36">
        <f>SUMIFS(СВЦЭМ!$D$39:$D$782,СВЦЭМ!$A$39:$A$782,$A31,СВЦЭМ!$B$39:$B$782,G$11)+'СЕТ СН'!$F$11+СВЦЭМ!$D$10+'СЕТ СН'!$F$6-'СЕТ СН'!$F$23</f>
        <v>2245.6219959299997</v>
      </c>
      <c r="H31" s="36">
        <f>SUMIFS(СВЦЭМ!$D$39:$D$782,СВЦЭМ!$A$39:$A$782,$A31,СВЦЭМ!$B$39:$B$782,H$11)+'СЕТ СН'!$F$11+СВЦЭМ!$D$10+'СЕТ СН'!$F$6-'СЕТ СН'!$F$23</f>
        <v>2231.3276662899998</v>
      </c>
      <c r="I31" s="36">
        <f>SUMIFS(СВЦЭМ!$D$39:$D$782,СВЦЭМ!$A$39:$A$782,$A31,СВЦЭМ!$B$39:$B$782,I$11)+'СЕТ СН'!$F$11+СВЦЭМ!$D$10+'СЕТ СН'!$F$6-'СЕТ СН'!$F$23</f>
        <v>2118.1151432500001</v>
      </c>
      <c r="J31" s="36">
        <f>SUMIFS(СВЦЭМ!$D$39:$D$782,СВЦЭМ!$A$39:$A$782,$A31,СВЦЭМ!$B$39:$B$782,J$11)+'СЕТ СН'!$F$11+СВЦЭМ!$D$10+'СЕТ СН'!$F$6-'СЕТ СН'!$F$23</f>
        <v>1995.6405353499999</v>
      </c>
      <c r="K31" s="36">
        <f>SUMIFS(СВЦЭМ!$D$39:$D$782,СВЦЭМ!$A$39:$A$782,$A31,СВЦЭМ!$B$39:$B$782,K$11)+'СЕТ СН'!$F$11+СВЦЭМ!$D$10+'СЕТ СН'!$F$6-'СЕТ СН'!$F$23</f>
        <v>1895.51812531</v>
      </c>
      <c r="L31" s="36">
        <f>SUMIFS(СВЦЭМ!$D$39:$D$782,СВЦЭМ!$A$39:$A$782,$A31,СВЦЭМ!$B$39:$B$782,L$11)+'СЕТ СН'!$F$11+СВЦЭМ!$D$10+'СЕТ СН'!$F$6-'СЕТ СН'!$F$23</f>
        <v>1872.9906304199999</v>
      </c>
      <c r="M31" s="36">
        <f>SUMIFS(СВЦЭМ!$D$39:$D$782,СВЦЭМ!$A$39:$A$782,$A31,СВЦЭМ!$B$39:$B$782,M$11)+'СЕТ СН'!$F$11+СВЦЭМ!$D$10+'СЕТ СН'!$F$6-'СЕТ СН'!$F$23</f>
        <v>1866.5473766299997</v>
      </c>
      <c r="N31" s="36">
        <f>SUMIFS(СВЦЭМ!$D$39:$D$782,СВЦЭМ!$A$39:$A$782,$A31,СВЦЭМ!$B$39:$B$782,N$11)+'СЕТ СН'!$F$11+СВЦЭМ!$D$10+'СЕТ СН'!$F$6-'СЕТ СН'!$F$23</f>
        <v>1873.7797593299997</v>
      </c>
      <c r="O31" s="36">
        <f>SUMIFS(СВЦЭМ!$D$39:$D$782,СВЦЭМ!$A$39:$A$782,$A31,СВЦЭМ!$B$39:$B$782,O$11)+'СЕТ СН'!$F$11+СВЦЭМ!$D$10+'СЕТ СН'!$F$6-'СЕТ СН'!$F$23</f>
        <v>1849.9563099399998</v>
      </c>
      <c r="P31" s="36">
        <f>SUMIFS(СВЦЭМ!$D$39:$D$782,СВЦЭМ!$A$39:$A$782,$A31,СВЦЭМ!$B$39:$B$782,P$11)+'СЕТ СН'!$F$11+СВЦЭМ!$D$10+'СЕТ СН'!$F$6-'СЕТ СН'!$F$23</f>
        <v>1851.4355297299999</v>
      </c>
      <c r="Q31" s="36">
        <f>SUMIFS(СВЦЭМ!$D$39:$D$782,СВЦЭМ!$A$39:$A$782,$A31,СВЦЭМ!$B$39:$B$782,Q$11)+'СЕТ СН'!$F$11+СВЦЭМ!$D$10+'СЕТ СН'!$F$6-'СЕТ СН'!$F$23</f>
        <v>1847.3362669799999</v>
      </c>
      <c r="R31" s="36">
        <f>SUMIFS(СВЦЭМ!$D$39:$D$782,СВЦЭМ!$A$39:$A$782,$A31,СВЦЭМ!$B$39:$B$782,R$11)+'СЕТ СН'!$F$11+СВЦЭМ!$D$10+'СЕТ СН'!$F$6-'СЕТ СН'!$F$23</f>
        <v>1866.8131675300001</v>
      </c>
      <c r="S31" s="36">
        <f>SUMIFS(СВЦЭМ!$D$39:$D$782,СВЦЭМ!$A$39:$A$782,$A31,СВЦЭМ!$B$39:$B$782,S$11)+'СЕТ СН'!$F$11+СВЦЭМ!$D$10+'СЕТ СН'!$F$6-'СЕТ СН'!$F$23</f>
        <v>1854.07661693</v>
      </c>
      <c r="T31" s="36">
        <f>SUMIFS(СВЦЭМ!$D$39:$D$782,СВЦЭМ!$A$39:$A$782,$A31,СВЦЭМ!$B$39:$B$782,T$11)+'СЕТ СН'!$F$11+СВЦЭМ!$D$10+'СЕТ СН'!$F$6-'СЕТ СН'!$F$23</f>
        <v>1833.76137449</v>
      </c>
      <c r="U31" s="36">
        <f>SUMIFS(СВЦЭМ!$D$39:$D$782,СВЦЭМ!$A$39:$A$782,$A31,СВЦЭМ!$B$39:$B$782,U$11)+'СЕТ СН'!$F$11+СВЦЭМ!$D$10+'СЕТ СН'!$F$6-'СЕТ СН'!$F$23</f>
        <v>1853.1802650199998</v>
      </c>
      <c r="V31" s="36">
        <f>SUMIFS(СВЦЭМ!$D$39:$D$782,СВЦЭМ!$A$39:$A$782,$A31,СВЦЭМ!$B$39:$B$782,V$11)+'СЕТ СН'!$F$11+СВЦЭМ!$D$10+'СЕТ СН'!$F$6-'СЕТ СН'!$F$23</f>
        <v>1835.71537906</v>
      </c>
      <c r="W31" s="36">
        <f>SUMIFS(СВЦЭМ!$D$39:$D$782,СВЦЭМ!$A$39:$A$782,$A31,СВЦЭМ!$B$39:$B$782,W$11)+'СЕТ СН'!$F$11+СВЦЭМ!$D$10+'СЕТ СН'!$F$6-'СЕТ СН'!$F$23</f>
        <v>1833.1897535799999</v>
      </c>
      <c r="X31" s="36">
        <f>SUMIFS(СВЦЭМ!$D$39:$D$782,СВЦЭМ!$A$39:$A$782,$A31,СВЦЭМ!$B$39:$B$782,X$11)+'СЕТ СН'!$F$11+СВЦЭМ!$D$10+'СЕТ СН'!$F$6-'СЕТ СН'!$F$23</f>
        <v>1925.9376458399997</v>
      </c>
      <c r="Y31" s="36">
        <f>SUMIFS(СВЦЭМ!$D$39:$D$782,СВЦЭМ!$A$39:$A$782,$A31,СВЦЭМ!$B$39:$B$782,Y$11)+'СЕТ СН'!$F$11+СВЦЭМ!$D$10+'СЕТ СН'!$F$6-'СЕТ СН'!$F$23</f>
        <v>2069.5560648400001</v>
      </c>
    </row>
    <row r="32" spans="1:25" ht="15.75" x14ac:dyDescent="0.2">
      <c r="A32" s="35">
        <f t="shared" si="0"/>
        <v>45525</v>
      </c>
      <c r="B32" s="36">
        <f>SUMIFS(СВЦЭМ!$D$39:$D$782,СВЦЭМ!$A$39:$A$782,$A32,СВЦЭМ!$B$39:$B$782,B$11)+'СЕТ СН'!$F$11+СВЦЭМ!$D$10+'СЕТ СН'!$F$6-'СЕТ СН'!$F$23</f>
        <v>2264.25316088</v>
      </c>
      <c r="C32" s="36">
        <f>SUMIFS(СВЦЭМ!$D$39:$D$782,СВЦЭМ!$A$39:$A$782,$A32,СВЦЭМ!$B$39:$B$782,C$11)+'СЕТ СН'!$F$11+СВЦЭМ!$D$10+'СЕТ СН'!$F$6-'СЕТ СН'!$F$23</f>
        <v>2302.9007404200001</v>
      </c>
      <c r="D32" s="36">
        <f>SUMIFS(СВЦЭМ!$D$39:$D$782,СВЦЭМ!$A$39:$A$782,$A32,СВЦЭМ!$B$39:$B$782,D$11)+'СЕТ СН'!$F$11+СВЦЭМ!$D$10+'СЕТ СН'!$F$6-'СЕТ СН'!$F$23</f>
        <v>2351.1968637000004</v>
      </c>
      <c r="E32" s="36">
        <f>SUMIFS(СВЦЭМ!$D$39:$D$782,СВЦЭМ!$A$39:$A$782,$A32,СВЦЭМ!$B$39:$B$782,E$11)+'СЕТ СН'!$F$11+СВЦЭМ!$D$10+'СЕТ СН'!$F$6-'СЕТ СН'!$F$23</f>
        <v>2311.8837837700003</v>
      </c>
      <c r="F32" s="36">
        <f>SUMIFS(СВЦЭМ!$D$39:$D$782,СВЦЭМ!$A$39:$A$782,$A32,СВЦЭМ!$B$39:$B$782,F$11)+'СЕТ СН'!$F$11+СВЦЭМ!$D$10+'СЕТ СН'!$F$6-'СЕТ СН'!$F$23</f>
        <v>2295.9642812100001</v>
      </c>
      <c r="G32" s="36">
        <f>SUMIFS(СВЦЭМ!$D$39:$D$782,СВЦЭМ!$A$39:$A$782,$A32,СВЦЭМ!$B$39:$B$782,G$11)+'СЕТ СН'!$F$11+СВЦЭМ!$D$10+'СЕТ СН'!$F$6-'СЕТ СН'!$F$23</f>
        <v>2257.22325043</v>
      </c>
      <c r="H32" s="36">
        <f>SUMIFS(СВЦЭМ!$D$39:$D$782,СВЦЭМ!$A$39:$A$782,$A32,СВЦЭМ!$B$39:$B$782,H$11)+'СЕТ СН'!$F$11+СВЦЭМ!$D$10+'СЕТ СН'!$F$6-'СЕТ СН'!$F$23</f>
        <v>2246.1054990799998</v>
      </c>
      <c r="I32" s="36">
        <f>SUMIFS(СВЦЭМ!$D$39:$D$782,СВЦЭМ!$A$39:$A$782,$A32,СВЦЭМ!$B$39:$B$782,I$11)+'СЕТ СН'!$F$11+СВЦЭМ!$D$10+'СЕТ СН'!$F$6-'СЕТ СН'!$F$23</f>
        <v>2122.45347408</v>
      </c>
      <c r="J32" s="36">
        <f>SUMIFS(СВЦЭМ!$D$39:$D$782,СВЦЭМ!$A$39:$A$782,$A32,СВЦЭМ!$B$39:$B$782,J$11)+'СЕТ СН'!$F$11+СВЦЭМ!$D$10+'СЕТ СН'!$F$6-'СЕТ СН'!$F$23</f>
        <v>2036.31794674</v>
      </c>
      <c r="K32" s="36">
        <f>SUMIFS(СВЦЭМ!$D$39:$D$782,СВЦЭМ!$A$39:$A$782,$A32,СВЦЭМ!$B$39:$B$782,K$11)+'СЕТ СН'!$F$11+СВЦЭМ!$D$10+'СЕТ СН'!$F$6-'СЕТ СН'!$F$23</f>
        <v>1960.14167443</v>
      </c>
      <c r="L32" s="36">
        <f>SUMIFS(СВЦЭМ!$D$39:$D$782,СВЦЭМ!$A$39:$A$782,$A32,СВЦЭМ!$B$39:$B$782,L$11)+'СЕТ СН'!$F$11+СВЦЭМ!$D$10+'СЕТ СН'!$F$6-'СЕТ СН'!$F$23</f>
        <v>1944.8857145799998</v>
      </c>
      <c r="M32" s="36">
        <f>SUMIFS(СВЦЭМ!$D$39:$D$782,СВЦЭМ!$A$39:$A$782,$A32,СВЦЭМ!$B$39:$B$782,M$11)+'СЕТ СН'!$F$11+СВЦЭМ!$D$10+'СЕТ СН'!$F$6-'СЕТ СН'!$F$23</f>
        <v>1946.3946083799997</v>
      </c>
      <c r="N32" s="36">
        <f>SUMIFS(СВЦЭМ!$D$39:$D$782,СВЦЭМ!$A$39:$A$782,$A32,СВЦЭМ!$B$39:$B$782,N$11)+'СЕТ СН'!$F$11+СВЦЭМ!$D$10+'СЕТ СН'!$F$6-'СЕТ СН'!$F$23</f>
        <v>1938.69312971</v>
      </c>
      <c r="O32" s="36">
        <f>SUMIFS(СВЦЭМ!$D$39:$D$782,СВЦЭМ!$A$39:$A$782,$A32,СВЦЭМ!$B$39:$B$782,O$11)+'СЕТ СН'!$F$11+СВЦЭМ!$D$10+'СЕТ СН'!$F$6-'СЕТ СН'!$F$23</f>
        <v>1922.5033071799999</v>
      </c>
      <c r="P32" s="36">
        <f>SUMIFS(СВЦЭМ!$D$39:$D$782,СВЦЭМ!$A$39:$A$782,$A32,СВЦЭМ!$B$39:$B$782,P$11)+'СЕТ СН'!$F$11+СВЦЭМ!$D$10+'СЕТ СН'!$F$6-'СЕТ СН'!$F$23</f>
        <v>1960.3861906299999</v>
      </c>
      <c r="Q32" s="36">
        <f>SUMIFS(СВЦЭМ!$D$39:$D$782,СВЦЭМ!$A$39:$A$782,$A32,СВЦЭМ!$B$39:$B$782,Q$11)+'СЕТ СН'!$F$11+СВЦЭМ!$D$10+'СЕТ СН'!$F$6-'СЕТ СН'!$F$23</f>
        <v>1983.4328721100001</v>
      </c>
      <c r="R32" s="36">
        <f>SUMIFS(СВЦЭМ!$D$39:$D$782,СВЦЭМ!$A$39:$A$782,$A32,СВЦЭМ!$B$39:$B$782,R$11)+'СЕТ СН'!$F$11+СВЦЭМ!$D$10+'СЕТ СН'!$F$6-'СЕТ СН'!$F$23</f>
        <v>1977.7458554999998</v>
      </c>
      <c r="S32" s="36">
        <f>SUMIFS(СВЦЭМ!$D$39:$D$782,СВЦЭМ!$A$39:$A$782,$A32,СВЦЭМ!$B$39:$B$782,S$11)+'СЕТ СН'!$F$11+СВЦЭМ!$D$10+'СЕТ СН'!$F$6-'СЕТ СН'!$F$23</f>
        <v>1977.2738726499997</v>
      </c>
      <c r="T32" s="36">
        <f>SUMIFS(СВЦЭМ!$D$39:$D$782,СВЦЭМ!$A$39:$A$782,$A32,СВЦЭМ!$B$39:$B$782,T$11)+'СЕТ СН'!$F$11+СВЦЭМ!$D$10+'СЕТ СН'!$F$6-'СЕТ СН'!$F$23</f>
        <v>1970.0347008899998</v>
      </c>
      <c r="U32" s="36">
        <f>SUMIFS(СВЦЭМ!$D$39:$D$782,СВЦЭМ!$A$39:$A$782,$A32,СВЦЭМ!$B$39:$B$782,U$11)+'СЕТ СН'!$F$11+СВЦЭМ!$D$10+'СЕТ СН'!$F$6-'СЕТ СН'!$F$23</f>
        <v>1981.3887473599998</v>
      </c>
      <c r="V32" s="36">
        <f>SUMIFS(СВЦЭМ!$D$39:$D$782,СВЦЭМ!$A$39:$A$782,$A32,СВЦЭМ!$B$39:$B$782,V$11)+'СЕТ СН'!$F$11+СВЦЭМ!$D$10+'СЕТ СН'!$F$6-'СЕТ СН'!$F$23</f>
        <v>1973.4378887600001</v>
      </c>
      <c r="W32" s="36">
        <f>SUMIFS(СВЦЭМ!$D$39:$D$782,СВЦЭМ!$A$39:$A$782,$A32,СВЦЭМ!$B$39:$B$782,W$11)+'СЕТ СН'!$F$11+СВЦЭМ!$D$10+'СЕТ СН'!$F$6-'СЕТ СН'!$F$23</f>
        <v>1968.05641612</v>
      </c>
      <c r="X32" s="36">
        <f>SUMIFS(СВЦЭМ!$D$39:$D$782,СВЦЭМ!$A$39:$A$782,$A32,СВЦЭМ!$B$39:$B$782,X$11)+'СЕТ СН'!$F$11+СВЦЭМ!$D$10+'СЕТ СН'!$F$6-'СЕТ СН'!$F$23</f>
        <v>1986.93948073</v>
      </c>
      <c r="Y32" s="36">
        <f>SUMIFS(СВЦЭМ!$D$39:$D$782,СВЦЭМ!$A$39:$A$782,$A32,СВЦЭМ!$B$39:$B$782,Y$11)+'СЕТ СН'!$F$11+СВЦЭМ!$D$10+'СЕТ СН'!$F$6-'СЕТ СН'!$F$23</f>
        <v>2023.2754910099998</v>
      </c>
    </row>
    <row r="33" spans="1:27" ht="15.75" x14ac:dyDescent="0.2">
      <c r="A33" s="35">
        <f t="shared" si="0"/>
        <v>45526</v>
      </c>
      <c r="B33" s="36">
        <f>SUMIFS(СВЦЭМ!$D$39:$D$782,СВЦЭМ!$A$39:$A$782,$A33,СВЦЭМ!$B$39:$B$782,B$11)+'СЕТ СН'!$F$11+СВЦЭМ!$D$10+'СЕТ СН'!$F$6-'СЕТ СН'!$F$23</f>
        <v>1970.2922693699998</v>
      </c>
      <c r="C33" s="36">
        <f>SUMIFS(СВЦЭМ!$D$39:$D$782,СВЦЭМ!$A$39:$A$782,$A33,СВЦЭМ!$B$39:$B$782,C$11)+'СЕТ СН'!$F$11+СВЦЭМ!$D$10+'СЕТ СН'!$F$6-'СЕТ СН'!$F$23</f>
        <v>2057.4375897199998</v>
      </c>
      <c r="D33" s="36">
        <f>SUMIFS(СВЦЭМ!$D$39:$D$782,СВЦЭМ!$A$39:$A$782,$A33,СВЦЭМ!$B$39:$B$782,D$11)+'СЕТ СН'!$F$11+СВЦЭМ!$D$10+'СЕТ СН'!$F$6-'СЕТ СН'!$F$23</f>
        <v>2101.2402130199998</v>
      </c>
      <c r="E33" s="36">
        <f>SUMIFS(СВЦЭМ!$D$39:$D$782,СВЦЭМ!$A$39:$A$782,$A33,СВЦЭМ!$B$39:$B$782,E$11)+'СЕТ СН'!$F$11+СВЦЭМ!$D$10+'СЕТ СН'!$F$6-'СЕТ СН'!$F$23</f>
        <v>2133.4406982999999</v>
      </c>
      <c r="F33" s="36">
        <f>SUMIFS(СВЦЭМ!$D$39:$D$782,СВЦЭМ!$A$39:$A$782,$A33,СВЦЭМ!$B$39:$B$782,F$11)+'СЕТ СН'!$F$11+СВЦЭМ!$D$10+'СЕТ СН'!$F$6-'СЕТ СН'!$F$23</f>
        <v>2129.1410144799997</v>
      </c>
      <c r="G33" s="36">
        <f>SUMIFS(СВЦЭМ!$D$39:$D$782,СВЦЭМ!$A$39:$A$782,$A33,СВЦЭМ!$B$39:$B$782,G$11)+'СЕТ СН'!$F$11+СВЦЭМ!$D$10+'СЕТ СН'!$F$6-'СЕТ СН'!$F$23</f>
        <v>2098.1338591199997</v>
      </c>
      <c r="H33" s="36">
        <f>SUMIFS(СВЦЭМ!$D$39:$D$782,СВЦЭМ!$A$39:$A$782,$A33,СВЦЭМ!$B$39:$B$782,H$11)+'СЕТ СН'!$F$11+СВЦЭМ!$D$10+'СЕТ СН'!$F$6-'СЕТ СН'!$F$23</f>
        <v>2065.4268661199999</v>
      </c>
      <c r="I33" s="36">
        <f>SUMIFS(СВЦЭМ!$D$39:$D$782,СВЦЭМ!$A$39:$A$782,$A33,СВЦЭМ!$B$39:$B$782,I$11)+'СЕТ СН'!$F$11+СВЦЭМ!$D$10+'СЕТ СН'!$F$6-'СЕТ СН'!$F$23</f>
        <v>1980.6703682699999</v>
      </c>
      <c r="J33" s="36">
        <f>SUMIFS(СВЦЭМ!$D$39:$D$782,СВЦЭМ!$A$39:$A$782,$A33,СВЦЭМ!$B$39:$B$782,J$11)+'СЕТ СН'!$F$11+СВЦЭМ!$D$10+'СЕТ СН'!$F$6-'СЕТ СН'!$F$23</f>
        <v>1881.7334394999998</v>
      </c>
      <c r="K33" s="36">
        <f>SUMIFS(СВЦЭМ!$D$39:$D$782,СВЦЭМ!$A$39:$A$782,$A33,СВЦЭМ!$B$39:$B$782,K$11)+'СЕТ СН'!$F$11+СВЦЭМ!$D$10+'СЕТ СН'!$F$6-'СЕТ СН'!$F$23</f>
        <v>1810.1423119699998</v>
      </c>
      <c r="L33" s="36">
        <f>SUMIFS(СВЦЭМ!$D$39:$D$782,СВЦЭМ!$A$39:$A$782,$A33,СВЦЭМ!$B$39:$B$782,L$11)+'СЕТ СН'!$F$11+СВЦЭМ!$D$10+'СЕТ СН'!$F$6-'СЕТ СН'!$F$23</f>
        <v>1774.6370402499997</v>
      </c>
      <c r="M33" s="36">
        <f>SUMIFS(СВЦЭМ!$D$39:$D$782,СВЦЭМ!$A$39:$A$782,$A33,СВЦЭМ!$B$39:$B$782,M$11)+'СЕТ СН'!$F$11+СВЦЭМ!$D$10+'СЕТ СН'!$F$6-'СЕТ СН'!$F$23</f>
        <v>1782.37023426</v>
      </c>
      <c r="N33" s="36">
        <f>SUMIFS(СВЦЭМ!$D$39:$D$782,СВЦЭМ!$A$39:$A$782,$A33,СВЦЭМ!$B$39:$B$782,N$11)+'СЕТ СН'!$F$11+СВЦЭМ!$D$10+'СЕТ СН'!$F$6-'СЕТ СН'!$F$23</f>
        <v>1775.4622651099999</v>
      </c>
      <c r="O33" s="36">
        <f>SUMIFS(СВЦЭМ!$D$39:$D$782,СВЦЭМ!$A$39:$A$782,$A33,СВЦЭМ!$B$39:$B$782,O$11)+'СЕТ СН'!$F$11+СВЦЭМ!$D$10+'СЕТ СН'!$F$6-'СЕТ СН'!$F$23</f>
        <v>1779.6129954600001</v>
      </c>
      <c r="P33" s="36">
        <f>SUMIFS(СВЦЭМ!$D$39:$D$782,СВЦЭМ!$A$39:$A$782,$A33,СВЦЭМ!$B$39:$B$782,P$11)+'СЕТ СН'!$F$11+СВЦЭМ!$D$10+'СЕТ СН'!$F$6-'СЕТ СН'!$F$23</f>
        <v>1787.58148239</v>
      </c>
      <c r="Q33" s="36">
        <f>SUMIFS(СВЦЭМ!$D$39:$D$782,СВЦЭМ!$A$39:$A$782,$A33,СВЦЭМ!$B$39:$B$782,Q$11)+'СЕТ СН'!$F$11+СВЦЭМ!$D$10+'СЕТ СН'!$F$6-'СЕТ СН'!$F$23</f>
        <v>1791.0595778399997</v>
      </c>
      <c r="R33" s="36">
        <f>SUMIFS(СВЦЭМ!$D$39:$D$782,СВЦЭМ!$A$39:$A$782,$A33,СВЦЭМ!$B$39:$B$782,R$11)+'СЕТ СН'!$F$11+СВЦЭМ!$D$10+'СЕТ СН'!$F$6-'СЕТ СН'!$F$23</f>
        <v>1803.63141597</v>
      </c>
      <c r="S33" s="36">
        <f>SUMIFS(СВЦЭМ!$D$39:$D$782,СВЦЭМ!$A$39:$A$782,$A33,СВЦЭМ!$B$39:$B$782,S$11)+'СЕТ СН'!$F$11+СВЦЭМ!$D$10+'СЕТ СН'!$F$6-'СЕТ СН'!$F$23</f>
        <v>1794.49566276</v>
      </c>
      <c r="T33" s="36">
        <f>SUMIFS(СВЦЭМ!$D$39:$D$782,СВЦЭМ!$A$39:$A$782,$A33,СВЦЭМ!$B$39:$B$782,T$11)+'СЕТ СН'!$F$11+СВЦЭМ!$D$10+'СЕТ СН'!$F$6-'СЕТ СН'!$F$23</f>
        <v>1791.6206551</v>
      </c>
      <c r="U33" s="36">
        <f>SUMIFS(СВЦЭМ!$D$39:$D$782,СВЦЭМ!$A$39:$A$782,$A33,СВЦЭМ!$B$39:$B$782,U$11)+'СЕТ СН'!$F$11+СВЦЭМ!$D$10+'СЕТ СН'!$F$6-'СЕТ СН'!$F$23</f>
        <v>1796.38476442</v>
      </c>
      <c r="V33" s="36">
        <f>SUMIFS(СВЦЭМ!$D$39:$D$782,СВЦЭМ!$A$39:$A$782,$A33,СВЦЭМ!$B$39:$B$782,V$11)+'СЕТ СН'!$F$11+СВЦЭМ!$D$10+'СЕТ СН'!$F$6-'СЕТ СН'!$F$23</f>
        <v>1783.6894798600001</v>
      </c>
      <c r="W33" s="36">
        <f>SUMIFS(СВЦЭМ!$D$39:$D$782,СВЦЭМ!$A$39:$A$782,$A33,СВЦЭМ!$B$39:$B$782,W$11)+'СЕТ СН'!$F$11+СВЦЭМ!$D$10+'СЕТ СН'!$F$6-'СЕТ СН'!$F$23</f>
        <v>1779.2944310899998</v>
      </c>
      <c r="X33" s="36">
        <f>SUMIFS(СВЦЭМ!$D$39:$D$782,СВЦЭМ!$A$39:$A$782,$A33,СВЦЭМ!$B$39:$B$782,X$11)+'СЕТ СН'!$F$11+СВЦЭМ!$D$10+'СЕТ СН'!$F$6-'СЕТ СН'!$F$23</f>
        <v>1853.0240749499999</v>
      </c>
      <c r="Y33" s="36">
        <f>SUMIFS(СВЦЭМ!$D$39:$D$782,СВЦЭМ!$A$39:$A$782,$A33,СВЦЭМ!$B$39:$B$782,Y$11)+'СЕТ СН'!$F$11+СВЦЭМ!$D$10+'СЕТ СН'!$F$6-'СЕТ СН'!$F$23</f>
        <v>1892.1773964499998</v>
      </c>
    </row>
    <row r="34" spans="1:27" ht="15.75" x14ac:dyDescent="0.2">
      <c r="A34" s="35">
        <f t="shared" si="0"/>
        <v>45527</v>
      </c>
      <c r="B34" s="36">
        <f>SUMIFS(СВЦЭМ!$D$39:$D$782,СВЦЭМ!$A$39:$A$782,$A34,СВЦЭМ!$B$39:$B$782,B$11)+'СЕТ СН'!$F$11+СВЦЭМ!$D$10+'СЕТ СН'!$F$6-'СЕТ СН'!$F$23</f>
        <v>2043.8123711799999</v>
      </c>
      <c r="C34" s="36">
        <f>SUMIFS(СВЦЭМ!$D$39:$D$782,СВЦЭМ!$A$39:$A$782,$A34,СВЦЭМ!$B$39:$B$782,C$11)+'СЕТ СН'!$F$11+СВЦЭМ!$D$10+'СЕТ СН'!$F$6-'СЕТ СН'!$F$23</f>
        <v>2150.6793368200001</v>
      </c>
      <c r="D34" s="36">
        <f>SUMIFS(СВЦЭМ!$D$39:$D$782,СВЦЭМ!$A$39:$A$782,$A34,СВЦЭМ!$B$39:$B$782,D$11)+'СЕТ СН'!$F$11+СВЦЭМ!$D$10+'СЕТ СН'!$F$6-'СЕТ СН'!$F$23</f>
        <v>2177.5735743999999</v>
      </c>
      <c r="E34" s="36">
        <f>SUMIFS(СВЦЭМ!$D$39:$D$782,СВЦЭМ!$A$39:$A$782,$A34,СВЦЭМ!$B$39:$B$782,E$11)+'СЕТ СН'!$F$11+СВЦЭМ!$D$10+'СЕТ СН'!$F$6-'СЕТ СН'!$F$23</f>
        <v>2205.2083874</v>
      </c>
      <c r="F34" s="36">
        <f>SUMIFS(СВЦЭМ!$D$39:$D$782,СВЦЭМ!$A$39:$A$782,$A34,СВЦЭМ!$B$39:$B$782,F$11)+'СЕТ СН'!$F$11+СВЦЭМ!$D$10+'СЕТ СН'!$F$6-'СЕТ СН'!$F$23</f>
        <v>2214.6243114899999</v>
      </c>
      <c r="G34" s="36">
        <f>SUMIFS(СВЦЭМ!$D$39:$D$782,СВЦЭМ!$A$39:$A$782,$A34,СВЦЭМ!$B$39:$B$782,G$11)+'СЕТ СН'!$F$11+СВЦЭМ!$D$10+'СЕТ СН'!$F$6-'СЕТ СН'!$F$23</f>
        <v>2200.43422491</v>
      </c>
      <c r="H34" s="36">
        <f>SUMIFS(СВЦЭМ!$D$39:$D$782,СВЦЭМ!$A$39:$A$782,$A34,СВЦЭМ!$B$39:$B$782,H$11)+'СЕТ СН'!$F$11+СВЦЭМ!$D$10+'СЕТ СН'!$F$6-'СЕТ СН'!$F$23</f>
        <v>2177.9083854400001</v>
      </c>
      <c r="I34" s="36">
        <f>SUMIFS(СВЦЭМ!$D$39:$D$782,СВЦЭМ!$A$39:$A$782,$A34,СВЦЭМ!$B$39:$B$782,I$11)+'СЕТ СН'!$F$11+СВЦЭМ!$D$10+'СЕТ СН'!$F$6-'СЕТ СН'!$F$23</f>
        <v>2088.9713462599998</v>
      </c>
      <c r="J34" s="36">
        <f>SUMIFS(СВЦЭМ!$D$39:$D$782,СВЦЭМ!$A$39:$A$782,$A34,СВЦЭМ!$B$39:$B$782,J$11)+'СЕТ СН'!$F$11+СВЦЭМ!$D$10+'СЕТ СН'!$F$6-'СЕТ СН'!$F$23</f>
        <v>1977.9959146900001</v>
      </c>
      <c r="K34" s="36">
        <f>SUMIFS(СВЦЭМ!$D$39:$D$782,СВЦЭМ!$A$39:$A$782,$A34,СВЦЭМ!$B$39:$B$782,K$11)+'СЕТ СН'!$F$11+СВЦЭМ!$D$10+'СЕТ СН'!$F$6-'СЕТ СН'!$F$23</f>
        <v>1878.5614746699998</v>
      </c>
      <c r="L34" s="36">
        <f>SUMIFS(СВЦЭМ!$D$39:$D$782,СВЦЭМ!$A$39:$A$782,$A34,СВЦЭМ!$B$39:$B$782,L$11)+'СЕТ СН'!$F$11+СВЦЭМ!$D$10+'СЕТ СН'!$F$6-'СЕТ СН'!$F$23</f>
        <v>1869.6255356500001</v>
      </c>
      <c r="M34" s="36">
        <f>SUMIFS(СВЦЭМ!$D$39:$D$782,СВЦЭМ!$A$39:$A$782,$A34,СВЦЭМ!$B$39:$B$782,M$11)+'СЕТ СН'!$F$11+СВЦЭМ!$D$10+'СЕТ СН'!$F$6-'СЕТ СН'!$F$23</f>
        <v>1864.6301582799997</v>
      </c>
      <c r="N34" s="36">
        <f>SUMIFS(СВЦЭМ!$D$39:$D$782,СВЦЭМ!$A$39:$A$782,$A34,СВЦЭМ!$B$39:$B$782,N$11)+'СЕТ СН'!$F$11+СВЦЭМ!$D$10+'СЕТ СН'!$F$6-'СЕТ СН'!$F$23</f>
        <v>1860.5660294899999</v>
      </c>
      <c r="O34" s="36">
        <f>SUMIFS(СВЦЭМ!$D$39:$D$782,СВЦЭМ!$A$39:$A$782,$A34,СВЦЭМ!$B$39:$B$782,O$11)+'СЕТ СН'!$F$11+СВЦЭМ!$D$10+'СЕТ СН'!$F$6-'СЕТ СН'!$F$23</f>
        <v>1871.0830158899998</v>
      </c>
      <c r="P34" s="36">
        <f>SUMIFS(СВЦЭМ!$D$39:$D$782,СВЦЭМ!$A$39:$A$782,$A34,СВЦЭМ!$B$39:$B$782,P$11)+'СЕТ СН'!$F$11+СВЦЭМ!$D$10+'СЕТ СН'!$F$6-'СЕТ СН'!$F$23</f>
        <v>1885.8625672099997</v>
      </c>
      <c r="Q34" s="36">
        <f>SUMIFS(СВЦЭМ!$D$39:$D$782,СВЦЭМ!$A$39:$A$782,$A34,СВЦЭМ!$B$39:$B$782,Q$11)+'СЕТ СН'!$F$11+СВЦЭМ!$D$10+'СЕТ СН'!$F$6-'СЕТ СН'!$F$23</f>
        <v>1873.3506733899999</v>
      </c>
      <c r="R34" s="36">
        <f>SUMIFS(СВЦЭМ!$D$39:$D$782,СВЦЭМ!$A$39:$A$782,$A34,СВЦЭМ!$B$39:$B$782,R$11)+'СЕТ СН'!$F$11+СВЦЭМ!$D$10+'СЕТ СН'!$F$6-'СЕТ СН'!$F$23</f>
        <v>1862.1405049199998</v>
      </c>
      <c r="S34" s="36">
        <f>SUMIFS(СВЦЭМ!$D$39:$D$782,СВЦЭМ!$A$39:$A$782,$A34,СВЦЭМ!$B$39:$B$782,S$11)+'СЕТ СН'!$F$11+СВЦЭМ!$D$10+'СЕТ СН'!$F$6-'СЕТ СН'!$F$23</f>
        <v>1885.18930512</v>
      </c>
      <c r="T34" s="36">
        <f>SUMIFS(СВЦЭМ!$D$39:$D$782,СВЦЭМ!$A$39:$A$782,$A34,СВЦЭМ!$B$39:$B$782,T$11)+'СЕТ СН'!$F$11+СВЦЭМ!$D$10+'СЕТ СН'!$F$6-'СЕТ СН'!$F$23</f>
        <v>1873.5955386400001</v>
      </c>
      <c r="U34" s="36">
        <f>SUMIFS(СВЦЭМ!$D$39:$D$782,СВЦЭМ!$A$39:$A$782,$A34,СВЦЭМ!$B$39:$B$782,U$11)+'СЕТ СН'!$F$11+СВЦЭМ!$D$10+'СЕТ СН'!$F$6-'СЕТ СН'!$F$23</f>
        <v>1879.6017732099999</v>
      </c>
      <c r="V34" s="36">
        <f>SUMIFS(СВЦЭМ!$D$39:$D$782,СВЦЭМ!$A$39:$A$782,$A34,СВЦЭМ!$B$39:$B$782,V$11)+'СЕТ СН'!$F$11+СВЦЭМ!$D$10+'СЕТ СН'!$F$6-'СЕТ СН'!$F$23</f>
        <v>1875.9573211100001</v>
      </c>
      <c r="W34" s="36">
        <f>SUMIFS(СВЦЭМ!$D$39:$D$782,СВЦЭМ!$A$39:$A$782,$A34,СВЦЭМ!$B$39:$B$782,W$11)+'СЕТ СН'!$F$11+СВЦЭМ!$D$10+'СЕТ СН'!$F$6-'СЕТ СН'!$F$23</f>
        <v>1878.6215201999998</v>
      </c>
      <c r="X34" s="36">
        <f>SUMIFS(СВЦЭМ!$D$39:$D$782,СВЦЭМ!$A$39:$A$782,$A34,СВЦЭМ!$B$39:$B$782,X$11)+'СЕТ СН'!$F$11+СВЦЭМ!$D$10+'СЕТ СН'!$F$6-'СЕТ СН'!$F$23</f>
        <v>1948.9971961299998</v>
      </c>
      <c r="Y34" s="36">
        <f>SUMIFS(СВЦЭМ!$D$39:$D$782,СВЦЭМ!$A$39:$A$782,$A34,СВЦЭМ!$B$39:$B$782,Y$11)+'СЕТ СН'!$F$11+СВЦЭМ!$D$10+'СЕТ СН'!$F$6-'СЕТ СН'!$F$23</f>
        <v>2050.42787163</v>
      </c>
    </row>
    <row r="35" spans="1:27" ht="15.75" x14ac:dyDescent="0.2">
      <c r="A35" s="35">
        <f t="shared" si="0"/>
        <v>45528</v>
      </c>
      <c r="B35" s="36">
        <f>SUMIFS(СВЦЭМ!$D$39:$D$782,СВЦЭМ!$A$39:$A$782,$A35,СВЦЭМ!$B$39:$B$782,B$11)+'СЕТ СН'!$F$11+СВЦЭМ!$D$10+'СЕТ СН'!$F$6-'СЕТ СН'!$F$23</f>
        <v>2019.6868455399999</v>
      </c>
      <c r="C35" s="36">
        <f>SUMIFS(СВЦЭМ!$D$39:$D$782,СВЦЭМ!$A$39:$A$782,$A35,СВЦЭМ!$B$39:$B$782,C$11)+'СЕТ СН'!$F$11+СВЦЭМ!$D$10+'СЕТ СН'!$F$6-'СЕТ СН'!$F$23</f>
        <v>2089.70638977</v>
      </c>
      <c r="D35" s="36">
        <f>SUMIFS(СВЦЭМ!$D$39:$D$782,СВЦЭМ!$A$39:$A$782,$A35,СВЦЭМ!$B$39:$B$782,D$11)+'СЕТ СН'!$F$11+СВЦЭМ!$D$10+'СЕТ СН'!$F$6-'СЕТ СН'!$F$23</f>
        <v>2124.9320607899999</v>
      </c>
      <c r="E35" s="36">
        <f>SUMIFS(СВЦЭМ!$D$39:$D$782,СВЦЭМ!$A$39:$A$782,$A35,СВЦЭМ!$B$39:$B$782,E$11)+'СЕТ СН'!$F$11+СВЦЭМ!$D$10+'СЕТ СН'!$F$6-'СЕТ СН'!$F$23</f>
        <v>2166.9718593499997</v>
      </c>
      <c r="F35" s="36">
        <f>SUMIFS(СВЦЭМ!$D$39:$D$782,СВЦЭМ!$A$39:$A$782,$A35,СВЦЭМ!$B$39:$B$782,F$11)+'СЕТ СН'!$F$11+СВЦЭМ!$D$10+'СЕТ СН'!$F$6-'СЕТ СН'!$F$23</f>
        <v>2172.1716789299999</v>
      </c>
      <c r="G35" s="36">
        <f>SUMIFS(СВЦЭМ!$D$39:$D$782,СВЦЭМ!$A$39:$A$782,$A35,СВЦЭМ!$B$39:$B$782,G$11)+'СЕТ СН'!$F$11+СВЦЭМ!$D$10+'СЕТ СН'!$F$6-'СЕТ СН'!$F$23</f>
        <v>2153.3994596799998</v>
      </c>
      <c r="H35" s="36">
        <f>SUMIFS(СВЦЭМ!$D$39:$D$782,СВЦЭМ!$A$39:$A$782,$A35,СВЦЭМ!$B$39:$B$782,H$11)+'СЕТ СН'!$F$11+СВЦЭМ!$D$10+'СЕТ СН'!$F$6-'СЕТ СН'!$F$23</f>
        <v>2127.53892498</v>
      </c>
      <c r="I35" s="36">
        <f>SUMIFS(СВЦЭМ!$D$39:$D$782,СВЦЭМ!$A$39:$A$782,$A35,СВЦЭМ!$B$39:$B$782,I$11)+'СЕТ СН'!$F$11+СВЦЭМ!$D$10+'СЕТ СН'!$F$6-'СЕТ СН'!$F$23</f>
        <v>2038.1477475299998</v>
      </c>
      <c r="J35" s="36">
        <f>SUMIFS(СВЦЭМ!$D$39:$D$782,СВЦЭМ!$A$39:$A$782,$A35,СВЦЭМ!$B$39:$B$782,J$11)+'СЕТ СН'!$F$11+СВЦЭМ!$D$10+'СЕТ СН'!$F$6-'СЕТ СН'!$F$23</f>
        <v>1937.3393931800001</v>
      </c>
      <c r="K35" s="36">
        <f>SUMIFS(СВЦЭМ!$D$39:$D$782,СВЦЭМ!$A$39:$A$782,$A35,СВЦЭМ!$B$39:$B$782,K$11)+'СЕТ СН'!$F$11+СВЦЭМ!$D$10+'СЕТ СН'!$F$6-'СЕТ СН'!$F$23</f>
        <v>1825.8986778899998</v>
      </c>
      <c r="L35" s="36">
        <f>SUMIFS(СВЦЭМ!$D$39:$D$782,СВЦЭМ!$A$39:$A$782,$A35,СВЦЭМ!$B$39:$B$782,L$11)+'СЕТ СН'!$F$11+СВЦЭМ!$D$10+'СЕТ СН'!$F$6-'СЕТ СН'!$F$23</f>
        <v>1793.2186175500001</v>
      </c>
      <c r="M35" s="36">
        <f>SUMIFS(СВЦЭМ!$D$39:$D$782,СВЦЭМ!$A$39:$A$782,$A35,СВЦЭМ!$B$39:$B$782,M$11)+'СЕТ СН'!$F$11+СВЦЭМ!$D$10+'СЕТ СН'!$F$6-'СЕТ СН'!$F$23</f>
        <v>1817.2843030599997</v>
      </c>
      <c r="N35" s="36">
        <f>SUMIFS(СВЦЭМ!$D$39:$D$782,СВЦЭМ!$A$39:$A$782,$A35,СВЦЭМ!$B$39:$B$782,N$11)+'СЕТ СН'!$F$11+СВЦЭМ!$D$10+'СЕТ СН'!$F$6-'СЕТ СН'!$F$23</f>
        <v>1906.1527696600001</v>
      </c>
      <c r="O35" s="36">
        <f>SUMIFS(СВЦЭМ!$D$39:$D$782,СВЦЭМ!$A$39:$A$782,$A35,СВЦЭМ!$B$39:$B$782,O$11)+'СЕТ СН'!$F$11+СВЦЭМ!$D$10+'СЕТ СН'!$F$6-'СЕТ СН'!$F$23</f>
        <v>1893.8864508500001</v>
      </c>
      <c r="P35" s="36">
        <f>SUMIFS(СВЦЭМ!$D$39:$D$782,СВЦЭМ!$A$39:$A$782,$A35,СВЦЭМ!$B$39:$B$782,P$11)+'СЕТ СН'!$F$11+СВЦЭМ!$D$10+'СЕТ СН'!$F$6-'СЕТ СН'!$F$23</f>
        <v>1900.31281025</v>
      </c>
      <c r="Q35" s="36">
        <f>SUMIFS(СВЦЭМ!$D$39:$D$782,СВЦЭМ!$A$39:$A$782,$A35,СВЦЭМ!$B$39:$B$782,Q$11)+'СЕТ СН'!$F$11+СВЦЭМ!$D$10+'СЕТ СН'!$F$6-'СЕТ СН'!$F$23</f>
        <v>1914.0207796</v>
      </c>
      <c r="R35" s="36">
        <f>SUMIFS(СВЦЭМ!$D$39:$D$782,СВЦЭМ!$A$39:$A$782,$A35,СВЦЭМ!$B$39:$B$782,R$11)+'СЕТ СН'!$F$11+СВЦЭМ!$D$10+'СЕТ СН'!$F$6-'СЕТ СН'!$F$23</f>
        <v>1915.4547334199997</v>
      </c>
      <c r="S35" s="36">
        <f>SUMIFS(СВЦЭМ!$D$39:$D$782,СВЦЭМ!$A$39:$A$782,$A35,СВЦЭМ!$B$39:$B$782,S$11)+'СЕТ СН'!$F$11+СВЦЭМ!$D$10+'СЕТ СН'!$F$6-'СЕТ СН'!$F$23</f>
        <v>1928.2187289200001</v>
      </c>
      <c r="T35" s="36">
        <f>SUMIFS(СВЦЭМ!$D$39:$D$782,СВЦЭМ!$A$39:$A$782,$A35,СВЦЭМ!$B$39:$B$782,T$11)+'СЕТ СН'!$F$11+СВЦЭМ!$D$10+'СЕТ СН'!$F$6-'СЕТ СН'!$F$23</f>
        <v>1913.6228861300001</v>
      </c>
      <c r="U35" s="36">
        <f>SUMIFS(СВЦЭМ!$D$39:$D$782,СВЦЭМ!$A$39:$A$782,$A35,СВЦЭМ!$B$39:$B$782,U$11)+'СЕТ СН'!$F$11+СВЦЭМ!$D$10+'СЕТ СН'!$F$6-'СЕТ СН'!$F$23</f>
        <v>1929.1690037799999</v>
      </c>
      <c r="V35" s="36">
        <f>SUMIFS(СВЦЭМ!$D$39:$D$782,СВЦЭМ!$A$39:$A$782,$A35,СВЦЭМ!$B$39:$B$782,V$11)+'СЕТ СН'!$F$11+СВЦЭМ!$D$10+'СЕТ СН'!$F$6-'СЕТ СН'!$F$23</f>
        <v>1933.0797092299999</v>
      </c>
      <c r="W35" s="36">
        <f>SUMIFS(СВЦЭМ!$D$39:$D$782,СВЦЭМ!$A$39:$A$782,$A35,СВЦЭМ!$B$39:$B$782,W$11)+'СЕТ СН'!$F$11+СВЦЭМ!$D$10+'СЕТ СН'!$F$6-'СЕТ СН'!$F$23</f>
        <v>1921.44786875</v>
      </c>
      <c r="X35" s="36">
        <f>SUMIFS(СВЦЭМ!$D$39:$D$782,СВЦЭМ!$A$39:$A$782,$A35,СВЦЭМ!$B$39:$B$782,X$11)+'СЕТ СН'!$F$11+СВЦЭМ!$D$10+'СЕТ СН'!$F$6-'СЕТ СН'!$F$23</f>
        <v>1964.5977985199997</v>
      </c>
      <c r="Y35" s="36">
        <f>SUMIFS(СВЦЭМ!$D$39:$D$782,СВЦЭМ!$A$39:$A$782,$A35,СВЦЭМ!$B$39:$B$782,Y$11)+'СЕТ СН'!$F$11+СВЦЭМ!$D$10+'СЕТ СН'!$F$6-'СЕТ СН'!$F$23</f>
        <v>2045.8918982</v>
      </c>
    </row>
    <row r="36" spans="1:27" ht="15.75" x14ac:dyDescent="0.2">
      <c r="A36" s="35">
        <f t="shared" si="0"/>
        <v>45529</v>
      </c>
      <c r="B36" s="36">
        <f>SUMIFS(СВЦЭМ!$D$39:$D$782,СВЦЭМ!$A$39:$A$782,$A36,СВЦЭМ!$B$39:$B$782,B$11)+'СЕТ СН'!$F$11+СВЦЭМ!$D$10+'СЕТ СН'!$F$6-'СЕТ СН'!$F$23</f>
        <v>2024.87731648</v>
      </c>
      <c r="C36" s="36">
        <f>SUMIFS(СВЦЭМ!$D$39:$D$782,СВЦЭМ!$A$39:$A$782,$A36,СВЦЭМ!$B$39:$B$782,C$11)+'СЕТ СН'!$F$11+СВЦЭМ!$D$10+'СЕТ СН'!$F$6-'СЕТ СН'!$F$23</f>
        <v>2082.5435283699999</v>
      </c>
      <c r="D36" s="36">
        <f>SUMIFS(СВЦЭМ!$D$39:$D$782,СВЦЭМ!$A$39:$A$782,$A36,СВЦЭМ!$B$39:$B$782,D$11)+'СЕТ СН'!$F$11+СВЦЭМ!$D$10+'СЕТ СН'!$F$6-'СЕТ СН'!$F$23</f>
        <v>2103.9584748399998</v>
      </c>
      <c r="E36" s="36">
        <f>SUMIFS(СВЦЭМ!$D$39:$D$782,СВЦЭМ!$A$39:$A$782,$A36,СВЦЭМ!$B$39:$B$782,E$11)+'СЕТ СН'!$F$11+СВЦЭМ!$D$10+'СЕТ СН'!$F$6-'СЕТ СН'!$F$23</f>
        <v>2113.5605406899999</v>
      </c>
      <c r="F36" s="36">
        <f>SUMIFS(СВЦЭМ!$D$39:$D$782,СВЦЭМ!$A$39:$A$782,$A36,СВЦЭМ!$B$39:$B$782,F$11)+'СЕТ СН'!$F$11+СВЦЭМ!$D$10+'СЕТ СН'!$F$6-'СЕТ СН'!$F$23</f>
        <v>2161.0364400799999</v>
      </c>
      <c r="G36" s="36">
        <f>SUMIFS(СВЦЭМ!$D$39:$D$782,СВЦЭМ!$A$39:$A$782,$A36,СВЦЭМ!$B$39:$B$782,G$11)+'СЕТ СН'!$F$11+СВЦЭМ!$D$10+'СЕТ СН'!$F$6-'СЕТ СН'!$F$23</f>
        <v>2150.04553433</v>
      </c>
      <c r="H36" s="36">
        <f>SUMIFS(СВЦЭМ!$D$39:$D$782,СВЦЭМ!$A$39:$A$782,$A36,СВЦЭМ!$B$39:$B$782,H$11)+'СЕТ СН'!$F$11+СВЦЭМ!$D$10+'СЕТ СН'!$F$6-'СЕТ СН'!$F$23</f>
        <v>2127.4586750200001</v>
      </c>
      <c r="I36" s="36">
        <f>SUMIFS(СВЦЭМ!$D$39:$D$782,СВЦЭМ!$A$39:$A$782,$A36,СВЦЭМ!$B$39:$B$782,I$11)+'СЕТ СН'!$F$11+СВЦЭМ!$D$10+'СЕТ СН'!$F$6-'СЕТ СН'!$F$23</f>
        <v>2075.5410128200001</v>
      </c>
      <c r="J36" s="36">
        <f>SUMIFS(СВЦЭМ!$D$39:$D$782,СВЦЭМ!$A$39:$A$782,$A36,СВЦЭМ!$B$39:$B$782,J$11)+'СЕТ СН'!$F$11+СВЦЭМ!$D$10+'СЕТ СН'!$F$6-'СЕТ СН'!$F$23</f>
        <v>1996.5168546800001</v>
      </c>
      <c r="K36" s="36">
        <f>SUMIFS(СВЦЭМ!$D$39:$D$782,СВЦЭМ!$A$39:$A$782,$A36,СВЦЭМ!$B$39:$B$782,K$11)+'СЕТ СН'!$F$11+СВЦЭМ!$D$10+'СЕТ СН'!$F$6-'СЕТ СН'!$F$23</f>
        <v>1913.3229765599999</v>
      </c>
      <c r="L36" s="36">
        <f>SUMIFS(СВЦЭМ!$D$39:$D$782,СВЦЭМ!$A$39:$A$782,$A36,СВЦЭМ!$B$39:$B$782,L$11)+'СЕТ СН'!$F$11+СВЦЭМ!$D$10+'СЕТ СН'!$F$6-'СЕТ СН'!$F$23</f>
        <v>1849.04460492</v>
      </c>
      <c r="M36" s="36">
        <f>SUMIFS(СВЦЭМ!$D$39:$D$782,СВЦЭМ!$A$39:$A$782,$A36,СВЦЭМ!$B$39:$B$782,M$11)+'СЕТ СН'!$F$11+СВЦЭМ!$D$10+'СЕТ СН'!$F$6-'СЕТ СН'!$F$23</f>
        <v>1819.73374212</v>
      </c>
      <c r="N36" s="36">
        <f>SUMIFS(СВЦЭМ!$D$39:$D$782,СВЦЭМ!$A$39:$A$782,$A36,СВЦЭМ!$B$39:$B$782,N$11)+'СЕТ СН'!$F$11+СВЦЭМ!$D$10+'СЕТ СН'!$F$6-'СЕТ СН'!$F$23</f>
        <v>1809.4146384599999</v>
      </c>
      <c r="O36" s="36">
        <f>SUMIFS(СВЦЭМ!$D$39:$D$782,СВЦЭМ!$A$39:$A$782,$A36,СВЦЭМ!$B$39:$B$782,O$11)+'СЕТ СН'!$F$11+СВЦЭМ!$D$10+'СЕТ СН'!$F$6-'СЕТ СН'!$F$23</f>
        <v>1809.9468009299999</v>
      </c>
      <c r="P36" s="36">
        <f>SUMIFS(СВЦЭМ!$D$39:$D$782,СВЦЭМ!$A$39:$A$782,$A36,СВЦЭМ!$B$39:$B$782,P$11)+'СЕТ СН'!$F$11+СВЦЭМ!$D$10+'СЕТ СН'!$F$6-'СЕТ СН'!$F$23</f>
        <v>1812.0935863</v>
      </c>
      <c r="Q36" s="36">
        <f>SUMIFS(СВЦЭМ!$D$39:$D$782,СВЦЭМ!$A$39:$A$782,$A36,СВЦЭМ!$B$39:$B$782,Q$11)+'СЕТ СН'!$F$11+СВЦЭМ!$D$10+'СЕТ СН'!$F$6-'СЕТ СН'!$F$23</f>
        <v>1814.8516209899999</v>
      </c>
      <c r="R36" s="36">
        <f>SUMIFS(СВЦЭМ!$D$39:$D$782,СВЦЭМ!$A$39:$A$782,$A36,СВЦЭМ!$B$39:$B$782,R$11)+'СЕТ СН'!$F$11+СВЦЭМ!$D$10+'СЕТ СН'!$F$6-'СЕТ СН'!$F$23</f>
        <v>1838.4816258999999</v>
      </c>
      <c r="S36" s="36">
        <f>SUMIFS(СВЦЭМ!$D$39:$D$782,СВЦЭМ!$A$39:$A$782,$A36,СВЦЭМ!$B$39:$B$782,S$11)+'СЕТ СН'!$F$11+СВЦЭМ!$D$10+'СЕТ СН'!$F$6-'СЕТ СН'!$F$23</f>
        <v>1820.5162287200001</v>
      </c>
      <c r="T36" s="36">
        <f>SUMIFS(СВЦЭМ!$D$39:$D$782,СВЦЭМ!$A$39:$A$782,$A36,СВЦЭМ!$B$39:$B$782,T$11)+'СЕТ СН'!$F$11+СВЦЭМ!$D$10+'СЕТ СН'!$F$6-'СЕТ СН'!$F$23</f>
        <v>1804.8363373899997</v>
      </c>
      <c r="U36" s="36">
        <f>SUMIFS(СВЦЭМ!$D$39:$D$782,СВЦЭМ!$A$39:$A$782,$A36,СВЦЭМ!$B$39:$B$782,U$11)+'СЕТ СН'!$F$11+СВЦЭМ!$D$10+'СЕТ СН'!$F$6-'СЕТ СН'!$F$23</f>
        <v>1804.3952558999999</v>
      </c>
      <c r="V36" s="36">
        <f>SUMIFS(СВЦЭМ!$D$39:$D$782,СВЦЭМ!$A$39:$A$782,$A36,СВЦЭМ!$B$39:$B$782,V$11)+'СЕТ СН'!$F$11+СВЦЭМ!$D$10+'СЕТ СН'!$F$6-'СЕТ СН'!$F$23</f>
        <v>1797.3260951299999</v>
      </c>
      <c r="W36" s="36">
        <f>SUMIFS(СВЦЭМ!$D$39:$D$782,СВЦЭМ!$A$39:$A$782,$A36,СВЦЭМ!$B$39:$B$782,W$11)+'СЕТ СН'!$F$11+СВЦЭМ!$D$10+'СЕТ СН'!$F$6-'СЕТ СН'!$F$23</f>
        <v>1782.0563046100001</v>
      </c>
      <c r="X36" s="36">
        <f>SUMIFS(СВЦЭМ!$D$39:$D$782,СВЦЭМ!$A$39:$A$782,$A36,СВЦЭМ!$B$39:$B$782,X$11)+'СЕТ СН'!$F$11+СВЦЭМ!$D$10+'СЕТ СН'!$F$6-'СЕТ СН'!$F$23</f>
        <v>1856.3786755900001</v>
      </c>
      <c r="Y36" s="36">
        <f>SUMIFS(СВЦЭМ!$D$39:$D$782,СВЦЭМ!$A$39:$A$782,$A36,СВЦЭМ!$B$39:$B$782,Y$11)+'СЕТ СН'!$F$11+СВЦЭМ!$D$10+'СЕТ СН'!$F$6-'СЕТ СН'!$F$23</f>
        <v>1943.4084883699998</v>
      </c>
    </row>
    <row r="37" spans="1:27" ht="15.75" x14ac:dyDescent="0.2">
      <c r="A37" s="35">
        <f t="shared" si="0"/>
        <v>45530</v>
      </c>
      <c r="B37" s="36">
        <f>SUMIFS(СВЦЭМ!$D$39:$D$782,СВЦЭМ!$A$39:$A$782,$A37,СВЦЭМ!$B$39:$B$782,B$11)+'СЕТ СН'!$F$11+СВЦЭМ!$D$10+'СЕТ СН'!$F$6-'СЕТ СН'!$F$23</f>
        <v>2029.24671842</v>
      </c>
      <c r="C37" s="36">
        <f>SUMIFS(СВЦЭМ!$D$39:$D$782,СВЦЭМ!$A$39:$A$782,$A37,СВЦЭМ!$B$39:$B$782,C$11)+'СЕТ СН'!$F$11+СВЦЭМ!$D$10+'СЕТ СН'!$F$6-'СЕТ СН'!$F$23</f>
        <v>2119.3834817500001</v>
      </c>
      <c r="D37" s="36">
        <f>SUMIFS(СВЦЭМ!$D$39:$D$782,СВЦЭМ!$A$39:$A$782,$A37,СВЦЭМ!$B$39:$B$782,D$11)+'СЕТ СН'!$F$11+СВЦЭМ!$D$10+'СЕТ СН'!$F$6-'СЕТ СН'!$F$23</f>
        <v>2157.4788623499999</v>
      </c>
      <c r="E37" s="36">
        <f>SUMIFS(СВЦЭМ!$D$39:$D$782,СВЦЭМ!$A$39:$A$782,$A37,СВЦЭМ!$B$39:$B$782,E$11)+'СЕТ СН'!$F$11+СВЦЭМ!$D$10+'СЕТ СН'!$F$6-'СЕТ СН'!$F$23</f>
        <v>2169.8669208399997</v>
      </c>
      <c r="F37" s="36">
        <f>SUMIFS(СВЦЭМ!$D$39:$D$782,СВЦЭМ!$A$39:$A$782,$A37,СВЦЭМ!$B$39:$B$782,F$11)+'СЕТ СН'!$F$11+СВЦЭМ!$D$10+'СЕТ СН'!$F$6-'СЕТ СН'!$F$23</f>
        <v>2184.0838285199998</v>
      </c>
      <c r="G37" s="36">
        <f>SUMIFS(СВЦЭМ!$D$39:$D$782,СВЦЭМ!$A$39:$A$782,$A37,СВЦЭМ!$B$39:$B$782,G$11)+'СЕТ СН'!$F$11+СВЦЭМ!$D$10+'СЕТ СН'!$F$6-'СЕТ СН'!$F$23</f>
        <v>2148.9393569999997</v>
      </c>
      <c r="H37" s="36">
        <f>SUMIFS(СВЦЭМ!$D$39:$D$782,СВЦЭМ!$A$39:$A$782,$A37,СВЦЭМ!$B$39:$B$782,H$11)+'СЕТ СН'!$F$11+СВЦЭМ!$D$10+'СЕТ СН'!$F$6-'СЕТ СН'!$F$23</f>
        <v>2114.3842575799999</v>
      </c>
      <c r="I37" s="36">
        <f>SUMIFS(СВЦЭМ!$D$39:$D$782,СВЦЭМ!$A$39:$A$782,$A37,СВЦЭМ!$B$39:$B$782,I$11)+'СЕТ СН'!$F$11+СВЦЭМ!$D$10+'СЕТ СН'!$F$6-'СЕТ СН'!$F$23</f>
        <v>2022.8429807100001</v>
      </c>
      <c r="J37" s="36">
        <f>SUMIFS(СВЦЭМ!$D$39:$D$782,СВЦЭМ!$A$39:$A$782,$A37,СВЦЭМ!$B$39:$B$782,J$11)+'СЕТ СН'!$F$11+СВЦЭМ!$D$10+'СЕТ СН'!$F$6-'СЕТ СН'!$F$23</f>
        <v>1914.2848503299997</v>
      </c>
      <c r="K37" s="36">
        <f>SUMIFS(СВЦЭМ!$D$39:$D$782,СВЦЭМ!$A$39:$A$782,$A37,СВЦЭМ!$B$39:$B$782,K$11)+'СЕТ СН'!$F$11+СВЦЭМ!$D$10+'СЕТ СН'!$F$6-'СЕТ СН'!$F$23</f>
        <v>1833.7147675699998</v>
      </c>
      <c r="L37" s="36">
        <f>SUMIFS(СВЦЭМ!$D$39:$D$782,СВЦЭМ!$A$39:$A$782,$A37,СВЦЭМ!$B$39:$B$782,L$11)+'СЕТ СН'!$F$11+СВЦЭМ!$D$10+'СЕТ СН'!$F$6-'СЕТ СН'!$F$23</f>
        <v>1822.6402118599999</v>
      </c>
      <c r="M37" s="36">
        <f>SUMIFS(СВЦЭМ!$D$39:$D$782,СВЦЭМ!$A$39:$A$782,$A37,СВЦЭМ!$B$39:$B$782,M$11)+'СЕТ СН'!$F$11+СВЦЭМ!$D$10+'СЕТ СН'!$F$6-'СЕТ СН'!$F$23</f>
        <v>1806.1273929599997</v>
      </c>
      <c r="N37" s="36">
        <f>SUMIFS(СВЦЭМ!$D$39:$D$782,СВЦЭМ!$A$39:$A$782,$A37,СВЦЭМ!$B$39:$B$782,N$11)+'СЕТ СН'!$F$11+СВЦЭМ!$D$10+'СЕТ СН'!$F$6-'СЕТ СН'!$F$23</f>
        <v>1807.6833828700001</v>
      </c>
      <c r="O37" s="36">
        <f>SUMIFS(СВЦЭМ!$D$39:$D$782,СВЦЭМ!$A$39:$A$782,$A37,СВЦЭМ!$B$39:$B$782,O$11)+'СЕТ СН'!$F$11+СВЦЭМ!$D$10+'СЕТ СН'!$F$6-'СЕТ СН'!$F$23</f>
        <v>1805.7834996900001</v>
      </c>
      <c r="P37" s="36">
        <f>SUMIFS(СВЦЭМ!$D$39:$D$782,СВЦЭМ!$A$39:$A$782,$A37,СВЦЭМ!$B$39:$B$782,P$11)+'СЕТ СН'!$F$11+СВЦЭМ!$D$10+'СЕТ СН'!$F$6-'СЕТ СН'!$F$23</f>
        <v>1810.7910372000001</v>
      </c>
      <c r="Q37" s="36">
        <f>SUMIFS(СВЦЭМ!$D$39:$D$782,СВЦЭМ!$A$39:$A$782,$A37,СВЦЭМ!$B$39:$B$782,Q$11)+'СЕТ СН'!$F$11+СВЦЭМ!$D$10+'СЕТ СН'!$F$6-'СЕТ СН'!$F$23</f>
        <v>1807.5406205700001</v>
      </c>
      <c r="R37" s="36">
        <f>SUMIFS(СВЦЭМ!$D$39:$D$782,СВЦЭМ!$A$39:$A$782,$A37,СВЦЭМ!$B$39:$B$782,R$11)+'СЕТ СН'!$F$11+СВЦЭМ!$D$10+'СЕТ СН'!$F$6-'СЕТ СН'!$F$23</f>
        <v>1810.3793959</v>
      </c>
      <c r="S37" s="36">
        <f>SUMIFS(СВЦЭМ!$D$39:$D$782,СВЦЭМ!$A$39:$A$782,$A37,СВЦЭМ!$B$39:$B$782,S$11)+'СЕТ СН'!$F$11+СВЦЭМ!$D$10+'СЕТ СН'!$F$6-'СЕТ СН'!$F$23</f>
        <v>1824.4460794699999</v>
      </c>
      <c r="T37" s="36">
        <f>SUMIFS(СВЦЭМ!$D$39:$D$782,СВЦЭМ!$A$39:$A$782,$A37,СВЦЭМ!$B$39:$B$782,T$11)+'СЕТ СН'!$F$11+СВЦЭМ!$D$10+'СЕТ СН'!$F$6-'СЕТ СН'!$F$23</f>
        <v>1810.5828208200001</v>
      </c>
      <c r="U37" s="36">
        <f>SUMIFS(СВЦЭМ!$D$39:$D$782,СВЦЭМ!$A$39:$A$782,$A37,СВЦЭМ!$B$39:$B$782,U$11)+'СЕТ СН'!$F$11+СВЦЭМ!$D$10+'СЕТ СН'!$F$6-'СЕТ СН'!$F$23</f>
        <v>1812.5824860499997</v>
      </c>
      <c r="V37" s="36">
        <f>SUMIFS(СВЦЭМ!$D$39:$D$782,СВЦЭМ!$A$39:$A$782,$A37,СВЦЭМ!$B$39:$B$782,V$11)+'СЕТ СН'!$F$11+СВЦЭМ!$D$10+'СЕТ СН'!$F$6-'СЕТ СН'!$F$23</f>
        <v>1802.5190661799998</v>
      </c>
      <c r="W37" s="36">
        <f>SUMIFS(СВЦЭМ!$D$39:$D$782,СВЦЭМ!$A$39:$A$782,$A37,СВЦЭМ!$B$39:$B$782,W$11)+'СЕТ СН'!$F$11+СВЦЭМ!$D$10+'СЕТ СН'!$F$6-'СЕТ СН'!$F$23</f>
        <v>1804.04797809</v>
      </c>
      <c r="X37" s="36">
        <f>SUMIFS(СВЦЭМ!$D$39:$D$782,СВЦЭМ!$A$39:$A$782,$A37,СВЦЭМ!$B$39:$B$782,X$11)+'СЕТ СН'!$F$11+СВЦЭМ!$D$10+'СЕТ СН'!$F$6-'СЕТ СН'!$F$23</f>
        <v>1870.8254151000001</v>
      </c>
      <c r="Y37" s="36">
        <f>SUMIFS(СВЦЭМ!$D$39:$D$782,СВЦЭМ!$A$39:$A$782,$A37,СВЦЭМ!$B$39:$B$782,Y$11)+'СЕТ СН'!$F$11+СВЦЭМ!$D$10+'СЕТ СН'!$F$6-'СЕТ СН'!$F$23</f>
        <v>1921.3098144400001</v>
      </c>
    </row>
    <row r="38" spans="1:27" ht="15.75" x14ac:dyDescent="0.2">
      <c r="A38" s="35">
        <f t="shared" si="0"/>
        <v>45531</v>
      </c>
      <c r="B38" s="36">
        <f>SUMIFS(СВЦЭМ!$D$39:$D$782,СВЦЭМ!$A$39:$A$782,$A38,СВЦЭМ!$B$39:$B$782,B$11)+'СЕТ СН'!$F$11+СВЦЭМ!$D$10+'СЕТ СН'!$F$6-'СЕТ СН'!$F$23</f>
        <v>1852.3573494699999</v>
      </c>
      <c r="C38" s="36">
        <f>SUMIFS(СВЦЭМ!$D$39:$D$782,СВЦЭМ!$A$39:$A$782,$A38,СВЦЭМ!$B$39:$B$782,C$11)+'СЕТ СН'!$F$11+СВЦЭМ!$D$10+'СЕТ СН'!$F$6-'СЕТ СН'!$F$23</f>
        <v>1884.1088054399997</v>
      </c>
      <c r="D38" s="36">
        <f>SUMIFS(СВЦЭМ!$D$39:$D$782,СВЦЭМ!$A$39:$A$782,$A38,СВЦЭМ!$B$39:$B$782,D$11)+'СЕТ СН'!$F$11+СВЦЭМ!$D$10+'СЕТ СН'!$F$6-'СЕТ СН'!$F$23</f>
        <v>1941.0786611599997</v>
      </c>
      <c r="E38" s="36">
        <f>SUMIFS(СВЦЭМ!$D$39:$D$782,СВЦЭМ!$A$39:$A$782,$A38,СВЦЭМ!$B$39:$B$782,E$11)+'СЕТ СН'!$F$11+СВЦЭМ!$D$10+'СЕТ СН'!$F$6-'СЕТ СН'!$F$23</f>
        <v>1963.6939956699998</v>
      </c>
      <c r="F38" s="36">
        <f>SUMIFS(СВЦЭМ!$D$39:$D$782,СВЦЭМ!$A$39:$A$782,$A38,СВЦЭМ!$B$39:$B$782,F$11)+'СЕТ СН'!$F$11+СВЦЭМ!$D$10+'СЕТ СН'!$F$6-'СЕТ СН'!$F$23</f>
        <v>1966.9505748699999</v>
      </c>
      <c r="G38" s="36">
        <f>SUMIFS(СВЦЭМ!$D$39:$D$782,СВЦЭМ!$A$39:$A$782,$A38,СВЦЭМ!$B$39:$B$782,G$11)+'СЕТ СН'!$F$11+СВЦЭМ!$D$10+'СЕТ СН'!$F$6-'СЕТ СН'!$F$23</f>
        <v>1941.9739336399998</v>
      </c>
      <c r="H38" s="36">
        <f>SUMIFS(СВЦЭМ!$D$39:$D$782,СВЦЭМ!$A$39:$A$782,$A38,СВЦЭМ!$B$39:$B$782,H$11)+'СЕТ СН'!$F$11+СВЦЭМ!$D$10+'СЕТ СН'!$F$6-'СЕТ СН'!$F$23</f>
        <v>1948.9165918099998</v>
      </c>
      <c r="I38" s="36">
        <f>SUMIFS(СВЦЭМ!$D$39:$D$782,СВЦЭМ!$A$39:$A$782,$A38,СВЦЭМ!$B$39:$B$782,I$11)+'СЕТ СН'!$F$11+СВЦЭМ!$D$10+'СЕТ СН'!$F$6-'СЕТ СН'!$F$23</f>
        <v>1852.4228894399998</v>
      </c>
      <c r="J38" s="36">
        <f>SUMIFS(СВЦЭМ!$D$39:$D$782,СВЦЭМ!$A$39:$A$782,$A38,СВЦЭМ!$B$39:$B$782,J$11)+'СЕТ СН'!$F$11+СВЦЭМ!$D$10+'СЕТ СН'!$F$6-'СЕТ СН'!$F$23</f>
        <v>1764.5273098799998</v>
      </c>
      <c r="K38" s="36">
        <f>SUMIFS(СВЦЭМ!$D$39:$D$782,СВЦЭМ!$A$39:$A$782,$A38,СВЦЭМ!$B$39:$B$782,K$11)+'СЕТ СН'!$F$11+СВЦЭМ!$D$10+'СЕТ СН'!$F$6-'СЕТ СН'!$F$23</f>
        <v>1676.2841448899999</v>
      </c>
      <c r="L38" s="36">
        <f>SUMIFS(СВЦЭМ!$D$39:$D$782,СВЦЭМ!$A$39:$A$782,$A38,СВЦЭМ!$B$39:$B$782,L$11)+'СЕТ СН'!$F$11+СВЦЭМ!$D$10+'СЕТ СН'!$F$6-'СЕТ СН'!$F$23</f>
        <v>1618.4148100399998</v>
      </c>
      <c r="M38" s="36">
        <f>SUMIFS(СВЦЭМ!$D$39:$D$782,СВЦЭМ!$A$39:$A$782,$A38,СВЦЭМ!$B$39:$B$782,M$11)+'СЕТ СН'!$F$11+СВЦЭМ!$D$10+'СЕТ СН'!$F$6-'СЕТ СН'!$F$23</f>
        <v>1609.1885878200001</v>
      </c>
      <c r="N38" s="36">
        <f>SUMIFS(СВЦЭМ!$D$39:$D$782,СВЦЭМ!$A$39:$A$782,$A38,СВЦЭМ!$B$39:$B$782,N$11)+'СЕТ СН'!$F$11+СВЦЭМ!$D$10+'СЕТ СН'!$F$6-'СЕТ СН'!$F$23</f>
        <v>1613.4907996100001</v>
      </c>
      <c r="O38" s="36">
        <f>SUMIFS(СВЦЭМ!$D$39:$D$782,СВЦЭМ!$A$39:$A$782,$A38,СВЦЭМ!$B$39:$B$782,O$11)+'СЕТ СН'!$F$11+СВЦЭМ!$D$10+'СЕТ СН'!$F$6-'СЕТ СН'!$F$23</f>
        <v>1608.3192073699997</v>
      </c>
      <c r="P38" s="36">
        <f>SUMIFS(СВЦЭМ!$D$39:$D$782,СВЦЭМ!$A$39:$A$782,$A38,СВЦЭМ!$B$39:$B$782,P$11)+'СЕТ СН'!$F$11+СВЦЭМ!$D$10+'СЕТ СН'!$F$6-'СЕТ СН'!$F$23</f>
        <v>1607.0169366</v>
      </c>
      <c r="Q38" s="36">
        <f>SUMIFS(СВЦЭМ!$D$39:$D$782,СВЦЭМ!$A$39:$A$782,$A38,СВЦЭМ!$B$39:$B$782,Q$11)+'СЕТ СН'!$F$11+СВЦЭМ!$D$10+'СЕТ СН'!$F$6-'СЕТ СН'!$F$23</f>
        <v>1609.4534601</v>
      </c>
      <c r="R38" s="36">
        <f>SUMIFS(СВЦЭМ!$D$39:$D$782,СВЦЭМ!$A$39:$A$782,$A38,СВЦЭМ!$B$39:$B$782,R$11)+'СЕТ СН'!$F$11+СВЦЭМ!$D$10+'СЕТ СН'!$F$6-'СЕТ СН'!$F$23</f>
        <v>1618.47127486</v>
      </c>
      <c r="S38" s="36">
        <f>SUMIFS(СВЦЭМ!$D$39:$D$782,СВЦЭМ!$A$39:$A$782,$A38,СВЦЭМ!$B$39:$B$782,S$11)+'СЕТ СН'!$F$11+СВЦЭМ!$D$10+'СЕТ СН'!$F$6-'СЕТ СН'!$F$23</f>
        <v>1608.0821121399999</v>
      </c>
      <c r="T38" s="36">
        <f>SUMIFS(СВЦЭМ!$D$39:$D$782,СВЦЭМ!$A$39:$A$782,$A38,СВЦЭМ!$B$39:$B$782,T$11)+'СЕТ СН'!$F$11+СВЦЭМ!$D$10+'СЕТ СН'!$F$6-'СЕТ СН'!$F$23</f>
        <v>1598.6182764299997</v>
      </c>
      <c r="U38" s="36">
        <f>SUMIFS(СВЦЭМ!$D$39:$D$782,СВЦЭМ!$A$39:$A$782,$A38,СВЦЭМ!$B$39:$B$782,U$11)+'СЕТ СН'!$F$11+СВЦЭМ!$D$10+'СЕТ СН'!$F$6-'СЕТ СН'!$F$23</f>
        <v>1640.3141400199997</v>
      </c>
      <c r="V38" s="36">
        <f>SUMIFS(СВЦЭМ!$D$39:$D$782,СВЦЭМ!$A$39:$A$782,$A38,СВЦЭМ!$B$39:$B$782,V$11)+'СЕТ СН'!$F$11+СВЦЭМ!$D$10+'СЕТ СН'!$F$6-'СЕТ СН'!$F$23</f>
        <v>1627.6558495300001</v>
      </c>
      <c r="W38" s="36">
        <f>SUMIFS(СВЦЭМ!$D$39:$D$782,СВЦЭМ!$A$39:$A$782,$A38,СВЦЭМ!$B$39:$B$782,W$11)+'СЕТ СН'!$F$11+СВЦЭМ!$D$10+'СЕТ СН'!$F$6-'СЕТ СН'!$F$23</f>
        <v>1634.06970667</v>
      </c>
      <c r="X38" s="36">
        <f>SUMIFS(СВЦЭМ!$D$39:$D$782,СВЦЭМ!$A$39:$A$782,$A38,СВЦЭМ!$B$39:$B$782,X$11)+'СЕТ СН'!$F$11+СВЦЭМ!$D$10+'СЕТ СН'!$F$6-'СЕТ СН'!$F$23</f>
        <v>1697.82012579</v>
      </c>
      <c r="Y38" s="36">
        <f>SUMIFS(СВЦЭМ!$D$39:$D$782,СВЦЭМ!$A$39:$A$782,$A38,СВЦЭМ!$B$39:$B$782,Y$11)+'СЕТ СН'!$F$11+СВЦЭМ!$D$10+'СЕТ СН'!$F$6-'СЕТ СН'!$F$23</f>
        <v>1763.4417564699997</v>
      </c>
    </row>
    <row r="39" spans="1:27" ht="15.75" x14ac:dyDescent="0.2">
      <c r="A39" s="35">
        <f t="shared" si="0"/>
        <v>45532</v>
      </c>
      <c r="B39" s="36">
        <f>SUMIFS(СВЦЭМ!$D$39:$D$782,СВЦЭМ!$A$39:$A$782,$A39,СВЦЭМ!$B$39:$B$782,B$11)+'СЕТ СН'!$F$11+СВЦЭМ!$D$10+'СЕТ СН'!$F$6-'СЕТ СН'!$F$23</f>
        <v>1892.5690857599998</v>
      </c>
      <c r="C39" s="36">
        <f>SUMIFS(СВЦЭМ!$D$39:$D$782,СВЦЭМ!$A$39:$A$782,$A39,СВЦЭМ!$B$39:$B$782,C$11)+'СЕТ СН'!$F$11+СВЦЭМ!$D$10+'СЕТ СН'!$F$6-'СЕТ СН'!$F$23</f>
        <v>1936.1695415300001</v>
      </c>
      <c r="D39" s="36">
        <f>SUMIFS(СВЦЭМ!$D$39:$D$782,СВЦЭМ!$A$39:$A$782,$A39,СВЦЭМ!$B$39:$B$782,D$11)+'СЕТ СН'!$F$11+СВЦЭМ!$D$10+'СЕТ СН'!$F$6-'СЕТ СН'!$F$23</f>
        <v>1961.9016001</v>
      </c>
      <c r="E39" s="36">
        <f>SUMIFS(СВЦЭМ!$D$39:$D$782,СВЦЭМ!$A$39:$A$782,$A39,СВЦЭМ!$B$39:$B$782,E$11)+'СЕТ СН'!$F$11+СВЦЭМ!$D$10+'СЕТ СН'!$F$6-'СЕТ СН'!$F$23</f>
        <v>1987.97543645</v>
      </c>
      <c r="F39" s="36">
        <f>SUMIFS(СВЦЭМ!$D$39:$D$782,СВЦЭМ!$A$39:$A$782,$A39,СВЦЭМ!$B$39:$B$782,F$11)+'СЕТ СН'!$F$11+СВЦЭМ!$D$10+'СЕТ СН'!$F$6-'СЕТ СН'!$F$23</f>
        <v>2011.3537605799997</v>
      </c>
      <c r="G39" s="36">
        <f>SUMIFS(СВЦЭМ!$D$39:$D$782,СВЦЭМ!$A$39:$A$782,$A39,СВЦЭМ!$B$39:$B$782,G$11)+'СЕТ СН'!$F$11+СВЦЭМ!$D$10+'СЕТ СН'!$F$6-'СЕТ СН'!$F$23</f>
        <v>1984.7489403099999</v>
      </c>
      <c r="H39" s="36">
        <f>SUMIFS(СВЦЭМ!$D$39:$D$782,СВЦЭМ!$A$39:$A$782,$A39,СВЦЭМ!$B$39:$B$782,H$11)+'СЕТ СН'!$F$11+СВЦЭМ!$D$10+'СЕТ СН'!$F$6-'СЕТ СН'!$F$23</f>
        <v>1954.8912765099999</v>
      </c>
      <c r="I39" s="36">
        <f>SUMIFS(СВЦЭМ!$D$39:$D$782,СВЦЭМ!$A$39:$A$782,$A39,СВЦЭМ!$B$39:$B$782,I$11)+'СЕТ СН'!$F$11+СВЦЭМ!$D$10+'СЕТ СН'!$F$6-'СЕТ СН'!$F$23</f>
        <v>1873.0042212999997</v>
      </c>
      <c r="J39" s="36">
        <f>SUMIFS(СВЦЭМ!$D$39:$D$782,СВЦЭМ!$A$39:$A$782,$A39,СВЦЭМ!$B$39:$B$782,J$11)+'СЕТ СН'!$F$11+СВЦЭМ!$D$10+'СЕТ СН'!$F$6-'СЕТ СН'!$F$23</f>
        <v>1817.7640213999998</v>
      </c>
      <c r="K39" s="36">
        <f>SUMIFS(СВЦЭМ!$D$39:$D$782,СВЦЭМ!$A$39:$A$782,$A39,СВЦЭМ!$B$39:$B$782,K$11)+'СЕТ СН'!$F$11+СВЦЭМ!$D$10+'СЕТ СН'!$F$6-'СЕТ СН'!$F$23</f>
        <v>1734.9789860199999</v>
      </c>
      <c r="L39" s="36">
        <f>SUMIFS(СВЦЭМ!$D$39:$D$782,СВЦЭМ!$A$39:$A$782,$A39,СВЦЭМ!$B$39:$B$782,L$11)+'СЕТ СН'!$F$11+СВЦЭМ!$D$10+'СЕТ СН'!$F$6-'СЕТ СН'!$F$23</f>
        <v>1721.4760963199997</v>
      </c>
      <c r="M39" s="36">
        <f>SUMIFS(СВЦЭМ!$D$39:$D$782,СВЦЭМ!$A$39:$A$782,$A39,СВЦЭМ!$B$39:$B$782,M$11)+'СЕТ СН'!$F$11+СВЦЭМ!$D$10+'СЕТ СН'!$F$6-'СЕТ СН'!$F$23</f>
        <v>1711.0000709199999</v>
      </c>
      <c r="N39" s="36">
        <f>SUMIFS(СВЦЭМ!$D$39:$D$782,СВЦЭМ!$A$39:$A$782,$A39,СВЦЭМ!$B$39:$B$782,N$11)+'СЕТ СН'!$F$11+СВЦЭМ!$D$10+'СЕТ СН'!$F$6-'СЕТ СН'!$F$23</f>
        <v>1706.27735596</v>
      </c>
      <c r="O39" s="36">
        <f>SUMIFS(СВЦЭМ!$D$39:$D$782,СВЦЭМ!$A$39:$A$782,$A39,СВЦЭМ!$B$39:$B$782,O$11)+'СЕТ СН'!$F$11+СВЦЭМ!$D$10+'СЕТ СН'!$F$6-'СЕТ СН'!$F$23</f>
        <v>1701.085681</v>
      </c>
      <c r="P39" s="36">
        <f>SUMIFS(СВЦЭМ!$D$39:$D$782,СВЦЭМ!$A$39:$A$782,$A39,СВЦЭМ!$B$39:$B$782,P$11)+'СЕТ СН'!$F$11+СВЦЭМ!$D$10+'СЕТ СН'!$F$6-'СЕТ СН'!$F$23</f>
        <v>1701.70336163</v>
      </c>
      <c r="Q39" s="36">
        <f>SUMIFS(СВЦЭМ!$D$39:$D$782,СВЦЭМ!$A$39:$A$782,$A39,СВЦЭМ!$B$39:$B$782,Q$11)+'СЕТ СН'!$F$11+СВЦЭМ!$D$10+'СЕТ СН'!$F$6-'СЕТ СН'!$F$23</f>
        <v>1707.7552588099998</v>
      </c>
      <c r="R39" s="36">
        <f>SUMIFS(СВЦЭМ!$D$39:$D$782,СВЦЭМ!$A$39:$A$782,$A39,СВЦЭМ!$B$39:$B$782,R$11)+'СЕТ СН'!$F$11+СВЦЭМ!$D$10+'СЕТ СН'!$F$6-'СЕТ СН'!$F$23</f>
        <v>1715.9275243799998</v>
      </c>
      <c r="S39" s="36">
        <f>SUMIFS(СВЦЭМ!$D$39:$D$782,СВЦЭМ!$A$39:$A$782,$A39,СВЦЭМ!$B$39:$B$782,S$11)+'СЕТ СН'!$F$11+СВЦЭМ!$D$10+'СЕТ СН'!$F$6-'СЕТ СН'!$F$23</f>
        <v>1694.4312769899998</v>
      </c>
      <c r="T39" s="36">
        <f>SUMIFS(СВЦЭМ!$D$39:$D$782,СВЦЭМ!$A$39:$A$782,$A39,СВЦЭМ!$B$39:$B$782,T$11)+'СЕТ СН'!$F$11+СВЦЭМ!$D$10+'СЕТ СН'!$F$6-'СЕТ СН'!$F$23</f>
        <v>1686.2281545599999</v>
      </c>
      <c r="U39" s="36">
        <f>SUMIFS(СВЦЭМ!$D$39:$D$782,СВЦЭМ!$A$39:$A$782,$A39,СВЦЭМ!$B$39:$B$782,U$11)+'СЕТ СН'!$F$11+СВЦЭМ!$D$10+'СЕТ СН'!$F$6-'СЕТ СН'!$F$23</f>
        <v>1695.6579686999999</v>
      </c>
      <c r="V39" s="36">
        <f>SUMIFS(СВЦЭМ!$D$39:$D$782,СВЦЭМ!$A$39:$A$782,$A39,СВЦЭМ!$B$39:$B$782,V$11)+'СЕТ СН'!$F$11+СВЦЭМ!$D$10+'СЕТ СН'!$F$6-'СЕТ СН'!$F$23</f>
        <v>1673.9257159899998</v>
      </c>
      <c r="W39" s="36">
        <f>SUMIFS(СВЦЭМ!$D$39:$D$782,СВЦЭМ!$A$39:$A$782,$A39,СВЦЭМ!$B$39:$B$782,W$11)+'СЕТ СН'!$F$11+СВЦЭМ!$D$10+'СЕТ СН'!$F$6-'СЕТ СН'!$F$23</f>
        <v>1682.8136842199997</v>
      </c>
      <c r="X39" s="36">
        <f>SUMIFS(СВЦЭМ!$D$39:$D$782,СВЦЭМ!$A$39:$A$782,$A39,СВЦЭМ!$B$39:$B$782,X$11)+'СЕТ СН'!$F$11+СВЦЭМ!$D$10+'СЕТ СН'!$F$6-'СЕТ СН'!$F$23</f>
        <v>1750.0125283100001</v>
      </c>
      <c r="Y39" s="36">
        <f>SUMIFS(СВЦЭМ!$D$39:$D$782,СВЦЭМ!$A$39:$A$782,$A39,СВЦЭМ!$B$39:$B$782,Y$11)+'СЕТ СН'!$F$11+СВЦЭМ!$D$10+'СЕТ СН'!$F$6-'СЕТ СН'!$F$23</f>
        <v>1768.8195450200001</v>
      </c>
    </row>
    <row r="40" spans="1:27" ht="15.75" x14ac:dyDescent="0.2">
      <c r="A40" s="35">
        <f t="shared" si="0"/>
        <v>45533</v>
      </c>
      <c r="B40" s="36">
        <f>SUMIFS(СВЦЭМ!$D$39:$D$782,СВЦЭМ!$A$39:$A$782,$A40,СВЦЭМ!$B$39:$B$782,B$11)+'СЕТ СН'!$F$11+СВЦЭМ!$D$10+'СЕТ СН'!$F$6-'СЕТ СН'!$F$23</f>
        <v>1810.9089585500001</v>
      </c>
      <c r="C40" s="36">
        <f>SUMIFS(СВЦЭМ!$D$39:$D$782,СВЦЭМ!$A$39:$A$782,$A40,СВЦЭМ!$B$39:$B$782,C$11)+'СЕТ СН'!$F$11+СВЦЭМ!$D$10+'СЕТ СН'!$F$6-'СЕТ СН'!$F$23</f>
        <v>1921.9707783199997</v>
      </c>
      <c r="D40" s="36">
        <f>SUMIFS(СВЦЭМ!$D$39:$D$782,СВЦЭМ!$A$39:$A$782,$A40,СВЦЭМ!$B$39:$B$782,D$11)+'СЕТ СН'!$F$11+СВЦЭМ!$D$10+'СЕТ СН'!$F$6-'СЕТ СН'!$F$23</f>
        <v>2046.7555290199998</v>
      </c>
      <c r="E40" s="36">
        <f>SUMIFS(СВЦЭМ!$D$39:$D$782,СВЦЭМ!$A$39:$A$782,$A40,СВЦЭМ!$B$39:$B$782,E$11)+'СЕТ СН'!$F$11+СВЦЭМ!$D$10+'СЕТ СН'!$F$6-'СЕТ СН'!$F$23</f>
        <v>2087.6118389600001</v>
      </c>
      <c r="F40" s="36">
        <f>SUMIFS(СВЦЭМ!$D$39:$D$782,СВЦЭМ!$A$39:$A$782,$A40,СВЦЭМ!$B$39:$B$782,F$11)+'СЕТ СН'!$F$11+СВЦЭМ!$D$10+'СЕТ СН'!$F$6-'СЕТ СН'!$F$23</f>
        <v>2102.55273756</v>
      </c>
      <c r="G40" s="36">
        <f>SUMIFS(СВЦЭМ!$D$39:$D$782,СВЦЭМ!$A$39:$A$782,$A40,СВЦЭМ!$B$39:$B$782,G$11)+'СЕТ СН'!$F$11+СВЦЭМ!$D$10+'СЕТ СН'!$F$6-'СЕТ СН'!$F$23</f>
        <v>2074.31540258</v>
      </c>
      <c r="H40" s="36">
        <f>SUMIFS(СВЦЭМ!$D$39:$D$782,СВЦЭМ!$A$39:$A$782,$A40,СВЦЭМ!$B$39:$B$782,H$11)+'СЕТ СН'!$F$11+СВЦЭМ!$D$10+'СЕТ СН'!$F$6-'СЕТ СН'!$F$23</f>
        <v>2025.0144743699998</v>
      </c>
      <c r="I40" s="36">
        <f>SUMIFS(СВЦЭМ!$D$39:$D$782,СВЦЭМ!$A$39:$A$782,$A40,СВЦЭМ!$B$39:$B$782,I$11)+'СЕТ СН'!$F$11+СВЦЭМ!$D$10+'СЕТ СН'!$F$6-'СЕТ СН'!$F$23</f>
        <v>1967.9357820999999</v>
      </c>
      <c r="J40" s="36">
        <f>SUMIFS(СВЦЭМ!$D$39:$D$782,СВЦЭМ!$A$39:$A$782,$A40,СВЦЭМ!$B$39:$B$782,J$11)+'СЕТ СН'!$F$11+СВЦЭМ!$D$10+'СЕТ СН'!$F$6-'СЕТ СН'!$F$23</f>
        <v>1870.3374210500001</v>
      </c>
      <c r="K40" s="36">
        <f>SUMIFS(СВЦЭМ!$D$39:$D$782,СВЦЭМ!$A$39:$A$782,$A40,СВЦЭМ!$B$39:$B$782,K$11)+'СЕТ СН'!$F$11+СВЦЭМ!$D$10+'СЕТ СН'!$F$6-'СЕТ СН'!$F$23</f>
        <v>1780.2645086699999</v>
      </c>
      <c r="L40" s="36">
        <f>SUMIFS(СВЦЭМ!$D$39:$D$782,СВЦЭМ!$A$39:$A$782,$A40,СВЦЭМ!$B$39:$B$782,L$11)+'СЕТ СН'!$F$11+СВЦЭМ!$D$10+'СЕТ СН'!$F$6-'СЕТ СН'!$F$23</f>
        <v>1711.5850699399998</v>
      </c>
      <c r="M40" s="36">
        <f>SUMIFS(СВЦЭМ!$D$39:$D$782,СВЦЭМ!$A$39:$A$782,$A40,СВЦЭМ!$B$39:$B$782,M$11)+'СЕТ СН'!$F$11+СВЦЭМ!$D$10+'СЕТ СН'!$F$6-'СЕТ СН'!$F$23</f>
        <v>1697.4403449900001</v>
      </c>
      <c r="N40" s="36">
        <f>SUMIFS(СВЦЭМ!$D$39:$D$782,СВЦЭМ!$A$39:$A$782,$A40,СВЦЭМ!$B$39:$B$782,N$11)+'СЕТ СН'!$F$11+СВЦЭМ!$D$10+'СЕТ СН'!$F$6-'СЕТ СН'!$F$23</f>
        <v>1711.2716165399997</v>
      </c>
      <c r="O40" s="36">
        <f>SUMIFS(СВЦЭМ!$D$39:$D$782,СВЦЭМ!$A$39:$A$782,$A40,СВЦЭМ!$B$39:$B$782,O$11)+'СЕТ СН'!$F$11+СВЦЭМ!$D$10+'СЕТ СН'!$F$6-'СЕТ СН'!$F$23</f>
        <v>1726.4306302099999</v>
      </c>
      <c r="P40" s="36">
        <f>SUMIFS(СВЦЭМ!$D$39:$D$782,СВЦЭМ!$A$39:$A$782,$A40,СВЦЭМ!$B$39:$B$782,P$11)+'СЕТ СН'!$F$11+СВЦЭМ!$D$10+'СЕТ СН'!$F$6-'СЕТ СН'!$F$23</f>
        <v>1731.75648366</v>
      </c>
      <c r="Q40" s="36">
        <f>SUMIFS(СВЦЭМ!$D$39:$D$782,СВЦЭМ!$A$39:$A$782,$A40,СВЦЭМ!$B$39:$B$782,Q$11)+'СЕТ СН'!$F$11+СВЦЭМ!$D$10+'СЕТ СН'!$F$6-'СЕТ СН'!$F$23</f>
        <v>1730.12462039</v>
      </c>
      <c r="R40" s="36">
        <f>SUMIFS(СВЦЭМ!$D$39:$D$782,СВЦЭМ!$A$39:$A$782,$A40,СВЦЭМ!$B$39:$B$782,R$11)+'СЕТ СН'!$F$11+СВЦЭМ!$D$10+'СЕТ СН'!$F$6-'СЕТ СН'!$F$23</f>
        <v>1741.0433651899998</v>
      </c>
      <c r="S40" s="36">
        <f>SUMIFS(СВЦЭМ!$D$39:$D$782,СВЦЭМ!$A$39:$A$782,$A40,СВЦЭМ!$B$39:$B$782,S$11)+'СЕТ СН'!$F$11+СВЦЭМ!$D$10+'СЕТ СН'!$F$6-'СЕТ СН'!$F$23</f>
        <v>1719.0419608799998</v>
      </c>
      <c r="T40" s="36">
        <f>SUMIFS(СВЦЭМ!$D$39:$D$782,СВЦЭМ!$A$39:$A$782,$A40,СВЦЭМ!$B$39:$B$782,T$11)+'СЕТ СН'!$F$11+СВЦЭМ!$D$10+'СЕТ СН'!$F$6-'СЕТ СН'!$F$23</f>
        <v>1716.1134995699999</v>
      </c>
      <c r="U40" s="36">
        <f>SUMIFS(СВЦЭМ!$D$39:$D$782,СВЦЭМ!$A$39:$A$782,$A40,СВЦЭМ!$B$39:$B$782,U$11)+'СЕТ СН'!$F$11+СВЦЭМ!$D$10+'СЕТ СН'!$F$6-'СЕТ СН'!$F$23</f>
        <v>1728.01155191</v>
      </c>
      <c r="V40" s="36">
        <f>SUMIFS(СВЦЭМ!$D$39:$D$782,СВЦЭМ!$A$39:$A$782,$A40,СВЦЭМ!$B$39:$B$782,V$11)+'СЕТ СН'!$F$11+СВЦЭМ!$D$10+'СЕТ СН'!$F$6-'СЕТ СН'!$F$23</f>
        <v>1712.1533461899999</v>
      </c>
      <c r="W40" s="36">
        <f>SUMIFS(СВЦЭМ!$D$39:$D$782,СВЦЭМ!$A$39:$A$782,$A40,СВЦЭМ!$B$39:$B$782,W$11)+'СЕТ СН'!$F$11+СВЦЭМ!$D$10+'СЕТ СН'!$F$6-'СЕТ СН'!$F$23</f>
        <v>1716.13066888</v>
      </c>
      <c r="X40" s="36">
        <f>SUMIFS(СВЦЭМ!$D$39:$D$782,СВЦЭМ!$A$39:$A$782,$A40,СВЦЭМ!$B$39:$B$782,X$11)+'СЕТ СН'!$F$11+СВЦЭМ!$D$10+'СЕТ СН'!$F$6-'СЕТ СН'!$F$23</f>
        <v>1788.7371723299998</v>
      </c>
      <c r="Y40" s="36">
        <f>SUMIFS(СВЦЭМ!$D$39:$D$782,СВЦЭМ!$A$39:$A$782,$A40,СВЦЭМ!$B$39:$B$782,Y$11)+'СЕТ СН'!$F$11+СВЦЭМ!$D$10+'СЕТ СН'!$F$6-'СЕТ СН'!$F$23</f>
        <v>1854.7963153999999</v>
      </c>
    </row>
    <row r="41" spans="1:27" ht="15.75" x14ac:dyDescent="0.2">
      <c r="A41" s="35">
        <f t="shared" si="0"/>
        <v>45534</v>
      </c>
      <c r="B41" s="36">
        <f>SUMIFS(СВЦЭМ!$D$39:$D$782,СВЦЭМ!$A$39:$A$782,$A41,СВЦЭМ!$B$39:$B$782,B$11)+'СЕТ СН'!$F$11+СВЦЭМ!$D$10+'СЕТ СН'!$F$6-'СЕТ СН'!$F$23</f>
        <v>1926.5208425699998</v>
      </c>
      <c r="C41" s="36">
        <f>SUMIFS(СВЦЭМ!$D$39:$D$782,СВЦЭМ!$A$39:$A$782,$A41,СВЦЭМ!$B$39:$B$782,C$11)+'СЕТ СН'!$F$11+СВЦЭМ!$D$10+'СЕТ СН'!$F$6-'СЕТ СН'!$F$23</f>
        <v>1997.7700298499999</v>
      </c>
      <c r="D41" s="36">
        <f>SUMIFS(СВЦЭМ!$D$39:$D$782,СВЦЭМ!$A$39:$A$782,$A41,СВЦЭМ!$B$39:$B$782,D$11)+'СЕТ СН'!$F$11+СВЦЭМ!$D$10+'СЕТ СН'!$F$6-'СЕТ СН'!$F$23</f>
        <v>2013.8581984799998</v>
      </c>
      <c r="E41" s="36">
        <f>SUMIFS(СВЦЭМ!$D$39:$D$782,СВЦЭМ!$A$39:$A$782,$A41,СВЦЭМ!$B$39:$B$782,E$11)+'СЕТ СН'!$F$11+СВЦЭМ!$D$10+'СЕТ СН'!$F$6-'СЕТ СН'!$F$23</f>
        <v>2034.74180862</v>
      </c>
      <c r="F41" s="36">
        <f>SUMIFS(СВЦЭМ!$D$39:$D$782,СВЦЭМ!$A$39:$A$782,$A41,СВЦЭМ!$B$39:$B$782,F$11)+'СЕТ СН'!$F$11+СВЦЭМ!$D$10+'СЕТ СН'!$F$6-'СЕТ СН'!$F$23</f>
        <v>2029.7508274100001</v>
      </c>
      <c r="G41" s="36">
        <f>SUMIFS(СВЦЭМ!$D$39:$D$782,СВЦЭМ!$A$39:$A$782,$A41,СВЦЭМ!$B$39:$B$782,G$11)+'СЕТ СН'!$F$11+СВЦЭМ!$D$10+'СЕТ СН'!$F$6-'СЕТ СН'!$F$23</f>
        <v>2023.9139834399998</v>
      </c>
      <c r="H41" s="36">
        <f>SUMIFS(СВЦЭМ!$D$39:$D$782,СВЦЭМ!$A$39:$A$782,$A41,СВЦЭМ!$B$39:$B$782,H$11)+'СЕТ СН'!$F$11+СВЦЭМ!$D$10+'СЕТ СН'!$F$6-'СЕТ СН'!$F$23</f>
        <v>1991.4228508299998</v>
      </c>
      <c r="I41" s="36">
        <f>SUMIFS(СВЦЭМ!$D$39:$D$782,СВЦЭМ!$A$39:$A$782,$A41,СВЦЭМ!$B$39:$B$782,I$11)+'СЕТ СН'!$F$11+СВЦЭМ!$D$10+'СЕТ СН'!$F$6-'СЕТ СН'!$F$23</f>
        <v>1898.9362892999998</v>
      </c>
      <c r="J41" s="36">
        <f>SUMIFS(СВЦЭМ!$D$39:$D$782,СВЦЭМ!$A$39:$A$782,$A41,СВЦЭМ!$B$39:$B$782,J$11)+'СЕТ СН'!$F$11+СВЦЭМ!$D$10+'СЕТ СН'!$F$6-'СЕТ СН'!$F$23</f>
        <v>1803.81678212</v>
      </c>
      <c r="K41" s="36">
        <f>SUMIFS(СВЦЭМ!$D$39:$D$782,СВЦЭМ!$A$39:$A$782,$A41,СВЦЭМ!$B$39:$B$782,K$11)+'СЕТ СН'!$F$11+СВЦЭМ!$D$10+'СЕТ СН'!$F$6-'СЕТ СН'!$F$23</f>
        <v>1729.2713416199999</v>
      </c>
      <c r="L41" s="36">
        <f>SUMIFS(СВЦЭМ!$D$39:$D$782,СВЦЭМ!$A$39:$A$782,$A41,СВЦЭМ!$B$39:$B$782,L$11)+'СЕТ СН'!$F$11+СВЦЭМ!$D$10+'СЕТ СН'!$F$6-'СЕТ СН'!$F$23</f>
        <v>1700.4191848699998</v>
      </c>
      <c r="M41" s="36">
        <f>SUMIFS(СВЦЭМ!$D$39:$D$782,СВЦЭМ!$A$39:$A$782,$A41,СВЦЭМ!$B$39:$B$782,M$11)+'СЕТ СН'!$F$11+СВЦЭМ!$D$10+'СЕТ СН'!$F$6-'СЕТ СН'!$F$23</f>
        <v>1710.4650978899999</v>
      </c>
      <c r="N41" s="36">
        <f>SUMIFS(СВЦЭМ!$D$39:$D$782,СВЦЭМ!$A$39:$A$782,$A41,СВЦЭМ!$B$39:$B$782,N$11)+'СЕТ СН'!$F$11+СВЦЭМ!$D$10+'СЕТ СН'!$F$6-'СЕТ СН'!$F$23</f>
        <v>1708.5207123699997</v>
      </c>
      <c r="O41" s="36">
        <f>SUMIFS(СВЦЭМ!$D$39:$D$782,СВЦЭМ!$A$39:$A$782,$A41,СВЦЭМ!$B$39:$B$782,O$11)+'СЕТ СН'!$F$11+СВЦЭМ!$D$10+'СЕТ СН'!$F$6-'СЕТ СН'!$F$23</f>
        <v>1716.4470823699999</v>
      </c>
      <c r="P41" s="36">
        <f>SUMIFS(СВЦЭМ!$D$39:$D$782,СВЦЭМ!$A$39:$A$782,$A41,СВЦЭМ!$B$39:$B$782,P$11)+'СЕТ СН'!$F$11+СВЦЭМ!$D$10+'СЕТ СН'!$F$6-'СЕТ СН'!$F$23</f>
        <v>1717.3009399099997</v>
      </c>
      <c r="Q41" s="36">
        <f>SUMIFS(СВЦЭМ!$D$39:$D$782,СВЦЭМ!$A$39:$A$782,$A41,СВЦЭМ!$B$39:$B$782,Q$11)+'СЕТ СН'!$F$11+СВЦЭМ!$D$10+'СЕТ СН'!$F$6-'СЕТ СН'!$F$23</f>
        <v>1722.4960907699997</v>
      </c>
      <c r="R41" s="36">
        <f>SUMIFS(СВЦЭМ!$D$39:$D$782,СВЦЭМ!$A$39:$A$782,$A41,СВЦЭМ!$B$39:$B$782,R$11)+'СЕТ СН'!$F$11+СВЦЭМ!$D$10+'СЕТ СН'!$F$6-'СЕТ СН'!$F$23</f>
        <v>1716.12544729</v>
      </c>
      <c r="S41" s="36">
        <f>SUMIFS(СВЦЭМ!$D$39:$D$782,СВЦЭМ!$A$39:$A$782,$A41,СВЦЭМ!$B$39:$B$782,S$11)+'СЕТ СН'!$F$11+СВЦЭМ!$D$10+'СЕТ СН'!$F$6-'СЕТ СН'!$F$23</f>
        <v>1725.1815322399998</v>
      </c>
      <c r="T41" s="36">
        <f>SUMIFS(СВЦЭМ!$D$39:$D$782,СВЦЭМ!$A$39:$A$782,$A41,СВЦЭМ!$B$39:$B$782,T$11)+'СЕТ СН'!$F$11+СВЦЭМ!$D$10+'СЕТ СН'!$F$6-'СЕТ СН'!$F$23</f>
        <v>1725.0113163999999</v>
      </c>
      <c r="U41" s="36">
        <f>SUMIFS(СВЦЭМ!$D$39:$D$782,СВЦЭМ!$A$39:$A$782,$A41,СВЦЭМ!$B$39:$B$782,U$11)+'СЕТ СН'!$F$11+СВЦЭМ!$D$10+'СЕТ СН'!$F$6-'СЕТ СН'!$F$23</f>
        <v>1729.8929325399999</v>
      </c>
      <c r="V41" s="36">
        <f>SUMIFS(СВЦЭМ!$D$39:$D$782,СВЦЭМ!$A$39:$A$782,$A41,СВЦЭМ!$B$39:$B$782,V$11)+'СЕТ СН'!$F$11+СВЦЭМ!$D$10+'СЕТ СН'!$F$6-'СЕТ СН'!$F$23</f>
        <v>1710.8636553799997</v>
      </c>
      <c r="W41" s="36">
        <f>SUMIFS(СВЦЭМ!$D$39:$D$782,СВЦЭМ!$A$39:$A$782,$A41,СВЦЭМ!$B$39:$B$782,W$11)+'СЕТ СН'!$F$11+СВЦЭМ!$D$10+'СЕТ СН'!$F$6-'СЕТ СН'!$F$23</f>
        <v>1716.7932690399998</v>
      </c>
      <c r="X41" s="36">
        <f>SUMIFS(СВЦЭМ!$D$39:$D$782,СВЦЭМ!$A$39:$A$782,$A41,СВЦЭМ!$B$39:$B$782,X$11)+'СЕТ СН'!$F$11+СВЦЭМ!$D$10+'СЕТ СН'!$F$6-'СЕТ СН'!$F$23</f>
        <v>1784.9468615999999</v>
      </c>
      <c r="Y41" s="36">
        <f>SUMIFS(СВЦЭМ!$D$39:$D$782,СВЦЭМ!$A$39:$A$782,$A41,СВЦЭМ!$B$39:$B$782,Y$11)+'СЕТ СН'!$F$11+СВЦЭМ!$D$10+'СЕТ СН'!$F$6-'СЕТ СН'!$F$23</f>
        <v>1855.6990255000001</v>
      </c>
    </row>
    <row r="42" spans="1:27" ht="15.75" x14ac:dyDescent="0.2">
      <c r="A42" s="35">
        <f t="shared" si="0"/>
        <v>45535</v>
      </c>
      <c r="B42" s="36">
        <f>SUMIFS(СВЦЭМ!$D$39:$D$782,СВЦЭМ!$A$39:$A$782,$A42,СВЦЭМ!$B$39:$B$782,B$11)+'СЕТ СН'!$F$11+СВЦЭМ!$D$10+'СЕТ СН'!$F$6-'СЕТ СН'!$F$23</f>
        <v>1891.0368733</v>
      </c>
      <c r="C42" s="36">
        <f>SUMIFS(СВЦЭМ!$D$39:$D$782,СВЦЭМ!$A$39:$A$782,$A42,СВЦЭМ!$B$39:$B$782,C$11)+'СЕТ СН'!$F$11+СВЦЭМ!$D$10+'СЕТ СН'!$F$6-'СЕТ СН'!$F$23</f>
        <v>1933.5729537299999</v>
      </c>
      <c r="D42" s="36">
        <f>SUMIFS(СВЦЭМ!$D$39:$D$782,СВЦЭМ!$A$39:$A$782,$A42,СВЦЭМ!$B$39:$B$782,D$11)+'СЕТ СН'!$F$11+СВЦЭМ!$D$10+'СЕТ СН'!$F$6-'СЕТ СН'!$F$23</f>
        <v>1940.9879064199999</v>
      </c>
      <c r="E42" s="36">
        <f>SUMIFS(СВЦЭМ!$D$39:$D$782,СВЦЭМ!$A$39:$A$782,$A42,СВЦЭМ!$B$39:$B$782,E$11)+'СЕТ СН'!$F$11+СВЦЭМ!$D$10+'СЕТ СН'!$F$6-'СЕТ СН'!$F$23</f>
        <v>1944.1110303999999</v>
      </c>
      <c r="F42" s="36">
        <f>SUMIFS(СВЦЭМ!$D$39:$D$782,СВЦЭМ!$A$39:$A$782,$A42,СВЦЭМ!$B$39:$B$782,F$11)+'СЕТ СН'!$F$11+СВЦЭМ!$D$10+'СЕТ СН'!$F$6-'СЕТ СН'!$F$23</f>
        <v>1938.85770684</v>
      </c>
      <c r="G42" s="36">
        <f>SUMIFS(СВЦЭМ!$D$39:$D$782,СВЦЭМ!$A$39:$A$782,$A42,СВЦЭМ!$B$39:$B$782,G$11)+'СЕТ СН'!$F$11+СВЦЭМ!$D$10+'СЕТ СН'!$F$6-'СЕТ СН'!$F$23</f>
        <v>1917.5718565299999</v>
      </c>
      <c r="H42" s="36">
        <f>SUMIFS(СВЦЭМ!$D$39:$D$782,СВЦЭМ!$A$39:$A$782,$A42,СВЦЭМ!$B$39:$B$782,H$11)+'СЕТ СН'!$F$11+СВЦЭМ!$D$10+'СЕТ СН'!$F$6-'СЕТ СН'!$F$23</f>
        <v>1910.26808291</v>
      </c>
      <c r="I42" s="36">
        <f>SUMIFS(СВЦЭМ!$D$39:$D$782,СВЦЭМ!$A$39:$A$782,$A42,СВЦЭМ!$B$39:$B$782,I$11)+'СЕТ СН'!$F$11+СВЦЭМ!$D$10+'СЕТ СН'!$F$6-'СЕТ СН'!$F$23</f>
        <v>1814.2233896799999</v>
      </c>
      <c r="J42" s="36">
        <f>SUMIFS(СВЦЭМ!$D$39:$D$782,СВЦЭМ!$A$39:$A$782,$A42,СВЦЭМ!$B$39:$B$782,J$11)+'СЕТ СН'!$F$11+СВЦЭМ!$D$10+'СЕТ СН'!$F$6-'СЕТ СН'!$F$23</f>
        <v>1808.3121582999997</v>
      </c>
      <c r="K42" s="36">
        <f>SUMIFS(СВЦЭМ!$D$39:$D$782,СВЦЭМ!$A$39:$A$782,$A42,СВЦЭМ!$B$39:$B$782,K$11)+'СЕТ СН'!$F$11+СВЦЭМ!$D$10+'СЕТ СН'!$F$6-'СЕТ СН'!$F$23</f>
        <v>1764.7804289999999</v>
      </c>
      <c r="L42" s="36">
        <f>SUMIFS(СВЦЭМ!$D$39:$D$782,СВЦЭМ!$A$39:$A$782,$A42,СВЦЭМ!$B$39:$B$782,L$11)+'СЕТ СН'!$F$11+СВЦЭМ!$D$10+'СЕТ СН'!$F$6-'СЕТ СН'!$F$23</f>
        <v>1757.6486488</v>
      </c>
      <c r="M42" s="36">
        <f>SUMIFS(СВЦЭМ!$D$39:$D$782,СВЦЭМ!$A$39:$A$782,$A42,СВЦЭМ!$B$39:$B$782,M$11)+'СЕТ СН'!$F$11+СВЦЭМ!$D$10+'СЕТ СН'!$F$6-'СЕТ СН'!$F$23</f>
        <v>1733.2189399099998</v>
      </c>
      <c r="N42" s="36">
        <f>SUMIFS(СВЦЭМ!$D$39:$D$782,СВЦЭМ!$A$39:$A$782,$A42,СВЦЭМ!$B$39:$B$782,N$11)+'СЕТ СН'!$F$11+СВЦЭМ!$D$10+'СЕТ СН'!$F$6-'СЕТ СН'!$F$23</f>
        <v>1733.37613345</v>
      </c>
      <c r="O42" s="36">
        <f>SUMIFS(СВЦЭМ!$D$39:$D$782,СВЦЭМ!$A$39:$A$782,$A42,СВЦЭМ!$B$39:$B$782,O$11)+'СЕТ СН'!$F$11+СВЦЭМ!$D$10+'СЕТ СН'!$F$6-'СЕТ СН'!$F$23</f>
        <v>1721.9806988</v>
      </c>
      <c r="P42" s="36">
        <f>SUMIFS(СВЦЭМ!$D$39:$D$782,СВЦЭМ!$A$39:$A$782,$A42,СВЦЭМ!$B$39:$B$782,P$11)+'СЕТ СН'!$F$11+СВЦЭМ!$D$10+'СЕТ СН'!$F$6-'СЕТ СН'!$F$23</f>
        <v>1734.1041453799999</v>
      </c>
      <c r="Q42" s="36">
        <f>SUMIFS(СВЦЭМ!$D$39:$D$782,СВЦЭМ!$A$39:$A$782,$A42,СВЦЭМ!$B$39:$B$782,Q$11)+'СЕТ СН'!$F$11+СВЦЭМ!$D$10+'СЕТ СН'!$F$6-'СЕТ СН'!$F$23</f>
        <v>1733.45876051</v>
      </c>
      <c r="R42" s="36">
        <f>SUMIFS(СВЦЭМ!$D$39:$D$782,СВЦЭМ!$A$39:$A$782,$A42,СВЦЭМ!$B$39:$B$782,R$11)+'СЕТ СН'!$F$11+СВЦЭМ!$D$10+'СЕТ СН'!$F$6-'СЕТ СН'!$F$23</f>
        <v>1740.39709799</v>
      </c>
      <c r="S42" s="36">
        <f>SUMIFS(СВЦЭМ!$D$39:$D$782,СВЦЭМ!$A$39:$A$782,$A42,СВЦЭМ!$B$39:$B$782,S$11)+'СЕТ СН'!$F$11+СВЦЭМ!$D$10+'СЕТ СН'!$F$6-'СЕТ СН'!$F$23</f>
        <v>1732.3195998599999</v>
      </c>
      <c r="T42" s="36">
        <f>SUMIFS(СВЦЭМ!$D$39:$D$782,СВЦЭМ!$A$39:$A$782,$A42,СВЦЭМ!$B$39:$B$782,T$11)+'СЕТ СН'!$F$11+СВЦЭМ!$D$10+'СЕТ СН'!$F$6-'СЕТ СН'!$F$23</f>
        <v>1720.0208009600001</v>
      </c>
      <c r="U42" s="36">
        <f>SUMIFS(СВЦЭМ!$D$39:$D$782,СВЦЭМ!$A$39:$A$782,$A42,СВЦЭМ!$B$39:$B$782,U$11)+'СЕТ СН'!$F$11+СВЦЭМ!$D$10+'СЕТ СН'!$F$6-'СЕТ СН'!$F$23</f>
        <v>1735.4593581099998</v>
      </c>
      <c r="V42" s="36">
        <f>SUMIFS(СВЦЭМ!$D$39:$D$782,СВЦЭМ!$A$39:$A$782,$A42,СВЦЭМ!$B$39:$B$782,V$11)+'СЕТ СН'!$F$11+СВЦЭМ!$D$10+'СЕТ СН'!$F$6-'СЕТ СН'!$F$23</f>
        <v>1712.1303220199998</v>
      </c>
      <c r="W42" s="36">
        <f>SUMIFS(СВЦЭМ!$D$39:$D$782,СВЦЭМ!$A$39:$A$782,$A42,СВЦЭМ!$B$39:$B$782,W$11)+'СЕТ СН'!$F$11+СВЦЭМ!$D$10+'СЕТ СН'!$F$6-'СЕТ СН'!$F$23</f>
        <v>1727.2628756399999</v>
      </c>
      <c r="X42" s="36">
        <f>SUMIFS(СВЦЭМ!$D$39:$D$782,СВЦЭМ!$A$39:$A$782,$A42,СВЦЭМ!$B$39:$B$782,X$11)+'СЕТ СН'!$F$11+СВЦЭМ!$D$10+'СЕТ СН'!$F$6-'СЕТ СН'!$F$23</f>
        <v>1782.3647506799998</v>
      </c>
      <c r="Y42" s="36">
        <f>SUMIFS(СВЦЭМ!$D$39:$D$782,СВЦЭМ!$A$39:$A$782,$A42,СВЦЭМ!$B$39:$B$782,Y$11)+'СЕТ СН'!$F$11+СВЦЭМ!$D$10+'СЕТ СН'!$F$6-'СЕТ СН'!$F$23</f>
        <v>1875.1606762299998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01.08.2024</v>
      </c>
      <c r="B48" s="36">
        <f>SUMIFS(СВЦЭМ!$D$39:$D$782,СВЦЭМ!$A$39:$A$782,$A48,СВЦЭМ!$B$39:$B$782,B$47)+'СЕТ СН'!$G$11+СВЦЭМ!$D$10+'СЕТ СН'!$G$6-'СЕТ СН'!$G$23</f>
        <v>2162.8699031799997</v>
      </c>
      <c r="C48" s="36">
        <f>SUMIFS(СВЦЭМ!$D$39:$D$782,СВЦЭМ!$A$39:$A$782,$A48,СВЦЭМ!$B$39:$B$782,C$47)+'СЕТ СН'!$G$11+СВЦЭМ!$D$10+'СЕТ СН'!$G$6-'СЕТ СН'!$G$23</f>
        <v>2260.9430995999996</v>
      </c>
      <c r="D48" s="36">
        <f>SUMIFS(СВЦЭМ!$D$39:$D$782,СВЦЭМ!$A$39:$A$782,$A48,СВЦЭМ!$B$39:$B$782,D$47)+'СЕТ СН'!$G$11+СВЦЭМ!$D$10+'СЕТ СН'!$G$6-'СЕТ СН'!$G$23</f>
        <v>2317.3659589499998</v>
      </c>
      <c r="E48" s="36">
        <f>SUMIFS(СВЦЭМ!$D$39:$D$782,СВЦЭМ!$A$39:$A$782,$A48,СВЦЭМ!$B$39:$B$782,E$47)+'СЕТ СН'!$G$11+СВЦЭМ!$D$10+'СЕТ СН'!$G$6-'СЕТ СН'!$G$23</f>
        <v>2338.91665926</v>
      </c>
      <c r="F48" s="36">
        <f>SUMIFS(СВЦЭМ!$D$39:$D$782,СВЦЭМ!$A$39:$A$782,$A48,СВЦЭМ!$B$39:$B$782,F$47)+'СЕТ СН'!$G$11+СВЦЭМ!$D$10+'СЕТ СН'!$G$6-'СЕТ СН'!$G$23</f>
        <v>2362.97591637</v>
      </c>
      <c r="G48" s="36">
        <f>SUMIFS(СВЦЭМ!$D$39:$D$782,СВЦЭМ!$A$39:$A$782,$A48,СВЦЭМ!$B$39:$B$782,G$47)+'СЕТ СН'!$G$11+СВЦЭМ!$D$10+'СЕТ СН'!$G$6-'СЕТ СН'!$G$23</f>
        <v>2348.47692327</v>
      </c>
      <c r="H48" s="36">
        <f>SUMIFS(СВЦЭМ!$D$39:$D$782,СВЦЭМ!$A$39:$A$782,$A48,СВЦЭМ!$B$39:$B$782,H$47)+'СЕТ СН'!$G$11+СВЦЭМ!$D$10+'СЕТ СН'!$G$6-'СЕТ СН'!$G$23</f>
        <v>2310.4114829</v>
      </c>
      <c r="I48" s="36">
        <f>SUMIFS(СВЦЭМ!$D$39:$D$782,СВЦЭМ!$A$39:$A$782,$A48,СВЦЭМ!$B$39:$B$782,I$47)+'СЕТ СН'!$G$11+СВЦЭМ!$D$10+'СЕТ СН'!$G$6-'СЕТ СН'!$G$23</f>
        <v>2225.0933845599998</v>
      </c>
      <c r="J48" s="36">
        <f>SUMIFS(СВЦЭМ!$D$39:$D$782,СВЦЭМ!$A$39:$A$782,$A48,СВЦЭМ!$B$39:$B$782,J$47)+'СЕТ СН'!$G$11+СВЦЭМ!$D$10+'СЕТ СН'!$G$6-'СЕТ СН'!$G$23</f>
        <v>2095.9917007599997</v>
      </c>
      <c r="K48" s="36">
        <f>SUMIFS(СВЦЭМ!$D$39:$D$782,СВЦЭМ!$A$39:$A$782,$A48,СВЦЭМ!$B$39:$B$782,K$47)+'СЕТ СН'!$G$11+СВЦЭМ!$D$10+'СЕТ СН'!$G$6-'СЕТ СН'!$G$23</f>
        <v>1994.4148090399999</v>
      </c>
      <c r="L48" s="36">
        <f>SUMIFS(СВЦЭМ!$D$39:$D$782,СВЦЭМ!$A$39:$A$782,$A48,СВЦЭМ!$B$39:$B$782,L$47)+'СЕТ СН'!$G$11+СВЦЭМ!$D$10+'СЕТ СН'!$G$6-'СЕТ СН'!$G$23</f>
        <v>1932.10156168</v>
      </c>
      <c r="M48" s="36">
        <f>SUMIFS(СВЦЭМ!$D$39:$D$782,СВЦЭМ!$A$39:$A$782,$A48,СВЦЭМ!$B$39:$B$782,M$47)+'СЕТ СН'!$G$11+СВЦЭМ!$D$10+'СЕТ СН'!$G$6-'СЕТ СН'!$G$23</f>
        <v>1963.46617625</v>
      </c>
      <c r="N48" s="36">
        <f>SUMIFS(СВЦЭМ!$D$39:$D$782,СВЦЭМ!$A$39:$A$782,$A48,СВЦЭМ!$B$39:$B$782,N$47)+'СЕТ СН'!$G$11+СВЦЭМ!$D$10+'СЕТ СН'!$G$6-'СЕТ СН'!$G$23</f>
        <v>1998.7381022299999</v>
      </c>
      <c r="O48" s="36">
        <f>SUMIFS(СВЦЭМ!$D$39:$D$782,СВЦЭМ!$A$39:$A$782,$A48,СВЦЭМ!$B$39:$B$782,O$47)+'СЕТ СН'!$G$11+СВЦЭМ!$D$10+'СЕТ СН'!$G$6-'СЕТ СН'!$G$23</f>
        <v>2000.2236751400001</v>
      </c>
      <c r="P48" s="36">
        <f>SUMIFS(СВЦЭМ!$D$39:$D$782,СВЦЭМ!$A$39:$A$782,$A48,СВЦЭМ!$B$39:$B$782,P$47)+'СЕТ СН'!$G$11+СВЦЭМ!$D$10+'СЕТ СН'!$G$6-'СЕТ СН'!$G$23</f>
        <v>1999.57524438</v>
      </c>
      <c r="Q48" s="36">
        <f>SUMIFS(СВЦЭМ!$D$39:$D$782,СВЦЭМ!$A$39:$A$782,$A48,СВЦЭМ!$B$39:$B$782,Q$47)+'СЕТ СН'!$G$11+СВЦЭМ!$D$10+'СЕТ СН'!$G$6-'СЕТ СН'!$G$23</f>
        <v>1990.5249918899999</v>
      </c>
      <c r="R48" s="36">
        <f>SUMIFS(СВЦЭМ!$D$39:$D$782,СВЦЭМ!$A$39:$A$782,$A48,СВЦЭМ!$B$39:$B$782,R$47)+'СЕТ СН'!$G$11+СВЦЭМ!$D$10+'СЕТ СН'!$G$6-'СЕТ СН'!$G$23</f>
        <v>2007.27157085</v>
      </c>
      <c r="S48" s="36">
        <f>SUMIFS(СВЦЭМ!$D$39:$D$782,СВЦЭМ!$A$39:$A$782,$A48,СВЦЭМ!$B$39:$B$782,S$47)+'СЕТ СН'!$G$11+СВЦЭМ!$D$10+'СЕТ СН'!$G$6-'СЕТ СН'!$G$23</f>
        <v>2007.68860653</v>
      </c>
      <c r="T48" s="36">
        <f>SUMIFS(СВЦЭМ!$D$39:$D$782,СВЦЭМ!$A$39:$A$782,$A48,СВЦЭМ!$B$39:$B$782,T$47)+'СЕТ СН'!$G$11+СВЦЭМ!$D$10+'СЕТ СН'!$G$6-'СЕТ СН'!$G$23</f>
        <v>2003.1210453599999</v>
      </c>
      <c r="U48" s="36">
        <f>SUMIFS(СВЦЭМ!$D$39:$D$782,СВЦЭМ!$A$39:$A$782,$A48,СВЦЭМ!$B$39:$B$782,U$47)+'СЕТ СН'!$G$11+СВЦЭМ!$D$10+'СЕТ СН'!$G$6-'СЕТ СН'!$G$23</f>
        <v>2008.32753561</v>
      </c>
      <c r="V48" s="36">
        <f>SUMIFS(СВЦЭМ!$D$39:$D$782,СВЦЭМ!$A$39:$A$782,$A48,СВЦЭМ!$B$39:$B$782,V$47)+'СЕТ СН'!$G$11+СВЦЭМ!$D$10+'СЕТ СН'!$G$6-'СЕТ СН'!$G$23</f>
        <v>2022.78113431</v>
      </c>
      <c r="W48" s="36">
        <f>SUMIFS(СВЦЭМ!$D$39:$D$782,СВЦЭМ!$A$39:$A$782,$A48,СВЦЭМ!$B$39:$B$782,W$47)+'СЕТ СН'!$G$11+СВЦЭМ!$D$10+'СЕТ СН'!$G$6-'СЕТ СН'!$G$23</f>
        <v>1990.4751576900001</v>
      </c>
      <c r="X48" s="36">
        <f>SUMIFS(СВЦЭМ!$D$39:$D$782,СВЦЭМ!$A$39:$A$782,$A48,СВЦЭМ!$B$39:$B$782,X$47)+'СЕТ СН'!$G$11+СВЦЭМ!$D$10+'СЕТ СН'!$G$6-'СЕТ СН'!$G$23</f>
        <v>2076.3042009699998</v>
      </c>
      <c r="Y48" s="36">
        <f>SUMIFS(СВЦЭМ!$D$39:$D$782,СВЦЭМ!$A$39:$A$782,$A48,СВЦЭМ!$B$39:$B$782,Y$47)+'СЕТ СН'!$G$11+СВЦЭМ!$D$10+'СЕТ СН'!$G$6-'СЕТ СН'!$G$23</f>
        <v>2187.1887935199998</v>
      </c>
      <c r="AA48" s="45"/>
    </row>
    <row r="49" spans="1:25" ht="15.75" x14ac:dyDescent="0.2">
      <c r="A49" s="35">
        <f>A48+1</f>
        <v>45506</v>
      </c>
      <c r="B49" s="36">
        <f>SUMIFS(СВЦЭМ!$D$39:$D$782,СВЦЭМ!$A$39:$A$782,$A49,СВЦЭМ!$B$39:$B$782,B$47)+'СЕТ СН'!$G$11+СВЦЭМ!$D$10+'СЕТ СН'!$G$6-'СЕТ СН'!$G$23</f>
        <v>2126.3024935099997</v>
      </c>
      <c r="C49" s="36">
        <f>SUMIFS(СВЦЭМ!$D$39:$D$782,СВЦЭМ!$A$39:$A$782,$A49,СВЦЭМ!$B$39:$B$782,C$47)+'СЕТ СН'!$G$11+СВЦЭМ!$D$10+'СЕТ СН'!$G$6-'СЕТ СН'!$G$23</f>
        <v>2208.2612116599998</v>
      </c>
      <c r="D49" s="36">
        <f>SUMIFS(СВЦЭМ!$D$39:$D$782,СВЦЭМ!$A$39:$A$782,$A49,СВЦЭМ!$B$39:$B$782,D$47)+'СЕТ СН'!$G$11+СВЦЭМ!$D$10+'СЕТ СН'!$G$6-'СЕТ СН'!$G$23</f>
        <v>2256.8852287599998</v>
      </c>
      <c r="E49" s="36">
        <f>SUMIFS(СВЦЭМ!$D$39:$D$782,СВЦЭМ!$A$39:$A$782,$A49,СВЦЭМ!$B$39:$B$782,E$47)+'СЕТ СН'!$G$11+СВЦЭМ!$D$10+'СЕТ СН'!$G$6-'СЕТ СН'!$G$23</f>
        <v>2285.7156834899997</v>
      </c>
      <c r="F49" s="36">
        <f>SUMIFS(СВЦЭМ!$D$39:$D$782,СВЦЭМ!$A$39:$A$782,$A49,СВЦЭМ!$B$39:$B$782,F$47)+'СЕТ СН'!$G$11+СВЦЭМ!$D$10+'СЕТ СН'!$G$6-'СЕТ СН'!$G$23</f>
        <v>2304.4474900299997</v>
      </c>
      <c r="G49" s="36">
        <f>SUMIFS(СВЦЭМ!$D$39:$D$782,СВЦЭМ!$A$39:$A$782,$A49,СВЦЭМ!$B$39:$B$782,G$47)+'СЕТ СН'!$G$11+СВЦЭМ!$D$10+'СЕТ СН'!$G$6-'СЕТ СН'!$G$23</f>
        <v>2288.7409258299999</v>
      </c>
      <c r="H49" s="36">
        <f>SUMIFS(СВЦЭМ!$D$39:$D$782,СВЦЭМ!$A$39:$A$782,$A49,СВЦЭМ!$B$39:$B$782,H$47)+'СЕТ СН'!$G$11+СВЦЭМ!$D$10+'СЕТ СН'!$G$6-'СЕТ СН'!$G$23</f>
        <v>2244.9389504000001</v>
      </c>
      <c r="I49" s="36">
        <f>SUMIFS(СВЦЭМ!$D$39:$D$782,СВЦЭМ!$A$39:$A$782,$A49,СВЦЭМ!$B$39:$B$782,I$47)+'СЕТ СН'!$G$11+СВЦЭМ!$D$10+'СЕТ СН'!$G$6-'СЕТ СН'!$G$23</f>
        <v>2156.8012244500001</v>
      </c>
      <c r="J49" s="36">
        <f>SUMIFS(СВЦЭМ!$D$39:$D$782,СВЦЭМ!$A$39:$A$782,$A49,СВЦЭМ!$B$39:$B$782,J$47)+'СЕТ СН'!$G$11+СВЦЭМ!$D$10+'СЕТ СН'!$G$6-'СЕТ СН'!$G$23</f>
        <v>2065.5280043600001</v>
      </c>
      <c r="K49" s="36">
        <f>SUMIFS(СВЦЭМ!$D$39:$D$782,СВЦЭМ!$A$39:$A$782,$A49,СВЦЭМ!$B$39:$B$782,K$47)+'СЕТ СН'!$G$11+СВЦЭМ!$D$10+'СЕТ СН'!$G$6-'СЕТ СН'!$G$23</f>
        <v>1997.54699162</v>
      </c>
      <c r="L49" s="36">
        <f>SUMIFS(СВЦЭМ!$D$39:$D$782,СВЦЭМ!$A$39:$A$782,$A49,СВЦЭМ!$B$39:$B$782,L$47)+'СЕТ СН'!$G$11+СВЦЭМ!$D$10+'СЕТ СН'!$G$6-'СЕТ СН'!$G$23</f>
        <v>1953.9938854499999</v>
      </c>
      <c r="M49" s="36">
        <f>SUMIFS(СВЦЭМ!$D$39:$D$782,СВЦЭМ!$A$39:$A$782,$A49,СВЦЭМ!$B$39:$B$782,M$47)+'СЕТ СН'!$G$11+СВЦЭМ!$D$10+'СЕТ СН'!$G$6-'СЕТ СН'!$G$23</f>
        <v>1940.45863293</v>
      </c>
      <c r="N49" s="36">
        <f>SUMIFS(СВЦЭМ!$D$39:$D$782,СВЦЭМ!$A$39:$A$782,$A49,СВЦЭМ!$B$39:$B$782,N$47)+'СЕТ СН'!$G$11+СВЦЭМ!$D$10+'СЕТ СН'!$G$6-'СЕТ СН'!$G$23</f>
        <v>1946.07828423</v>
      </c>
      <c r="O49" s="36">
        <f>SUMIFS(СВЦЭМ!$D$39:$D$782,СВЦЭМ!$A$39:$A$782,$A49,СВЦЭМ!$B$39:$B$782,O$47)+'СЕТ СН'!$G$11+СВЦЭМ!$D$10+'СЕТ СН'!$G$6-'СЕТ СН'!$G$23</f>
        <v>1950.14023563</v>
      </c>
      <c r="P49" s="36">
        <f>SUMIFS(СВЦЭМ!$D$39:$D$782,СВЦЭМ!$A$39:$A$782,$A49,СВЦЭМ!$B$39:$B$782,P$47)+'СЕТ СН'!$G$11+СВЦЭМ!$D$10+'СЕТ СН'!$G$6-'СЕТ СН'!$G$23</f>
        <v>1951.2904792899999</v>
      </c>
      <c r="Q49" s="36">
        <f>SUMIFS(СВЦЭМ!$D$39:$D$782,СВЦЭМ!$A$39:$A$782,$A49,СВЦЭМ!$B$39:$B$782,Q$47)+'СЕТ СН'!$G$11+СВЦЭМ!$D$10+'СЕТ СН'!$G$6-'СЕТ СН'!$G$23</f>
        <v>1948.9604548699999</v>
      </c>
      <c r="R49" s="36">
        <f>SUMIFS(СВЦЭМ!$D$39:$D$782,СВЦЭМ!$A$39:$A$782,$A49,СВЦЭМ!$B$39:$B$782,R$47)+'СЕТ СН'!$G$11+СВЦЭМ!$D$10+'СЕТ СН'!$G$6-'СЕТ СН'!$G$23</f>
        <v>1945.1150888699999</v>
      </c>
      <c r="S49" s="36">
        <f>SUMIFS(СВЦЭМ!$D$39:$D$782,СВЦЭМ!$A$39:$A$782,$A49,СВЦЭМ!$B$39:$B$782,S$47)+'СЕТ СН'!$G$11+СВЦЭМ!$D$10+'СЕТ СН'!$G$6-'СЕТ СН'!$G$23</f>
        <v>1944.5407493</v>
      </c>
      <c r="T49" s="36">
        <f>SUMIFS(СВЦЭМ!$D$39:$D$782,СВЦЭМ!$A$39:$A$782,$A49,СВЦЭМ!$B$39:$B$782,T$47)+'СЕТ СН'!$G$11+СВЦЭМ!$D$10+'СЕТ СН'!$G$6-'СЕТ СН'!$G$23</f>
        <v>1939.4954954099999</v>
      </c>
      <c r="U49" s="36">
        <f>SUMIFS(СВЦЭМ!$D$39:$D$782,СВЦЭМ!$A$39:$A$782,$A49,СВЦЭМ!$B$39:$B$782,U$47)+'СЕТ СН'!$G$11+СВЦЭМ!$D$10+'СЕТ СН'!$G$6-'СЕТ СН'!$G$23</f>
        <v>1965.08203733</v>
      </c>
      <c r="V49" s="36">
        <f>SUMIFS(СВЦЭМ!$D$39:$D$782,СВЦЭМ!$A$39:$A$782,$A49,СВЦЭМ!$B$39:$B$782,V$47)+'СЕТ СН'!$G$11+СВЦЭМ!$D$10+'СЕТ СН'!$G$6-'СЕТ СН'!$G$23</f>
        <v>1981.8501712899999</v>
      </c>
      <c r="W49" s="36">
        <f>SUMIFS(СВЦЭМ!$D$39:$D$782,СВЦЭМ!$A$39:$A$782,$A49,СВЦЭМ!$B$39:$B$782,W$47)+'СЕТ СН'!$G$11+СВЦЭМ!$D$10+'СЕТ СН'!$G$6-'СЕТ СН'!$G$23</f>
        <v>1957.5242799299999</v>
      </c>
      <c r="X49" s="36">
        <f>SUMIFS(СВЦЭМ!$D$39:$D$782,СВЦЭМ!$A$39:$A$782,$A49,СВЦЭМ!$B$39:$B$782,X$47)+'СЕТ СН'!$G$11+СВЦЭМ!$D$10+'СЕТ СН'!$G$6-'СЕТ СН'!$G$23</f>
        <v>1989.0243618499999</v>
      </c>
      <c r="Y49" s="36">
        <f>SUMIFS(СВЦЭМ!$D$39:$D$782,СВЦЭМ!$A$39:$A$782,$A49,СВЦЭМ!$B$39:$B$782,Y$47)+'СЕТ СН'!$G$11+СВЦЭМ!$D$10+'СЕТ СН'!$G$6-'СЕТ СН'!$G$23</f>
        <v>2048.7826262599997</v>
      </c>
    </row>
    <row r="50" spans="1:25" ht="15.75" x14ac:dyDescent="0.2">
      <c r="A50" s="35">
        <f t="shared" ref="A50:A78" si="1">A49+1</f>
        <v>45507</v>
      </c>
      <c r="B50" s="36">
        <f>SUMIFS(СВЦЭМ!$D$39:$D$782,СВЦЭМ!$A$39:$A$782,$A50,СВЦЭМ!$B$39:$B$782,B$47)+'СЕТ СН'!$G$11+СВЦЭМ!$D$10+'СЕТ СН'!$G$6-'СЕТ СН'!$G$23</f>
        <v>2122.3697475099998</v>
      </c>
      <c r="C50" s="36">
        <f>SUMIFS(СВЦЭМ!$D$39:$D$782,СВЦЭМ!$A$39:$A$782,$A50,СВЦЭМ!$B$39:$B$782,C$47)+'СЕТ СН'!$G$11+СВЦЭМ!$D$10+'СЕТ СН'!$G$6-'СЕТ СН'!$G$23</f>
        <v>2251.3352545099997</v>
      </c>
      <c r="D50" s="36">
        <f>SUMIFS(СВЦЭМ!$D$39:$D$782,СВЦЭМ!$A$39:$A$782,$A50,СВЦЭМ!$B$39:$B$782,D$47)+'СЕТ СН'!$G$11+СВЦЭМ!$D$10+'СЕТ СН'!$G$6-'СЕТ СН'!$G$23</f>
        <v>2358.8126039199997</v>
      </c>
      <c r="E50" s="36">
        <f>SUMIFS(СВЦЭМ!$D$39:$D$782,СВЦЭМ!$A$39:$A$782,$A50,СВЦЭМ!$B$39:$B$782,E$47)+'СЕТ СН'!$G$11+СВЦЭМ!$D$10+'СЕТ СН'!$G$6-'СЕТ СН'!$G$23</f>
        <v>2442.01758827</v>
      </c>
      <c r="F50" s="36">
        <f>SUMIFS(СВЦЭМ!$D$39:$D$782,СВЦЭМ!$A$39:$A$782,$A50,СВЦЭМ!$B$39:$B$782,F$47)+'СЕТ СН'!$G$11+СВЦЭМ!$D$10+'СЕТ СН'!$G$6-'СЕТ СН'!$G$23</f>
        <v>2439.3790034599997</v>
      </c>
      <c r="G50" s="36">
        <f>SUMIFS(СВЦЭМ!$D$39:$D$782,СВЦЭМ!$A$39:$A$782,$A50,СВЦЭМ!$B$39:$B$782,G$47)+'СЕТ СН'!$G$11+СВЦЭМ!$D$10+'СЕТ СН'!$G$6-'СЕТ СН'!$G$23</f>
        <v>2394.74604297</v>
      </c>
      <c r="H50" s="36">
        <f>SUMIFS(СВЦЭМ!$D$39:$D$782,СВЦЭМ!$A$39:$A$782,$A50,СВЦЭМ!$B$39:$B$782,H$47)+'СЕТ СН'!$G$11+СВЦЭМ!$D$10+'СЕТ СН'!$G$6-'СЕТ СН'!$G$23</f>
        <v>2370.64844636</v>
      </c>
      <c r="I50" s="36">
        <f>SUMIFS(СВЦЭМ!$D$39:$D$782,СВЦЭМ!$A$39:$A$782,$A50,СВЦЭМ!$B$39:$B$782,I$47)+'СЕТ СН'!$G$11+СВЦЭМ!$D$10+'СЕТ СН'!$G$6-'СЕТ СН'!$G$23</f>
        <v>2247.48181097</v>
      </c>
      <c r="J50" s="36">
        <f>SUMIFS(СВЦЭМ!$D$39:$D$782,СВЦЭМ!$A$39:$A$782,$A50,СВЦЭМ!$B$39:$B$782,J$47)+'СЕТ СН'!$G$11+СВЦЭМ!$D$10+'СЕТ СН'!$G$6-'СЕТ СН'!$G$23</f>
        <v>2170.5862088599997</v>
      </c>
      <c r="K50" s="36">
        <f>SUMIFS(СВЦЭМ!$D$39:$D$782,СВЦЭМ!$A$39:$A$782,$A50,СВЦЭМ!$B$39:$B$782,K$47)+'СЕТ СН'!$G$11+СВЦЭМ!$D$10+'СЕТ СН'!$G$6-'СЕТ СН'!$G$23</f>
        <v>2066.2433170199997</v>
      </c>
      <c r="L50" s="36">
        <f>SUMIFS(СВЦЭМ!$D$39:$D$782,СВЦЭМ!$A$39:$A$782,$A50,СВЦЭМ!$B$39:$B$782,L$47)+'СЕТ СН'!$G$11+СВЦЭМ!$D$10+'СЕТ СН'!$G$6-'СЕТ СН'!$G$23</f>
        <v>1950.4288154399999</v>
      </c>
      <c r="M50" s="36">
        <f>SUMIFS(СВЦЭМ!$D$39:$D$782,СВЦЭМ!$A$39:$A$782,$A50,СВЦЭМ!$B$39:$B$782,M$47)+'СЕТ СН'!$G$11+СВЦЭМ!$D$10+'СЕТ СН'!$G$6-'СЕТ СН'!$G$23</f>
        <v>1928.26182434</v>
      </c>
      <c r="N50" s="36">
        <f>SUMIFS(СВЦЭМ!$D$39:$D$782,СВЦЭМ!$A$39:$A$782,$A50,СВЦЭМ!$B$39:$B$782,N$47)+'СЕТ СН'!$G$11+СВЦЭМ!$D$10+'СЕТ СН'!$G$6-'СЕТ СН'!$G$23</f>
        <v>1934.2771954099999</v>
      </c>
      <c r="O50" s="36">
        <f>SUMIFS(СВЦЭМ!$D$39:$D$782,СВЦЭМ!$A$39:$A$782,$A50,СВЦЭМ!$B$39:$B$782,O$47)+'СЕТ СН'!$G$11+СВЦЭМ!$D$10+'СЕТ СН'!$G$6-'СЕТ СН'!$G$23</f>
        <v>1943.8005510999999</v>
      </c>
      <c r="P50" s="36">
        <f>SUMIFS(СВЦЭМ!$D$39:$D$782,СВЦЭМ!$A$39:$A$782,$A50,СВЦЭМ!$B$39:$B$782,P$47)+'СЕТ СН'!$G$11+СВЦЭМ!$D$10+'СЕТ СН'!$G$6-'СЕТ СН'!$G$23</f>
        <v>1945.3597025699999</v>
      </c>
      <c r="Q50" s="36">
        <f>SUMIFS(СВЦЭМ!$D$39:$D$782,СВЦЭМ!$A$39:$A$782,$A50,СВЦЭМ!$B$39:$B$782,Q$47)+'СЕТ СН'!$G$11+СВЦЭМ!$D$10+'СЕТ СН'!$G$6-'СЕТ СН'!$G$23</f>
        <v>1950.79678681</v>
      </c>
      <c r="R50" s="36">
        <f>SUMIFS(СВЦЭМ!$D$39:$D$782,СВЦЭМ!$A$39:$A$782,$A50,СВЦЭМ!$B$39:$B$782,R$47)+'СЕТ СН'!$G$11+СВЦЭМ!$D$10+'СЕТ СН'!$G$6-'СЕТ СН'!$G$23</f>
        <v>1976.6043288799999</v>
      </c>
      <c r="S50" s="36">
        <f>SUMIFS(СВЦЭМ!$D$39:$D$782,СВЦЭМ!$A$39:$A$782,$A50,СВЦЭМ!$B$39:$B$782,S$47)+'СЕТ СН'!$G$11+СВЦЭМ!$D$10+'СЕТ СН'!$G$6-'СЕТ СН'!$G$23</f>
        <v>1960.93153695</v>
      </c>
      <c r="T50" s="36">
        <f>SUMIFS(СВЦЭМ!$D$39:$D$782,СВЦЭМ!$A$39:$A$782,$A50,СВЦЭМ!$B$39:$B$782,T$47)+'СЕТ СН'!$G$11+СВЦЭМ!$D$10+'СЕТ СН'!$G$6-'СЕТ СН'!$G$23</f>
        <v>1948.90826485</v>
      </c>
      <c r="U50" s="36">
        <f>SUMIFS(СВЦЭМ!$D$39:$D$782,СВЦЭМ!$A$39:$A$782,$A50,СВЦЭМ!$B$39:$B$782,U$47)+'СЕТ СН'!$G$11+СВЦЭМ!$D$10+'СЕТ СН'!$G$6-'СЕТ СН'!$G$23</f>
        <v>1992.9327156699999</v>
      </c>
      <c r="V50" s="36">
        <f>SUMIFS(СВЦЭМ!$D$39:$D$782,СВЦЭМ!$A$39:$A$782,$A50,СВЦЭМ!$B$39:$B$782,V$47)+'СЕТ СН'!$G$11+СВЦЭМ!$D$10+'СЕТ СН'!$G$6-'СЕТ СН'!$G$23</f>
        <v>2000.7135493000001</v>
      </c>
      <c r="W50" s="36">
        <f>SUMIFS(СВЦЭМ!$D$39:$D$782,СВЦЭМ!$A$39:$A$782,$A50,СВЦЭМ!$B$39:$B$782,W$47)+'СЕТ СН'!$G$11+СВЦЭМ!$D$10+'СЕТ СН'!$G$6-'СЕТ СН'!$G$23</f>
        <v>1970.83691217</v>
      </c>
      <c r="X50" s="36">
        <f>SUMIFS(СВЦЭМ!$D$39:$D$782,СВЦЭМ!$A$39:$A$782,$A50,СВЦЭМ!$B$39:$B$782,X$47)+'СЕТ СН'!$G$11+СВЦЭМ!$D$10+'СЕТ СН'!$G$6-'СЕТ СН'!$G$23</f>
        <v>2046.5169891200001</v>
      </c>
      <c r="Y50" s="36">
        <f>SUMIFS(СВЦЭМ!$D$39:$D$782,СВЦЭМ!$A$39:$A$782,$A50,СВЦЭМ!$B$39:$B$782,Y$47)+'СЕТ СН'!$G$11+СВЦЭМ!$D$10+'СЕТ СН'!$G$6-'СЕТ СН'!$G$23</f>
        <v>2141.6949188499998</v>
      </c>
    </row>
    <row r="51" spans="1:25" ht="15.75" x14ac:dyDescent="0.2">
      <c r="A51" s="35">
        <f t="shared" si="1"/>
        <v>45508</v>
      </c>
      <c r="B51" s="36">
        <f>SUMIFS(СВЦЭМ!$D$39:$D$782,СВЦЭМ!$A$39:$A$782,$A51,СВЦЭМ!$B$39:$B$782,B$47)+'СЕТ СН'!$G$11+СВЦЭМ!$D$10+'СЕТ СН'!$G$6-'СЕТ СН'!$G$23</f>
        <v>2221.8402225599998</v>
      </c>
      <c r="C51" s="36">
        <f>SUMIFS(СВЦЭМ!$D$39:$D$782,СВЦЭМ!$A$39:$A$782,$A51,СВЦЭМ!$B$39:$B$782,C$47)+'СЕТ СН'!$G$11+СВЦЭМ!$D$10+'СЕТ СН'!$G$6-'СЕТ СН'!$G$23</f>
        <v>2263.65405741</v>
      </c>
      <c r="D51" s="36">
        <f>SUMIFS(СВЦЭМ!$D$39:$D$782,СВЦЭМ!$A$39:$A$782,$A51,СВЦЭМ!$B$39:$B$782,D$47)+'СЕТ СН'!$G$11+СВЦЭМ!$D$10+'СЕТ СН'!$G$6-'СЕТ СН'!$G$23</f>
        <v>2306.9416779099997</v>
      </c>
      <c r="E51" s="36">
        <f>SUMIFS(СВЦЭМ!$D$39:$D$782,СВЦЭМ!$A$39:$A$782,$A51,СВЦЭМ!$B$39:$B$782,E$47)+'СЕТ СН'!$G$11+СВЦЭМ!$D$10+'СЕТ СН'!$G$6-'СЕТ СН'!$G$23</f>
        <v>2327.00510046</v>
      </c>
      <c r="F51" s="36">
        <f>SUMIFS(СВЦЭМ!$D$39:$D$782,СВЦЭМ!$A$39:$A$782,$A51,СВЦЭМ!$B$39:$B$782,F$47)+'СЕТ СН'!$G$11+СВЦЭМ!$D$10+'СЕТ СН'!$G$6-'СЕТ СН'!$G$23</f>
        <v>2346.78668935</v>
      </c>
      <c r="G51" s="36">
        <f>SUMIFS(СВЦЭМ!$D$39:$D$782,СВЦЭМ!$A$39:$A$782,$A51,СВЦЭМ!$B$39:$B$782,G$47)+'СЕТ СН'!$G$11+СВЦЭМ!$D$10+'СЕТ СН'!$G$6-'СЕТ СН'!$G$23</f>
        <v>2339.0446015799998</v>
      </c>
      <c r="H51" s="36">
        <f>SUMIFS(СВЦЭМ!$D$39:$D$782,СВЦЭМ!$A$39:$A$782,$A51,СВЦЭМ!$B$39:$B$782,H$47)+'СЕТ СН'!$G$11+СВЦЭМ!$D$10+'СЕТ СН'!$G$6-'СЕТ СН'!$G$23</f>
        <v>2316.7488241699998</v>
      </c>
      <c r="I51" s="36">
        <f>SUMIFS(СВЦЭМ!$D$39:$D$782,СВЦЭМ!$A$39:$A$782,$A51,СВЦЭМ!$B$39:$B$782,I$47)+'СЕТ СН'!$G$11+СВЦЭМ!$D$10+'СЕТ СН'!$G$6-'СЕТ СН'!$G$23</f>
        <v>2267.8403647999999</v>
      </c>
      <c r="J51" s="36">
        <f>SUMIFS(СВЦЭМ!$D$39:$D$782,СВЦЭМ!$A$39:$A$782,$A51,СВЦЭМ!$B$39:$B$782,J$47)+'СЕТ СН'!$G$11+СВЦЭМ!$D$10+'СЕТ СН'!$G$6-'СЕТ СН'!$G$23</f>
        <v>2195.9795564799997</v>
      </c>
      <c r="K51" s="36">
        <f>SUMIFS(СВЦЭМ!$D$39:$D$782,СВЦЭМ!$A$39:$A$782,$A51,СВЦЭМ!$B$39:$B$782,K$47)+'СЕТ СН'!$G$11+СВЦЭМ!$D$10+'СЕТ СН'!$G$6-'СЕТ СН'!$G$23</f>
        <v>2080.5659064799997</v>
      </c>
      <c r="L51" s="36">
        <f>SUMIFS(СВЦЭМ!$D$39:$D$782,СВЦЭМ!$A$39:$A$782,$A51,СВЦЭМ!$B$39:$B$782,L$47)+'СЕТ СН'!$G$11+СВЦЭМ!$D$10+'СЕТ СН'!$G$6-'СЕТ СН'!$G$23</f>
        <v>1994.18762872</v>
      </c>
      <c r="M51" s="36">
        <f>SUMIFS(СВЦЭМ!$D$39:$D$782,СВЦЭМ!$A$39:$A$782,$A51,СВЦЭМ!$B$39:$B$782,M$47)+'СЕТ СН'!$G$11+СВЦЭМ!$D$10+'СЕТ СН'!$G$6-'СЕТ СН'!$G$23</f>
        <v>1966.61703683</v>
      </c>
      <c r="N51" s="36">
        <f>SUMIFS(СВЦЭМ!$D$39:$D$782,СВЦЭМ!$A$39:$A$782,$A51,СВЦЭМ!$B$39:$B$782,N$47)+'СЕТ СН'!$G$11+СВЦЭМ!$D$10+'СЕТ СН'!$G$6-'СЕТ СН'!$G$23</f>
        <v>1967.2199172399999</v>
      </c>
      <c r="O51" s="36">
        <f>SUMIFS(СВЦЭМ!$D$39:$D$782,СВЦЭМ!$A$39:$A$782,$A51,СВЦЭМ!$B$39:$B$782,O$47)+'СЕТ СН'!$G$11+СВЦЭМ!$D$10+'СЕТ СН'!$G$6-'СЕТ СН'!$G$23</f>
        <v>1982.9395421899999</v>
      </c>
      <c r="P51" s="36">
        <f>SUMIFS(СВЦЭМ!$D$39:$D$782,СВЦЭМ!$A$39:$A$782,$A51,СВЦЭМ!$B$39:$B$782,P$47)+'СЕТ СН'!$G$11+СВЦЭМ!$D$10+'СЕТ СН'!$G$6-'СЕТ СН'!$G$23</f>
        <v>2000.1371681099999</v>
      </c>
      <c r="Q51" s="36">
        <f>SUMIFS(СВЦЭМ!$D$39:$D$782,СВЦЭМ!$A$39:$A$782,$A51,СВЦЭМ!$B$39:$B$782,Q$47)+'СЕТ СН'!$G$11+СВЦЭМ!$D$10+'СЕТ СН'!$G$6-'СЕТ СН'!$G$23</f>
        <v>2003.6541293400001</v>
      </c>
      <c r="R51" s="36">
        <f>SUMIFS(СВЦЭМ!$D$39:$D$782,СВЦЭМ!$A$39:$A$782,$A51,СВЦЭМ!$B$39:$B$782,R$47)+'СЕТ СН'!$G$11+СВЦЭМ!$D$10+'СЕТ СН'!$G$6-'СЕТ СН'!$G$23</f>
        <v>2048.07368984</v>
      </c>
      <c r="S51" s="36">
        <f>SUMIFS(СВЦЭМ!$D$39:$D$782,СВЦЭМ!$A$39:$A$782,$A51,СВЦЭМ!$B$39:$B$782,S$47)+'СЕТ СН'!$G$11+СВЦЭМ!$D$10+'СЕТ СН'!$G$6-'СЕТ СН'!$G$23</f>
        <v>2026.61030482</v>
      </c>
      <c r="T51" s="36">
        <f>SUMIFS(СВЦЭМ!$D$39:$D$782,СВЦЭМ!$A$39:$A$782,$A51,СВЦЭМ!$B$39:$B$782,T$47)+'СЕТ СН'!$G$11+СВЦЭМ!$D$10+'СЕТ СН'!$G$6-'СЕТ СН'!$G$23</f>
        <v>2012.2165932599999</v>
      </c>
      <c r="U51" s="36">
        <f>SUMIFS(СВЦЭМ!$D$39:$D$782,СВЦЭМ!$A$39:$A$782,$A51,СВЦЭМ!$B$39:$B$782,U$47)+'СЕТ СН'!$G$11+СВЦЭМ!$D$10+'СЕТ СН'!$G$6-'СЕТ СН'!$G$23</f>
        <v>2028.52359372</v>
      </c>
      <c r="V51" s="36">
        <f>SUMIFS(СВЦЭМ!$D$39:$D$782,СВЦЭМ!$A$39:$A$782,$A51,СВЦЭМ!$B$39:$B$782,V$47)+'СЕТ СН'!$G$11+СВЦЭМ!$D$10+'СЕТ СН'!$G$6-'СЕТ СН'!$G$23</f>
        <v>2038.1106576099999</v>
      </c>
      <c r="W51" s="36">
        <f>SUMIFS(СВЦЭМ!$D$39:$D$782,СВЦЭМ!$A$39:$A$782,$A51,СВЦЭМ!$B$39:$B$782,W$47)+'СЕТ СН'!$G$11+СВЦЭМ!$D$10+'СЕТ СН'!$G$6-'СЕТ СН'!$G$23</f>
        <v>1995.2353164199999</v>
      </c>
      <c r="X51" s="36">
        <f>SUMIFS(СВЦЭМ!$D$39:$D$782,СВЦЭМ!$A$39:$A$782,$A51,СВЦЭМ!$B$39:$B$782,X$47)+'СЕТ СН'!$G$11+СВЦЭМ!$D$10+'СЕТ СН'!$G$6-'СЕТ СН'!$G$23</f>
        <v>2047.80874518</v>
      </c>
      <c r="Y51" s="36">
        <f>SUMIFS(СВЦЭМ!$D$39:$D$782,СВЦЭМ!$A$39:$A$782,$A51,СВЦЭМ!$B$39:$B$782,Y$47)+'СЕТ СН'!$G$11+СВЦЭМ!$D$10+'СЕТ СН'!$G$6-'СЕТ СН'!$G$23</f>
        <v>2164.2550773899998</v>
      </c>
    </row>
    <row r="52" spans="1:25" ht="15.75" x14ac:dyDescent="0.2">
      <c r="A52" s="35">
        <f t="shared" si="1"/>
        <v>45509</v>
      </c>
      <c r="B52" s="36">
        <f>SUMIFS(СВЦЭМ!$D$39:$D$782,СВЦЭМ!$A$39:$A$782,$A52,СВЦЭМ!$B$39:$B$782,B$47)+'СЕТ СН'!$G$11+СВЦЭМ!$D$10+'СЕТ СН'!$G$6-'СЕТ СН'!$G$23</f>
        <v>2225.63580082</v>
      </c>
      <c r="C52" s="36">
        <f>SUMIFS(СВЦЭМ!$D$39:$D$782,СВЦЭМ!$A$39:$A$782,$A52,СВЦЭМ!$B$39:$B$782,C$47)+'СЕТ СН'!$G$11+СВЦЭМ!$D$10+'СЕТ СН'!$G$6-'СЕТ СН'!$G$23</f>
        <v>2331.0334937099997</v>
      </c>
      <c r="D52" s="36">
        <f>SUMIFS(СВЦЭМ!$D$39:$D$782,СВЦЭМ!$A$39:$A$782,$A52,СВЦЭМ!$B$39:$B$782,D$47)+'СЕТ СН'!$G$11+СВЦЭМ!$D$10+'СЕТ СН'!$G$6-'СЕТ СН'!$G$23</f>
        <v>2409.6132623599997</v>
      </c>
      <c r="E52" s="36">
        <f>SUMIFS(СВЦЭМ!$D$39:$D$782,СВЦЭМ!$A$39:$A$782,$A52,СВЦЭМ!$B$39:$B$782,E$47)+'СЕТ СН'!$G$11+СВЦЭМ!$D$10+'СЕТ СН'!$G$6-'СЕТ СН'!$G$23</f>
        <v>2427.7866237999997</v>
      </c>
      <c r="F52" s="36">
        <f>SUMIFS(СВЦЭМ!$D$39:$D$782,СВЦЭМ!$A$39:$A$782,$A52,СВЦЭМ!$B$39:$B$782,F$47)+'СЕТ СН'!$G$11+СВЦЭМ!$D$10+'СЕТ СН'!$G$6-'СЕТ СН'!$G$23</f>
        <v>2435.1293901999998</v>
      </c>
      <c r="G52" s="36">
        <f>SUMIFS(СВЦЭМ!$D$39:$D$782,СВЦЭМ!$A$39:$A$782,$A52,СВЦЭМ!$B$39:$B$782,G$47)+'СЕТ СН'!$G$11+СВЦЭМ!$D$10+'СЕТ СН'!$G$6-'СЕТ СН'!$G$23</f>
        <v>2426.5684590299998</v>
      </c>
      <c r="H52" s="36">
        <f>SUMIFS(СВЦЭМ!$D$39:$D$782,СВЦЭМ!$A$39:$A$782,$A52,СВЦЭМ!$B$39:$B$782,H$47)+'СЕТ СН'!$G$11+СВЦЭМ!$D$10+'СЕТ СН'!$G$6-'СЕТ СН'!$G$23</f>
        <v>2376.4402550099999</v>
      </c>
      <c r="I52" s="36">
        <f>SUMIFS(СВЦЭМ!$D$39:$D$782,СВЦЭМ!$A$39:$A$782,$A52,СВЦЭМ!$B$39:$B$782,I$47)+'СЕТ СН'!$G$11+СВЦЭМ!$D$10+'СЕТ СН'!$G$6-'СЕТ СН'!$G$23</f>
        <v>2310.3369542599999</v>
      </c>
      <c r="J52" s="36">
        <f>SUMIFS(СВЦЭМ!$D$39:$D$782,СВЦЭМ!$A$39:$A$782,$A52,СВЦЭМ!$B$39:$B$782,J$47)+'СЕТ СН'!$G$11+СВЦЭМ!$D$10+'СЕТ СН'!$G$6-'СЕТ СН'!$G$23</f>
        <v>2184.3035737099999</v>
      </c>
      <c r="K52" s="36">
        <f>SUMIFS(СВЦЭМ!$D$39:$D$782,СВЦЭМ!$A$39:$A$782,$A52,СВЦЭМ!$B$39:$B$782,K$47)+'СЕТ СН'!$G$11+СВЦЭМ!$D$10+'СЕТ СН'!$G$6-'СЕТ СН'!$G$23</f>
        <v>2106.94373946</v>
      </c>
      <c r="L52" s="36">
        <f>SUMIFS(СВЦЭМ!$D$39:$D$782,СВЦЭМ!$A$39:$A$782,$A52,СВЦЭМ!$B$39:$B$782,L$47)+'СЕТ СН'!$G$11+СВЦЭМ!$D$10+'СЕТ СН'!$G$6-'СЕТ СН'!$G$23</f>
        <v>2063.8719809599997</v>
      </c>
      <c r="M52" s="36">
        <f>SUMIFS(СВЦЭМ!$D$39:$D$782,СВЦЭМ!$A$39:$A$782,$A52,СВЦЭМ!$B$39:$B$782,M$47)+'СЕТ СН'!$G$11+СВЦЭМ!$D$10+'СЕТ СН'!$G$6-'СЕТ СН'!$G$23</f>
        <v>2026.39671258</v>
      </c>
      <c r="N52" s="36">
        <f>SUMIFS(СВЦЭМ!$D$39:$D$782,СВЦЭМ!$A$39:$A$782,$A52,СВЦЭМ!$B$39:$B$782,N$47)+'СЕТ СН'!$G$11+СВЦЭМ!$D$10+'СЕТ СН'!$G$6-'СЕТ СН'!$G$23</f>
        <v>2035.2519325799999</v>
      </c>
      <c r="O52" s="36">
        <f>SUMIFS(СВЦЭМ!$D$39:$D$782,СВЦЭМ!$A$39:$A$782,$A52,СВЦЭМ!$B$39:$B$782,O$47)+'СЕТ СН'!$G$11+СВЦЭМ!$D$10+'СЕТ СН'!$G$6-'СЕТ СН'!$G$23</f>
        <v>2035.66888814</v>
      </c>
      <c r="P52" s="36">
        <f>SUMIFS(СВЦЭМ!$D$39:$D$782,СВЦЭМ!$A$39:$A$782,$A52,СВЦЭМ!$B$39:$B$782,P$47)+'СЕТ СН'!$G$11+СВЦЭМ!$D$10+'СЕТ СН'!$G$6-'СЕТ СН'!$G$23</f>
        <v>2017.89908044</v>
      </c>
      <c r="Q52" s="36">
        <f>SUMIFS(СВЦЭМ!$D$39:$D$782,СВЦЭМ!$A$39:$A$782,$A52,СВЦЭМ!$B$39:$B$782,Q$47)+'СЕТ СН'!$G$11+СВЦЭМ!$D$10+'СЕТ СН'!$G$6-'СЕТ СН'!$G$23</f>
        <v>2042.28375022</v>
      </c>
      <c r="R52" s="36">
        <f>SUMIFS(СВЦЭМ!$D$39:$D$782,СВЦЭМ!$A$39:$A$782,$A52,СВЦЭМ!$B$39:$B$782,R$47)+'СЕТ СН'!$G$11+СВЦЭМ!$D$10+'СЕТ СН'!$G$6-'СЕТ СН'!$G$23</f>
        <v>2050.2909736899996</v>
      </c>
      <c r="S52" s="36">
        <f>SUMIFS(СВЦЭМ!$D$39:$D$782,СВЦЭМ!$A$39:$A$782,$A52,СВЦЭМ!$B$39:$B$782,S$47)+'СЕТ СН'!$G$11+СВЦЭМ!$D$10+'СЕТ СН'!$G$6-'СЕТ СН'!$G$23</f>
        <v>2048.1391984399997</v>
      </c>
      <c r="T52" s="36">
        <f>SUMIFS(СВЦЭМ!$D$39:$D$782,СВЦЭМ!$A$39:$A$782,$A52,СВЦЭМ!$B$39:$B$782,T$47)+'СЕТ СН'!$G$11+СВЦЭМ!$D$10+'СЕТ СН'!$G$6-'СЕТ СН'!$G$23</f>
        <v>2039.8991243399998</v>
      </c>
      <c r="U52" s="36">
        <f>SUMIFS(СВЦЭМ!$D$39:$D$782,СВЦЭМ!$A$39:$A$782,$A52,СВЦЭМ!$B$39:$B$782,U$47)+'СЕТ СН'!$G$11+СВЦЭМ!$D$10+'СЕТ СН'!$G$6-'СЕТ СН'!$G$23</f>
        <v>2042.9238340499999</v>
      </c>
      <c r="V52" s="36">
        <f>SUMIFS(СВЦЭМ!$D$39:$D$782,СВЦЭМ!$A$39:$A$782,$A52,СВЦЭМ!$B$39:$B$782,V$47)+'СЕТ СН'!$G$11+СВЦЭМ!$D$10+'СЕТ СН'!$G$6-'СЕТ СН'!$G$23</f>
        <v>2049.4608619399996</v>
      </c>
      <c r="W52" s="36">
        <f>SUMIFS(СВЦЭМ!$D$39:$D$782,СВЦЭМ!$A$39:$A$782,$A52,СВЦЭМ!$B$39:$B$782,W$47)+'СЕТ СН'!$G$11+СВЦЭМ!$D$10+'СЕТ СН'!$G$6-'СЕТ СН'!$G$23</f>
        <v>2018.6871441799999</v>
      </c>
      <c r="X52" s="36">
        <f>SUMIFS(СВЦЭМ!$D$39:$D$782,СВЦЭМ!$A$39:$A$782,$A52,СВЦЭМ!$B$39:$B$782,X$47)+'СЕТ СН'!$G$11+СВЦЭМ!$D$10+'СЕТ СН'!$G$6-'СЕТ СН'!$G$23</f>
        <v>2068.3733448999997</v>
      </c>
      <c r="Y52" s="36">
        <f>SUMIFS(СВЦЭМ!$D$39:$D$782,СВЦЭМ!$A$39:$A$782,$A52,СВЦЭМ!$B$39:$B$782,Y$47)+'СЕТ СН'!$G$11+СВЦЭМ!$D$10+'СЕТ СН'!$G$6-'СЕТ СН'!$G$23</f>
        <v>2165.4300696699997</v>
      </c>
    </row>
    <row r="53" spans="1:25" ht="15.75" x14ac:dyDescent="0.2">
      <c r="A53" s="35">
        <f t="shared" si="1"/>
        <v>45510</v>
      </c>
      <c r="B53" s="36">
        <f>SUMIFS(СВЦЭМ!$D$39:$D$782,СВЦЭМ!$A$39:$A$782,$A53,СВЦЭМ!$B$39:$B$782,B$47)+'СЕТ СН'!$G$11+СВЦЭМ!$D$10+'СЕТ СН'!$G$6-'СЕТ СН'!$G$23</f>
        <v>2264.58235633</v>
      </c>
      <c r="C53" s="36">
        <f>SUMIFS(СВЦЭМ!$D$39:$D$782,СВЦЭМ!$A$39:$A$782,$A53,СВЦЭМ!$B$39:$B$782,C$47)+'СЕТ СН'!$G$11+СВЦЭМ!$D$10+'СЕТ СН'!$G$6-'СЕТ СН'!$G$23</f>
        <v>2340.7815903000001</v>
      </c>
      <c r="D53" s="36">
        <f>SUMIFS(СВЦЭМ!$D$39:$D$782,СВЦЭМ!$A$39:$A$782,$A53,СВЦЭМ!$B$39:$B$782,D$47)+'СЕТ СН'!$G$11+СВЦЭМ!$D$10+'СЕТ СН'!$G$6-'СЕТ СН'!$G$23</f>
        <v>2379.9134210499997</v>
      </c>
      <c r="E53" s="36">
        <f>SUMIFS(СВЦЭМ!$D$39:$D$782,СВЦЭМ!$A$39:$A$782,$A53,СВЦЭМ!$B$39:$B$782,E$47)+'СЕТ СН'!$G$11+СВЦЭМ!$D$10+'СЕТ СН'!$G$6-'СЕТ СН'!$G$23</f>
        <v>2411.1792591599997</v>
      </c>
      <c r="F53" s="36">
        <f>SUMIFS(СВЦЭМ!$D$39:$D$782,СВЦЭМ!$A$39:$A$782,$A53,СВЦЭМ!$B$39:$B$782,F$47)+'СЕТ СН'!$G$11+СВЦЭМ!$D$10+'СЕТ СН'!$G$6-'СЕТ СН'!$G$23</f>
        <v>2406.5686624099999</v>
      </c>
      <c r="G53" s="36">
        <f>SUMIFS(СВЦЭМ!$D$39:$D$782,СВЦЭМ!$A$39:$A$782,$A53,СВЦЭМ!$B$39:$B$782,G$47)+'СЕТ СН'!$G$11+СВЦЭМ!$D$10+'СЕТ СН'!$G$6-'СЕТ СН'!$G$23</f>
        <v>2374.7291202299998</v>
      </c>
      <c r="H53" s="36">
        <f>SUMIFS(СВЦЭМ!$D$39:$D$782,СВЦЭМ!$A$39:$A$782,$A53,СВЦЭМ!$B$39:$B$782,H$47)+'СЕТ СН'!$G$11+СВЦЭМ!$D$10+'СЕТ СН'!$G$6-'СЕТ СН'!$G$23</f>
        <v>2325.5914192599998</v>
      </c>
      <c r="I53" s="36">
        <f>SUMIFS(СВЦЭМ!$D$39:$D$782,СВЦЭМ!$A$39:$A$782,$A53,СВЦЭМ!$B$39:$B$782,I$47)+'СЕТ СН'!$G$11+СВЦЭМ!$D$10+'СЕТ СН'!$G$6-'СЕТ СН'!$G$23</f>
        <v>2241.25941061</v>
      </c>
      <c r="J53" s="36">
        <f>SUMIFS(СВЦЭМ!$D$39:$D$782,СВЦЭМ!$A$39:$A$782,$A53,СВЦЭМ!$B$39:$B$782,J$47)+'СЕТ СН'!$G$11+СВЦЭМ!$D$10+'СЕТ СН'!$G$6-'СЕТ СН'!$G$23</f>
        <v>2138.1944433099998</v>
      </c>
      <c r="K53" s="36">
        <f>SUMIFS(СВЦЭМ!$D$39:$D$782,СВЦЭМ!$A$39:$A$782,$A53,СВЦЭМ!$B$39:$B$782,K$47)+'СЕТ СН'!$G$11+СВЦЭМ!$D$10+'СЕТ СН'!$G$6-'СЕТ СН'!$G$23</f>
        <v>2061.5062967599997</v>
      </c>
      <c r="L53" s="36">
        <f>SUMIFS(СВЦЭМ!$D$39:$D$782,СВЦЭМ!$A$39:$A$782,$A53,СВЦЭМ!$B$39:$B$782,L$47)+'СЕТ СН'!$G$11+СВЦЭМ!$D$10+'СЕТ СН'!$G$6-'СЕТ СН'!$G$23</f>
        <v>2027.1877848399999</v>
      </c>
      <c r="M53" s="36">
        <f>SUMIFS(СВЦЭМ!$D$39:$D$782,СВЦЭМ!$A$39:$A$782,$A53,СВЦЭМ!$B$39:$B$782,M$47)+'СЕТ СН'!$G$11+СВЦЭМ!$D$10+'СЕТ СН'!$G$6-'СЕТ СН'!$G$23</f>
        <v>2027.8036026899999</v>
      </c>
      <c r="N53" s="36">
        <f>SUMIFS(СВЦЭМ!$D$39:$D$782,СВЦЭМ!$A$39:$A$782,$A53,СВЦЭМ!$B$39:$B$782,N$47)+'СЕТ СН'!$G$11+СВЦЭМ!$D$10+'СЕТ СН'!$G$6-'СЕТ СН'!$G$23</f>
        <v>2013.2761642299999</v>
      </c>
      <c r="O53" s="36">
        <f>SUMIFS(СВЦЭМ!$D$39:$D$782,СВЦЭМ!$A$39:$A$782,$A53,СВЦЭМ!$B$39:$B$782,O$47)+'СЕТ СН'!$G$11+СВЦЭМ!$D$10+'СЕТ СН'!$G$6-'СЕТ СН'!$G$23</f>
        <v>2002.8479222799999</v>
      </c>
      <c r="P53" s="36">
        <f>SUMIFS(СВЦЭМ!$D$39:$D$782,СВЦЭМ!$A$39:$A$782,$A53,СВЦЭМ!$B$39:$B$782,P$47)+'СЕТ СН'!$G$11+СВЦЭМ!$D$10+'СЕТ СН'!$G$6-'СЕТ СН'!$G$23</f>
        <v>2000.7546681199999</v>
      </c>
      <c r="Q53" s="36">
        <f>SUMIFS(СВЦЭМ!$D$39:$D$782,СВЦЭМ!$A$39:$A$782,$A53,СВЦЭМ!$B$39:$B$782,Q$47)+'СЕТ СН'!$G$11+СВЦЭМ!$D$10+'СЕТ СН'!$G$6-'СЕТ СН'!$G$23</f>
        <v>1974.7612739599999</v>
      </c>
      <c r="R53" s="36">
        <f>SUMIFS(СВЦЭМ!$D$39:$D$782,СВЦЭМ!$A$39:$A$782,$A53,СВЦЭМ!$B$39:$B$782,R$47)+'СЕТ СН'!$G$11+СВЦЭМ!$D$10+'СЕТ СН'!$G$6-'СЕТ СН'!$G$23</f>
        <v>1992.6633034699998</v>
      </c>
      <c r="S53" s="36">
        <f>SUMIFS(СВЦЭМ!$D$39:$D$782,СВЦЭМ!$A$39:$A$782,$A53,СВЦЭМ!$B$39:$B$782,S$47)+'СЕТ СН'!$G$11+СВЦЭМ!$D$10+'СЕТ СН'!$G$6-'СЕТ СН'!$G$23</f>
        <v>1997.8581164899999</v>
      </c>
      <c r="T53" s="36">
        <f>SUMIFS(СВЦЭМ!$D$39:$D$782,СВЦЭМ!$A$39:$A$782,$A53,СВЦЭМ!$B$39:$B$782,T$47)+'СЕТ СН'!$G$11+СВЦЭМ!$D$10+'СЕТ СН'!$G$6-'СЕТ СН'!$G$23</f>
        <v>1985.3240558800001</v>
      </c>
      <c r="U53" s="36">
        <f>SUMIFS(СВЦЭМ!$D$39:$D$782,СВЦЭМ!$A$39:$A$782,$A53,СВЦЭМ!$B$39:$B$782,U$47)+'СЕТ СН'!$G$11+СВЦЭМ!$D$10+'СЕТ СН'!$G$6-'СЕТ СН'!$G$23</f>
        <v>1990.5560343899999</v>
      </c>
      <c r="V53" s="36">
        <f>SUMIFS(СВЦЭМ!$D$39:$D$782,СВЦЭМ!$A$39:$A$782,$A53,СВЦЭМ!$B$39:$B$782,V$47)+'СЕТ СН'!$G$11+СВЦЭМ!$D$10+'СЕТ СН'!$G$6-'СЕТ СН'!$G$23</f>
        <v>1999.6199489599999</v>
      </c>
      <c r="W53" s="36">
        <f>SUMIFS(СВЦЭМ!$D$39:$D$782,СВЦЭМ!$A$39:$A$782,$A53,СВЦЭМ!$B$39:$B$782,W$47)+'СЕТ СН'!$G$11+СВЦЭМ!$D$10+'СЕТ СН'!$G$6-'СЕТ СН'!$G$23</f>
        <v>1996.55403413</v>
      </c>
      <c r="X53" s="36">
        <f>SUMIFS(СВЦЭМ!$D$39:$D$782,СВЦЭМ!$A$39:$A$782,$A53,СВЦЭМ!$B$39:$B$782,X$47)+'СЕТ СН'!$G$11+СВЦЭМ!$D$10+'СЕТ СН'!$G$6-'СЕТ СН'!$G$23</f>
        <v>2057.2663791800001</v>
      </c>
      <c r="Y53" s="36">
        <f>SUMIFS(СВЦЭМ!$D$39:$D$782,СВЦЭМ!$A$39:$A$782,$A53,СВЦЭМ!$B$39:$B$782,Y$47)+'СЕТ СН'!$G$11+СВЦЭМ!$D$10+'СЕТ СН'!$G$6-'СЕТ СН'!$G$23</f>
        <v>2128.8084351899997</v>
      </c>
    </row>
    <row r="54" spans="1:25" ht="15.75" x14ac:dyDescent="0.2">
      <c r="A54" s="35">
        <f t="shared" si="1"/>
        <v>45511</v>
      </c>
      <c r="B54" s="36">
        <f>SUMIFS(СВЦЭМ!$D$39:$D$782,СВЦЭМ!$A$39:$A$782,$A54,СВЦЭМ!$B$39:$B$782,B$47)+'СЕТ СН'!$G$11+СВЦЭМ!$D$10+'СЕТ СН'!$G$6-'СЕТ СН'!$G$23</f>
        <v>2198.6920456099997</v>
      </c>
      <c r="C54" s="36">
        <f>SUMIFS(СВЦЭМ!$D$39:$D$782,СВЦЭМ!$A$39:$A$782,$A54,СВЦЭМ!$B$39:$B$782,C$47)+'СЕТ СН'!$G$11+СВЦЭМ!$D$10+'СЕТ СН'!$G$6-'СЕТ СН'!$G$23</f>
        <v>2288.5600202599999</v>
      </c>
      <c r="D54" s="36">
        <f>SUMIFS(СВЦЭМ!$D$39:$D$782,СВЦЭМ!$A$39:$A$782,$A54,СВЦЭМ!$B$39:$B$782,D$47)+'СЕТ СН'!$G$11+СВЦЭМ!$D$10+'СЕТ СН'!$G$6-'СЕТ СН'!$G$23</f>
        <v>2349.6727180399998</v>
      </c>
      <c r="E54" s="36">
        <f>SUMIFS(СВЦЭМ!$D$39:$D$782,СВЦЭМ!$A$39:$A$782,$A54,СВЦЭМ!$B$39:$B$782,E$47)+'СЕТ СН'!$G$11+СВЦЭМ!$D$10+'СЕТ СН'!$G$6-'СЕТ СН'!$G$23</f>
        <v>2373.00898276</v>
      </c>
      <c r="F54" s="36">
        <f>SUMIFS(СВЦЭМ!$D$39:$D$782,СВЦЭМ!$A$39:$A$782,$A54,СВЦЭМ!$B$39:$B$782,F$47)+'СЕТ СН'!$G$11+СВЦЭМ!$D$10+'СЕТ СН'!$G$6-'СЕТ СН'!$G$23</f>
        <v>2403.0801313799998</v>
      </c>
      <c r="G54" s="36">
        <f>SUMIFS(СВЦЭМ!$D$39:$D$782,СВЦЭМ!$A$39:$A$782,$A54,СВЦЭМ!$B$39:$B$782,G$47)+'СЕТ СН'!$G$11+СВЦЭМ!$D$10+'СЕТ СН'!$G$6-'СЕТ СН'!$G$23</f>
        <v>2372.4518596399998</v>
      </c>
      <c r="H54" s="36">
        <f>SUMIFS(СВЦЭМ!$D$39:$D$782,СВЦЭМ!$A$39:$A$782,$A54,СВЦЭМ!$B$39:$B$782,H$47)+'СЕТ СН'!$G$11+СВЦЭМ!$D$10+'СЕТ СН'!$G$6-'СЕТ СН'!$G$23</f>
        <v>2337.1433887799999</v>
      </c>
      <c r="I54" s="36">
        <f>SUMIFS(СВЦЭМ!$D$39:$D$782,СВЦЭМ!$A$39:$A$782,$A54,СВЦЭМ!$B$39:$B$782,I$47)+'СЕТ СН'!$G$11+СВЦЭМ!$D$10+'СЕТ СН'!$G$6-'СЕТ СН'!$G$23</f>
        <v>2248.6679925099997</v>
      </c>
      <c r="J54" s="36">
        <f>SUMIFS(СВЦЭМ!$D$39:$D$782,СВЦЭМ!$A$39:$A$782,$A54,СВЦЭМ!$B$39:$B$782,J$47)+'СЕТ СН'!$G$11+СВЦЭМ!$D$10+'СЕТ СН'!$G$6-'СЕТ СН'!$G$23</f>
        <v>2150.1485019399997</v>
      </c>
      <c r="K54" s="36">
        <f>SUMIFS(СВЦЭМ!$D$39:$D$782,СВЦЭМ!$A$39:$A$782,$A54,СВЦЭМ!$B$39:$B$782,K$47)+'СЕТ СН'!$G$11+СВЦЭМ!$D$10+'СЕТ СН'!$G$6-'СЕТ СН'!$G$23</f>
        <v>2069.6276110700001</v>
      </c>
      <c r="L54" s="36">
        <f>SUMIFS(СВЦЭМ!$D$39:$D$782,СВЦЭМ!$A$39:$A$782,$A54,СВЦЭМ!$B$39:$B$782,L$47)+'СЕТ СН'!$G$11+СВЦЭМ!$D$10+'СЕТ СН'!$G$6-'СЕТ СН'!$G$23</f>
        <v>2049.9927975299997</v>
      </c>
      <c r="M54" s="36">
        <f>SUMIFS(СВЦЭМ!$D$39:$D$782,СВЦЭМ!$A$39:$A$782,$A54,СВЦЭМ!$B$39:$B$782,M$47)+'СЕТ СН'!$G$11+СВЦЭМ!$D$10+'СЕТ СН'!$G$6-'СЕТ СН'!$G$23</f>
        <v>2030.8094366400001</v>
      </c>
      <c r="N54" s="36">
        <f>SUMIFS(СВЦЭМ!$D$39:$D$782,СВЦЭМ!$A$39:$A$782,$A54,СВЦЭМ!$B$39:$B$782,N$47)+'СЕТ СН'!$G$11+СВЦЭМ!$D$10+'СЕТ СН'!$G$6-'СЕТ СН'!$G$23</f>
        <v>2008.95966911</v>
      </c>
      <c r="O54" s="36">
        <f>SUMIFS(СВЦЭМ!$D$39:$D$782,СВЦЭМ!$A$39:$A$782,$A54,СВЦЭМ!$B$39:$B$782,O$47)+'СЕТ СН'!$G$11+СВЦЭМ!$D$10+'СЕТ СН'!$G$6-'СЕТ СН'!$G$23</f>
        <v>2013.551543</v>
      </c>
      <c r="P54" s="36">
        <f>SUMIFS(СВЦЭМ!$D$39:$D$782,СВЦЭМ!$A$39:$A$782,$A54,СВЦЭМ!$B$39:$B$782,P$47)+'СЕТ СН'!$G$11+СВЦЭМ!$D$10+'СЕТ СН'!$G$6-'СЕТ СН'!$G$23</f>
        <v>2023.3805832200001</v>
      </c>
      <c r="Q54" s="36">
        <f>SUMIFS(СВЦЭМ!$D$39:$D$782,СВЦЭМ!$A$39:$A$782,$A54,СВЦЭМ!$B$39:$B$782,Q$47)+'СЕТ СН'!$G$11+СВЦЭМ!$D$10+'СЕТ СН'!$G$6-'СЕТ СН'!$G$23</f>
        <v>2029.2686893699999</v>
      </c>
      <c r="R54" s="36">
        <f>SUMIFS(СВЦЭМ!$D$39:$D$782,СВЦЭМ!$A$39:$A$782,$A54,СВЦЭМ!$B$39:$B$782,R$47)+'СЕТ СН'!$G$11+СВЦЭМ!$D$10+'СЕТ СН'!$G$6-'СЕТ СН'!$G$23</f>
        <v>2039.6689054399999</v>
      </c>
      <c r="S54" s="36">
        <f>SUMIFS(СВЦЭМ!$D$39:$D$782,СВЦЭМ!$A$39:$A$782,$A54,СВЦЭМ!$B$39:$B$782,S$47)+'СЕТ СН'!$G$11+СВЦЭМ!$D$10+'СЕТ СН'!$G$6-'СЕТ СН'!$G$23</f>
        <v>2034.3950561899999</v>
      </c>
      <c r="T54" s="36">
        <f>SUMIFS(СВЦЭМ!$D$39:$D$782,СВЦЭМ!$A$39:$A$782,$A54,СВЦЭМ!$B$39:$B$782,T$47)+'СЕТ СН'!$G$11+СВЦЭМ!$D$10+'СЕТ СН'!$G$6-'СЕТ СН'!$G$23</f>
        <v>2024.0608808299999</v>
      </c>
      <c r="U54" s="36">
        <f>SUMIFS(СВЦЭМ!$D$39:$D$782,СВЦЭМ!$A$39:$A$782,$A54,СВЦЭМ!$B$39:$B$782,U$47)+'СЕТ СН'!$G$11+СВЦЭМ!$D$10+'СЕТ СН'!$G$6-'СЕТ СН'!$G$23</f>
        <v>2037.5855360599999</v>
      </c>
      <c r="V54" s="36">
        <f>SUMIFS(СВЦЭМ!$D$39:$D$782,СВЦЭМ!$A$39:$A$782,$A54,СВЦЭМ!$B$39:$B$782,V$47)+'СЕТ СН'!$G$11+СВЦЭМ!$D$10+'СЕТ СН'!$G$6-'СЕТ СН'!$G$23</f>
        <v>2049.1708313899999</v>
      </c>
      <c r="W54" s="36">
        <f>SUMIFS(СВЦЭМ!$D$39:$D$782,СВЦЭМ!$A$39:$A$782,$A54,СВЦЭМ!$B$39:$B$782,W$47)+'СЕТ СН'!$G$11+СВЦЭМ!$D$10+'СЕТ СН'!$G$6-'СЕТ СН'!$G$23</f>
        <v>2034.0254860499999</v>
      </c>
      <c r="X54" s="36">
        <f>SUMIFS(СВЦЭМ!$D$39:$D$782,СВЦЭМ!$A$39:$A$782,$A54,СВЦЭМ!$B$39:$B$782,X$47)+'СЕТ СН'!$G$11+СВЦЭМ!$D$10+'СЕТ СН'!$G$6-'СЕТ СН'!$G$23</f>
        <v>2084.1232750899999</v>
      </c>
      <c r="Y54" s="36">
        <f>SUMIFS(СВЦЭМ!$D$39:$D$782,СВЦЭМ!$A$39:$A$782,$A54,СВЦЭМ!$B$39:$B$782,Y$47)+'СЕТ СН'!$G$11+СВЦЭМ!$D$10+'СЕТ СН'!$G$6-'СЕТ СН'!$G$23</f>
        <v>2121.7623981399997</v>
      </c>
    </row>
    <row r="55" spans="1:25" ht="15.75" x14ac:dyDescent="0.2">
      <c r="A55" s="35">
        <f t="shared" si="1"/>
        <v>45512</v>
      </c>
      <c r="B55" s="36">
        <f>SUMIFS(СВЦЭМ!$D$39:$D$782,СВЦЭМ!$A$39:$A$782,$A55,СВЦЭМ!$B$39:$B$782,B$47)+'СЕТ СН'!$G$11+СВЦЭМ!$D$10+'СЕТ СН'!$G$6-'СЕТ СН'!$G$23</f>
        <v>2265.3355682899996</v>
      </c>
      <c r="C55" s="36">
        <f>SUMIFS(СВЦЭМ!$D$39:$D$782,СВЦЭМ!$A$39:$A$782,$A55,СВЦЭМ!$B$39:$B$782,C$47)+'СЕТ СН'!$G$11+СВЦЭМ!$D$10+'СЕТ СН'!$G$6-'СЕТ СН'!$G$23</f>
        <v>2352.5102199200001</v>
      </c>
      <c r="D55" s="36">
        <f>SUMIFS(СВЦЭМ!$D$39:$D$782,СВЦЭМ!$A$39:$A$782,$A55,СВЦЭМ!$B$39:$B$782,D$47)+'СЕТ СН'!$G$11+СВЦЭМ!$D$10+'СЕТ СН'!$G$6-'СЕТ СН'!$G$23</f>
        <v>2415.96388613</v>
      </c>
      <c r="E55" s="36">
        <f>SUMIFS(СВЦЭМ!$D$39:$D$782,СВЦЭМ!$A$39:$A$782,$A55,СВЦЭМ!$B$39:$B$782,E$47)+'СЕТ СН'!$G$11+СВЦЭМ!$D$10+'СЕТ СН'!$G$6-'СЕТ СН'!$G$23</f>
        <v>2419.4466779299996</v>
      </c>
      <c r="F55" s="36">
        <f>SUMIFS(СВЦЭМ!$D$39:$D$782,СВЦЭМ!$A$39:$A$782,$A55,СВЦЭМ!$B$39:$B$782,F$47)+'СЕТ СН'!$G$11+СВЦЭМ!$D$10+'СЕТ СН'!$G$6-'СЕТ СН'!$G$23</f>
        <v>2418.8950599499999</v>
      </c>
      <c r="G55" s="36">
        <f>SUMIFS(СВЦЭМ!$D$39:$D$782,СВЦЭМ!$A$39:$A$782,$A55,СВЦЭМ!$B$39:$B$782,G$47)+'СЕТ СН'!$G$11+СВЦЭМ!$D$10+'СЕТ СН'!$G$6-'СЕТ СН'!$G$23</f>
        <v>2418.9415149599999</v>
      </c>
      <c r="H55" s="36">
        <f>SUMIFS(СВЦЭМ!$D$39:$D$782,СВЦЭМ!$A$39:$A$782,$A55,СВЦЭМ!$B$39:$B$782,H$47)+'СЕТ СН'!$G$11+СВЦЭМ!$D$10+'СЕТ СН'!$G$6-'СЕТ СН'!$G$23</f>
        <v>2350.62537084</v>
      </c>
      <c r="I55" s="36">
        <f>SUMIFS(СВЦЭМ!$D$39:$D$782,СВЦЭМ!$A$39:$A$782,$A55,СВЦЭМ!$B$39:$B$782,I$47)+'СЕТ СН'!$G$11+СВЦЭМ!$D$10+'СЕТ СН'!$G$6-'СЕТ СН'!$G$23</f>
        <v>2270.4186237899999</v>
      </c>
      <c r="J55" s="36">
        <f>SUMIFS(СВЦЭМ!$D$39:$D$782,СВЦЭМ!$A$39:$A$782,$A55,СВЦЭМ!$B$39:$B$782,J$47)+'СЕТ СН'!$G$11+СВЦЭМ!$D$10+'СЕТ СН'!$G$6-'СЕТ СН'!$G$23</f>
        <v>2162.9196004799996</v>
      </c>
      <c r="K55" s="36">
        <f>SUMIFS(СВЦЭМ!$D$39:$D$782,СВЦЭМ!$A$39:$A$782,$A55,СВЦЭМ!$B$39:$B$782,K$47)+'СЕТ СН'!$G$11+СВЦЭМ!$D$10+'СЕТ СН'!$G$6-'СЕТ СН'!$G$23</f>
        <v>2106.7222505</v>
      </c>
      <c r="L55" s="36">
        <f>SUMIFS(СВЦЭМ!$D$39:$D$782,СВЦЭМ!$A$39:$A$782,$A55,СВЦЭМ!$B$39:$B$782,L$47)+'СЕТ СН'!$G$11+СВЦЭМ!$D$10+'СЕТ СН'!$G$6-'СЕТ СН'!$G$23</f>
        <v>2068.98221427</v>
      </c>
      <c r="M55" s="36">
        <f>SUMIFS(СВЦЭМ!$D$39:$D$782,СВЦЭМ!$A$39:$A$782,$A55,СВЦЭМ!$B$39:$B$782,M$47)+'СЕТ СН'!$G$11+СВЦЭМ!$D$10+'СЕТ СН'!$G$6-'СЕТ СН'!$G$23</f>
        <v>2070.71106874</v>
      </c>
      <c r="N55" s="36">
        <f>SUMIFS(СВЦЭМ!$D$39:$D$782,СВЦЭМ!$A$39:$A$782,$A55,СВЦЭМ!$B$39:$B$782,N$47)+'СЕТ СН'!$G$11+СВЦЭМ!$D$10+'СЕТ СН'!$G$6-'СЕТ СН'!$G$23</f>
        <v>2068.84223393</v>
      </c>
      <c r="O55" s="36">
        <f>SUMIFS(СВЦЭМ!$D$39:$D$782,СВЦЭМ!$A$39:$A$782,$A55,СВЦЭМ!$B$39:$B$782,O$47)+'СЕТ СН'!$G$11+СВЦЭМ!$D$10+'СЕТ СН'!$G$6-'СЕТ СН'!$G$23</f>
        <v>2072.3685152200001</v>
      </c>
      <c r="P55" s="36">
        <f>SUMIFS(СВЦЭМ!$D$39:$D$782,СВЦЭМ!$A$39:$A$782,$A55,СВЦЭМ!$B$39:$B$782,P$47)+'СЕТ СН'!$G$11+СВЦЭМ!$D$10+'СЕТ СН'!$G$6-'СЕТ СН'!$G$23</f>
        <v>2079.3867665899998</v>
      </c>
      <c r="Q55" s="36">
        <f>SUMIFS(СВЦЭМ!$D$39:$D$782,СВЦЭМ!$A$39:$A$782,$A55,СВЦЭМ!$B$39:$B$782,Q$47)+'СЕТ СН'!$G$11+СВЦЭМ!$D$10+'СЕТ СН'!$G$6-'СЕТ СН'!$G$23</f>
        <v>2085.7020055499997</v>
      </c>
      <c r="R55" s="36">
        <f>SUMIFS(СВЦЭМ!$D$39:$D$782,СВЦЭМ!$A$39:$A$782,$A55,СВЦЭМ!$B$39:$B$782,R$47)+'СЕТ СН'!$G$11+СВЦЭМ!$D$10+'СЕТ СН'!$G$6-'СЕТ СН'!$G$23</f>
        <v>2100.8682622199999</v>
      </c>
      <c r="S55" s="36">
        <f>SUMIFS(СВЦЭМ!$D$39:$D$782,СВЦЭМ!$A$39:$A$782,$A55,СВЦЭМ!$B$39:$B$782,S$47)+'СЕТ СН'!$G$11+СВЦЭМ!$D$10+'СЕТ СН'!$G$6-'СЕТ СН'!$G$23</f>
        <v>2083.47255954</v>
      </c>
      <c r="T55" s="36">
        <f>SUMIFS(СВЦЭМ!$D$39:$D$782,СВЦЭМ!$A$39:$A$782,$A55,СВЦЭМ!$B$39:$B$782,T$47)+'СЕТ СН'!$G$11+СВЦЭМ!$D$10+'СЕТ СН'!$G$6-'СЕТ СН'!$G$23</f>
        <v>2076.8337537099997</v>
      </c>
      <c r="U55" s="36">
        <f>SUMIFS(СВЦЭМ!$D$39:$D$782,СВЦЭМ!$A$39:$A$782,$A55,СВЦЭМ!$B$39:$B$782,U$47)+'СЕТ СН'!$G$11+СВЦЭМ!$D$10+'СЕТ СН'!$G$6-'СЕТ СН'!$G$23</f>
        <v>2087.6314158499999</v>
      </c>
      <c r="V55" s="36">
        <f>SUMIFS(СВЦЭМ!$D$39:$D$782,СВЦЭМ!$A$39:$A$782,$A55,СВЦЭМ!$B$39:$B$782,V$47)+'СЕТ СН'!$G$11+СВЦЭМ!$D$10+'СЕТ СН'!$G$6-'СЕТ СН'!$G$23</f>
        <v>2092.6624811699999</v>
      </c>
      <c r="W55" s="36">
        <f>SUMIFS(СВЦЭМ!$D$39:$D$782,СВЦЭМ!$A$39:$A$782,$A55,СВЦЭМ!$B$39:$B$782,W$47)+'СЕТ СН'!$G$11+СВЦЭМ!$D$10+'СЕТ СН'!$G$6-'СЕТ СН'!$G$23</f>
        <v>2091.4929160799998</v>
      </c>
      <c r="X55" s="36">
        <f>SUMIFS(СВЦЭМ!$D$39:$D$782,СВЦЭМ!$A$39:$A$782,$A55,СВЦЭМ!$B$39:$B$782,X$47)+'СЕТ СН'!$G$11+СВЦЭМ!$D$10+'СЕТ СН'!$G$6-'СЕТ СН'!$G$23</f>
        <v>2138.0644192199998</v>
      </c>
      <c r="Y55" s="36">
        <f>SUMIFS(СВЦЭМ!$D$39:$D$782,СВЦЭМ!$A$39:$A$782,$A55,СВЦЭМ!$B$39:$B$782,Y$47)+'СЕТ СН'!$G$11+СВЦЭМ!$D$10+'СЕТ СН'!$G$6-'СЕТ СН'!$G$23</f>
        <v>2223.4769174099997</v>
      </c>
    </row>
    <row r="56" spans="1:25" ht="15.75" x14ac:dyDescent="0.2">
      <c r="A56" s="35">
        <f t="shared" si="1"/>
        <v>45513</v>
      </c>
      <c r="B56" s="36">
        <f>SUMIFS(СВЦЭМ!$D$39:$D$782,СВЦЭМ!$A$39:$A$782,$A56,СВЦЭМ!$B$39:$B$782,B$47)+'СЕТ СН'!$G$11+СВЦЭМ!$D$10+'СЕТ СН'!$G$6-'СЕТ СН'!$G$23</f>
        <v>2198.8779213799999</v>
      </c>
      <c r="C56" s="36">
        <f>SUMIFS(СВЦЭМ!$D$39:$D$782,СВЦЭМ!$A$39:$A$782,$A56,СВЦЭМ!$B$39:$B$782,C$47)+'СЕТ СН'!$G$11+СВЦЭМ!$D$10+'СЕТ СН'!$G$6-'СЕТ СН'!$G$23</f>
        <v>2304.57960435</v>
      </c>
      <c r="D56" s="36">
        <f>SUMIFS(СВЦЭМ!$D$39:$D$782,СВЦЭМ!$A$39:$A$782,$A56,СВЦЭМ!$B$39:$B$782,D$47)+'СЕТ СН'!$G$11+СВЦЭМ!$D$10+'СЕТ СН'!$G$6-'СЕТ СН'!$G$23</f>
        <v>2412.5890276299997</v>
      </c>
      <c r="E56" s="36">
        <f>SUMIFS(СВЦЭМ!$D$39:$D$782,СВЦЭМ!$A$39:$A$782,$A56,СВЦЭМ!$B$39:$B$782,E$47)+'СЕТ СН'!$G$11+СВЦЭМ!$D$10+'СЕТ СН'!$G$6-'СЕТ СН'!$G$23</f>
        <v>2450.0065713399999</v>
      </c>
      <c r="F56" s="36">
        <f>SUMIFS(СВЦЭМ!$D$39:$D$782,СВЦЭМ!$A$39:$A$782,$A56,СВЦЭМ!$B$39:$B$782,F$47)+'СЕТ СН'!$G$11+СВЦЭМ!$D$10+'СЕТ СН'!$G$6-'СЕТ СН'!$G$23</f>
        <v>2455.11769615</v>
      </c>
      <c r="G56" s="36">
        <f>SUMIFS(СВЦЭМ!$D$39:$D$782,СВЦЭМ!$A$39:$A$782,$A56,СВЦЭМ!$B$39:$B$782,G$47)+'СЕТ СН'!$G$11+СВЦЭМ!$D$10+'СЕТ СН'!$G$6-'СЕТ СН'!$G$23</f>
        <v>2446.9444340199998</v>
      </c>
      <c r="H56" s="36">
        <f>SUMIFS(СВЦЭМ!$D$39:$D$782,СВЦЭМ!$A$39:$A$782,$A56,СВЦЭМ!$B$39:$B$782,H$47)+'СЕТ СН'!$G$11+СВЦЭМ!$D$10+'СЕТ СН'!$G$6-'СЕТ СН'!$G$23</f>
        <v>2414.4059637</v>
      </c>
      <c r="I56" s="36">
        <f>SUMIFS(СВЦЭМ!$D$39:$D$782,СВЦЭМ!$A$39:$A$782,$A56,СВЦЭМ!$B$39:$B$782,I$47)+'СЕТ СН'!$G$11+СВЦЭМ!$D$10+'СЕТ СН'!$G$6-'СЕТ СН'!$G$23</f>
        <v>2314.2654693899999</v>
      </c>
      <c r="J56" s="36">
        <f>SUMIFS(СВЦЭМ!$D$39:$D$782,СВЦЭМ!$A$39:$A$782,$A56,СВЦЭМ!$B$39:$B$782,J$47)+'СЕТ СН'!$G$11+СВЦЭМ!$D$10+'СЕТ СН'!$G$6-'СЕТ СН'!$G$23</f>
        <v>2238.75817495</v>
      </c>
      <c r="K56" s="36">
        <f>SUMIFS(СВЦЭМ!$D$39:$D$782,СВЦЭМ!$A$39:$A$782,$A56,СВЦЭМ!$B$39:$B$782,K$47)+'СЕТ СН'!$G$11+СВЦЭМ!$D$10+'СЕТ СН'!$G$6-'СЕТ СН'!$G$23</f>
        <v>2147.6841608599998</v>
      </c>
      <c r="L56" s="36">
        <f>SUMIFS(СВЦЭМ!$D$39:$D$782,СВЦЭМ!$A$39:$A$782,$A56,СВЦЭМ!$B$39:$B$782,L$47)+'СЕТ СН'!$G$11+СВЦЭМ!$D$10+'СЕТ СН'!$G$6-'СЕТ СН'!$G$23</f>
        <v>2129.6956098999999</v>
      </c>
      <c r="M56" s="36">
        <f>SUMIFS(СВЦЭМ!$D$39:$D$782,СВЦЭМ!$A$39:$A$782,$A56,СВЦЭМ!$B$39:$B$782,M$47)+'СЕТ СН'!$G$11+СВЦЭМ!$D$10+'СЕТ СН'!$G$6-'СЕТ СН'!$G$23</f>
        <v>2125.2007369399998</v>
      </c>
      <c r="N56" s="36">
        <f>SUMIFS(СВЦЭМ!$D$39:$D$782,СВЦЭМ!$A$39:$A$782,$A56,СВЦЭМ!$B$39:$B$782,N$47)+'СЕТ СН'!$G$11+СВЦЭМ!$D$10+'СЕТ СН'!$G$6-'СЕТ СН'!$G$23</f>
        <v>2122.66908134</v>
      </c>
      <c r="O56" s="36">
        <f>SUMIFS(СВЦЭМ!$D$39:$D$782,СВЦЭМ!$A$39:$A$782,$A56,СВЦЭМ!$B$39:$B$782,O$47)+'СЕТ СН'!$G$11+СВЦЭМ!$D$10+'СЕТ СН'!$G$6-'СЕТ СН'!$G$23</f>
        <v>2114.4367763099999</v>
      </c>
      <c r="P56" s="36">
        <f>SUMIFS(СВЦЭМ!$D$39:$D$782,СВЦЭМ!$A$39:$A$782,$A56,СВЦЭМ!$B$39:$B$782,P$47)+'СЕТ СН'!$G$11+СВЦЭМ!$D$10+'СЕТ СН'!$G$6-'СЕТ СН'!$G$23</f>
        <v>2130.84480115</v>
      </c>
      <c r="Q56" s="36">
        <f>SUMIFS(СВЦЭМ!$D$39:$D$782,СВЦЭМ!$A$39:$A$782,$A56,СВЦЭМ!$B$39:$B$782,Q$47)+'СЕТ СН'!$G$11+СВЦЭМ!$D$10+'СЕТ СН'!$G$6-'СЕТ СН'!$G$23</f>
        <v>2141.55420878</v>
      </c>
      <c r="R56" s="36">
        <f>SUMIFS(СВЦЭМ!$D$39:$D$782,СВЦЭМ!$A$39:$A$782,$A56,СВЦЭМ!$B$39:$B$782,R$47)+'СЕТ СН'!$G$11+СВЦЭМ!$D$10+'СЕТ СН'!$G$6-'СЕТ СН'!$G$23</f>
        <v>2147.2800383899998</v>
      </c>
      <c r="S56" s="36">
        <f>SUMIFS(СВЦЭМ!$D$39:$D$782,СВЦЭМ!$A$39:$A$782,$A56,СВЦЭМ!$B$39:$B$782,S$47)+'СЕТ СН'!$G$11+СВЦЭМ!$D$10+'СЕТ СН'!$G$6-'СЕТ СН'!$G$23</f>
        <v>2138.01428386</v>
      </c>
      <c r="T56" s="36">
        <f>SUMIFS(СВЦЭМ!$D$39:$D$782,СВЦЭМ!$A$39:$A$782,$A56,СВЦЭМ!$B$39:$B$782,T$47)+'СЕТ СН'!$G$11+СВЦЭМ!$D$10+'СЕТ СН'!$G$6-'СЕТ СН'!$G$23</f>
        <v>2119.6734927499997</v>
      </c>
      <c r="U56" s="36">
        <f>SUMIFS(СВЦЭМ!$D$39:$D$782,СВЦЭМ!$A$39:$A$782,$A56,СВЦЭМ!$B$39:$B$782,U$47)+'СЕТ СН'!$G$11+СВЦЭМ!$D$10+'СЕТ СН'!$G$6-'СЕТ СН'!$G$23</f>
        <v>2121.7666425899997</v>
      </c>
      <c r="V56" s="36">
        <f>SUMIFS(СВЦЭМ!$D$39:$D$782,СВЦЭМ!$A$39:$A$782,$A56,СВЦЭМ!$B$39:$B$782,V$47)+'СЕТ СН'!$G$11+СВЦЭМ!$D$10+'СЕТ СН'!$G$6-'СЕТ СН'!$G$23</f>
        <v>2173.7205884800001</v>
      </c>
      <c r="W56" s="36">
        <f>SUMIFS(СВЦЭМ!$D$39:$D$782,СВЦЭМ!$A$39:$A$782,$A56,СВЦЭМ!$B$39:$B$782,W$47)+'СЕТ СН'!$G$11+СВЦЭМ!$D$10+'СЕТ СН'!$G$6-'СЕТ СН'!$G$23</f>
        <v>2142.46670313</v>
      </c>
      <c r="X56" s="36">
        <f>SUMIFS(СВЦЭМ!$D$39:$D$782,СВЦЭМ!$A$39:$A$782,$A56,СВЦЭМ!$B$39:$B$782,X$47)+'СЕТ СН'!$G$11+СВЦЭМ!$D$10+'СЕТ СН'!$G$6-'СЕТ СН'!$G$23</f>
        <v>2216.19717666</v>
      </c>
      <c r="Y56" s="36">
        <f>SUMIFS(СВЦЭМ!$D$39:$D$782,СВЦЭМ!$A$39:$A$782,$A56,СВЦЭМ!$B$39:$B$782,Y$47)+'СЕТ СН'!$G$11+СВЦЭМ!$D$10+'СЕТ СН'!$G$6-'СЕТ СН'!$G$23</f>
        <v>2265.7132721599996</v>
      </c>
    </row>
    <row r="57" spans="1:25" ht="15.75" x14ac:dyDescent="0.2">
      <c r="A57" s="35">
        <f t="shared" si="1"/>
        <v>45514</v>
      </c>
      <c r="B57" s="36">
        <f>SUMIFS(СВЦЭМ!$D$39:$D$782,СВЦЭМ!$A$39:$A$782,$A57,СВЦЭМ!$B$39:$B$782,B$47)+'СЕТ СН'!$G$11+СВЦЭМ!$D$10+'СЕТ СН'!$G$6-'СЕТ СН'!$G$23</f>
        <v>2262.1190906799998</v>
      </c>
      <c r="C57" s="36">
        <f>SUMIFS(СВЦЭМ!$D$39:$D$782,СВЦЭМ!$A$39:$A$782,$A57,СВЦЭМ!$B$39:$B$782,C$47)+'СЕТ СН'!$G$11+СВЦЭМ!$D$10+'СЕТ СН'!$G$6-'СЕТ СН'!$G$23</f>
        <v>2253.8588878799997</v>
      </c>
      <c r="D57" s="36">
        <f>SUMIFS(СВЦЭМ!$D$39:$D$782,СВЦЭМ!$A$39:$A$782,$A57,СВЦЭМ!$B$39:$B$782,D$47)+'СЕТ СН'!$G$11+СВЦЭМ!$D$10+'СЕТ СН'!$G$6-'СЕТ СН'!$G$23</f>
        <v>2308.53215344</v>
      </c>
      <c r="E57" s="36">
        <f>SUMIFS(СВЦЭМ!$D$39:$D$782,СВЦЭМ!$A$39:$A$782,$A57,СВЦЭМ!$B$39:$B$782,E$47)+'СЕТ СН'!$G$11+СВЦЭМ!$D$10+'СЕТ СН'!$G$6-'СЕТ СН'!$G$23</f>
        <v>2348.8068140099999</v>
      </c>
      <c r="F57" s="36">
        <f>SUMIFS(СВЦЭМ!$D$39:$D$782,СВЦЭМ!$A$39:$A$782,$A57,СВЦЭМ!$B$39:$B$782,F$47)+'СЕТ СН'!$G$11+СВЦЭМ!$D$10+'СЕТ СН'!$G$6-'СЕТ СН'!$G$23</f>
        <v>2377.6036406599997</v>
      </c>
      <c r="G57" s="36">
        <f>SUMIFS(СВЦЭМ!$D$39:$D$782,СВЦЭМ!$A$39:$A$782,$A57,СВЦЭМ!$B$39:$B$782,G$47)+'СЕТ СН'!$G$11+СВЦЭМ!$D$10+'СЕТ СН'!$G$6-'СЕТ СН'!$G$23</f>
        <v>2358.3986498899999</v>
      </c>
      <c r="H57" s="36">
        <f>SUMIFS(СВЦЭМ!$D$39:$D$782,СВЦЭМ!$A$39:$A$782,$A57,СВЦЭМ!$B$39:$B$782,H$47)+'СЕТ СН'!$G$11+СВЦЭМ!$D$10+'СЕТ СН'!$G$6-'СЕТ СН'!$G$23</f>
        <v>2327.1715327899997</v>
      </c>
      <c r="I57" s="36">
        <f>SUMIFS(СВЦЭМ!$D$39:$D$782,СВЦЭМ!$A$39:$A$782,$A57,СВЦЭМ!$B$39:$B$782,I$47)+'СЕТ СН'!$G$11+СВЦЭМ!$D$10+'СЕТ СН'!$G$6-'СЕТ СН'!$G$23</f>
        <v>2258.6009404899996</v>
      </c>
      <c r="J57" s="36">
        <f>SUMIFS(СВЦЭМ!$D$39:$D$782,СВЦЭМ!$A$39:$A$782,$A57,СВЦЭМ!$B$39:$B$782,J$47)+'СЕТ СН'!$G$11+СВЦЭМ!$D$10+'СЕТ СН'!$G$6-'СЕТ СН'!$G$23</f>
        <v>2164.59545828</v>
      </c>
      <c r="K57" s="36">
        <f>SUMIFS(СВЦЭМ!$D$39:$D$782,СВЦЭМ!$A$39:$A$782,$A57,СВЦЭМ!$B$39:$B$782,K$47)+'СЕТ СН'!$G$11+СВЦЭМ!$D$10+'СЕТ СН'!$G$6-'СЕТ СН'!$G$23</f>
        <v>2089.4561028399999</v>
      </c>
      <c r="L57" s="36">
        <f>SUMIFS(СВЦЭМ!$D$39:$D$782,СВЦЭМ!$A$39:$A$782,$A57,СВЦЭМ!$B$39:$B$782,L$47)+'СЕТ СН'!$G$11+СВЦЭМ!$D$10+'СЕТ СН'!$G$6-'СЕТ СН'!$G$23</f>
        <v>1997.47120666</v>
      </c>
      <c r="M57" s="36">
        <f>SUMIFS(СВЦЭМ!$D$39:$D$782,СВЦЭМ!$A$39:$A$782,$A57,СВЦЭМ!$B$39:$B$782,M$47)+'СЕТ СН'!$G$11+СВЦЭМ!$D$10+'СЕТ СН'!$G$6-'СЕТ СН'!$G$23</f>
        <v>1990.7220479499999</v>
      </c>
      <c r="N57" s="36">
        <f>SUMIFS(СВЦЭМ!$D$39:$D$782,СВЦЭМ!$A$39:$A$782,$A57,СВЦЭМ!$B$39:$B$782,N$47)+'СЕТ СН'!$G$11+СВЦЭМ!$D$10+'СЕТ СН'!$G$6-'СЕТ СН'!$G$23</f>
        <v>1986.11509658</v>
      </c>
      <c r="O57" s="36">
        <f>SUMIFS(СВЦЭМ!$D$39:$D$782,СВЦЭМ!$A$39:$A$782,$A57,СВЦЭМ!$B$39:$B$782,O$47)+'СЕТ СН'!$G$11+СВЦЭМ!$D$10+'СЕТ СН'!$G$6-'СЕТ СН'!$G$23</f>
        <v>1977.79725807</v>
      </c>
      <c r="P57" s="36">
        <f>SUMIFS(СВЦЭМ!$D$39:$D$782,СВЦЭМ!$A$39:$A$782,$A57,СВЦЭМ!$B$39:$B$782,P$47)+'СЕТ СН'!$G$11+СВЦЭМ!$D$10+'СЕТ СН'!$G$6-'СЕТ СН'!$G$23</f>
        <v>1979.5593577</v>
      </c>
      <c r="Q57" s="36">
        <f>SUMIFS(СВЦЭМ!$D$39:$D$782,СВЦЭМ!$A$39:$A$782,$A57,СВЦЭМ!$B$39:$B$782,Q$47)+'СЕТ СН'!$G$11+СВЦЭМ!$D$10+'СЕТ СН'!$G$6-'СЕТ СН'!$G$23</f>
        <v>1987.9745440499998</v>
      </c>
      <c r="R57" s="36">
        <f>SUMIFS(СВЦЭМ!$D$39:$D$782,СВЦЭМ!$A$39:$A$782,$A57,СВЦЭМ!$B$39:$B$782,R$47)+'СЕТ СН'!$G$11+СВЦЭМ!$D$10+'СЕТ СН'!$G$6-'СЕТ СН'!$G$23</f>
        <v>1997.34372248</v>
      </c>
      <c r="S57" s="36">
        <f>SUMIFS(СВЦЭМ!$D$39:$D$782,СВЦЭМ!$A$39:$A$782,$A57,СВЦЭМ!$B$39:$B$782,S$47)+'СЕТ СН'!$G$11+СВЦЭМ!$D$10+'СЕТ СН'!$G$6-'СЕТ СН'!$G$23</f>
        <v>1983.19957473</v>
      </c>
      <c r="T57" s="36">
        <f>SUMIFS(СВЦЭМ!$D$39:$D$782,СВЦЭМ!$A$39:$A$782,$A57,СВЦЭМ!$B$39:$B$782,T$47)+'СЕТ СН'!$G$11+СВЦЭМ!$D$10+'СЕТ СН'!$G$6-'СЕТ СН'!$G$23</f>
        <v>1972.00701706</v>
      </c>
      <c r="U57" s="36">
        <f>SUMIFS(СВЦЭМ!$D$39:$D$782,СВЦЭМ!$A$39:$A$782,$A57,СВЦЭМ!$B$39:$B$782,U$47)+'СЕТ СН'!$G$11+СВЦЭМ!$D$10+'СЕТ СН'!$G$6-'СЕТ СН'!$G$23</f>
        <v>1999.52012016</v>
      </c>
      <c r="V57" s="36">
        <f>SUMIFS(СВЦЭМ!$D$39:$D$782,СВЦЭМ!$A$39:$A$782,$A57,СВЦЭМ!$B$39:$B$782,V$47)+'СЕТ СН'!$G$11+СВЦЭМ!$D$10+'СЕТ СН'!$G$6-'СЕТ СН'!$G$23</f>
        <v>1989.8639710999998</v>
      </c>
      <c r="W57" s="36">
        <f>SUMIFS(СВЦЭМ!$D$39:$D$782,СВЦЭМ!$A$39:$A$782,$A57,СВЦЭМ!$B$39:$B$782,W$47)+'СЕТ СН'!$G$11+СВЦЭМ!$D$10+'СЕТ СН'!$G$6-'СЕТ СН'!$G$23</f>
        <v>1971.3197679</v>
      </c>
      <c r="X57" s="36">
        <f>SUMIFS(СВЦЭМ!$D$39:$D$782,СВЦЭМ!$A$39:$A$782,$A57,СВЦЭМ!$B$39:$B$782,X$47)+'СЕТ СН'!$G$11+СВЦЭМ!$D$10+'СЕТ СН'!$G$6-'СЕТ СН'!$G$23</f>
        <v>2007.4059746099999</v>
      </c>
      <c r="Y57" s="36">
        <f>SUMIFS(СВЦЭМ!$D$39:$D$782,СВЦЭМ!$A$39:$A$782,$A57,СВЦЭМ!$B$39:$B$782,Y$47)+'СЕТ СН'!$G$11+СВЦЭМ!$D$10+'СЕТ СН'!$G$6-'СЕТ СН'!$G$23</f>
        <v>2121.7009646899996</v>
      </c>
    </row>
    <row r="58" spans="1:25" ht="15.75" x14ac:dyDescent="0.2">
      <c r="A58" s="35">
        <f t="shared" si="1"/>
        <v>45515</v>
      </c>
      <c r="B58" s="36">
        <f>SUMIFS(СВЦЭМ!$D$39:$D$782,СВЦЭМ!$A$39:$A$782,$A58,СВЦЭМ!$B$39:$B$782,B$47)+'СЕТ СН'!$G$11+СВЦЭМ!$D$10+'СЕТ СН'!$G$6-'СЕТ СН'!$G$23</f>
        <v>2184.9660323200001</v>
      </c>
      <c r="C58" s="36">
        <f>SUMIFS(СВЦЭМ!$D$39:$D$782,СВЦЭМ!$A$39:$A$782,$A58,СВЦЭМ!$B$39:$B$782,C$47)+'СЕТ СН'!$G$11+СВЦЭМ!$D$10+'СЕТ СН'!$G$6-'СЕТ СН'!$G$23</f>
        <v>2241.9411171199999</v>
      </c>
      <c r="D58" s="36">
        <f>SUMIFS(СВЦЭМ!$D$39:$D$782,СВЦЭМ!$A$39:$A$782,$A58,СВЦЭМ!$B$39:$B$782,D$47)+'СЕТ СН'!$G$11+СВЦЭМ!$D$10+'СЕТ СН'!$G$6-'СЕТ СН'!$G$23</f>
        <v>2290.5839953899999</v>
      </c>
      <c r="E58" s="36">
        <f>SUMIFS(СВЦЭМ!$D$39:$D$782,СВЦЭМ!$A$39:$A$782,$A58,СВЦЭМ!$B$39:$B$782,E$47)+'СЕТ СН'!$G$11+СВЦЭМ!$D$10+'СЕТ СН'!$G$6-'СЕТ СН'!$G$23</f>
        <v>2318.4830985399999</v>
      </c>
      <c r="F58" s="36">
        <f>SUMIFS(СВЦЭМ!$D$39:$D$782,СВЦЭМ!$A$39:$A$782,$A58,СВЦЭМ!$B$39:$B$782,F$47)+'СЕТ СН'!$G$11+СВЦЭМ!$D$10+'СЕТ СН'!$G$6-'СЕТ СН'!$G$23</f>
        <v>2332.89618083</v>
      </c>
      <c r="G58" s="36">
        <f>SUMIFS(СВЦЭМ!$D$39:$D$782,СВЦЭМ!$A$39:$A$782,$A58,СВЦЭМ!$B$39:$B$782,G$47)+'СЕТ СН'!$G$11+СВЦЭМ!$D$10+'СЕТ СН'!$G$6-'СЕТ СН'!$G$23</f>
        <v>2319.8848939999998</v>
      </c>
      <c r="H58" s="36">
        <f>SUMIFS(СВЦЭМ!$D$39:$D$782,СВЦЭМ!$A$39:$A$782,$A58,СВЦЭМ!$B$39:$B$782,H$47)+'СЕТ СН'!$G$11+СВЦЭМ!$D$10+'СЕТ СН'!$G$6-'СЕТ СН'!$G$23</f>
        <v>2308.08442685</v>
      </c>
      <c r="I58" s="36">
        <f>SUMIFS(СВЦЭМ!$D$39:$D$782,СВЦЭМ!$A$39:$A$782,$A58,СВЦЭМ!$B$39:$B$782,I$47)+'СЕТ СН'!$G$11+СВЦЭМ!$D$10+'СЕТ СН'!$G$6-'СЕТ СН'!$G$23</f>
        <v>2271.9978074799997</v>
      </c>
      <c r="J58" s="36">
        <f>SUMIFS(СВЦЭМ!$D$39:$D$782,СВЦЭМ!$A$39:$A$782,$A58,СВЦЭМ!$B$39:$B$782,J$47)+'СЕТ СН'!$G$11+СВЦЭМ!$D$10+'СЕТ СН'!$G$6-'СЕТ СН'!$G$23</f>
        <v>2203.2905958799997</v>
      </c>
      <c r="K58" s="36">
        <f>SUMIFS(СВЦЭМ!$D$39:$D$782,СВЦЭМ!$A$39:$A$782,$A58,СВЦЭМ!$B$39:$B$782,K$47)+'СЕТ СН'!$G$11+СВЦЭМ!$D$10+'СЕТ СН'!$G$6-'СЕТ СН'!$G$23</f>
        <v>2125.44208953</v>
      </c>
      <c r="L58" s="36">
        <f>SUMIFS(СВЦЭМ!$D$39:$D$782,СВЦЭМ!$A$39:$A$782,$A58,СВЦЭМ!$B$39:$B$782,L$47)+'СЕТ СН'!$G$11+СВЦЭМ!$D$10+'СЕТ СН'!$G$6-'СЕТ СН'!$G$23</f>
        <v>2077.7894948899998</v>
      </c>
      <c r="M58" s="36">
        <f>SUMIFS(СВЦЭМ!$D$39:$D$782,СВЦЭМ!$A$39:$A$782,$A58,СВЦЭМ!$B$39:$B$782,M$47)+'СЕТ СН'!$G$11+СВЦЭМ!$D$10+'СЕТ СН'!$G$6-'СЕТ СН'!$G$23</f>
        <v>2058.3391059</v>
      </c>
      <c r="N58" s="36">
        <f>SUMIFS(СВЦЭМ!$D$39:$D$782,СВЦЭМ!$A$39:$A$782,$A58,СВЦЭМ!$B$39:$B$782,N$47)+'СЕТ СН'!$G$11+СВЦЭМ!$D$10+'СЕТ СН'!$G$6-'СЕТ СН'!$G$23</f>
        <v>2029.21591646</v>
      </c>
      <c r="O58" s="36">
        <f>SUMIFS(СВЦЭМ!$D$39:$D$782,СВЦЭМ!$A$39:$A$782,$A58,СВЦЭМ!$B$39:$B$782,O$47)+'СЕТ СН'!$G$11+СВЦЭМ!$D$10+'СЕТ СН'!$G$6-'СЕТ СН'!$G$23</f>
        <v>2023.4923796</v>
      </c>
      <c r="P58" s="36">
        <f>SUMIFS(СВЦЭМ!$D$39:$D$782,СВЦЭМ!$A$39:$A$782,$A58,СВЦЭМ!$B$39:$B$782,P$47)+'СЕТ СН'!$G$11+СВЦЭМ!$D$10+'СЕТ СН'!$G$6-'СЕТ СН'!$G$23</f>
        <v>2042.4267404699999</v>
      </c>
      <c r="Q58" s="36">
        <f>SUMIFS(СВЦЭМ!$D$39:$D$782,СВЦЭМ!$A$39:$A$782,$A58,СВЦЭМ!$B$39:$B$782,Q$47)+'СЕТ СН'!$G$11+СВЦЭМ!$D$10+'СЕТ СН'!$G$6-'СЕТ СН'!$G$23</f>
        <v>2048.3471231399999</v>
      </c>
      <c r="R58" s="36">
        <f>SUMIFS(СВЦЭМ!$D$39:$D$782,СВЦЭМ!$A$39:$A$782,$A58,СВЦЭМ!$B$39:$B$782,R$47)+'СЕТ СН'!$G$11+СВЦЭМ!$D$10+'СЕТ СН'!$G$6-'СЕТ СН'!$G$23</f>
        <v>2058.1077228699996</v>
      </c>
      <c r="S58" s="36">
        <f>SUMIFS(СВЦЭМ!$D$39:$D$782,СВЦЭМ!$A$39:$A$782,$A58,СВЦЭМ!$B$39:$B$782,S$47)+'СЕТ СН'!$G$11+СВЦЭМ!$D$10+'СЕТ СН'!$G$6-'СЕТ СН'!$G$23</f>
        <v>2023.53172681</v>
      </c>
      <c r="T58" s="36">
        <f>SUMIFS(СВЦЭМ!$D$39:$D$782,СВЦЭМ!$A$39:$A$782,$A58,СВЦЭМ!$B$39:$B$782,T$47)+'СЕТ СН'!$G$11+СВЦЭМ!$D$10+'СЕТ СН'!$G$6-'СЕТ СН'!$G$23</f>
        <v>2004.69072925</v>
      </c>
      <c r="U58" s="36">
        <f>SUMIFS(СВЦЭМ!$D$39:$D$782,СВЦЭМ!$A$39:$A$782,$A58,СВЦЭМ!$B$39:$B$782,U$47)+'СЕТ СН'!$G$11+СВЦЭМ!$D$10+'СЕТ СН'!$G$6-'СЕТ СН'!$G$23</f>
        <v>2013.752898</v>
      </c>
      <c r="V58" s="36">
        <f>SUMIFS(СВЦЭМ!$D$39:$D$782,СВЦЭМ!$A$39:$A$782,$A58,СВЦЭМ!$B$39:$B$782,V$47)+'СЕТ СН'!$G$11+СВЦЭМ!$D$10+'СЕТ СН'!$G$6-'СЕТ СН'!$G$23</f>
        <v>2012.2245321599999</v>
      </c>
      <c r="W58" s="36">
        <f>SUMIFS(СВЦЭМ!$D$39:$D$782,СВЦЭМ!$A$39:$A$782,$A58,СВЦЭМ!$B$39:$B$782,W$47)+'СЕТ СН'!$G$11+СВЦЭМ!$D$10+'СЕТ СН'!$G$6-'СЕТ СН'!$G$23</f>
        <v>1997.19128654</v>
      </c>
      <c r="X58" s="36">
        <f>SUMIFS(СВЦЭМ!$D$39:$D$782,СВЦЭМ!$A$39:$A$782,$A58,СВЦЭМ!$B$39:$B$782,X$47)+'СЕТ СН'!$G$11+СВЦЭМ!$D$10+'СЕТ СН'!$G$6-'СЕТ СН'!$G$23</f>
        <v>2063.9023552099998</v>
      </c>
      <c r="Y58" s="36">
        <f>SUMIFS(СВЦЭМ!$D$39:$D$782,СВЦЭМ!$A$39:$A$782,$A58,СВЦЭМ!$B$39:$B$782,Y$47)+'СЕТ СН'!$G$11+СВЦЭМ!$D$10+'СЕТ СН'!$G$6-'СЕТ СН'!$G$23</f>
        <v>2146.7519145299998</v>
      </c>
    </row>
    <row r="59" spans="1:25" ht="15.75" x14ac:dyDescent="0.2">
      <c r="A59" s="35">
        <f t="shared" si="1"/>
        <v>45516</v>
      </c>
      <c r="B59" s="36">
        <f>SUMIFS(СВЦЭМ!$D$39:$D$782,СВЦЭМ!$A$39:$A$782,$A59,СВЦЭМ!$B$39:$B$782,B$47)+'СЕТ СН'!$G$11+СВЦЭМ!$D$10+'СЕТ СН'!$G$6-'СЕТ СН'!$G$23</f>
        <v>2222.6514898</v>
      </c>
      <c r="C59" s="36">
        <f>SUMIFS(СВЦЭМ!$D$39:$D$782,СВЦЭМ!$A$39:$A$782,$A59,СВЦЭМ!$B$39:$B$782,C$47)+'СЕТ СН'!$G$11+СВЦЭМ!$D$10+'СЕТ СН'!$G$6-'СЕТ СН'!$G$23</f>
        <v>2294.0823434899999</v>
      </c>
      <c r="D59" s="36">
        <f>SUMIFS(СВЦЭМ!$D$39:$D$782,СВЦЭМ!$A$39:$A$782,$A59,СВЦЭМ!$B$39:$B$782,D$47)+'СЕТ СН'!$G$11+СВЦЭМ!$D$10+'СЕТ СН'!$G$6-'СЕТ СН'!$G$23</f>
        <v>2337.39069376</v>
      </c>
      <c r="E59" s="36">
        <f>SUMIFS(СВЦЭМ!$D$39:$D$782,СВЦЭМ!$A$39:$A$782,$A59,СВЦЭМ!$B$39:$B$782,E$47)+'СЕТ СН'!$G$11+СВЦЭМ!$D$10+'СЕТ СН'!$G$6-'СЕТ СН'!$G$23</f>
        <v>2360.5240389999999</v>
      </c>
      <c r="F59" s="36">
        <f>SUMIFS(СВЦЭМ!$D$39:$D$782,СВЦЭМ!$A$39:$A$782,$A59,СВЦЭМ!$B$39:$B$782,F$47)+'СЕТ СН'!$G$11+СВЦЭМ!$D$10+'СЕТ СН'!$G$6-'СЕТ СН'!$G$23</f>
        <v>2372.7928967999997</v>
      </c>
      <c r="G59" s="36">
        <f>SUMIFS(СВЦЭМ!$D$39:$D$782,СВЦЭМ!$A$39:$A$782,$A59,СВЦЭМ!$B$39:$B$782,G$47)+'СЕТ СН'!$G$11+СВЦЭМ!$D$10+'СЕТ СН'!$G$6-'СЕТ СН'!$G$23</f>
        <v>2361.6786236799999</v>
      </c>
      <c r="H59" s="36">
        <f>SUMIFS(СВЦЭМ!$D$39:$D$782,СВЦЭМ!$A$39:$A$782,$A59,СВЦЭМ!$B$39:$B$782,H$47)+'СЕТ СН'!$G$11+СВЦЭМ!$D$10+'СЕТ СН'!$G$6-'СЕТ СН'!$G$23</f>
        <v>2310.2922239</v>
      </c>
      <c r="I59" s="36">
        <f>SUMIFS(СВЦЭМ!$D$39:$D$782,СВЦЭМ!$A$39:$A$782,$A59,СВЦЭМ!$B$39:$B$782,I$47)+'СЕТ СН'!$G$11+СВЦЭМ!$D$10+'СЕТ СН'!$G$6-'СЕТ СН'!$G$23</f>
        <v>2226.3714789999999</v>
      </c>
      <c r="J59" s="36">
        <f>SUMIFS(СВЦЭМ!$D$39:$D$782,СВЦЭМ!$A$39:$A$782,$A59,СВЦЭМ!$B$39:$B$782,J$47)+'СЕТ СН'!$G$11+СВЦЭМ!$D$10+'СЕТ СН'!$G$6-'СЕТ СН'!$G$23</f>
        <v>2153.6456735299998</v>
      </c>
      <c r="K59" s="36">
        <f>SUMIFS(СВЦЭМ!$D$39:$D$782,СВЦЭМ!$A$39:$A$782,$A59,СВЦЭМ!$B$39:$B$782,K$47)+'СЕТ СН'!$G$11+СВЦЭМ!$D$10+'СЕТ СН'!$G$6-'СЕТ СН'!$G$23</f>
        <v>2062.1790915399997</v>
      </c>
      <c r="L59" s="36">
        <f>SUMIFS(СВЦЭМ!$D$39:$D$782,СВЦЭМ!$A$39:$A$782,$A59,СВЦЭМ!$B$39:$B$782,L$47)+'СЕТ СН'!$G$11+СВЦЭМ!$D$10+'СЕТ СН'!$G$6-'СЕТ СН'!$G$23</f>
        <v>2034.1533107600001</v>
      </c>
      <c r="M59" s="36">
        <f>SUMIFS(СВЦЭМ!$D$39:$D$782,СВЦЭМ!$A$39:$A$782,$A59,СВЦЭМ!$B$39:$B$782,M$47)+'СЕТ СН'!$G$11+СВЦЭМ!$D$10+'СЕТ СН'!$G$6-'СЕТ СН'!$G$23</f>
        <v>2022.04186155</v>
      </c>
      <c r="N59" s="36">
        <f>SUMIFS(СВЦЭМ!$D$39:$D$782,СВЦЭМ!$A$39:$A$782,$A59,СВЦЭМ!$B$39:$B$782,N$47)+'СЕТ СН'!$G$11+СВЦЭМ!$D$10+'СЕТ СН'!$G$6-'СЕТ СН'!$G$23</f>
        <v>2008.48690837</v>
      </c>
      <c r="O59" s="36">
        <f>SUMIFS(СВЦЭМ!$D$39:$D$782,СВЦЭМ!$A$39:$A$782,$A59,СВЦЭМ!$B$39:$B$782,O$47)+'СЕТ СН'!$G$11+СВЦЭМ!$D$10+'СЕТ СН'!$G$6-'СЕТ СН'!$G$23</f>
        <v>2008.8648173500001</v>
      </c>
      <c r="P59" s="36">
        <f>SUMIFS(СВЦЭМ!$D$39:$D$782,СВЦЭМ!$A$39:$A$782,$A59,СВЦЭМ!$B$39:$B$782,P$47)+'СЕТ СН'!$G$11+СВЦЭМ!$D$10+'СЕТ СН'!$G$6-'СЕТ СН'!$G$23</f>
        <v>2009.01979398</v>
      </c>
      <c r="Q59" s="36">
        <f>SUMIFS(СВЦЭМ!$D$39:$D$782,СВЦЭМ!$A$39:$A$782,$A59,СВЦЭМ!$B$39:$B$782,Q$47)+'СЕТ СН'!$G$11+СВЦЭМ!$D$10+'СЕТ СН'!$G$6-'СЕТ СН'!$G$23</f>
        <v>2000.87239215</v>
      </c>
      <c r="R59" s="36">
        <f>SUMIFS(СВЦЭМ!$D$39:$D$782,СВЦЭМ!$A$39:$A$782,$A59,СВЦЭМ!$B$39:$B$782,R$47)+'СЕТ СН'!$G$11+СВЦЭМ!$D$10+'СЕТ СН'!$G$6-'СЕТ СН'!$G$23</f>
        <v>2006.8426427699999</v>
      </c>
      <c r="S59" s="36">
        <f>SUMIFS(СВЦЭМ!$D$39:$D$782,СВЦЭМ!$A$39:$A$782,$A59,СВЦЭМ!$B$39:$B$782,S$47)+'СЕТ СН'!$G$11+СВЦЭМ!$D$10+'СЕТ СН'!$G$6-'СЕТ СН'!$G$23</f>
        <v>1968.9699409499999</v>
      </c>
      <c r="T59" s="36">
        <f>SUMIFS(СВЦЭМ!$D$39:$D$782,СВЦЭМ!$A$39:$A$782,$A59,СВЦЭМ!$B$39:$B$782,T$47)+'СЕТ СН'!$G$11+СВЦЭМ!$D$10+'СЕТ СН'!$G$6-'СЕТ СН'!$G$23</f>
        <v>1946.6975359099999</v>
      </c>
      <c r="U59" s="36">
        <f>SUMIFS(СВЦЭМ!$D$39:$D$782,СВЦЭМ!$A$39:$A$782,$A59,СВЦЭМ!$B$39:$B$782,U$47)+'СЕТ СН'!$G$11+СВЦЭМ!$D$10+'СЕТ СН'!$G$6-'СЕТ СН'!$G$23</f>
        <v>1957.21267562</v>
      </c>
      <c r="V59" s="36">
        <f>SUMIFS(СВЦЭМ!$D$39:$D$782,СВЦЭМ!$A$39:$A$782,$A59,СВЦЭМ!$B$39:$B$782,V$47)+'СЕТ СН'!$G$11+СВЦЭМ!$D$10+'СЕТ СН'!$G$6-'СЕТ СН'!$G$23</f>
        <v>1973.0652247999999</v>
      </c>
      <c r="W59" s="36">
        <f>SUMIFS(СВЦЭМ!$D$39:$D$782,СВЦЭМ!$A$39:$A$782,$A59,СВЦЭМ!$B$39:$B$782,W$47)+'СЕТ СН'!$G$11+СВЦЭМ!$D$10+'СЕТ СН'!$G$6-'СЕТ СН'!$G$23</f>
        <v>1965.01752747</v>
      </c>
      <c r="X59" s="36">
        <f>SUMIFS(СВЦЭМ!$D$39:$D$782,СВЦЭМ!$A$39:$A$782,$A59,СВЦЭМ!$B$39:$B$782,X$47)+'СЕТ СН'!$G$11+СВЦЭМ!$D$10+'СЕТ СН'!$G$6-'СЕТ СН'!$G$23</f>
        <v>2010.17411745</v>
      </c>
      <c r="Y59" s="36">
        <f>SUMIFS(СВЦЭМ!$D$39:$D$782,СВЦЭМ!$A$39:$A$782,$A59,СВЦЭМ!$B$39:$B$782,Y$47)+'СЕТ СН'!$G$11+СВЦЭМ!$D$10+'СЕТ СН'!$G$6-'СЕТ СН'!$G$23</f>
        <v>2085.6118807399998</v>
      </c>
    </row>
    <row r="60" spans="1:25" ht="15.75" x14ac:dyDescent="0.2">
      <c r="A60" s="35">
        <f t="shared" si="1"/>
        <v>45517</v>
      </c>
      <c r="B60" s="36">
        <f>SUMIFS(СВЦЭМ!$D$39:$D$782,СВЦЭМ!$A$39:$A$782,$A60,СВЦЭМ!$B$39:$B$782,B$47)+'СЕТ СН'!$G$11+СВЦЭМ!$D$10+'СЕТ СН'!$G$6-'СЕТ СН'!$G$23</f>
        <v>2183.5352717799997</v>
      </c>
      <c r="C60" s="36">
        <f>SUMIFS(СВЦЭМ!$D$39:$D$782,СВЦЭМ!$A$39:$A$782,$A60,СВЦЭМ!$B$39:$B$782,C$47)+'СЕТ СН'!$G$11+СВЦЭМ!$D$10+'СЕТ СН'!$G$6-'СЕТ СН'!$G$23</f>
        <v>2319.8343760099997</v>
      </c>
      <c r="D60" s="36">
        <f>SUMIFS(СВЦЭМ!$D$39:$D$782,СВЦЭМ!$A$39:$A$782,$A60,СВЦЭМ!$B$39:$B$782,D$47)+'СЕТ СН'!$G$11+СВЦЭМ!$D$10+'СЕТ СН'!$G$6-'СЕТ СН'!$G$23</f>
        <v>2393.5179060799996</v>
      </c>
      <c r="E60" s="36">
        <f>SUMIFS(СВЦЭМ!$D$39:$D$782,СВЦЭМ!$A$39:$A$782,$A60,СВЦЭМ!$B$39:$B$782,E$47)+'СЕТ СН'!$G$11+СВЦЭМ!$D$10+'СЕТ СН'!$G$6-'СЕТ СН'!$G$23</f>
        <v>2434.4649440099997</v>
      </c>
      <c r="F60" s="36">
        <f>SUMIFS(СВЦЭМ!$D$39:$D$782,СВЦЭМ!$A$39:$A$782,$A60,СВЦЭМ!$B$39:$B$782,F$47)+'СЕТ СН'!$G$11+СВЦЭМ!$D$10+'СЕТ СН'!$G$6-'СЕТ СН'!$G$23</f>
        <v>2438.8270974699999</v>
      </c>
      <c r="G60" s="36">
        <f>SUMIFS(СВЦЭМ!$D$39:$D$782,СВЦЭМ!$A$39:$A$782,$A60,СВЦЭМ!$B$39:$B$782,G$47)+'СЕТ СН'!$G$11+СВЦЭМ!$D$10+'СЕТ СН'!$G$6-'СЕТ СН'!$G$23</f>
        <v>2434.0860841499998</v>
      </c>
      <c r="H60" s="36">
        <f>SUMIFS(СВЦЭМ!$D$39:$D$782,СВЦЭМ!$A$39:$A$782,$A60,СВЦЭМ!$B$39:$B$782,H$47)+'СЕТ СН'!$G$11+СВЦЭМ!$D$10+'СЕТ СН'!$G$6-'СЕТ СН'!$G$23</f>
        <v>2429.2430338699996</v>
      </c>
      <c r="I60" s="36">
        <f>SUMIFS(СВЦЭМ!$D$39:$D$782,СВЦЭМ!$A$39:$A$782,$A60,СВЦЭМ!$B$39:$B$782,I$47)+'СЕТ СН'!$G$11+СВЦЭМ!$D$10+'СЕТ СН'!$G$6-'СЕТ СН'!$G$23</f>
        <v>2303.34832577</v>
      </c>
      <c r="J60" s="36">
        <f>SUMIFS(СВЦЭМ!$D$39:$D$782,СВЦЭМ!$A$39:$A$782,$A60,СВЦЭМ!$B$39:$B$782,J$47)+'СЕТ СН'!$G$11+СВЦЭМ!$D$10+'СЕТ СН'!$G$6-'СЕТ СН'!$G$23</f>
        <v>2181.0395737599997</v>
      </c>
      <c r="K60" s="36">
        <f>SUMIFS(СВЦЭМ!$D$39:$D$782,СВЦЭМ!$A$39:$A$782,$A60,СВЦЭМ!$B$39:$B$782,K$47)+'СЕТ СН'!$G$11+СВЦЭМ!$D$10+'СЕТ СН'!$G$6-'СЕТ СН'!$G$23</f>
        <v>2090.8122989599997</v>
      </c>
      <c r="L60" s="36">
        <f>SUMIFS(СВЦЭМ!$D$39:$D$782,СВЦЭМ!$A$39:$A$782,$A60,СВЦЭМ!$B$39:$B$782,L$47)+'СЕТ СН'!$G$11+СВЦЭМ!$D$10+'СЕТ СН'!$G$6-'СЕТ СН'!$G$23</f>
        <v>2037.2113296299999</v>
      </c>
      <c r="M60" s="36">
        <f>SUMIFS(СВЦЭМ!$D$39:$D$782,СВЦЭМ!$A$39:$A$782,$A60,СВЦЭМ!$B$39:$B$782,M$47)+'СЕТ СН'!$G$11+СВЦЭМ!$D$10+'СЕТ СН'!$G$6-'СЕТ СН'!$G$23</f>
        <v>2037.1569598399999</v>
      </c>
      <c r="N60" s="36">
        <f>SUMIFS(СВЦЭМ!$D$39:$D$782,СВЦЭМ!$A$39:$A$782,$A60,СВЦЭМ!$B$39:$B$782,N$47)+'СЕТ СН'!$G$11+СВЦЭМ!$D$10+'СЕТ СН'!$G$6-'СЕТ СН'!$G$23</f>
        <v>2037.88452624</v>
      </c>
      <c r="O60" s="36">
        <f>SUMIFS(СВЦЭМ!$D$39:$D$782,СВЦЭМ!$A$39:$A$782,$A60,СВЦЭМ!$B$39:$B$782,O$47)+'СЕТ СН'!$G$11+СВЦЭМ!$D$10+'СЕТ СН'!$G$6-'СЕТ СН'!$G$23</f>
        <v>2019.6595764799999</v>
      </c>
      <c r="P60" s="36">
        <f>SUMIFS(СВЦЭМ!$D$39:$D$782,СВЦЭМ!$A$39:$A$782,$A60,СВЦЭМ!$B$39:$B$782,P$47)+'СЕТ СН'!$G$11+СВЦЭМ!$D$10+'СЕТ СН'!$G$6-'СЕТ СН'!$G$23</f>
        <v>2022.53670038</v>
      </c>
      <c r="Q60" s="36">
        <f>SUMIFS(СВЦЭМ!$D$39:$D$782,СВЦЭМ!$A$39:$A$782,$A60,СВЦЭМ!$B$39:$B$782,Q$47)+'СЕТ СН'!$G$11+СВЦЭМ!$D$10+'СЕТ СН'!$G$6-'СЕТ СН'!$G$23</f>
        <v>2029.5542413799999</v>
      </c>
      <c r="R60" s="36">
        <f>SUMIFS(СВЦЭМ!$D$39:$D$782,СВЦЭМ!$A$39:$A$782,$A60,СВЦЭМ!$B$39:$B$782,R$47)+'СЕТ СН'!$G$11+СВЦЭМ!$D$10+'СЕТ СН'!$G$6-'СЕТ СН'!$G$23</f>
        <v>2048.7374380599999</v>
      </c>
      <c r="S60" s="36">
        <f>SUMIFS(СВЦЭМ!$D$39:$D$782,СВЦЭМ!$A$39:$A$782,$A60,СВЦЭМ!$B$39:$B$782,S$47)+'СЕТ СН'!$G$11+СВЦЭМ!$D$10+'СЕТ СН'!$G$6-'СЕТ СН'!$G$23</f>
        <v>2010.35981386</v>
      </c>
      <c r="T60" s="36">
        <f>SUMIFS(СВЦЭМ!$D$39:$D$782,СВЦЭМ!$A$39:$A$782,$A60,СВЦЭМ!$B$39:$B$782,T$47)+'СЕТ СН'!$G$11+СВЦЭМ!$D$10+'СЕТ СН'!$G$6-'СЕТ СН'!$G$23</f>
        <v>1997.5949734399999</v>
      </c>
      <c r="U60" s="36">
        <f>SUMIFS(СВЦЭМ!$D$39:$D$782,СВЦЭМ!$A$39:$A$782,$A60,СВЦЭМ!$B$39:$B$782,U$47)+'СЕТ СН'!$G$11+СВЦЭМ!$D$10+'СЕТ СН'!$G$6-'СЕТ СН'!$G$23</f>
        <v>2036.67635559</v>
      </c>
      <c r="V60" s="36">
        <f>SUMIFS(СВЦЭМ!$D$39:$D$782,СВЦЭМ!$A$39:$A$782,$A60,СВЦЭМ!$B$39:$B$782,V$47)+'СЕТ СН'!$G$11+СВЦЭМ!$D$10+'СЕТ СН'!$G$6-'СЕТ СН'!$G$23</f>
        <v>2037.5118795799999</v>
      </c>
      <c r="W60" s="36">
        <f>SUMIFS(СВЦЭМ!$D$39:$D$782,СВЦЭМ!$A$39:$A$782,$A60,СВЦЭМ!$B$39:$B$782,W$47)+'СЕТ СН'!$G$11+СВЦЭМ!$D$10+'СЕТ СН'!$G$6-'СЕТ СН'!$G$23</f>
        <v>2030.8714451599999</v>
      </c>
      <c r="X60" s="36">
        <f>SUMIFS(СВЦЭМ!$D$39:$D$782,СВЦЭМ!$A$39:$A$782,$A60,СВЦЭМ!$B$39:$B$782,X$47)+'СЕТ СН'!$G$11+СВЦЭМ!$D$10+'СЕТ СН'!$G$6-'СЕТ СН'!$G$23</f>
        <v>2105.5258995599997</v>
      </c>
      <c r="Y60" s="36">
        <f>SUMIFS(СВЦЭМ!$D$39:$D$782,СВЦЭМ!$A$39:$A$782,$A60,СВЦЭМ!$B$39:$B$782,Y$47)+'СЕТ СН'!$G$11+СВЦЭМ!$D$10+'СЕТ СН'!$G$6-'СЕТ СН'!$G$23</f>
        <v>2161.4304969199998</v>
      </c>
    </row>
    <row r="61" spans="1:25" ht="15.75" x14ac:dyDescent="0.2">
      <c r="A61" s="35">
        <f t="shared" si="1"/>
        <v>45518</v>
      </c>
      <c r="B61" s="36">
        <f>SUMIFS(СВЦЭМ!$D$39:$D$782,СВЦЭМ!$A$39:$A$782,$A61,СВЦЭМ!$B$39:$B$782,B$47)+'СЕТ СН'!$G$11+СВЦЭМ!$D$10+'СЕТ СН'!$G$6-'СЕТ СН'!$G$23</f>
        <v>2331.8386152599996</v>
      </c>
      <c r="C61" s="36">
        <f>SUMIFS(СВЦЭМ!$D$39:$D$782,СВЦЭМ!$A$39:$A$782,$A61,СВЦЭМ!$B$39:$B$782,C$47)+'СЕТ СН'!$G$11+СВЦЭМ!$D$10+'СЕТ СН'!$G$6-'СЕТ СН'!$G$23</f>
        <v>2434.1101964699997</v>
      </c>
      <c r="D61" s="36">
        <f>SUMIFS(СВЦЭМ!$D$39:$D$782,СВЦЭМ!$A$39:$A$782,$A61,СВЦЭМ!$B$39:$B$782,D$47)+'СЕТ СН'!$G$11+СВЦЭМ!$D$10+'СЕТ СН'!$G$6-'СЕТ СН'!$G$23</f>
        <v>2528.8771605500001</v>
      </c>
      <c r="E61" s="36">
        <f>SUMIFS(СВЦЭМ!$D$39:$D$782,СВЦЭМ!$A$39:$A$782,$A61,СВЦЭМ!$B$39:$B$782,E$47)+'СЕТ СН'!$G$11+СВЦЭМ!$D$10+'СЕТ СН'!$G$6-'СЕТ СН'!$G$23</f>
        <v>2600.1325499900004</v>
      </c>
      <c r="F61" s="36">
        <f>SUMIFS(СВЦЭМ!$D$39:$D$782,СВЦЭМ!$A$39:$A$782,$A61,СВЦЭМ!$B$39:$B$782,F$47)+'СЕТ СН'!$G$11+СВЦЭМ!$D$10+'СЕТ СН'!$G$6-'СЕТ СН'!$G$23</f>
        <v>2607.8806039600004</v>
      </c>
      <c r="G61" s="36">
        <f>SUMIFS(СВЦЭМ!$D$39:$D$782,СВЦЭМ!$A$39:$A$782,$A61,СВЦЭМ!$B$39:$B$782,G$47)+'СЕТ СН'!$G$11+СВЦЭМ!$D$10+'СЕТ СН'!$G$6-'СЕТ СН'!$G$23</f>
        <v>2581.9278262500002</v>
      </c>
      <c r="H61" s="36">
        <f>SUMIFS(СВЦЭМ!$D$39:$D$782,СВЦЭМ!$A$39:$A$782,$A61,СВЦЭМ!$B$39:$B$782,H$47)+'СЕТ СН'!$G$11+СВЦЭМ!$D$10+'СЕТ СН'!$G$6-'СЕТ СН'!$G$23</f>
        <v>2571.7587235600004</v>
      </c>
      <c r="I61" s="36">
        <f>SUMIFS(СВЦЭМ!$D$39:$D$782,СВЦЭМ!$A$39:$A$782,$A61,СВЦЭМ!$B$39:$B$782,I$47)+'СЕТ СН'!$G$11+СВЦЭМ!$D$10+'СЕТ СН'!$G$6-'СЕТ СН'!$G$23</f>
        <v>2499.0943685299999</v>
      </c>
      <c r="J61" s="36">
        <f>SUMIFS(СВЦЭМ!$D$39:$D$782,СВЦЭМ!$A$39:$A$782,$A61,СВЦЭМ!$B$39:$B$782,J$47)+'СЕТ СН'!$G$11+СВЦЭМ!$D$10+'СЕТ СН'!$G$6-'СЕТ СН'!$G$23</f>
        <v>2380.7563649599997</v>
      </c>
      <c r="K61" s="36">
        <f>SUMIFS(СВЦЭМ!$D$39:$D$782,СВЦЭМ!$A$39:$A$782,$A61,СВЦЭМ!$B$39:$B$782,K$47)+'СЕТ СН'!$G$11+СВЦЭМ!$D$10+'СЕТ СН'!$G$6-'СЕТ СН'!$G$23</f>
        <v>2288.32580444</v>
      </c>
      <c r="L61" s="36">
        <f>SUMIFS(СВЦЭМ!$D$39:$D$782,СВЦЭМ!$A$39:$A$782,$A61,СВЦЭМ!$B$39:$B$782,L$47)+'СЕТ СН'!$G$11+СВЦЭМ!$D$10+'СЕТ СН'!$G$6-'СЕТ СН'!$G$23</f>
        <v>2217.80618297</v>
      </c>
      <c r="M61" s="36">
        <f>SUMIFS(СВЦЭМ!$D$39:$D$782,СВЦЭМ!$A$39:$A$782,$A61,СВЦЭМ!$B$39:$B$782,M$47)+'СЕТ СН'!$G$11+СВЦЭМ!$D$10+'СЕТ СН'!$G$6-'СЕТ СН'!$G$23</f>
        <v>2196.4150490299999</v>
      </c>
      <c r="N61" s="36">
        <f>SUMIFS(СВЦЭМ!$D$39:$D$782,СВЦЭМ!$A$39:$A$782,$A61,СВЦЭМ!$B$39:$B$782,N$47)+'СЕТ СН'!$G$11+СВЦЭМ!$D$10+'СЕТ СН'!$G$6-'СЕТ СН'!$G$23</f>
        <v>2202.0021483099999</v>
      </c>
      <c r="O61" s="36">
        <f>SUMIFS(СВЦЭМ!$D$39:$D$782,СВЦЭМ!$A$39:$A$782,$A61,СВЦЭМ!$B$39:$B$782,O$47)+'СЕТ СН'!$G$11+СВЦЭМ!$D$10+'СЕТ СН'!$G$6-'СЕТ СН'!$G$23</f>
        <v>2192.4956924599996</v>
      </c>
      <c r="P61" s="36">
        <f>SUMIFS(СВЦЭМ!$D$39:$D$782,СВЦЭМ!$A$39:$A$782,$A61,СВЦЭМ!$B$39:$B$782,P$47)+'СЕТ СН'!$G$11+СВЦЭМ!$D$10+'СЕТ СН'!$G$6-'СЕТ СН'!$G$23</f>
        <v>2184.3241346</v>
      </c>
      <c r="Q61" s="36">
        <f>SUMIFS(СВЦЭМ!$D$39:$D$782,СВЦЭМ!$A$39:$A$782,$A61,СВЦЭМ!$B$39:$B$782,Q$47)+'СЕТ СН'!$G$11+СВЦЭМ!$D$10+'СЕТ СН'!$G$6-'СЕТ СН'!$G$23</f>
        <v>2188.1780245599998</v>
      </c>
      <c r="R61" s="36">
        <f>SUMIFS(СВЦЭМ!$D$39:$D$782,СВЦЭМ!$A$39:$A$782,$A61,СВЦЭМ!$B$39:$B$782,R$47)+'СЕТ СН'!$G$11+СВЦЭМ!$D$10+'СЕТ СН'!$G$6-'СЕТ СН'!$G$23</f>
        <v>2195.6591754799997</v>
      </c>
      <c r="S61" s="36">
        <f>SUMIFS(СВЦЭМ!$D$39:$D$782,СВЦЭМ!$A$39:$A$782,$A61,СВЦЭМ!$B$39:$B$782,S$47)+'СЕТ СН'!$G$11+СВЦЭМ!$D$10+'СЕТ СН'!$G$6-'СЕТ СН'!$G$23</f>
        <v>2200.6237582999997</v>
      </c>
      <c r="T61" s="36">
        <f>SUMIFS(СВЦЭМ!$D$39:$D$782,СВЦЭМ!$A$39:$A$782,$A61,СВЦЭМ!$B$39:$B$782,T$47)+'СЕТ СН'!$G$11+СВЦЭМ!$D$10+'СЕТ СН'!$G$6-'СЕТ СН'!$G$23</f>
        <v>2187.4789938099998</v>
      </c>
      <c r="U61" s="36">
        <f>SUMIFS(СВЦЭМ!$D$39:$D$782,СВЦЭМ!$A$39:$A$782,$A61,СВЦЭМ!$B$39:$B$782,U$47)+'СЕТ СН'!$G$11+СВЦЭМ!$D$10+'СЕТ СН'!$G$6-'СЕТ СН'!$G$23</f>
        <v>2196.4347603799997</v>
      </c>
      <c r="V61" s="36">
        <f>SUMIFS(СВЦЭМ!$D$39:$D$782,СВЦЭМ!$A$39:$A$782,$A61,СВЦЭМ!$B$39:$B$782,V$47)+'СЕТ СН'!$G$11+СВЦЭМ!$D$10+'СЕТ СН'!$G$6-'СЕТ СН'!$G$23</f>
        <v>2207.0772559699999</v>
      </c>
      <c r="W61" s="36">
        <f>SUMIFS(СВЦЭМ!$D$39:$D$782,СВЦЭМ!$A$39:$A$782,$A61,СВЦЭМ!$B$39:$B$782,W$47)+'СЕТ СН'!$G$11+СВЦЭМ!$D$10+'СЕТ СН'!$G$6-'СЕТ СН'!$G$23</f>
        <v>2195.9788525499998</v>
      </c>
      <c r="X61" s="36">
        <f>SUMIFS(СВЦЭМ!$D$39:$D$782,СВЦЭМ!$A$39:$A$782,$A61,СВЦЭМ!$B$39:$B$782,X$47)+'СЕТ СН'!$G$11+СВЦЭМ!$D$10+'СЕТ СН'!$G$6-'СЕТ СН'!$G$23</f>
        <v>2273.8710954899998</v>
      </c>
      <c r="Y61" s="36">
        <f>SUMIFS(СВЦЭМ!$D$39:$D$782,СВЦЭМ!$A$39:$A$782,$A61,СВЦЭМ!$B$39:$B$782,Y$47)+'СЕТ СН'!$G$11+СВЦЭМ!$D$10+'СЕТ СН'!$G$6-'СЕТ СН'!$G$23</f>
        <v>2378.67135908</v>
      </c>
    </row>
    <row r="62" spans="1:25" ht="15.75" x14ac:dyDescent="0.2">
      <c r="A62" s="35">
        <f t="shared" si="1"/>
        <v>45519</v>
      </c>
      <c r="B62" s="36">
        <f>SUMIFS(СВЦЭМ!$D$39:$D$782,СВЦЭМ!$A$39:$A$782,$A62,СВЦЭМ!$B$39:$B$782,B$47)+'СЕТ СН'!$G$11+СВЦЭМ!$D$10+'СЕТ СН'!$G$6-'СЕТ СН'!$G$23</f>
        <v>2428.7537313399998</v>
      </c>
      <c r="C62" s="36">
        <f>SUMIFS(СВЦЭМ!$D$39:$D$782,СВЦЭМ!$A$39:$A$782,$A62,СВЦЭМ!$B$39:$B$782,C$47)+'СЕТ СН'!$G$11+СВЦЭМ!$D$10+'СЕТ СН'!$G$6-'СЕТ СН'!$G$23</f>
        <v>2491.6815432799999</v>
      </c>
      <c r="D62" s="36">
        <f>SUMIFS(СВЦЭМ!$D$39:$D$782,СВЦЭМ!$A$39:$A$782,$A62,СВЦЭМ!$B$39:$B$782,D$47)+'СЕТ СН'!$G$11+СВЦЭМ!$D$10+'СЕТ СН'!$G$6-'СЕТ СН'!$G$23</f>
        <v>2534.6831068199999</v>
      </c>
      <c r="E62" s="36">
        <f>SUMIFS(СВЦЭМ!$D$39:$D$782,СВЦЭМ!$A$39:$A$782,$A62,СВЦЭМ!$B$39:$B$782,E$47)+'СЕТ СН'!$G$11+СВЦЭМ!$D$10+'СЕТ СН'!$G$6-'СЕТ СН'!$G$23</f>
        <v>2545.0227132300001</v>
      </c>
      <c r="F62" s="36">
        <f>SUMIFS(СВЦЭМ!$D$39:$D$782,СВЦЭМ!$A$39:$A$782,$A62,СВЦЭМ!$B$39:$B$782,F$47)+'СЕТ СН'!$G$11+СВЦЭМ!$D$10+'СЕТ СН'!$G$6-'СЕТ СН'!$G$23</f>
        <v>2547.6662453000004</v>
      </c>
      <c r="G62" s="36">
        <f>SUMIFS(СВЦЭМ!$D$39:$D$782,СВЦЭМ!$A$39:$A$782,$A62,СВЦЭМ!$B$39:$B$782,G$47)+'СЕТ СН'!$G$11+СВЦЭМ!$D$10+'СЕТ СН'!$G$6-'СЕТ СН'!$G$23</f>
        <v>2525.9252559200004</v>
      </c>
      <c r="H62" s="36">
        <f>SUMIFS(СВЦЭМ!$D$39:$D$782,СВЦЭМ!$A$39:$A$782,$A62,СВЦЭМ!$B$39:$B$782,H$47)+'СЕТ СН'!$G$11+СВЦЭМ!$D$10+'СЕТ СН'!$G$6-'СЕТ СН'!$G$23</f>
        <v>2487.7295633899998</v>
      </c>
      <c r="I62" s="36">
        <f>SUMIFS(СВЦЭМ!$D$39:$D$782,СВЦЭМ!$A$39:$A$782,$A62,СВЦЭМ!$B$39:$B$782,I$47)+'СЕТ СН'!$G$11+СВЦЭМ!$D$10+'СЕТ СН'!$G$6-'СЕТ СН'!$G$23</f>
        <v>2408.7355301999996</v>
      </c>
      <c r="J62" s="36">
        <f>SUMIFS(СВЦЭМ!$D$39:$D$782,СВЦЭМ!$A$39:$A$782,$A62,СВЦЭМ!$B$39:$B$782,J$47)+'СЕТ СН'!$G$11+СВЦЭМ!$D$10+'СЕТ СН'!$G$6-'СЕТ СН'!$G$23</f>
        <v>2342.5555155099996</v>
      </c>
      <c r="K62" s="36">
        <f>SUMIFS(СВЦЭМ!$D$39:$D$782,СВЦЭМ!$A$39:$A$782,$A62,СВЦЭМ!$B$39:$B$782,K$47)+'СЕТ СН'!$G$11+СВЦЭМ!$D$10+'СЕТ СН'!$G$6-'СЕТ СН'!$G$23</f>
        <v>2255.0513054099997</v>
      </c>
      <c r="L62" s="36">
        <f>SUMIFS(СВЦЭМ!$D$39:$D$782,СВЦЭМ!$A$39:$A$782,$A62,СВЦЭМ!$B$39:$B$782,L$47)+'СЕТ СН'!$G$11+СВЦЭМ!$D$10+'СЕТ СН'!$G$6-'СЕТ СН'!$G$23</f>
        <v>2249.9386772599996</v>
      </c>
      <c r="M62" s="36">
        <f>SUMIFS(СВЦЭМ!$D$39:$D$782,СВЦЭМ!$A$39:$A$782,$A62,СВЦЭМ!$B$39:$B$782,M$47)+'СЕТ СН'!$G$11+СВЦЭМ!$D$10+'СЕТ СН'!$G$6-'СЕТ СН'!$G$23</f>
        <v>2273.9546471099998</v>
      </c>
      <c r="N62" s="36">
        <f>SUMIFS(СВЦЭМ!$D$39:$D$782,СВЦЭМ!$A$39:$A$782,$A62,СВЦЭМ!$B$39:$B$782,N$47)+'СЕТ СН'!$G$11+СВЦЭМ!$D$10+'СЕТ СН'!$G$6-'СЕТ СН'!$G$23</f>
        <v>2264.45047041</v>
      </c>
      <c r="O62" s="36">
        <f>SUMIFS(СВЦЭМ!$D$39:$D$782,СВЦЭМ!$A$39:$A$782,$A62,СВЦЭМ!$B$39:$B$782,O$47)+'СЕТ СН'!$G$11+СВЦЭМ!$D$10+'СЕТ СН'!$G$6-'СЕТ СН'!$G$23</f>
        <v>2253.7440845599999</v>
      </c>
      <c r="P62" s="36">
        <f>SUMIFS(СВЦЭМ!$D$39:$D$782,СВЦЭМ!$A$39:$A$782,$A62,СВЦЭМ!$B$39:$B$782,P$47)+'СЕТ СН'!$G$11+СВЦЭМ!$D$10+'СЕТ СН'!$G$6-'СЕТ СН'!$G$23</f>
        <v>2255.5912760599999</v>
      </c>
      <c r="Q62" s="36">
        <f>SUMIFS(СВЦЭМ!$D$39:$D$782,СВЦЭМ!$A$39:$A$782,$A62,СВЦЭМ!$B$39:$B$782,Q$47)+'СЕТ СН'!$G$11+СВЦЭМ!$D$10+'СЕТ СН'!$G$6-'СЕТ СН'!$G$23</f>
        <v>2243.7324964299996</v>
      </c>
      <c r="R62" s="36">
        <f>SUMIFS(СВЦЭМ!$D$39:$D$782,СВЦЭМ!$A$39:$A$782,$A62,СВЦЭМ!$B$39:$B$782,R$47)+'СЕТ СН'!$G$11+СВЦЭМ!$D$10+'СЕТ СН'!$G$6-'СЕТ СН'!$G$23</f>
        <v>2253.7347224099999</v>
      </c>
      <c r="S62" s="36">
        <f>SUMIFS(СВЦЭМ!$D$39:$D$782,СВЦЭМ!$A$39:$A$782,$A62,СВЦЭМ!$B$39:$B$782,S$47)+'СЕТ СН'!$G$11+СВЦЭМ!$D$10+'СЕТ СН'!$G$6-'СЕТ СН'!$G$23</f>
        <v>2262.12694392</v>
      </c>
      <c r="T62" s="36">
        <f>SUMIFS(СВЦЭМ!$D$39:$D$782,СВЦЭМ!$A$39:$A$782,$A62,СВЦЭМ!$B$39:$B$782,T$47)+'СЕТ СН'!$G$11+СВЦЭМ!$D$10+'СЕТ СН'!$G$6-'СЕТ СН'!$G$23</f>
        <v>2235.32391525</v>
      </c>
      <c r="U62" s="36">
        <f>SUMIFS(СВЦЭМ!$D$39:$D$782,СВЦЭМ!$A$39:$A$782,$A62,СВЦЭМ!$B$39:$B$782,U$47)+'СЕТ СН'!$G$11+СВЦЭМ!$D$10+'СЕТ СН'!$G$6-'СЕТ СН'!$G$23</f>
        <v>2239.6642580799999</v>
      </c>
      <c r="V62" s="36">
        <f>SUMIFS(СВЦЭМ!$D$39:$D$782,СВЦЭМ!$A$39:$A$782,$A62,СВЦЭМ!$B$39:$B$782,V$47)+'СЕТ СН'!$G$11+СВЦЭМ!$D$10+'СЕТ СН'!$G$6-'СЕТ СН'!$G$23</f>
        <v>2258.6452871500001</v>
      </c>
      <c r="W62" s="36">
        <f>SUMIFS(СВЦЭМ!$D$39:$D$782,СВЦЭМ!$A$39:$A$782,$A62,СВЦЭМ!$B$39:$B$782,W$47)+'СЕТ СН'!$G$11+СВЦЭМ!$D$10+'СЕТ СН'!$G$6-'СЕТ СН'!$G$23</f>
        <v>2250.8373006699999</v>
      </c>
      <c r="X62" s="36">
        <f>SUMIFS(СВЦЭМ!$D$39:$D$782,СВЦЭМ!$A$39:$A$782,$A62,СВЦЭМ!$B$39:$B$782,X$47)+'СЕТ СН'!$G$11+СВЦЭМ!$D$10+'СЕТ СН'!$G$6-'СЕТ СН'!$G$23</f>
        <v>2331.2800025299998</v>
      </c>
      <c r="Y62" s="36">
        <f>SUMIFS(СВЦЭМ!$D$39:$D$782,СВЦЭМ!$A$39:$A$782,$A62,СВЦЭМ!$B$39:$B$782,Y$47)+'СЕТ СН'!$G$11+СВЦЭМ!$D$10+'СЕТ СН'!$G$6-'СЕТ СН'!$G$23</f>
        <v>2405.9345854399999</v>
      </c>
    </row>
    <row r="63" spans="1:25" ht="15.75" x14ac:dyDescent="0.2">
      <c r="A63" s="35">
        <f t="shared" si="1"/>
        <v>45520</v>
      </c>
      <c r="B63" s="36">
        <f>SUMIFS(СВЦЭМ!$D$39:$D$782,СВЦЭМ!$A$39:$A$782,$A63,СВЦЭМ!$B$39:$B$782,B$47)+'СЕТ СН'!$G$11+СВЦЭМ!$D$10+'СЕТ СН'!$G$6-'СЕТ СН'!$G$23</f>
        <v>2566.7457210600001</v>
      </c>
      <c r="C63" s="36">
        <f>SUMIFS(СВЦЭМ!$D$39:$D$782,СВЦЭМ!$A$39:$A$782,$A63,СВЦЭМ!$B$39:$B$782,C$47)+'СЕТ СН'!$G$11+СВЦЭМ!$D$10+'СЕТ СН'!$G$6-'СЕТ СН'!$G$23</f>
        <v>2559.55083362</v>
      </c>
      <c r="D63" s="36">
        <f>SUMIFS(СВЦЭМ!$D$39:$D$782,СВЦЭМ!$A$39:$A$782,$A63,СВЦЭМ!$B$39:$B$782,D$47)+'СЕТ СН'!$G$11+СВЦЭМ!$D$10+'СЕТ СН'!$G$6-'СЕТ СН'!$G$23</f>
        <v>2595.2193256600003</v>
      </c>
      <c r="E63" s="36">
        <f>SUMIFS(СВЦЭМ!$D$39:$D$782,СВЦЭМ!$A$39:$A$782,$A63,СВЦЭМ!$B$39:$B$782,E$47)+'СЕТ СН'!$G$11+СВЦЭМ!$D$10+'СЕТ СН'!$G$6-'СЕТ СН'!$G$23</f>
        <v>2527.7652544600005</v>
      </c>
      <c r="F63" s="36">
        <f>SUMIFS(СВЦЭМ!$D$39:$D$782,СВЦЭМ!$A$39:$A$782,$A63,СВЦЭМ!$B$39:$B$782,F$47)+'СЕТ СН'!$G$11+СВЦЭМ!$D$10+'СЕТ СН'!$G$6-'СЕТ СН'!$G$23</f>
        <v>2501.1647894400003</v>
      </c>
      <c r="G63" s="36">
        <f>SUMIFS(СВЦЭМ!$D$39:$D$782,СВЦЭМ!$A$39:$A$782,$A63,СВЦЭМ!$B$39:$B$782,G$47)+'СЕТ СН'!$G$11+СВЦЭМ!$D$10+'СЕТ СН'!$G$6-'СЕТ СН'!$G$23</f>
        <v>2447.0306150399997</v>
      </c>
      <c r="H63" s="36">
        <f>SUMIFS(СВЦЭМ!$D$39:$D$782,СВЦЭМ!$A$39:$A$782,$A63,СВЦЭМ!$B$39:$B$782,H$47)+'СЕТ СН'!$G$11+СВЦЭМ!$D$10+'СЕТ СН'!$G$6-'СЕТ СН'!$G$23</f>
        <v>2405.4804875899999</v>
      </c>
      <c r="I63" s="36">
        <f>SUMIFS(СВЦЭМ!$D$39:$D$782,СВЦЭМ!$A$39:$A$782,$A63,СВЦЭМ!$B$39:$B$782,I$47)+'СЕТ СН'!$G$11+СВЦЭМ!$D$10+'СЕТ СН'!$G$6-'СЕТ СН'!$G$23</f>
        <v>2310.7384305599999</v>
      </c>
      <c r="J63" s="36">
        <f>SUMIFS(СВЦЭМ!$D$39:$D$782,СВЦЭМ!$A$39:$A$782,$A63,СВЦЭМ!$B$39:$B$782,J$47)+'СЕТ СН'!$G$11+СВЦЭМ!$D$10+'СЕТ СН'!$G$6-'СЕТ СН'!$G$23</f>
        <v>2225.51884754</v>
      </c>
      <c r="K63" s="36">
        <f>SUMIFS(СВЦЭМ!$D$39:$D$782,СВЦЭМ!$A$39:$A$782,$A63,СВЦЭМ!$B$39:$B$782,K$47)+'СЕТ СН'!$G$11+СВЦЭМ!$D$10+'СЕТ СН'!$G$6-'СЕТ СН'!$G$23</f>
        <v>2113.5392288999997</v>
      </c>
      <c r="L63" s="36">
        <f>SUMIFS(СВЦЭМ!$D$39:$D$782,СВЦЭМ!$A$39:$A$782,$A63,СВЦЭМ!$B$39:$B$782,L$47)+'СЕТ СН'!$G$11+СВЦЭМ!$D$10+'СЕТ СН'!$G$6-'СЕТ СН'!$G$23</f>
        <v>2080.4068109599998</v>
      </c>
      <c r="M63" s="36">
        <f>SUMIFS(СВЦЭМ!$D$39:$D$782,СВЦЭМ!$A$39:$A$782,$A63,СВЦЭМ!$B$39:$B$782,M$47)+'СЕТ СН'!$G$11+СВЦЭМ!$D$10+'СЕТ СН'!$G$6-'СЕТ СН'!$G$23</f>
        <v>2076.8411507299998</v>
      </c>
      <c r="N63" s="36">
        <f>SUMIFS(СВЦЭМ!$D$39:$D$782,СВЦЭМ!$A$39:$A$782,$A63,СВЦЭМ!$B$39:$B$782,N$47)+'СЕТ СН'!$G$11+СВЦЭМ!$D$10+'СЕТ СН'!$G$6-'СЕТ СН'!$G$23</f>
        <v>2073.05764946</v>
      </c>
      <c r="O63" s="36">
        <f>SUMIFS(СВЦЭМ!$D$39:$D$782,СВЦЭМ!$A$39:$A$782,$A63,СВЦЭМ!$B$39:$B$782,O$47)+'СЕТ СН'!$G$11+СВЦЭМ!$D$10+'СЕТ СН'!$G$6-'СЕТ СН'!$G$23</f>
        <v>2092.17009315</v>
      </c>
      <c r="P63" s="36">
        <f>SUMIFS(СВЦЭМ!$D$39:$D$782,СВЦЭМ!$A$39:$A$782,$A63,СВЦЭМ!$B$39:$B$782,P$47)+'СЕТ СН'!$G$11+СВЦЭМ!$D$10+'СЕТ СН'!$G$6-'СЕТ СН'!$G$23</f>
        <v>2128.3757492999998</v>
      </c>
      <c r="Q63" s="36">
        <f>SUMIFS(СВЦЭМ!$D$39:$D$782,СВЦЭМ!$A$39:$A$782,$A63,СВЦЭМ!$B$39:$B$782,Q$47)+'СЕТ СН'!$G$11+СВЦЭМ!$D$10+'СЕТ СН'!$G$6-'СЕТ СН'!$G$23</f>
        <v>2147.2997864699996</v>
      </c>
      <c r="R63" s="36">
        <f>SUMIFS(СВЦЭМ!$D$39:$D$782,СВЦЭМ!$A$39:$A$782,$A63,СВЦЭМ!$B$39:$B$782,R$47)+'СЕТ СН'!$G$11+СВЦЭМ!$D$10+'СЕТ СН'!$G$6-'СЕТ СН'!$G$23</f>
        <v>2150.1009916499997</v>
      </c>
      <c r="S63" s="36">
        <f>SUMIFS(СВЦЭМ!$D$39:$D$782,СВЦЭМ!$A$39:$A$782,$A63,СВЦЭМ!$B$39:$B$782,S$47)+'СЕТ СН'!$G$11+СВЦЭМ!$D$10+'СЕТ СН'!$G$6-'СЕТ СН'!$G$23</f>
        <v>2071.5816543299998</v>
      </c>
      <c r="T63" s="36">
        <f>SUMIFS(СВЦЭМ!$D$39:$D$782,СВЦЭМ!$A$39:$A$782,$A63,СВЦЭМ!$B$39:$B$782,T$47)+'СЕТ СН'!$G$11+СВЦЭМ!$D$10+'СЕТ СН'!$G$6-'СЕТ СН'!$G$23</f>
        <v>2048.2604831599997</v>
      </c>
      <c r="U63" s="36">
        <f>SUMIFS(СВЦЭМ!$D$39:$D$782,СВЦЭМ!$A$39:$A$782,$A63,СВЦЭМ!$B$39:$B$782,U$47)+'СЕТ СН'!$G$11+СВЦЭМ!$D$10+'СЕТ СН'!$G$6-'СЕТ СН'!$G$23</f>
        <v>2067.8663224899997</v>
      </c>
      <c r="V63" s="36">
        <f>SUMIFS(СВЦЭМ!$D$39:$D$782,СВЦЭМ!$A$39:$A$782,$A63,СВЦЭМ!$B$39:$B$782,V$47)+'СЕТ СН'!$G$11+СВЦЭМ!$D$10+'СЕТ СН'!$G$6-'СЕТ СН'!$G$23</f>
        <v>2109.0921088800001</v>
      </c>
      <c r="W63" s="36">
        <f>SUMIFS(СВЦЭМ!$D$39:$D$782,СВЦЭМ!$A$39:$A$782,$A63,СВЦЭМ!$B$39:$B$782,W$47)+'СЕТ СН'!$G$11+СВЦЭМ!$D$10+'СЕТ СН'!$G$6-'СЕТ СН'!$G$23</f>
        <v>2117.44207074</v>
      </c>
      <c r="X63" s="36">
        <f>SUMIFS(СВЦЭМ!$D$39:$D$782,СВЦЭМ!$A$39:$A$782,$A63,СВЦЭМ!$B$39:$B$782,X$47)+'СЕТ СН'!$G$11+СВЦЭМ!$D$10+'СЕТ СН'!$G$6-'СЕТ СН'!$G$23</f>
        <v>2166.5540977599999</v>
      </c>
      <c r="Y63" s="36">
        <f>SUMIFS(СВЦЭМ!$D$39:$D$782,СВЦЭМ!$A$39:$A$782,$A63,СВЦЭМ!$B$39:$B$782,Y$47)+'СЕТ СН'!$G$11+СВЦЭМ!$D$10+'СЕТ СН'!$G$6-'СЕТ СН'!$G$23</f>
        <v>2229.3280919999997</v>
      </c>
    </row>
    <row r="64" spans="1:25" ht="15.75" x14ac:dyDescent="0.2">
      <c r="A64" s="35">
        <f t="shared" si="1"/>
        <v>45521</v>
      </c>
      <c r="B64" s="36">
        <f>SUMIFS(СВЦЭМ!$D$39:$D$782,СВЦЭМ!$A$39:$A$782,$A64,СВЦЭМ!$B$39:$B$782,B$47)+'СЕТ СН'!$G$11+СВЦЭМ!$D$10+'СЕТ СН'!$G$6-'СЕТ СН'!$G$23</f>
        <v>2284.9939749999999</v>
      </c>
      <c r="C64" s="36">
        <f>SUMIFS(СВЦЭМ!$D$39:$D$782,СВЦЭМ!$A$39:$A$782,$A64,СВЦЭМ!$B$39:$B$782,C$47)+'СЕТ СН'!$G$11+СВЦЭМ!$D$10+'СЕТ СН'!$G$6-'СЕТ СН'!$G$23</f>
        <v>2387.3662835699997</v>
      </c>
      <c r="D64" s="36">
        <f>SUMIFS(СВЦЭМ!$D$39:$D$782,СВЦЭМ!$A$39:$A$782,$A64,СВЦЭМ!$B$39:$B$782,D$47)+'СЕТ СН'!$G$11+СВЦЭМ!$D$10+'СЕТ СН'!$G$6-'СЕТ СН'!$G$23</f>
        <v>2428.02777711</v>
      </c>
      <c r="E64" s="36">
        <f>SUMIFS(СВЦЭМ!$D$39:$D$782,СВЦЭМ!$A$39:$A$782,$A64,СВЦЭМ!$B$39:$B$782,E$47)+'СЕТ СН'!$G$11+СВЦЭМ!$D$10+'СЕТ СН'!$G$6-'СЕТ СН'!$G$23</f>
        <v>2437.15571198</v>
      </c>
      <c r="F64" s="36">
        <f>SUMIFS(СВЦЭМ!$D$39:$D$782,СВЦЭМ!$A$39:$A$782,$A64,СВЦЭМ!$B$39:$B$782,F$47)+'СЕТ СН'!$G$11+СВЦЭМ!$D$10+'СЕТ СН'!$G$6-'СЕТ СН'!$G$23</f>
        <v>2452.7314433299998</v>
      </c>
      <c r="G64" s="36">
        <f>SUMIFS(СВЦЭМ!$D$39:$D$782,СВЦЭМ!$A$39:$A$782,$A64,СВЦЭМ!$B$39:$B$782,G$47)+'СЕТ СН'!$G$11+СВЦЭМ!$D$10+'СЕТ СН'!$G$6-'СЕТ СН'!$G$23</f>
        <v>2431.8212548699998</v>
      </c>
      <c r="H64" s="36">
        <f>SUMIFS(СВЦЭМ!$D$39:$D$782,СВЦЭМ!$A$39:$A$782,$A64,СВЦЭМ!$B$39:$B$782,H$47)+'СЕТ СН'!$G$11+СВЦЭМ!$D$10+'СЕТ СН'!$G$6-'СЕТ СН'!$G$23</f>
        <v>2421.8054475399999</v>
      </c>
      <c r="I64" s="36">
        <f>SUMIFS(СВЦЭМ!$D$39:$D$782,СВЦЭМ!$A$39:$A$782,$A64,СВЦЭМ!$B$39:$B$782,I$47)+'СЕТ СН'!$G$11+СВЦЭМ!$D$10+'СЕТ СН'!$G$6-'СЕТ СН'!$G$23</f>
        <v>2395.73326911</v>
      </c>
      <c r="J64" s="36">
        <f>SUMIFS(СВЦЭМ!$D$39:$D$782,СВЦЭМ!$A$39:$A$782,$A64,СВЦЭМ!$B$39:$B$782,J$47)+'СЕТ СН'!$G$11+СВЦЭМ!$D$10+'СЕТ СН'!$G$6-'СЕТ СН'!$G$23</f>
        <v>2285.4485734299997</v>
      </c>
      <c r="K64" s="36">
        <f>SUMIFS(СВЦЭМ!$D$39:$D$782,СВЦЭМ!$A$39:$A$782,$A64,СВЦЭМ!$B$39:$B$782,K$47)+'СЕТ СН'!$G$11+СВЦЭМ!$D$10+'СЕТ СН'!$G$6-'СЕТ СН'!$G$23</f>
        <v>2206.1634071099998</v>
      </c>
      <c r="L64" s="36">
        <f>SUMIFS(СВЦЭМ!$D$39:$D$782,СВЦЭМ!$A$39:$A$782,$A64,СВЦЭМ!$B$39:$B$782,L$47)+'СЕТ СН'!$G$11+СВЦЭМ!$D$10+'СЕТ СН'!$G$6-'СЕТ СН'!$G$23</f>
        <v>2137.8262233299997</v>
      </c>
      <c r="M64" s="36">
        <f>SUMIFS(СВЦЭМ!$D$39:$D$782,СВЦЭМ!$A$39:$A$782,$A64,СВЦЭМ!$B$39:$B$782,M$47)+'СЕТ СН'!$G$11+СВЦЭМ!$D$10+'СЕТ СН'!$G$6-'СЕТ СН'!$G$23</f>
        <v>2125.41717836</v>
      </c>
      <c r="N64" s="36">
        <f>SUMIFS(СВЦЭМ!$D$39:$D$782,СВЦЭМ!$A$39:$A$782,$A64,СВЦЭМ!$B$39:$B$782,N$47)+'СЕТ СН'!$G$11+СВЦЭМ!$D$10+'СЕТ СН'!$G$6-'СЕТ СН'!$G$23</f>
        <v>2118.7728440699998</v>
      </c>
      <c r="O64" s="36">
        <f>SUMIFS(СВЦЭМ!$D$39:$D$782,СВЦЭМ!$A$39:$A$782,$A64,СВЦЭМ!$B$39:$B$782,O$47)+'СЕТ СН'!$G$11+СВЦЭМ!$D$10+'СЕТ СН'!$G$6-'СЕТ СН'!$G$23</f>
        <v>2117.9277033399999</v>
      </c>
      <c r="P64" s="36">
        <f>SUMIFS(СВЦЭМ!$D$39:$D$782,СВЦЭМ!$A$39:$A$782,$A64,СВЦЭМ!$B$39:$B$782,P$47)+'СЕТ СН'!$G$11+СВЦЭМ!$D$10+'СЕТ СН'!$G$6-'СЕТ СН'!$G$23</f>
        <v>2117.3400179699997</v>
      </c>
      <c r="Q64" s="36">
        <f>SUMIFS(СВЦЭМ!$D$39:$D$782,СВЦЭМ!$A$39:$A$782,$A64,СВЦЭМ!$B$39:$B$782,Q$47)+'СЕТ СН'!$G$11+СВЦЭМ!$D$10+'СЕТ СН'!$G$6-'СЕТ СН'!$G$23</f>
        <v>2127.8976561499999</v>
      </c>
      <c r="R64" s="36">
        <f>SUMIFS(СВЦЭМ!$D$39:$D$782,СВЦЭМ!$A$39:$A$782,$A64,СВЦЭМ!$B$39:$B$782,R$47)+'СЕТ СН'!$G$11+СВЦЭМ!$D$10+'СЕТ СН'!$G$6-'СЕТ СН'!$G$23</f>
        <v>2150.6696417899998</v>
      </c>
      <c r="S64" s="36">
        <f>SUMIFS(СВЦЭМ!$D$39:$D$782,СВЦЭМ!$A$39:$A$782,$A64,СВЦЭМ!$B$39:$B$782,S$47)+'СЕТ СН'!$G$11+СВЦЭМ!$D$10+'СЕТ СН'!$G$6-'СЕТ СН'!$G$23</f>
        <v>2131.6373397499997</v>
      </c>
      <c r="T64" s="36">
        <f>SUMIFS(СВЦЭМ!$D$39:$D$782,СВЦЭМ!$A$39:$A$782,$A64,СВЦЭМ!$B$39:$B$782,T$47)+'СЕТ СН'!$G$11+СВЦЭМ!$D$10+'СЕТ СН'!$G$6-'СЕТ СН'!$G$23</f>
        <v>2116.6833990799996</v>
      </c>
      <c r="U64" s="36">
        <f>SUMIFS(СВЦЭМ!$D$39:$D$782,СВЦЭМ!$A$39:$A$782,$A64,СВЦЭМ!$B$39:$B$782,U$47)+'СЕТ СН'!$G$11+СВЦЭМ!$D$10+'СЕТ СН'!$G$6-'СЕТ СН'!$G$23</f>
        <v>2112.6256329099997</v>
      </c>
      <c r="V64" s="36">
        <f>SUMIFS(СВЦЭМ!$D$39:$D$782,СВЦЭМ!$A$39:$A$782,$A64,СВЦЭМ!$B$39:$B$782,V$47)+'СЕТ СН'!$G$11+СВЦЭМ!$D$10+'СЕТ СН'!$G$6-'СЕТ СН'!$G$23</f>
        <v>2113.8660978499997</v>
      </c>
      <c r="W64" s="36">
        <f>SUMIFS(СВЦЭМ!$D$39:$D$782,СВЦЭМ!$A$39:$A$782,$A64,СВЦЭМ!$B$39:$B$782,W$47)+'СЕТ СН'!$G$11+СВЦЭМ!$D$10+'СЕТ СН'!$G$6-'СЕТ СН'!$G$23</f>
        <v>2101.2517036199997</v>
      </c>
      <c r="X64" s="36">
        <f>SUMIFS(СВЦЭМ!$D$39:$D$782,СВЦЭМ!$A$39:$A$782,$A64,СВЦЭМ!$B$39:$B$782,X$47)+'СЕТ СН'!$G$11+СВЦЭМ!$D$10+'СЕТ СН'!$G$6-'СЕТ СН'!$G$23</f>
        <v>2156.83196576</v>
      </c>
      <c r="Y64" s="36">
        <f>SUMIFS(СВЦЭМ!$D$39:$D$782,СВЦЭМ!$A$39:$A$782,$A64,СВЦЭМ!$B$39:$B$782,Y$47)+'СЕТ СН'!$G$11+СВЦЭМ!$D$10+'СЕТ СН'!$G$6-'СЕТ СН'!$G$23</f>
        <v>2237.0464988399999</v>
      </c>
    </row>
    <row r="65" spans="1:26" ht="15.75" x14ac:dyDescent="0.2">
      <c r="A65" s="35">
        <f t="shared" si="1"/>
        <v>45522</v>
      </c>
      <c r="B65" s="36">
        <f>SUMIFS(СВЦЭМ!$D$39:$D$782,СВЦЭМ!$A$39:$A$782,$A65,СВЦЭМ!$B$39:$B$782,B$47)+'СЕТ СН'!$G$11+СВЦЭМ!$D$10+'СЕТ СН'!$G$6-'СЕТ СН'!$G$23</f>
        <v>2227.62762269</v>
      </c>
      <c r="C65" s="36">
        <f>SUMIFS(СВЦЭМ!$D$39:$D$782,СВЦЭМ!$A$39:$A$782,$A65,СВЦЭМ!$B$39:$B$782,C$47)+'СЕТ СН'!$G$11+СВЦЭМ!$D$10+'СЕТ СН'!$G$6-'СЕТ СН'!$G$23</f>
        <v>2322.54128752</v>
      </c>
      <c r="D65" s="36">
        <f>SUMIFS(СВЦЭМ!$D$39:$D$782,СВЦЭМ!$A$39:$A$782,$A65,СВЦЭМ!$B$39:$B$782,D$47)+'СЕТ СН'!$G$11+СВЦЭМ!$D$10+'СЕТ СН'!$G$6-'СЕТ СН'!$G$23</f>
        <v>2381.94580516</v>
      </c>
      <c r="E65" s="36">
        <f>SUMIFS(СВЦЭМ!$D$39:$D$782,СВЦЭМ!$A$39:$A$782,$A65,СВЦЭМ!$B$39:$B$782,E$47)+'СЕТ СН'!$G$11+СВЦЭМ!$D$10+'СЕТ СН'!$G$6-'СЕТ СН'!$G$23</f>
        <v>2405.9715758799998</v>
      </c>
      <c r="F65" s="36">
        <f>SUMIFS(СВЦЭМ!$D$39:$D$782,СВЦЭМ!$A$39:$A$782,$A65,СВЦЭМ!$B$39:$B$782,F$47)+'СЕТ СН'!$G$11+СВЦЭМ!$D$10+'СЕТ СН'!$G$6-'СЕТ СН'!$G$23</f>
        <v>2433.9354014999999</v>
      </c>
      <c r="G65" s="36">
        <f>SUMIFS(СВЦЭМ!$D$39:$D$782,СВЦЭМ!$A$39:$A$782,$A65,СВЦЭМ!$B$39:$B$782,G$47)+'СЕТ СН'!$G$11+СВЦЭМ!$D$10+'СЕТ СН'!$G$6-'СЕТ СН'!$G$23</f>
        <v>2416.4303602599998</v>
      </c>
      <c r="H65" s="36">
        <f>SUMIFS(СВЦЭМ!$D$39:$D$782,СВЦЭМ!$A$39:$A$782,$A65,СВЦЭМ!$B$39:$B$782,H$47)+'СЕТ СН'!$G$11+СВЦЭМ!$D$10+'СЕТ СН'!$G$6-'СЕТ СН'!$G$23</f>
        <v>2398.40380499</v>
      </c>
      <c r="I65" s="36">
        <f>SUMIFS(СВЦЭМ!$D$39:$D$782,СВЦЭМ!$A$39:$A$782,$A65,СВЦЭМ!$B$39:$B$782,I$47)+'СЕТ СН'!$G$11+СВЦЭМ!$D$10+'СЕТ СН'!$G$6-'СЕТ СН'!$G$23</f>
        <v>2342.45043738</v>
      </c>
      <c r="J65" s="36">
        <f>SUMIFS(СВЦЭМ!$D$39:$D$782,СВЦЭМ!$A$39:$A$782,$A65,СВЦЭМ!$B$39:$B$782,J$47)+'СЕТ СН'!$G$11+СВЦЭМ!$D$10+'СЕТ СН'!$G$6-'СЕТ СН'!$G$23</f>
        <v>2244.2138031099998</v>
      </c>
      <c r="K65" s="36">
        <f>SUMIFS(СВЦЭМ!$D$39:$D$782,СВЦЭМ!$A$39:$A$782,$A65,СВЦЭМ!$B$39:$B$782,K$47)+'СЕТ СН'!$G$11+СВЦЭМ!$D$10+'СЕТ СН'!$G$6-'СЕТ СН'!$G$23</f>
        <v>2165.9120813</v>
      </c>
      <c r="L65" s="36">
        <f>SUMIFS(СВЦЭМ!$D$39:$D$782,СВЦЭМ!$A$39:$A$782,$A65,СВЦЭМ!$B$39:$B$782,L$47)+'СЕТ СН'!$G$11+СВЦЭМ!$D$10+'СЕТ СН'!$G$6-'СЕТ СН'!$G$23</f>
        <v>2122.9417709499999</v>
      </c>
      <c r="M65" s="36">
        <f>SUMIFS(СВЦЭМ!$D$39:$D$782,СВЦЭМ!$A$39:$A$782,$A65,СВЦЭМ!$B$39:$B$782,M$47)+'СЕТ СН'!$G$11+СВЦЭМ!$D$10+'СЕТ СН'!$G$6-'СЕТ СН'!$G$23</f>
        <v>2104.7262562199999</v>
      </c>
      <c r="N65" s="36">
        <f>SUMIFS(СВЦЭМ!$D$39:$D$782,СВЦЭМ!$A$39:$A$782,$A65,СВЦЭМ!$B$39:$B$782,N$47)+'СЕТ СН'!$G$11+СВЦЭМ!$D$10+'СЕТ СН'!$G$6-'СЕТ СН'!$G$23</f>
        <v>2082.7613756199999</v>
      </c>
      <c r="O65" s="36">
        <f>SUMIFS(СВЦЭМ!$D$39:$D$782,СВЦЭМ!$A$39:$A$782,$A65,СВЦЭМ!$B$39:$B$782,O$47)+'СЕТ СН'!$G$11+СВЦЭМ!$D$10+'СЕТ СН'!$G$6-'СЕТ СН'!$G$23</f>
        <v>2099.4980458599998</v>
      </c>
      <c r="P65" s="36">
        <f>SUMIFS(СВЦЭМ!$D$39:$D$782,СВЦЭМ!$A$39:$A$782,$A65,СВЦЭМ!$B$39:$B$782,P$47)+'СЕТ СН'!$G$11+СВЦЭМ!$D$10+'СЕТ СН'!$G$6-'СЕТ СН'!$G$23</f>
        <v>2148.06159561</v>
      </c>
      <c r="Q65" s="36">
        <f>SUMIFS(СВЦЭМ!$D$39:$D$782,СВЦЭМ!$A$39:$A$782,$A65,СВЦЭМ!$B$39:$B$782,Q$47)+'СЕТ СН'!$G$11+СВЦЭМ!$D$10+'СЕТ СН'!$G$6-'СЕТ СН'!$G$23</f>
        <v>2180.9174177299997</v>
      </c>
      <c r="R65" s="36">
        <f>SUMIFS(СВЦЭМ!$D$39:$D$782,СВЦЭМ!$A$39:$A$782,$A65,СВЦЭМ!$B$39:$B$782,R$47)+'СЕТ СН'!$G$11+СВЦЭМ!$D$10+'СЕТ СН'!$G$6-'СЕТ СН'!$G$23</f>
        <v>2179.8275460699997</v>
      </c>
      <c r="S65" s="36">
        <f>SUMIFS(СВЦЭМ!$D$39:$D$782,СВЦЭМ!$A$39:$A$782,$A65,СВЦЭМ!$B$39:$B$782,S$47)+'СЕТ СН'!$G$11+СВЦЭМ!$D$10+'СЕТ СН'!$G$6-'СЕТ СН'!$G$23</f>
        <v>2182.3482024699997</v>
      </c>
      <c r="T65" s="36">
        <f>SUMIFS(СВЦЭМ!$D$39:$D$782,СВЦЭМ!$A$39:$A$782,$A65,СВЦЭМ!$B$39:$B$782,T$47)+'СЕТ СН'!$G$11+СВЦЭМ!$D$10+'СЕТ СН'!$G$6-'СЕТ СН'!$G$23</f>
        <v>2160.8576187899998</v>
      </c>
      <c r="U65" s="36">
        <f>SUMIFS(СВЦЭМ!$D$39:$D$782,СВЦЭМ!$A$39:$A$782,$A65,СВЦЭМ!$B$39:$B$782,U$47)+'СЕТ СН'!$G$11+СВЦЭМ!$D$10+'СЕТ СН'!$G$6-'СЕТ СН'!$G$23</f>
        <v>2158.2967487599999</v>
      </c>
      <c r="V65" s="36">
        <f>SUMIFS(СВЦЭМ!$D$39:$D$782,СВЦЭМ!$A$39:$A$782,$A65,СВЦЭМ!$B$39:$B$782,V$47)+'СЕТ СН'!$G$11+СВЦЭМ!$D$10+'СЕТ СН'!$G$6-'СЕТ СН'!$G$23</f>
        <v>2166.8136792599998</v>
      </c>
      <c r="W65" s="36">
        <f>SUMIFS(СВЦЭМ!$D$39:$D$782,СВЦЭМ!$A$39:$A$782,$A65,СВЦЭМ!$B$39:$B$782,W$47)+'СЕТ СН'!$G$11+СВЦЭМ!$D$10+'СЕТ СН'!$G$6-'СЕТ СН'!$G$23</f>
        <v>2152.4710115599996</v>
      </c>
      <c r="X65" s="36">
        <f>SUMIFS(СВЦЭМ!$D$39:$D$782,СВЦЭМ!$A$39:$A$782,$A65,СВЦЭМ!$B$39:$B$782,X$47)+'СЕТ СН'!$G$11+СВЦЭМ!$D$10+'СЕТ СН'!$G$6-'СЕТ СН'!$G$23</f>
        <v>2215.6322752599999</v>
      </c>
      <c r="Y65" s="36">
        <f>SUMIFS(СВЦЭМ!$D$39:$D$782,СВЦЭМ!$A$39:$A$782,$A65,СВЦЭМ!$B$39:$B$782,Y$47)+'СЕТ СН'!$G$11+СВЦЭМ!$D$10+'СЕТ СН'!$G$6-'СЕТ СН'!$G$23</f>
        <v>2290.6412525699998</v>
      </c>
    </row>
    <row r="66" spans="1:26" ht="15.75" x14ac:dyDescent="0.2">
      <c r="A66" s="35">
        <f t="shared" si="1"/>
        <v>45523</v>
      </c>
      <c r="B66" s="36">
        <f>SUMIFS(СВЦЭМ!$D$39:$D$782,СВЦЭМ!$A$39:$A$782,$A66,СВЦЭМ!$B$39:$B$782,B$47)+'СЕТ СН'!$G$11+СВЦЭМ!$D$10+'СЕТ СН'!$G$6-'СЕТ СН'!$G$23</f>
        <v>2366.34586012</v>
      </c>
      <c r="C66" s="36">
        <f>SUMIFS(СВЦЭМ!$D$39:$D$782,СВЦЭМ!$A$39:$A$782,$A66,СВЦЭМ!$B$39:$B$782,C$47)+'СЕТ СН'!$G$11+СВЦЭМ!$D$10+'СЕТ СН'!$G$6-'СЕТ СН'!$G$23</f>
        <v>2488.6775156600002</v>
      </c>
      <c r="D66" s="36">
        <f>SUMIFS(СВЦЭМ!$D$39:$D$782,СВЦЭМ!$A$39:$A$782,$A66,СВЦЭМ!$B$39:$B$782,D$47)+'СЕТ СН'!$G$11+СВЦЭМ!$D$10+'СЕТ СН'!$G$6-'СЕТ СН'!$G$23</f>
        <v>2521.7996643100005</v>
      </c>
      <c r="E66" s="36">
        <f>SUMIFS(СВЦЭМ!$D$39:$D$782,СВЦЭМ!$A$39:$A$782,$A66,СВЦЭМ!$B$39:$B$782,E$47)+'СЕТ СН'!$G$11+СВЦЭМ!$D$10+'СЕТ СН'!$G$6-'СЕТ СН'!$G$23</f>
        <v>2484.0466074199999</v>
      </c>
      <c r="F66" s="36">
        <f>SUMIFS(СВЦЭМ!$D$39:$D$782,СВЦЭМ!$A$39:$A$782,$A66,СВЦЭМ!$B$39:$B$782,F$47)+'СЕТ СН'!$G$11+СВЦЭМ!$D$10+'СЕТ СН'!$G$6-'СЕТ СН'!$G$23</f>
        <v>2491.1248025800001</v>
      </c>
      <c r="G66" s="36">
        <f>SUMIFS(СВЦЭМ!$D$39:$D$782,СВЦЭМ!$A$39:$A$782,$A66,СВЦЭМ!$B$39:$B$782,G$47)+'СЕТ СН'!$G$11+СВЦЭМ!$D$10+'СЕТ СН'!$G$6-'СЕТ СН'!$G$23</f>
        <v>2491.2585810300002</v>
      </c>
      <c r="H66" s="36">
        <f>SUMIFS(СВЦЭМ!$D$39:$D$782,СВЦЭМ!$A$39:$A$782,$A66,СВЦЭМ!$B$39:$B$782,H$47)+'СЕТ СН'!$G$11+СВЦЭМ!$D$10+'СЕТ СН'!$G$6-'СЕТ СН'!$G$23</f>
        <v>2502.0615418800003</v>
      </c>
      <c r="I66" s="36">
        <f>SUMIFS(СВЦЭМ!$D$39:$D$782,СВЦЭМ!$A$39:$A$782,$A66,СВЦЭМ!$B$39:$B$782,I$47)+'СЕТ СН'!$G$11+СВЦЭМ!$D$10+'СЕТ СН'!$G$6-'СЕТ СН'!$G$23</f>
        <v>2434.6874510899997</v>
      </c>
      <c r="J66" s="36">
        <f>SUMIFS(СВЦЭМ!$D$39:$D$782,СВЦЭМ!$A$39:$A$782,$A66,СВЦЭМ!$B$39:$B$782,J$47)+'СЕТ СН'!$G$11+СВЦЭМ!$D$10+'СЕТ СН'!$G$6-'СЕТ СН'!$G$23</f>
        <v>2261.42911327</v>
      </c>
      <c r="K66" s="36">
        <f>SUMIFS(СВЦЭМ!$D$39:$D$782,СВЦЭМ!$A$39:$A$782,$A66,СВЦЭМ!$B$39:$B$782,K$47)+'СЕТ СН'!$G$11+СВЦЭМ!$D$10+'СЕТ СН'!$G$6-'СЕТ СН'!$G$23</f>
        <v>2220.8201311899998</v>
      </c>
      <c r="L66" s="36">
        <f>SUMIFS(СВЦЭМ!$D$39:$D$782,СВЦЭМ!$A$39:$A$782,$A66,СВЦЭМ!$B$39:$B$782,L$47)+'СЕТ СН'!$G$11+СВЦЭМ!$D$10+'СЕТ СН'!$G$6-'СЕТ СН'!$G$23</f>
        <v>2214.2158185499998</v>
      </c>
      <c r="M66" s="36">
        <f>SUMIFS(СВЦЭМ!$D$39:$D$782,СВЦЭМ!$A$39:$A$782,$A66,СВЦЭМ!$B$39:$B$782,M$47)+'СЕТ СН'!$G$11+СВЦЭМ!$D$10+'СЕТ СН'!$G$6-'СЕТ СН'!$G$23</f>
        <v>2203.3012336499996</v>
      </c>
      <c r="N66" s="36">
        <f>SUMIFS(СВЦЭМ!$D$39:$D$782,СВЦЭМ!$A$39:$A$782,$A66,СВЦЭМ!$B$39:$B$782,N$47)+'СЕТ СН'!$G$11+СВЦЭМ!$D$10+'СЕТ СН'!$G$6-'СЕТ СН'!$G$23</f>
        <v>2192.7578526499997</v>
      </c>
      <c r="O66" s="36">
        <f>SUMIFS(СВЦЭМ!$D$39:$D$782,СВЦЭМ!$A$39:$A$782,$A66,СВЦЭМ!$B$39:$B$782,O$47)+'СЕТ СН'!$G$11+СВЦЭМ!$D$10+'СЕТ СН'!$G$6-'СЕТ СН'!$G$23</f>
        <v>2182.9220413499997</v>
      </c>
      <c r="P66" s="36">
        <f>SUMIFS(СВЦЭМ!$D$39:$D$782,СВЦЭМ!$A$39:$A$782,$A66,СВЦЭМ!$B$39:$B$782,P$47)+'СЕТ СН'!$G$11+СВЦЭМ!$D$10+'СЕТ СН'!$G$6-'СЕТ СН'!$G$23</f>
        <v>2192.3622287599997</v>
      </c>
      <c r="Q66" s="36">
        <f>SUMIFS(СВЦЭМ!$D$39:$D$782,СВЦЭМ!$A$39:$A$782,$A66,СВЦЭМ!$B$39:$B$782,Q$47)+'СЕТ СН'!$G$11+СВЦЭМ!$D$10+'СЕТ СН'!$G$6-'СЕТ СН'!$G$23</f>
        <v>2182.8953638999997</v>
      </c>
      <c r="R66" s="36">
        <f>SUMIFS(СВЦЭМ!$D$39:$D$782,СВЦЭМ!$A$39:$A$782,$A66,СВЦЭМ!$B$39:$B$782,R$47)+'СЕТ СН'!$G$11+СВЦЭМ!$D$10+'СЕТ СН'!$G$6-'СЕТ СН'!$G$23</f>
        <v>2189.03316309</v>
      </c>
      <c r="S66" s="36">
        <f>SUMIFS(СВЦЭМ!$D$39:$D$782,СВЦЭМ!$A$39:$A$782,$A66,СВЦЭМ!$B$39:$B$782,S$47)+'СЕТ СН'!$G$11+СВЦЭМ!$D$10+'СЕТ СН'!$G$6-'СЕТ СН'!$G$23</f>
        <v>2177.0288746799997</v>
      </c>
      <c r="T66" s="36">
        <f>SUMIFS(СВЦЭМ!$D$39:$D$782,СВЦЭМ!$A$39:$A$782,$A66,СВЦЭМ!$B$39:$B$782,T$47)+'СЕТ СН'!$G$11+СВЦЭМ!$D$10+'СЕТ СН'!$G$6-'СЕТ СН'!$G$23</f>
        <v>2143.5391439199998</v>
      </c>
      <c r="U66" s="36">
        <f>SUMIFS(СВЦЭМ!$D$39:$D$782,СВЦЭМ!$A$39:$A$782,$A66,СВЦЭМ!$B$39:$B$782,U$47)+'СЕТ СН'!$G$11+СВЦЭМ!$D$10+'СЕТ СН'!$G$6-'СЕТ СН'!$G$23</f>
        <v>2172.25185818</v>
      </c>
      <c r="V66" s="36">
        <f>SUMIFS(СВЦЭМ!$D$39:$D$782,СВЦЭМ!$A$39:$A$782,$A66,СВЦЭМ!$B$39:$B$782,V$47)+'СЕТ СН'!$G$11+СВЦЭМ!$D$10+'СЕТ СН'!$G$6-'СЕТ СН'!$G$23</f>
        <v>2181.3936151599996</v>
      </c>
      <c r="W66" s="36">
        <f>SUMIFS(СВЦЭМ!$D$39:$D$782,СВЦЭМ!$A$39:$A$782,$A66,СВЦЭМ!$B$39:$B$782,W$47)+'СЕТ СН'!$G$11+СВЦЭМ!$D$10+'СЕТ СН'!$G$6-'СЕТ СН'!$G$23</f>
        <v>2146.8100779799997</v>
      </c>
      <c r="X66" s="36">
        <f>SUMIFS(СВЦЭМ!$D$39:$D$782,СВЦЭМ!$A$39:$A$782,$A66,СВЦЭМ!$B$39:$B$782,X$47)+'СЕТ СН'!$G$11+СВЦЭМ!$D$10+'СЕТ СН'!$G$6-'СЕТ СН'!$G$23</f>
        <v>2197.5678923299997</v>
      </c>
      <c r="Y66" s="36">
        <f>SUMIFS(СВЦЭМ!$D$39:$D$782,СВЦЭМ!$A$39:$A$782,$A66,СВЦЭМ!$B$39:$B$782,Y$47)+'СЕТ СН'!$G$11+СВЦЭМ!$D$10+'СЕТ СН'!$G$6-'СЕТ СН'!$G$23</f>
        <v>2280.5556484599997</v>
      </c>
    </row>
    <row r="67" spans="1:26" ht="15.75" x14ac:dyDescent="0.2">
      <c r="A67" s="35">
        <f t="shared" si="1"/>
        <v>45524</v>
      </c>
      <c r="B67" s="36">
        <f>SUMIFS(СВЦЭМ!$D$39:$D$782,СВЦЭМ!$A$39:$A$782,$A67,СВЦЭМ!$B$39:$B$782,B$47)+'СЕТ СН'!$G$11+СВЦЭМ!$D$10+'СЕТ СН'!$G$6-'СЕТ СН'!$G$23</f>
        <v>2267.2906558299997</v>
      </c>
      <c r="C67" s="36">
        <f>SUMIFS(СВЦЭМ!$D$39:$D$782,СВЦЭМ!$A$39:$A$782,$A67,СВЦЭМ!$B$39:$B$782,C$47)+'СЕТ СН'!$G$11+СВЦЭМ!$D$10+'СЕТ СН'!$G$6-'СЕТ СН'!$G$23</f>
        <v>2367.2139088099998</v>
      </c>
      <c r="D67" s="36">
        <f>SUMIFS(СВЦЭМ!$D$39:$D$782,СВЦЭМ!$A$39:$A$782,$A67,СВЦЭМ!$B$39:$B$782,D$47)+'СЕТ СН'!$G$11+СВЦЭМ!$D$10+'СЕТ СН'!$G$6-'СЕТ СН'!$G$23</f>
        <v>2429.8859401</v>
      </c>
      <c r="E67" s="36">
        <f>SUMIFS(СВЦЭМ!$D$39:$D$782,СВЦЭМ!$A$39:$A$782,$A67,СВЦЭМ!$B$39:$B$782,E$47)+'СЕТ СН'!$G$11+СВЦЭМ!$D$10+'СЕТ СН'!$G$6-'СЕТ СН'!$G$23</f>
        <v>2460.9732628499996</v>
      </c>
      <c r="F67" s="36">
        <f>SUMIFS(СВЦЭМ!$D$39:$D$782,СВЦЭМ!$A$39:$A$782,$A67,СВЦЭМ!$B$39:$B$782,F$47)+'СЕТ СН'!$G$11+СВЦЭМ!$D$10+'СЕТ СН'!$G$6-'СЕТ СН'!$G$23</f>
        <v>2458.09421178</v>
      </c>
      <c r="G67" s="36">
        <f>SUMIFS(СВЦЭМ!$D$39:$D$782,СВЦЭМ!$A$39:$A$782,$A67,СВЦЭМ!$B$39:$B$782,G$47)+'СЕТ СН'!$G$11+СВЦЭМ!$D$10+'СЕТ СН'!$G$6-'СЕТ СН'!$G$23</f>
        <v>2440.9319959299996</v>
      </c>
      <c r="H67" s="36">
        <f>SUMIFS(СВЦЭМ!$D$39:$D$782,СВЦЭМ!$A$39:$A$782,$A67,СВЦЭМ!$B$39:$B$782,H$47)+'СЕТ СН'!$G$11+СВЦЭМ!$D$10+'СЕТ СН'!$G$6-'СЕТ СН'!$G$23</f>
        <v>2426.6376662899997</v>
      </c>
      <c r="I67" s="36">
        <f>SUMIFS(СВЦЭМ!$D$39:$D$782,СВЦЭМ!$A$39:$A$782,$A67,СВЦЭМ!$B$39:$B$782,I$47)+'СЕТ СН'!$G$11+СВЦЭМ!$D$10+'СЕТ СН'!$G$6-'СЕТ СН'!$G$23</f>
        <v>2313.42514325</v>
      </c>
      <c r="J67" s="36">
        <f>SUMIFS(СВЦЭМ!$D$39:$D$782,СВЦЭМ!$A$39:$A$782,$A67,СВЦЭМ!$B$39:$B$782,J$47)+'СЕТ СН'!$G$11+СВЦЭМ!$D$10+'СЕТ СН'!$G$6-'СЕТ СН'!$G$23</f>
        <v>2190.9505353499999</v>
      </c>
      <c r="K67" s="36">
        <f>SUMIFS(СВЦЭМ!$D$39:$D$782,СВЦЭМ!$A$39:$A$782,$A67,СВЦЭМ!$B$39:$B$782,K$47)+'СЕТ СН'!$G$11+СВЦЭМ!$D$10+'СЕТ СН'!$G$6-'СЕТ СН'!$G$23</f>
        <v>2090.8281253099999</v>
      </c>
      <c r="L67" s="36">
        <f>SUMIFS(СВЦЭМ!$D$39:$D$782,СВЦЭМ!$A$39:$A$782,$A67,СВЦЭМ!$B$39:$B$782,L$47)+'СЕТ СН'!$G$11+СВЦЭМ!$D$10+'СЕТ СН'!$G$6-'СЕТ СН'!$G$23</f>
        <v>2068.3006304199998</v>
      </c>
      <c r="M67" s="36">
        <f>SUMIFS(СВЦЭМ!$D$39:$D$782,СВЦЭМ!$A$39:$A$782,$A67,СВЦЭМ!$B$39:$B$782,M$47)+'СЕТ СН'!$G$11+СВЦЭМ!$D$10+'СЕТ СН'!$G$6-'СЕТ СН'!$G$23</f>
        <v>2061.8573766299996</v>
      </c>
      <c r="N67" s="36">
        <f>SUMIFS(СВЦЭМ!$D$39:$D$782,СВЦЭМ!$A$39:$A$782,$A67,СВЦЭМ!$B$39:$B$782,N$47)+'СЕТ СН'!$G$11+СВЦЭМ!$D$10+'СЕТ СН'!$G$6-'СЕТ СН'!$G$23</f>
        <v>2069.0897593299997</v>
      </c>
      <c r="O67" s="36">
        <f>SUMIFS(СВЦЭМ!$D$39:$D$782,СВЦЭМ!$A$39:$A$782,$A67,СВЦЭМ!$B$39:$B$782,O$47)+'СЕТ СН'!$G$11+СВЦЭМ!$D$10+'СЕТ СН'!$G$6-'СЕТ СН'!$G$23</f>
        <v>2045.2663099399999</v>
      </c>
      <c r="P67" s="36">
        <f>SUMIFS(СВЦЭМ!$D$39:$D$782,СВЦЭМ!$A$39:$A$782,$A67,СВЦЭМ!$B$39:$B$782,P$47)+'СЕТ СН'!$G$11+СВЦЭМ!$D$10+'СЕТ СН'!$G$6-'СЕТ СН'!$G$23</f>
        <v>2046.74552973</v>
      </c>
      <c r="Q67" s="36">
        <f>SUMIFS(СВЦЭМ!$D$39:$D$782,СВЦЭМ!$A$39:$A$782,$A67,СВЦЭМ!$B$39:$B$782,Q$47)+'СЕТ СН'!$G$11+СВЦЭМ!$D$10+'СЕТ СН'!$G$6-'СЕТ СН'!$G$23</f>
        <v>2042.6462669800001</v>
      </c>
      <c r="R67" s="36">
        <f>SUMIFS(СВЦЭМ!$D$39:$D$782,СВЦЭМ!$A$39:$A$782,$A67,СВЦЭМ!$B$39:$B$782,R$47)+'СЕТ СН'!$G$11+СВЦЭМ!$D$10+'СЕТ СН'!$G$6-'СЕТ СН'!$G$23</f>
        <v>2062.12316753</v>
      </c>
      <c r="S67" s="36">
        <f>SUMIFS(СВЦЭМ!$D$39:$D$782,СВЦЭМ!$A$39:$A$782,$A67,СВЦЭМ!$B$39:$B$782,S$47)+'СЕТ СН'!$G$11+СВЦЭМ!$D$10+'СЕТ СН'!$G$6-'СЕТ СН'!$G$23</f>
        <v>2049.3866169299999</v>
      </c>
      <c r="T67" s="36">
        <f>SUMIFS(СВЦЭМ!$D$39:$D$782,СВЦЭМ!$A$39:$A$782,$A67,СВЦЭМ!$B$39:$B$782,T$47)+'СЕТ СН'!$G$11+СВЦЭМ!$D$10+'СЕТ СН'!$G$6-'СЕТ СН'!$G$23</f>
        <v>2029.0713744899999</v>
      </c>
      <c r="U67" s="36">
        <f>SUMIFS(СВЦЭМ!$D$39:$D$782,СВЦЭМ!$A$39:$A$782,$A67,СВЦЭМ!$B$39:$B$782,U$47)+'СЕТ СН'!$G$11+СВЦЭМ!$D$10+'СЕТ СН'!$G$6-'СЕТ СН'!$G$23</f>
        <v>2048.4902650199997</v>
      </c>
      <c r="V67" s="36">
        <f>SUMIFS(СВЦЭМ!$D$39:$D$782,СВЦЭМ!$A$39:$A$782,$A67,СВЦЭМ!$B$39:$B$782,V$47)+'СЕТ СН'!$G$11+СВЦЭМ!$D$10+'СЕТ СН'!$G$6-'СЕТ СН'!$G$23</f>
        <v>2031.02537906</v>
      </c>
      <c r="W67" s="36">
        <f>SUMIFS(СВЦЭМ!$D$39:$D$782,СВЦЭМ!$A$39:$A$782,$A67,СВЦЭМ!$B$39:$B$782,W$47)+'СЕТ СН'!$G$11+СВЦЭМ!$D$10+'СЕТ СН'!$G$6-'СЕТ СН'!$G$23</f>
        <v>2028.4997535800001</v>
      </c>
      <c r="X67" s="36">
        <f>SUMIFS(СВЦЭМ!$D$39:$D$782,СВЦЭМ!$A$39:$A$782,$A67,СВЦЭМ!$B$39:$B$782,X$47)+'СЕТ СН'!$G$11+СВЦЭМ!$D$10+'СЕТ СН'!$G$6-'СЕТ СН'!$G$23</f>
        <v>2121.2476458399997</v>
      </c>
      <c r="Y67" s="36">
        <f>SUMIFS(СВЦЭМ!$D$39:$D$782,СВЦЭМ!$A$39:$A$782,$A67,СВЦЭМ!$B$39:$B$782,Y$47)+'СЕТ СН'!$G$11+СВЦЭМ!$D$10+'СЕТ СН'!$G$6-'СЕТ СН'!$G$23</f>
        <v>2264.86606484</v>
      </c>
    </row>
    <row r="68" spans="1:26" ht="15.75" x14ac:dyDescent="0.2">
      <c r="A68" s="35">
        <f t="shared" si="1"/>
        <v>45525</v>
      </c>
      <c r="B68" s="36">
        <f>SUMIFS(СВЦЭМ!$D$39:$D$782,СВЦЭМ!$A$39:$A$782,$A68,СВЦЭМ!$B$39:$B$782,B$47)+'СЕТ СН'!$G$11+СВЦЭМ!$D$10+'СЕТ СН'!$G$6-'СЕТ СН'!$G$23</f>
        <v>2459.5631608799999</v>
      </c>
      <c r="C68" s="36">
        <f>SUMIFS(СВЦЭМ!$D$39:$D$782,СВЦЭМ!$A$39:$A$782,$A68,СВЦЭМ!$B$39:$B$782,C$47)+'СЕТ СН'!$G$11+СВЦЭМ!$D$10+'СЕТ СН'!$G$6-'СЕТ СН'!$G$23</f>
        <v>2498.2107404200001</v>
      </c>
      <c r="D68" s="36">
        <f>SUMIFS(СВЦЭМ!$D$39:$D$782,СВЦЭМ!$A$39:$A$782,$A68,СВЦЭМ!$B$39:$B$782,D$47)+'СЕТ СН'!$G$11+СВЦЭМ!$D$10+'СЕТ СН'!$G$6-'СЕТ СН'!$G$23</f>
        <v>2546.5068637000004</v>
      </c>
      <c r="E68" s="36">
        <f>SUMIFS(СВЦЭМ!$D$39:$D$782,СВЦЭМ!$A$39:$A$782,$A68,СВЦЭМ!$B$39:$B$782,E$47)+'СЕТ СН'!$G$11+СВЦЭМ!$D$10+'СЕТ СН'!$G$6-'СЕТ СН'!$G$23</f>
        <v>2507.1937837700002</v>
      </c>
      <c r="F68" s="36">
        <f>SUMIFS(СВЦЭМ!$D$39:$D$782,СВЦЭМ!$A$39:$A$782,$A68,СВЦЭМ!$B$39:$B$782,F$47)+'СЕТ СН'!$G$11+СВЦЭМ!$D$10+'СЕТ СН'!$G$6-'СЕТ СН'!$G$23</f>
        <v>2491.27428121</v>
      </c>
      <c r="G68" s="36">
        <f>SUMIFS(СВЦЭМ!$D$39:$D$782,СВЦЭМ!$A$39:$A$782,$A68,СВЦЭМ!$B$39:$B$782,G$47)+'СЕТ СН'!$G$11+СВЦЭМ!$D$10+'СЕТ СН'!$G$6-'СЕТ СН'!$G$23</f>
        <v>2452.53325043</v>
      </c>
      <c r="H68" s="36">
        <f>SUMIFS(СВЦЭМ!$D$39:$D$782,СВЦЭМ!$A$39:$A$782,$A68,СВЦЭМ!$B$39:$B$782,H$47)+'СЕТ СН'!$G$11+СВЦЭМ!$D$10+'СЕТ СН'!$G$6-'СЕТ СН'!$G$23</f>
        <v>2441.4154990799998</v>
      </c>
      <c r="I68" s="36">
        <f>SUMIFS(СВЦЭМ!$D$39:$D$782,СВЦЭМ!$A$39:$A$782,$A68,СВЦЭМ!$B$39:$B$782,I$47)+'СЕТ СН'!$G$11+СВЦЭМ!$D$10+'СЕТ СН'!$G$6-'СЕТ СН'!$G$23</f>
        <v>2317.7634740799999</v>
      </c>
      <c r="J68" s="36">
        <f>SUMIFS(СВЦЭМ!$D$39:$D$782,СВЦЭМ!$A$39:$A$782,$A68,СВЦЭМ!$B$39:$B$782,J$47)+'СЕТ СН'!$G$11+СВЦЭМ!$D$10+'СЕТ СН'!$G$6-'СЕТ СН'!$G$23</f>
        <v>2231.62794674</v>
      </c>
      <c r="K68" s="36">
        <f>SUMIFS(СВЦЭМ!$D$39:$D$782,СВЦЭМ!$A$39:$A$782,$A68,СВЦЭМ!$B$39:$B$782,K$47)+'СЕТ СН'!$G$11+СВЦЭМ!$D$10+'СЕТ СН'!$G$6-'СЕТ СН'!$G$23</f>
        <v>2155.4516744299999</v>
      </c>
      <c r="L68" s="36">
        <f>SUMIFS(СВЦЭМ!$D$39:$D$782,СВЦЭМ!$A$39:$A$782,$A68,СВЦЭМ!$B$39:$B$782,L$47)+'СЕТ СН'!$G$11+СВЦЭМ!$D$10+'СЕТ СН'!$G$6-'СЕТ СН'!$G$23</f>
        <v>2140.1957145799997</v>
      </c>
      <c r="M68" s="36">
        <f>SUMIFS(СВЦЭМ!$D$39:$D$782,СВЦЭМ!$A$39:$A$782,$A68,СВЦЭМ!$B$39:$B$782,M$47)+'СЕТ СН'!$G$11+СВЦЭМ!$D$10+'СЕТ СН'!$G$6-'СЕТ СН'!$G$23</f>
        <v>2141.7046083799996</v>
      </c>
      <c r="N68" s="36">
        <f>SUMIFS(СВЦЭМ!$D$39:$D$782,СВЦЭМ!$A$39:$A$782,$A68,СВЦЭМ!$B$39:$B$782,N$47)+'СЕТ СН'!$G$11+СВЦЭМ!$D$10+'СЕТ СН'!$G$6-'СЕТ СН'!$G$23</f>
        <v>2134.0031297099999</v>
      </c>
      <c r="O68" s="36">
        <f>SUMIFS(СВЦЭМ!$D$39:$D$782,СВЦЭМ!$A$39:$A$782,$A68,СВЦЭМ!$B$39:$B$782,O$47)+'СЕТ СН'!$G$11+СВЦЭМ!$D$10+'СЕТ СН'!$G$6-'СЕТ СН'!$G$23</f>
        <v>2117.8133071799998</v>
      </c>
      <c r="P68" s="36">
        <f>SUMIFS(СВЦЭМ!$D$39:$D$782,СВЦЭМ!$A$39:$A$782,$A68,СВЦЭМ!$B$39:$B$782,P$47)+'СЕТ СН'!$G$11+СВЦЭМ!$D$10+'СЕТ СН'!$G$6-'СЕТ СН'!$G$23</f>
        <v>2155.6961906299998</v>
      </c>
      <c r="Q68" s="36">
        <f>SUMIFS(СВЦЭМ!$D$39:$D$782,СВЦЭМ!$A$39:$A$782,$A68,СВЦЭМ!$B$39:$B$782,Q$47)+'СЕТ СН'!$G$11+СВЦЭМ!$D$10+'СЕТ СН'!$G$6-'СЕТ СН'!$G$23</f>
        <v>2178.74287211</v>
      </c>
      <c r="R68" s="36">
        <f>SUMIFS(СВЦЭМ!$D$39:$D$782,СВЦЭМ!$A$39:$A$782,$A68,СВЦЭМ!$B$39:$B$782,R$47)+'СЕТ СН'!$G$11+СВЦЭМ!$D$10+'СЕТ СН'!$G$6-'СЕТ СН'!$G$23</f>
        <v>2173.0558554999998</v>
      </c>
      <c r="S68" s="36">
        <f>SUMIFS(СВЦЭМ!$D$39:$D$782,СВЦЭМ!$A$39:$A$782,$A68,СВЦЭМ!$B$39:$B$782,S$47)+'СЕТ СН'!$G$11+СВЦЭМ!$D$10+'СЕТ СН'!$G$6-'СЕТ СН'!$G$23</f>
        <v>2172.5838726499996</v>
      </c>
      <c r="T68" s="36">
        <f>SUMIFS(СВЦЭМ!$D$39:$D$782,СВЦЭМ!$A$39:$A$782,$A68,СВЦЭМ!$B$39:$B$782,T$47)+'СЕТ СН'!$G$11+СВЦЭМ!$D$10+'СЕТ СН'!$G$6-'СЕТ СН'!$G$23</f>
        <v>2165.3447008899998</v>
      </c>
      <c r="U68" s="36">
        <f>SUMIFS(СВЦЭМ!$D$39:$D$782,СВЦЭМ!$A$39:$A$782,$A68,СВЦЭМ!$B$39:$B$782,U$47)+'СЕТ СН'!$G$11+СВЦЭМ!$D$10+'СЕТ СН'!$G$6-'СЕТ СН'!$G$23</f>
        <v>2176.6987473599997</v>
      </c>
      <c r="V68" s="36">
        <f>SUMIFS(СВЦЭМ!$D$39:$D$782,СВЦЭМ!$A$39:$A$782,$A68,СВЦЭМ!$B$39:$B$782,V$47)+'СЕТ СН'!$G$11+СВЦЭМ!$D$10+'СЕТ СН'!$G$6-'СЕТ СН'!$G$23</f>
        <v>2168.74788876</v>
      </c>
      <c r="W68" s="36">
        <f>SUMIFS(СВЦЭМ!$D$39:$D$782,СВЦЭМ!$A$39:$A$782,$A68,СВЦЭМ!$B$39:$B$782,W$47)+'СЕТ СН'!$G$11+СВЦЭМ!$D$10+'СЕТ СН'!$G$6-'СЕТ СН'!$G$23</f>
        <v>2163.3664161199999</v>
      </c>
      <c r="X68" s="36">
        <f>SUMIFS(СВЦЭМ!$D$39:$D$782,СВЦЭМ!$A$39:$A$782,$A68,СВЦЭМ!$B$39:$B$782,X$47)+'СЕТ СН'!$G$11+СВЦЭМ!$D$10+'СЕТ СН'!$G$6-'СЕТ СН'!$G$23</f>
        <v>2182.24948073</v>
      </c>
      <c r="Y68" s="36">
        <f>SUMIFS(СВЦЭМ!$D$39:$D$782,СВЦЭМ!$A$39:$A$782,$A68,СВЦЭМ!$B$39:$B$782,Y$47)+'СЕТ СН'!$G$11+СВЦЭМ!$D$10+'СЕТ СН'!$G$6-'СЕТ СН'!$G$23</f>
        <v>2218.5854910099997</v>
      </c>
    </row>
    <row r="69" spans="1:26" ht="15.75" x14ac:dyDescent="0.2">
      <c r="A69" s="35">
        <f t="shared" si="1"/>
        <v>45526</v>
      </c>
      <c r="B69" s="36">
        <f>SUMIFS(СВЦЭМ!$D$39:$D$782,СВЦЭМ!$A$39:$A$782,$A69,СВЦЭМ!$B$39:$B$782,B$47)+'СЕТ СН'!$G$11+СВЦЭМ!$D$10+'СЕТ СН'!$G$6-'СЕТ СН'!$G$23</f>
        <v>2165.6022693699997</v>
      </c>
      <c r="C69" s="36">
        <f>SUMIFS(СВЦЭМ!$D$39:$D$782,СВЦЭМ!$A$39:$A$782,$A69,СВЦЭМ!$B$39:$B$782,C$47)+'СЕТ СН'!$G$11+СВЦЭМ!$D$10+'СЕТ СН'!$G$6-'СЕТ СН'!$G$23</f>
        <v>2252.7475897199997</v>
      </c>
      <c r="D69" s="36">
        <f>SUMIFS(СВЦЭМ!$D$39:$D$782,СВЦЭМ!$A$39:$A$782,$A69,СВЦЭМ!$B$39:$B$782,D$47)+'СЕТ СН'!$G$11+СВЦЭМ!$D$10+'СЕТ СН'!$G$6-'СЕТ СН'!$G$23</f>
        <v>2296.5502130199998</v>
      </c>
      <c r="E69" s="36">
        <f>SUMIFS(СВЦЭМ!$D$39:$D$782,СВЦЭМ!$A$39:$A$782,$A69,СВЦЭМ!$B$39:$B$782,E$47)+'СЕТ СН'!$G$11+СВЦЭМ!$D$10+'СЕТ СН'!$G$6-'СЕТ СН'!$G$23</f>
        <v>2328.7506982999998</v>
      </c>
      <c r="F69" s="36">
        <f>SUMIFS(СВЦЭМ!$D$39:$D$782,СВЦЭМ!$A$39:$A$782,$A69,СВЦЭМ!$B$39:$B$782,F$47)+'СЕТ СН'!$G$11+СВЦЭМ!$D$10+'СЕТ СН'!$G$6-'СЕТ СН'!$G$23</f>
        <v>2324.4510144799997</v>
      </c>
      <c r="G69" s="36">
        <f>SUMIFS(СВЦЭМ!$D$39:$D$782,СВЦЭМ!$A$39:$A$782,$A69,СВЦЭМ!$B$39:$B$782,G$47)+'СЕТ СН'!$G$11+СВЦЭМ!$D$10+'СЕТ СН'!$G$6-'СЕТ СН'!$G$23</f>
        <v>2293.4438591199996</v>
      </c>
      <c r="H69" s="36">
        <f>SUMIFS(СВЦЭМ!$D$39:$D$782,СВЦЭМ!$A$39:$A$782,$A69,СВЦЭМ!$B$39:$B$782,H$47)+'СЕТ СН'!$G$11+СВЦЭМ!$D$10+'СЕТ СН'!$G$6-'СЕТ СН'!$G$23</f>
        <v>2260.7368661199998</v>
      </c>
      <c r="I69" s="36">
        <f>SUMIFS(СВЦЭМ!$D$39:$D$782,СВЦЭМ!$A$39:$A$782,$A69,СВЦЭМ!$B$39:$B$782,I$47)+'СЕТ СН'!$G$11+СВЦЭМ!$D$10+'СЕТ СН'!$G$6-'СЕТ СН'!$G$23</f>
        <v>2175.9803682699999</v>
      </c>
      <c r="J69" s="36">
        <f>SUMIFS(СВЦЭМ!$D$39:$D$782,СВЦЭМ!$A$39:$A$782,$A69,СВЦЭМ!$B$39:$B$782,J$47)+'СЕТ СН'!$G$11+СВЦЭМ!$D$10+'СЕТ СН'!$G$6-'СЕТ СН'!$G$23</f>
        <v>2077.0434394999997</v>
      </c>
      <c r="K69" s="36">
        <f>SUMIFS(СВЦЭМ!$D$39:$D$782,СВЦЭМ!$A$39:$A$782,$A69,СВЦЭМ!$B$39:$B$782,K$47)+'СЕТ СН'!$G$11+СВЦЭМ!$D$10+'СЕТ СН'!$G$6-'СЕТ СН'!$G$23</f>
        <v>2005.45231197</v>
      </c>
      <c r="L69" s="36">
        <f>SUMIFS(СВЦЭМ!$D$39:$D$782,СВЦЭМ!$A$39:$A$782,$A69,СВЦЭМ!$B$39:$B$782,L$47)+'СЕТ СН'!$G$11+СВЦЭМ!$D$10+'СЕТ СН'!$G$6-'СЕТ СН'!$G$23</f>
        <v>1969.9470402499999</v>
      </c>
      <c r="M69" s="36">
        <f>SUMIFS(СВЦЭМ!$D$39:$D$782,СВЦЭМ!$A$39:$A$782,$A69,СВЦЭМ!$B$39:$B$782,M$47)+'СЕТ СН'!$G$11+СВЦЭМ!$D$10+'СЕТ СН'!$G$6-'СЕТ СН'!$G$23</f>
        <v>1977.6802342599999</v>
      </c>
      <c r="N69" s="36">
        <f>SUMIFS(СВЦЭМ!$D$39:$D$782,СВЦЭМ!$A$39:$A$782,$A69,СВЦЭМ!$B$39:$B$782,N$47)+'СЕТ СН'!$G$11+СВЦЭМ!$D$10+'СЕТ СН'!$G$6-'СЕТ СН'!$G$23</f>
        <v>1970.77226511</v>
      </c>
      <c r="O69" s="36">
        <f>SUMIFS(СВЦЭМ!$D$39:$D$782,СВЦЭМ!$A$39:$A$782,$A69,СВЦЭМ!$B$39:$B$782,O$47)+'СЕТ СН'!$G$11+СВЦЭМ!$D$10+'СЕТ СН'!$G$6-'СЕТ СН'!$G$23</f>
        <v>1974.92299546</v>
      </c>
      <c r="P69" s="36">
        <f>SUMIFS(СВЦЭМ!$D$39:$D$782,СВЦЭМ!$A$39:$A$782,$A69,СВЦЭМ!$B$39:$B$782,P$47)+'СЕТ СН'!$G$11+СВЦЭМ!$D$10+'СЕТ СН'!$G$6-'СЕТ СН'!$G$23</f>
        <v>1982.89148239</v>
      </c>
      <c r="Q69" s="36">
        <f>SUMIFS(СВЦЭМ!$D$39:$D$782,СВЦЭМ!$A$39:$A$782,$A69,СВЦЭМ!$B$39:$B$782,Q$47)+'СЕТ СН'!$G$11+СВЦЭМ!$D$10+'СЕТ СН'!$G$6-'СЕТ СН'!$G$23</f>
        <v>1986.3695778399999</v>
      </c>
      <c r="R69" s="36">
        <f>SUMIFS(СВЦЭМ!$D$39:$D$782,СВЦЭМ!$A$39:$A$782,$A69,СВЦЭМ!$B$39:$B$782,R$47)+'СЕТ СН'!$G$11+СВЦЭМ!$D$10+'СЕТ СН'!$G$6-'СЕТ СН'!$G$23</f>
        <v>1998.94141597</v>
      </c>
      <c r="S69" s="36">
        <f>SUMIFS(СВЦЭМ!$D$39:$D$782,СВЦЭМ!$A$39:$A$782,$A69,СВЦЭМ!$B$39:$B$782,S$47)+'СЕТ СН'!$G$11+СВЦЭМ!$D$10+'СЕТ СН'!$G$6-'СЕТ СН'!$G$23</f>
        <v>1989.8056627599999</v>
      </c>
      <c r="T69" s="36">
        <f>SUMIFS(СВЦЭМ!$D$39:$D$782,СВЦЭМ!$A$39:$A$782,$A69,СВЦЭМ!$B$39:$B$782,T$47)+'СЕТ СН'!$G$11+СВЦЭМ!$D$10+'СЕТ СН'!$G$6-'СЕТ СН'!$G$23</f>
        <v>1986.9306551</v>
      </c>
      <c r="U69" s="36">
        <f>SUMIFS(СВЦЭМ!$D$39:$D$782,СВЦЭМ!$A$39:$A$782,$A69,СВЦЭМ!$B$39:$B$782,U$47)+'СЕТ СН'!$G$11+СВЦЭМ!$D$10+'СЕТ СН'!$G$6-'СЕТ СН'!$G$23</f>
        <v>1991.69476442</v>
      </c>
      <c r="V69" s="36">
        <f>SUMIFS(СВЦЭМ!$D$39:$D$782,СВЦЭМ!$A$39:$A$782,$A69,СВЦЭМ!$B$39:$B$782,V$47)+'СЕТ СН'!$G$11+СВЦЭМ!$D$10+'СЕТ СН'!$G$6-'СЕТ СН'!$G$23</f>
        <v>1978.9994798600001</v>
      </c>
      <c r="W69" s="36">
        <f>SUMIFS(СВЦЭМ!$D$39:$D$782,СВЦЭМ!$A$39:$A$782,$A69,СВЦЭМ!$B$39:$B$782,W$47)+'СЕТ СН'!$G$11+СВЦЭМ!$D$10+'СЕТ СН'!$G$6-'СЕТ СН'!$G$23</f>
        <v>1974.6044310899999</v>
      </c>
      <c r="X69" s="36">
        <f>SUMIFS(СВЦЭМ!$D$39:$D$782,СВЦЭМ!$A$39:$A$782,$A69,СВЦЭМ!$B$39:$B$782,X$47)+'СЕТ СН'!$G$11+СВЦЭМ!$D$10+'СЕТ СН'!$G$6-'СЕТ СН'!$G$23</f>
        <v>2048.3340749499998</v>
      </c>
      <c r="Y69" s="36">
        <f>SUMIFS(СВЦЭМ!$D$39:$D$782,СВЦЭМ!$A$39:$A$782,$A69,СВЦЭМ!$B$39:$B$782,Y$47)+'СЕТ СН'!$G$11+СВЦЭМ!$D$10+'СЕТ СН'!$G$6-'СЕТ СН'!$G$23</f>
        <v>2087.4873964499998</v>
      </c>
    </row>
    <row r="70" spans="1:26" ht="15.75" x14ac:dyDescent="0.2">
      <c r="A70" s="35">
        <f t="shared" si="1"/>
        <v>45527</v>
      </c>
      <c r="B70" s="36">
        <f>SUMIFS(СВЦЭМ!$D$39:$D$782,СВЦЭМ!$A$39:$A$782,$A70,СВЦЭМ!$B$39:$B$782,B$47)+'СЕТ СН'!$G$11+СВЦЭМ!$D$10+'СЕТ СН'!$G$6-'СЕТ СН'!$G$23</f>
        <v>2239.1223711799998</v>
      </c>
      <c r="C70" s="36">
        <f>SUMIFS(СВЦЭМ!$D$39:$D$782,СВЦЭМ!$A$39:$A$782,$A70,СВЦЭМ!$B$39:$B$782,C$47)+'СЕТ СН'!$G$11+СВЦЭМ!$D$10+'СЕТ СН'!$G$6-'СЕТ СН'!$G$23</f>
        <v>2345.9893368200001</v>
      </c>
      <c r="D70" s="36">
        <f>SUMIFS(СВЦЭМ!$D$39:$D$782,СВЦЭМ!$A$39:$A$782,$A70,СВЦЭМ!$B$39:$B$782,D$47)+'СЕТ СН'!$G$11+СВЦЭМ!$D$10+'СЕТ СН'!$G$6-'СЕТ СН'!$G$23</f>
        <v>2372.8835743999998</v>
      </c>
      <c r="E70" s="36">
        <f>SUMIFS(СВЦЭМ!$D$39:$D$782,СВЦЭМ!$A$39:$A$782,$A70,СВЦЭМ!$B$39:$B$782,E$47)+'СЕТ СН'!$G$11+СВЦЭМ!$D$10+'СЕТ СН'!$G$6-'СЕТ СН'!$G$23</f>
        <v>2400.5183873999999</v>
      </c>
      <c r="F70" s="36">
        <f>SUMIFS(СВЦЭМ!$D$39:$D$782,СВЦЭМ!$A$39:$A$782,$A70,СВЦЭМ!$B$39:$B$782,F$47)+'СЕТ СН'!$G$11+СВЦЭМ!$D$10+'СЕТ СН'!$G$6-'СЕТ СН'!$G$23</f>
        <v>2409.9343114899998</v>
      </c>
      <c r="G70" s="36">
        <f>SUMIFS(СВЦЭМ!$D$39:$D$782,СВЦЭМ!$A$39:$A$782,$A70,СВЦЭМ!$B$39:$B$782,G$47)+'СЕТ СН'!$G$11+СВЦЭМ!$D$10+'СЕТ СН'!$G$6-'СЕТ СН'!$G$23</f>
        <v>2395.74422491</v>
      </c>
      <c r="H70" s="36">
        <f>SUMIFS(СВЦЭМ!$D$39:$D$782,СВЦЭМ!$A$39:$A$782,$A70,СВЦЭМ!$B$39:$B$782,H$47)+'СЕТ СН'!$G$11+СВЦЭМ!$D$10+'СЕТ СН'!$G$6-'СЕТ СН'!$G$23</f>
        <v>2373.21838544</v>
      </c>
      <c r="I70" s="36">
        <f>SUMIFS(СВЦЭМ!$D$39:$D$782,СВЦЭМ!$A$39:$A$782,$A70,СВЦЭМ!$B$39:$B$782,I$47)+'СЕТ СН'!$G$11+СВЦЭМ!$D$10+'СЕТ СН'!$G$6-'СЕТ СН'!$G$23</f>
        <v>2284.2813462599997</v>
      </c>
      <c r="J70" s="36">
        <f>SUMIFS(СВЦЭМ!$D$39:$D$782,СВЦЭМ!$A$39:$A$782,$A70,СВЦЭМ!$B$39:$B$782,J$47)+'СЕТ СН'!$G$11+СВЦЭМ!$D$10+'СЕТ СН'!$G$6-'СЕТ СН'!$G$23</f>
        <v>2173.30591469</v>
      </c>
      <c r="K70" s="36">
        <f>SUMIFS(СВЦЭМ!$D$39:$D$782,СВЦЭМ!$A$39:$A$782,$A70,СВЦЭМ!$B$39:$B$782,K$47)+'СЕТ СН'!$G$11+СВЦЭМ!$D$10+'СЕТ СН'!$G$6-'СЕТ СН'!$G$23</f>
        <v>2073.8714746699998</v>
      </c>
      <c r="L70" s="36">
        <f>SUMIFS(СВЦЭМ!$D$39:$D$782,СВЦЭМ!$A$39:$A$782,$A70,СВЦЭМ!$B$39:$B$782,L$47)+'СЕТ СН'!$G$11+СВЦЭМ!$D$10+'СЕТ СН'!$G$6-'СЕТ СН'!$G$23</f>
        <v>2064.93553565</v>
      </c>
      <c r="M70" s="36">
        <f>SUMIFS(СВЦЭМ!$D$39:$D$782,СВЦЭМ!$A$39:$A$782,$A70,СВЦЭМ!$B$39:$B$782,M$47)+'СЕТ СН'!$G$11+СВЦЭМ!$D$10+'СЕТ СН'!$G$6-'СЕТ СН'!$G$23</f>
        <v>2059.9401582799997</v>
      </c>
      <c r="N70" s="36">
        <f>SUMIFS(СВЦЭМ!$D$39:$D$782,СВЦЭМ!$A$39:$A$782,$A70,СВЦЭМ!$B$39:$B$782,N$47)+'СЕТ СН'!$G$11+СВЦЭМ!$D$10+'СЕТ СН'!$G$6-'СЕТ СН'!$G$23</f>
        <v>2055.8760294899998</v>
      </c>
      <c r="O70" s="36">
        <f>SUMIFS(СВЦЭМ!$D$39:$D$782,СВЦЭМ!$A$39:$A$782,$A70,СВЦЭМ!$B$39:$B$782,O$47)+'СЕТ СН'!$G$11+СВЦЭМ!$D$10+'СЕТ СН'!$G$6-'СЕТ СН'!$G$23</f>
        <v>2066.3930158899998</v>
      </c>
      <c r="P70" s="36">
        <f>SUMIFS(СВЦЭМ!$D$39:$D$782,СВЦЭМ!$A$39:$A$782,$A70,СВЦЭМ!$B$39:$B$782,P$47)+'СЕТ СН'!$G$11+СВЦЭМ!$D$10+'СЕТ СН'!$G$6-'СЕТ СН'!$G$23</f>
        <v>2081.1725672099997</v>
      </c>
      <c r="Q70" s="36">
        <f>SUMIFS(СВЦЭМ!$D$39:$D$782,СВЦЭМ!$A$39:$A$782,$A70,СВЦЭМ!$B$39:$B$782,Q$47)+'СЕТ СН'!$G$11+СВЦЭМ!$D$10+'СЕТ СН'!$G$6-'СЕТ СН'!$G$23</f>
        <v>2068.6606733899998</v>
      </c>
      <c r="R70" s="36">
        <f>SUMIFS(СВЦЭМ!$D$39:$D$782,СВЦЭМ!$A$39:$A$782,$A70,СВЦЭМ!$B$39:$B$782,R$47)+'СЕТ СН'!$G$11+СВЦЭМ!$D$10+'СЕТ СН'!$G$6-'СЕТ СН'!$G$23</f>
        <v>2057.4505049199997</v>
      </c>
      <c r="S70" s="36">
        <f>SUMIFS(СВЦЭМ!$D$39:$D$782,СВЦЭМ!$A$39:$A$782,$A70,СВЦЭМ!$B$39:$B$782,S$47)+'СЕТ СН'!$G$11+СВЦЭМ!$D$10+'СЕТ СН'!$G$6-'СЕТ СН'!$G$23</f>
        <v>2080.4993051199999</v>
      </c>
      <c r="T70" s="36">
        <f>SUMIFS(СВЦЭМ!$D$39:$D$782,СВЦЭМ!$A$39:$A$782,$A70,СВЦЭМ!$B$39:$B$782,T$47)+'СЕТ СН'!$G$11+СВЦЭМ!$D$10+'СЕТ СН'!$G$6-'СЕТ СН'!$G$23</f>
        <v>2068.90553864</v>
      </c>
      <c r="U70" s="36">
        <f>SUMIFS(СВЦЭМ!$D$39:$D$782,СВЦЭМ!$A$39:$A$782,$A70,СВЦЭМ!$B$39:$B$782,U$47)+'СЕТ СН'!$G$11+СВЦЭМ!$D$10+'СЕТ СН'!$G$6-'СЕТ СН'!$G$23</f>
        <v>2074.9117732099999</v>
      </c>
      <c r="V70" s="36">
        <f>SUMIFS(СВЦЭМ!$D$39:$D$782,СВЦЭМ!$A$39:$A$782,$A70,СВЦЭМ!$B$39:$B$782,V$47)+'СЕТ СН'!$G$11+СВЦЭМ!$D$10+'СЕТ СН'!$G$6-'СЕТ СН'!$G$23</f>
        <v>2071.26732111</v>
      </c>
      <c r="W70" s="36">
        <f>SUMIFS(СВЦЭМ!$D$39:$D$782,СВЦЭМ!$A$39:$A$782,$A70,СВЦЭМ!$B$39:$B$782,W$47)+'СЕТ СН'!$G$11+СВЦЭМ!$D$10+'СЕТ СН'!$G$6-'СЕТ СН'!$G$23</f>
        <v>2073.9315201999998</v>
      </c>
      <c r="X70" s="36">
        <f>SUMIFS(СВЦЭМ!$D$39:$D$782,СВЦЭМ!$A$39:$A$782,$A70,СВЦЭМ!$B$39:$B$782,X$47)+'СЕТ СН'!$G$11+СВЦЭМ!$D$10+'СЕТ СН'!$G$6-'СЕТ СН'!$G$23</f>
        <v>2144.3071961299997</v>
      </c>
      <c r="Y70" s="36">
        <f>SUMIFS(СВЦЭМ!$D$39:$D$782,СВЦЭМ!$A$39:$A$782,$A70,СВЦЭМ!$B$39:$B$782,Y$47)+'СЕТ СН'!$G$11+СВЦЭМ!$D$10+'СЕТ СН'!$G$6-'СЕТ СН'!$G$23</f>
        <v>2245.73787163</v>
      </c>
    </row>
    <row r="71" spans="1:26" ht="15.75" x14ac:dyDescent="0.2">
      <c r="A71" s="35">
        <f t="shared" si="1"/>
        <v>45528</v>
      </c>
      <c r="B71" s="36">
        <f>SUMIFS(СВЦЭМ!$D$39:$D$782,СВЦЭМ!$A$39:$A$782,$A71,СВЦЭМ!$B$39:$B$782,B$47)+'СЕТ СН'!$G$11+СВЦЭМ!$D$10+'СЕТ СН'!$G$6-'СЕТ СН'!$G$23</f>
        <v>2214.9968455399999</v>
      </c>
      <c r="C71" s="36">
        <f>SUMIFS(СВЦЭМ!$D$39:$D$782,СВЦЭМ!$A$39:$A$782,$A71,СВЦЭМ!$B$39:$B$782,C$47)+'СЕТ СН'!$G$11+СВЦЭМ!$D$10+'СЕТ СН'!$G$6-'СЕТ СН'!$G$23</f>
        <v>2285.0163897699999</v>
      </c>
      <c r="D71" s="36">
        <f>SUMIFS(СВЦЭМ!$D$39:$D$782,СВЦЭМ!$A$39:$A$782,$A71,СВЦЭМ!$B$39:$B$782,D$47)+'СЕТ СН'!$G$11+СВЦЭМ!$D$10+'СЕТ СН'!$G$6-'СЕТ СН'!$G$23</f>
        <v>2320.2420607899999</v>
      </c>
      <c r="E71" s="36">
        <f>SUMIFS(СВЦЭМ!$D$39:$D$782,СВЦЭМ!$A$39:$A$782,$A71,СВЦЭМ!$B$39:$B$782,E$47)+'СЕТ СН'!$G$11+СВЦЭМ!$D$10+'СЕТ СН'!$G$6-'СЕТ СН'!$G$23</f>
        <v>2362.2818593499996</v>
      </c>
      <c r="F71" s="36">
        <f>SUMIFS(СВЦЭМ!$D$39:$D$782,СВЦЭМ!$A$39:$A$782,$A71,СВЦЭМ!$B$39:$B$782,F$47)+'СЕТ СН'!$G$11+СВЦЭМ!$D$10+'СЕТ СН'!$G$6-'СЕТ СН'!$G$23</f>
        <v>2367.4816789299998</v>
      </c>
      <c r="G71" s="36">
        <f>SUMIFS(СВЦЭМ!$D$39:$D$782,СВЦЭМ!$A$39:$A$782,$A71,СВЦЭМ!$B$39:$B$782,G$47)+'СЕТ СН'!$G$11+СВЦЭМ!$D$10+'СЕТ СН'!$G$6-'СЕТ СН'!$G$23</f>
        <v>2348.7094596799998</v>
      </c>
      <c r="H71" s="36">
        <f>SUMIFS(СВЦЭМ!$D$39:$D$782,СВЦЭМ!$A$39:$A$782,$A71,СВЦЭМ!$B$39:$B$782,H$47)+'СЕТ СН'!$G$11+СВЦЭМ!$D$10+'СЕТ СН'!$G$6-'СЕТ СН'!$G$23</f>
        <v>2322.84892498</v>
      </c>
      <c r="I71" s="36">
        <f>SUMIFS(СВЦЭМ!$D$39:$D$782,СВЦЭМ!$A$39:$A$782,$A71,СВЦЭМ!$B$39:$B$782,I$47)+'СЕТ СН'!$G$11+СВЦЭМ!$D$10+'СЕТ СН'!$G$6-'СЕТ СН'!$G$23</f>
        <v>2233.4577475299998</v>
      </c>
      <c r="J71" s="36">
        <f>SUMIFS(СВЦЭМ!$D$39:$D$782,СВЦЭМ!$A$39:$A$782,$A71,СВЦЭМ!$B$39:$B$782,J$47)+'СЕТ СН'!$G$11+СВЦЭМ!$D$10+'СЕТ СН'!$G$6-'СЕТ СН'!$G$23</f>
        <v>2132.6493931800001</v>
      </c>
      <c r="K71" s="36">
        <f>SUMIFS(СВЦЭМ!$D$39:$D$782,СВЦЭМ!$A$39:$A$782,$A71,СВЦЭМ!$B$39:$B$782,K$47)+'СЕТ СН'!$G$11+СВЦЭМ!$D$10+'СЕТ СН'!$G$6-'СЕТ СН'!$G$23</f>
        <v>2021.20867789</v>
      </c>
      <c r="L71" s="36">
        <f>SUMIFS(СВЦЭМ!$D$39:$D$782,СВЦЭМ!$A$39:$A$782,$A71,СВЦЭМ!$B$39:$B$782,L$47)+'СЕТ СН'!$G$11+СВЦЭМ!$D$10+'СЕТ СН'!$G$6-'СЕТ СН'!$G$23</f>
        <v>1988.52861755</v>
      </c>
      <c r="M71" s="36">
        <f>SUMIFS(СВЦЭМ!$D$39:$D$782,СВЦЭМ!$A$39:$A$782,$A71,СВЦЭМ!$B$39:$B$782,M$47)+'СЕТ СН'!$G$11+СВЦЭМ!$D$10+'СЕТ СН'!$G$6-'СЕТ СН'!$G$23</f>
        <v>2012.5943030599999</v>
      </c>
      <c r="N71" s="36">
        <f>SUMIFS(СВЦЭМ!$D$39:$D$782,СВЦЭМ!$A$39:$A$782,$A71,СВЦЭМ!$B$39:$B$782,N$47)+'СЕТ СН'!$G$11+СВЦЭМ!$D$10+'СЕТ СН'!$G$6-'СЕТ СН'!$G$23</f>
        <v>2101.46276966</v>
      </c>
      <c r="O71" s="36">
        <f>SUMIFS(СВЦЭМ!$D$39:$D$782,СВЦЭМ!$A$39:$A$782,$A71,СВЦЭМ!$B$39:$B$782,O$47)+'СЕТ СН'!$G$11+СВЦЭМ!$D$10+'СЕТ СН'!$G$6-'СЕТ СН'!$G$23</f>
        <v>2089.19645085</v>
      </c>
      <c r="P71" s="36">
        <f>SUMIFS(СВЦЭМ!$D$39:$D$782,СВЦЭМ!$A$39:$A$782,$A71,СВЦЭМ!$B$39:$B$782,P$47)+'СЕТ СН'!$G$11+СВЦЭМ!$D$10+'СЕТ СН'!$G$6-'СЕТ СН'!$G$23</f>
        <v>2095.6228102499999</v>
      </c>
      <c r="Q71" s="36">
        <f>SUMIFS(СВЦЭМ!$D$39:$D$782,СВЦЭМ!$A$39:$A$782,$A71,СВЦЭМ!$B$39:$B$782,Q$47)+'СЕТ СН'!$G$11+СВЦЭМ!$D$10+'СЕТ СН'!$G$6-'СЕТ СН'!$G$23</f>
        <v>2109.3307795999999</v>
      </c>
      <c r="R71" s="36">
        <f>SUMIFS(СВЦЭМ!$D$39:$D$782,СВЦЭМ!$A$39:$A$782,$A71,СВЦЭМ!$B$39:$B$782,R$47)+'СЕТ СН'!$G$11+СВЦЭМ!$D$10+'СЕТ СН'!$G$6-'СЕТ СН'!$G$23</f>
        <v>2110.7647334199996</v>
      </c>
      <c r="S71" s="36">
        <f>SUMIFS(СВЦЭМ!$D$39:$D$782,СВЦЭМ!$A$39:$A$782,$A71,СВЦЭМ!$B$39:$B$782,S$47)+'СЕТ СН'!$G$11+СВЦЭМ!$D$10+'СЕТ СН'!$G$6-'СЕТ СН'!$G$23</f>
        <v>2123.52872892</v>
      </c>
      <c r="T71" s="36">
        <f>SUMIFS(СВЦЭМ!$D$39:$D$782,СВЦЭМ!$A$39:$A$782,$A71,СВЦЭМ!$B$39:$B$782,T$47)+'СЕТ СН'!$G$11+СВЦЭМ!$D$10+'СЕТ СН'!$G$6-'СЕТ СН'!$G$23</f>
        <v>2108.93288613</v>
      </c>
      <c r="U71" s="36">
        <f>SUMIFS(СВЦЭМ!$D$39:$D$782,СВЦЭМ!$A$39:$A$782,$A71,СВЦЭМ!$B$39:$B$782,U$47)+'СЕТ СН'!$G$11+СВЦЭМ!$D$10+'СЕТ СН'!$G$6-'СЕТ СН'!$G$23</f>
        <v>2124.4790037799999</v>
      </c>
      <c r="V71" s="36">
        <f>SUMIFS(СВЦЭМ!$D$39:$D$782,СВЦЭМ!$A$39:$A$782,$A71,СВЦЭМ!$B$39:$B$782,V$47)+'СЕТ СН'!$G$11+СВЦЭМ!$D$10+'СЕТ СН'!$G$6-'СЕТ СН'!$G$23</f>
        <v>2128.3897092299999</v>
      </c>
      <c r="W71" s="36">
        <f>SUMIFS(СВЦЭМ!$D$39:$D$782,СВЦЭМ!$A$39:$A$782,$A71,СВЦЭМ!$B$39:$B$782,W$47)+'СЕТ СН'!$G$11+СВЦЭМ!$D$10+'СЕТ СН'!$G$6-'СЕТ СН'!$G$23</f>
        <v>2116.7578687499999</v>
      </c>
      <c r="X71" s="36">
        <f>SUMIFS(СВЦЭМ!$D$39:$D$782,СВЦЭМ!$A$39:$A$782,$A71,СВЦЭМ!$B$39:$B$782,X$47)+'СЕТ СН'!$G$11+СВЦЭМ!$D$10+'СЕТ СН'!$G$6-'СЕТ СН'!$G$23</f>
        <v>2159.9077985199997</v>
      </c>
      <c r="Y71" s="36">
        <f>SUMIFS(СВЦЭМ!$D$39:$D$782,СВЦЭМ!$A$39:$A$782,$A71,СВЦЭМ!$B$39:$B$782,Y$47)+'СЕТ СН'!$G$11+СВЦЭМ!$D$10+'СЕТ СН'!$G$6-'СЕТ СН'!$G$23</f>
        <v>2241.2018982</v>
      </c>
    </row>
    <row r="72" spans="1:26" ht="15.75" x14ac:dyDescent="0.2">
      <c r="A72" s="35">
        <f t="shared" si="1"/>
        <v>45529</v>
      </c>
      <c r="B72" s="36">
        <f>SUMIFS(СВЦЭМ!$D$39:$D$782,СВЦЭМ!$A$39:$A$782,$A72,СВЦЭМ!$B$39:$B$782,B$47)+'СЕТ СН'!$G$11+СВЦЭМ!$D$10+'СЕТ СН'!$G$6-'СЕТ СН'!$G$23</f>
        <v>2220.1873164799999</v>
      </c>
      <c r="C72" s="36">
        <f>SUMIFS(СВЦЭМ!$D$39:$D$782,СВЦЭМ!$A$39:$A$782,$A72,СВЦЭМ!$B$39:$B$782,C$47)+'СЕТ СН'!$G$11+СВЦЭМ!$D$10+'СЕТ СН'!$G$6-'СЕТ СН'!$G$23</f>
        <v>2277.8535283699998</v>
      </c>
      <c r="D72" s="36">
        <f>SUMIFS(СВЦЭМ!$D$39:$D$782,СВЦЭМ!$A$39:$A$782,$A72,СВЦЭМ!$B$39:$B$782,D$47)+'СЕТ СН'!$G$11+СВЦЭМ!$D$10+'СЕТ СН'!$G$6-'СЕТ СН'!$G$23</f>
        <v>2299.2684748399997</v>
      </c>
      <c r="E72" s="36">
        <f>SUMIFS(СВЦЭМ!$D$39:$D$782,СВЦЭМ!$A$39:$A$782,$A72,СВЦЭМ!$B$39:$B$782,E$47)+'СЕТ СН'!$G$11+СВЦЭМ!$D$10+'СЕТ СН'!$G$6-'СЕТ СН'!$G$23</f>
        <v>2308.8705406899999</v>
      </c>
      <c r="F72" s="36">
        <f>SUMIFS(СВЦЭМ!$D$39:$D$782,СВЦЭМ!$A$39:$A$782,$A72,СВЦЭМ!$B$39:$B$782,F$47)+'СЕТ СН'!$G$11+СВЦЭМ!$D$10+'СЕТ СН'!$G$6-'СЕТ СН'!$G$23</f>
        <v>2356.3464400799999</v>
      </c>
      <c r="G72" s="36">
        <f>SUMIFS(СВЦЭМ!$D$39:$D$782,СВЦЭМ!$A$39:$A$782,$A72,СВЦЭМ!$B$39:$B$782,G$47)+'СЕТ СН'!$G$11+СВЦЭМ!$D$10+'СЕТ СН'!$G$6-'СЕТ СН'!$G$23</f>
        <v>2345.35553433</v>
      </c>
      <c r="H72" s="36">
        <f>SUMIFS(СВЦЭМ!$D$39:$D$782,СВЦЭМ!$A$39:$A$782,$A72,СВЦЭМ!$B$39:$B$782,H$47)+'СЕТ СН'!$G$11+СВЦЭМ!$D$10+'СЕТ СН'!$G$6-'СЕТ СН'!$G$23</f>
        <v>2322.76867502</v>
      </c>
      <c r="I72" s="36">
        <f>SUMIFS(СВЦЭМ!$D$39:$D$782,СВЦЭМ!$A$39:$A$782,$A72,СВЦЭМ!$B$39:$B$782,I$47)+'СЕТ СН'!$G$11+СВЦЭМ!$D$10+'СЕТ СН'!$G$6-'СЕТ СН'!$G$23</f>
        <v>2270.8510128200001</v>
      </c>
      <c r="J72" s="36">
        <f>SUMIFS(СВЦЭМ!$D$39:$D$782,СВЦЭМ!$A$39:$A$782,$A72,СВЦЭМ!$B$39:$B$782,J$47)+'СЕТ СН'!$G$11+СВЦЭМ!$D$10+'СЕТ СН'!$G$6-'СЕТ СН'!$G$23</f>
        <v>2191.82685468</v>
      </c>
      <c r="K72" s="36">
        <f>SUMIFS(СВЦЭМ!$D$39:$D$782,СВЦЭМ!$A$39:$A$782,$A72,СВЦЭМ!$B$39:$B$782,K$47)+'СЕТ СН'!$G$11+СВЦЭМ!$D$10+'СЕТ СН'!$G$6-'СЕТ СН'!$G$23</f>
        <v>2108.6329765599999</v>
      </c>
      <c r="L72" s="36">
        <f>SUMIFS(СВЦЭМ!$D$39:$D$782,СВЦЭМ!$A$39:$A$782,$A72,СВЦЭМ!$B$39:$B$782,L$47)+'СЕТ СН'!$G$11+СВЦЭМ!$D$10+'СЕТ СН'!$G$6-'СЕТ СН'!$G$23</f>
        <v>2044.3546049199999</v>
      </c>
      <c r="M72" s="36">
        <f>SUMIFS(СВЦЭМ!$D$39:$D$782,СВЦЭМ!$A$39:$A$782,$A72,СВЦЭМ!$B$39:$B$782,M$47)+'СЕТ СН'!$G$11+СВЦЭМ!$D$10+'СЕТ СН'!$G$6-'СЕТ СН'!$G$23</f>
        <v>2015.0437421199999</v>
      </c>
      <c r="N72" s="36">
        <f>SUMIFS(СВЦЭМ!$D$39:$D$782,СВЦЭМ!$A$39:$A$782,$A72,СВЦЭМ!$B$39:$B$782,N$47)+'СЕТ СН'!$G$11+СВЦЭМ!$D$10+'СЕТ СН'!$G$6-'СЕТ СН'!$G$23</f>
        <v>2004.7246384600001</v>
      </c>
      <c r="O72" s="36">
        <f>SUMIFS(СВЦЭМ!$D$39:$D$782,СВЦЭМ!$A$39:$A$782,$A72,СВЦЭМ!$B$39:$B$782,O$47)+'СЕТ СН'!$G$11+СВЦЭМ!$D$10+'СЕТ СН'!$G$6-'СЕТ СН'!$G$23</f>
        <v>2005.2568009300001</v>
      </c>
      <c r="P72" s="36">
        <f>SUMIFS(СВЦЭМ!$D$39:$D$782,СВЦЭМ!$A$39:$A$782,$A72,СВЦЭМ!$B$39:$B$782,P$47)+'СЕТ СН'!$G$11+СВЦЭМ!$D$10+'СЕТ СН'!$G$6-'СЕТ СН'!$G$23</f>
        <v>2007.4035862999999</v>
      </c>
      <c r="Q72" s="36">
        <f>SUMIFS(СВЦЭМ!$D$39:$D$782,СВЦЭМ!$A$39:$A$782,$A72,СВЦЭМ!$B$39:$B$782,Q$47)+'СЕТ СН'!$G$11+СВЦЭМ!$D$10+'СЕТ СН'!$G$6-'СЕТ СН'!$G$23</f>
        <v>2010.1616209899998</v>
      </c>
      <c r="R72" s="36">
        <f>SUMIFS(СВЦЭМ!$D$39:$D$782,СВЦЭМ!$A$39:$A$782,$A72,СВЦЭМ!$B$39:$B$782,R$47)+'СЕТ СН'!$G$11+СВЦЭМ!$D$10+'СЕТ СН'!$G$6-'СЕТ СН'!$G$23</f>
        <v>2033.7916258999999</v>
      </c>
      <c r="S72" s="36">
        <f>SUMIFS(СВЦЭМ!$D$39:$D$782,СВЦЭМ!$A$39:$A$782,$A72,СВЦЭМ!$B$39:$B$782,S$47)+'СЕТ СН'!$G$11+СВЦЭМ!$D$10+'СЕТ СН'!$G$6-'СЕТ СН'!$G$23</f>
        <v>2015.82622872</v>
      </c>
      <c r="T72" s="36">
        <f>SUMIFS(СВЦЭМ!$D$39:$D$782,СВЦЭМ!$A$39:$A$782,$A72,СВЦЭМ!$B$39:$B$782,T$47)+'СЕТ СН'!$G$11+СВЦЭМ!$D$10+'СЕТ СН'!$G$6-'СЕТ СН'!$G$23</f>
        <v>2000.1463373899999</v>
      </c>
      <c r="U72" s="36">
        <f>SUMIFS(СВЦЭМ!$D$39:$D$782,СВЦЭМ!$A$39:$A$782,$A72,СВЦЭМ!$B$39:$B$782,U$47)+'СЕТ СН'!$G$11+СВЦЭМ!$D$10+'СЕТ СН'!$G$6-'СЕТ СН'!$G$23</f>
        <v>1999.7052558999999</v>
      </c>
      <c r="V72" s="36">
        <f>SUMIFS(СВЦЭМ!$D$39:$D$782,СВЦЭМ!$A$39:$A$782,$A72,СВЦЭМ!$B$39:$B$782,V$47)+'СЕТ СН'!$G$11+СВЦЭМ!$D$10+'СЕТ СН'!$G$6-'СЕТ СН'!$G$23</f>
        <v>1992.6360951300001</v>
      </c>
      <c r="W72" s="36">
        <f>SUMIFS(СВЦЭМ!$D$39:$D$782,СВЦЭМ!$A$39:$A$782,$A72,СВЦЭМ!$B$39:$B$782,W$47)+'СЕТ СН'!$G$11+СВЦЭМ!$D$10+'СЕТ СН'!$G$6-'СЕТ СН'!$G$23</f>
        <v>1977.36630461</v>
      </c>
      <c r="X72" s="36">
        <f>SUMIFS(СВЦЭМ!$D$39:$D$782,СВЦЭМ!$A$39:$A$782,$A72,СВЦЭМ!$B$39:$B$782,X$47)+'СЕТ СН'!$G$11+СВЦЭМ!$D$10+'СЕТ СН'!$G$6-'СЕТ СН'!$G$23</f>
        <v>2051.68867559</v>
      </c>
      <c r="Y72" s="36">
        <f>SUMIFS(СВЦЭМ!$D$39:$D$782,СВЦЭМ!$A$39:$A$782,$A72,СВЦЭМ!$B$39:$B$782,Y$47)+'СЕТ СН'!$G$11+СВЦЭМ!$D$10+'СЕТ СН'!$G$6-'СЕТ СН'!$G$23</f>
        <v>2138.7184883699997</v>
      </c>
    </row>
    <row r="73" spans="1:26" ht="15.75" x14ac:dyDescent="0.2">
      <c r="A73" s="35">
        <f t="shared" si="1"/>
        <v>45530</v>
      </c>
      <c r="B73" s="36">
        <f>SUMIFS(СВЦЭМ!$D$39:$D$782,СВЦЭМ!$A$39:$A$782,$A73,СВЦЭМ!$B$39:$B$782,B$47)+'СЕТ СН'!$G$11+СВЦЭМ!$D$10+'СЕТ СН'!$G$6-'СЕТ СН'!$G$23</f>
        <v>2224.5567184199999</v>
      </c>
      <c r="C73" s="36">
        <f>SUMIFS(СВЦЭМ!$D$39:$D$782,СВЦЭМ!$A$39:$A$782,$A73,СВЦЭМ!$B$39:$B$782,C$47)+'СЕТ СН'!$G$11+СВЦЭМ!$D$10+'СЕТ СН'!$G$6-'СЕТ СН'!$G$23</f>
        <v>2314.69348175</v>
      </c>
      <c r="D73" s="36">
        <f>SUMIFS(СВЦЭМ!$D$39:$D$782,СВЦЭМ!$A$39:$A$782,$A73,СВЦЭМ!$B$39:$B$782,D$47)+'СЕТ СН'!$G$11+СВЦЭМ!$D$10+'СЕТ СН'!$G$6-'СЕТ СН'!$G$23</f>
        <v>2352.7888623499998</v>
      </c>
      <c r="E73" s="36">
        <f>SUMIFS(СВЦЭМ!$D$39:$D$782,СВЦЭМ!$A$39:$A$782,$A73,СВЦЭМ!$B$39:$B$782,E$47)+'СЕТ СН'!$G$11+СВЦЭМ!$D$10+'СЕТ СН'!$G$6-'СЕТ СН'!$G$23</f>
        <v>2365.1769208399996</v>
      </c>
      <c r="F73" s="36">
        <f>SUMIFS(СВЦЭМ!$D$39:$D$782,СВЦЭМ!$A$39:$A$782,$A73,СВЦЭМ!$B$39:$B$782,F$47)+'СЕТ СН'!$G$11+СВЦЭМ!$D$10+'СЕТ СН'!$G$6-'СЕТ СН'!$G$23</f>
        <v>2379.3938285199997</v>
      </c>
      <c r="G73" s="36">
        <f>SUMIFS(СВЦЭМ!$D$39:$D$782,СВЦЭМ!$A$39:$A$782,$A73,СВЦЭМ!$B$39:$B$782,G$47)+'СЕТ СН'!$G$11+СВЦЭМ!$D$10+'СЕТ СН'!$G$6-'СЕТ СН'!$G$23</f>
        <v>2344.2493569999997</v>
      </c>
      <c r="H73" s="36">
        <f>SUMIFS(СВЦЭМ!$D$39:$D$782,СВЦЭМ!$A$39:$A$782,$A73,СВЦЭМ!$B$39:$B$782,H$47)+'СЕТ СН'!$G$11+СВЦЭМ!$D$10+'СЕТ СН'!$G$6-'СЕТ СН'!$G$23</f>
        <v>2309.6942575799999</v>
      </c>
      <c r="I73" s="36">
        <f>SUMIFS(СВЦЭМ!$D$39:$D$782,СВЦЭМ!$A$39:$A$782,$A73,СВЦЭМ!$B$39:$B$782,I$47)+'СЕТ СН'!$G$11+СВЦЭМ!$D$10+'СЕТ СН'!$G$6-'СЕТ СН'!$G$23</f>
        <v>2218.1529807100001</v>
      </c>
      <c r="J73" s="36">
        <f>SUMIFS(СВЦЭМ!$D$39:$D$782,СВЦЭМ!$A$39:$A$782,$A73,СВЦЭМ!$B$39:$B$782,J$47)+'СЕТ СН'!$G$11+СВЦЭМ!$D$10+'СЕТ СН'!$G$6-'СЕТ СН'!$G$23</f>
        <v>2109.5948503299996</v>
      </c>
      <c r="K73" s="36">
        <f>SUMIFS(СВЦЭМ!$D$39:$D$782,СВЦЭМ!$A$39:$A$782,$A73,СВЦЭМ!$B$39:$B$782,K$47)+'СЕТ СН'!$G$11+СВЦЭМ!$D$10+'СЕТ СН'!$G$6-'СЕТ СН'!$G$23</f>
        <v>2029.02476757</v>
      </c>
      <c r="L73" s="36">
        <f>SUMIFS(СВЦЭМ!$D$39:$D$782,СВЦЭМ!$A$39:$A$782,$A73,СВЦЭМ!$B$39:$B$782,L$47)+'СЕТ СН'!$G$11+СВЦЭМ!$D$10+'СЕТ СН'!$G$6-'СЕТ СН'!$G$23</f>
        <v>2017.9502118599999</v>
      </c>
      <c r="M73" s="36">
        <f>SUMIFS(СВЦЭМ!$D$39:$D$782,СВЦЭМ!$A$39:$A$782,$A73,СВЦЭМ!$B$39:$B$782,M$47)+'СЕТ СН'!$G$11+СВЦЭМ!$D$10+'СЕТ СН'!$G$6-'СЕТ СН'!$G$23</f>
        <v>2001.4373929599999</v>
      </c>
      <c r="N73" s="36">
        <f>SUMIFS(СВЦЭМ!$D$39:$D$782,СВЦЭМ!$A$39:$A$782,$A73,СВЦЭМ!$B$39:$B$782,N$47)+'СЕТ СН'!$G$11+СВЦЭМ!$D$10+'СЕТ СН'!$G$6-'СЕТ СН'!$G$23</f>
        <v>2002.99338287</v>
      </c>
      <c r="O73" s="36">
        <f>SUMIFS(СВЦЭМ!$D$39:$D$782,СВЦЭМ!$A$39:$A$782,$A73,СВЦЭМ!$B$39:$B$782,O$47)+'СЕТ СН'!$G$11+СВЦЭМ!$D$10+'СЕТ СН'!$G$6-'СЕТ СН'!$G$23</f>
        <v>2001.09349969</v>
      </c>
      <c r="P73" s="36">
        <f>SUMIFS(СВЦЭМ!$D$39:$D$782,СВЦЭМ!$A$39:$A$782,$A73,СВЦЭМ!$B$39:$B$782,P$47)+'СЕТ СН'!$G$11+СВЦЭМ!$D$10+'СЕТ СН'!$G$6-'СЕТ СН'!$G$23</f>
        <v>2006.1010372000001</v>
      </c>
      <c r="Q73" s="36">
        <f>SUMIFS(СВЦЭМ!$D$39:$D$782,СВЦЭМ!$A$39:$A$782,$A73,СВЦЭМ!$B$39:$B$782,Q$47)+'СЕТ СН'!$G$11+СВЦЭМ!$D$10+'СЕТ СН'!$G$6-'СЕТ СН'!$G$23</f>
        <v>2002.85062057</v>
      </c>
      <c r="R73" s="36">
        <f>SUMIFS(СВЦЭМ!$D$39:$D$782,СВЦЭМ!$A$39:$A$782,$A73,СВЦЭМ!$B$39:$B$782,R$47)+'СЕТ СН'!$G$11+СВЦЭМ!$D$10+'СЕТ СН'!$G$6-'СЕТ СН'!$G$23</f>
        <v>2005.6893958999999</v>
      </c>
      <c r="S73" s="36">
        <f>SUMIFS(СВЦЭМ!$D$39:$D$782,СВЦЭМ!$A$39:$A$782,$A73,СВЦЭМ!$B$39:$B$782,S$47)+'СЕТ СН'!$G$11+СВЦЭМ!$D$10+'СЕТ СН'!$G$6-'СЕТ СН'!$G$23</f>
        <v>2019.75607947</v>
      </c>
      <c r="T73" s="36">
        <f>SUMIFS(СВЦЭМ!$D$39:$D$782,СВЦЭМ!$A$39:$A$782,$A73,СВЦЭМ!$B$39:$B$782,T$47)+'СЕТ СН'!$G$11+СВЦЭМ!$D$10+'СЕТ СН'!$G$6-'СЕТ СН'!$G$23</f>
        <v>2005.89282082</v>
      </c>
      <c r="U73" s="36">
        <f>SUMIFS(СВЦЭМ!$D$39:$D$782,СВЦЭМ!$A$39:$A$782,$A73,СВЦЭМ!$B$39:$B$782,U$47)+'СЕТ СН'!$G$11+СВЦЭМ!$D$10+'СЕТ СН'!$G$6-'СЕТ СН'!$G$23</f>
        <v>2007.8924860499999</v>
      </c>
      <c r="V73" s="36">
        <f>SUMIFS(СВЦЭМ!$D$39:$D$782,СВЦЭМ!$A$39:$A$782,$A73,СВЦЭМ!$B$39:$B$782,V$47)+'СЕТ СН'!$G$11+СВЦЭМ!$D$10+'СЕТ СН'!$G$6-'СЕТ СН'!$G$23</f>
        <v>1997.8290661799999</v>
      </c>
      <c r="W73" s="36">
        <f>SUMIFS(СВЦЭМ!$D$39:$D$782,СВЦЭМ!$A$39:$A$782,$A73,СВЦЭМ!$B$39:$B$782,W$47)+'СЕТ СН'!$G$11+СВЦЭМ!$D$10+'СЕТ СН'!$G$6-'СЕТ СН'!$G$23</f>
        <v>1999.35797809</v>
      </c>
      <c r="X73" s="36">
        <f>SUMIFS(СВЦЭМ!$D$39:$D$782,СВЦЭМ!$A$39:$A$782,$A73,СВЦЭМ!$B$39:$B$782,X$47)+'СЕТ СН'!$G$11+СВЦЭМ!$D$10+'СЕТ СН'!$G$6-'СЕТ СН'!$G$23</f>
        <v>2066.1354151</v>
      </c>
      <c r="Y73" s="36">
        <f>SUMIFS(СВЦЭМ!$D$39:$D$782,СВЦЭМ!$A$39:$A$782,$A73,СВЦЭМ!$B$39:$B$782,Y$47)+'СЕТ СН'!$G$11+СВЦЭМ!$D$10+'СЕТ СН'!$G$6-'СЕТ СН'!$G$23</f>
        <v>2116.61981444</v>
      </c>
    </row>
    <row r="74" spans="1:26" ht="15.75" x14ac:dyDescent="0.2">
      <c r="A74" s="35">
        <f t="shared" si="1"/>
        <v>45531</v>
      </c>
      <c r="B74" s="36">
        <f>SUMIFS(СВЦЭМ!$D$39:$D$782,СВЦЭМ!$A$39:$A$782,$A74,СВЦЭМ!$B$39:$B$782,B$47)+'СЕТ СН'!$G$11+СВЦЭМ!$D$10+'СЕТ СН'!$G$6-'СЕТ СН'!$G$23</f>
        <v>2047.6673494699999</v>
      </c>
      <c r="C74" s="36">
        <f>SUMIFS(СВЦЭМ!$D$39:$D$782,СВЦЭМ!$A$39:$A$782,$A74,СВЦЭМ!$B$39:$B$782,C$47)+'СЕТ СН'!$G$11+СВЦЭМ!$D$10+'СЕТ СН'!$G$6-'СЕТ СН'!$G$23</f>
        <v>2079.4188054399997</v>
      </c>
      <c r="D74" s="36">
        <f>SUMIFS(СВЦЭМ!$D$39:$D$782,СВЦЭМ!$A$39:$A$782,$A74,СВЦЭМ!$B$39:$B$782,D$47)+'СЕТ СН'!$G$11+СВЦЭМ!$D$10+'СЕТ СН'!$G$6-'СЕТ СН'!$G$23</f>
        <v>2136.3886611599996</v>
      </c>
      <c r="E74" s="36">
        <f>SUMIFS(СВЦЭМ!$D$39:$D$782,СВЦЭМ!$A$39:$A$782,$A74,СВЦЭМ!$B$39:$B$782,E$47)+'СЕТ СН'!$G$11+СВЦЭМ!$D$10+'СЕТ СН'!$G$6-'СЕТ СН'!$G$23</f>
        <v>2159.0039956699998</v>
      </c>
      <c r="F74" s="36">
        <f>SUMIFS(СВЦЭМ!$D$39:$D$782,СВЦЭМ!$A$39:$A$782,$A74,СВЦЭМ!$B$39:$B$782,F$47)+'СЕТ СН'!$G$11+СВЦЭМ!$D$10+'СЕТ СН'!$G$6-'СЕТ СН'!$G$23</f>
        <v>2162.2605748699998</v>
      </c>
      <c r="G74" s="36">
        <f>SUMIFS(СВЦЭМ!$D$39:$D$782,СВЦЭМ!$A$39:$A$782,$A74,СВЦЭМ!$B$39:$B$782,G$47)+'СЕТ СН'!$G$11+СВЦЭМ!$D$10+'СЕТ СН'!$G$6-'СЕТ СН'!$G$23</f>
        <v>2137.2839336399998</v>
      </c>
      <c r="H74" s="36">
        <f>SUMIFS(СВЦЭМ!$D$39:$D$782,СВЦЭМ!$A$39:$A$782,$A74,СВЦЭМ!$B$39:$B$782,H$47)+'СЕТ СН'!$G$11+СВЦЭМ!$D$10+'СЕТ СН'!$G$6-'СЕТ СН'!$G$23</f>
        <v>2144.2265918099997</v>
      </c>
      <c r="I74" s="36">
        <f>SUMIFS(СВЦЭМ!$D$39:$D$782,СВЦЭМ!$A$39:$A$782,$A74,СВЦЭМ!$B$39:$B$782,I$47)+'СЕТ СН'!$G$11+СВЦЭМ!$D$10+'СЕТ СН'!$G$6-'СЕТ СН'!$G$23</f>
        <v>2047.73288944</v>
      </c>
      <c r="J74" s="36">
        <f>SUMIFS(СВЦЭМ!$D$39:$D$782,СВЦЭМ!$A$39:$A$782,$A74,СВЦЭМ!$B$39:$B$782,J$47)+'СЕТ СН'!$G$11+СВЦЭМ!$D$10+'СЕТ СН'!$G$6-'СЕТ СН'!$G$23</f>
        <v>1959.83730988</v>
      </c>
      <c r="K74" s="36">
        <f>SUMIFS(СВЦЭМ!$D$39:$D$782,СВЦЭМ!$A$39:$A$782,$A74,СВЦЭМ!$B$39:$B$782,K$47)+'СЕТ СН'!$G$11+СВЦЭМ!$D$10+'СЕТ СН'!$G$6-'СЕТ СН'!$G$23</f>
        <v>1871.5941448900001</v>
      </c>
      <c r="L74" s="36">
        <f>SUMIFS(СВЦЭМ!$D$39:$D$782,СВЦЭМ!$A$39:$A$782,$A74,СВЦЭМ!$B$39:$B$782,L$47)+'СЕТ СН'!$G$11+СВЦЭМ!$D$10+'СЕТ СН'!$G$6-'СЕТ СН'!$G$23</f>
        <v>1813.72481004</v>
      </c>
      <c r="M74" s="36">
        <f>SUMIFS(СВЦЭМ!$D$39:$D$782,СВЦЭМ!$A$39:$A$782,$A74,СВЦЭМ!$B$39:$B$782,M$47)+'СЕТ СН'!$G$11+СВЦЭМ!$D$10+'СЕТ СН'!$G$6-'СЕТ СН'!$G$23</f>
        <v>1804.49858782</v>
      </c>
      <c r="N74" s="36">
        <f>SUMIFS(СВЦЭМ!$D$39:$D$782,СВЦЭМ!$A$39:$A$782,$A74,СВЦЭМ!$B$39:$B$782,N$47)+'СЕТ СН'!$G$11+СВЦЭМ!$D$10+'СЕТ СН'!$G$6-'СЕТ СН'!$G$23</f>
        <v>1808.80079961</v>
      </c>
      <c r="O74" s="36">
        <f>SUMIFS(СВЦЭМ!$D$39:$D$782,СВЦЭМ!$A$39:$A$782,$A74,СВЦЭМ!$B$39:$B$782,O$47)+'СЕТ СН'!$G$11+СВЦЭМ!$D$10+'СЕТ СН'!$G$6-'СЕТ СН'!$G$23</f>
        <v>1803.6292073699999</v>
      </c>
      <c r="P74" s="36">
        <f>SUMIFS(СВЦЭМ!$D$39:$D$782,СВЦЭМ!$A$39:$A$782,$A74,СВЦЭМ!$B$39:$B$782,P$47)+'СЕТ СН'!$G$11+СВЦЭМ!$D$10+'СЕТ СН'!$G$6-'СЕТ СН'!$G$23</f>
        <v>1802.3269366</v>
      </c>
      <c r="Q74" s="36">
        <f>SUMIFS(СВЦЭМ!$D$39:$D$782,СВЦЭМ!$A$39:$A$782,$A74,СВЦЭМ!$B$39:$B$782,Q$47)+'СЕТ СН'!$G$11+СВЦЭМ!$D$10+'СЕТ СН'!$G$6-'СЕТ СН'!$G$23</f>
        <v>1804.7634601</v>
      </c>
      <c r="R74" s="36">
        <f>SUMIFS(СВЦЭМ!$D$39:$D$782,СВЦЭМ!$A$39:$A$782,$A74,СВЦЭМ!$B$39:$B$782,R$47)+'СЕТ СН'!$G$11+СВЦЭМ!$D$10+'СЕТ СН'!$G$6-'СЕТ СН'!$G$23</f>
        <v>1813.7812748599999</v>
      </c>
      <c r="S74" s="36">
        <f>SUMIFS(СВЦЭМ!$D$39:$D$782,СВЦЭМ!$A$39:$A$782,$A74,СВЦЭМ!$B$39:$B$782,S$47)+'СЕТ СН'!$G$11+СВЦЭМ!$D$10+'СЕТ СН'!$G$6-'СЕТ СН'!$G$23</f>
        <v>1803.3921121399999</v>
      </c>
      <c r="T74" s="36">
        <f>SUMIFS(СВЦЭМ!$D$39:$D$782,СВЦЭМ!$A$39:$A$782,$A74,СВЦЭМ!$B$39:$B$782,T$47)+'СЕТ СН'!$G$11+СВЦЭМ!$D$10+'СЕТ СН'!$G$6-'СЕТ СН'!$G$23</f>
        <v>1793.9282764299999</v>
      </c>
      <c r="U74" s="36">
        <f>SUMIFS(СВЦЭМ!$D$39:$D$782,СВЦЭМ!$A$39:$A$782,$A74,СВЦЭМ!$B$39:$B$782,U$47)+'СЕТ СН'!$G$11+СВЦЭМ!$D$10+'СЕТ СН'!$G$6-'СЕТ СН'!$G$23</f>
        <v>1835.6241400199999</v>
      </c>
      <c r="V74" s="36">
        <f>SUMIFS(СВЦЭМ!$D$39:$D$782,СВЦЭМ!$A$39:$A$782,$A74,СВЦЭМ!$B$39:$B$782,V$47)+'СЕТ СН'!$G$11+СВЦЭМ!$D$10+'СЕТ СН'!$G$6-'СЕТ СН'!$G$23</f>
        <v>1822.96584953</v>
      </c>
      <c r="W74" s="36">
        <f>SUMIFS(СВЦЭМ!$D$39:$D$782,СВЦЭМ!$A$39:$A$782,$A74,СВЦЭМ!$B$39:$B$782,W$47)+'СЕТ СН'!$G$11+СВЦЭМ!$D$10+'СЕТ СН'!$G$6-'СЕТ СН'!$G$23</f>
        <v>1829.3797066699999</v>
      </c>
      <c r="X74" s="36">
        <f>SUMIFS(СВЦЭМ!$D$39:$D$782,СВЦЭМ!$A$39:$A$782,$A74,СВЦЭМ!$B$39:$B$782,X$47)+'СЕТ СН'!$G$11+СВЦЭМ!$D$10+'СЕТ СН'!$G$6-'СЕТ СН'!$G$23</f>
        <v>1893.13012579</v>
      </c>
      <c r="Y74" s="36">
        <f>SUMIFS(СВЦЭМ!$D$39:$D$782,СВЦЭМ!$A$39:$A$782,$A74,СВЦЭМ!$B$39:$B$782,Y$47)+'СЕТ СН'!$G$11+СВЦЭМ!$D$10+'СЕТ СН'!$G$6-'СЕТ СН'!$G$23</f>
        <v>1958.7517564699999</v>
      </c>
    </row>
    <row r="75" spans="1:26" ht="15.75" x14ac:dyDescent="0.2">
      <c r="A75" s="35">
        <f t="shared" si="1"/>
        <v>45532</v>
      </c>
      <c r="B75" s="36">
        <f>SUMIFS(СВЦЭМ!$D$39:$D$782,СВЦЭМ!$A$39:$A$782,$A75,СВЦЭМ!$B$39:$B$782,B$47)+'СЕТ СН'!$G$11+СВЦЭМ!$D$10+'СЕТ СН'!$G$6-'СЕТ СН'!$G$23</f>
        <v>2087.8790857599997</v>
      </c>
      <c r="C75" s="36">
        <f>SUMIFS(СВЦЭМ!$D$39:$D$782,СВЦЭМ!$A$39:$A$782,$A75,СВЦЭМ!$B$39:$B$782,C$47)+'СЕТ СН'!$G$11+СВЦЭМ!$D$10+'СЕТ СН'!$G$6-'СЕТ СН'!$G$23</f>
        <v>2131.47954153</v>
      </c>
      <c r="D75" s="36">
        <f>SUMIFS(СВЦЭМ!$D$39:$D$782,СВЦЭМ!$A$39:$A$782,$A75,СВЦЭМ!$B$39:$B$782,D$47)+'СЕТ СН'!$G$11+СВЦЭМ!$D$10+'СЕТ СН'!$G$6-'СЕТ СН'!$G$23</f>
        <v>2157.2116000999999</v>
      </c>
      <c r="E75" s="36">
        <f>SUMIFS(СВЦЭМ!$D$39:$D$782,СВЦЭМ!$A$39:$A$782,$A75,СВЦЭМ!$B$39:$B$782,E$47)+'СЕТ СН'!$G$11+СВЦЭМ!$D$10+'СЕТ СН'!$G$6-'СЕТ СН'!$G$23</f>
        <v>2183.2854364499999</v>
      </c>
      <c r="F75" s="36">
        <f>SUMIFS(СВЦЭМ!$D$39:$D$782,СВЦЭМ!$A$39:$A$782,$A75,СВЦЭМ!$B$39:$B$782,F$47)+'СЕТ СН'!$G$11+СВЦЭМ!$D$10+'СЕТ СН'!$G$6-'СЕТ СН'!$G$23</f>
        <v>2206.6637605799997</v>
      </c>
      <c r="G75" s="36">
        <f>SUMIFS(СВЦЭМ!$D$39:$D$782,СВЦЭМ!$A$39:$A$782,$A75,СВЦЭМ!$B$39:$B$782,G$47)+'СЕТ СН'!$G$11+СВЦЭМ!$D$10+'СЕТ СН'!$G$6-'СЕТ СН'!$G$23</f>
        <v>2180.0589403099998</v>
      </c>
      <c r="H75" s="36">
        <f>SUMIFS(СВЦЭМ!$D$39:$D$782,СВЦЭМ!$A$39:$A$782,$A75,СВЦЭМ!$B$39:$B$782,H$47)+'СЕТ СН'!$G$11+СВЦЭМ!$D$10+'СЕТ СН'!$G$6-'СЕТ СН'!$G$23</f>
        <v>2150.2012765099998</v>
      </c>
      <c r="I75" s="36">
        <f>SUMIFS(СВЦЭМ!$D$39:$D$782,СВЦЭМ!$A$39:$A$782,$A75,СВЦЭМ!$B$39:$B$782,I$47)+'СЕТ СН'!$G$11+СВЦЭМ!$D$10+'СЕТ СН'!$G$6-'СЕТ СН'!$G$23</f>
        <v>2068.3142212999996</v>
      </c>
      <c r="J75" s="36">
        <f>SUMIFS(СВЦЭМ!$D$39:$D$782,СВЦЭМ!$A$39:$A$782,$A75,СВЦЭМ!$B$39:$B$782,J$47)+'СЕТ СН'!$G$11+СВЦЭМ!$D$10+'СЕТ СН'!$G$6-'СЕТ СН'!$G$23</f>
        <v>2013.0740214</v>
      </c>
      <c r="K75" s="36">
        <f>SUMIFS(СВЦЭМ!$D$39:$D$782,СВЦЭМ!$A$39:$A$782,$A75,СВЦЭМ!$B$39:$B$782,K$47)+'СЕТ СН'!$G$11+СВЦЭМ!$D$10+'СЕТ СН'!$G$6-'СЕТ СН'!$G$23</f>
        <v>1930.28898602</v>
      </c>
      <c r="L75" s="36">
        <f>SUMIFS(СВЦЭМ!$D$39:$D$782,СВЦЭМ!$A$39:$A$782,$A75,СВЦЭМ!$B$39:$B$782,L$47)+'СЕТ СН'!$G$11+СВЦЭМ!$D$10+'СЕТ СН'!$G$6-'СЕТ СН'!$G$23</f>
        <v>1916.7860963199998</v>
      </c>
      <c r="M75" s="36">
        <f>SUMIFS(СВЦЭМ!$D$39:$D$782,СВЦЭМ!$A$39:$A$782,$A75,СВЦЭМ!$B$39:$B$782,M$47)+'СЕТ СН'!$G$11+СВЦЭМ!$D$10+'СЕТ СН'!$G$6-'СЕТ СН'!$G$23</f>
        <v>1906.31007092</v>
      </c>
      <c r="N75" s="36">
        <f>SUMIFS(СВЦЭМ!$D$39:$D$782,СВЦЭМ!$A$39:$A$782,$A75,СВЦЭМ!$B$39:$B$782,N$47)+'СЕТ СН'!$G$11+СВЦЭМ!$D$10+'СЕТ СН'!$G$6-'СЕТ СН'!$G$23</f>
        <v>1901.58735596</v>
      </c>
      <c r="O75" s="36">
        <f>SUMIFS(СВЦЭМ!$D$39:$D$782,СВЦЭМ!$A$39:$A$782,$A75,СВЦЭМ!$B$39:$B$782,O$47)+'СЕТ СН'!$G$11+СВЦЭМ!$D$10+'СЕТ СН'!$G$6-'СЕТ СН'!$G$23</f>
        <v>1896.395681</v>
      </c>
      <c r="P75" s="36">
        <f>SUMIFS(СВЦЭМ!$D$39:$D$782,СВЦЭМ!$A$39:$A$782,$A75,СВЦЭМ!$B$39:$B$782,P$47)+'СЕТ СН'!$G$11+СВЦЭМ!$D$10+'СЕТ СН'!$G$6-'СЕТ СН'!$G$23</f>
        <v>1897.01336163</v>
      </c>
      <c r="Q75" s="36">
        <f>SUMIFS(СВЦЭМ!$D$39:$D$782,СВЦЭМ!$A$39:$A$782,$A75,СВЦЭМ!$B$39:$B$782,Q$47)+'СЕТ СН'!$G$11+СВЦЭМ!$D$10+'СЕТ СН'!$G$6-'СЕТ СН'!$G$23</f>
        <v>1903.0652588099999</v>
      </c>
      <c r="R75" s="36">
        <f>SUMIFS(СВЦЭМ!$D$39:$D$782,СВЦЭМ!$A$39:$A$782,$A75,СВЦЭМ!$B$39:$B$782,R$47)+'СЕТ СН'!$G$11+СВЦЭМ!$D$10+'СЕТ СН'!$G$6-'СЕТ СН'!$G$23</f>
        <v>1911.23752438</v>
      </c>
      <c r="S75" s="36">
        <f>SUMIFS(СВЦЭМ!$D$39:$D$782,СВЦЭМ!$A$39:$A$782,$A75,СВЦЭМ!$B$39:$B$782,S$47)+'СЕТ СН'!$G$11+СВЦЭМ!$D$10+'СЕТ СН'!$G$6-'СЕТ СН'!$G$23</f>
        <v>1889.74127699</v>
      </c>
      <c r="T75" s="36">
        <f>SUMIFS(СВЦЭМ!$D$39:$D$782,СВЦЭМ!$A$39:$A$782,$A75,СВЦЭМ!$B$39:$B$782,T$47)+'СЕТ СН'!$G$11+СВЦЭМ!$D$10+'СЕТ СН'!$G$6-'СЕТ СН'!$G$23</f>
        <v>1881.5381545600001</v>
      </c>
      <c r="U75" s="36">
        <f>SUMIFS(СВЦЭМ!$D$39:$D$782,СВЦЭМ!$A$39:$A$782,$A75,СВЦЭМ!$B$39:$B$782,U$47)+'СЕТ СН'!$G$11+СВЦЭМ!$D$10+'СЕТ СН'!$G$6-'СЕТ СН'!$G$23</f>
        <v>1890.9679687</v>
      </c>
      <c r="V75" s="36">
        <f>SUMIFS(СВЦЭМ!$D$39:$D$782,СВЦЭМ!$A$39:$A$782,$A75,СВЦЭМ!$B$39:$B$782,V$47)+'СЕТ СН'!$G$11+СВЦЭМ!$D$10+'СЕТ СН'!$G$6-'СЕТ СН'!$G$23</f>
        <v>1869.23571599</v>
      </c>
      <c r="W75" s="36">
        <f>SUMIFS(СВЦЭМ!$D$39:$D$782,СВЦЭМ!$A$39:$A$782,$A75,СВЦЭМ!$B$39:$B$782,W$47)+'СЕТ СН'!$G$11+СВЦЭМ!$D$10+'СЕТ СН'!$G$6-'СЕТ СН'!$G$23</f>
        <v>1878.1236842199999</v>
      </c>
      <c r="X75" s="36">
        <f>SUMIFS(СВЦЭМ!$D$39:$D$782,СВЦЭМ!$A$39:$A$782,$A75,СВЦЭМ!$B$39:$B$782,X$47)+'СЕТ СН'!$G$11+СВЦЭМ!$D$10+'СЕТ СН'!$G$6-'СЕТ СН'!$G$23</f>
        <v>1945.3225283100001</v>
      </c>
      <c r="Y75" s="36">
        <f>SUMIFS(СВЦЭМ!$D$39:$D$782,СВЦЭМ!$A$39:$A$782,$A75,СВЦЭМ!$B$39:$B$782,Y$47)+'СЕТ СН'!$G$11+СВЦЭМ!$D$10+'СЕТ СН'!$G$6-'СЕТ СН'!$G$23</f>
        <v>1964.12954502</v>
      </c>
    </row>
    <row r="76" spans="1:26" ht="15.75" x14ac:dyDescent="0.2">
      <c r="A76" s="35">
        <f t="shared" si="1"/>
        <v>45533</v>
      </c>
      <c r="B76" s="36">
        <f>SUMIFS(СВЦЭМ!$D$39:$D$782,СВЦЭМ!$A$39:$A$782,$A76,СВЦЭМ!$B$39:$B$782,B$47)+'СЕТ СН'!$G$11+СВЦЭМ!$D$10+'СЕТ СН'!$G$6-'СЕТ СН'!$G$23</f>
        <v>2006.21895855</v>
      </c>
      <c r="C76" s="36">
        <f>SUMIFS(СВЦЭМ!$D$39:$D$782,СВЦЭМ!$A$39:$A$782,$A76,СВЦЭМ!$B$39:$B$782,C$47)+'СЕТ СН'!$G$11+СВЦЭМ!$D$10+'СЕТ СН'!$G$6-'СЕТ СН'!$G$23</f>
        <v>2117.2807783199996</v>
      </c>
      <c r="D76" s="36">
        <f>SUMIFS(СВЦЭМ!$D$39:$D$782,СВЦЭМ!$A$39:$A$782,$A76,СВЦЭМ!$B$39:$B$782,D$47)+'СЕТ СН'!$G$11+СВЦЭМ!$D$10+'СЕТ СН'!$G$6-'СЕТ СН'!$G$23</f>
        <v>2242.0655290199998</v>
      </c>
      <c r="E76" s="36">
        <f>SUMIFS(СВЦЭМ!$D$39:$D$782,СВЦЭМ!$A$39:$A$782,$A76,СВЦЭМ!$B$39:$B$782,E$47)+'СЕТ СН'!$G$11+СВЦЭМ!$D$10+'СЕТ СН'!$G$6-'СЕТ СН'!$G$23</f>
        <v>2282.9218389600001</v>
      </c>
      <c r="F76" s="36">
        <f>SUMIFS(СВЦЭМ!$D$39:$D$782,СВЦЭМ!$A$39:$A$782,$A76,СВЦЭМ!$B$39:$B$782,F$47)+'СЕТ СН'!$G$11+СВЦЭМ!$D$10+'СЕТ СН'!$G$6-'СЕТ СН'!$G$23</f>
        <v>2297.8627375599999</v>
      </c>
      <c r="G76" s="36">
        <f>SUMIFS(СВЦЭМ!$D$39:$D$782,СВЦЭМ!$A$39:$A$782,$A76,СВЦЭМ!$B$39:$B$782,G$47)+'СЕТ СН'!$G$11+СВЦЭМ!$D$10+'СЕТ СН'!$G$6-'СЕТ СН'!$G$23</f>
        <v>2269.6254025799999</v>
      </c>
      <c r="H76" s="36">
        <f>SUMIFS(СВЦЭМ!$D$39:$D$782,СВЦЭМ!$A$39:$A$782,$A76,СВЦЭМ!$B$39:$B$782,H$47)+'СЕТ СН'!$G$11+СВЦЭМ!$D$10+'СЕТ СН'!$G$6-'СЕТ СН'!$G$23</f>
        <v>2220.3244743699997</v>
      </c>
      <c r="I76" s="36">
        <f>SUMIFS(СВЦЭМ!$D$39:$D$782,СВЦЭМ!$A$39:$A$782,$A76,СВЦЭМ!$B$39:$B$782,I$47)+'СЕТ СН'!$G$11+СВЦЭМ!$D$10+'СЕТ СН'!$G$6-'СЕТ СН'!$G$23</f>
        <v>2163.2457820999998</v>
      </c>
      <c r="J76" s="36">
        <f>SUMIFS(СВЦЭМ!$D$39:$D$782,СВЦЭМ!$A$39:$A$782,$A76,СВЦЭМ!$B$39:$B$782,J$47)+'СЕТ СН'!$G$11+СВЦЭМ!$D$10+'СЕТ СН'!$G$6-'СЕТ СН'!$G$23</f>
        <v>2065.64742105</v>
      </c>
      <c r="K76" s="36">
        <f>SUMIFS(СВЦЭМ!$D$39:$D$782,СВЦЭМ!$A$39:$A$782,$A76,СВЦЭМ!$B$39:$B$782,K$47)+'СЕТ СН'!$G$11+СВЦЭМ!$D$10+'СЕТ СН'!$G$6-'СЕТ СН'!$G$23</f>
        <v>1975.5745086699999</v>
      </c>
      <c r="L76" s="36">
        <f>SUMIFS(СВЦЭМ!$D$39:$D$782,СВЦЭМ!$A$39:$A$782,$A76,СВЦЭМ!$B$39:$B$782,L$47)+'СЕТ СН'!$G$11+СВЦЭМ!$D$10+'СЕТ СН'!$G$6-'СЕТ СН'!$G$23</f>
        <v>1906.89506994</v>
      </c>
      <c r="M76" s="36">
        <f>SUMIFS(СВЦЭМ!$D$39:$D$782,СВЦЭМ!$A$39:$A$782,$A76,СВЦЭМ!$B$39:$B$782,M$47)+'СЕТ СН'!$G$11+СВЦЭМ!$D$10+'СЕТ СН'!$G$6-'СЕТ СН'!$G$23</f>
        <v>1892.75034499</v>
      </c>
      <c r="N76" s="36">
        <f>SUMIFS(СВЦЭМ!$D$39:$D$782,СВЦЭМ!$A$39:$A$782,$A76,СВЦЭМ!$B$39:$B$782,N$47)+'СЕТ СН'!$G$11+СВЦЭМ!$D$10+'СЕТ СН'!$G$6-'СЕТ СН'!$G$23</f>
        <v>1906.5816165399999</v>
      </c>
      <c r="O76" s="36">
        <f>SUMIFS(СВЦЭМ!$D$39:$D$782,СВЦЭМ!$A$39:$A$782,$A76,СВЦЭМ!$B$39:$B$782,O$47)+'СЕТ СН'!$G$11+СВЦЭМ!$D$10+'СЕТ СН'!$G$6-'СЕТ СН'!$G$23</f>
        <v>1921.7406302100001</v>
      </c>
      <c r="P76" s="36">
        <f>SUMIFS(СВЦЭМ!$D$39:$D$782,СВЦЭМ!$A$39:$A$782,$A76,СВЦЭМ!$B$39:$B$782,P$47)+'СЕТ СН'!$G$11+СВЦЭМ!$D$10+'СЕТ СН'!$G$6-'СЕТ СН'!$G$23</f>
        <v>1927.0664836599999</v>
      </c>
      <c r="Q76" s="36">
        <f>SUMIFS(СВЦЭМ!$D$39:$D$782,СВЦЭМ!$A$39:$A$782,$A76,СВЦЭМ!$B$39:$B$782,Q$47)+'СЕТ СН'!$G$11+СВЦЭМ!$D$10+'СЕТ СН'!$G$6-'СЕТ СН'!$G$23</f>
        <v>1925.43462039</v>
      </c>
      <c r="R76" s="36">
        <f>SUMIFS(СВЦЭМ!$D$39:$D$782,СВЦЭМ!$A$39:$A$782,$A76,СВЦЭМ!$B$39:$B$782,R$47)+'СЕТ СН'!$G$11+СВЦЭМ!$D$10+'СЕТ СН'!$G$6-'СЕТ СН'!$G$23</f>
        <v>1936.35336519</v>
      </c>
      <c r="S76" s="36">
        <f>SUMIFS(СВЦЭМ!$D$39:$D$782,СВЦЭМ!$A$39:$A$782,$A76,СВЦЭМ!$B$39:$B$782,S$47)+'СЕТ СН'!$G$11+СВЦЭМ!$D$10+'СЕТ СН'!$G$6-'СЕТ СН'!$G$23</f>
        <v>1914.35196088</v>
      </c>
      <c r="T76" s="36">
        <f>SUMIFS(СВЦЭМ!$D$39:$D$782,СВЦЭМ!$A$39:$A$782,$A76,СВЦЭМ!$B$39:$B$782,T$47)+'СЕТ СН'!$G$11+СВЦЭМ!$D$10+'СЕТ СН'!$G$6-'СЕТ СН'!$G$23</f>
        <v>1911.4234995699999</v>
      </c>
      <c r="U76" s="36">
        <f>SUMIFS(СВЦЭМ!$D$39:$D$782,СВЦЭМ!$A$39:$A$782,$A76,СВЦЭМ!$B$39:$B$782,U$47)+'СЕТ СН'!$G$11+СВЦЭМ!$D$10+'СЕТ СН'!$G$6-'СЕТ СН'!$G$23</f>
        <v>1923.3215519099999</v>
      </c>
      <c r="V76" s="36">
        <f>SUMIFS(СВЦЭМ!$D$39:$D$782,СВЦЭМ!$A$39:$A$782,$A76,СВЦЭМ!$B$39:$B$782,V$47)+'СЕТ СН'!$G$11+СВЦЭМ!$D$10+'СЕТ СН'!$G$6-'СЕТ СН'!$G$23</f>
        <v>1907.46334619</v>
      </c>
      <c r="W76" s="36">
        <f>SUMIFS(СВЦЭМ!$D$39:$D$782,СВЦЭМ!$A$39:$A$782,$A76,СВЦЭМ!$B$39:$B$782,W$47)+'СЕТ СН'!$G$11+СВЦЭМ!$D$10+'СЕТ СН'!$G$6-'СЕТ СН'!$G$23</f>
        <v>1911.44066888</v>
      </c>
      <c r="X76" s="36">
        <f>SUMIFS(СВЦЭМ!$D$39:$D$782,СВЦЭМ!$A$39:$A$782,$A76,СВЦЭМ!$B$39:$B$782,X$47)+'СЕТ СН'!$G$11+СВЦЭМ!$D$10+'СЕТ СН'!$G$6-'СЕТ СН'!$G$23</f>
        <v>1984.04717233</v>
      </c>
      <c r="Y76" s="36">
        <f>SUMIFS(СВЦЭМ!$D$39:$D$782,СВЦЭМ!$A$39:$A$782,$A76,СВЦЭМ!$B$39:$B$782,Y$47)+'СЕТ СН'!$G$11+СВЦЭМ!$D$10+'СЕТ СН'!$G$6-'СЕТ СН'!$G$23</f>
        <v>2050.1063153999999</v>
      </c>
    </row>
    <row r="77" spans="1:26" ht="15.75" x14ac:dyDescent="0.2">
      <c r="A77" s="35">
        <f t="shared" si="1"/>
        <v>45534</v>
      </c>
      <c r="B77" s="36">
        <f>SUMIFS(СВЦЭМ!$D$39:$D$782,СВЦЭМ!$A$39:$A$782,$A77,СВЦЭМ!$B$39:$B$782,B$47)+'СЕТ СН'!$G$11+СВЦЭМ!$D$10+'СЕТ СН'!$G$6-'СЕТ СН'!$G$23</f>
        <v>2121.8308425699997</v>
      </c>
      <c r="C77" s="36">
        <f>SUMIFS(СВЦЭМ!$D$39:$D$782,СВЦЭМ!$A$39:$A$782,$A77,СВЦЭМ!$B$39:$B$782,C$47)+'СЕТ СН'!$G$11+СВЦЭМ!$D$10+'СЕТ СН'!$G$6-'СЕТ СН'!$G$23</f>
        <v>2193.0800298499998</v>
      </c>
      <c r="D77" s="36">
        <f>SUMIFS(СВЦЭМ!$D$39:$D$782,СВЦЭМ!$A$39:$A$782,$A77,СВЦЭМ!$B$39:$B$782,D$47)+'СЕТ СН'!$G$11+СВЦЭМ!$D$10+'СЕТ СН'!$G$6-'СЕТ СН'!$G$23</f>
        <v>2209.1681984799998</v>
      </c>
      <c r="E77" s="36">
        <f>SUMIFS(СВЦЭМ!$D$39:$D$782,СВЦЭМ!$A$39:$A$782,$A77,СВЦЭМ!$B$39:$B$782,E$47)+'СЕТ СН'!$G$11+СВЦЭМ!$D$10+'СЕТ СН'!$G$6-'СЕТ СН'!$G$23</f>
        <v>2230.05180862</v>
      </c>
      <c r="F77" s="36">
        <f>SUMIFS(СВЦЭМ!$D$39:$D$782,СВЦЭМ!$A$39:$A$782,$A77,СВЦЭМ!$B$39:$B$782,F$47)+'СЕТ СН'!$G$11+СВЦЭМ!$D$10+'СЕТ СН'!$G$6-'СЕТ СН'!$G$23</f>
        <v>2225.06082741</v>
      </c>
      <c r="G77" s="36">
        <f>SUMIFS(СВЦЭМ!$D$39:$D$782,СВЦЭМ!$A$39:$A$782,$A77,СВЦЭМ!$B$39:$B$782,G$47)+'СЕТ СН'!$G$11+СВЦЭМ!$D$10+'СЕТ СН'!$G$6-'СЕТ СН'!$G$23</f>
        <v>2219.2239834399998</v>
      </c>
      <c r="H77" s="36">
        <f>SUMIFS(СВЦЭМ!$D$39:$D$782,СВЦЭМ!$A$39:$A$782,$A77,СВЦЭМ!$B$39:$B$782,H$47)+'СЕТ СН'!$G$11+СВЦЭМ!$D$10+'СЕТ СН'!$G$6-'СЕТ СН'!$G$23</f>
        <v>2186.7328508299997</v>
      </c>
      <c r="I77" s="36">
        <f>SUMIFS(СВЦЭМ!$D$39:$D$782,СВЦЭМ!$A$39:$A$782,$A77,СВЦЭМ!$B$39:$B$782,I$47)+'СЕТ СН'!$G$11+СВЦЭМ!$D$10+'СЕТ СН'!$G$6-'СЕТ СН'!$G$23</f>
        <v>2094.2462892999997</v>
      </c>
      <c r="J77" s="36">
        <f>SUMIFS(СВЦЭМ!$D$39:$D$782,СВЦЭМ!$A$39:$A$782,$A77,СВЦЭМ!$B$39:$B$782,J$47)+'СЕТ СН'!$G$11+СВЦЭМ!$D$10+'СЕТ СН'!$G$6-'СЕТ СН'!$G$23</f>
        <v>1999.1267821199999</v>
      </c>
      <c r="K77" s="36">
        <f>SUMIFS(СВЦЭМ!$D$39:$D$782,СВЦЭМ!$A$39:$A$782,$A77,СВЦЭМ!$B$39:$B$782,K$47)+'СЕТ СН'!$G$11+СВЦЭМ!$D$10+'СЕТ СН'!$G$6-'СЕТ СН'!$G$23</f>
        <v>1924.5813416199999</v>
      </c>
      <c r="L77" s="36">
        <f>SUMIFS(СВЦЭМ!$D$39:$D$782,СВЦЭМ!$A$39:$A$782,$A77,СВЦЭМ!$B$39:$B$782,L$47)+'СЕТ СН'!$G$11+СВЦЭМ!$D$10+'СЕТ СН'!$G$6-'СЕТ СН'!$G$23</f>
        <v>1895.7291848699999</v>
      </c>
      <c r="M77" s="36">
        <f>SUMIFS(СВЦЭМ!$D$39:$D$782,СВЦЭМ!$A$39:$A$782,$A77,СВЦЭМ!$B$39:$B$782,M$47)+'СЕТ СН'!$G$11+СВЦЭМ!$D$10+'СЕТ СН'!$G$6-'СЕТ СН'!$G$23</f>
        <v>1905.7750978899999</v>
      </c>
      <c r="N77" s="36">
        <f>SUMIFS(СВЦЭМ!$D$39:$D$782,СВЦЭМ!$A$39:$A$782,$A77,СВЦЭМ!$B$39:$B$782,N$47)+'СЕТ СН'!$G$11+СВЦЭМ!$D$10+'СЕТ СН'!$G$6-'СЕТ СН'!$G$23</f>
        <v>1903.8307123699999</v>
      </c>
      <c r="O77" s="36">
        <f>SUMIFS(СВЦЭМ!$D$39:$D$782,СВЦЭМ!$A$39:$A$782,$A77,СВЦЭМ!$B$39:$B$782,O$47)+'СЕТ СН'!$G$11+СВЦЭМ!$D$10+'СЕТ СН'!$G$6-'СЕТ СН'!$G$23</f>
        <v>1911.75708237</v>
      </c>
      <c r="P77" s="36">
        <f>SUMIFS(СВЦЭМ!$D$39:$D$782,СВЦЭМ!$A$39:$A$782,$A77,СВЦЭМ!$B$39:$B$782,P$47)+'СЕТ СН'!$G$11+СВЦЭМ!$D$10+'СЕТ СН'!$G$6-'СЕТ СН'!$G$23</f>
        <v>1912.6109399099998</v>
      </c>
      <c r="Q77" s="36">
        <f>SUMIFS(СВЦЭМ!$D$39:$D$782,СВЦЭМ!$A$39:$A$782,$A77,СВЦЭМ!$B$39:$B$782,Q$47)+'СЕТ СН'!$G$11+СВЦЭМ!$D$10+'СЕТ СН'!$G$6-'СЕТ СН'!$G$23</f>
        <v>1917.8060907699999</v>
      </c>
      <c r="R77" s="36">
        <f>SUMIFS(СВЦЭМ!$D$39:$D$782,СВЦЭМ!$A$39:$A$782,$A77,СВЦЭМ!$B$39:$B$782,R$47)+'СЕТ СН'!$G$11+СВЦЭМ!$D$10+'СЕТ СН'!$G$6-'СЕТ СН'!$G$23</f>
        <v>1911.43544729</v>
      </c>
      <c r="S77" s="36">
        <f>SUMIFS(СВЦЭМ!$D$39:$D$782,СВЦЭМ!$A$39:$A$782,$A77,СВЦЭМ!$B$39:$B$782,S$47)+'СЕТ СН'!$G$11+СВЦЭМ!$D$10+'СЕТ СН'!$G$6-'СЕТ СН'!$G$23</f>
        <v>1920.49153224</v>
      </c>
      <c r="T77" s="36">
        <f>SUMIFS(СВЦЭМ!$D$39:$D$782,СВЦЭМ!$A$39:$A$782,$A77,СВЦЭМ!$B$39:$B$782,T$47)+'СЕТ СН'!$G$11+СВЦЭМ!$D$10+'СЕТ СН'!$G$6-'СЕТ СН'!$G$23</f>
        <v>1920.3213163999999</v>
      </c>
      <c r="U77" s="36">
        <f>SUMIFS(СВЦЭМ!$D$39:$D$782,СВЦЭМ!$A$39:$A$782,$A77,СВЦЭМ!$B$39:$B$782,U$47)+'СЕТ СН'!$G$11+СВЦЭМ!$D$10+'СЕТ СН'!$G$6-'СЕТ СН'!$G$23</f>
        <v>1925.2029325399999</v>
      </c>
      <c r="V77" s="36">
        <f>SUMIFS(СВЦЭМ!$D$39:$D$782,СВЦЭМ!$A$39:$A$782,$A77,СВЦЭМ!$B$39:$B$782,V$47)+'СЕТ СН'!$G$11+СВЦЭМ!$D$10+'СЕТ СН'!$G$6-'СЕТ СН'!$G$23</f>
        <v>1906.1736553799999</v>
      </c>
      <c r="W77" s="36">
        <f>SUMIFS(СВЦЭМ!$D$39:$D$782,СВЦЭМ!$A$39:$A$782,$A77,СВЦЭМ!$B$39:$B$782,W$47)+'СЕТ СН'!$G$11+СВЦЭМ!$D$10+'СЕТ СН'!$G$6-'СЕТ СН'!$G$23</f>
        <v>1912.10326904</v>
      </c>
      <c r="X77" s="36">
        <f>SUMIFS(СВЦЭМ!$D$39:$D$782,СВЦЭМ!$A$39:$A$782,$A77,СВЦЭМ!$B$39:$B$782,X$47)+'СЕТ СН'!$G$11+СВЦЭМ!$D$10+'СЕТ СН'!$G$6-'СЕТ СН'!$G$23</f>
        <v>1980.2568615999999</v>
      </c>
      <c r="Y77" s="36">
        <f>SUMIFS(СВЦЭМ!$D$39:$D$782,СВЦЭМ!$A$39:$A$782,$A77,СВЦЭМ!$B$39:$B$782,Y$47)+'СЕТ СН'!$G$11+СВЦЭМ!$D$10+'СЕТ СН'!$G$6-'СЕТ СН'!$G$23</f>
        <v>2051.0090255</v>
      </c>
    </row>
    <row r="78" spans="1:26" ht="15.75" x14ac:dyDescent="0.2">
      <c r="A78" s="35">
        <f t="shared" si="1"/>
        <v>45535</v>
      </c>
      <c r="B78" s="36">
        <f>SUMIFS(СВЦЭМ!$D$39:$D$782,СВЦЭМ!$A$39:$A$782,$A78,СВЦЭМ!$B$39:$B$782,B$47)+'СЕТ СН'!$G$11+СВЦЭМ!$D$10+'СЕТ СН'!$G$6-'СЕТ СН'!$G$23</f>
        <v>2086.3468733</v>
      </c>
      <c r="C78" s="36">
        <f>SUMIFS(СВЦЭМ!$D$39:$D$782,СВЦЭМ!$A$39:$A$782,$A78,СВЦЭМ!$B$39:$B$782,C$47)+'СЕТ СН'!$G$11+СВЦЭМ!$D$10+'СЕТ СН'!$G$6-'СЕТ СН'!$G$23</f>
        <v>2128.8829537299998</v>
      </c>
      <c r="D78" s="36">
        <f>SUMIFS(СВЦЭМ!$D$39:$D$782,СВЦЭМ!$A$39:$A$782,$A78,СВЦЭМ!$B$39:$B$782,D$47)+'СЕТ СН'!$G$11+СВЦЭМ!$D$10+'СЕТ СН'!$G$6-'СЕТ СН'!$G$23</f>
        <v>2136.2979064199999</v>
      </c>
      <c r="E78" s="36">
        <f>SUMIFS(СВЦЭМ!$D$39:$D$782,СВЦЭМ!$A$39:$A$782,$A78,СВЦЭМ!$B$39:$B$782,E$47)+'СЕТ СН'!$G$11+СВЦЭМ!$D$10+'СЕТ СН'!$G$6-'СЕТ СН'!$G$23</f>
        <v>2139.4210303999998</v>
      </c>
      <c r="F78" s="36">
        <f>SUMIFS(СВЦЭМ!$D$39:$D$782,СВЦЭМ!$A$39:$A$782,$A78,СВЦЭМ!$B$39:$B$782,F$47)+'СЕТ СН'!$G$11+СВЦЭМ!$D$10+'СЕТ СН'!$G$6-'СЕТ СН'!$G$23</f>
        <v>2134.1677068399999</v>
      </c>
      <c r="G78" s="36">
        <f>SUMIFS(СВЦЭМ!$D$39:$D$782,СВЦЭМ!$A$39:$A$782,$A78,СВЦЭМ!$B$39:$B$782,G$47)+'СЕТ СН'!$G$11+СВЦЭМ!$D$10+'СЕТ СН'!$G$6-'СЕТ СН'!$G$23</f>
        <v>2112.8818565299998</v>
      </c>
      <c r="H78" s="36">
        <f>SUMIFS(СВЦЭМ!$D$39:$D$782,СВЦЭМ!$A$39:$A$782,$A78,СВЦЭМ!$B$39:$B$782,H$47)+'СЕТ СН'!$G$11+СВЦЭМ!$D$10+'СЕТ СН'!$G$6-'СЕТ СН'!$G$23</f>
        <v>2105.5780829099999</v>
      </c>
      <c r="I78" s="36">
        <f>SUMIFS(СВЦЭМ!$D$39:$D$782,СВЦЭМ!$A$39:$A$782,$A78,СВЦЭМ!$B$39:$B$782,I$47)+'СЕТ СН'!$G$11+СВЦЭМ!$D$10+'СЕТ СН'!$G$6-'СЕТ СН'!$G$23</f>
        <v>2009.53338968</v>
      </c>
      <c r="J78" s="36">
        <f>SUMIFS(СВЦЭМ!$D$39:$D$782,СВЦЭМ!$A$39:$A$782,$A78,СВЦЭМ!$B$39:$B$782,J$47)+'СЕТ СН'!$G$11+СВЦЭМ!$D$10+'СЕТ СН'!$G$6-'СЕТ СН'!$G$23</f>
        <v>2003.6221582999999</v>
      </c>
      <c r="K78" s="36">
        <f>SUMIFS(СВЦЭМ!$D$39:$D$782,СВЦЭМ!$A$39:$A$782,$A78,СВЦЭМ!$B$39:$B$782,K$47)+'СЕТ СН'!$G$11+СВЦЭМ!$D$10+'СЕТ СН'!$G$6-'СЕТ СН'!$G$23</f>
        <v>1960.0904289999999</v>
      </c>
      <c r="L78" s="36">
        <f>SUMIFS(СВЦЭМ!$D$39:$D$782,СВЦЭМ!$A$39:$A$782,$A78,СВЦЭМ!$B$39:$B$782,L$47)+'СЕТ СН'!$G$11+СВЦЭМ!$D$10+'СЕТ СН'!$G$6-'СЕТ СН'!$G$23</f>
        <v>1952.9586488</v>
      </c>
      <c r="M78" s="36">
        <f>SUMIFS(СВЦЭМ!$D$39:$D$782,СВЦЭМ!$A$39:$A$782,$A78,СВЦЭМ!$B$39:$B$782,M$47)+'СЕТ СН'!$G$11+СВЦЭМ!$D$10+'СЕТ СН'!$G$6-'СЕТ СН'!$G$23</f>
        <v>1928.52893991</v>
      </c>
      <c r="N78" s="36">
        <f>SUMIFS(СВЦЭМ!$D$39:$D$782,СВЦЭМ!$A$39:$A$782,$A78,СВЦЭМ!$B$39:$B$782,N$47)+'СЕТ СН'!$G$11+СВЦЭМ!$D$10+'СЕТ СН'!$G$6-'СЕТ СН'!$G$23</f>
        <v>1928.6861334499999</v>
      </c>
      <c r="O78" s="36">
        <f>SUMIFS(СВЦЭМ!$D$39:$D$782,СВЦЭМ!$A$39:$A$782,$A78,СВЦЭМ!$B$39:$B$782,O$47)+'СЕТ СН'!$G$11+СВЦЭМ!$D$10+'СЕТ СН'!$G$6-'СЕТ СН'!$G$23</f>
        <v>1917.2906988</v>
      </c>
      <c r="P78" s="36">
        <f>SUMIFS(СВЦЭМ!$D$39:$D$782,СВЦЭМ!$A$39:$A$782,$A78,СВЦЭМ!$B$39:$B$782,P$47)+'СЕТ СН'!$G$11+СВЦЭМ!$D$10+'СЕТ СН'!$G$6-'СЕТ СН'!$G$23</f>
        <v>1929.41414538</v>
      </c>
      <c r="Q78" s="36">
        <f>SUMIFS(СВЦЭМ!$D$39:$D$782,СВЦЭМ!$A$39:$A$782,$A78,СВЦЭМ!$B$39:$B$782,Q$47)+'СЕТ СН'!$G$11+СВЦЭМ!$D$10+'СЕТ СН'!$G$6-'СЕТ СН'!$G$23</f>
        <v>1928.76876051</v>
      </c>
      <c r="R78" s="36">
        <f>SUMIFS(СВЦЭМ!$D$39:$D$782,СВЦЭМ!$A$39:$A$782,$A78,СВЦЭМ!$B$39:$B$782,R$47)+'СЕТ СН'!$G$11+СВЦЭМ!$D$10+'СЕТ СН'!$G$6-'СЕТ СН'!$G$23</f>
        <v>1935.70709799</v>
      </c>
      <c r="S78" s="36">
        <f>SUMIFS(СВЦЭМ!$D$39:$D$782,СВЦЭМ!$A$39:$A$782,$A78,СВЦЭМ!$B$39:$B$782,S$47)+'СЕТ СН'!$G$11+СВЦЭМ!$D$10+'СЕТ СН'!$G$6-'СЕТ СН'!$G$23</f>
        <v>1927.6295998599999</v>
      </c>
      <c r="T78" s="36">
        <f>SUMIFS(СВЦЭМ!$D$39:$D$782,СВЦЭМ!$A$39:$A$782,$A78,СВЦЭМ!$B$39:$B$782,T$47)+'СЕТ СН'!$G$11+СВЦЭМ!$D$10+'СЕТ СН'!$G$6-'СЕТ СН'!$G$23</f>
        <v>1915.33080096</v>
      </c>
      <c r="U78" s="36">
        <f>SUMIFS(СВЦЭМ!$D$39:$D$782,СВЦЭМ!$A$39:$A$782,$A78,СВЦЭМ!$B$39:$B$782,U$47)+'СЕТ СН'!$G$11+СВЦЭМ!$D$10+'СЕТ СН'!$G$6-'СЕТ СН'!$G$23</f>
        <v>1930.76935811</v>
      </c>
      <c r="V78" s="36">
        <f>SUMIFS(СВЦЭМ!$D$39:$D$782,СВЦЭМ!$A$39:$A$782,$A78,СВЦЭМ!$B$39:$B$782,V$47)+'СЕТ СН'!$G$11+СВЦЭМ!$D$10+'СЕТ СН'!$G$6-'СЕТ СН'!$G$23</f>
        <v>1907.4403220199999</v>
      </c>
      <c r="W78" s="36">
        <f>SUMIFS(СВЦЭМ!$D$39:$D$782,СВЦЭМ!$A$39:$A$782,$A78,СВЦЭМ!$B$39:$B$782,W$47)+'СЕТ СН'!$G$11+СВЦЭМ!$D$10+'СЕТ СН'!$G$6-'СЕТ СН'!$G$23</f>
        <v>1922.5728756399999</v>
      </c>
      <c r="X78" s="36">
        <f>SUMIFS(СВЦЭМ!$D$39:$D$782,СВЦЭМ!$A$39:$A$782,$A78,СВЦЭМ!$B$39:$B$782,X$47)+'СЕТ СН'!$G$11+СВЦЭМ!$D$10+'СЕТ СН'!$G$6-'СЕТ СН'!$G$23</f>
        <v>1977.67475068</v>
      </c>
      <c r="Y78" s="36">
        <f>SUMIFS(СВЦЭМ!$D$39:$D$782,СВЦЭМ!$A$39:$A$782,$A78,СВЦЭМ!$B$39:$B$782,Y$47)+'СЕТ СН'!$G$11+СВЦЭМ!$D$10+'СЕТ СН'!$G$6-'СЕТ СН'!$G$23</f>
        <v>2070.4706762299998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01.08.2024</v>
      </c>
      <c r="B84" s="36">
        <f>SUMIFS(СВЦЭМ!$D$39:$D$782,СВЦЭМ!$A$39:$A$782,$A84,СВЦЭМ!$B$39:$B$782,B$83)+'СЕТ СН'!$H$11+СВЦЭМ!$D$10+'СЕТ СН'!$H$6-'СЕТ СН'!$H$23</f>
        <v>2218.8999031799999</v>
      </c>
      <c r="C84" s="36">
        <f>SUMIFS(СВЦЭМ!$D$39:$D$782,СВЦЭМ!$A$39:$A$782,$A84,СВЦЭМ!$B$39:$B$782,C$83)+'СЕТ СН'!$H$11+СВЦЭМ!$D$10+'СЕТ СН'!$H$6-'СЕТ СН'!$H$23</f>
        <v>2316.9730995999998</v>
      </c>
      <c r="D84" s="36">
        <f>SUMIFS(СВЦЭМ!$D$39:$D$782,СВЦЭМ!$A$39:$A$782,$A84,СВЦЭМ!$B$39:$B$782,D$83)+'СЕТ СН'!$H$11+СВЦЭМ!$D$10+'СЕТ СН'!$H$6-'СЕТ СН'!$H$23</f>
        <v>2373.39595895</v>
      </c>
      <c r="E84" s="36">
        <f>SUMIFS(СВЦЭМ!$D$39:$D$782,СВЦЭМ!$A$39:$A$782,$A84,СВЦЭМ!$B$39:$B$782,E$83)+'СЕТ СН'!$H$11+СВЦЭМ!$D$10+'СЕТ СН'!$H$6-'СЕТ СН'!$H$23</f>
        <v>2394.9466592600002</v>
      </c>
      <c r="F84" s="36">
        <f>SUMIFS(СВЦЭМ!$D$39:$D$782,СВЦЭМ!$A$39:$A$782,$A84,СВЦЭМ!$B$39:$B$782,F$83)+'СЕТ СН'!$H$11+СВЦЭМ!$D$10+'СЕТ СН'!$H$6-'СЕТ СН'!$H$23</f>
        <v>2419.0059163699998</v>
      </c>
      <c r="G84" s="36">
        <f>SUMIFS(СВЦЭМ!$D$39:$D$782,СВЦЭМ!$A$39:$A$782,$A84,СВЦЭМ!$B$39:$B$782,G$83)+'СЕТ СН'!$H$11+СВЦЭМ!$D$10+'СЕТ СН'!$H$6-'СЕТ СН'!$H$23</f>
        <v>2404.5069232699998</v>
      </c>
      <c r="H84" s="36">
        <f>SUMIFS(СВЦЭМ!$D$39:$D$782,СВЦЭМ!$A$39:$A$782,$A84,СВЦЭМ!$B$39:$B$782,H$83)+'СЕТ СН'!$H$11+СВЦЭМ!$D$10+'СЕТ СН'!$H$6-'СЕТ СН'!$H$23</f>
        <v>2366.4414828999998</v>
      </c>
      <c r="I84" s="36">
        <f>SUMIFS(СВЦЭМ!$D$39:$D$782,СВЦЭМ!$A$39:$A$782,$A84,СВЦЭМ!$B$39:$B$782,I$83)+'СЕТ СН'!$H$11+СВЦЭМ!$D$10+'СЕТ СН'!$H$6-'СЕТ СН'!$H$23</f>
        <v>2281.12338456</v>
      </c>
      <c r="J84" s="36">
        <f>SUMIFS(СВЦЭМ!$D$39:$D$782,СВЦЭМ!$A$39:$A$782,$A84,СВЦЭМ!$B$39:$B$782,J$83)+'СЕТ СН'!$H$11+СВЦЭМ!$D$10+'СЕТ СН'!$H$6-'СЕТ СН'!$H$23</f>
        <v>2152.0217007599999</v>
      </c>
      <c r="K84" s="36">
        <f>SUMIFS(СВЦЭМ!$D$39:$D$782,СВЦЭМ!$A$39:$A$782,$A84,СВЦЭМ!$B$39:$B$782,K$83)+'СЕТ СН'!$H$11+СВЦЭМ!$D$10+'СЕТ СН'!$H$6-'СЕТ СН'!$H$23</f>
        <v>2050.4448090400001</v>
      </c>
      <c r="L84" s="36">
        <f>SUMIFS(СВЦЭМ!$D$39:$D$782,СВЦЭМ!$A$39:$A$782,$A84,СВЦЭМ!$B$39:$B$782,L$83)+'СЕТ СН'!$H$11+СВЦЭМ!$D$10+'СЕТ СН'!$H$6-'СЕТ СН'!$H$23</f>
        <v>1988.13156168</v>
      </c>
      <c r="M84" s="36">
        <f>SUMIFS(СВЦЭМ!$D$39:$D$782,СВЦЭМ!$A$39:$A$782,$A84,СВЦЭМ!$B$39:$B$782,M$83)+'СЕТ СН'!$H$11+СВЦЭМ!$D$10+'СЕТ СН'!$H$6-'СЕТ СН'!$H$23</f>
        <v>2019.49617625</v>
      </c>
      <c r="N84" s="36">
        <f>SUMIFS(СВЦЭМ!$D$39:$D$782,СВЦЭМ!$A$39:$A$782,$A84,СВЦЭМ!$B$39:$B$782,N$83)+'СЕТ СН'!$H$11+СВЦЭМ!$D$10+'СЕТ СН'!$H$6-'СЕТ СН'!$H$23</f>
        <v>2054.7681022299998</v>
      </c>
      <c r="O84" s="36">
        <f>SUMIFS(СВЦЭМ!$D$39:$D$782,СВЦЭМ!$A$39:$A$782,$A84,СВЦЭМ!$B$39:$B$782,O$83)+'СЕТ СН'!$H$11+СВЦЭМ!$D$10+'СЕТ СН'!$H$6-'СЕТ СН'!$H$23</f>
        <v>2056.2536751400003</v>
      </c>
      <c r="P84" s="36">
        <f>SUMIFS(СВЦЭМ!$D$39:$D$782,СВЦЭМ!$A$39:$A$782,$A84,СВЦЭМ!$B$39:$B$782,P$83)+'СЕТ СН'!$H$11+СВЦЭМ!$D$10+'СЕТ СН'!$H$6-'СЕТ СН'!$H$23</f>
        <v>2055.6052443799999</v>
      </c>
      <c r="Q84" s="36">
        <f>SUMIFS(СВЦЭМ!$D$39:$D$782,СВЦЭМ!$A$39:$A$782,$A84,СВЦЭМ!$B$39:$B$782,Q$83)+'СЕТ СН'!$H$11+СВЦЭМ!$D$10+'СЕТ СН'!$H$6-'СЕТ СН'!$H$23</f>
        <v>2046.5549918899999</v>
      </c>
      <c r="R84" s="36">
        <f>SUMIFS(СВЦЭМ!$D$39:$D$782,СВЦЭМ!$A$39:$A$782,$A84,СВЦЭМ!$B$39:$B$782,R$83)+'СЕТ СН'!$H$11+СВЦЭМ!$D$10+'СЕТ СН'!$H$6-'СЕТ СН'!$H$23</f>
        <v>2063.3015708499997</v>
      </c>
      <c r="S84" s="36">
        <f>SUMIFS(СВЦЭМ!$D$39:$D$782,СВЦЭМ!$A$39:$A$782,$A84,СВЦЭМ!$B$39:$B$782,S$83)+'СЕТ СН'!$H$11+СВЦЭМ!$D$10+'СЕТ СН'!$H$6-'СЕТ СН'!$H$23</f>
        <v>2063.7186065300002</v>
      </c>
      <c r="T84" s="36">
        <f>SUMIFS(СВЦЭМ!$D$39:$D$782,СВЦЭМ!$A$39:$A$782,$A84,СВЦЭМ!$B$39:$B$782,T$83)+'СЕТ СН'!$H$11+СВЦЭМ!$D$10+'СЕТ СН'!$H$6-'СЕТ СН'!$H$23</f>
        <v>2059.1510453599999</v>
      </c>
      <c r="U84" s="36">
        <f>SUMIFS(СВЦЭМ!$D$39:$D$782,СВЦЭМ!$A$39:$A$782,$A84,СВЦЭМ!$B$39:$B$782,U$83)+'СЕТ СН'!$H$11+СВЦЭМ!$D$10+'СЕТ СН'!$H$6-'СЕТ СН'!$H$23</f>
        <v>2064.35753561</v>
      </c>
      <c r="V84" s="36">
        <f>SUMIFS(СВЦЭМ!$D$39:$D$782,СВЦЭМ!$A$39:$A$782,$A84,СВЦЭМ!$B$39:$B$782,V$83)+'СЕТ СН'!$H$11+СВЦЭМ!$D$10+'СЕТ СН'!$H$6-'СЕТ СН'!$H$23</f>
        <v>2078.8111343099999</v>
      </c>
      <c r="W84" s="36">
        <f>SUMIFS(СВЦЭМ!$D$39:$D$782,СВЦЭМ!$A$39:$A$782,$A84,СВЦЭМ!$B$39:$B$782,W$83)+'СЕТ СН'!$H$11+СВЦЭМ!$D$10+'СЕТ СН'!$H$6-'СЕТ СН'!$H$23</f>
        <v>2046.50515769</v>
      </c>
      <c r="X84" s="36">
        <f>SUMIFS(СВЦЭМ!$D$39:$D$782,СВЦЭМ!$A$39:$A$782,$A84,СВЦЭМ!$B$39:$B$782,X$83)+'СЕТ СН'!$H$11+СВЦЭМ!$D$10+'СЕТ СН'!$H$6-'СЕТ СН'!$H$23</f>
        <v>2132.33420097</v>
      </c>
      <c r="Y84" s="36">
        <f>SUMIFS(СВЦЭМ!$D$39:$D$782,СВЦЭМ!$A$39:$A$782,$A84,СВЦЭМ!$B$39:$B$782,Y$83)+'СЕТ СН'!$H$11+СВЦЭМ!$D$10+'СЕТ СН'!$H$6-'СЕТ СН'!$H$23</f>
        <v>2243.21879352</v>
      </c>
      <c r="AA84" s="45"/>
    </row>
    <row r="85" spans="1:27" ht="15.75" x14ac:dyDescent="0.2">
      <c r="A85" s="35">
        <f>A84+1</f>
        <v>45506</v>
      </c>
      <c r="B85" s="36">
        <f>SUMIFS(СВЦЭМ!$D$39:$D$782,СВЦЭМ!$A$39:$A$782,$A85,СВЦЭМ!$B$39:$B$782,B$83)+'СЕТ СН'!$H$11+СВЦЭМ!$D$10+'СЕТ СН'!$H$6-'СЕТ СН'!$H$23</f>
        <v>2182.3324935099999</v>
      </c>
      <c r="C85" s="36">
        <f>SUMIFS(СВЦЭМ!$D$39:$D$782,СВЦЭМ!$A$39:$A$782,$A85,СВЦЭМ!$B$39:$B$782,C$83)+'СЕТ СН'!$H$11+СВЦЭМ!$D$10+'СЕТ СН'!$H$6-'СЕТ СН'!$H$23</f>
        <v>2264.29121166</v>
      </c>
      <c r="D85" s="36">
        <f>SUMIFS(СВЦЭМ!$D$39:$D$782,СВЦЭМ!$A$39:$A$782,$A85,СВЦЭМ!$B$39:$B$782,D$83)+'СЕТ СН'!$H$11+СВЦЭМ!$D$10+'СЕТ СН'!$H$6-'СЕТ СН'!$H$23</f>
        <v>2312.91522876</v>
      </c>
      <c r="E85" s="36">
        <f>SUMIFS(СВЦЭМ!$D$39:$D$782,СВЦЭМ!$A$39:$A$782,$A85,СВЦЭМ!$B$39:$B$782,E$83)+'СЕТ СН'!$H$11+СВЦЭМ!$D$10+'СЕТ СН'!$H$6-'СЕТ СН'!$H$23</f>
        <v>2341.7456834899999</v>
      </c>
      <c r="F85" s="36">
        <f>SUMIFS(СВЦЭМ!$D$39:$D$782,СВЦЭМ!$A$39:$A$782,$A85,СВЦЭМ!$B$39:$B$782,F$83)+'СЕТ СН'!$H$11+СВЦЭМ!$D$10+'СЕТ СН'!$H$6-'СЕТ СН'!$H$23</f>
        <v>2360.4774900299999</v>
      </c>
      <c r="G85" s="36">
        <f>SUMIFS(СВЦЭМ!$D$39:$D$782,СВЦЭМ!$A$39:$A$782,$A85,СВЦЭМ!$B$39:$B$782,G$83)+'СЕТ СН'!$H$11+СВЦЭМ!$D$10+'СЕТ СН'!$H$6-'СЕТ СН'!$H$23</f>
        <v>2344.7709258300001</v>
      </c>
      <c r="H85" s="36">
        <f>SUMIFS(СВЦЭМ!$D$39:$D$782,СВЦЭМ!$A$39:$A$782,$A85,СВЦЭМ!$B$39:$B$782,H$83)+'СЕТ СН'!$H$11+СВЦЭМ!$D$10+'СЕТ СН'!$H$6-'СЕТ СН'!$H$23</f>
        <v>2300.9689503999998</v>
      </c>
      <c r="I85" s="36">
        <f>SUMIFS(СВЦЭМ!$D$39:$D$782,СВЦЭМ!$A$39:$A$782,$A85,СВЦЭМ!$B$39:$B$782,I$83)+'СЕТ СН'!$H$11+СВЦЭМ!$D$10+'СЕТ СН'!$H$6-'СЕТ СН'!$H$23</f>
        <v>2212.8312244500003</v>
      </c>
      <c r="J85" s="36">
        <f>SUMIFS(СВЦЭМ!$D$39:$D$782,СВЦЭМ!$A$39:$A$782,$A85,СВЦЭМ!$B$39:$B$782,J$83)+'СЕТ СН'!$H$11+СВЦЭМ!$D$10+'СЕТ СН'!$H$6-'СЕТ СН'!$H$23</f>
        <v>2121.5580043600003</v>
      </c>
      <c r="K85" s="36">
        <f>SUMIFS(СВЦЭМ!$D$39:$D$782,СВЦЭМ!$A$39:$A$782,$A85,СВЦЭМ!$B$39:$B$782,K$83)+'СЕТ СН'!$H$11+СВЦЭМ!$D$10+'СЕТ СН'!$H$6-'СЕТ СН'!$H$23</f>
        <v>2053.5769916199997</v>
      </c>
      <c r="L85" s="36">
        <f>SUMIFS(СВЦЭМ!$D$39:$D$782,СВЦЭМ!$A$39:$A$782,$A85,СВЦЭМ!$B$39:$B$782,L$83)+'СЕТ СН'!$H$11+СВЦЭМ!$D$10+'СЕТ СН'!$H$6-'СЕТ СН'!$H$23</f>
        <v>2010.0238854499999</v>
      </c>
      <c r="M85" s="36">
        <f>SUMIFS(СВЦЭМ!$D$39:$D$782,СВЦЭМ!$A$39:$A$782,$A85,СВЦЭМ!$B$39:$B$782,M$83)+'СЕТ СН'!$H$11+СВЦЭМ!$D$10+'СЕТ СН'!$H$6-'СЕТ СН'!$H$23</f>
        <v>1996.48863293</v>
      </c>
      <c r="N85" s="36">
        <f>SUMIFS(СВЦЭМ!$D$39:$D$782,СВЦЭМ!$A$39:$A$782,$A85,СВЦЭМ!$B$39:$B$782,N$83)+'СЕТ СН'!$H$11+СВЦЭМ!$D$10+'СЕТ СН'!$H$6-'СЕТ СН'!$H$23</f>
        <v>2002.10828423</v>
      </c>
      <c r="O85" s="36">
        <f>SUMIFS(СВЦЭМ!$D$39:$D$782,СВЦЭМ!$A$39:$A$782,$A85,СВЦЭМ!$B$39:$B$782,O$83)+'СЕТ СН'!$H$11+СВЦЭМ!$D$10+'СЕТ СН'!$H$6-'СЕТ СН'!$H$23</f>
        <v>2006.17023563</v>
      </c>
      <c r="P85" s="36">
        <f>SUMIFS(СВЦЭМ!$D$39:$D$782,СВЦЭМ!$A$39:$A$782,$A85,СВЦЭМ!$B$39:$B$782,P$83)+'СЕТ СН'!$H$11+СВЦЭМ!$D$10+'СЕТ СН'!$H$6-'СЕТ СН'!$H$23</f>
        <v>2007.3204792899999</v>
      </c>
      <c r="Q85" s="36">
        <f>SUMIFS(СВЦЭМ!$D$39:$D$782,СВЦЭМ!$A$39:$A$782,$A85,СВЦЭМ!$B$39:$B$782,Q$83)+'СЕТ СН'!$H$11+СВЦЭМ!$D$10+'СЕТ СН'!$H$6-'СЕТ СН'!$H$23</f>
        <v>2004.9904548699999</v>
      </c>
      <c r="R85" s="36">
        <f>SUMIFS(СВЦЭМ!$D$39:$D$782,СВЦЭМ!$A$39:$A$782,$A85,СВЦЭМ!$B$39:$B$782,R$83)+'СЕТ СН'!$H$11+СВЦЭМ!$D$10+'СЕТ СН'!$H$6-'СЕТ СН'!$H$23</f>
        <v>2001.1450888699999</v>
      </c>
      <c r="S85" s="36">
        <f>SUMIFS(СВЦЭМ!$D$39:$D$782,СВЦЭМ!$A$39:$A$782,$A85,СВЦЭМ!$B$39:$B$782,S$83)+'СЕТ СН'!$H$11+СВЦЭМ!$D$10+'СЕТ СН'!$H$6-'СЕТ СН'!$H$23</f>
        <v>2000.5707493</v>
      </c>
      <c r="T85" s="36">
        <f>SUMIFS(СВЦЭМ!$D$39:$D$782,СВЦЭМ!$A$39:$A$782,$A85,СВЦЭМ!$B$39:$B$782,T$83)+'СЕТ СН'!$H$11+СВЦЭМ!$D$10+'СЕТ СН'!$H$6-'СЕТ СН'!$H$23</f>
        <v>1995.5254954099998</v>
      </c>
      <c r="U85" s="36">
        <f>SUMIFS(СВЦЭМ!$D$39:$D$782,СВЦЭМ!$A$39:$A$782,$A85,СВЦЭМ!$B$39:$B$782,U$83)+'СЕТ СН'!$H$11+СВЦЭМ!$D$10+'СЕТ СН'!$H$6-'СЕТ СН'!$H$23</f>
        <v>2021.11203733</v>
      </c>
      <c r="V85" s="36">
        <f>SUMIFS(СВЦЭМ!$D$39:$D$782,СВЦЭМ!$A$39:$A$782,$A85,СВЦЭМ!$B$39:$B$782,V$83)+'СЕТ СН'!$H$11+СВЦЭМ!$D$10+'СЕТ СН'!$H$6-'СЕТ СН'!$H$23</f>
        <v>2037.8801712899999</v>
      </c>
      <c r="W85" s="36">
        <f>SUMIFS(СВЦЭМ!$D$39:$D$782,СВЦЭМ!$A$39:$A$782,$A85,СВЦЭМ!$B$39:$B$782,W$83)+'СЕТ СН'!$H$11+СВЦЭМ!$D$10+'СЕТ СН'!$H$6-'СЕТ СН'!$H$23</f>
        <v>2013.5542799299999</v>
      </c>
      <c r="X85" s="36">
        <f>SUMIFS(СВЦЭМ!$D$39:$D$782,СВЦЭМ!$A$39:$A$782,$A85,СВЦЭМ!$B$39:$B$782,X$83)+'СЕТ СН'!$H$11+СВЦЭМ!$D$10+'СЕТ СН'!$H$6-'СЕТ СН'!$H$23</f>
        <v>2045.0543618499999</v>
      </c>
      <c r="Y85" s="36">
        <f>SUMIFS(СВЦЭМ!$D$39:$D$782,СВЦЭМ!$A$39:$A$782,$A85,СВЦЭМ!$B$39:$B$782,Y$83)+'СЕТ СН'!$H$11+СВЦЭМ!$D$10+'СЕТ СН'!$H$6-'СЕТ СН'!$H$23</f>
        <v>2104.8126262599999</v>
      </c>
    </row>
    <row r="86" spans="1:27" ht="15.75" x14ac:dyDescent="0.2">
      <c r="A86" s="35">
        <f t="shared" ref="A86:A114" si="2">A85+1</f>
        <v>45507</v>
      </c>
      <c r="B86" s="36">
        <f>SUMIFS(СВЦЭМ!$D$39:$D$782,СВЦЭМ!$A$39:$A$782,$A86,СВЦЭМ!$B$39:$B$782,B$83)+'СЕТ СН'!$H$11+СВЦЭМ!$D$10+'СЕТ СН'!$H$6-'СЕТ СН'!$H$23</f>
        <v>2178.39974751</v>
      </c>
      <c r="C86" s="36">
        <f>SUMIFS(СВЦЭМ!$D$39:$D$782,СВЦЭМ!$A$39:$A$782,$A86,СВЦЭМ!$B$39:$B$782,C$83)+'СЕТ СН'!$H$11+СВЦЭМ!$D$10+'СЕТ СН'!$H$6-'СЕТ СН'!$H$23</f>
        <v>2307.3652545099999</v>
      </c>
      <c r="D86" s="36">
        <f>SUMIFS(СВЦЭМ!$D$39:$D$782,СВЦЭМ!$A$39:$A$782,$A86,СВЦЭМ!$B$39:$B$782,D$83)+'СЕТ СН'!$H$11+СВЦЭМ!$D$10+'СЕТ СН'!$H$6-'СЕТ СН'!$H$23</f>
        <v>2414.8426039199999</v>
      </c>
      <c r="E86" s="36">
        <f>SUMIFS(СВЦЭМ!$D$39:$D$782,СВЦЭМ!$A$39:$A$782,$A86,СВЦЭМ!$B$39:$B$782,E$83)+'СЕТ СН'!$H$11+СВЦЭМ!$D$10+'СЕТ СН'!$H$6-'СЕТ СН'!$H$23</f>
        <v>2498.0475882700002</v>
      </c>
      <c r="F86" s="36">
        <f>SUMIFS(СВЦЭМ!$D$39:$D$782,СВЦЭМ!$A$39:$A$782,$A86,СВЦЭМ!$B$39:$B$782,F$83)+'СЕТ СН'!$H$11+СВЦЭМ!$D$10+'СЕТ СН'!$H$6-'СЕТ СН'!$H$23</f>
        <v>2495.4090034599999</v>
      </c>
      <c r="G86" s="36">
        <f>SUMIFS(СВЦЭМ!$D$39:$D$782,СВЦЭМ!$A$39:$A$782,$A86,СВЦЭМ!$B$39:$B$782,G$83)+'СЕТ СН'!$H$11+СВЦЭМ!$D$10+'СЕТ СН'!$H$6-'СЕТ СН'!$H$23</f>
        <v>2450.7760429700002</v>
      </c>
      <c r="H86" s="36">
        <f>SUMIFS(СВЦЭМ!$D$39:$D$782,СВЦЭМ!$A$39:$A$782,$A86,СВЦЭМ!$B$39:$B$782,H$83)+'СЕТ СН'!$H$11+СВЦЭМ!$D$10+'СЕТ СН'!$H$6-'СЕТ СН'!$H$23</f>
        <v>2426.6784463599997</v>
      </c>
      <c r="I86" s="36">
        <f>SUMIFS(СВЦЭМ!$D$39:$D$782,СВЦЭМ!$A$39:$A$782,$A86,СВЦЭМ!$B$39:$B$782,I$83)+'СЕТ СН'!$H$11+СВЦЭМ!$D$10+'СЕТ СН'!$H$6-'СЕТ СН'!$H$23</f>
        <v>2303.5118109699997</v>
      </c>
      <c r="J86" s="36">
        <f>SUMIFS(СВЦЭМ!$D$39:$D$782,СВЦЭМ!$A$39:$A$782,$A86,СВЦЭМ!$B$39:$B$782,J$83)+'СЕТ СН'!$H$11+СВЦЭМ!$D$10+'СЕТ СН'!$H$6-'СЕТ СН'!$H$23</f>
        <v>2226.6162088599999</v>
      </c>
      <c r="K86" s="36">
        <f>SUMIFS(СВЦЭМ!$D$39:$D$782,СВЦЭМ!$A$39:$A$782,$A86,СВЦЭМ!$B$39:$B$782,K$83)+'СЕТ СН'!$H$11+СВЦЭМ!$D$10+'СЕТ СН'!$H$6-'СЕТ СН'!$H$23</f>
        <v>2122.2733170199999</v>
      </c>
      <c r="L86" s="36">
        <f>SUMIFS(СВЦЭМ!$D$39:$D$782,СВЦЭМ!$A$39:$A$782,$A86,СВЦЭМ!$B$39:$B$782,L$83)+'СЕТ СН'!$H$11+СВЦЭМ!$D$10+'СЕТ СН'!$H$6-'СЕТ СН'!$H$23</f>
        <v>2006.4588154399999</v>
      </c>
      <c r="M86" s="36">
        <f>SUMIFS(СВЦЭМ!$D$39:$D$782,СВЦЭМ!$A$39:$A$782,$A86,СВЦЭМ!$B$39:$B$782,M$83)+'СЕТ СН'!$H$11+СВЦЭМ!$D$10+'СЕТ СН'!$H$6-'СЕТ СН'!$H$23</f>
        <v>1984.2918243399999</v>
      </c>
      <c r="N86" s="36">
        <f>SUMIFS(СВЦЭМ!$D$39:$D$782,СВЦЭМ!$A$39:$A$782,$A86,СВЦЭМ!$B$39:$B$782,N$83)+'СЕТ СН'!$H$11+СВЦЭМ!$D$10+'СЕТ СН'!$H$6-'СЕТ СН'!$H$23</f>
        <v>1990.3071954099998</v>
      </c>
      <c r="O86" s="36">
        <f>SUMIFS(СВЦЭМ!$D$39:$D$782,СВЦЭМ!$A$39:$A$782,$A86,СВЦЭМ!$B$39:$B$782,O$83)+'СЕТ СН'!$H$11+СВЦЭМ!$D$10+'СЕТ СН'!$H$6-'СЕТ СН'!$H$23</f>
        <v>1999.8305510999999</v>
      </c>
      <c r="P86" s="36">
        <f>SUMIFS(СВЦЭМ!$D$39:$D$782,СВЦЭМ!$A$39:$A$782,$A86,СВЦЭМ!$B$39:$B$782,P$83)+'СЕТ СН'!$H$11+СВЦЭМ!$D$10+'СЕТ СН'!$H$6-'СЕТ СН'!$H$23</f>
        <v>2001.3897025699998</v>
      </c>
      <c r="Q86" s="36">
        <f>SUMIFS(СВЦЭМ!$D$39:$D$782,СВЦЭМ!$A$39:$A$782,$A86,СВЦЭМ!$B$39:$B$782,Q$83)+'СЕТ СН'!$H$11+СВЦЭМ!$D$10+'СЕТ СН'!$H$6-'СЕТ СН'!$H$23</f>
        <v>2006.8267868099999</v>
      </c>
      <c r="R86" s="36">
        <f>SUMIFS(СВЦЭМ!$D$39:$D$782,СВЦЭМ!$A$39:$A$782,$A86,СВЦЭМ!$B$39:$B$782,R$83)+'СЕТ СН'!$H$11+СВЦЭМ!$D$10+'СЕТ СН'!$H$6-'СЕТ СН'!$H$23</f>
        <v>2032.6343288799999</v>
      </c>
      <c r="S86" s="36">
        <f>SUMIFS(СВЦЭМ!$D$39:$D$782,СВЦЭМ!$A$39:$A$782,$A86,СВЦЭМ!$B$39:$B$782,S$83)+'СЕТ СН'!$H$11+СВЦЭМ!$D$10+'СЕТ СН'!$H$6-'СЕТ СН'!$H$23</f>
        <v>2016.96153695</v>
      </c>
      <c r="T86" s="36">
        <f>SUMIFS(СВЦЭМ!$D$39:$D$782,СВЦЭМ!$A$39:$A$782,$A86,СВЦЭМ!$B$39:$B$782,T$83)+'СЕТ СН'!$H$11+СВЦЭМ!$D$10+'СЕТ СН'!$H$6-'СЕТ СН'!$H$23</f>
        <v>2004.93826485</v>
      </c>
      <c r="U86" s="36">
        <f>SUMIFS(СВЦЭМ!$D$39:$D$782,СВЦЭМ!$A$39:$A$782,$A86,СВЦЭМ!$B$39:$B$782,U$83)+'СЕТ СН'!$H$11+СВЦЭМ!$D$10+'СЕТ СН'!$H$6-'СЕТ СН'!$H$23</f>
        <v>2048.9627156699999</v>
      </c>
      <c r="V86" s="36">
        <f>SUMIFS(СВЦЭМ!$D$39:$D$782,СВЦЭМ!$A$39:$A$782,$A86,СВЦЭМ!$B$39:$B$782,V$83)+'СЕТ СН'!$H$11+СВЦЭМ!$D$10+'СЕТ СН'!$H$6-'СЕТ СН'!$H$23</f>
        <v>2056.7435493000003</v>
      </c>
      <c r="W86" s="36">
        <f>SUMIFS(СВЦЭМ!$D$39:$D$782,СВЦЭМ!$A$39:$A$782,$A86,СВЦЭМ!$B$39:$B$782,W$83)+'СЕТ СН'!$H$11+СВЦЭМ!$D$10+'СЕТ СН'!$H$6-'СЕТ СН'!$H$23</f>
        <v>2026.86691217</v>
      </c>
      <c r="X86" s="36">
        <f>SUMIFS(СВЦЭМ!$D$39:$D$782,СВЦЭМ!$A$39:$A$782,$A86,СВЦЭМ!$B$39:$B$782,X$83)+'СЕТ СН'!$H$11+СВЦЭМ!$D$10+'СЕТ СН'!$H$6-'СЕТ СН'!$H$23</f>
        <v>2102.54698912</v>
      </c>
      <c r="Y86" s="36">
        <f>SUMIFS(СВЦЭМ!$D$39:$D$782,СВЦЭМ!$A$39:$A$782,$A86,СВЦЭМ!$B$39:$B$782,Y$83)+'СЕТ СН'!$H$11+СВЦЭМ!$D$10+'СЕТ СН'!$H$6-'СЕТ СН'!$H$23</f>
        <v>2197.72491885</v>
      </c>
    </row>
    <row r="87" spans="1:27" ht="15.75" x14ac:dyDescent="0.2">
      <c r="A87" s="35">
        <f t="shared" si="2"/>
        <v>45508</v>
      </c>
      <c r="B87" s="36">
        <f>SUMIFS(СВЦЭМ!$D$39:$D$782,СВЦЭМ!$A$39:$A$782,$A87,СВЦЭМ!$B$39:$B$782,B$83)+'СЕТ СН'!$H$11+СВЦЭМ!$D$10+'СЕТ СН'!$H$6-'СЕТ СН'!$H$23</f>
        <v>2277.87022256</v>
      </c>
      <c r="C87" s="36">
        <f>SUMIFS(СВЦЭМ!$D$39:$D$782,СВЦЭМ!$A$39:$A$782,$A87,СВЦЭМ!$B$39:$B$782,C$83)+'СЕТ СН'!$H$11+СВЦЭМ!$D$10+'СЕТ СН'!$H$6-'СЕТ СН'!$H$23</f>
        <v>2319.6840574099997</v>
      </c>
      <c r="D87" s="36">
        <f>SUMIFS(СВЦЭМ!$D$39:$D$782,СВЦЭМ!$A$39:$A$782,$A87,СВЦЭМ!$B$39:$B$782,D$83)+'СЕТ СН'!$H$11+СВЦЭМ!$D$10+'СЕТ СН'!$H$6-'СЕТ СН'!$H$23</f>
        <v>2362.9716779099999</v>
      </c>
      <c r="E87" s="36">
        <f>SUMIFS(СВЦЭМ!$D$39:$D$782,СВЦЭМ!$A$39:$A$782,$A87,СВЦЭМ!$B$39:$B$782,E$83)+'СЕТ СН'!$H$11+СВЦЭМ!$D$10+'СЕТ СН'!$H$6-'СЕТ СН'!$H$23</f>
        <v>2383.0351004599997</v>
      </c>
      <c r="F87" s="36">
        <f>SUMIFS(СВЦЭМ!$D$39:$D$782,СВЦЭМ!$A$39:$A$782,$A87,СВЦЭМ!$B$39:$B$782,F$83)+'СЕТ СН'!$H$11+СВЦЭМ!$D$10+'СЕТ СН'!$H$6-'СЕТ СН'!$H$23</f>
        <v>2402.8166893500002</v>
      </c>
      <c r="G87" s="36">
        <f>SUMIFS(СВЦЭМ!$D$39:$D$782,СВЦЭМ!$A$39:$A$782,$A87,СВЦЭМ!$B$39:$B$782,G$83)+'СЕТ СН'!$H$11+СВЦЭМ!$D$10+'СЕТ СН'!$H$6-'СЕТ СН'!$H$23</f>
        <v>2395.07460158</v>
      </c>
      <c r="H87" s="36">
        <f>SUMIFS(СВЦЭМ!$D$39:$D$782,СВЦЭМ!$A$39:$A$782,$A87,СВЦЭМ!$B$39:$B$782,H$83)+'СЕТ СН'!$H$11+СВЦЭМ!$D$10+'СЕТ СН'!$H$6-'СЕТ СН'!$H$23</f>
        <v>2372.77882417</v>
      </c>
      <c r="I87" s="36">
        <f>SUMIFS(СВЦЭМ!$D$39:$D$782,СВЦЭМ!$A$39:$A$782,$A87,СВЦЭМ!$B$39:$B$782,I$83)+'СЕТ СН'!$H$11+СВЦЭМ!$D$10+'СЕТ СН'!$H$6-'СЕТ СН'!$H$23</f>
        <v>2323.8703648000001</v>
      </c>
      <c r="J87" s="36">
        <f>SUMIFS(СВЦЭМ!$D$39:$D$782,СВЦЭМ!$A$39:$A$782,$A87,СВЦЭМ!$B$39:$B$782,J$83)+'СЕТ СН'!$H$11+СВЦЭМ!$D$10+'СЕТ СН'!$H$6-'СЕТ СН'!$H$23</f>
        <v>2252.0095564799999</v>
      </c>
      <c r="K87" s="36">
        <f>SUMIFS(СВЦЭМ!$D$39:$D$782,СВЦЭМ!$A$39:$A$782,$A87,СВЦЭМ!$B$39:$B$782,K$83)+'СЕТ СН'!$H$11+СВЦЭМ!$D$10+'СЕТ СН'!$H$6-'СЕТ СН'!$H$23</f>
        <v>2136.5959064799999</v>
      </c>
      <c r="L87" s="36">
        <f>SUMIFS(СВЦЭМ!$D$39:$D$782,СВЦЭМ!$A$39:$A$782,$A87,СВЦЭМ!$B$39:$B$782,L$83)+'СЕТ СН'!$H$11+СВЦЭМ!$D$10+'СЕТ СН'!$H$6-'СЕТ СН'!$H$23</f>
        <v>2050.21762872</v>
      </c>
      <c r="M87" s="36">
        <f>SUMIFS(СВЦЭМ!$D$39:$D$782,СВЦЭМ!$A$39:$A$782,$A87,СВЦЭМ!$B$39:$B$782,M$83)+'СЕТ СН'!$H$11+СВЦЭМ!$D$10+'СЕТ СН'!$H$6-'СЕТ СН'!$H$23</f>
        <v>2022.6470368299999</v>
      </c>
      <c r="N87" s="36">
        <f>SUMIFS(СВЦЭМ!$D$39:$D$782,СВЦЭМ!$A$39:$A$782,$A87,СВЦЭМ!$B$39:$B$782,N$83)+'СЕТ СН'!$H$11+СВЦЭМ!$D$10+'СЕТ СН'!$H$6-'СЕТ СН'!$H$23</f>
        <v>2023.2499172399998</v>
      </c>
      <c r="O87" s="36">
        <f>SUMIFS(СВЦЭМ!$D$39:$D$782,СВЦЭМ!$A$39:$A$782,$A87,СВЦЭМ!$B$39:$B$782,O$83)+'СЕТ СН'!$H$11+СВЦЭМ!$D$10+'СЕТ СН'!$H$6-'СЕТ СН'!$H$23</f>
        <v>2038.9695421899999</v>
      </c>
      <c r="P87" s="36">
        <f>SUMIFS(СВЦЭМ!$D$39:$D$782,СВЦЭМ!$A$39:$A$782,$A87,СВЦЭМ!$B$39:$B$782,P$83)+'СЕТ СН'!$H$11+СВЦЭМ!$D$10+'СЕТ СН'!$H$6-'СЕТ СН'!$H$23</f>
        <v>2056.1671681099997</v>
      </c>
      <c r="Q87" s="36">
        <f>SUMIFS(СВЦЭМ!$D$39:$D$782,СВЦЭМ!$A$39:$A$782,$A87,СВЦЭМ!$B$39:$B$782,Q$83)+'СЕТ СН'!$H$11+СВЦЭМ!$D$10+'СЕТ СН'!$H$6-'СЕТ СН'!$H$23</f>
        <v>2059.6841293400003</v>
      </c>
      <c r="R87" s="36">
        <f>SUMIFS(СВЦЭМ!$D$39:$D$782,СВЦЭМ!$A$39:$A$782,$A87,СВЦЭМ!$B$39:$B$782,R$83)+'СЕТ СН'!$H$11+СВЦЭМ!$D$10+'СЕТ СН'!$H$6-'СЕТ СН'!$H$23</f>
        <v>2104.1036898399998</v>
      </c>
      <c r="S87" s="36">
        <f>SUMIFS(СВЦЭМ!$D$39:$D$782,СВЦЭМ!$A$39:$A$782,$A87,СВЦЭМ!$B$39:$B$782,S$83)+'СЕТ СН'!$H$11+СВЦЭМ!$D$10+'СЕТ СН'!$H$6-'СЕТ СН'!$H$23</f>
        <v>2082.64030482</v>
      </c>
      <c r="T87" s="36">
        <f>SUMIFS(СВЦЭМ!$D$39:$D$782,СВЦЭМ!$A$39:$A$782,$A87,СВЦЭМ!$B$39:$B$782,T$83)+'СЕТ СН'!$H$11+СВЦЭМ!$D$10+'СЕТ СН'!$H$6-'СЕТ СН'!$H$23</f>
        <v>2068.2465932599998</v>
      </c>
      <c r="U87" s="36">
        <f>SUMIFS(СВЦЭМ!$D$39:$D$782,СВЦЭМ!$A$39:$A$782,$A87,СВЦЭМ!$B$39:$B$782,U$83)+'СЕТ СН'!$H$11+СВЦЭМ!$D$10+'СЕТ СН'!$H$6-'СЕТ СН'!$H$23</f>
        <v>2084.5535937200002</v>
      </c>
      <c r="V87" s="36">
        <f>SUMIFS(СВЦЭМ!$D$39:$D$782,СВЦЭМ!$A$39:$A$782,$A87,СВЦЭМ!$B$39:$B$782,V$83)+'СЕТ СН'!$H$11+СВЦЭМ!$D$10+'СЕТ СН'!$H$6-'СЕТ СН'!$H$23</f>
        <v>2094.1406576099998</v>
      </c>
      <c r="W87" s="36">
        <f>SUMIFS(СВЦЭМ!$D$39:$D$782,СВЦЭМ!$A$39:$A$782,$A87,СВЦЭМ!$B$39:$B$782,W$83)+'СЕТ СН'!$H$11+СВЦЭМ!$D$10+'СЕТ СН'!$H$6-'СЕТ СН'!$H$23</f>
        <v>2051.2653164200001</v>
      </c>
      <c r="X87" s="36">
        <f>SUMIFS(СВЦЭМ!$D$39:$D$782,СВЦЭМ!$A$39:$A$782,$A87,СВЦЭМ!$B$39:$B$782,X$83)+'СЕТ СН'!$H$11+СВЦЭМ!$D$10+'СЕТ СН'!$H$6-'СЕТ СН'!$H$23</f>
        <v>2103.8387451799999</v>
      </c>
      <c r="Y87" s="36">
        <f>SUMIFS(СВЦЭМ!$D$39:$D$782,СВЦЭМ!$A$39:$A$782,$A87,СВЦЭМ!$B$39:$B$782,Y$83)+'СЕТ СН'!$H$11+СВЦЭМ!$D$10+'СЕТ СН'!$H$6-'СЕТ СН'!$H$23</f>
        <v>2220.28507739</v>
      </c>
    </row>
    <row r="88" spans="1:27" ht="15.75" x14ac:dyDescent="0.2">
      <c r="A88" s="35">
        <f t="shared" si="2"/>
        <v>45509</v>
      </c>
      <c r="B88" s="36">
        <f>SUMIFS(СВЦЭМ!$D$39:$D$782,СВЦЭМ!$A$39:$A$782,$A88,СВЦЭМ!$B$39:$B$782,B$83)+'СЕТ СН'!$H$11+СВЦЭМ!$D$10+'СЕТ СН'!$H$6-'СЕТ СН'!$H$23</f>
        <v>2281.6658008200002</v>
      </c>
      <c r="C88" s="36">
        <f>SUMIFS(СВЦЭМ!$D$39:$D$782,СВЦЭМ!$A$39:$A$782,$A88,СВЦЭМ!$B$39:$B$782,C$83)+'СЕТ СН'!$H$11+СВЦЭМ!$D$10+'СЕТ СН'!$H$6-'СЕТ СН'!$H$23</f>
        <v>2387.0634937099999</v>
      </c>
      <c r="D88" s="36">
        <f>SUMIFS(СВЦЭМ!$D$39:$D$782,СВЦЭМ!$A$39:$A$782,$A88,СВЦЭМ!$B$39:$B$782,D$83)+'СЕТ СН'!$H$11+СВЦЭМ!$D$10+'СЕТ СН'!$H$6-'СЕТ СН'!$H$23</f>
        <v>2465.6432623599999</v>
      </c>
      <c r="E88" s="36">
        <f>SUMIFS(СВЦЭМ!$D$39:$D$782,СВЦЭМ!$A$39:$A$782,$A88,СВЦЭМ!$B$39:$B$782,E$83)+'СЕТ СН'!$H$11+СВЦЭМ!$D$10+'СЕТ СН'!$H$6-'СЕТ СН'!$H$23</f>
        <v>2483.8166237999999</v>
      </c>
      <c r="F88" s="36">
        <f>SUMIFS(СВЦЭМ!$D$39:$D$782,СВЦЭМ!$A$39:$A$782,$A88,СВЦЭМ!$B$39:$B$782,F$83)+'СЕТ СН'!$H$11+СВЦЭМ!$D$10+'СЕТ СН'!$H$6-'СЕТ СН'!$H$23</f>
        <v>2491.1593902</v>
      </c>
      <c r="G88" s="36">
        <f>SUMIFS(СВЦЭМ!$D$39:$D$782,СВЦЭМ!$A$39:$A$782,$A88,СВЦЭМ!$B$39:$B$782,G$83)+'СЕТ СН'!$H$11+СВЦЭМ!$D$10+'СЕТ СН'!$H$6-'СЕТ СН'!$H$23</f>
        <v>2482.59845903</v>
      </c>
      <c r="H88" s="36">
        <f>SUMIFS(СВЦЭМ!$D$39:$D$782,СВЦЭМ!$A$39:$A$782,$A88,СВЦЭМ!$B$39:$B$782,H$83)+'СЕТ СН'!$H$11+СВЦЭМ!$D$10+'СЕТ СН'!$H$6-'СЕТ СН'!$H$23</f>
        <v>2432.4702550100001</v>
      </c>
      <c r="I88" s="36">
        <f>SUMIFS(СВЦЭМ!$D$39:$D$782,СВЦЭМ!$A$39:$A$782,$A88,СВЦЭМ!$B$39:$B$782,I$83)+'СЕТ СН'!$H$11+СВЦЭМ!$D$10+'СЕТ СН'!$H$6-'СЕТ СН'!$H$23</f>
        <v>2366.3669542600001</v>
      </c>
      <c r="J88" s="36">
        <f>SUMIFS(СВЦЭМ!$D$39:$D$782,СВЦЭМ!$A$39:$A$782,$A88,СВЦЭМ!$B$39:$B$782,J$83)+'СЕТ СН'!$H$11+СВЦЭМ!$D$10+'СЕТ СН'!$H$6-'СЕТ СН'!$H$23</f>
        <v>2240.3335737099997</v>
      </c>
      <c r="K88" s="36">
        <f>SUMIFS(СВЦЭМ!$D$39:$D$782,СВЦЭМ!$A$39:$A$782,$A88,СВЦЭМ!$B$39:$B$782,K$83)+'СЕТ СН'!$H$11+СВЦЭМ!$D$10+'СЕТ СН'!$H$6-'СЕТ СН'!$H$23</f>
        <v>2162.9737394599997</v>
      </c>
      <c r="L88" s="36">
        <f>SUMIFS(СВЦЭМ!$D$39:$D$782,СВЦЭМ!$A$39:$A$782,$A88,СВЦЭМ!$B$39:$B$782,L$83)+'СЕТ СН'!$H$11+СВЦЭМ!$D$10+'СЕТ СН'!$H$6-'СЕТ СН'!$H$23</f>
        <v>2119.9019809599999</v>
      </c>
      <c r="M88" s="36">
        <f>SUMIFS(СВЦЭМ!$D$39:$D$782,СВЦЭМ!$A$39:$A$782,$A88,СВЦЭМ!$B$39:$B$782,M$83)+'СЕТ СН'!$H$11+СВЦЭМ!$D$10+'СЕТ СН'!$H$6-'СЕТ СН'!$H$23</f>
        <v>2082.4267125799997</v>
      </c>
      <c r="N88" s="36">
        <f>SUMIFS(СВЦЭМ!$D$39:$D$782,СВЦЭМ!$A$39:$A$782,$A88,СВЦЭМ!$B$39:$B$782,N$83)+'СЕТ СН'!$H$11+СВЦЭМ!$D$10+'СЕТ СН'!$H$6-'СЕТ СН'!$H$23</f>
        <v>2091.2819325800001</v>
      </c>
      <c r="O88" s="36">
        <f>SUMIFS(СВЦЭМ!$D$39:$D$782,СВЦЭМ!$A$39:$A$782,$A88,СВЦЭМ!$B$39:$B$782,O$83)+'СЕТ СН'!$H$11+СВЦЭМ!$D$10+'СЕТ СН'!$H$6-'СЕТ СН'!$H$23</f>
        <v>2091.6988881400002</v>
      </c>
      <c r="P88" s="36">
        <f>SUMIFS(СВЦЭМ!$D$39:$D$782,СВЦЭМ!$A$39:$A$782,$A88,СВЦЭМ!$B$39:$B$782,P$83)+'СЕТ СН'!$H$11+СВЦЭМ!$D$10+'СЕТ СН'!$H$6-'СЕТ СН'!$H$23</f>
        <v>2073.9290804399998</v>
      </c>
      <c r="Q88" s="36">
        <f>SUMIFS(СВЦЭМ!$D$39:$D$782,СВЦЭМ!$A$39:$A$782,$A88,СВЦЭМ!$B$39:$B$782,Q$83)+'СЕТ СН'!$H$11+СВЦЭМ!$D$10+'СЕТ СН'!$H$6-'СЕТ СН'!$H$23</f>
        <v>2098.3137502199997</v>
      </c>
      <c r="R88" s="36">
        <f>SUMIFS(СВЦЭМ!$D$39:$D$782,СВЦЭМ!$A$39:$A$782,$A88,СВЦЭМ!$B$39:$B$782,R$83)+'СЕТ СН'!$H$11+СВЦЭМ!$D$10+'СЕТ СН'!$H$6-'СЕТ СН'!$H$23</f>
        <v>2106.3209736899998</v>
      </c>
      <c r="S88" s="36">
        <f>SUMIFS(СВЦЭМ!$D$39:$D$782,СВЦЭМ!$A$39:$A$782,$A88,СВЦЭМ!$B$39:$B$782,S$83)+'СЕТ СН'!$H$11+СВЦЭМ!$D$10+'СЕТ СН'!$H$6-'СЕТ СН'!$H$23</f>
        <v>2104.1691984399999</v>
      </c>
      <c r="T88" s="36">
        <f>SUMIFS(СВЦЭМ!$D$39:$D$782,СВЦЭМ!$A$39:$A$782,$A88,СВЦЭМ!$B$39:$B$782,T$83)+'СЕТ СН'!$H$11+СВЦЭМ!$D$10+'СЕТ СН'!$H$6-'СЕТ СН'!$H$23</f>
        <v>2095.9291243399998</v>
      </c>
      <c r="U88" s="36">
        <f>SUMIFS(СВЦЭМ!$D$39:$D$782,СВЦЭМ!$A$39:$A$782,$A88,СВЦЭМ!$B$39:$B$782,U$83)+'СЕТ СН'!$H$11+СВЦЭМ!$D$10+'СЕТ СН'!$H$6-'СЕТ СН'!$H$23</f>
        <v>2098.9538340499998</v>
      </c>
      <c r="V88" s="36">
        <f>SUMIFS(СВЦЭМ!$D$39:$D$782,СВЦЭМ!$A$39:$A$782,$A88,СВЦЭМ!$B$39:$B$782,V$83)+'СЕТ СН'!$H$11+СВЦЭМ!$D$10+'СЕТ СН'!$H$6-'СЕТ СН'!$H$23</f>
        <v>2105.4908619399998</v>
      </c>
      <c r="W88" s="36">
        <f>SUMIFS(СВЦЭМ!$D$39:$D$782,СВЦЭМ!$A$39:$A$782,$A88,СВЦЭМ!$B$39:$B$782,W$83)+'СЕТ СН'!$H$11+СВЦЭМ!$D$10+'СЕТ СН'!$H$6-'СЕТ СН'!$H$23</f>
        <v>2074.7171441800001</v>
      </c>
      <c r="X88" s="36">
        <f>SUMIFS(СВЦЭМ!$D$39:$D$782,СВЦЭМ!$A$39:$A$782,$A88,СВЦЭМ!$B$39:$B$782,X$83)+'СЕТ СН'!$H$11+СВЦЭМ!$D$10+'СЕТ СН'!$H$6-'СЕТ СН'!$H$23</f>
        <v>2124.4033448999999</v>
      </c>
      <c r="Y88" s="36">
        <f>SUMIFS(СВЦЭМ!$D$39:$D$782,СВЦЭМ!$A$39:$A$782,$A88,СВЦЭМ!$B$39:$B$782,Y$83)+'СЕТ СН'!$H$11+СВЦЭМ!$D$10+'СЕТ СН'!$H$6-'СЕТ СН'!$H$23</f>
        <v>2221.4600696699999</v>
      </c>
    </row>
    <row r="89" spans="1:27" ht="15.75" x14ac:dyDescent="0.2">
      <c r="A89" s="35">
        <f t="shared" si="2"/>
        <v>45510</v>
      </c>
      <c r="B89" s="36">
        <f>SUMIFS(СВЦЭМ!$D$39:$D$782,СВЦЭМ!$A$39:$A$782,$A89,СВЦЭМ!$B$39:$B$782,B$83)+'СЕТ СН'!$H$11+СВЦЭМ!$D$10+'СЕТ СН'!$H$6-'СЕТ СН'!$H$23</f>
        <v>2320.6123563299998</v>
      </c>
      <c r="C89" s="36">
        <f>SUMIFS(СВЦЭМ!$D$39:$D$782,СВЦЭМ!$A$39:$A$782,$A89,СВЦЭМ!$B$39:$B$782,C$83)+'СЕТ СН'!$H$11+СВЦЭМ!$D$10+'СЕТ СН'!$H$6-'СЕТ СН'!$H$23</f>
        <v>2396.8115902999998</v>
      </c>
      <c r="D89" s="36">
        <f>SUMIFS(СВЦЭМ!$D$39:$D$782,СВЦЭМ!$A$39:$A$782,$A89,СВЦЭМ!$B$39:$B$782,D$83)+'СЕТ СН'!$H$11+СВЦЭМ!$D$10+'СЕТ СН'!$H$6-'СЕТ СН'!$H$23</f>
        <v>2435.9434210499999</v>
      </c>
      <c r="E89" s="36">
        <f>SUMIFS(СВЦЭМ!$D$39:$D$782,СВЦЭМ!$A$39:$A$782,$A89,СВЦЭМ!$B$39:$B$782,E$83)+'СЕТ СН'!$H$11+СВЦЭМ!$D$10+'СЕТ СН'!$H$6-'СЕТ СН'!$H$23</f>
        <v>2467.2092591599999</v>
      </c>
      <c r="F89" s="36">
        <f>SUMIFS(СВЦЭМ!$D$39:$D$782,СВЦЭМ!$A$39:$A$782,$A89,СВЦЭМ!$B$39:$B$782,F$83)+'СЕТ СН'!$H$11+СВЦЭМ!$D$10+'СЕТ СН'!$H$6-'СЕТ СН'!$H$23</f>
        <v>2462.5986624099996</v>
      </c>
      <c r="G89" s="36">
        <f>SUMIFS(СВЦЭМ!$D$39:$D$782,СВЦЭМ!$A$39:$A$782,$A89,СВЦЭМ!$B$39:$B$782,G$83)+'СЕТ СН'!$H$11+СВЦЭМ!$D$10+'СЕТ СН'!$H$6-'СЕТ СН'!$H$23</f>
        <v>2430.75912023</v>
      </c>
      <c r="H89" s="36">
        <f>SUMIFS(СВЦЭМ!$D$39:$D$782,СВЦЭМ!$A$39:$A$782,$A89,СВЦЭМ!$B$39:$B$782,H$83)+'СЕТ СН'!$H$11+СВЦЭМ!$D$10+'СЕТ СН'!$H$6-'СЕТ СН'!$H$23</f>
        <v>2381.62141926</v>
      </c>
      <c r="I89" s="36">
        <f>SUMIFS(СВЦЭМ!$D$39:$D$782,СВЦЭМ!$A$39:$A$782,$A89,СВЦЭМ!$B$39:$B$782,I$83)+'СЕТ СН'!$H$11+СВЦЭМ!$D$10+'СЕТ СН'!$H$6-'СЕТ СН'!$H$23</f>
        <v>2297.2894106100002</v>
      </c>
      <c r="J89" s="36">
        <f>SUMIFS(СВЦЭМ!$D$39:$D$782,СВЦЭМ!$A$39:$A$782,$A89,СВЦЭМ!$B$39:$B$782,J$83)+'СЕТ СН'!$H$11+СВЦЭМ!$D$10+'СЕТ СН'!$H$6-'СЕТ СН'!$H$23</f>
        <v>2194.22444331</v>
      </c>
      <c r="K89" s="36">
        <f>SUMIFS(СВЦЭМ!$D$39:$D$782,СВЦЭМ!$A$39:$A$782,$A89,СВЦЭМ!$B$39:$B$782,K$83)+'СЕТ СН'!$H$11+СВЦЭМ!$D$10+'СЕТ СН'!$H$6-'СЕТ СН'!$H$23</f>
        <v>2117.5362967599999</v>
      </c>
      <c r="L89" s="36">
        <f>SUMIFS(СВЦЭМ!$D$39:$D$782,СВЦЭМ!$A$39:$A$782,$A89,СВЦЭМ!$B$39:$B$782,L$83)+'СЕТ СН'!$H$11+СВЦЭМ!$D$10+'СЕТ СН'!$H$6-'СЕТ СН'!$H$23</f>
        <v>2083.2177848399997</v>
      </c>
      <c r="M89" s="36">
        <f>SUMIFS(СВЦЭМ!$D$39:$D$782,СВЦЭМ!$A$39:$A$782,$A89,СВЦЭМ!$B$39:$B$782,M$83)+'СЕТ СН'!$H$11+СВЦЭМ!$D$10+'СЕТ СН'!$H$6-'СЕТ СН'!$H$23</f>
        <v>2083.8336026899997</v>
      </c>
      <c r="N89" s="36">
        <f>SUMIFS(СВЦЭМ!$D$39:$D$782,СВЦЭМ!$A$39:$A$782,$A89,СВЦЭМ!$B$39:$B$782,N$83)+'СЕТ СН'!$H$11+СВЦЭМ!$D$10+'СЕТ СН'!$H$6-'СЕТ СН'!$H$23</f>
        <v>2069.3061642299999</v>
      </c>
      <c r="O89" s="36">
        <f>SUMIFS(СВЦЭМ!$D$39:$D$782,СВЦЭМ!$A$39:$A$782,$A89,СВЦЭМ!$B$39:$B$782,O$83)+'СЕТ СН'!$H$11+СВЦЭМ!$D$10+'СЕТ СН'!$H$6-'СЕТ СН'!$H$23</f>
        <v>2058.8779222799999</v>
      </c>
      <c r="P89" s="36">
        <f>SUMIFS(СВЦЭМ!$D$39:$D$782,СВЦЭМ!$A$39:$A$782,$A89,СВЦЭМ!$B$39:$B$782,P$83)+'СЕТ СН'!$H$11+СВЦЭМ!$D$10+'СЕТ СН'!$H$6-'СЕТ СН'!$H$23</f>
        <v>2056.7846681199999</v>
      </c>
      <c r="Q89" s="36">
        <f>SUMIFS(СВЦЭМ!$D$39:$D$782,СВЦЭМ!$A$39:$A$782,$A89,СВЦЭМ!$B$39:$B$782,Q$83)+'СЕТ СН'!$H$11+СВЦЭМ!$D$10+'СЕТ СН'!$H$6-'СЕТ СН'!$H$23</f>
        <v>2030.7912739599999</v>
      </c>
      <c r="R89" s="36">
        <f>SUMIFS(СВЦЭМ!$D$39:$D$782,СВЦЭМ!$A$39:$A$782,$A89,СВЦЭМ!$B$39:$B$782,R$83)+'СЕТ СН'!$H$11+СВЦЭМ!$D$10+'СЕТ СН'!$H$6-'СЕТ СН'!$H$23</f>
        <v>2048.6933034699996</v>
      </c>
      <c r="S89" s="36">
        <f>SUMIFS(СВЦЭМ!$D$39:$D$782,СВЦЭМ!$A$39:$A$782,$A89,СВЦЭМ!$B$39:$B$782,S$83)+'СЕТ СН'!$H$11+СВЦЭМ!$D$10+'СЕТ СН'!$H$6-'СЕТ СН'!$H$23</f>
        <v>2053.8881164899999</v>
      </c>
      <c r="T89" s="36">
        <f>SUMIFS(СВЦЭМ!$D$39:$D$782,СВЦЭМ!$A$39:$A$782,$A89,СВЦЭМ!$B$39:$B$782,T$83)+'СЕТ СН'!$H$11+СВЦЭМ!$D$10+'СЕТ СН'!$H$6-'СЕТ СН'!$H$23</f>
        <v>2041.35405588</v>
      </c>
      <c r="U89" s="36">
        <f>SUMIFS(СВЦЭМ!$D$39:$D$782,СВЦЭМ!$A$39:$A$782,$A89,СВЦЭМ!$B$39:$B$782,U$83)+'СЕТ СН'!$H$11+СВЦЭМ!$D$10+'СЕТ СН'!$H$6-'СЕТ СН'!$H$23</f>
        <v>2046.5860343899999</v>
      </c>
      <c r="V89" s="36">
        <f>SUMIFS(СВЦЭМ!$D$39:$D$782,СВЦЭМ!$A$39:$A$782,$A89,СВЦЭМ!$B$39:$B$782,V$83)+'СЕТ СН'!$H$11+СВЦЭМ!$D$10+'СЕТ СН'!$H$6-'СЕТ СН'!$H$23</f>
        <v>2055.6499489600001</v>
      </c>
      <c r="W89" s="36">
        <f>SUMIFS(СВЦЭМ!$D$39:$D$782,СВЦЭМ!$A$39:$A$782,$A89,СВЦЭМ!$B$39:$B$782,W$83)+'СЕТ СН'!$H$11+СВЦЭМ!$D$10+'СЕТ СН'!$H$6-'СЕТ СН'!$H$23</f>
        <v>2052.58403413</v>
      </c>
      <c r="X89" s="36">
        <f>SUMIFS(СВЦЭМ!$D$39:$D$782,СВЦЭМ!$A$39:$A$782,$A89,СВЦЭМ!$B$39:$B$782,X$83)+'СЕТ СН'!$H$11+СВЦЭМ!$D$10+'СЕТ СН'!$H$6-'СЕТ СН'!$H$23</f>
        <v>2113.2963791800003</v>
      </c>
      <c r="Y89" s="36">
        <f>SUMIFS(СВЦЭМ!$D$39:$D$782,СВЦЭМ!$A$39:$A$782,$A89,СВЦЭМ!$B$39:$B$782,Y$83)+'СЕТ СН'!$H$11+СВЦЭМ!$D$10+'СЕТ СН'!$H$6-'СЕТ СН'!$H$23</f>
        <v>2184.8384351899999</v>
      </c>
    </row>
    <row r="90" spans="1:27" ht="15.75" x14ac:dyDescent="0.2">
      <c r="A90" s="35">
        <f t="shared" si="2"/>
        <v>45511</v>
      </c>
      <c r="B90" s="36">
        <f>SUMIFS(СВЦЭМ!$D$39:$D$782,СВЦЭМ!$A$39:$A$782,$A90,СВЦЭМ!$B$39:$B$782,B$83)+'СЕТ СН'!$H$11+СВЦЭМ!$D$10+'СЕТ СН'!$H$6-'СЕТ СН'!$H$23</f>
        <v>2254.7220456099999</v>
      </c>
      <c r="C90" s="36">
        <f>SUMIFS(СВЦЭМ!$D$39:$D$782,СВЦЭМ!$A$39:$A$782,$A90,СВЦЭМ!$B$39:$B$782,C$83)+'СЕТ СН'!$H$11+СВЦЭМ!$D$10+'СЕТ СН'!$H$6-'СЕТ СН'!$H$23</f>
        <v>2344.5900202599996</v>
      </c>
      <c r="D90" s="36">
        <f>SUMIFS(СВЦЭМ!$D$39:$D$782,СВЦЭМ!$A$39:$A$782,$A90,СВЦЭМ!$B$39:$B$782,D$83)+'СЕТ СН'!$H$11+СВЦЭМ!$D$10+'СЕТ СН'!$H$6-'СЕТ СН'!$H$23</f>
        <v>2405.70271804</v>
      </c>
      <c r="E90" s="36">
        <f>SUMIFS(СВЦЭМ!$D$39:$D$782,СВЦЭМ!$A$39:$A$782,$A90,СВЦЭМ!$B$39:$B$782,E$83)+'СЕТ СН'!$H$11+СВЦЭМ!$D$10+'СЕТ СН'!$H$6-'СЕТ СН'!$H$23</f>
        <v>2429.0389827600002</v>
      </c>
      <c r="F90" s="36">
        <f>SUMIFS(СВЦЭМ!$D$39:$D$782,СВЦЭМ!$A$39:$A$782,$A90,СВЦЭМ!$B$39:$B$782,F$83)+'СЕТ СН'!$H$11+СВЦЭМ!$D$10+'СЕТ СН'!$H$6-'СЕТ СН'!$H$23</f>
        <v>2459.11013138</v>
      </c>
      <c r="G90" s="36">
        <f>SUMIFS(СВЦЭМ!$D$39:$D$782,СВЦЭМ!$A$39:$A$782,$A90,СВЦЭМ!$B$39:$B$782,G$83)+'СЕТ СН'!$H$11+СВЦЭМ!$D$10+'СЕТ СН'!$H$6-'СЕТ СН'!$H$23</f>
        <v>2428.48185964</v>
      </c>
      <c r="H90" s="36">
        <f>SUMIFS(СВЦЭМ!$D$39:$D$782,СВЦЭМ!$A$39:$A$782,$A90,СВЦЭМ!$B$39:$B$782,H$83)+'СЕТ СН'!$H$11+СВЦЭМ!$D$10+'СЕТ СН'!$H$6-'СЕТ СН'!$H$23</f>
        <v>2393.1733887800001</v>
      </c>
      <c r="I90" s="36">
        <f>SUMIFS(СВЦЭМ!$D$39:$D$782,СВЦЭМ!$A$39:$A$782,$A90,СВЦЭМ!$B$39:$B$782,I$83)+'СЕТ СН'!$H$11+СВЦЭМ!$D$10+'СЕТ СН'!$H$6-'СЕТ СН'!$H$23</f>
        <v>2304.6979925099999</v>
      </c>
      <c r="J90" s="36">
        <f>SUMIFS(СВЦЭМ!$D$39:$D$782,СВЦЭМ!$A$39:$A$782,$A90,СВЦЭМ!$B$39:$B$782,J$83)+'СЕТ СН'!$H$11+СВЦЭМ!$D$10+'СЕТ СН'!$H$6-'СЕТ СН'!$H$23</f>
        <v>2206.1785019399999</v>
      </c>
      <c r="K90" s="36">
        <f>SUMIFS(СВЦЭМ!$D$39:$D$782,СВЦЭМ!$A$39:$A$782,$A90,СВЦЭМ!$B$39:$B$782,K$83)+'СЕТ СН'!$H$11+СВЦЭМ!$D$10+'СЕТ СН'!$H$6-'СЕТ СН'!$H$23</f>
        <v>2125.6576110699998</v>
      </c>
      <c r="L90" s="36">
        <f>SUMIFS(СВЦЭМ!$D$39:$D$782,СВЦЭМ!$A$39:$A$782,$A90,СВЦЭМ!$B$39:$B$782,L$83)+'СЕТ СН'!$H$11+СВЦЭМ!$D$10+'СЕТ СН'!$H$6-'СЕТ СН'!$H$23</f>
        <v>2106.0227975299999</v>
      </c>
      <c r="M90" s="36">
        <f>SUMIFS(СВЦЭМ!$D$39:$D$782,СВЦЭМ!$A$39:$A$782,$A90,СВЦЭМ!$B$39:$B$782,M$83)+'СЕТ СН'!$H$11+СВЦЭМ!$D$10+'СЕТ СН'!$H$6-'СЕТ СН'!$H$23</f>
        <v>2086.8394366399998</v>
      </c>
      <c r="N90" s="36">
        <f>SUMIFS(СВЦЭМ!$D$39:$D$782,СВЦЭМ!$A$39:$A$782,$A90,СВЦЭМ!$B$39:$B$782,N$83)+'СЕТ СН'!$H$11+СВЦЭМ!$D$10+'СЕТ СН'!$H$6-'СЕТ СН'!$H$23</f>
        <v>2064.9896691100002</v>
      </c>
      <c r="O90" s="36">
        <f>SUMIFS(СВЦЭМ!$D$39:$D$782,СВЦЭМ!$A$39:$A$782,$A90,СВЦЭМ!$B$39:$B$782,O$83)+'СЕТ СН'!$H$11+СВЦЭМ!$D$10+'СЕТ СН'!$H$6-'СЕТ СН'!$H$23</f>
        <v>2069.5815430000002</v>
      </c>
      <c r="P90" s="36">
        <f>SUMIFS(СВЦЭМ!$D$39:$D$782,СВЦЭМ!$A$39:$A$782,$A90,СВЦЭМ!$B$39:$B$782,P$83)+'СЕТ СН'!$H$11+СВЦЭМ!$D$10+'СЕТ СН'!$H$6-'СЕТ СН'!$H$23</f>
        <v>2079.4105832200003</v>
      </c>
      <c r="Q90" s="36">
        <f>SUMIFS(СВЦЭМ!$D$39:$D$782,СВЦЭМ!$A$39:$A$782,$A90,СВЦЭМ!$B$39:$B$782,Q$83)+'СЕТ СН'!$H$11+СВЦЭМ!$D$10+'СЕТ СН'!$H$6-'СЕТ СН'!$H$23</f>
        <v>2085.2986893699999</v>
      </c>
      <c r="R90" s="36">
        <f>SUMIFS(СВЦЭМ!$D$39:$D$782,СВЦЭМ!$A$39:$A$782,$A90,СВЦЭМ!$B$39:$B$782,R$83)+'СЕТ СН'!$H$11+СВЦЭМ!$D$10+'СЕТ СН'!$H$6-'СЕТ СН'!$H$23</f>
        <v>2095.6989054400001</v>
      </c>
      <c r="S90" s="36">
        <f>SUMIFS(СВЦЭМ!$D$39:$D$782,СВЦЭМ!$A$39:$A$782,$A90,СВЦЭМ!$B$39:$B$782,S$83)+'СЕТ СН'!$H$11+СВЦЭМ!$D$10+'СЕТ СН'!$H$6-'СЕТ СН'!$H$23</f>
        <v>2090.4250561899999</v>
      </c>
      <c r="T90" s="36">
        <f>SUMIFS(СВЦЭМ!$D$39:$D$782,СВЦЭМ!$A$39:$A$782,$A90,СВЦЭМ!$B$39:$B$782,T$83)+'СЕТ СН'!$H$11+СВЦЭМ!$D$10+'СЕТ СН'!$H$6-'СЕТ СН'!$H$23</f>
        <v>2080.0908808300001</v>
      </c>
      <c r="U90" s="36">
        <f>SUMIFS(СВЦЭМ!$D$39:$D$782,СВЦЭМ!$A$39:$A$782,$A90,СВЦЭМ!$B$39:$B$782,U$83)+'СЕТ СН'!$H$11+СВЦЭМ!$D$10+'СЕТ СН'!$H$6-'СЕТ СН'!$H$23</f>
        <v>2093.6155360599996</v>
      </c>
      <c r="V90" s="36">
        <f>SUMIFS(СВЦЭМ!$D$39:$D$782,СВЦЭМ!$A$39:$A$782,$A90,СВЦЭМ!$B$39:$B$782,V$83)+'СЕТ СН'!$H$11+СВЦЭМ!$D$10+'СЕТ СН'!$H$6-'СЕТ СН'!$H$23</f>
        <v>2105.2008313899996</v>
      </c>
      <c r="W90" s="36">
        <f>SUMIFS(СВЦЭМ!$D$39:$D$782,СВЦЭМ!$A$39:$A$782,$A90,СВЦЭМ!$B$39:$B$782,W$83)+'СЕТ СН'!$H$11+СВЦЭМ!$D$10+'СЕТ СН'!$H$6-'СЕТ СН'!$H$23</f>
        <v>2090.0554860499997</v>
      </c>
      <c r="X90" s="36">
        <f>SUMIFS(СВЦЭМ!$D$39:$D$782,СВЦЭМ!$A$39:$A$782,$A90,СВЦЭМ!$B$39:$B$782,X$83)+'СЕТ СН'!$H$11+СВЦЭМ!$D$10+'СЕТ СН'!$H$6-'СЕТ СН'!$H$23</f>
        <v>2140.1532750899996</v>
      </c>
      <c r="Y90" s="36">
        <f>SUMIFS(СВЦЭМ!$D$39:$D$782,СВЦЭМ!$A$39:$A$782,$A90,СВЦЭМ!$B$39:$B$782,Y$83)+'СЕТ СН'!$H$11+СВЦЭМ!$D$10+'СЕТ СН'!$H$6-'СЕТ СН'!$H$23</f>
        <v>2177.7923981399999</v>
      </c>
    </row>
    <row r="91" spans="1:27" ht="15.75" x14ac:dyDescent="0.2">
      <c r="A91" s="35">
        <f t="shared" si="2"/>
        <v>45512</v>
      </c>
      <c r="B91" s="36">
        <f>SUMIFS(СВЦЭМ!$D$39:$D$782,СВЦЭМ!$A$39:$A$782,$A91,СВЦЭМ!$B$39:$B$782,B$83)+'СЕТ СН'!$H$11+СВЦЭМ!$D$10+'СЕТ СН'!$H$6-'СЕТ СН'!$H$23</f>
        <v>2321.3655682899998</v>
      </c>
      <c r="C91" s="36">
        <f>SUMIFS(СВЦЭМ!$D$39:$D$782,СВЦЭМ!$A$39:$A$782,$A91,СВЦЭМ!$B$39:$B$782,C$83)+'СЕТ СН'!$H$11+СВЦЭМ!$D$10+'СЕТ СН'!$H$6-'СЕТ СН'!$H$23</f>
        <v>2408.5402199199998</v>
      </c>
      <c r="D91" s="36">
        <f>SUMIFS(СВЦЭМ!$D$39:$D$782,СВЦЭМ!$A$39:$A$782,$A91,СВЦЭМ!$B$39:$B$782,D$83)+'СЕТ СН'!$H$11+СВЦЭМ!$D$10+'СЕТ СН'!$H$6-'СЕТ СН'!$H$23</f>
        <v>2471.9938861299997</v>
      </c>
      <c r="E91" s="36">
        <f>SUMIFS(СВЦЭМ!$D$39:$D$782,СВЦЭМ!$A$39:$A$782,$A91,СВЦЭМ!$B$39:$B$782,E$83)+'СЕТ СН'!$H$11+СВЦЭМ!$D$10+'СЕТ СН'!$H$6-'СЕТ СН'!$H$23</f>
        <v>2475.4766779299998</v>
      </c>
      <c r="F91" s="36">
        <f>SUMIFS(СВЦЭМ!$D$39:$D$782,СВЦЭМ!$A$39:$A$782,$A91,СВЦЭМ!$B$39:$B$782,F$83)+'СЕТ СН'!$H$11+СВЦЭМ!$D$10+'СЕТ СН'!$H$6-'СЕТ СН'!$H$23</f>
        <v>2474.9250599500001</v>
      </c>
      <c r="G91" s="36">
        <f>SUMIFS(СВЦЭМ!$D$39:$D$782,СВЦЭМ!$A$39:$A$782,$A91,СВЦЭМ!$B$39:$B$782,G$83)+'СЕТ СН'!$H$11+СВЦЭМ!$D$10+'СЕТ СН'!$H$6-'СЕТ СН'!$H$23</f>
        <v>2474.9715149599997</v>
      </c>
      <c r="H91" s="36">
        <f>SUMIFS(СВЦЭМ!$D$39:$D$782,СВЦЭМ!$A$39:$A$782,$A91,СВЦЭМ!$B$39:$B$782,H$83)+'СЕТ СН'!$H$11+СВЦЭМ!$D$10+'СЕТ СН'!$H$6-'СЕТ СН'!$H$23</f>
        <v>2406.6553708399997</v>
      </c>
      <c r="I91" s="36">
        <f>SUMIFS(СВЦЭМ!$D$39:$D$782,СВЦЭМ!$A$39:$A$782,$A91,СВЦЭМ!$B$39:$B$782,I$83)+'СЕТ СН'!$H$11+СВЦЭМ!$D$10+'СЕТ СН'!$H$6-'СЕТ СН'!$H$23</f>
        <v>2326.4486237900001</v>
      </c>
      <c r="J91" s="36">
        <f>SUMIFS(СВЦЭМ!$D$39:$D$782,СВЦЭМ!$A$39:$A$782,$A91,СВЦЭМ!$B$39:$B$782,J$83)+'СЕТ СН'!$H$11+СВЦЭМ!$D$10+'СЕТ СН'!$H$6-'СЕТ СН'!$H$23</f>
        <v>2218.9496004799998</v>
      </c>
      <c r="K91" s="36">
        <f>SUMIFS(СВЦЭМ!$D$39:$D$782,СВЦЭМ!$A$39:$A$782,$A91,СВЦЭМ!$B$39:$B$782,K$83)+'СЕТ СН'!$H$11+СВЦЭМ!$D$10+'СЕТ СН'!$H$6-'СЕТ СН'!$H$23</f>
        <v>2162.7522504999997</v>
      </c>
      <c r="L91" s="36">
        <f>SUMIFS(СВЦЭМ!$D$39:$D$782,СВЦЭМ!$A$39:$A$782,$A91,СВЦЭМ!$B$39:$B$782,L$83)+'СЕТ СН'!$H$11+СВЦЭМ!$D$10+'СЕТ СН'!$H$6-'СЕТ СН'!$H$23</f>
        <v>2125.0122142700002</v>
      </c>
      <c r="M91" s="36">
        <f>SUMIFS(СВЦЭМ!$D$39:$D$782,СВЦЭМ!$A$39:$A$782,$A91,СВЦЭМ!$B$39:$B$782,M$83)+'СЕТ СН'!$H$11+СВЦЭМ!$D$10+'СЕТ СН'!$H$6-'СЕТ СН'!$H$23</f>
        <v>2126.7410687399997</v>
      </c>
      <c r="N91" s="36">
        <f>SUMIFS(СВЦЭМ!$D$39:$D$782,СВЦЭМ!$A$39:$A$782,$A91,СВЦЭМ!$B$39:$B$782,N$83)+'СЕТ СН'!$H$11+СВЦЭМ!$D$10+'СЕТ СН'!$H$6-'СЕТ СН'!$H$23</f>
        <v>2124.8722339300002</v>
      </c>
      <c r="O91" s="36">
        <f>SUMIFS(СВЦЭМ!$D$39:$D$782,СВЦЭМ!$A$39:$A$782,$A91,СВЦЭМ!$B$39:$B$782,O$83)+'СЕТ СН'!$H$11+СВЦЭМ!$D$10+'СЕТ СН'!$H$6-'СЕТ СН'!$H$23</f>
        <v>2128.3985152200003</v>
      </c>
      <c r="P91" s="36">
        <f>SUMIFS(СВЦЭМ!$D$39:$D$782,СВЦЭМ!$A$39:$A$782,$A91,СВЦЭМ!$B$39:$B$782,P$83)+'СЕТ СН'!$H$11+СВЦЭМ!$D$10+'СЕТ СН'!$H$6-'СЕТ СН'!$H$23</f>
        <v>2135.41676659</v>
      </c>
      <c r="Q91" s="36">
        <f>SUMIFS(СВЦЭМ!$D$39:$D$782,СВЦЭМ!$A$39:$A$782,$A91,СВЦЭМ!$B$39:$B$782,Q$83)+'СЕТ СН'!$H$11+СВЦЭМ!$D$10+'СЕТ СН'!$H$6-'СЕТ СН'!$H$23</f>
        <v>2141.7320055499999</v>
      </c>
      <c r="R91" s="36">
        <f>SUMIFS(СВЦЭМ!$D$39:$D$782,СВЦЭМ!$A$39:$A$782,$A91,СВЦЭМ!$B$39:$B$782,R$83)+'СЕТ СН'!$H$11+СВЦЭМ!$D$10+'СЕТ СН'!$H$6-'СЕТ СН'!$H$23</f>
        <v>2156.8982622200001</v>
      </c>
      <c r="S91" s="36">
        <f>SUMIFS(СВЦЭМ!$D$39:$D$782,СВЦЭМ!$A$39:$A$782,$A91,СВЦЭМ!$B$39:$B$782,S$83)+'СЕТ СН'!$H$11+СВЦЭМ!$D$10+'СЕТ СН'!$H$6-'СЕТ СН'!$H$23</f>
        <v>2139.5025595400002</v>
      </c>
      <c r="T91" s="36">
        <f>SUMIFS(СВЦЭМ!$D$39:$D$782,СВЦЭМ!$A$39:$A$782,$A91,СВЦЭМ!$B$39:$B$782,T$83)+'СЕТ СН'!$H$11+СВЦЭМ!$D$10+'СЕТ СН'!$H$6-'СЕТ СН'!$H$23</f>
        <v>2132.8637537099999</v>
      </c>
      <c r="U91" s="36">
        <f>SUMIFS(СВЦЭМ!$D$39:$D$782,СВЦЭМ!$A$39:$A$782,$A91,СВЦЭМ!$B$39:$B$782,U$83)+'СЕТ СН'!$H$11+СВЦЭМ!$D$10+'СЕТ СН'!$H$6-'СЕТ СН'!$H$23</f>
        <v>2143.6614158499997</v>
      </c>
      <c r="V91" s="36">
        <f>SUMIFS(СВЦЭМ!$D$39:$D$782,СВЦЭМ!$A$39:$A$782,$A91,СВЦЭМ!$B$39:$B$782,V$83)+'СЕТ СН'!$H$11+СВЦЭМ!$D$10+'СЕТ СН'!$H$6-'СЕТ СН'!$H$23</f>
        <v>2148.6924811700001</v>
      </c>
      <c r="W91" s="36">
        <f>SUMIFS(СВЦЭМ!$D$39:$D$782,СВЦЭМ!$A$39:$A$782,$A91,СВЦЭМ!$B$39:$B$782,W$83)+'СЕТ СН'!$H$11+СВЦЭМ!$D$10+'СЕТ СН'!$H$6-'СЕТ СН'!$H$23</f>
        <v>2147.52291608</v>
      </c>
      <c r="X91" s="36">
        <f>SUMIFS(СВЦЭМ!$D$39:$D$782,СВЦЭМ!$A$39:$A$782,$A91,СВЦЭМ!$B$39:$B$782,X$83)+'СЕТ СН'!$H$11+СВЦЭМ!$D$10+'СЕТ СН'!$H$6-'СЕТ СН'!$H$23</f>
        <v>2194.09441922</v>
      </c>
      <c r="Y91" s="36">
        <f>SUMIFS(СВЦЭМ!$D$39:$D$782,СВЦЭМ!$A$39:$A$782,$A91,СВЦЭМ!$B$39:$B$782,Y$83)+'СЕТ СН'!$H$11+СВЦЭМ!$D$10+'СЕТ СН'!$H$6-'СЕТ СН'!$H$23</f>
        <v>2279.5069174099999</v>
      </c>
    </row>
    <row r="92" spans="1:27" ht="15.75" x14ac:dyDescent="0.2">
      <c r="A92" s="35">
        <f t="shared" si="2"/>
        <v>45513</v>
      </c>
      <c r="B92" s="36">
        <f>SUMIFS(СВЦЭМ!$D$39:$D$782,СВЦЭМ!$A$39:$A$782,$A92,СВЦЭМ!$B$39:$B$782,B$83)+'СЕТ СН'!$H$11+СВЦЭМ!$D$10+'СЕТ СН'!$H$6-'СЕТ СН'!$H$23</f>
        <v>2254.9079213799996</v>
      </c>
      <c r="C92" s="36">
        <f>SUMIFS(СВЦЭМ!$D$39:$D$782,СВЦЭМ!$A$39:$A$782,$A92,СВЦЭМ!$B$39:$B$782,C$83)+'СЕТ СН'!$H$11+СВЦЭМ!$D$10+'СЕТ СН'!$H$6-'СЕТ СН'!$H$23</f>
        <v>2360.6096043500002</v>
      </c>
      <c r="D92" s="36">
        <f>SUMIFS(СВЦЭМ!$D$39:$D$782,СВЦЭМ!$A$39:$A$782,$A92,СВЦЭМ!$B$39:$B$782,D$83)+'СЕТ СН'!$H$11+СВЦЭМ!$D$10+'СЕТ СН'!$H$6-'СЕТ СН'!$H$23</f>
        <v>2468.6190276299999</v>
      </c>
      <c r="E92" s="36">
        <f>SUMIFS(СВЦЭМ!$D$39:$D$782,СВЦЭМ!$A$39:$A$782,$A92,СВЦЭМ!$B$39:$B$782,E$83)+'СЕТ СН'!$H$11+СВЦЭМ!$D$10+'СЕТ СН'!$H$6-'СЕТ СН'!$H$23</f>
        <v>2506.0365713399997</v>
      </c>
      <c r="F92" s="36">
        <f>SUMIFS(СВЦЭМ!$D$39:$D$782,СВЦЭМ!$A$39:$A$782,$A92,СВЦЭМ!$B$39:$B$782,F$83)+'СЕТ СН'!$H$11+СВЦЭМ!$D$10+'СЕТ СН'!$H$6-'СЕТ СН'!$H$23</f>
        <v>2511.1476961500002</v>
      </c>
      <c r="G92" s="36">
        <f>SUMIFS(СВЦЭМ!$D$39:$D$782,СВЦЭМ!$A$39:$A$782,$A92,СВЦЭМ!$B$39:$B$782,G$83)+'СЕТ СН'!$H$11+СВЦЭМ!$D$10+'СЕТ СН'!$H$6-'СЕТ СН'!$H$23</f>
        <v>2502.97443402</v>
      </c>
      <c r="H92" s="36">
        <f>SUMIFS(СВЦЭМ!$D$39:$D$782,СВЦЭМ!$A$39:$A$782,$A92,СВЦЭМ!$B$39:$B$782,H$83)+'СЕТ СН'!$H$11+СВЦЭМ!$D$10+'СЕТ СН'!$H$6-'СЕТ СН'!$H$23</f>
        <v>2470.4359636999998</v>
      </c>
      <c r="I92" s="36">
        <f>SUMIFS(СВЦЭМ!$D$39:$D$782,СВЦЭМ!$A$39:$A$782,$A92,СВЦЭМ!$B$39:$B$782,I$83)+'СЕТ СН'!$H$11+СВЦЭМ!$D$10+'СЕТ СН'!$H$6-'СЕТ СН'!$H$23</f>
        <v>2370.2954693900001</v>
      </c>
      <c r="J92" s="36">
        <f>SUMIFS(СВЦЭМ!$D$39:$D$782,СВЦЭМ!$A$39:$A$782,$A92,СВЦЭМ!$B$39:$B$782,J$83)+'СЕТ СН'!$H$11+СВЦЭМ!$D$10+'СЕТ СН'!$H$6-'СЕТ СН'!$H$23</f>
        <v>2294.7881749500002</v>
      </c>
      <c r="K92" s="36">
        <f>SUMIFS(СВЦЭМ!$D$39:$D$782,СВЦЭМ!$A$39:$A$782,$A92,СВЦЭМ!$B$39:$B$782,K$83)+'СЕТ СН'!$H$11+СВЦЭМ!$D$10+'СЕТ СН'!$H$6-'СЕТ СН'!$H$23</f>
        <v>2203.71416086</v>
      </c>
      <c r="L92" s="36">
        <f>SUMIFS(СВЦЭМ!$D$39:$D$782,СВЦЭМ!$A$39:$A$782,$A92,СВЦЭМ!$B$39:$B$782,L$83)+'СЕТ СН'!$H$11+СВЦЭМ!$D$10+'СЕТ СН'!$H$6-'СЕТ СН'!$H$23</f>
        <v>2185.7256098999997</v>
      </c>
      <c r="M92" s="36">
        <f>SUMIFS(СВЦЭМ!$D$39:$D$782,СВЦЭМ!$A$39:$A$782,$A92,СВЦЭМ!$B$39:$B$782,M$83)+'СЕТ СН'!$H$11+СВЦЭМ!$D$10+'СЕТ СН'!$H$6-'СЕТ СН'!$H$23</f>
        <v>2181.2307369399996</v>
      </c>
      <c r="N92" s="36">
        <f>SUMIFS(СВЦЭМ!$D$39:$D$782,СВЦЭМ!$A$39:$A$782,$A92,СВЦЭМ!$B$39:$B$782,N$83)+'СЕТ СН'!$H$11+СВЦЭМ!$D$10+'СЕТ СН'!$H$6-'СЕТ СН'!$H$23</f>
        <v>2178.6990813399998</v>
      </c>
      <c r="O92" s="36">
        <f>SUMIFS(СВЦЭМ!$D$39:$D$782,СВЦЭМ!$A$39:$A$782,$A92,СВЦЭМ!$B$39:$B$782,O$83)+'СЕТ СН'!$H$11+СВЦЭМ!$D$10+'СЕТ СН'!$H$6-'СЕТ СН'!$H$23</f>
        <v>2170.4667763099997</v>
      </c>
      <c r="P92" s="36">
        <f>SUMIFS(СВЦЭМ!$D$39:$D$782,СВЦЭМ!$A$39:$A$782,$A92,СВЦЭМ!$B$39:$B$782,P$83)+'СЕТ СН'!$H$11+СВЦЭМ!$D$10+'СЕТ СН'!$H$6-'СЕТ СН'!$H$23</f>
        <v>2186.8748011500002</v>
      </c>
      <c r="Q92" s="36">
        <f>SUMIFS(СВЦЭМ!$D$39:$D$782,СВЦЭМ!$A$39:$A$782,$A92,СВЦЭМ!$B$39:$B$782,Q$83)+'СЕТ СН'!$H$11+СВЦЭМ!$D$10+'СЕТ СН'!$H$6-'СЕТ СН'!$H$23</f>
        <v>2197.5842087800002</v>
      </c>
      <c r="R92" s="36">
        <f>SUMIFS(СВЦЭМ!$D$39:$D$782,СВЦЭМ!$A$39:$A$782,$A92,СВЦЭМ!$B$39:$B$782,R$83)+'СЕТ СН'!$H$11+СВЦЭМ!$D$10+'СЕТ СН'!$H$6-'СЕТ СН'!$H$23</f>
        <v>2203.31003839</v>
      </c>
      <c r="S92" s="36">
        <f>SUMIFS(СВЦЭМ!$D$39:$D$782,СВЦЭМ!$A$39:$A$782,$A92,СВЦЭМ!$B$39:$B$782,S$83)+'СЕТ СН'!$H$11+СВЦЭМ!$D$10+'СЕТ СН'!$H$6-'СЕТ СН'!$H$23</f>
        <v>2194.0442838600002</v>
      </c>
      <c r="T92" s="36">
        <f>SUMIFS(СВЦЭМ!$D$39:$D$782,СВЦЭМ!$A$39:$A$782,$A92,СВЦЭМ!$B$39:$B$782,T$83)+'СЕТ СН'!$H$11+СВЦЭМ!$D$10+'СЕТ СН'!$H$6-'СЕТ СН'!$H$23</f>
        <v>2175.7034927499999</v>
      </c>
      <c r="U92" s="36">
        <f>SUMIFS(СВЦЭМ!$D$39:$D$782,СВЦЭМ!$A$39:$A$782,$A92,СВЦЭМ!$B$39:$B$782,U$83)+'СЕТ СН'!$H$11+СВЦЭМ!$D$10+'СЕТ СН'!$H$6-'СЕТ СН'!$H$23</f>
        <v>2177.7966425899999</v>
      </c>
      <c r="V92" s="36">
        <f>SUMIFS(СВЦЭМ!$D$39:$D$782,СВЦЭМ!$A$39:$A$782,$A92,СВЦЭМ!$B$39:$B$782,V$83)+'СЕТ СН'!$H$11+СВЦЭМ!$D$10+'СЕТ СН'!$H$6-'СЕТ СН'!$H$23</f>
        <v>2229.7505884800003</v>
      </c>
      <c r="W92" s="36">
        <f>SUMIFS(СВЦЭМ!$D$39:$D$782,СВЦЭМ!$A$39:$A$782,$A92,СВЦЭМ!$B$39:$B$782,W$83)+'СЕТ СН'!$H$11+СВЦЭМ!$D$10+'СЕТ СН'!$H$6-'СЕТ СН'!$H$23</f>
        <v>2198.4967031300002</v>
      </c>
      <c r="X92" s="36">
        <f>SUMIFS(СВЦЭМ!$D$39:$D$782,СВЦЭМ!$A$39:$A$782,$A92,СВЦЭМ!$B$39:$B$782,X$83)+'СЕТ СН'!$H$11+СВЦЭМ!$D$10+'СЕТ СН'!$H$6-'СЕТ СН'!$H$23</f>
        <v>2272.2271766599997</v>
      </c>
      <c r="Y92" s="36">
        <f>SUMIFS(СВЦЭМ!$D$39:$D$782,СВЦЭМ!$A$39:$A$782,$A92,СВЦЭМ!$B$39:$B$782,Y$83)+'СЕТ СН'!$H$11+СВЦЭМ!$D$10+'СЕТ СН'!$H$6-'СЕТ СН'!$H$23</f>
        <v>2321.7432721599998</v>
      </c>
    </row>
    <row r="93" spans="1:27" ht="15.75" x14ac:dyDescent="0.2">
      <c r="A93" s="35">
        <f t="shared" si="2"/>
        <v>45514</v>
      </c>
      <c r="B93" s="36">
        <f>SUMIFS(СВЦЭМ!$D$39:$D$782,СВЦЭМ!$A$39:$A$782,$A93,СВЦЭМ!$B$39:$B$782,B$83)+'СЕТ СН'!$H$11+СВЦЭМ!$D$10+'СЕТ СН'!$H$6-'СЕТ СН'!$H$23</f>
        <v>2318.14909068</v>
      </c>
      <c r="C93" s="36">
        <f>SUMIFS(СВЦЭМ!$D$39:$D$782,СВЦЭМ!$A$39:$A$782,$A93,СВЦЭМ!$B$39:$B$782,C$83)+'СЕТ СН'!$H$11+СВЦЭМ!$D$10+'СЕТ СН'!$H$6-'СЕТ СН'!$H$23</f>
        <v>2309.8888878799999</v>
      </c>
      <c r="D93" s="36">
        <f>SUMIFS(СВЦЭМ!$D$39:$D$782,СВЦЭМ!$A$39:$A$782,$A93,СВЦЭМ!$B$39:$B$782,D$83)+'СЕТ СН'!$H$11+СВЦЭМ!$D$10+'СЕТ СН'!$H$6-'СЕТ СН'!$H$23</f>
        <v>2364.5621534399997</v>
      </c>
      <c r="E93" s="36">
        <f>SUMIFS(СВЦЭМ!$D$39:$D$782,СВЦЭМ!$A$39:$A$782,$A93,СВЦЭМ!$B$39:$B$782,E$83)+'СЕТ СН'!$H$11+СВЦЭМ!$D$10+'СЕТ СН'!$H$6-'СЕТ СН'!$H$23</f>
        <v>2404.8368140100001</v>
      </c>
      <c r="F93" s="36">
        <f>SUMIFS(СВЦЭМ!$D$39:$D$782,СВЦЭМ!$A$39:$A$782,$A93,СВЦЭМ!$B$39:$B$782,F$83)+'СЕТ СН'!$H$11+СВЦЭМ!$D$10+'СЕТ СН'!$H$6-'СЕТ СН'!$H$23</f>
        <v>2433.6336406599999</v>
      </c>
      <c r="G93" s="36">
        <f>SUMIFS(СВЦЭМ!$D$39:$D$782,СВЦЭМ!$A$39:$A$782,$A93,СВЦЭМ!$B$39:$B$782,G$83)+'СЕТ СН'!$H$11+СВЦЭМ!$D$10+'СЕТ СН'!$H$6-'СЕТ СН'!$H$23</f>
        <v>2414.4286498900001</v>
      </c>
      <c r="H93" s="36">
        <f>SUMIFS(СВЦЭМ!$D$39:$D$782,СВЦЭМ!$A$39:$A$782,$A93,СВЦЭМ!$B$39:$B$782,H$83)+'СЕТ СН'!$H$11+СВЦЭМ!$D$10+'СЕТ СН'!$H$6-'СЕТ СН'!$H$23</f>
        <v>2383.2015327899999</v>
      </c>
      <c r="I93" s="36">
        <f>SUMIFS(СВЦЭМ!$D$39:$D$782,СВЦЭМ!$A$39:$A$782,$A93,СВЦЭМ!$B$39:$B$782,I$83)+'СЕТ СН'!$H$11+СВЦЭМ!$D$10+'СЕТ СН'!$H$6-'СЕТ СН'!$H$23</f>
        <v>2314.6309404899998</v>
      </c>
      <c r="J93" s="36">
        <f>SUMIFS(СВЦЭМ!$D$39:$D$782,СВЦЭМ!$A$39:$A$782,$A93,СВЦЭМ!$B$39:$B$782,J$83)+'СЕТ СН'!$H$11+СВЦЭМ!$D$10+'СЕТ СН'!$H$6-'СЕТ СН'!$H$23</f>
        <v>2220.6254582800002</v>
      </c>
      <c r="K93" s="36">
        <f>SUMIFS(СВЦЭМ!$D$39:$D$782,СВЦЭМ!$A$39:$A$782,$A93,СВЦЭМ!$B$39:$B$782,K$83)+'СЕТ СН'!$H$11+СВЦЭМ!$D$10+'СЕТ СН'!$H$6-'СЕТ СН'!$H$23</f>
        <v>2145.4861028400001</v>
      </c>
      <c r="L93" s="36">
        <f>SUMIFS(СВЦЭМ!$D$39:$D$782,СВЦЭМ!$A$39:$A$782,$A93,СВЦЭМ!$B$39:$B$782,L$83)+'СЕТ СН'!$H$11+СВЦЭМ!$D$10+'СЕТ СН'!$H$6-'СЕТ СН'!$H$23</f>
        <v>2053.5012066600002</v>
      </c>
      <c r="M93" s="36">
        <f>SUMIFS(СВЦЭМ!$D$39:$D$782,СВЦЭМ!$A$39:$A$782,$A93,СВЦЭМ!$B$39:$B$782,M$83)+'СЕТ СН'!$H$11+СВЦЭМ!$D$10+'СЕТ СН'!$H$6-'СЕТ СН'!$H$23</f>
        <v>2046.7520479499999</v>
      </c>
      <c r="N93" s="36">
        <f>SUMIFS(СВЦЭМ!$D$39:$D$782,СВЦЭМ!$A$39:$A$782,$A93,СВЦЭМ!$B$39:$B$782,N$83)+'СЕТ СН'!$H$11+СВЦЭМ!$D$10+'СЕТ СН'!$H$6-'СЕТ СН'!$H$23</f>
        <v>2042.14509658</v>
      </c>
      <c r="O93" s="36">
        <f>SUMIFS(СВЦЭМ!$D$39:$D$782,СВЦЭМ!$A$39:$A$782,$A93,СВЦЭМ!$B$39:$B$782,O$83)+'СЕТ СН'!$H$11+СВЦЭМ!$D$10+'СЕТ СН'!$H$6-'СЕТ СН'!$H$23</f>
        <v>2033.82725807</v>
      </c>
      <c r="P93" s="36">
        <f>SUMIFS(СВЦЭМ!$D$39:$D$782,СВЦЭМ!$A$39:$A$782,$A93,СВЦЭМ!$B$39:$B$782,P$83)+'СЕТ СН'!$H$11+СВЦЭМ!$D$10+'СЕТ СН'!$H$6-'СЕТ СН'!$H$23</f>
        <v>2035.5893576999999</v>
      </c>
      <c r="Q93" s="36">
        <f>SUMIFS(СВЦЭМ!$D$39:$D$782,СВЦЭМ!$A$39:$A$782,$A93,СВЦЭМ!$B$39:$B$782,Q$83)+'СЕТ СН'!$H$11+СВЦЭМ!$D$10+'СЕТ СН'!$H$6-'СЕТ СН'!$H$23</f>
        <v>2044.0045440499998</v>
      </c>
      <c r="R93" s="36">
        <f>SUMIFS(СВЦЭМ!$D$39:$D$782,СВЦЭМ!$A$39:$A$782,$A93,СВЦЭМ!$B$39:$B$782,R$83)+'СЕТ СН'!$H$11+СВЦЭМ!$D$10+'СЕТ СН'!$H$6-'СЕТ СН'!$H$23</f>
        <v>2053.3737224799997</v>
      </c>
      <c r="S93" s="36">
        <f>SUMIFS(СВЦЭМ!$D$39:$D$782,СВЦЭМ!$A$39:$A$782,$A93,СВЦЭМ!$B$39:$B$782,S$83)+'СЕТ СН'!$H$11+СВЦЭМ!$D$10+'СЕТ СН'!$H$6-'СЕТ СН'!$H$23</f>
        <v>2039.22957473</v>
      </c>
      <c r="T93" s="36">
        <f>SUMIFS(СВЦЭМ!$D$39:$D$782,СВЦЭМ!$A$39:$A$782,$A93,СВЦЭМ!$B$39:$B$782,T$83)+'СЕТ СН'!$H$11+СВЦЭМ!$D$10+'СЕТ СН'!$H$6-'СЕТ СН'!$H$23</f>
        <v>2028.0370170599999</v>
      </c>
      <c r="U93" s="36">
        <f>SUMIFS(СВЦЭМ!$D$39:$D$782,СВЦЭМ!$A$39:$A$782,$A93,СВЦЭМ!$B$39:$B$782,U$83)+'СЕТ СН'!$H$11+СВЦЭМ!$D$10+'СЕТ СН'!$H$6-'СЕТ СН'!$H$23</f>
        <v>2055.55012016</v>
      </c>
      <c r="V93" s="36">
        <f>SUMIFS(СВЦЭМ!$D$39:$D$782,СВЦЭМ!$A$39:$A$782,$A93,СВЦЭМ!$B$39:$B$782,V$83)+'СЕТ СН'!$H$11+СВЦЭМ!$D$10+'СЕТ СН'!$H$6-'СЕТ СН'!$H$23</f>
        <v>2045.8939710999998</v>
      </c>
      <c r="W93" s="36">
        <f>SUMIFS(СВЦЭМ!$D$39:$D$782,СВЦЭМ!$A$39:$A$782,$A93,СВЦЭМ!$B$39:$B$782,W$83)+'СЕТ СН'!$H$11+СВЦЭМ!$D$10+'СЕТ СН'!$H$6-'СЕТ СН'!$H$23</f>
        <v>2027.3497679</v>
      </c>
      <c r="X93" s="36">
        <f>SUMIFS(СВЦЭМ!$D$39:$D$782,СВЦЭМ!$A$39:$A$782,$A93,СВЦЭМ!$B$39:$B$782,X$83)+'СЕТ СН'!$H$11+СВЦЭМ!$D$10+'СЕТ СН'!$H$6-'СЕТ СН'!$H$23</f>
        <v>2063.4359746099999</v>
      </c>
      <c r="Y93" s="36">
        <f>SUMIFS(СВЦЭМ!$D$39:$D$782,СВЦЭМ!$A$39:$A$782,$A93,СВЦЭМ!$B$39:$B$782,Y$83)+'СЕТ СН'!$H$11+СВЦЭМ!$D$10+'СЕТ СН'!$H$6-'СЕТ СН'!$H$23</f>
        <v>2177.7309646899998</v>
      </c>
    </row>
    <row r="94" spans="1:27" ht="15.75" x14ac:dyDescent="0.2">
      <c r="A94" s="35">
        <f t="shared" si="2"/>
        <v>45515</v>
      </c>
      <c r="B94" s="36">
        <f>SUMIFS(СВЦЭМ!$D$39:$D$782,СВЦЭМ!$A$39:$A$782,$A94,СВЦЭМ!$B$39:$B$782,B$83)+'СЕТ СН'!$H$11+СВЦЭМ!$D$10+'СЕТ СН'!$H$6-'СЕТ СН'!$H$23</f>
        <v>2240.9960323200003</v>
      </c>
      <c r="C94" s="36">
        <f>SUMIFS(СВЦЭМ!$D$39:$D$782,СВЦЭМ!$A$39:$A$782,$A94,СВЦЭМ!$B$39:$B$782,C$83)+'СЕТ СН'!$H$11+СВЦЭМ!$D$10+'СЕТ СН'!$H$6-'СЕТ СН'!$H$23</f>
        <v>2297.9711171199997</v>
      </c>
      <c r="D94" s="36">
        <f>SUMIFS(СВЦЭМ!$D$39:$D$782,СВЦЭМ!$A$39:$A$782,$A94,СВЦЭМ!$B$39:$B$782,D$83)+'СЕТ СН'!$H$11+СВЦЭМ!$D$10+'СЕТ СН'!$H$6-'СЕТ СН'!$H$23</f>
        <v>2346.6139953900001</v>
      </c>
      <c r="E94" s="36">
        <f>SUMIFS(СВЦЭМ!$D$39:$D$782,СВЦЭМ!$A$39:$A$782,$A94,СВЦЭМ!$B$39:$B$782,E$83)+'СЕТ СН'!$H$11+СВЦЭМ!$D$10+'СЕТ СН'!$H$6-'СЕТ СН'!$H$23</f>
        <v>2374.5130985400001</v>
      </c>
      <c r="F94" s="36">
        <f>SUMIFS(СВЦЭМ!$D$39:$D$782,СВЦЭМ!$A$39:$A$782,$A94,СВЦЭМ!$B$39:$B$782,F$83)+'СЕТ СН'!$H$11+СВЦЭМ!$D$10+'СЕТ СН'!$H$6-'СЕТ СН'!$H$23</f>
        <v>2388.9261808299998</v>
      </c>
      <c r="G94" s="36">
        <f>SUMIFS(СВЦЭМ!$D$39:$D$782,СВЦЭМ!$A$39:$A$782,$A94,СВЦЭМ!$B$39:$B$782,G$83)+'СЕТ СН'!$H$11+СВЦЭМ!$D$10+'СЕТ СН'!$H$6-'СЕТ СН'!$H$23</f>
        <v>2375.914894</v>
      </c>
      <c r="H94" s="36">
        <f>SUMIFS(СВЦЭМ!$D$39:$D$782,СВЦЭМ!$A$39:$A$782,$A94,СВЦЭМ!$B$39:$B$782,H$83)+'СЕТ СН'!$H$11+СВЦЭМ!$D$10+'СЕТ СН'!$H$6-'СЕТ СН'!$H$23</f>
        <v>2364.1144268500002</v>
      </c>
      <c r="I94" s="36">
        <f>SUMIFS(СВЦЭМ!$D$39:$D$782,СВЦЭМ!$A$39:$A$782,$A94,СВЦЭМ!$B$39:$B$782,I$83)+'СЕТ СН'!$H$11+СВЦЭМ!$D$10+'СЕТ СН'!$H$6-'СЕТ СН'!$H$23</f>
        <v>2328.0278074799999</v>
      </c>
      <c r="J94" s="36">
        <f>SUMIFS(СВЦЭМ!$D$39:$D$782,СВЦЭМ!$A$39:$A$782,$A94,СВЦЭМ!$B$39:$B$782,J$83)+'СЕТ СН'!$H$11+СВЦЭМ!$D$10+'СЕТ СН'!$H$6-'СЕТ СН'!$H$23</f>
        <v>2259.3205958799999</v>
      </c>
      <c r="K94" s="36">
        <f>SUMIFS(СВЦЭМ!$D$39:$D$782,СВЦЭМ!$A$39:$A$782,$A94,СВЦЭМ!$B$39:$B$782,K$83)+'СЕТ СН'!$H$11+СВЦЭМ!$D$10+'СЕТ СН'!$H$6-'СЕТ СН'!$H$23</f>
        <v>2181.4720895299997</v>
      </c>
      <c r="L94" s="36">
        <f>SUMIFS(СВЦЭМ!$D$39:$D$782,СВЦЭМ!$A$39:$A$782,$A94,СВЦЭМ!$B$39:$B$782,L$83)+'СЕТ СН'!$H$11+СВЦЭМ!$D$10+'СЕТ СН'!$H$6-'СЕТ СН'!$H$23</f>
        <v>2133.81949489</v>
      </c>
      <c r="M94" s="36">
        <f>SUMIFS(СВЦЭМ!$D$39:$D$782,СВЦЭМ!$A$39:$A$782,$A94,СВЦЭМ!$B$39:$B$782,M$83)+'СЕТ СН'!$H$11+СВЦЭМ!$D$10+'СЕТ СН'!$H$6-'СЕТ СН'!$H$23</f>
        <v>2114.3691059000002</v>
      </c>
      <c r="N94" s="36">
        <f>SUMIFS(СВЦЭМ!$D$39:$D$782,СВЦЭМ!$A$39:$A$782,$A94,СВЦЭМ!$B$39:$B$782,N$83)+'СЕТ СН'!$H$11+СВЦЭМ!$D$10+'СЕТ СН'!$H$6-'СЕТ СН'!$H$23</f>
        <v>2085.24591646</v>
      </c>
      <c r="O94" s="36">
        <f>SUMIFS(СВЦЭМ!$D$39:$D$782,СВЦЭМ!$A$39:$A$782,$A94,СВЦЭМ!$B$39:$B$782,O$83)+'СЕТ СН'!$H$11+СВЦЭМ!$D$10+'СЕТ СН'!$H$6-'СЕТ СН'!$H$23</f>
        <v>2079.5223796</v>
      </c>
      <c r="P94" s="36">
        <f>SUMIFS(СВЦЭМ!$D$39:$D$782,СВЦЭМ!$A$39:$A$782,$A94,СВЦЭМ!$B$39:$B$782,P$83)+'СЕТ СН'!$H$11+СВЦЭМ!$D$10+'СЕТ СН'!$H$6-'СЕТ СН'!$H$23</f>
        <v>2098.4567404700001</v>
      </c>
      <c r="Q94" s="36">
        <f>SUMIFS(СВЦЭМ!$D$39:$D$782,СВЦЭМ!$A$39:$A$782,$A94,СВЦЭМ!$B$39:$B$782,Q$83)+'СЕТ СН'!$H$11+СВЦЭМ!$D$10+'СЕТ СН'!$H$6-'СЕТ СН'!$H$23</f>
        <v>2104.3771231399996</v>
      </c>
      <c r="R94" s="36">
        <f>SUMIFS(СВЦЭМ!$D$39:$D$782,СВЦЭМ!$A$39:$A$782,$A94,СВЦЭМ!$B$39:$B$782,R$83)+'СЕТ СН'!$H$11+СВЦЭМ!$D$10+'СЕТ СН'!$H$6-'СЕТ СН'!$H$23</f>
        <v>2114.1377228699998</v>
      </c>
      <c r="S94" s="36">
        <f>SUMIFS(СВЦЭМ!$D$39:$D$782,СВЦЭМ!$A$39:$A$782,$A94,СВЦЭМ!$B$39:$B$782,S$83)+'СЕТ СН'!$H$11+СВЦЭМ!$D$10+'СЕТ СН'!$H$6-'СЕТ СН'!$H$23</f>
        <v>2079.56172681</v>
      </c>
      <c r="T94" s="36">
        <f>SUMIFS(СВЦЭМ!$D$39:$D$782,СВЦЭМ!$A$39:$A$782,$A94,СВЦЭМ!$B$39:$B$782,T$83)+'СЕТ СН'!$H$11+СВЦЭМ!$D$10+'СЕТ СН'!$H$6-'СЕТ СН'!$H$23</f>
        <v>2060.7207292499997</v>
      </c>
      <c r="U94" s="36">
        <f>SUMIFS(СВЦЭМ!$D$39:$D$782,СВЦЭМ!$A$39:$A$782,$A94,СВЦЭМ!$B$39:$B$782,U$83)+'СЕТ СН'!$H$11+СВЦЭМ!$D$10+'СЕТ СН'!$H$6-'СЕТ СН'!$H$23</f>
        <v>2069.7828979999999</v>
      </c>
      <c r="V94" s="36">
        <f>SUMIFS(СВЦЭМ!$D$39:$D$782,СВЦЭМ!$A$39:$A$782,$A94,СВЦЭМ!$B$39:$B$782,V$83)+'СЕТ СН'!$H$11+СВЦЭМ!$D$10+'СЕТ СН'!$H$6-'СЕТ СН'!$H$23</f>
        <v>2068.2545321600001</v>
      </c>
      <c r="W94" s="36">
        <f>SUMIFS(СВЦЭМ!$D$39:$D$782,СВЦЭМ!$A$39:$A$782,$A94,СВЦЭМ!$B$39:$B$782,W$83)+'СЕТ СН'!$H$11+СВЦЭМ!$D$10+'СЕТ СН'!$H$6-'СЕТ СН'!$H$23</f>
        <v>2053.2212865399997</v>
      </c>
      <c r="X94" s="36">
        <f>SUMIFS(СВЦЭМ!$D$39:$D$782,СВЦЭМ!$A$39:$A$782,$A94,СВЦЭМ!$B$39:$B$782,X$83)+'СЕТ СН'!$H$11+СВЦЭМ!$D$10+'СЕТ СН'!$H$6-'СЕТ СН'!$H$23</f>
        <v>2119.93235521</v>
      </c>
      <c r="Y94" s="36">
        <f>SUMIFS(СВЦЭМ!$D$39:$D$782,СВЦЭМ!$A$39:$A$782,$A94,СВЦЭМ!$B$39:$B$782,Y$83)+'СЕТ СН'!$H$11+СВЦЭМ!$D$10+'СЕТ СН'!$H$6-'СЕТ СН'!$H$23</f>
        <v>2202.78191453</v>
      </c>
    </row>
    <row r="95" spans="1:27" ht="15.75" x14ac:dyDescent="0.2">
      <c r="A95" s="35">
        <f t="shared" si="2"/>
        <v>45516</v>
      </c>
      <c r="B95" s="36">
        <f>SUMIFS(СВЦЭМ!$D$39:$D$782,СВЦЭМ!$A$39:$A$782,$A95,СВЦЭМ!$B$39:$B$782,B$83)+'СЕТ СН'!$H$11+СВЦЭМ!$D$10+'СЕТ СН'!$H$6-'СЕТ СН'!$H$23</f>
        <v>2278.6814898000002</v>
      </c>
      <c r="C95" s="36">
        <f>SUMIFS(СВЦЭМ!$D$39:$D$782,СВЦЭМ!$A$39:$A$782,$A95,СВЦЭМ!$B$39:$B$782,C$83)+'СЕТ СН'!$H$11+СВЦЭМ!$D$10+'СЕТ СН'!$H$6-'СЕТ СН'!$H$23</f>
        <v>2350.1123434900001</v>
      </c>
      <c r="D95" s="36">
        <f>SUMIFS(СВЦЭМ!$D$39:$D$782,СВЦЭМ!$A$39:$A$782,$A95,СВЦЭМ!$B$39:$B$782,D$83)+'СЕТ СН'!$H$11+СВЦЭМ!$D$10+'СЕТ СН'!$H$6-'СЕТ СН'!$H$23</f>
        <v>2393.4206937600002</v>
      </c>
      <c r="E95" s="36">
        <f>SUMIFS(СВЦЭМ!$D$39:$D$782,СВЦЭМ!$A$39:$A$782,$A95,СВЦЭМ!$B$39:$B$782,E$83)+'СЕТ СН'!$H$11+СВЦЭМ!$D$10+'СЕТ СН'!$H$6-'СЕТ СН'!$H$23</f>
        <v>2416.5540389999996</v>
      </c>
      <c r="F95" s="36">
        <f>SUMIFS(СВЦЭМ!$D$39:$D$782,СВЦЭМ!$A$39:$A$782,$A95,СВЦЭМ!$B$39:$B$782,F$83)+'СЕТ СН'!$H$11+СВЦЭМ!$D$10+'СЕТ СН'!$H$6-'СЕТ СН'!$H$23</f>
        <v>2428.8228967999999</v>
      </c>
      <c r="G95" s="36">
        <f>SUMIFS(СВЦЭМ!$D$39:$D$782,СВЦЭМ!$A$39:$A$782,$A95,СВЦЭМ!$B$39:$B$782,G$83)+'СЕТ СН'!$H$11+СВЦЭМ!$D$10+'СЕТ СН'!$H$6-'СЕТ СН'!$H$23</f>
        <v>2417.7086236799996</v>
      </c>
      <c r="H95" s="36">
        <f>SUMIFS(СВЦЭМ!$D$39:$D$782,СВЦЭМ!$A$39:$A$782,$A95,СВЦЭМ!$B$39:$B$782,H$83)+'СЕТ СН'!$H$11+СВЦЭМ!$D$10+'СЕТ СН'!$H$6-'СЕТ СН'!$H$23</f>
        <v>2366.3222238999997</v>
      </c>
      <c r="I95" s="36">
        <f>SUMIFS(СВЦЭМ!$D$39:$D$782,СВЦЭМ!$A$39:$A$782,$A95,СВЦЭМ!$B$39:$B$782,I$83)+'СЕТ СН'!$H$11+СВЦЭМ!$D$10+'СЕТ СН'!$H$6-'СЕТ СН'!$H$23</f>
        <v>2282.4014790000001</v>
      </c>
      <c r="J95" s="36">
        <f>SUMIFS(СВЦЭМ!$D$39:$D$782,СВЦЭМ!$A$39:$A$782,$A95,СВЦЭМ!$B$39:$B$782,J$83)+'СЕТ СН'!$H$11+СВЦЭМ!$D$10+'СЕТ СН'!$H$6-'СЕТ СН'!$H$23</f>
        <v>2209.67567353</v>
      </c>
      <c r="K95" s="36">
        <f>SUMIFS(СВЦЭМ!$D$39:$D$782,СВЦЭМ!$A$39:$A$782,$A95,СВЦЭМ!$B$39:$B$782,K$83)+'СЕТ СН'!$H$11+СВЦЭМ!$D$10+'СЕТ СН'!$H$6-'СЕТ СН'!$H$23</f>
        <v>2118.2090915399999</v>
      </c>
      <c r="L95" s="36">
        <f>SUMIFS(СВЦЭМ!$D$39:$D$782,СВЦЭМ!$A$39:$A$782,$A95,СВЦЭМ!$B$39:$B$782,L$83)+'СЕТ СН'!$H$11+СВЦЭМ!$D$10+'СЕТ СН'!$H$6-'СЕТ СН'!$H$23</f>
        <v>2090.18331076</v>
      </c>
      <c r="M95" s="36">
        <f>SUMIFS(СВЦЭМ!$D$39:$D$782,СВЦЭМ!$A$39:$A$782,$A95,СВЦЭМ!$B$39:$B$782,M$83)+'СЕТ СН'!$H$11+СВЦЭМ!$D$10+'СЕТ СН'!$H$6-'СЕТ СН'!$H$23</f>
        <v>2078.07186155</v>
      </c>
      <c r="N95" s="36">
        <f>SUMIFS(СВЦЭМ!$D$39:$D$782,СВЦЭМ!$A$39:$A$782,$A95,СВЦЭМ!$B$39:$B$782,N$83)+'СЕТ СН'!$H$11+СВЦЭМ!$D$10+'СЕТ СН'!$H$6-'СЕТ СН'!$H$23</f>
        <v>2064.5169083700002</v>
      </c>
      <c r="O95" s="36">
        <f>SUMIFS(СВЦЭМ!$D$39:$D$782,СВЦЭМ!$A$39:$A$782,$A95,СВЦЭМ!$B$39:$B$782,O$83)+'СЕТ СН'!$H$11+СВЦЭМ!$D$10+'СЕТ СН'!$H$6-'СЕТ СН'!$H$23</f>
        <v>2064.8948173500003</v>
      </c>
      <c r="P95" s="36">
        <f>SUMIFS(СВЦЭМ!$D$39:$D$782,СВЦЭМ!$A$39:$A$782,$A95,СВЦЭМ!$B$39:$B$782,P$83)+'СЕТ СН'!$H$11+СВЦЭМ!$D$10+'СЕТ СН'!$H$6-'СЕТ СН'!$H$23</f>
        <v>2065.0497939799998</v>
      </c>
      <c r="Q95" s="36">
        <f>SUMIFS(СВЦЭМ!$D$39:$D$782,СВЦЭМ!$A$39:$A$782,$A95,СВЦЭМ!$B$39:$B$782,Q$83)+'СЕТ СН'!$H$11+СВЦЭМ!$D$10+'СЕТ СН'!$H$6-'СЕТ СН'!$H$23</f>
        <v>2056.9023921500002</v>
      </c>
      <c r="R95" s="36">
        <f>SUMIFS(СВЦЭМ!$D$39:$D$782,СВЦЭМ!$A$39:$A$782,$A95,СВЦЭМ!$B$39:$B$782,R$83)+'СЕТ СН'!$H$11+СВЦЭМ!$D$10+'СЕТ СН'!$H$6-'СЕТ СН'!$H$23</f>
        <v>2062.8726427699999</v>
      </c>
      <c r="S95" s="36">
        <f>SUMIFS(СВЦЭМ!$D$39:$D$782,СВЦЭМ!$A$39:$A$782,$A95,СВЦЭМ!$B$39:$B$782,S$83)+'СЕТ СН'!$H$11+СВЦЭМ!$D$10+'СЕТ СН'!$H$6-'СЕТ СН'!$H$23</f>
        <v>2024.9999409499999</v>
      </c>
      <c r="T95" s="36">
        <f>SUMIFS(СВЦЭМ!$D$39:$D$782,СВЦЭМ!$A$39:$A$782,$A95,СВЦЭМ!$B$39:$B$782,T$83)+'СЕТ СН'!$H$11+СВЦЭМ!$D$10+'СЕТ СН'!$H$6-'СЕТ СН'!$H$23</f>
        <v>2002.7275359099999</v>
      </c>
      <c r="U95" s="36">
        <f>SUMIFS(СВЦЭМ!$D$39:$D$782,СВЦЭМ!$A$39:$A$782,$A95,СВЦЭМ!$B$39:$B$782,U$83)+'СЕТ СН'!$H$11+СВЦЭМ!$D$10+'СЕТ СН'!$H$6-'СЕТ СН'!$H$23</f>
        <v>2013.24267562</v>
      </c>
      <c r="V95" s="36">
        <f>SUMIFS(СВЦЭМ!$D$39:$D$782,СВЦЭМ!$A$39:$A$782,$A95,СВЦЭМ!$B$39:$B$782,V$83)+'СЕТ СН'!$H$11+СВЦЭМ!$D$10+'СЕТ СН'!$H$6-'СЕТ СН'!$H$23</f>
        <v>2029.0952247999999</v>
      </c>
      <c r="W95" s="36">
        <f>SUMIFS(СВЦЭМ!$D$39:$D$782,СВЦЭМ!$A$39:$A$782,$A95,СВЦЭМ!$B$39:$B$782,W$83)+'СЕТ СН'!$H$11+СВЦЭМ!$D$10+'СЕТ СН'!$H$6-'СЕТ СН'!$H$23</f>
        <v>2021.04752747</v>
      </c>
      <c r="X95" s="36">
        <f>SUMIFS(СВЦЭМ!$D$39:$D$782,СВЦЭМ!$A$39:$A$782,$A95,СВЦЭМ!$B$39:$B$782,X$83)+'СЕТ СН'!$H$11+СВЦЭМ!$D$10+'СЕТ СН'!$H$6-'СЕТ СН'!$H$23</f>
        <v>2066.20411745</v>
      </c>
      <c r="Y95" s="36">
        <f>SUMIFS(СВЦЭМ!$D$39:$D$782,СВЦЭМ!$A$39:$A$782,$A95,СВЦЭМ!$B$39:$B$782,Y$83)+'СЕТ СН'!$H$11+СВЦЭМ!$D$10+'СЕТ СН'!$H$6-'СЕТ СН'!$H$23</f>
        <v>2141.64188074</v>
      </c>
    </row>
    <row r="96" spans="1:27" ht="15.75" x14ac:dyDescent="0.2">
      <c r="A96" s="35">
        <f t="shared" si="2"/>
        <v>45517</v>
      </c>
      <c r="B96" s="36">
        <f>SUMIFS(СВЦЭМ!$D$39:$D$782,СВЦЭМ!$A$39:$A$782,$A96,СВЦЭМ!$B$39:$B$782,B$83)+'СЕТ СН'!$H$11+СВЦЭМ!$D$10+'СЕТ СН'!$H$6-'СЕТ СН'!$H$23</f>
        <v>2239.5652717799999</v>
      </c>
      <c r="C96" s="36">
        <f>SUMIFS(СВЦЭМ!$D$39:$D$782,СВЦЭМ!$A$39:$A$782,$A96,СВЦЭМ!$B$39:$B$782,C$83)+'СЕТ СН'!$H$11+СВЦЭМ!$D$10+'СЕТ СН'!$H$6-'СЕТ СН'!$H$23</f>
        <v>2375.8643760099999</v>
      </c>
      <c r="D96" s="36">
        <f>SUMIFS(СВЦЭМ!$D$39:$D$782,СВЦЭМ!$A$39:$A$782,$A96,СВЦЭМ!$B$39:$B$782,D$83)+'СЕТ СН'!$H$11+СВЦЭМ!$D$10+'СЕТ СН'!$H$6-'СЕТ СН'!$H$23</f>
        <v>2449.5479060799998</v>
      </c>
      <c r="E96" s="36">
        <f>SUMIFS(СВЦЭМ!$D$39:$D$782,СВЦЭМ!$A$39:$A$782,$A96,СВЦЭМ!$B$39:$B$782,E$83)+'СЕТ СН'!$H$11+СВЦЭМ!$D$10+'СЕТ СН'!$H$6-'СЕТ СН'!$H$23</f>
        <v>2490.4949440099999</v>
      </c>
      <c r="F96" s="36">
        <f>SUMIFS(СВЦЭМ!$D$39:$D$782,СВЦЭМ!$A$39:$A$782,$A96,СВЦЭМ!$B$39:$B$782,F$83)+'СЕТ СН'!$H$11+СВЦЭМ!$D$10+'СЕТ СН'!$H$6-'СЕТ СН'!$H$23</f>
        <v>2494.8570974699996</v>
      </c>
      <c r="G96" s="36">
        <f>SUMIFS(СВЦЭМ!$D$39:$D$782,СВЦЭМ!$A$39:$A$782,$A96,СВЦЭМ!$B$39:$B$782,G$83)+'СЕТ СН'!$H$11+СВЦЭМ!$D$10+'СЕТ СН'!$H$6-'СЕТ СН'!$H$23</f>
        <v>2490.11608415</v>
      </c>
      <c r="H96" s="36">
        <f>SUMIFS(СВЦЭМ!$D$39:$D$782,СВЦЭМ!$A$39:$A$782,$A96,СВЦЭМ!$B$39:$B$782,H$83)+'СЕТ СН'!$H$11+СВЦЭМ!$D$10+'СЕТ СН'!$H$6-'СЕТ СН'!$H$23</f>
        <v>2485.2730338699998</v>
      </c>
      <c r="I96" s="36">
        <f>SUMIFS(СВЦЭМ!$D$39:$D$782,СВЦЭМ!$A$39:$A$782,$A96,СВЦЭМ!$B$39:$B$782,I$83)+'СЕТ СН'!$H$11+СВЦЭМ!$D$10+'СЕТ СН'!$H$6-'СЕТ СН'!$H$23</f>
        <v>2359.3783257699997</v>
      </c>
      <c r="J96" s="36">
        <f>SUMIFS(СВЦЭМ!$D$39:$D$782,СВЦЭМ!$A$39:$A$782,$A96,СВЦЭМ!$B$39:$B$782,J$83)+'СЕТ СН'!$H$11+СВЦЭМ!$D$10+'СЕТ СН'!$H$6-'СЕТ СН'!$H$23</f>
        <v>2237.0695737599999</v>
      </c>
      <c r="K96" s="36">
        <f>SUMIFS(СВЦЭМ!$D$39:$D$782,СВЦЭМ!$A$39:$A$782,$A96,СВЦЭМ!$B$39:$B$782,K$83)+'СЕТ СН'!$H$11+СВЦЭМ!$D$10+'СЕТ СН'!$H$6-'СЕТ СН'!$H$23</f>
        <v>2146.8422989599999</v>
      </c>
      <c r="L96" s="36">
        <f>SUMIFS(СВЦЭМ!$D$39:$D$782,СВЦЭМ!$A$39:$A$782,$A96,СВЦЭМ!$B$39:$B$782,L$83)+'СЕТ СН'!$H$11+СВЦЭМ!$D$10+'СЕТ СН'!$H$6-'СЕТ СН'!$H$23</f>
        <v>2093.2413296300001</v>
      </c>
      <c r="M96" s="36">
        <f>SUMIFS(СВЦЭМ!$D$39:$D$782,СВЦЭМ!$A$39:$A$782,$A96,СВЦЭМ!$B$39:$B$782,M$83)+'СЕТ СН'!$H$11+СВЦЭМ!$D$10+'СЕТ СН'!$H$6-'СЕТ СН'!$H$23</f>
        <v>2093.1869598399999</v>
      </c>
      <c r="N96" s="36">
        <f>SUMIFS(СВЦЭМ!$D$39:$D$782,СВЦЭМ!$A$39:$A$782,$A96,СВЦЭМ!$B$39:$B$782,N$83)+'СЕТ СН'!$H$11+СВЦЭМ!$D$10+'СЕТ СН'!$H$6-'СЕТ СН'!$H$23</f>
        <v>2093.9145262399998</v>
      </c>
      <c r="O96" s="36">
        <f>SUMIFS(СВЦЭМ!$D$39:$D$782,СВЦЭМ!$A$39:$A$782,$A96,СВЦЭМ!$B$39:$B$782,O$83)+'СЕТ СН'!$H$11+СВЦЭМ!$D$10+'СЕТ СН'!$H$6-'СЕТ СН'!$H$23</f>
        <v>2075.6895764800001</v>
      </c>
      <c r="P96" s="36">
        <f>SUMIFS(СВЦЭМ!$D$39:$D$782,СВЦЭМ!$A$39:$A$782,$A96,СВЦЭМ!$B$39:$B$782,P$83)+'СЕТ СН'!$H$11+СВЦЭМ!$D$10+'СЕТ СН'!$H$6-'СЕТ СН'!$H$23</f>
        <v>2078.5667003799999</v>
      </c>
      <c r="Q96" s="36">
        <f>SUMIFS(СВЦЭМ!$D$39:$D$782,СВЦЭМ!$A$39:$A$782,$A96,СВЦЭМ!$B$39:$B$782,Q$83)+'СЕТ СН'!$H$11+СВЦЭМ!$D$10+'СЕТ СН'!$H$6-'СЕТ СН'!$H$23</f>
        <v>2085.5842413800001</v>
      </c>
      <c r="R96" s="36">
        <f>SUMIFS(СВЦЭМ!$D$39:$D$782,СВЦЭМ!$A$39:$A$782,$A96,СВЦЭМ!$B$39:$B$782,R$83)+'СЕТ СН'!$H$11+СВЦЭМ!$D$10+'СЕТ СН'!$H$6-'СЕТ СН'!$H$23</f>
        <v>2104.7674380600001</v>
      </c>
      <c r="S96" s="36">
        <f>SUMIFS(СВЦЭМ!$D$39:$D$782,СВЦЭМ!$A$39:$A$782,$A96,СВЦЭМ!$B$39:$B$782,S$83)+'СЕТ СН'!$H$11+СВЦЭМ!$D$10+'СЕТ СН'!$H$6-'СЕТ СН'!$H$23</f>
        <v>2066.3898138599998</v>
      </c>
      <c r="T96" s="36">
        <f>SUMIFS(СВЦЭМ!$D$39:$D$782,СВЦЭМ!$A$39:$A$782,$A96,СВЦЭМ!$B$39:$B$782,T$83)+'СЕТ СН'!$H$11+СВЦЭМ!$D$10+'СЕТ СН'!$H$6-'СЕТ СН'!$H$23</f>
        <v>2053.6249734399998</v>
      </c>
      <c r="U96" s="36">
        <f>SUMIFS(СВЦЭМ!$D$39:$D$782,СВЦЭМ!$A$39:$A$782,$A96,СВЦЭМ!$B$39:$B$782,U$83)+'СЕТ СН'!$H$11+СВЦЭМ!$D$10+'СЕТ СН'!$H$6-'СЕТ СН'!$H$23</f>
        <v>2092.7063555899999</v>
      </c>
      <c r="V96" s="36">
        <f>SUMIFS(СВЦЭМ!$D$39:$D$782,СВЦЭМ!$A$39:$A$782,$A96,СВЦЭМ!$B$39:$B$782,V$83)+'СЕТ СН'!$H$11+СВЦЭМ!$D$10+'СЕТ СН'!$H$6-'СЕТ СН'!$H$23</f>
        <v>2093.5418795799997</v>
      </c>
      <c r="W96" s="36">
        <f>SUMIFS(СВЦЭМ!$D$39:$D$782,СВЦЭМ!$A$39:$A$782,$A96,СВЦЭМ!$B$39:$B$782,W$83)+'СЕТ СН'!$H$11+СВЦЭМ!$D$10+'СЕТ СН'!$H$6-'СЕТ СН'!$H$23</f>
        <v>2086.9014451599996</v>
      </c>
      <c r="X96" s="36">
        <f>SUMIFS(СВЦЭМ!$D$39:$D$782,СВЦЭМ!$A$39:$A$782,$A96,СВЦЭМ!$B$39:$B$782,X$83)+'СЕТ СН'!$H$11+СВЦЭМ!$D$10+'СЕТ СН'!$H$6-'СЕТ СН'!$H$23</f>
        <v>2161.5558995599999</v>
      </c>
      <c r="Y96" s="36">
        <f>SUMIFS(СВЦЭМ!$D$39:$D$782,СВЦЭМ!$A$39:$A$782,$A96,СВЦЭМ!$B$39:$B$782,Y$83)+'СЕТ СН'!$H$11+СВЦЭМ!$D$10+'СЕТ СН'!$H$6-'СЕТ СН'!$H$23</f>
        <v>2217.46049692</v>
      </c>
    </row>
    <row r="97" spans="1:25" ht="15.75" x14ac:dyDescent="0.2">
      <c r="A97" s="35">
        <f t="shared" si="2"/>
        <v>45518</v>
      </c>
      <c r="B97" s="36">
        <f>SUMIFS(СВЦЭМ!$D$39:$D$782,СВЦЭМ!$A$39:$A$782,$A97,СВЦЭМ!$B$39:$B$782,B$83)+'СЕТ СН'!$H$11+СВЦЭМ!$D$10+'СЕТ СН'!$H$6-'СЕТ СН'!$H$23</f>
        <v>2387.8686152599998</v>
      </c>
      <c r="C97" s="36">
        <f>SUMIFS(СВЦЭМ!$D$39:$D$782,СВЦЭМ!$A$39:$A$782,$A97,СВЦЭМ!$B$39:$B$782,C$83)+'СЕТ СН'!$H$11+СВЦЭМ!$D$10+'СЕТ СН'!$H$6-'СЕТ СН'!$H$23</f>
        <v>2490.1401964699999</v>
      </c>
      <c r="D97" s="36">
        <f>SUMIFS(СВЦЭМ!$D$39:$D$782,СВЦЭМ!$A$39:$A$782,$A97,СВЦЭМ!$B$39:$B$782,D$83)+'СЕТ СН'!$H$11+СВЦЭМ!$D$10+'СЕТ СН'!$H$6-'СЕТ СН'!$H$23</f>
        <v>2584.9071605500003</v>
      </c>
      <c r="E97" s="36">
        <f>SUMIFS(СВЦЭМ!$D$39:$D$782,СВЦЭМ!$A$39:$A$782,$A97,СВЦЭМ!$B$39:$B$782,E$83)+'СЕТ СН'!$H$11+СВЦЭМ!$D$10+'СЕТ СН'!$H$6-'СЕТ СН'!$H$23</f>
        <v>2656.1625499900001</v>
      </c>
      <c r="F97" s="36">
        <f>SUMIFS(СВЦЭМ!$D$39:$D$782,СВЦЭМ!$A$39:$A$782,$A97,СВЦЭМ!$B$39:$B$782,F$83)+'СЕТ СН'!$H$11+СВЦЭМ!$D$10+'СЕТ СН'!$H$6-'СЕТ СН'!$H$23</f>
        <v>2663.9106039600001</v>
      </c>
      <c r="G97" s="36">
        <f>SUMIFS(СВЦЭМ!$D$39:$D$782,СВЦЭМ!$A$39:$A$782,$A97,СВЦЭМ!$B$39:$B$782,G$83)+'СЕТ СН'!$H$11+СВЦЭМ!$D$10+'СЕТ СН'!$H$6-'СЕТ СН'!$H$23</f>
        <v>2637.9578262499999</v>
      </c>
      <c r="H97" s="36">
        <f>SUMIFS(СВЦЭМ!$D$39:$D$782,СВЦЭМ!$A$39:$A$782,$A97,СВЦЭМ!$B$39:$B$782,H$83)+'СЕТ СН'!$H$11+СВЦЭМ!$D$10+'СЕТ СН'!$H$6-'СЕТ СН'!$H$23</f>
        <v>2627.7887235600001</v>
      </c>
      <c r="I97" s="36">
        <f>SUMIFS(СВЦЭМ!$D$39:$D$782,СВЦЭМ!$A$39:$A$782,$A97,СВЦЭМ!$B$39:$B$782,I$83)+'СЕТ СН'!$H$11+СВЦЭМ!$D$10+'СЕТ СН'!$H$6-'СЕТ СН'!$H$23</f>
        <v>2555.1243685299996</v>
      </c>
      <c r="J97" s="36">
        <f>SUMIFS(СВЦЭМ!$D$39:$D$782,СВЦЭМ!$A$39:$A$782,$A97,СВЦЭМ!$B$39:$B$782,J$83)+'СЕТ СН'!$H$11+СВЦЭМ!$D$10+'СЕТ СН'!$H$6-'СЕТ СН'!$H$23</f>
        <v>2436.7863649599999</v>
      </c>
      <c r="K97" s="36">
        <f>SUMIFS(СВЦЭМ!$D$39:$D$782,СВЦЭМ!$A$39:$A$782,$A97,СВЦЭМ!$B$39:$B$782,K$83)+'СЕТ СН'!$H$11+СВЦЭМ!$D$10+'СЕТ СН'!$H$6-'СЕТ СН'!$H$23</f>
        <v>2344.3558044399997</v>
      </c>
      <c r="L97" s="36">
        <f>SUMIFS(СВЦЭМ!$D$39:$D$782,СВЦЭМ!$A$39:$A$782,$A97,СВЦЭМ!$B$39:$B$782,L$83)+'СЕТ СН'!$H$11+СВЦЭМ!$D$10+'СЕТ СН'!$H$6-'СЕТ СН'!$H$23</f>
        <v>2273.8361829699998</v>
      </c>
      <c r="M97" s="36">
        <f>SUMIFS(СВЦЭМ!$D$39:$D$782,СВЦЭМ!$A$39:$A$782,$A97,СВЦЭМ!$B$39:$B$782,M$83)+'СЕТ СН'!$H$11+СВЦЭМ!$D$10+'СЕТ СН'!$H$6-'СЕТ СН'!$H$23</f>
        <v>2252.4450490299996</v>
      </c>
      <c r="N97" s="36">
        <f>SUMIFS(СВЦЭМ!$D$39:$D$782,СВЦЭМ!$A$39:$A$782,$A97,СВЦЭМ!$B$39:$B$782,N$83)+'СЕТ СН'!$H$11+СВЦЭМ!$D$10+'СЕТ СН'!$H$6-'СЕТ СН'!$H$23</f>
        <v>2258.0321483099997</v>
      </c>
      <c r="O97" s="36">
        <f>SUMIFS(СВЦЭМ!$D$39:$D$782,СВЦЭМ!$A$39:$A$782,$A97,СВЦЭМ!$B$39:$B$782,O$83)+'СЕТ СН'!$H$11+СВЦЭМ!$D$10+'СЕТ СН'!$H$6-'СЕТ СН'!$H$23</f>
        <v>2248.5256924599998</v>
      </c>
      <c r="P97" s="36">
        <f>SUMIFS(СВЦЭМ!$D$39:$D$782,СВЦЭМ!$A$39:$A$782,$A97,СВЦЭМ!$B$39:$B$782,P$83)+'СЕТ СН'!$H$11+СВЦЭМ!$D$10+'СЕТ СН'!$H$6-'СЕТ СН'!$H$23</f>
        <v>2240.3541346000002</v>
      </c>
      <c r="Q97" s="36">
        <f>SUMIFS(СВЦЭМ!$D$39:$D$782,СВЦЭМ!$A$39:$A$782,$A97,СВЦЭМ!$B$39:$B$782,Q$83)+'СЕТ СН'!$H$11+СВЦЭМ!$D$10+'СЕТ СН'!$H$6-'СЕТ СН'!$H$23</f>
        <v>2244.20802456</v>
      </c>
      <c r="R97" s="36">
        <f>SUMIFS(СВЦЭМ!$D$39:$D$782,СВЦЭМ!$A$39:$A$782,$A97,СВЦЭМ!$B$39:$B$782,R$83)+'СЕТ СН'!$H$11+СВЦЭМ!$D$10+'СЕТ СН'!$H$6-'СЕТ СН'!$H$23</f>
        <v>2251.6891754799999</v>
      </c>
      <c r="S97" s="36">
        <f>SUMIFS(СВЦЭМ!$D$39:$D$782,СВЦЭМ!$A$39:$A$782,$A97,СВЦЭМ!$B$39:$B$782,S$83)+'СЕТ СН'!$H$11+СВЦЭМ!$D$10+'СЕТ СН'!$H$6-'СЕТ СН'!$H$23</f>
        <v>2256.6537582999999</v>
      </c>
      <c r="T97" s="36">
        <f>SUMIFS(СВЦЭМ!$D$39:$D$782,СВЦЭМ!$A$39:$A$782,$A97,СВЦЭМ!$B$39:$B$782,T$83)+'СЕТ СН'!$H$11+СВЦЭМ!$D$10+'СЕТ СН'!$H$6-'СЕТ СН'!$H$23</f>
        <v>2243.50899381</v>
      </c>
      <c r="U97" s="36">
        <f>SUMIFS(СВЦЭМ!$D$39:$D$782,СВЦЭМ!$A$39:$A$782,$A97,СВЦЭМ!$B$39:$B$782,U$83)+'СЕТ СН'!$H$11+СВЦЭМ!$D$10+'СЕТ СН'!$H$6-'СЕТ СН'!$H$23</f>
        <v>2252.4647603799999</v>
      </c>
      <c r="V97" s="36">
        <f>SUMIFS(СВЦЭМ!$D$39:$D$782,СВЦЭМ!$A$39:$A$782,$A97,СВЦЭМ!$B$39:$B$782,V$83)+'СЕТ СН'!$H$11+СВЦЭМ!$D$10+'СЕТ СН'!$H$6-'СЕТ СН'!$H$23</f>
        <v>2263.1072559699996</v>
      </c>
      <c r="W97" s="36">
        <f>SUMIFS(СВЦЭМ!$D$39:$D$782,СВЦЭМ!$A$39:$A$782,$A97,СВЦЭМ!$B$39:$B$782,W$83)+'СЕТ СН'!$H$11+СВЦЭМ!$D$10+'СЕТ СН'!$H$6-'СЕТ СН'!$H$23</f>
        <v>2252.00885255</v>
      </c>
      <c r="X97" s="36">
        <f>SUMIFS(СВЦЭМ!$D$39:$D$782,СВЦЭМ!$A$39:$A$782,$A97,СВЦЭМ!$B$39:$B$782,X$83)+'СЕТ СН'!$H$11+СВЦЭМ!$D$10+'СЕТ СН'!$H$6-'СЕТ СН'!$H$23</f>
        <v>2329.90109549</v>
      </c>
      <c r="Y97" s="36">
        <f>SUMIFS(СВЦЭМ!$D$39:$D$782,СВЦЭМ!$A$39:$A$782,$A97,СВЦЭМ!$B$39:$B$782,Y$83)+'СЕТ СН'!$H$11+СВЦЭМ!$D$10+'СЕТ СН'!$H$6-'СЕТ СН'!$H$23</f>
        <v>2434.7013590799997</v>
      </c>
    </row>
    <row r="98" spans="1:25" ht="15.75" x14ac:dyDescent="0.2">
      <c r="A98" s="35">
        <f t="shared" si="2"/>
        <v>45519</v>
      </c>
      <c r="B98" s="36">
        <f>SUMIFS(СВЦЭМ!$D$39:$D$782,СВЦЭМ!$A$39:$A$782,$A98,СВЦЭМ!$B$39:$B$782,B$83)+'СЕТ СН'!$H$11+СВЦЭМ!$D$10+'СЕТ СН'!$H$6-'СЕТ СН'!$H$23</f>
        <v>2484.78373134</v>
      </c>
      <c r="C98" s="36">
        <f>SUMIFS(СВЦЭМ!$D$39:$D$782,СВЦЭМ!$A$39:$A$782,$A98,СВЦЭМ!$B$39:$B$782,C$83)+'СЕТ СН'!$H$11+СВЦЭМ!$D$10+'СЕТ СН'!$H$6-'СЕТ СН'!$H$23</f>
        <v>2547.7115432800001</v>
      </c>
      <c r="D98" s="36">
        <f>SUMIFS(СВЦЭМ!$D$39:$D$782,СВЦЭМ!$A$39:$A$782,$A98,СВЦЭМ!$B$39:$B$782,D$83)+'СЕТ СН'!$H$11+СВЦЭМ!$D$10+'СЕТ СН'!$H$6-'СЕТ СН'!$H$23</f>
        <v>2590.7131068199997</v>
      </c>
      <c r="E98" s="36">
        <f>SUMIFS(СВЦЭМ!$D$39:$D$782,СВЦЭМ!$A$39:$A$782,$A98,СВЦЭМ!$B$39:$B$782,E$83)+'СЕТ СН'!$H$11+СВЦЭМ!$D$10+'СЕТ СН'!$H$6-'СЕТ СН'!$H$23</f>
        <v>2601.0527132300003</v>
      </c>
      <c r="F98" s="36">
        <f>SUMIFS(СВЦЭМ!$D$39:$D$782,СВЦЭМ!$A$39:$A$782,$A98,СВЦЭМ!$B$39:$B$782,F$83)+'СЕТ СН'!$H$11+СВЦЭМ!$D$10+'СЕТ СН'!$H$6-'СЕТ СН'!$H$23</f>
        <v>2603.6962453000006</v>
      </c>
      <c r="G98" s="36">
        <f>SUMIFS(СВЦЭМ!$D$39:$D$782,СВЦЭМ!$A$39:$A$782,$A98,СВЦЭМ!$B$39:$B$782,G$83)+'СЕТ СН'!$H$11+СВЦЭМ!$D$10+'СЕТ СН'!$H$6-'СЕТ СН'!$H$23</f>
        <v>2581.9552559200001</v>
      </c>
      <c r="H98" s="36">
        <f>SUMIFS(СВЦЭМ!$D$39:$D$782,СВЦЭМ!$A$39:$A$782,$A98,СВЦЭМ!$B$39:$B$782,H$83)+'СЕТ СН'!$H$11+СВЦЭМ!$D$10+'СЕТ СН'!$H$6-'СЕТ СН'!$H$23</f>
        <v>2543.75956339</v>
      </c>
      <c r="I98" s="36">
        <f>SUMIFS(СВЦЭМ!$D$39:$D$782,СВЦЭМ!$A$39:$A$782,$A98,СВЦЭМ!$B$39:$B$782,I$83)+'СЕТ СН'!$H$11+СВЦЭМ!$D$10+'СЕТ СН'!$H$6-'СЕТ СН'!$H$23</f>
        <v>2464.7655301999998</v>
      </c>
      <c r="J98" s="36">
        <f>SUMIFS(СВЦЭМ!$D$39:$D$782,СВЦЭМ!$A$39:$A$782,$A98,СВЦЭМ!$B$39:$B$782,J$83)+'СЕТ СН'!$H$11+СВЦЭМ!$D$10+'СЕТ СН'!$H$6-'СЕТ СН'!$H$23</f>
        <v>2398.5855155099998</v>
      </c>
      <c r="K98" s="36">
        <f>SUMIFS(СВЦЭМ!$D$39:$D$782,СВЦЭМ!$A$39:$A$782,$A98,СВЦЭМ!$B$39:$B$782,K$83)+'СЕТ СН'!$H$11+СВЦЭМ!$D$10+'СЕТ СН'!$H$6-'СЕТ СН'!$H$23</f>
        <v>2311.0813054099999</v>
      </c>
      <c r="L98" s="36">
        <f>SUMIFS(СВЦЭМ!$D$39:$D$782,СВЦЭМ!$A$39:$A$782,$A98,СВЦЭМ!$B$39:$B$782,L$83)+'СЕТ СН'!$H$11+СВЦЭМ!$D$10+'СЕТ СН'!$H$6-'СЕТ СН'!$H$23</f>
        <v>2305.9686772599998</v>
      </c>
      <c r="M98" s="36">
        <f>SUMIFS(СВЦЭМ!$D$39:$D$782,СВЦЭМ!$A$39:$A$782,$A98,СВЦЭМ!$B$39:$B$782,M$83)+'СЕТ СН'!$H$11+СВЦЭМ!$D$10+'СЕТ СН'!$H$6-'СЕТ СН'!$H$23</f>
        <v>2329.98464711</v>
      </c>
      <c r="N98" s="36">
        <f>SUMIFS(СВЦЭМ!$D$39:$D$782,СВЦЭМ!$A$39:$A$782,$A98,СВЦЭМ!$B$39:$B$782,N$83)+'СЕТ СН'!$H$11+СВЦЭМ!$D$10+'СЕТ СН'!$H$6-'СЕТ СН'!$H$23</f>
        <v>2320.4804704099997</v>
      </c>
      <c r="O98" s="36">
        <f>SUMIFS(СВЦЭМ!$D$39:$D$782,СВЦЭМ!$A$39:$A$782,$A98,СВЦЭМ!$B$39:$B$782,O$83)+'СЕТ СН'!$H$11+СВЦЭМ!$D$10+'СЕТ СН'!$H$6-'СЕТ СН'!$H$23</f>
        <v>2309.7740845600001</v>
      </c>
      <c r="P98" s="36">
        <f>SUMIFS(СВЦЭМ!$D$39:$D$782,СВЦЭМ!$A$39:$A$782,$A98,СВЦЭМ!$B$39:$B$782,P$83)+'СЕТ СН'!$H$11+СВЦЭМ!$D$10+'СЕТ СН'!$H$6-'СЕТ СН'!$H$23</f>
        <v>2311.6212760600001</v>
      </c>
      <c r="Q98" s="36">
        <f>SUMIFS(СВЦЭМ!$D$39:$D$782,СВЦЭМ!$A$39:$A$782,$A98,СВЦЭМ!$B$39:$B$782,Q$83)+'СЕТ СН'!$H$11+СВЦЭМ!$D$10+'СЕТ СН'!$H$6-'СЕТ СН'!$H$23</f>
        <v>2299.7624964299998</v>
      </c>
      <c r="R98" s="36">
        <f>SUMIFS(СВЦЭМ!$D$39:$D$782,СВЦЭМ!$A$39:$A$782,$A98,СВЦЭМ!$B$39:$B$782,R$83)+'СЕТ СН'!$H$11+СВЦЭМ!$D$10+'СЕТ СН'!$H$6-'СЕТ СН'!$H$23</f>
        <v>2309.7647224100001</v>
      </c>
      <c r="S98" s="36">
        <f>SUMIFS(СВЦЭМ!$D$39:$D$782,СВЦЭМ!$A$39:$A$782,$A98,СВЦЭМ!$B$39:$B$782,S$83)+'СЕТ СН'!$H$11+СВЦЭМ!$D$10+'СЕТ СН'!$H$6-'СЕТ СН'!$H$23</f>
        <v>2318.1569439200002</v>
      </c>
      <c r="T98" s="36">
        <f>SUMIFS(СВЦЭМ!$D$39:$D$782,СВЦЭМ!$A$39:$A$782,$A98,СВЦЭМ!$B$39:$B$782,T$83)+'СЕТ СН'!$H$11+СВЦЭМ!$D$10+'СЕТ СН'!$H$6-'СЕТ СН'!$H$23</f>
        <v>2291.3539152499998</v>
      </c>
      <c r="U98" s="36">
        <f>SUMIFS(СВЦЭМ!$D$39:$D$782,СВЦЭМ!$A$39:$A$782,$A98,СВЦЭМ!$B$39:$B$782,U$83)+'СЕТ СН'!$H$11+СВЦЭМ!$D$10+'СЕТ СН'!$H$6-'СЕТ СН'!$H$23</f>
        <v>2295.6942580799996</v>
      </c>
      <c r="V98" s="36">
        <f>SUMIFS(СВЦЭМ!$D$39:$D$782,СВЦЭМ!$A$39:$A$782,$A98,СВЦЭМ!$B$39:$B$782,V$83)+'СЕТ СН'!$H$11+СВЦЭМ!$D$10+'СЕТ СН'!$H$6-'СЕТ СН'!$H$23</f>
        <v>2314.6752871500003</v>
      </c>
      <c r="W98" s="36">
        <f>SUMIFS(СВЦЭМ!$D$39:$D$782,СВЦЭМ!$A$39:$A$782,$A98,СВЦЭМ!$B$39:$B$782,W$83)+'СЕТ СН'!$H$11+СВЦЭМ!$D$10+'СЕТ СН'!$H$6-'СЕТ СН'!$H$23</f>
        <v>2306.8673006700001</v>
      </c>
      <c r="X98" s="36">
        <f>SUMIFS(СВЦЭМ!$D$39:$D$782,СВЦЭМ!$A$39:$A$782,$A98,СВЦЭМ!$B$39:$B$782,X$83)+'СЕТ СН'!$H$11+СВЦЭМ!$D$10+'СЕТ СН'!$H$6-'СЕТ СН'!$H$23</f>
        <v>2387.31000253</v>
      </c>
      <c r="Y98" s="36">
        <f>SUMIFS(СВЦЭМ!$D$39:$D$782,СВЦЭМ!$A$39:$A$782,$A98,СВЦЭМ!$B$39:$B$782,Y$83)+'СЕТ СН'!$H$11+СВЦЭМ!$D$10+'СЕТ СН'!$H$6-'СЕТ СН'!$H$23</f>
        <v>2461.9645854399996</v>
      </c>
    </row>
    <row r="99" spans="1:25" ht="15.75" x14ac:dyDescent="0.2">
      <c r="A99" s="35">
        <f t="shared" si="2"/>
        <v>45520</v>
      </c>
      <c r="B99" s="36">
        <f>SUMIFS(СВЦЭМ!$D$39:$D$782,СВЦЭМ!$A$39:$A$782,$A99,СВЦЭМ!$B$39:$B$782,B$83)+'СЕТ СН'!$H$11+СВЦЭМ!$D$10+'СЕТ СН'!$H$6-'СЕТ СН'!$H$23</f>
        <v>2622.7757210600003</v>
      </c>
      <c r="C99" s="36">
        <f>SUMIFS(СВЦЭМ!$D$39:$D$782,СВЦЭМ!$A$39:$A$782,$A99,СВЦЭМ!$B$39:$B$782,C$83)+'СЕТ СН'!$H$11+СВЦЭМ!$D$10+'СЕТ СН'!$H$6-'СЕТ СН'!$H$23</f>
        <v>2615.5808336199998</v>
      </c>
      <c r="D99" s="36">
        <f>SUMIFS(СВЦЭМ!$D$39:$D$782,СВЦЭМ!$A$39:$A$782,$A99,СВЦЭМ!$B$39:$B$782,D$83)+'СЕТ СН'!$H$11+СВЦЭМ!$D$10+'СЕТ СН'!$H$6-'СЕТ СН'!$H$23</f>
        <v>2651.2493256600001</v>
      </c>
      <c r="E99" s="36">
        <f>SUMIFS(СВЦЭМ!$D$39:$D$782,СВЦЭМ!$A$39:$A$782,$A99,СВЦЭМ!$B$39:$B$782,E$83)+'СЕТ СН'!$H$11+СВЦЭМ!$D$10+'СЕТ СН'!$H$6-'СЕТ СН'!$H$23</f>
        <v>2583.7952544600003</v>
      </c>
      <c r="F99" s="36">
        <f>SUMIFS(СВЦЭМ!$D$39:$D$782,СВЦЭМ!$A$39:$A$782,$A99,СВЦЭМ!$B$39:$B$782,F$83)+'СЕТ СН'!$H$11+СВЦЭМ!$D$10+'СЕТ СН'!$H$6-'СЕТ СН'!$H$23</f>
        <v>2557.19478944</v>
      </c>
      <c r="G99" s="36">
        <f>SUMIFS(СВЦЭМ!$D$39:$D$782,СВЦЭМ!$A$39:$A$782,$A99,СВЦЭМ!$B$39:$B$782,G$83)+'СЕТ СН'!$H$11+СВЦЭМ!$D$10+'СЕТ СН'!$H$6-'СЕТ СН'!$H$23</f>
        <v>2503.0606150399999</v>
      </c>
      <c r="H99" s="36">
        <f>SUMIFS(СВЦЭМ!$D$39:$D$782,СВЦЭМ!$A$39:$A$782,$A99,СВЦЭМ!$B$39:$B$782,H$83)+'СЕТ СН'!$H$11+СВЦЭМ!$D$10+'СЕТ СН'!$H$6-'СЕТ СН'!$H$23</f>
        <v>2461.5104875899997</v>
      </c>
      <c r="I99" s="36">
        <f>SUMIFS(СВЦЭМ!$D$39:$D$782,СВЦЭМ!$A$39:$A$782,$A99,СВЦЭМ!$B$39:$B$782,I$83)+'СЕТ СН'!$H$11+СВЦЭМ!$D$10+'СЕТ СН'!$H$6-'СЕТ СН'!$H$23</f>
        <v>2366.7684305599996</v>
      </c>
      <c r="J99" s="36">
        <f>SUMIFS(СВЦЭМ!$D$39:$D$782,СВЦЭМ!$A$39:$A$782,$A99,СВЦЭМ!$B$39:$B$782,J$83)+'СЕТ СН'!$H$11+СВЦЭМ!$D$10+'СЕТ СН'!$H$6-'СЕТ СН'!$H$23</f>
        <v>2281.5488475399998</v>
      </c>
      <c r="K99" s="36">
        <f>SUMIFS(СВЦЭМ!$D$39:$D$782,СВЦЭМ!$A$39:$A$782,$A99,СВЦЭМ!$B$39:$B$782,K$83)+'СЕТ СН'!$H$11+СВЦЭМ!$D$10+'СЕТ СН'!$H$6-'СЕТ СН'!$H$23</f>
        <v>2169.5692288999999</v>
      </c>
      <c r="L99" s="36">
        <f>SUMIFS(СВЦЭМ!$D$39:$D$782,СВЦЭМ!$A$39:$A$782,$A99,СВЦЭМ!$B$39:$B$782,L$83)+'СЕТ СН'!$H$11+СВЦЭМ!$D$10+'СЕТ СН'!$H$6-'СЕТ СН'!$H$23</f>
        <v>2136.43681096</v>
      </c>
      <c r="M99" s="36">
        <f>SUMIFS(СВЦЭМ!$D$39:$D$782,СВЦЭМ!$A$39:$A$782,$A99,СВЦЭМ!$B$39:$B$782,M$83)+'СЕТ СН'!$H$11+СВЦЭМ!$D$10+'СЕТ СН'!$H$6-'СЕТ СН'!$H$23</f>
        <v>2132.87115073</v>
      </c>
      <c r="N99" s="36">
        <f>SUMIFS(СВЦЭМ!$D$39:$D$782,СВЦЭМ!$A$39:$A$782,$A99,СВЦЭМ!$B$39:$B$782,N$83)+'СЕТ СН'!$H$11+СВЦЭМ!$D$10+'СЕТ СН'!$H$6-'СЕТ СН'!$H$23</f>
        <v>2129.0876494599997</v>
      </c>
      <c r="O99" s="36">
        <f>SUMIFS(СВЦЭМ!$D$39:$D$782,СВЦЭМ!$A$39:$A$782,$A99,СВЦЭМ!$B$39:$B$782,O$83)+'СЕТ СН'!$H$11+СВЦЭМ!$D$10+'СЕТ СН'!$H$6-'СЕТ СН'!$H$23</f>
        <v>2148.2000931499997</v>
      </c>
      <c r="P99" s="36">
        <f>SUMIFS(СВЦЭМ!$D$39:$D$782,СВЦЭМ!$A$39:$A$782,$A99,СВЦЭМ!$B$39:$B$782,P$83)+'СЕТ СН'!$H$11+СВЦЭМ!$D$10+'СЕТ СН'!$H$6-'СЕТ СН'!$H$23</f>
        <v>2184.4057493</v>
      </c>
      <c r="Q99" s="36">
        <f>SUMIFS(СВЦЭМ!$D$39:$D$782,СВЦЭМ!$A$39:$A$782,$A99,СВЦЭМ!$B$39:$B$782,Q$83)+'СЕТ СН'!$H$11+СВЦЭМ!$D$10+'СЕТ СН'!$H$6-'СЕТ СН'!$H$23</f>
        <v>2203.3297864699998</v>
      </c>
      <c r="R99" s="36">
        <f>SUMIFS(СВЦЭМ!$D$39:$D$782,СВЦЭМ!$A$39:$A$782,$A99,СВЦЭМ!$B$39:$B$782,R$83)+'СЕТ СН'!$H$11+СВЦЭМ!$D$10+'СЕТ СН'!$H$6-'СЕТ СН'!$H$23</f>
        <v>2206.1309916499999</v>
      </c>
      <c r="S99" s="36">
        <f>SUMIFS(СВЦЭМ!$D$39:$D$782,СВЦЭМ!$A$39:$A$782,$A99,СВЦЭМ!$B$39:$B$782,S$83)+'СЕТ СН'!$H$11+СВЦЭМ!$D$10+'СЕТ СН'!$H$6-'СЕТ СН'!$H$23</f>
        <v>2127.61165433</v>
      </c>
      <c r="T99" s="36">
        <f>SUMIFS(СВЦЭМ!$D$39:$D$782,СВЦЭМ!$A$39:$A$782,$A99,СВЦЭМ!$B$39:$B$782,T$83)+'СЕТ СН'!$H$11+СВЦЭМ!$D$10+'СЕТ СН'!$H$6-'СЕТ СН'!$H$23</f>
        <v>2104.2904831599999</v>
      </c>
      <c r="U99" s="36">
        <f>SUMIFS(СВЦЭМ!$D$39:$D$782,СВЦЭМ!$A$39:$A$782,$A99,СВЦЭМ!$B$39:$B$782,U$83)+'СЕТ СН'!$H$11+СВЦЭМ!$D$10+'СЕТ СН'!$H$6-'СЕТ СН'!$H$23</f>
        <v>2123.8963224899999</v>
      </c>
      <c r="V99" s="36">
        <f>SUMIFS(СВЦЭМ!$D$39:$D$782,СВЦЭМ!$A$39:$A$782,$A99,СВЦЭМ!$B$39:$B$782,V$83)+'СЕТ СН'!$H$11+СВЦЭМ!$D$10+'СЕТ СН'!$H$6-'СЕТ СН'!$H$23</f>
        <v>2165.1221088800003</v>
      </c>
      <c r="W99" s="36">
        <f>SUMIFS(СВЦЭМ!$D$39:$D$782,СВЦЭМ!$A$39:$A$782,$A99,СВЦЭМ!$B$39:$B$782,W$83)+'СЕТ СН'!$H$11+СВЦЭМ!$D$10+'СЕТ СН'!$H$6-'СЕТ СН'!$H$23</f>
        <v>2173.4720707400002</v>
      </c>
      <c r="X99" s="36">
        <f>SUMIFS(СВЦЭМ!$D$39:$D$782,СВЦЭМ!$A$39:$A$782,$A99,СВЦЭМ!$B$39:$B$782,X$83)+'СЕТ СН'!$H$11+СВЦЭМ!$D$10+'СЕТ СН'!$H$6-'СЕТ СН'!$H$23</f>
        <v>2222.5840977600001</v>
      </c>
      <c r="Y99" s="36">
        <f>SUMIFS(СВЦЭМ!$D$39:$D$782,СВЦЭМ!$A$39:$A$782,$A99,СВЦЭМ!$B$39:$B$782,Y$83)+'СЕТ СН'!$H$11+СВЦЭМ!$D$10+'СЕТ СН'!$H$6-'СЕТ СН'!$H$23</f>
        <v>2285.3580919999999</v>
      </c>
    </row>
    <row r="100" spans="1:25" ht="15.75" x14ac:dyDescent="0.2">
      <c r="A100" s="35">
        <f t="shared" si="2"/>
        <v>45521</v>
      </c>
      <c r="B100" s="36">
        <f>SUMIFS(СВЦЭМ!$D$39:$D$782,СВЦЭМ!$A$39:$A$782,$A100,СВЦЭМ!$B$39:$B$782,B$83)+'СЕТ СН'!$H$11+СВЦЭМ!$D$10+'СЕТ СН'!$H$6-'СЕТ СН'!$H$23</f>
        <v>2341.0239750000001</v>
      </c>
      <c r="C100" s="36">
        <f>SUMIFS(СВЦЭМ!$D$39:$D$782,СВЦЭМ!$A$39:$A$782,$A100,СВЦЭМ!$B$39:$B$782,C$83)+'СЕТ СН'!$H$11+СВЦЭМ!$D$10+'СЕТ СН'!$H$6-'СЕТ СН'!$H$23</f>
        <v>2443.3962835699999</v>
      </c>
      <c r="D100" s="36">
        <f>SUMIFS(СВЦЭМ!$D$39:$D$782,СВЦЭМ!$A$39:$A$782,$A100,СВЦЭМ!$B$39:$B$782,D$83)+'СЕТ СН'!$H$11+СВЦЭМ!$D$10+'СЕТ СН'!$H$6-'СЕТ СН'!$H$23</f>
        <v>2484.0577771099997</v>
      </c>
      <c r="E100" s="36">
        <f>SUMIFS(СВЦЭМ!$D$39:$D$782,СВЦЭМ!$A$39:$A$782,$A100,СВЦЭМ!$B$39:$B$782,E$83)+'СЕТ СН'!$H$11+СВЦЭМ!$D$10+'СЕТ СН'!$H$6-'СЕТ СН'!$H$23</f>
        <v>2493.1857119799997</v>
      </c>
      <c r="F100" s="36">
        <f>SUMIFS(СВЦЭМ!$D$39:$D$782,СВЦЭМ!$A$39:$A$782,$A100,СВЦЭМ!$B$39:$B$782,F$83)+'СЕТ СН'!$H$11+СВЦЭМ!$D$10+'СЕТ СН'!$H$6-'СЕТ СН'!$H$23</f>
        <v>2508.76144333</v>
      </c>
      <c r="G100" s="36">
        <f>SUMIFS(СВЦЭМ!$D$39:$D$782,СВЦЭМ!$A$39:$A$782,$A100,СВЦЭМ!$B$39:$B$782,G$83)+'СЕТ СН'!$H$11+СВЦЭМ!$D$10+'СЕТ СН'!$H$6-'СЕТ СН'!$H$23</f>
        <v>2487.85125487</v>
      </c>
      <c r="H100" s="36">
        <f>SUMIFS(СВЦЭМ!$D$39:$D$782,СВЦЭМ!$A$39:$A$782,$A100,СВЦЭМ!$B$39:$B$782,H$83)+'СЕТ СН'!$H$11+СВЦЭМ!$D$10+'СЕТ СН'!$H$6-'СЕТ СН'!$H$23</f>
        <v>2477.8354475400001</v>
      </c>
      <c r="I100" s="36">
        <f>SUMIFS(СВЦЭМ!$D$39:$D$782,СВЦЭМ!$A$39:$A$782,$A100,СВЦЭМ!$B$39:$B$782,I$83)+'СЕТ СН'!$H$11+СВЦЭМ!$D$10+'СЕТ СН'!$H$6-'СЕТ СН'!$H$23</f>
        <v>2451.7632691099998</v>
      </c>
      <c r="J100" s="36">
        <f>SUMIFS(СВЦЭМ!$D$39:$D$782,СВЦЭМ!$A$39:$A$782,$A100,СВЦЭМ!$B$39:$B$782,J$83)+'СЕТ СН'!$H$11+СВЦЭМ!$D$10+'СЕТ СН'!$H$6-'СЕТ СН'!$H$23</f>
        <v>2341.4785734299999</v>
      </c>
      <c r="K100" s="36">
        <f>SUMIFS(СВЦЭМ!$D$39:$D$782,СВЦЭМ!$A$39:$A$782,$A100,СВЦЭМ!$B$39:$B$782,K$83)+'СЕТ СН'!$H$11+СВЦЭМ!$D$10+'СЕТ СН'!$H$6-'СЕТ СН'!$H$23</f>
        <v>2262.19340711</v>
      </c>
      <c r="L100" s="36">
        <f>SUMIFS(СВЦЭМ!$D$39:$D$782,СВЦЭМ!$A$39:$A$782,$A100,СВЦЭМ!$B$39:$B$782,L$83)+'СЕТ СН'!$H$11+СВЦЭМ!$D$10+'СЕТ СН'!$H$6-'СЕТ СН'!$H$23</f>
        <v>2193.8562233299999</v>
      </c>
      <c r="M100" s="36">
        <f>SUMIFS(СВЦЭМ!$D$39:$D$782,СВЦЭМ!$A$39:$A$782,$A100,СВЦЭМ!$B$39:$B$782,M$83)+'СЕТ СН'!$H$11+СВЦЭМ!$D$10+'СЕТ СН'!$H$6-'СЕТ СН'!$H$23</f>
        <v>2181.4471783600002</v>
      </c>
      <c r="N100" s="36">
        <f>SUMIFS(СВЦЭМ!$D$39:$D$782,СВЦЭМ!$A$39:$A$782,$A100,СВЦЭМ!$B$39:$B$782,N$83)+'СЕТ СН'!$H$11+СВЦЭМ!$D$10+'СЕТ СН'!$H$6-'СЕТ СН'!$H$23</f>
        <v>2174.80284407</v>
      </c>
      <c r="O100" s="36">
        <f>SUMIFS(СВЦЭМ!$D$39:$D$782,СВЦЭМ!$A$39:$A$782,$A100,СВЦЭМ!$B$39:$B$782,O$83)+'СЕТ СН'!$H$11+СВЦЭМ!$D$10+'СЕТ СН'!$H$6-'СЕТ СН'!$H$23</f>
        <v>2173.9577033400001</v>
      </c>
      <c r="P100" s="36">
        <f>SUMIFS(СВЦЭМ!$D$39:$D$782,СВЦЭМ!$A$39:$A$782,$A100,СВЦЭМ!$B$39:$B$782,P$83)+'СЕТ СН'!$H$11+СВЦЭМ!$D$10+'СЕТ СН'!$H$6-'СЕТ СН'!$H$23</f>
        <v>2173.3700179699999</v>
      </c>
      <c r="Q100" s="36">
        <f>SUMIFS(СВЦЭМ!$D$39:$D$782,СВЦЭМ!$A$39:$A$782,$A100,СВЦЭМ!$B$39:$B$782,Q$83)+'СЕТ СН'!$H$11+СВЦЭМ!$D$10+'СЕТ СН'!$H$6-'СЕТ СН'!$H$23</f>
        <v>2183.9276561500001</v>
      </c>
      <c r="R100" s="36">
        <f>SUMIFS(СВЦЭМ!$D$39:$D$782,СВЦЭМ!$A$39:$A$782,$A100,СВЦЭМ!$B$39:$B$782,R$83)+'СЕТ СН'!$H$11+СВЦЭМ!$D$10+'СЕТ СН'!$H$6-'СЕТ СН'!$H$23</f>
        <v>2206.69964179</v>
      </c>
      <c r="S100" s="36">
        <f>SUMIFS(СВЦЭМ!$D$39:$D$782,СВЦЭМ!$A$39:$A$782,$A100,СВЦЭМ!$B$39:$B$782,S$83)+'СЕТ СН'!$H$11+СВЦЭМ!$D$10+'СЕТ СН'!$H$6-'СЕТ СН'!$H$23</f>
        <v>2187.6673397499999</v>
      </c>
      <c r="T100" s="36">
        <f>SUMIFS(СВЦЭМ!$D$39:$D$782,СВЦЭМ!$A$39:$A$782,$A100,СВЦЭМ!$B$39:$B$782,T$83)+'СЕТ СН'!$H$11+СВЦЭМ!$D$10+'СЕТ СН'!$H$6-'СЕТ СН'!$H$23</f>
        <v>2172.7133990799998</v>
      </c>
      <c r="U100" s="36">
        <f>SUMIFS(СВЦЭМ!$D$39:$D$782,СВЦЭМ!$A$39:$A$782,$A100,СВЦЭМ!$B$39:$B$782,U$83)+'СЕТ СН'!$H$11+СВЦЭМ!$D$10+'СЕТ СН'!$H$6-'СЕТ СН'!$H$23</f>
        <v>2168.6556329099999</v>
      </c>
      <c r="V100" s="36">
        <f>SUMIFS(СВЦЭМ!$D$39:$D$782,СВЦЭМ!$A$39:$A$782,$A100,СВЦЭМ!$B$39:$B$782,V$83)+'СЕТ СН'!$H$11+СВЦЭМ!$D$10+'СЕТ СН'!$H$6-'СЕТ СН'!$H$23</f>
        <v>2169.8960978499999</v>
      </c>
      <c r="W100" s="36">
        <f>SUMIFS(СВЦЭМ!$D$39:$D$782,СВЦЭМ!$A$39:$A$782,$A100,СВЦЭМ!$B$39:$B$782,W$83)+'СЕТ СН'!$H$11+СВЦЭМ!$D$10+'СЕТ СН'!$H$6-'СЕТ СН'!$H$23</f>
        <v>2157.2817036199999</v>
      </c>
      <c r="X100" s="36">
        <f>SUMIFS(СВЦЭМ!$D$39:$D$782,СВЦЭМ!$A$39:$A$782,$A100,СВЦЭМ!$B$39:$B$782,X$83)+'СЕТ СН'!$H$11+СВЦЭМ!$D$10+'СЕТ СН'!$H$6-'СЕТ СН'!$H$23</f>
        <v>2212.8619657600002</v>
      </c>
      <c r="Y100" s="36">
        <f>SUMIFS(СВЦЭМ!$D$39:$D$782,СВЦЭМ!$A$39:$A$782,$A100,СВЦЭМ!$B$39:$B$782,Y$83)+'СЕТ СН'!$H$11+СВЦЭМ!$D$10+'СЕТ СН'!$H$6-'СЕТ СН'!$H$23</f>
        <v>2293.0764988399997</v>
      </c>
    </row>
    <row r="101" spans="1:25" ht="15.75" x14ac:dyDescent="0.2">
      <c r="A101" s="35">
        <f t="shared" si="2"/>
        <v>45522</v>
      </c>
      <c r="B101" s="36">
        <f>SUMIFS(СВЦЭМ!$D$39:$D$782,СВЦЭМ!$A$39:$A$782,$A101,СВЦЭМ!$B$39:$B$782,B$83)+'СЕТ СН'!$H$11+СВЦЭМ!$D$10+'СЕТ СН'!$H$6-'СЕТ СН'!$H$23</f>
        <v>2283.6576226899997</v>
      </c>
      <c r="C101" s="36">
        <f>SUMIFS(СВЦЭМ!$D$39:$D$782,СВЦЭМ!$A$39:$A$782,$A101,СВЦЭМ!$B$39:$B$782,C$83)+'СЕТ СН'!$H$11+СВЦЭМ!$D$10+'СЕТ СН'!$H$6-'СЕТ СН'!$H$23</f>
        <v>2378.5712875199997</v>
      </c>
      <c r="D101" s="36">
        <f>SUMIFS(СВЦЭМ!$D$39:$D$782,СВЦЭМ!$A$39:$A$782,$A101,СВЦЭМ!$B$39:$B$782,D$83)+'СЕТ СН'!$H$11+СВЦЭМ!$D$10+'СЕТ СН'!$H$6-'СЕТ СН'!$H$23</f>
        <v>2437.9758051600002</v>
      </c>
      <c r="E101" s="36">
        <f>SUMIFS(СВЦЭМ!$D$39:$D$782,СВЦЭМ!$A$39:$A$782,$A101,СВЦЭМ!$B$39:$B$782,E$83)+'СЕТ СН'!$H$11+СВЦЭМ!$D$10+'СЕТ СН'!$H$6-'СЕТ СН'!$H$23</f>
        <v>2462.00157588</v>
      </c>
      <c r="F101" s="36">
        <f>SUMIFS(СВЦЭМ!$D$39:$D$782,СВЦЭМ!$A$39:$A$782,$A101,СВЦЭМ!$B$39:$B$782,F$83)+'СЕТ СН'!$H$11+СВЦЭМ!$D$10+'СЕТ СН'!$H$6-'СЕТ СН'!$H$23</f>
        <v>2489.9654014999996</v>
      </c>
      <c r="G101" s="36">
        <f>SUMIFS(СВЦЭМ!$D$39:$D$782,СВЦЭМ!$A$39:$A$782,$A101,СВЦЭМ!$B$39:$B$782,G$83)+'СЕТ СН'!$H$11+СВЦЭМ!$D$10+'СЕТ СН'!$H$6-'СЕТ СН'!$H$23</f>
        <v>2472.46036026</v>
      </c>
      <c r="H101" s="36">
        <f>SUMIFS(СВЦЭМ!$D$39:$D$782,СВЦЭМ!$A$39:$A$782,$A101,СВЦЭМ!$B$39:$B$782,H$83)+'СЕТ СН'!$H$11+СВЦЭМ!$D$10+'СЕТ СН'!$H$6-'СЕТ СН'!$H$23</f>
        <v>2454.4338049899998</v>
      </c>
      <c r="I101" s="36">
        <f>SUMIFS(СВЦЭМ!$D$39:$D$782,СВЦЭМ!$A$39:$A$782,$A101,СВЦЭМ!$B$39:$B$782,I$83)+'СЕТ СН'!$H$11+СВЦЭМ!$D$10+'СЕТ СН'!$H$6-'СЕТ СН'!$H$23</f>
        <v>2398.4804373799998</v>
      </c>
      <c r="J101" s="36">
        <f>SUMIFS(СВЦЭМ!$D$39:$D$782,СВЦЭМ!$A$39:$A$782,$A101,СВЦЭМ!$B$39:$B$782,J$83)+'СЕТ СН'!$H$11+СВЦЭМ!$D$10+'СЕТ СН'!$H$6-'СЕТ СН'!$H$23</f>
        <v>2300.24380311</v>
      </c>
      <c r="K101" s="36">
        <f>SUMIFS(СВЦЭМ!$D$39:$D$782,СВЦЭМ!$A$39:$A$782,$A101,СВЦЭМ!$B$39:$B$782,K$83)+'СЕТ СН'!$H$11+СВЦЭМ!$D$10+'СЕТ СН'!$H$6-'СЕТ СН'!$H$23</f>
        <v>2221.9420812999997</v>
      </c>
      <c r="L101" s="36">
        <f>SUMIFS(СВЦЭМ!$D$39:$D$782,СВЦЭМ!$A$39:$A$782,$A101,СВЦЭМ!$B$39:$B$782,L$83)+'СЕТ СН'!$H$11+СВЦЭМ!$D$10+'СЕТ СН'!$H$6-'СЕТ СН'!$H$23</f>
        <v>2178.9717709500001</v>
      </c>
      <c r="M101" s="36">
        <f>SUMIFS(СВЦЭМ!$D$39:$D$782,СВЦЭМ!$A$39:$A$782,$A101,СВЦЭМ!$B$39:$B$782,M$83)+'СЕТ СН'!$H$11+СВЦЭМ!$D$10+'СЕТ СН'!$H$6-'СЕТ СН'!$H$23</f>
        <v>2160.7562562200001</v>
      </c>
      <c r="N101" s="36">
        <f>SUMIFS(СВЦЭМ!$D$39:$D$782,СВЦЭМ!$A$39:$A$782,$A101,СВЦЭМ!$B$39:$B$782,N$83)+'СЕТ СН'!$H$11+СВЦЭМ!$D$10+'СЕТ СН'!$H$6-'СЕТ СН'!$H$23</f>
        <v>2138.7913756199996</v>
      </c>
      <c r="O101" s="36">
        <f>SUMIFS(СВЦЭМ!$D$39:$D$782,СВЦЭМ!$A$39:$A$782,$A101,СВЦЭМ!$B$39:$B$782,O$83)+'СЕТ СН'!$H$11+СВЦЭМ!$D$10+'СЕТ СН'!$H$6-'СЕТ СН'!$H$23</f>
        <v>2155.52804586</v>
      </c>
      <c r="P101" s="36">
        <f>SUMIFS(СВЦЭМ!$D$39:$D$782,СВЦЭМ!$A$39:$A$782,$A101,СВЦЭМ!$B$39:$B$782,P$83)+'СЕТ СН'!$H$11+СВЦЭМ!$D$10+'СЕТ СН'!$H$6-'СЕТ СН'!$H$23</f>
        <v>2204.0915956099998</v>
      </c>
      <c r="Q101" s="36">
        <f>SUMIFS(СВЦЭМ!$D$39:$D$782,СВЦЭМ!$A$39:$A$782,$A101,СВЦЭМ!$B$39:$B$782,Q$83)+'СЕТ СН'!$H$11+СВЦЭМ!$D$10+'СЕТ СН'!$H$6-'СЕТ СН'!$H$23</f>
        <v>2236.9474177299999</v>
      </c>
      <c r="R101" s="36">
        <f>SUMIFS(СВЦЭМ!$D$39:$D$782,СВЦЭМ!$A$39:$A$782,$A101,СВЦЭМ!$B$39:$B$782,R$83)+'СЕТ СН'!$H$11+СВЦЭМ!$D$10+'СЕТ СН'!$H$6-'СЕТ СН'!$H$23</f>
        <v>2235.8575460699999</v>
      </c>
      <c r="S101" s="36">
        <f>SUMIFS(СВЦЭМ!$D$39:$D$782,СВЦЭМ!$A$39:$A$782,$A101,СВЦЭМ!$B$39:$B$782,S$83)+'СЕТ СН'!$H$11+СВЦЭМ!$D$10+'СЕТ СН'!$H$6-'СЕТ СН'!$H$23</f>
        <v>2238.3782024699999</v>
      </c>
      <c r="T101" s="36">
        <f>SUMIFS(СВЦЭМ!$D$39:$D$782,СВЦЭМ!$A$39:$A$782,$A101,СВЦЭМ!$B$39:$B$782,T$83)+'СЕТ СН'!$H$11+СВЦЭМ!$D$10+'СЕТ СН'!$H$6-'СЕТ СН'!$H$23</f>
        <v>2216.88761879</v>
      </c>
      <c r="U101" s="36">
        <f>SUMIFS(СВЦЭМ!$D$39:$D$782,СВЦЭМ!$A$39:$A$782,$A101,СВЦЭМ!$B$39:$B$782,U$83)+'СЕТ СН'!$H$11+СВЦЭМ!$D$10+'СЕТ СН'!$H$6-'СЕТ СН'!$H$23</f>
        <v>2214.3267487599996</v>
      </c>
      <c r="V101" s="36">
        <f>SUMIFS(СВЦЭМ!$D$39:$D$782,СВЦЭМ!$A$39:$A$782,$A101,СВЦЭМ!$B$39:$B$782,V$83)+'СЕТ СН'!$H$11+СВЦЭМ!$D$10+'СЕТ СН'!$H$6-'СЕТ СН'!$H$23</f>
        <v>2222.8436792599996</v>
      </c>
      <c r="W101" s="36">
        <f>SUMIFS(СВЦЭМ!$D$39:$D$782,СВЦЭМ!$A$39:$A$782,$A101,СВЦЭМ!$B$39:$B$782,W$83)+'СЕТ СН'!$H$11+СВЦЭМ!$D$10+'СЕТ СН'!$H$6-'СЕТ СН'!$H$23</f>
        <v>2208.5010115599998</v>
      </c>
      <c r="X101" s="36">
        <f>SUMIFS(СВЦЭМ!$D$39:$D$782,СВЦЭМ!$A$39:$A$782,$A101,СВЦЭМ!$B$39:$B$782,X$83)+'СЕТ СН'!$H$11+СВЦЭМ!$D$10+'СЕТ СН'!$H$6-'СЕТ СН'!$H$23</f>
        <v>2271.6622752599997</v>
      </c>
      <c r="Y101" s="36">
        <f>SUMIFS(СВЦЭМ!$D$39:$D$782,СВЦЭМ!$A$39:$A$782,$A101,СВЦЭМ!$B$39:$B$782,Y$83)+'СЕТ СН'!$H$11+СВЦЭМ!$D$10+'СЕТ СН'!$H$6-'СЕТ СН'!$H$23</f>
        <v>2346.67125257</v>
      </c>
    </row>
    <row r="102" spans="1:25" ht="15.75" x14ac:dyDescent="0.2">
      <c r="A102" s="35">
        <f t="shared" si="2"/>
        <v>45523</v>
      </c>
      <c r="B102" s="36">
        <f>SUMIFS(СВЦЭМ!$D$39:$D$782,СВЦЭМ!$A$39:$A$782,$A102,СВЦЭМ!$B$39:$B$782,B$83)+'СЕТ СН'!$H$11+СВЦЭМ!$D$10+'СЕТ СН'!$H$6-'СЕТ СН'!$H$23</f>
        <v>2422.3758601199997</v>
      </c>
      <c r="C102" s="36">
        <f>SUMIFS(СВЦЭМ!$D$39:$D$782,СВЦЭМ!$A$39:$A$782,$A102,СВЦЭМ!$B$39:$B$782,C$83)+'СЕТ СН'!$H$11+СВЦЭМ!$D$10+'СЕТ СН'!$H$6-'СЕТ СН'!$H$23</f>
        <v>2544.7075156600004</v>
      </c>
      <c r="D102" s="36">
        <f>SUMIFS(СВЦЭМ!$D$39:$D$782,СВЦЭМ!$A$39:$A$782,$A102,СВЦЭМ!$B$39:$B$782,D$83)+'СЕТ СН'!$H$11+СВЦЭМ!$D$10+'СЕТ СН'!$H$6-'СЕТ СН'!$H$23</f>
        <v>2577.8296643100002</v>
      </c>
      <c r="E102" s="36">
        <f>SUMIFS(СВЦЭМ!$D$39:$D$782,СВЦЭМ!$A$39:$A$782,$A102,СВЦЭМ!$B$39:$B$782,E$83)+'СЕТ СН'!$H$11+СВЦЭМ!$D$10+'СЕТ СН'!$H$6-'СЕТ СН'!$H$23</f>
        <v>2540.0766074200001</v>
      </c>
      <c r="F102" s="36">
        <f>SUMIFS(СВЦЭМ!$D$39:$D$782,СВЦЭМ!$A$39:$A$782,$A102,СВЦЭМ!$B$39:$B$782,F$83)+'СЕТ СН'!$H$11+СВЦЭМ!$D$10+'СЕТ СН'!$H$6-'СЕТ СН'!$H$23</f>
        <v>2547.1548025800003</v>
      </c>
      <c r="G102" s="36">
        <f>SUMIFS(СВЦЭМ!$D$39:$D$782,СВЦЭМ!$A$39:$A$782,$A102,СВЦЭМ!$B$39:$B$782,G$83)+'СЕТ СН'!$H$11+СВЦЭМ!$D$10+'СЕТ СН'!$H$6-'СЕТ СН'!$H$23</f>
        <v>2547.2885810300004</v>
      </c>
      <c r="H102" s="36">
        <f>SUMIFS(СВЦЭМ!$D$39:$D$782,СВЦЭМ!$A$39:$A$782,$A102,СВЦЭМ!$B$39:$B$782,H$83)+'СЕТ СН'!$H$11+СВЦЭМ!$D$10+'СЕТ СН'!$H$6-'СЕТ СН'!$H$23</f>
        <v>2558.0915418800005</v>
      </c>
      <c r="I102" s="36">
        <f>SUMIFS(СВЦЭМ!$D$39:$D$782,СВЦЭМ!$A$39:$A$782,$A102,СВЦЭМ!$B$39:$B$782,I$83)+'СЕТ СН'!$H$11+СВЦЭМ!$D$10+'СЕТ СН'!$H$6-'СЕТ СН'!$H$23</f>
        <v>2490.7174510899999</v>
      </c>
      <c r="J102" s="36">
        <f>SUMIFS(СВЦЭМ!$D$39:$D$782,СВЦЭМ!$A$39:$A$782,$A102,СВЦЭМ!$B$39:$B$782,J$83)+'СЕТ СН'!$H$11+СВЦЭМ!$D$10+'СЕТ СН'!$H$6-'СЕТ СН'!$H$23</f>
        <v>2317.4591132699998</v>
      </c>
      <c r="K102" s="36">
        <f>SUMIFS(СВЦЭМ!$D$39:$D$782,СВЦЭМ!$A$39:$A$782,$A102,СВЦЭМ!$B$39:$B$782,K$83)+'СЕТ СН'!$H$11+СВЦЭМ!$D$10+'СЕТ СН'!$H$6-'СЕТ СН'!$H$23</f>
        <v>2276.85013119</v>
      </c>
      <c r="L102" s="36">
        <f>SUMIFS(СВЦЭМ!$D$39:$D$782,СВЦЭМ!$A$39:$A$782,$A102,СВЦЭМ!$B$39:$B$782,L$83)+'СЕТ СН'!$H$11+СВЦЭМ!$D$10+'СЕТ СН'!$H$6-'СЕТ СН'!$H$23</f>
        <v>2270.24581855</v>
      </c>
      <c r="M102" s="36">
        <f>SUMIFS(СВЦЭМ!$D$39:$D$782,СВЦЭМ!$A$39:$A$782,$A102,СВЦЭМ!$B$39:$B$782,M$83)+'СЕТ СН'!$H$11+СВЦЭМ!$D$10+'СЕТ СН'!$H$6-'СЕТ СН'!$H$23</f>
        <v>2259.3312336499998</v>
      </c>
      <c r="N102" s="36">
        <f>SUMIFS(СВЦЭМ!$D$39:$D$782,СВЦЭМ!$A$39:$A$782,$A102,СВЦЭМ!$B$39:$B$782,N$83)+'СЕТ СН'!$H$11+СВЦЭМ!$D$10+'СЕТ СН'!$H$6-'СЕТ СН'!$H$23</f>
        <v>2248.7878526499999</v>
      </c>
      <c r="O102" s="36">
        <f>SUMIFS(СВЦЭМ!$D$39:$D$782,СВЦЭМ!$A$39:$A$782,$A102,СВЦЭМ!$B$39:$B$782,O$83)+'СЕТ СН'!$H$11+СВЦЭМ!$D$10+'СЕТ СН'!$H$6-'СЕТ СН'!$H$23</f>
        <v>2238.9520413499999</v>
      </c>
      <c r="P102" s="36">
        <f>SUMIFS(СВЦЭМ!$D$39:$D$782,СВЦЭМ!$A$39:$A$782,$A102,СВЦЭМ!$B$39:$B$782,P$83)+'СЕТ СН'!$H$11+СВЦЭМ!$D$10+'СЕТ СН'!$H$6-'СЕТ СН'!$H$23</f>
        <v>2248.3922287599999</v>
      </c>
      <c r="Q102" s="36">
        <f>SUMIFS(СВЦЭМ!$D$39:$D$782,СВЦЭМ!$A$39:$A$782,$A102,СВЦЭМ!$B$39:$B$782,Q$83)+'СЕТ СН'!$H$11+СВЦЭМ!$D$10+'СЕТ СН'!$H$6-'СЕТ СН'!$H$23</f>
        <v>2238.9253638999999</v>
      </c>
      <c r="R102" s="36">
        <f>SUMIFS(СВЦЭМ!$D$39:$D$782,СВЦЭМ!$A$39:$A$782,$A102,СВЦЭМ!$B$39:$B$782,R$83)+'СЕТ СН'!$H$11+СВЦЭМ!$D$10+'СЕТ СН'!$H$6-'СЕТ СН'!$H$23</f>
        <v>2245.0631630899998</v>
      </c>
      <c r="S102" s="36">
        <f>SUMIFS(СВЦЭМ!$D$39:$D$782,СВЦЭМ!$A$39:$A$782,$A102,СВЦЭМ!$B$39:$B$782,S$83)+'СЕТ СН'!$H$11+СВЦЭМ!$D$10+'СЕТ СН'!$H$6-'СЕТ СН'!$H$23</f>
        <v>2233.0588746799999</v>
      </c>
      <c r="T102" s="36">
        <f>SUMIFS(СВЦЭМ!$D$39:$D$782,СВЦЭМ!$A$39:$A$782,$A102,СВЦЭМ!$B$39:$B$782,T$83)+'СЕТ СН'!$H$11+СВЦЭМ!$D$10+'СЕТ СН'!$H$6-'СЕТ СН'!$H$23</f>
        <v>2199.56914392</v>
      </c>
      <c r="U102" s="36">
        <f>SUMIFS(СВЦЭМ!$D$39:$D$782,СВЦЭМ!$A$39:$A$782,$A102,СВЦЭМ!$B$39:$B$782,U$83)+'СЕТ СН'!$H$11+СВЦЭМ!$D$10+'СЕТ СН'!$H$6-'СЕТ СН'!$H$23</f>
        <v>2228.2818581800002</v>
      </c>
      <c r="V102" s="36">
        <f>SUMIFS(СВЦЭМ!$D$39:$D$782,СВЦЭМ!$A$39:$A$782,$A102,СВЦЭМ!$B$39:$B$782,V$83)+'СЕТ СН'!$H$11+СВЦЭМ!$D$10+'СЕТ СН'!$H$6-'СЕТ СН'!$H$23</f>
        <v>2237.4236151599998</v>
      </c>
      <c r="W102" s="36">
        <f>SUMIFS(СВЦЭМ!$D$39:$D$782,СВЦЭМ!$A$39:$A$782,$A102,СВЦЭМ!$B$39:$B$782,W$83)+'СЕТ СН'!$H$11+СВЦЭМ!$D$10+'СЕТ СН'!$H$6-'СЕТ СН'!$H$23</f>
        <v>2202.8400779799999</v>
      </c>
      <c r="X102" s="36">
        <f>SUMIFS(СВЦЭМ!$D$39:$D$782,СВЦЭМ!$A$39:$A$782,$A102,СВЦЭМ!$B$39:$B$782,X$83)+'СЕТ СН'!$H$11+СВЦЭМ!$D$10+'СЕТ СН'!$H$6-'СЕТ СН'!$H$23</f>
        <v>2253.5978923299999</v>
      </c>
      <c r="Y102" s="36">
        <f>SUMIFS(СВЦЭМ!$D$39:$D$782,СВЦЭМ!$A$39:$A$782,$A102,СВЦЭМ!$B$39:$B$782,Y$83)+'СЕТ СН'!$H$11+СВЦЭМ!$D$10+'СЕТ СН'!$H$6-'СЕТ СН'!$H$23</f>
        <v>2336.5856484599999</v>
      </c>
    </row>
    <row r="103" spans="1:25" ht="15.75" x14ac:dyDescent="0.2">
      <c r="A103" s="35">
        <f t="shared" si="2"/>
        <v>45524</v>
      </c>
      <c r="B103" s="36">
        <f>SUMIFS(СВЦЭМ!$D$39:$D$782,СВЦЭМ!$A$39:$A$782,$A103,СВЦЭМ!$B$39:$B$782,B$83)+'СЕТ СН'!$H$11+СВЦЭМ!$D$10+'СЕТ СН'!$H$6-'СЕТ СН'!$H$23</f>
        <v>2323.3206558299999</v>
      </c>
      <c r="C103" s="36">
        <f>SUMIFS(СВЦЭМ!$D$39:$D$782,СВЦЭМ!$A$39:$A$782,$A103,СВЦЭМ!$B$39:$B$782,C$83)+'СЕТ СН'!$H$11+СВЦЭМ!$D$10+'СЕТ СН'!$H$6-'СЕТ СН'!$H$23</f>
        <v>2423.24390881</v>
      </c>
      <c r="D103" s="36">
        <f>SUMIFS(СВЦЭМ!$D$39:$D$782,СВЦЭМ!$A$39:$A$782,$A103,СВЦЭМ!$B$39:$B$782,D$83)+'СЕТ СН'!$H$11+СВЦЭМ!$D$10+'СЕТ СН'!$H$6-'СЕТ СН'!$H$23</f>
        <v>2485.9159400999997</v>
      </c>
      <c r="E103" s="36">
        <f>SUMIFS(СВЦЭМ!$D$39:$D$782,СВЦЭМ!$A$39:$A$782,$A103,СВЦЭМ!$B$39:$B$782,E$83)+'СЕТ СН'!$H$11+СВЦЭМ!$D$10+'СЕТ СН'!$H$6-'СЕТ СН'!$H$23</f>
        <v>2517.0032628499998</v>
      </c>
      <c r="F103" s="36">
        <f>SUMIFS(СВЦЭМ!$D$39:$D$782,СВЦЭМ!$A$39:$A$782,$A103,СВЦЭМ!$B$39:$B$782,F$83)+'СЕТ СН'!$H$11+СВЦЭМ!$D$10+'СЕТ СН'!$H$6-'СЕТ СН'!$H$23</f>
        <v>2514.1242117800002</v>
      </c>
      <c r="G103" s="36">
        <f>SUMIFS(СВЦЭМ!$D$39:$D$782,СВЦЭМ!$A$39:$A$782,$A103,СВЦЭМ!$B$39:$B$782,G$83)+'СЕТ СН'!$H$11+СВЦЭМ!$D$10+'СЕТ СН'!$H$6-'СЕТ СН'!$H$23</f>
        <v>2496.9619959299998</v>
      </c>
      <c r="H103" s="36">
        <f>SUMIFS(СВЦЭМ!$D$39:$D$782,СВЦЭМ!$A$39:$A$782,$A103,СВЦЭМ!$B$39:$B$782,H$83)+'СЕТ СН'!$H$11+СВЦЭМ!$D$10+'СЕТ СН'!$H$6-'СЕТ СН'!$H$23</f>
        <v>2482.6676662899999</v>
      </c>
      <c r="I103" s="36">
        <f>SUMIFS(СВЦЭМ!$D$39:$D$782,СВЦЭМ!$A$39:$A$782,$A103,СВЦЭМ!$B$39:$B$782,I$83)+'СЕТ СН'!$H$11+СВЦЭМ!$D$10+'СЕТ СН'!$H$6-'СЕТ СН'!$H$23</f>
        <v>2369.4551432500002</v>
      </c>
      <c r="J103" s="36">
        <f>SUMIFS(СВЦЭМ!$D$39:$D$782,СВЦЭМ!$A$39:$A$782,$A103,СВЦЭМ!$B$39:$B$782,J$83)+'СЕТ СН'!$H$11+СВЦЭМ!$D$10+'СЕТ СН'!$H$6-'СЕТ СН'!$H$23</f>
        <v>2246.9805353499996</v>
      </c>
      <c r="K103" s="36">
        <f>SUMIFS(СВЦЭМ!$D$39:$D$782,СВЦЭМ!$A$39:$A$782,$A103,СВЦЭМ!$B$39:$B$782,K$83)+'СЕТ СН'!$H$11+СВЦЭМ!$D$10+'СЕТ СН'!$H$6-'СЕТ СН'!$H$23</f>
        <v>2146.8581253100001</v>
      </c>
      <c r="L103" s="36">
        <f>SUMIFS(СВЦЭМ!$D$39:$D$782,СВЦЭМ!$A$39:$A$782,$A103,СВЦЭМ!$B$39:$B$782,L$83)+'СЕТ СН'!$H$11+СВЦЭМ!$D$10+'СЕТ СН'!$H$6-'СЕТ СН'!$H$23</f>
        <v>2124.33063042</v>
      </c>
      <c r="M103" s="36">
        <f>SUMIFS(СВЦЭМ!$D$39:$D$782,СВЦЭМ!$A$39:$A$782,$A103,СВЦЭМ!$B$39:$B$782,M$83)+'СЕТ СН'!$H$11+СВЦЭМ!$D$10+'СЕТ СН'!$H$6-'СЕТ СН'!$H$23</f>
        <v>2117.8873766299998</v>
      </c>
      <c r="N103" s="36">
        <f>SUMIFS(СВЦЭМ!$D$39:$D$782,СВЦЭМ!$A$39:$A$782,$A103,СВЦЭМ!$B$39:$B$782,N$83)+'СЕТ СН'!$H$11+СВЦЭМ!$D$10+'СЕТ СН'!$H$6-'СЕТ СН'!$H$23</f>
        <v>2125.1197593299999</v>
      </c>
      <c r="O103" s="36">
        <f>SUMIFS(СВЦЭМ!$D$39:$D$782,СВЦЭМ!$A$39:$A$782,$A103,СВЦЭМ!$B$39:$B$782,O$83)+'СЕТ СН'!$H$11+СВЦЭМ!$D$10+'СЕТ СН'!$H$6-'СЕТ СН'!$H$23</f>
        <v>2101.2963099399999</v>
      </c>
      <c r="P103" s="36">
        <f>SUMIFS(СВЦЭМ!$D$39:$D$782,СВЦЭМ!$A$39:$A$782,$A103,СВЦЭМ!$B$39:$B$782,P$83)+'СЕТ СН'!$H$11+СВЦЭМ!$D$10+'СЕТ СН'!$H$6-'СЕТ СН'!$H$23</f>
        <v>2102.77552973</v>
      </c>
      <c r="Q103" s="36">
        <f>SUMIFS(СВЦЭМ!$D$39:$D$782,СВЦЭМ!$A$39:$A$782,$A103,СВЦЭМ!$B$39:$B$782,Q$83)+'СЕТ СН'!$H$11+СВЦЭМ!$D$10+'СЕТ СН'!$H$6-'СЕТ СН'!$H$23</f>
        <v>2098.67626698</v>
      </c>
      <c r="R103" s="36">
        <f>SUMIFS(СВЦЭМ!$D$39:$D$782,СВЦЭМ!$A$39:$A$782,$A103,СВЦЭМ!$B$39:$B$782,R$83)+'СЕТ СН'!$H$11+СВЦЭМ!$D$10+'СЕТ СН'!$H$6-'СЕТ СН'!$H$23</f>
        <v>2118.1531675300002</v>
      </c>
      <c r="S103" s="36">
        <f>SUMIFS(СВЦЭМ!$D$39:$D$782,СВЦЭМ!$A$39:$A$782,$A103,СВЦЭМ!$B$39:$B$782,S$83)+'СЕТ СН'!$H$11+СВЦЭМ!$D$10+'СЕТ СН'!$H$6-'СЕТ СН'!$H$23</f>
        <v>2105.4166169299997</v>
      </c>
      <c r="T103" s="36">
        <f>SUMIFS(СВЦЭМ!$D$39:$D$782,СВЦЭМ!$A$39:$A$782,$A103,СВЦЭМ!$B$39:$B$782,T$83)+'СЕТ СН'!$H$11+СВЦЭМ!$D$10+'СЕТ СН'!$H$6-'СЕТ СН'!$H$23</f>
        <v>2085.1013744900001</v>
      </c>
      <c r="U103" s="36">
        <f>SUMIFS(СВЦЭМ!$D$39:$D$782,СВЦЭМ!$A$39:$A$782,$A103,СВЦЭМ!$B$39:$B$782,U$83)+'СЕТ СН'!$H$11+СВЦЭМ!$D$10+'СЕТ СН'!$H$6-'СЕТ СН'!$H$23</f>
        <v>2104.5202650199999</v>
      </c>
      <c r="V103" s="36">
        <f>SUMIFS(СВЦЭМ!$D$39:$D$782,СВЦЭМ!$A$39:$A$782,$A103,СВЦЭМ!$B$39:$B$782,V$83)+'СЕТ СН'!$H$11+СВЦЭМ!$D$10+'СЕТ СН'!$H$6-'СЕТ СН'!$H$23</f>
        <v>2087.0553790599997</v>
      </c>
      <c r="W103" s="36">
        <f>SUMIFS(СВЦЭМ!$D$39:$D$782,СВЦЭМ!$A$39:$A$782,$A103,СВЦЭМ!$B$39:$B$782,W$83)+'СЕТ СН'!$H$11+СВЦЭМ!$D$10+'СЕТ СН'!$H$6-'СЕТ СН'!$H$23</f>
        <v>2084.52975358</v>
      </c>
      <c r="X103" s="36">
        <f>SUMIFS(СВЦЭМ!$D$39:$D$782,СВЦЭМ!$A$39:$A$782,$A103,СВЦЭМ!$B$39:$B$782,X$83)+'СЕТ СН'!$H$11+СВЦЭМ!$D$10+'СЕТ СН'!$H$6-'СЕТ СН'!$H$23</f>
        <v>2177.2776458399999</v>
      </c>
      <c r="Y103" s="36">
        <f>SUMIFS(СВЦЭМ!$D$39:$D$782,СВЦЭМ!$A$39:$A$782,$A103,СВЦЭМ!$B$39:$B$782,Y$83)+'СЕТ СН'!$H$11+СВЦЭМ!$D$10+'СЕТ СН'!$H$6-'СЕТ СН'!$H$23</f>
        <v>2320.8960648399998</v>
      </c>
    </row>
    <row r="104" spans="1:25" ht="15.75" x14ac:dyDescent="0.2">
      <c r="A104" s="35">
        <f t="shared" si="2"/>
        <v>45525</v>
      </c>
      <c r="B104" s="36">
        <f>SUMIFS(СВЦЭМ!$D$39:$D$782,СВЦЭМ!$A$39:$A$782,$A104,СВЦЭМ!$B$39:$B$782,B$83)+'СЕТ СН'!$H$11+СВЦЭМ!$D$10+'СЕТ СН'!$H$6-'СЕТ СН'!$H$23</f>
        <v>2515.5931608800001</v>
      </c>
      <c r="C104" s="36">
        <f>SUMIFS(СВЦЭМ!$D$39:$D$782,СВЦЭМ!$A$39:$A$782,$A104,СВЦЭМ!$B$39:$B$782,C$83)+'СЕТ СН'!$H$11+СВЦЭМ!$D$10+'СЕТ СН'!$H$6-'СЕТ СН'!$H$23</f>
        <v>2554.2407404200003</v>
      </c>
      <c r="D104" s="36">
        <f>SUMIFS(СВЦЭМ!$D$39:$D$782,СВЦЭМ!$A$39:$A$782,$A104,СВЦЭМ!$B$39:$B$782,D$83)+'СЕТ СН'!$H$11+СВЦЭМ!$D$10+'СЕТ СН'!$H$6-'СЕТ СН'!$H$23</f>
        <v>2602.5368637000001</v>
      </c>
      <c r="E104" s="36">
        <f>SUMIFS(СВЦЭМ!$D$39:$D$782,СВЦЭМ!$A$39:$A$782,$A104,СВЦЭМ!$B$39:$B$782,E$83)+'СЕТ СН'!$H$11+СВЦЭМ!$D$10+'СЕТ СН'!$H$6-'СЕТ СН'!$H$23</f>
        <v>2563.2237837700004</v>
      </c>
      <c r="F104" s="36">
        <f>SUMIFS(СВЦЭМ!$D$39:$D$782,СВЦЭМ!$A$39:$A$782,$A104,СВЦЭМ!$B$39:$B$782,F$83)+'СЕТ СН'!$H$11+СВЦЭМ!$D$10+'СЕТ СН'!$H$6-'СЕТ СН'!$H$23</f>
        <v>2547.3042812100002</v>
      </c>
      <c r="G104" s="36">
        <f>SUMIFS(СВЦЭМ!$D$39:$D$782,СВЦЭМ!$A$39:$A$782,$A104,СВЦЭМ!$B$39:$B$782,G$83)+'СЕТ СН'!$H$11+СВЦЭМ!$D$10+'СЕТ СН'!$H$6-'СЕТ СН'!$H$23</f>
        <v>2508.5632504300002</v>
      </c>
      <c r="H104" s="36">
        <f>SUMIFS(СВЦЭМ!$D$39:$D$782,СВЦЭМ!$A$39:$A$782,$A104,СВЦЭМ!$B$39:$B$782,H$83)+'СЕТ СН'!$H$11+СВЦЭМ!$D$10+'СЕТ СН'!$H$6-'СЕТ СН'!$H$23</f>
        <v>2497.44549908</v>
      </c>
      <c r="I104" s="36">
        <f>SUMIFS(СВЦЭМ!$D$39:$D$782,СВЦЭМ!$A$39:$A$782,$A104,СВЦЭМ!$B$39:$B$782,I$83)+'СЕТ СН'!$H$11+СВЦЭМ!$D$10+'СЕТ СН'!$H$6-'СЕТ СН'!$H$23</f>
        <v>2373.7934740800001</v>
      </c>
      <c r="J104" s="36">
        <f>SUMIFS(СВЦЭМ!$D$39:$D$782,СВЦЭМ!$A$39:$A$782,$A104,СВЦЭМ!$B$39:$B$782,J$83)+'СЕТ СН'!$H$11+СВЦЭМ!$D$10+'СЕТ СН'!$H$6-'СЕТ СН'!$H$23</f>
        <v>2287.6579467399997</v>
      </c>
      <c r="K104" s="36">
        <f>SUMIFS(СВЦЭМ!$D$39:$D$782,СВЦЭМ!$A$39:$A$782,$A104,СВЦЭМ!$B$39:$B$782,K$83)+'СЕТ СН'!$H$11+СВЦЭМ!$D$10+'СЕТ СН'!$H$6-'СЕТ СН'!$H$23</f>
        <v>2211.4816744299997</v>
      </c>
      <c r="L104" s="36">
        <f>SUMIFS(СВЦЭМ!$D$39:$D$782,СВЦЭМ!$A$39:$A$782,$A104,СВЦЭМ!$B$39:$B$782,L$83)+'СЕТ СН'!$H$11+СВЦЭМ!$D$10+'СЕТ СН'!$H$6-'СЕТ СН'!$H$23</f>
        <v>2196.2257145799999</v>
      </c>
      <c r="M104" s="36">
        <f>SUMIFS(СВЦЭМ!$D$39:$D$782,СВЦЭМ!$A$39:$A$782,$A104,СВЦЭМ!$B$39:$B$782,M$83)+'СЕТ СН'!$H$11+СВЦЭМ!$D$10+'СЕТ СН'!$H$6-'СЕТ СН'!$H$23</f>
        <v>2197.7346083799998</v>
      </c>
      <c r="N104" s="36">
        <f>SUMIFS(СВЦЭМ!$D$39:$D$782,СВЦЭМ!$A$39:$A$782,$A104,СВЦЭМ!$B$39:$B$782,N$83)+'СЕТ СН'!$H$11+СВЦЭМ!$D$10+'СЕТ СН'!$H$6-'СЕТ СН'!$H$23</f>
        <v>2190.0331297100001</v>
      </c>
      <c r="O104" s="36">
        <f>SUMIFS(СВЦЭМ!$D$39:$D$782,СВЦЭМ!$A$39:$A$782,$A104,СВЦЭМ!$B$39:$B$782,O$83)+'СЕТ СН'!$H$11+СВЦЭМ!$D$10+'СЕТ СН'!$H$6-'СЕТ СН'!$H$23</f>
        <v>2173.84330718</v>
      </c>
      <c r="P104" s="36">
        <f>SUMIFS(СВЦЭМ!$D$39:$D$782,СВЦЭМ!$A$39:$A$782,$A104,СВЦЭМ!$B$39:$B$782,P$83)+'СЕТ СН'!$H$11+СВЦЭМ!$D$10+'СЕТ СН'!$H$6-'СЕТ СН'!$H$23</f>
        <v>2211.72619063</v>
      </c>
      <c r="Q104" s="36">
        <f>SUMIFS(СВЦЭМ!$D$39:$D$782,СВЦЭМ!$A$39:$A$782,$A104,СВЦЭМ!$B$39:$B$782,Q$83)+'СЕТ СН'!$H$11+СВЦЭМ!$D$10+'СЕТ СН'!$H$6-'СЕТ СН'!$H$23</f>
        <v>2234.7728721100002</v>
      </c>
      <c r="R104" s="36">
        <f>SUMIFS(СВЦЭМ!$D$39:$D$782,СВЦЭМ!$A$39:$A$782,$A104,СВЦЭМ!$B$39:$B$782,R$83)+'СЕТ СН'!$H$11+СВЦЭМ!$D$10+'СЕТ СН'!$H$6-'СЕТ СН'!$H$23</f>
        <v>2229.0858555</v>
      </c>
      <c r="S104" s="36">
        <f>SUMIFS(СВЦЭМ!$D$39:$D$782,СВЦЭМ!$A$39:$A$782,$A104,СВЦЭМ!$B$39:$B$782,S$83)+'СЕТ СН'!$H$11+СВЦЭМ!$D$10+'СЕТ СН'!$H$6-'СЕТ СН'!$H$23</f>
        <v>2228.6138726499998</v>
      </c>
      <c r="T104" s="36">
        <f>SUMIFS(СВЦЭМ!$D$39:$D$782,СВЦЭМ!$A$39:$A$782,$A104,СВЦЭМ!$B$39:$B$782,T$83)+'СЕТ СН'!$H$11+СВЦЭМ!$D$10+'СЕТ СН'!$H$6-'СЕТ СН'!$H$23</f>
        <v>2221.37470089</v>
      </c>
      <c r="U104" s="36">
        <f>SUMIFS(СВЦЭМ!$D$39:$D$782,СВЦЭМ!$A$39:$A$782,$A104,СВЦЭМ!$B$39:$B$782,U$83)+'СЕТ СН'!$H$11+СВЦЭМ!$D$10+'СЕТ СН'!$H$6-'СЕТ СН'!$H$23</f>
        <v>2232.7287473599999</v>
      </c>
      <c r="V104" s="36">
        <f>SUMIFS(СВЦЭМ!$D$39:$D$782,СВЦЭМ!$A$39:$A$782,$A104,СВЦЭМ!$B$39:$B$782,V$83)+'СЕТ СН'!$H$11+СВЦЭМ!$D$10+'СЕТ СН'!$H$6-'СЕТ СН'!$H$23</f>
        <v>2224.7778887599998</v>
      </c>
      <c r="W104" s="36">
        <f>SUMIFS(СВЦЭМ!$D$39:$D$782,СВЦЭМ!$A$39:$A$782,$A104,СВЦЭМ!$B$39:$B$782,W$83)+'СЕТ СН'!$H$11+СВЦЭМ!$D$10+'СЕТ СН'!$H$6-'СЕТ СН'!$H$23</f>
        <v>2219.3964161200001</v>
      </c>
      <c r="X104" s="36">
        <f>SUMIFS(СВЦЭМ!$D$39:$D$782,СВЦЭМ!$A$39:$A$782,$A104,СВЦЭМ!$B$39:$B$782,X$83)+'СЕТ СН'!$H$11+СВЦЭМ!$D$10+'СЕТ СН'!$H$6-'СЕТ СН'!$H$23</f>
        <v>2238.2794807299997</v>
      </c>
      <c r="Y104" s="36">
        <f>SUMIFS(СВЦЭМ!$D$39:$D$782,СВЦЭМ!$A$39:$A$782,$A104,СВЦЭМ!$B$39:$B$782,Y$83)+'СЕТ СН'!$H$11+СВЦЭМ!$D$10+'СЕТ СН'!$H$6-'СЕТ СН'!$H$23</f>
        <v>2274.6154910099999</v>
      </c>
    </row>
    <row r="105" spans="1:25" ht="15.75" x14ac:dyDescent="0.2">
      <c r="A105" s="35">
        <f t="shared" si="2"/>
        <v>45526</v>
      </c>
      <c r="B105" s="36">
        <f>SUMIFS(СВЦЭМ!$D$39:$D$782,СВЦЭМ!$A$39:$A$782,$A105,СВЦЭМ!$B$39:$B$782,B$83)+'СЕТ СН'!$H$11+СВЦЭМ!$D$10+'СЕТ СН'!$H$6-'СЕТ СН'!$H$23</f>
        <v>2221.6322693699999</v>
      </c>
      <c r="C105" s="36">
        <f>SUMIFS(СВЦЭМ!$D$39:$D$782,СВЦЭМ!$A$39:$A$782,$A105,СВЦЭМ!$B$39:$B$782,C$83)+'СЕТ СН'!$H$11+СВЦЭМ!$D$10+'СЕТ СН'!$H$6-'СЕТ СН'!$H$23</f>
        <v>2308.7775897199999</v>
      </c>
      <c r="D105" s="36">
        <f>SUMIFS(СВЦЭМ!$D$39:$D$782,СВЦЭМ!$A$39:$A$782,$A105,СВЦЭМ!$B$39:$B$782,D$83)+'СЕТ СН'!$H$11+СВЦЭМ!$D$10+'СЕТ СН'!$H$6-'СЕТ СН'!$H$23</f>
        <v>2352.58021302</v>
      </c>
      <c r="E105" s="36">
        <f>SUMIFS(СВЦЭМ!$D$39:$D$782,СВЦЭМ!$A$39:$A$782,$A105,СВЦЭМ!$B$39:$B$782,E$83)+'СЕТ СН'!$H$11+СВЦЭМ!$D$10+'СЕТ СН'!$H$6-'СЕТ СН'!$H$23</f>
        <v>2384.7806983</v>
      </c>
      <c r="F105" s="36">
        <f>SUMIFS(СВЦЭМ!$D$39:$D$782,СВЦЭМ!$A$39:$A$782,$A105,СВЦЭМ!$B$39:$B$782,F$83)+'СЕТ СН'!$H$11+СВЦЭМ!$D$10+'СЕТ СН'!$H$6-'СЕТ СН'!$H$23</f>
        <v>2380.4810144799999</v>
      </c>
      <c r="G105" s="36">
        <f>SUMIFS(СВЦЭМ!$D$39:$D$782,СВЦЭМ!$A$39:$A$782,$A105,СВЦЭМ!$B$39:$B$782,G$83)+'СЕТ СН'!$H$11+СВЦЭМ!$D$10+'СЕТ СН'!$H$6-'СЕТ СН'!$H$23</f>
        <v>2349.4738591199998</v>
      </c>
      <c r="H105" s="36">
        <f>SUMIFS(СВЦЭМ!$D$39:$D$782,СВЦЭМ!$A$39:$A$782,$A105,СВЦЭМ!$B$39:$B$782,H$83)+'СЕТ СН'!$H$11+СВЦЭМ!$D$10+'СЕТ СН'!$H$6-'СЕТ СН'!$H$23</f>
        <v>2316.76686612</v>
      </c>
      <c r="I105" s="36">
        <f>SUMIFS(СВЦЭМ!$D$39:$D$782,СВЦЭМ!$A$39:$A$782,$A105,СВЦЭМ!$B$39:$B$782,I$83)+'СЕТ СН'!$H$11+СВЦЭМ!$D$10+'СЕТ СН'!$H$6-'СЕТ СН'!$H$23</f>
        <v>2232.0103682700001</v>
      </c>
      <c r="J105" s="36">
        <f>SUMIFS(СВЦЭМ!$D$39:$D$782,СВЦЭМ!$A$39:$A$782,$A105,СВЦЭМ!$B$39:$B$782,J$83)+'СЕТ СН'!$H$11+СВЦЭМ!$D$10+'СЕТ СН'!$H$6-'СЕТ СН'!$H$23</f>
        <v>2133.0734394999999</v>
      </c>
      <c r="K105" s="36">
        <f>SUMIFS(СВЦЭМ!$D$39:$D$782,СВЦЭМ!$A$39:$A$782,$A105,СВЦЭМ!$B$39:$B$782,K$83)+'СЕТ СН'!$H$11+СВЦЭМ!$D$10+'СЕТ СН'!$H$6-'СЕТ СН'!$H$23</f>
        <v>2061.48231197</v>
      </c>
      <c r="L105" s="36">
        <f>SUMIFS(СВЦЭМ!$D$39:$D$782,СВЦЭМ!$A$39:$A$782,$A105,СВЦЭМ!$B$39:$B$782,L$83)+'СЕТ СН'!$H$11+СВЦЭМ!$D$10+'СЕТ СН'!$H$6-'СЕТ СН'!$H$23</f>
        <v>2025.9770402499998</v>
      </c>
      <c r="M105" s="36">
        <f>SUMIFS(СВЦЭМ!$D$39:$D$782,СВЦЭМ!$A$39:$A$782,$A105,СВЦЭМ!$B$39:$B$782,M$83)+'СЕТ СН'!$H$11+СВЦЭМ!$D$10+'СЕТ СН'!$H$6-'СЕТ СН'!$H$23</f>
        <v>2033.7102342599999</v>
      </c>
      <c r="N105" s="36">
        <f>SUMIFS(СВЦЭМ!$D$39:$D$782,СВЦЭМ!$A$39:$A$782,$A105,СВЦЭМ!$B$39:$B$782,N$83)+'СЕТ СН'!$H$11+СВЦЭМ!$D$10+'СЕТ СН'!$H$6-'СЕТ СН'!$H$23</f>
        <v>2026.80226511</v>
      </c>
      <c r="O105" s="36">
        <f>SUMIFS(СВЦЭМ!$D$39:$D$782,СВЦЭМ!$A$39:$A$782,$A105,СВЦЭМ!$B$39:$B$782,O$83)+'СЕТ СН'!$H$11+СВЦЭМ!$D$10+'СЕТ СН'!$H$6-'СЕТ СН'!$H$23</f>
        <v>2030.95299546</v>
      </c>
      <c r="P105" s="36">
        <f>SUMIFS(СВЦЭМ!$D$39:$D$782,СВЦЭМ!$A$39:$A$782,$A105,СВЦЭМ!$B$39:$B$782,P$83)+'СЕТ СН'!$H$11+СВЦЭМ!$D$10+'СЕТ СН'!$H$6-'СЕТ СН'!$H$23</f>
        <v>2038.9214823899999</v>
      </c>
      <c r="Q105" s="36">
        <f>SUMIFS(СВЦЭМ!$D$39:$D$782,СВЦЭМ!$A$39:$A$782,$A105,СВЦЭМ!$B$39:$B$782,Q$83)+'СЕТ СН'!$H$11+СВЦЭМ!$D$10+'СЕТ СН'!$H$6-'СЕТ СН'!$H$23</f>
        <v>2042.3995778399999</v>
      </c>
      <c r="R105" s="36">
        <f>SUMIFS(СВЦЭМ!$D$39:$D$782,СВЦЭМ!$A$39:$A$782,$A105,СВЦЭМ!$B$39:$B$782,R$83)+'СЕТ СН'!$H$11+СВЦЭМ!$D$10+'СЕТ СН'!$H$6-'СЕТ СН'!$H$23</f>
        <v>2054.9714159699997</v>
      </c>
      <c r="S105" s="36">
        <f>SUMIFS(СВЦЭМ!$D$39:$D$782,СВЦЭМ!$A$39:$A$782,$A105,СВЦЭМ!$B$39:$B$782,S$83)+'СЕТ СН'!$H$11+СВЦЭМ!$D$10+'СЕТ СН'!$H$6-'СЕТ СН'!$H$23</f>
        <v>2045.8356627599999</v>
      </c>
      <c r="T105" s="36">
        <f>SUMIFS(СВЦЭМ!$D$39:$D$782,СВЦЭМ!$A$39:$A$782,$A105,СВЦЭМ!$B$39:$B$782,T$83)+'СЕТ СН'!$H$11+СВЦЭМ!$D$10+'СЕТ СН'!$H$6-'СЕТ СН'!$H$23</f>
        <v>2042.9606550999999</v>
      </c>
      <c r="U105" s="36">
        <f>SUMIFS(СВЦЭМ!$D$39:$D$782,СВЦЭМ!$A$39:$A$782,$A105,СВЦЭМ!$B$39:$B$782,U$83)+'СЕТ СН'!$H$11+СВЦЭМ!$D$10+'СЕТ СН'!$H$6-'СЕТ СН'!$H$23</f>
        <v>2047.7247644199999</v>
      </c>
      <c r="V105" s="36">
        <f>SUMIFS(СВЦЭМ!$D$39:$D$782,СВЦЭМ!$A$39:$A$782,$A105,СВЦЭМ!$B$39:$B$782,V$83)+'СЕТ СН'!$H$11+СВЦЭМ!$D$10+'СЕТ СН'!$H$6-'СЕТ СН'!$H$23</f>
        <v>2035.02947986</v>
      </c>
      <c r="W105" s="36">
        <f>SUMIFS(СВЦЭМ!$D$39:$D$782,СВЦЭМ!$A$39:$A$782,$A105,СВЦЭМ!$B$39:$B$782,W$83)+'СЕТ СН'!$H$11+СВЦЭМ!$D$10+'СЕТ СН'!$H$6-'СЕТ СН'!$H$23</f>
        <v>2030.6344310899999</v>
      </c>
      <c r="X105" s="36">
        <f>SUMIFS(СВЦЭМ!$D$39:$D$782,СВЦЭМ!$A$39:$A$782,$A105,СВЦЭМ!$B$39:$B$782,X$83)+'СЕТ СН'!$H$11+СВЦЭМ!$D$10+'СЕТ СН'!$H$6-'СЕТ СН'!$H$23</f>
        <v>2104.36407495</v>
      </c>
      <c r="Y105" s="36">
        <f>SUMIFS(СВЦЭМ!$D$39:$D$782,СВЦЭМ!$A$39:$A$782,$A105,СВЦЭМ!$B$39:$B$782,Y$83)+'СЕТ СН'!$H$11+СВЦЭМ!$D$10+'СЕТ СН'!$H$6-'СЕТ СН'!$H$23</f>
        <v>2143.51739645</v>
      </c>
    </row>
    <row r="106" spans="1:25" ht="15.75" x14ac:dyDescent="0.2">
      <c r="A106" s="35">
        <f t="shared" si="2"/>
        <v>45527</v>
      </c>
      <c r="B106" s="36">
        <f>SUMIFS(СВЦЭМ!$D$39:$D$782,СВЦЭМ!$A$39:$A$782,$A106,СВЦЭМ!$B$39:$B$782,B$83)+'СЕТ СН'!$H$11+СВЦЭМ!$D$10+'СЕТ СН'!$H$6-'СЕТ СН'!$H$23</f>
        <v>2295.15237118</v>
      </c>
      <c r="C106" s="36">
        <f>SUMIFS(СВЦЭМ!$D$39:$D$782,СВЦЭМ!$A$39:$A$782,$A106,СВЦЭМ!$B$39:$B$782,C$83)+'СЕТ СН'!$H$11+СВЦЭМ!$D$10+'СЕТ СН'!$H$6-'СЕТ СН'!$H$23</f>
        <v>2402.0193368199998</v>
      </c>
      <c r="D106" s="36">
        <f>SUMIFS(СВЦЭМ!$D$39:$D$782,СВЦЭМ!$A$39:$A$782,$A106,СВЦЭМ!$B$39:$B$782,D$83)+'СЕТ СН'!$H$11+СВЦЭМ!$D$10+'СЕТ СН'!$H$6-'СЕТ СН'!$H$23</f>
        <v>2428.9135744</v>
      </c>
      <c r="E106" s="36">
        <f>SUMIFS(СВЦЭМ!$D$39:$D$782,СВЦЭМ!$A$39:$A$782,$A106,СВЦЭМ!$B$39:$B$782,E$83)+'СЕТ СН'!$H$11+СВЦЭМ!$D$10+'СЕТ СН'!$H$6-'СЕТ СН'!$H$23</f>
        <v>2456.5483874000001</v>
      </c>
      <c r="F106" s="36">
        <f>SUMIFS(СВЦЭМ!$D$39:$D$782,СВЦЭМ!$A$39:$A$782,$A106,СВЦЭМ!$B$39:$B$782,F$83)+'СЕТ СН'!$H$11+СВЦЭМ!$D$10+'СЕТ СН'!$H$6-'СЕТ СН'!$H$23</f>
        <v>2465.96431149</v>
      </c>
      <c r="G106" s="36">
        <f>SUMIFS(СВЦЭМ!$D$39:$D$782,СВЦЭМ!$A$39:$A$782,$A106,СВЦЭМ!$B$39:$B$782,G$83)+'СЕТ СН'!$H$11+СВЦЭМ!$D$10+'СЕТ СН'!$H$6-'СЕТ СН'!$H$23</f>
        <v>2451.7742249100002</v>
      </c>
      <c r="H106" s="36">
        <f>SUMIFS(СВЦЭМ!$D$39:$D$782,СВЦЭМ!$A$39:$A$782,$A106,СВЦЭМ!$B$39:$B$782,H$83)+'СЕТ СН'!$H$11+СВЦЭМ!$D$10+'СЕТ СН'!$H$6-'СЕТ СН'!$H$23</f>
        <v>2429.2483854399998</v>
      </c>
      <c r="I106" s="36">
        <f>SUMIFS(СВЦЭМ!$D$39:$D$782,СВЦЭМ!$A$39:$A$782,$A106,СВЦЭМ!$B$39:$B$782,I$83)+'СЕТ СН'!$H$11+СВЦЭМ!$D$10+'СЕТ СН'!$H$6-'СЕТ СН'!$H$23</f>
        <v>2340.3113462599999</v>
      </c>
      <c r="J106" s="36">
        <f>SUMIFS(СВЦЭМ!$D$39:$D$782,СВЦЭМ!$A$39:$A$782,$A106,СВЦЭМ!$B$39:$B$782,J$83)+'СЕТ СН'!$H$11+СВЦЭМ!$D$10+'СЕТ СН'!$H$6-'СЕТ СН'!$H$23</f>
        <v>2229.3359146900002</v>
      </c>
      <c r="K106" s="36">
        <f>SUMIFS(СВЦЭМ!$D$39:$D$782,СВЦЭМ!$A$39:$A$782,$A106,СВЦЭМ!$B$39:$B$782,K$83)+'СЕТ СН'!$H$11+СВЦЭМ!$D$10+'СЕТ СН'!$H$6-'СЕТ СН'!$H$23</f>
        <v>2129.90147467</v>
      </c>
      <c r="L106" s="36">
        <f>SUMIFS(СВЦЭМ!$D$39:$D$782,СВЦЭМ!$A$39:$A$782,$A106,СВЦЭМ!$B$39:$B$782,L$83)+'СЕТ СН'!$H$11+СВЦЭМ!$D$10+'СЕТ СН'!$H$6-'СЕТ СН'!$H$23</f>
        <v>2120.9655356499998</v>
      </c>
      <c r="M106" s="36">
        <f>SUMIFS(СВЦЭМ!$D$39:$D$782,СВЦЭМ!$A$39:$A$782,$A106,СВЦЭМ!$B$39:$B$782,M$83)+'СЕТ СН'!$H$11+СВЦЭМ!$D$10+'СЕТ СН'!$H$6-'СЕТ СН'!$H$23</f>
        <v>2115.9701582799999</v>
      </c>
      <c r="N106" s="36">
        <f>SUMIFS(СВЦЭМ!$D$39:$D$782,СВЦЭМ!$A$39:$A$782,$A106,СВЦЭМ!$B$39:$B$782,N$83)+'СЕТ СН'!$H$11+СВЦЭМ!$D$10+'СЕТ СН'!$H$6-'СЕТ СН'!$H$23</f>
        <v>2111.90602949</v>
      </c>
      <c r="O106" s="36">
        <f>SUMIFS(СВЦЭМ!$D$39:$D$782,СВЦЭМ!$A$39:$A$782,$A106,СВЦЭМ!$B$39:$B$782,O$83)+'СЕТ СН'!$H$11+СВЦЭМ!$D$10+'СЕТ СН'!$H$6-'СЕТ СН'!$H$23</f>
        <v>2122.42301589</v>
      </c>
      <c r="P106" s="36">
        <f>SUMIFS(СВЦЭМ!$D$39:$D$782,СВЦЭМ!$A$39:$A$782,$A106,СВЦЭМ!$B$39:$B$782,P$83)+'СЕТ СН'!$H$11+СВЦЭМ!$D$10+'СЕТ СН'!$H$6-'СЕТ СН'!$H$23</f>
        <v>2137.2025672099999</v>
      </c>
      <c r="Q106" s="36">
        <f>SUMIFS(СВЦЭМ!$D$39:$D$782,СВЦЭМ!$A$39:$A$782,$A106,СВЦЭМ!$B$39:$B$782,Q$83)+'СЕТ СН'!$H$11+СВЦЭМ!$D$10+'СЕТ СН'!$H$6-'СЕТ СН'!$H$23</f>
        <v>2124.69067339</v>
      </c>
      <c r="R106" s="36">
        <f>SUMIFS(СВЦЭМ!$D$39:$D$782,СВЦЭМ!$A$39:$A$782,$A106,СВЦЭМ!$B$39:$B$782,R$83)+'СЕТ СН'!$H$11+СВЦЭМ!$D$10+'СЕТ СН'!$H$6-'СЕТ СН'!$H$23</f>
        <v>2113.4805049199999</v>
      </c>
      <c r="S106" s="36">
        <f>SUMIFS(СВЦЭМ!$D$39:$D$782,СВЦЭМ!$A$39:$A$782,$A106,СВЦЭМ!$B$39:$B$782,S$83)+'СЕТ СН'!$H$11+СВЦЭМ!$D$10+'СЕТ СН'!$H$6-'СЕТ СН'!$H$23</f>
        <v>2136.5293051199997</v>
      </c>
      <c r="T106" s="36">
        <f>SUMIFS(СВЦЭМ!$D$39:$D$782,СВЦЭМ!$A$39:$A$782,$A106,СВЦЭМ!$B$39:$B$782,T$83)+'СЕТ СН'!$H$11+СВЦЭМ!$D$10+'СЕТ СН'!$H$6-'СЕТ СН'!$H$23</f>
        <v>2124.9355386400002</v>
      </c>
      <c r="U106" s="36">
        <f>SUMIFS(СВЦЭМ!$D$39:$D$782,СВЦЭМ!$A$39:$A$782,$A106,СВЦЭМ!$B$39:$B$782,U$83)+'СЕТ СН'!$H$11+СВЦЭМ!$D$10+'СЕТ СН'!$H$6-'СЕТ СН'!$H$23</f>
        <v>2130.9417732100001</v>
      </c>
      <c r="V106" s="36">
        <f>SUMIFS(СВЦЭМ!$D$39:$D$782,СВЦЭМ!$A$39:$A$782,$A106,СВЦЭМ!$B$39:$B$782,V$83)+'СЕТ СН'!$H$11+СВЦЭМ!$D$10+'СЕТ СН'!$H$6-'СЕТ СН'!$H$23</f>
        <v>2127.2973211099998</v>
      </c>
      <c r="W106" s="36">
        <f>SUMIFS(СВЦЭМ!$D$39:$D$782,СВЦЭМ!$A$39:$A$782,$A106,СВЦЭМ!$B$39:$B$782,W$83)+'СЕТ СН'!$H$11+СВЦЭМ!$D$10+'СЕТ СН'!$H$6-'СЕТ СН'!$H$23</f>
        <v>2129.9615202</v>
      </c>
      <c r="X106" s="36">
        <f>SUMIFS(СВЦЭМ!$D$39:$D$782,СВЦЭМ!$A$39:$A$782,$A106,СВЦЭМ!$B$39:$B$782,X$83)+'СЕТ СН'!$H$11+СВЦЭМ!$D$10+'СЕТ СН'!$H$6-'СЕТ СН'!$H$23</f>
        <v>2200.3371961299999</v>
      </c>
      <c r="Y106" s="36">
        <f>SUMIFS(СВЦЭМ!$D$39:$D$782,СВЦЭМ!$A$39:$A$782,$A106,СВЦЭМ!$B$39:$B$782,Y$83)+'СЕТ СН'!$H$11+СВЦЭМ!$D$10+'СЕТ СН'!$H$6-'СЕТ СН'!$H$23</f>
        <v>2301.7678716299997</v>
      </c>
    </row>
    <row r="107" spans="1:25" ht="15.75" x14ac:dyDescent="0.2">
      <c r="A107" s="35">
        <f t="shared" si="2"/>
        <v>45528</v>
      </c>
      <c r="B107" s="36">
        <f>SUMIFS(СВЦЭМ!$D$39:$D$782,СВЦЭМ!$A$39:$A$782,$A107,СВЦЭМ!$B$39:$B$782,B$83)+'СЕТ СН'!$H$11+СВЦЭМ!$D$10+'СЕТ СН'!$H$6-'СЕТ СН'!$H$23</f>
        <v>2271.0268455400001</v>
      </c>
      <c r="C107" s="36">
        <f>SUMIFS(СВЦЭМ!$D$39:$D$782,СВЦЭМ!$A$39:$A$782,$A107,СВЦЭМ!$B$39:$B$782,C$83)+'СЕТ СН'!$H$11+СВЦЭМ!$D$10+'СЕТ СН'!$H$6-'СЕТ СН'!$H$23</f>
        <v>2341.0463897700001</v>
      </c>
      <c r="D107" s="36">
        <f>SUMIFS(СВЦЭМ!$D$39:$D$782,СВЦЭМ!$A$39:$A$782,$A107,СВЦЭМ!$B$39:$B$782,D$83)+'СЕТ СН'!$H$11+СВЦЭМ!$D$10+'СЕТ СН'!$H$6-'СЕТ СН'!$H$23</f>
        <v>2376.2720607900001</v>
      </c>
      <c r="E107" s="36">
        <f>SUMIFS(СВЦЭМ!$D$39:$D$782,СВЦЭМ!$A$39:$A$782,$A107,СВЦЭМ!$B$39:$B$782,E$83)+'СЕТ СН'!$H$11+СВЦЭМ!$D$10+'СЕТ СН'!$H$6-'СЕТ СН'!$H$23</f>
        <v>2418.3118593499998</v>
      </c>
      <c r="F107" s="36">
        <f>SUMIFS(СВЦЭМ!$D$39:$D$782,СВЦЭМ!$A$39:$A$782,$A107,СВЦЭМ!$B$39:$B$782,F$83)+'СЕТ СН'!$H$11+СВЦЭМ!$D$10+'СЕТ СН'!$H$6-'СЕТ СН'!$H$23</f>
        <v>2423.51167893</v>
      </c>
      <c r="G107" s="36">
        <f>SUMIFS(СВЦЭМ!$D$39:$D$782,СВЦЭМ!$A$39:$A$782,$A107,СВЦЭМ!$B$39:$B$782,G$83)+'СЕТ СН'!$H$11+СВЦЭМ!$D$10+'СЕТ СН'!$H$6-'СЕТ СН'!$H$23</f>
        <v>2404.73945968</v>
      </c>
      <c r="H107" s="36">
        <f>SUMIFS(СВЦЭМ!$D$39:$D$782,СВЦЭМ!$A$39:$A$782,$A107,СВЦЭМ!$B$39:$B$782,H$83)+'СЕТ СН'!$H$11+СВЦЭМ!$D$10+'СЕТ СН'!$H$6-'СЕТ СН'!$H$23</f>
        <v>2378.8789249800002</v>
      </c>
      <c r="I107" s="36">
        <f>SUMIFS(СВЦЭМ!$D$39:$D$782,СВЦЭМ!$A$39:$A$782,$A107,СВЦЭМ!$B$39:$B$782,I$83)+'СЕТ СН'!$H$11+СВЦЭМ!$D$10+'СЕТ СН'!$H$6-'СЕТ СН'!$H$23</f>
        <v>2289.48774753</v>
      </c>
      <c r="J107" s="36">
        <f>SUMIFS(СВЦЭМ!$D$39:$D$782,СВЦЭМ!$A$39:$A$782,$A107,СВЦЭМ!$B$39:$B$782,J$83)+'СЕТ СН'!$H$11+СВЦЭМ!$D$10+'СЕТ СН'!$H$6-'СЕТ СН'!$H$23</f>
        <v>2188.6793931800003</v>
      </c>
      <c r="K107" s="36">
        <f>SUMIFS(СВЦЭМ!$D$39:$D$782,СВЦЭМ!$A$39:$A$782,$A107,СВЦЭМ!$B$39:$B$782,K$83)+'СЕТ СН'!$H$11+СВЦЭМ!$D$10+'СЕТ СН'!$H$6-'СЕТ СН'!$H$23</f>
        <v>2077.23867789</v>
      </c>
      <c r="L107" s="36">
        <f>SUMIFS(СВЦЭМ!$D$39:$D$782,СВЦЭМ!$A$39:$A$782,$A107,СВЦЭМ!$B$39:$B$782,L$83)+'СЕТ СН'!$H$11+СВЦЭМ!$D$10+'СЕТ СН'!$H$6-'СЕТ СН'!$H$23</f>
        <v>2044.55861755</v>
      </c>
      <c r="M107" s="36">
        <f>SUMIFS(СВЦЭМ!$D$39:$D$782,СВЦЭМ!$A$39:$A$782,$A107,СВЦЭМ!$B$39:$B$782,M$83)+'СЕТ СН'!$H$11+СВЦЭМ!$D$10+'СЕТ СН'!$H$6-'СЕТ СН'!$H$23</f>
        <v>2068.6243030599999</v>
      </c>
      <c r="N107" s="36">
        <f>SUMIFS(СВЦЭМ!$D$39:$D$782,СВЦЭМ!$A$39:$A$782,$A107,СВЦЭМ!$B$39:$B$782,N$83)+'СЕТ СН'!$H$11+СВЦЭМ!$D$10+'СЕТ СН'!$H$6-'СЕТ СН'!$H$23</f>
        <v>2157.4927696599998</v>
      </c>
      <c r="O107" s="36">
        <f>SUMIFS(СВЦЭМ!$D$39:$D$782,СВЦЭМ!$A$39:$A$782,$A107,СВЦЭМ!$B$39:$B$782,O$83)+'СЕТ СН'!$H$11+СВЦЭМ!$D$10+'СЕТ СН'!$H$6-'СЕТ СН'!$H$23</f>
        <v>2145.2264508500002</v>
      </c>
      <c r="P107" s="36">
        <f>SUMIFS(СВЦЭМ!$D$39:$D$782,СВЦЭМ!$A$39:$A$782,$A107,СВЦЭМ!$B$39:$B$782,P$83)+'СЕТ СН'!$H$11+СВЦЭМ!$D$10+'СЕТ СН'!$H$6-'СЕТ СН'!$H$23</f>
        <v>2151.6528102499997</v>
      </c>
      <c r="Q107" s="36">
        <f>SUMIFS(СВЦЭМ!$D$39:$D$782,СВЦЭМ!$A$39:$A$782,$A107,СВЦЭМ!$B$39:$B$782,Q$83)+'СЕТ СН'!$H$11+СВЦЭМ!$D$10+'СЕТ СН'!$H$6-'СЕТ СН'!$H$23</f>
        <v>2165.3607795999997</v>
      </c>
      <c r="R107" s="36">
        <f>SUMIFS(СВЦЭМ!$D$39:$D$782,СВЦЭМ!$A$39:$A$782,$A107,СВЦЭМ!$B$39:$B$782,R$83)+'СЕТ СН'!$H$11+СВЦЭМ!$D$10+'СЕТ СН'!$H$6-'СЕТ СН'!$H$23</f>
        <v>2166.7947334199998</v>
      </c>
      <c r="S107" s="36">
        <f>SUMIFS(СВЦЭМ!$D$39:$D$782,СВЦЭМ!$A$39:$A$782,$A107,СВЦЭМ!$B$39:$B$782,S$83)+'СЕТ СН'!$H$11+СВЦЭМ!$D$10+'СЕТ СН'!$H$6-'СЕТ СН'!$H$23</f>
        <v>2179.5587289200002</v>
      </c>
      <c r="T107" s="36">
        <f>SUMIFS(СВЦЭМ!$D$39:$D$782,СВЦЭМ!$A$39:$A$782,$A107,СВЦЭМ!$B$39:$B$782,T$83)+'СЕТ СН'!$H$11+СВЦЭМ!$D$10+'СЕТ СН'!$H$6-'СЕТ СН'!$H$23</f>
        <v>2164.9628861299998</v>
      </c>
      <c r="U107" s="36">
        <f>SUMIFS(СВЦЭМ!$D$39:$D$782,СВЦЭМ!$A$39:$A$782,$A107,СВЦЭМ!$B$39:$B$782,U$83)+'СЕТ СН'!$H$11+СВЦЭМ!$D$10+'СЕТ СН'!$H$6-'СЕТ СН'!$H$23</f>
        <v>2180.5090037800001</v>
      </c>
      <c r="V107" s="36">
        <f>SUMIFS(СВЦЭМ!$D$39:$D$782,СВЦЭМ!$A$39:$A$782,$A107,СВЦЭМ!$B$39:$B$782,V$83)+'СЕТ СН'!$H$11+СВЦЭМ!$D$10+'СЕТ СН'!$H$6-'СЕТ СН'!$H$23</f>
        <v>2184.4197092300001</v>
      </c>
      <c r="W107" s="36">
        <f>SUMIFS(СВЦЭМ!$D$39:$D$782,СВЦЭМ!$A$39:$A$782,$A107,СВЦЭМ!$B$39:$B$782,W$83)+'СЕТ СН'!$H$11+СВЦЭМ!$D$10+'СЕТ СН'!$H$6-'СЕТ СН'!$H$23</f>
        <v>2172.7878687499997</v>
      </c>
      <c r="X107" s="36">
        <f>SUMIFS(СВЦЭМ!$D$39:$D$782,СВЦЭМ!$A$39:$A$782,$A107,СВЦЭМ!$B$39:$B$782,X$83)+'СЕТ СН'!$H$11+СВЦЭМ!$D$10+'СЕТ СН'!$H$6-'СЕТ СН'!$H$23</f>
        <v>2215.9377985199999</v>
      </c>
      <c r="Y107" s="36">
        <f>SUMIFS(СВЦЭМ!$D$39:$D$782,СВЦЭМ!$A$39:$A$782,$A107,СВЦЭМ!$B$39:$B$782,Y$83)+'СЕТ СН'!$H$11+СВЦЭМ!$D$10+'СЕТ СН'!$H$6-'СЕТ СН'!$H$23</f>
        <v>2297.2318981999997</v>
      </c>
    </row>
    <row r="108" spans="1:25" ht="15.75" x14ac:dyDescent="0.2">
      <c r="A108" s="35">
        <f t="shared" si="2"/>
        <v>45529</v>
      </c>
      <c r="B108" s="36">
        <f>SUMIFS(СВЦЭМ!$D$39:$D$782,СВЦЭМ!$A$39:$A$782,$A108,СВЦЭМ!$B$39:$B$782,B$83)+'СЕТ СН'!$H$11+СВЦЭМ!$D$10+'СЕТ СН'!$H$6-'СЕТ СН'!$H$23</f>
        <v>2276.2173164799997</v>
      </c>
      <c r="C108" s="36">
        <f>SUMIFS(СВЦЭМ!$D$39:$D$782,СВЦЭМ!$A$39:$A$782,$A108,СВЦЭМ!$B$39:$B$782,C$83)+'СЕТ СН'!$H$11+СВЦЭМ!$D$10+'СЕТ СН'!$H$6-'СЕТ СН'!$H$23</f>
        <v>2333.88352837</v>
      </c>
      <c r="D108" s="36">
        <f>SUMIFS(СВЦЭМ!$D$39:$D$782,СВЦЭМ!$A$39:$A$782,$A108,СВЦЭМ!$B$39:$B$782,D$83)+'СЕТ СН'!$H$11+СВЦЭМ!$D$10+'СЕТ СН'!$H$6-'СЕТ СН'!$H$23</f>
        <v>2355.2984748399999</v>
      </c>
      <c r="E108" s="36">
        <f>SUMIFS(СВЦЭМ!$D$39:$D$782,СВЦЭМ!$A$39:$A$782,$A108,СВЦЭМ!$B$39:$B$782,E$83)+'СЕТ СН'!$H$11+СВЦЭМ!$D$10+'СЕТ СН'!$H$6-'СЕТ СН'!$H$23</f>
        <v>2364.9005406899996</v>
      </c>
      <c r="F108" s="36">
        <f>SUMIFS(СВЦЭМ!$D$39:$D$782,СВЦЭМ!$A$39:$A$782,$A108,СВЦЭМ!$B$39:$B$782,F$83)+'СЕТ СН'!$H$11+СВЦЭМ!$D$10+'СЕТ СН'!$H$6-'СЕТ СН'!$H$23</f>
        <v>2412.3764400800001</v>
      </c>
      <c r="G108" s="36">
        <f>SUMIFS(СВЦЭМ!$D$39:$D$782,СВЦЭМ!$A$39:$A$782,$A108,СВЦЭМ!$B$39:$B$782,G$83)+'СЕТ СН'!$H$11+СВЦЭМ!$D$10+'СЕТ СН'!$H$6-'СЕТ СН'!$H$23</f>
        <v>2401.3855343300002</v>
      </c>
      <c r="H108" s="36">
        <f>SUMIFS(СВЦЭМ!$D$39:$D$782,СВЦЭМ!$A$39:$A$782,$A108,СВЦЭМ!$B$39:$B$782,H$83)+'СЕТ СН'!$H$11+СВЦЭМ!$D$10+'СЕТ СН'!$H$6-'СЕТ СН'!$H$23</f>
        <v>2378.7986750199998</v>
      </c>
      <c r="I108" s="36">
        <f>SUMIFS(СВЦЭМ!$D$39:$D$782,СВЦЭМ!$A$39:$A$782,$A108,СВЦЭМ!$B$39:$B$782,I$83)+'СЕТ СН'!$H$11+СВЦЭМ!$D$10+'СЕТ СН'!$H$6-'СЕТ СН'!$H$23</f>
        <v>2326.8810128200003</v>
      </c>
      <c r="J108" s="36">
        <f>SUMIFS(СВЦЭМ!$D$39:$D$782,СВЦЭМ!$A$39:$A$782,$A108,СВЦЭМ!$B$39:$B$782,J$83)+'СЕТ СН'!$H$11+СВЦЭМ!$D$10+'СЕТ СН'!$H$6-'СЕТ СН'!$H$23</f>
        <v>2247.8568546799997</v>
      </c>
      <c r="K108" s="36">
        <f>SUMIFS(СВЦЭМ!$D$39:$D$782,СВЦЭМ!$A$39:$A$782,$A108,СВЦЭМ!$B$39:$B$782,K$83)+'СЕТ СН'!$H$11+СВЦЭМ!$D$10+'СЕТ СН'!$H$6-'СЕТ СН'!$H$23</f>
        <v>2164.6629765600001</v>
      </c>
      <c r="L108" s="36">
        <f>SUMIFS(СВЦЭМ!$D$39:$D$782,СВЦЭМ!$A$39:$A$782,$A108,СВЦЭМ!$B$39:$B$782,L$83)+'СЕТ СН'!$H$11+СВЦЭМ!$D$10+'СЕТ СН'!$H$6-'СЕТ СН'!$H$23</f>
        <v>2100.3846049200001</v>
      </c>
      <c r="M108" s="36">
        <f>SUMIFS(СВЦЭМ!$D$39:$D$782,СВЦЭМ!$A$39:$A$782,$A108,СВЦЭМ!$B$39:$B$782,M$83)+'СЕТ СН'!$H$11+СВЦЭМ!$D$10+'СЕТ СН'!$H$6-'СЕТ СН'!$H$23</f>
        <v>2071.0737421200001</v>
      </c>
      <c r="N108" s="36">
        <f>SUMIFS(СВЦЭМ!$D$39:$D$782,СВЦЭМ!$A$39:$A$782,$A108,СВЦЭМ!$B$39:$B$782,N$83)+'СЕТ СН'!$H$11+СВЦЭМ!$D$10+'СЕТ СН'!$H$6-'СЕТ СН'!$H$23</f>
        <v>2060.75463846</v>
      </c>
      <c r="O108" s="36">
        <f>SUMIFS(СВЦЭМ!$D$39:$D$782,СВЦЭМ!$A$39:$A$782,$A108,СВЦЭМ!$B$39:$B$782,O$83)+'СЕТ СН'!$H$11+СВЦЭМ!$D$10+'СЕТ СН'!$H$6-'СЕТ СН'!$H$23</f>
        <v>2061.28680093</v>
      </c>
      <c r="P108" s="36">
        <f>SUMIFS(СВЦЭМ!$D$39:$D$782,СВЦЭМ!$A$39:$A$782,$A108,СВЦЭМ!$B$39:$B$782,P$83)+'СЕТ СН'!$H$11+СВЦЭМ!$D$10+'СЕТ СН'!$H$6-'СЕТ СН'!$H$23</f>
        <v>2063.4335862999997</v>
      </c>
      <c r="Q108" s="36">
        <f>SUMIFS(СВЦЭМ!$D$39:$D$782,СВЦЭМ!$A$39:$A$782,$A108,СВЦЭМ!$B$39:$B$782,Q$83)+'СЕТ СН'!$H$11+СВЦЭМ!$D$10+'СЕТ СН'!$H$6-'СЕТ СН'!$H$23</f>
        <v>2066.19162099</v>
      </c>
      <c r="R108" s="36">
        <f>SUMIFS(СВЦЭМ!$D$39:$D$782,СВЦЭМ!$A$39:$A$782,$A108,СВЦЭМ!$B$39:$B$782,R$83)+'СЕТ СН'!$H$11+СВЦЭМ!$D$10+'СЕТ СН'!$H$6-'СЕТ СН'!$H$23</f>
        <v>2089.8216259000001</v>
      </c>
      <c r="S108" s="36">
        <f>SUMIFS(СВЦЭМ!$D$39:$D$782,СВЦЭМ!$A$39:$A$782,$A108,СВЦЭМ!$B$39:$B$782,S$83)+'СЕТ СН'!$H$11+СВЦЭМ!$D$10+'СЕТ СН'!$H$6-'СЕТ СН'!$H$23</f>
        <v>2071.8562287200002</v>
      </c>
      <c r="T108" s="36">
        <f>SUMIFS(СВЦЭМ!$D$39:$D$782,СВЦЭМ!$A$39:$A$782,$A108,СВЦЭМ!$B$39:$B$782,T$83)+'СЕТ СН'!$H$11+СВЦЭМ!$D$10+'СЕТ СН'!$H$6-'СЕТ СН'!$H$23</f>
        <v>2056.1763373899998</v>
      </c>
      <c r="U108" s="36">
        <f>SUMIFS(СВЦЭМ!$D$39:$D$782,СВЦЭМ!$A$39:$A$782,$A108,СВЦЭМ!$B$39:$B$782,U$83)+'СЕТ СН'!$H$11+СВЦЭМ!$D$10+'СЕТ СН'!$H$6-'СЕТ СН'!$H$23</f>
        <v>2055.7352559000001</v>
      </c>
      <c r="V108" s="36">
        <f>SUMIFS(СВЦЭМ!$D$39:$D$782,СВЦЭМ!$A$39:$A$782,$A108,СВЦЭМ!$B$39:$B$782,V$83)+'СЕТ СН'!$H$11+СВЦЭМ!$D$10+'СЕТ СН'!$H$6-'СЕТ СН'!$H$23</f>
        <v>2048.66609513</v>
      </c>
      <c r="W108" s="36">
        <f>SUMIFS(СВЦЭМ!$D$39:$D$782,СВЦЭМ!$A$39:$A$782,$A108,СВЦЭМ!$B$39:$B$782,W$83)+'СЕТ СН'!$H$11+СВЦЭМ!$D$10+'СЕТ СН'!$H$6-'СЕТ СН'!$H$23</f>
        <v>2033.39630461</v>
      </c>
      <c r="X108" s="36">
        <f>SUMIFS(СВЦЭМ!$D$39:$D$782,СВЦЭМ!$A$39:$A$782,$A108,СВЦЭМ!$B$39:$B$782,X$83)+'СЕТ СН'!$H$11+СВЦЭМ!$D$10+'СЕТ СН'!$H$6-'СЕТ СН'!$H$23</f>
        <v>2107.7186755900002</v>
      </c>
      <c r="Y108" s="36">
        <f>SUMIFS(СВЦЭМ!$D$39:$D$782,СВЦЭМ!$A$39:$A$782,$A108,СВЦЭМ!$B$39:$B$782,Y$83)+'СЕТ СН'!$H$11+СВЦЭМ!$D$10+'СЕТ СН'!$H$6-'СЕТ СН'!$H$23</f>
        <v>2194.7484883699999</v>
      </c>
    </row>
    <row r="109" spans="1:25" ht="15.75" x14ac:dyDescent="0.2">
      <c r="A109" s="35">
        <f t="shared" si="2"/>
        <v>45530</v>
      </c>
      <c r="B109" s="36">
        <f>SUMIFS(СВЦЭМ!$D$39:$D$782,СВЦЭМ!$A$39:$A$782,$A109,СВЦЭМ!$B$39:$B$782,B$83)+'СЕТ СН'!$H$11+СВЦЭМ!$D$10+'СЕТ СН'!$H$6-'СЕТ СН'!$H$23</f>
        <v>2280.5867184199997</v>
      </c>
      <c r="C109" s="36">
        <f>SUMIFS(СВЦЭМ!$D$39:$D$782,СВЦЭМ!$A$39:$A$782,$A109,СВЦЭМ!$B$39:$B$782,C$83)+'СЕТ СН'!$H$11+СВЦЭМ!$D$10+'СЕТ СН'!$H$6-'СЕТ СН'!$H$23</f>
        <v>2370.7234817500002</v>
      </c>
      <c r="D109" s="36">
        <f>SUMIFS(СВЦЭМ!$D$39:$D$782,СВЦЭМ!$A$39:$A$782,$A109,СВЦЭМ!$B$39:$B$782,D$83)+'СЕТ СН'!$H$11+СВЦЭМ!$D$10+'СЕТ СН'!$H$6-'СЕТ СН'!$H$23</f>
        <v>2408.81886235</v>
      </c>
      <c r="E109" s="36">
        <f>SUMIFS(СВЦЭМ!$D$39:$D$782,СВЦЭМ!$A$39:$A$782,$A109,СВЦЭМ!$B$39:$B$782,E$83)+'СЕТ СН'!$H$11+СВЦЭМ!$D$10+'СЕТ СН'!$H$6-'СЕТ СН'!$H$23</f>
        <v>2421.2069208399998</v>
      </c>
      <c r="F109" s="36">
        <f>SUMIFS(СВЦЭМ!$D$39:$D$782,СВЦЭМ!$A$39:$A$782,$A109,СВЦЭМ!$B$39:$B$782,F$83)+'СЕТ СН'!$H$11+СВЦЭМ!$D$10+'СЕТ СН'!$H$6-'СЕТ СН'!$H$23</f>
        <v>2435.4238285199999</v>
      </c>
      <c r="G109" s="36">
        <f>SUMIFS(СВЦЭМ!$D$39:$D$782,СВЦЭМ!$A$39:$A$782,$A109,СВЦЭМ!$B$39:$B$782,G$83)+'СЕТ СН'!$H$11+СВЦЭМ!$D$10+'СЕТ СН'!$H$6-'СЕТ СН'!$H$23</f>
        <v>2400.2793569999999</v>
      </c>
      <c r="H109" s="36">
        <f>SUMIFS(СВЦЭМ!$D$39:$D$782,СВЦЭМ!$A$39:$A$782,$A109,СВЦЭМ!$B$39:$B$782,H$83)+'СЕТ СН'!$H$11+СВЦЭМ!$D$10+'СЕТ СН'!$H$6-'СЕТ СН'!$H$23</f>
        <v>2365.7242575800001</v>
      </c>
      <c r="I109" s="36">
        <f>SUMIFS(СВЦЭМ!$D$39:$D$782,СВЦЭМ!$A$39:$A$782,$A109,СВЦЭМ!$B$39:$B$782,I$83)+'СЕТ СН'!$H$11+СВЦЭМ!$D$10+'СЕТ СН'!$H$6-'СЕТ СН'!$H$23</f>
        <v>2274.1829807100003</v>
      </c>
      <c r="J109" s="36">
        <f>SUMIFS(СВЦЭМ!$D$39:$D$782,СВЦЭМ!$A$39:$A$782,$A109,СВЦЭМ!$B$39:$B$782,J$83)+'СЕТ СН'!$H$11+СВЦЭМ!$D$10+'СЕТ СН'!$H$6-'СЕТ СН'!$H$23</f>
        <v>2165.6248503299998</v>
      </c>
      <c r="K109" s="36">
        <f>SUMIFS(СВЦЭМ!$D$39:$D$782,СВЦЭМ!$A$39:$A$782,$A109,СВЦЭМ!$B$39:$B$782,K$83)+'СЕТ СН'!$H$11+СВЦЭМ!$D$10+'СЕТ СН'!$H$6-'СЕТ СН'!$H$23</f>
        <v>2085.05476757</v>
      </c>
      <c r="L109" s="36">
        <f>SUMIFS(СВЦЭМ!$D$39:$D$782,СВЦЭМ!$A$39:$A$782,$A109,СВЦЭМ!$B$39:$B$782,L$83)+'СЕТ СН'!$H$11+СВЦЭМ!$D$10+'СЕТ СН'!$H$6-'СЕТ СН'!$H$23</f>
        <v>2073.9802118600001</v>
      </c>
      <c r="M109" s="36">
        <f>SUMIFS(СВЦЭМ!$D$39:$D$782,СВЦЭМ!$A$39:$A$782,$A109,СВЦЭМ!$B$39:$B$782,M$83)+'СЕТ СН'!$H$11+СВЦЭМ!$D$10+'СЕТ СН'!$H$6-'СЕТ СН'!$H$23</f>
        <v>2057.4673929599999</v>
      </c>
      <c r="N109" s="36">
        <f>SUMIFS(СВЦЭМ!$D$39:$D$782,СВЦЭМ!$A$39:$A$782,$A109,СВЦЭМ!$B$39:$B$782,N$83)+'СЕТ СН'!$H$11+СВЦЭМ!$D$10+'СЕТ СН'!$H$6-'СЕТ СН'!$H$23</f>
        <v>2059.0233828700002</v>
      </c>
      <c r="O109" s="36">
        <f>SUMIFS(СВЦЭМ!$D$39:$D$782,СВЦЭМ!$A$39:$A$782,$A109,СВЦЭМ!$B$39:$B$782,O$83)+'СЕТ СН'!$H$11+СВЦЭМ!$D$10+'СЕТ СН'!$H$6-'СЕТ СН'!$H$23</f>
        <v>2057.1234996900002</v>
      </c>
      <c r="P109" s="36">
        <f>SUMIFS(СВЦЭМ!$D$39:$D$782,СВЦЭМ!$A$39:$A$782,$A109,СВЦЭМ!$B$39:$B$782,P$83)+'СЕТ СН'!$H$11+СВЦЭМ!$D$10+'СЕТ СН'!$H$6-'СЕТ СН'!$H$23</f>
        <v>2062.1310371999998</v>
      </c>
      <c r="Q109" s="36">
        <f>SUMIFS(СВЦЭМ!$D$39:$D$782,СВЦЭМ!$A$39:$A$782,$A109,СВЦЭМ!$B$39:$B$782,Q$83)+'СЕТ СН'!$H$11+СВЦЭМ!$D$10+'СЕТ СН'!$H$6-'СЕТ СН'!$H$23</f>
        <v>2058.8806205700002</v>
      </c>
      <c r="R109" s="36">
        <f>SUMIFS(СВЦЭМ!$D$39:$D$782,СВЦЭМ!$A$39:$A$782,$A109,СВЦЭМ!$B$39:$B$782,R$83)+'СЕТ СН'!$H$11+СВЦЭМ!$D$10+'СЕТ СН'!$H$6-'СЕТ СН'!$H$23</f>
        <v>2061.7193958999997</v>
      </c>
      <c r="S109" s="36">
        <f>SUMIFS(СВЦЭМ!$D$39:$D$782,СВЦЭМ!$A$39:$A$782,$A109,СВЦЭМ!$B$39:$B$782,S$83)+'СЕТ СН'!$H$11+СВЦЭМ!$D$10+'СЕТ СН'!$H$6-'СЕТ СН'!$H$23</f>
        <v>2075.78607947</v>
      </c>
      <c r="T109" s="36">
        <f>SUMIFS(СВЦЭМ!$D$39:$D$782,СВЦЭМ!$A$39:$A$782,$A109,СВЦЭМ!$B$39:$B$782,T$83)+'СЕТ СН'!$H$11+СВЦЭМ!$D$10+'СЕТ СН'!$H$6-'СЕТ СН'!$H$23</f>
        <v>2061.9228208200002</v>
      </c>
      <c r="U109" s="36">
        <f>SUMIFS(СВЦЭМ!$D$39:$D$782,СВЦЭМ!$A$39:$A$782,$A109,СВЦЭМ!$B$39:$B$782,U$83)+'СЕТ СН'!$H$11+СВЦЭМ!$D$10+'СЕТ СН'!$H$6-'СЕТ СН'!$H$23</f>
        <v>2063.9224860499999</v>
      </c>
      <c r="V109" s="36">
        <f>SUMIFS(СВЦЭМ!$D$39:$D$782,СВЦЭМ!$A$39:$A$782,$A109,СВЦЭМ!$B$39:$B$782,V$83)+'СЕТ СН'!$H$11+СВЦЭМ!$D$10+'СЕТ СН'!$H$6-'СЕТ СН'!$H$23</f>
        <v>2053.8590661799999</v>
      </c>
      <c r="W109" s="36">
        <f>SUMIFS(СВЦЭМ!$D$39:$D$782,СВЦЭМ!$A$39:$A$782,$A109,СВЦЭМ!$B$39:$B$782,W$83)+'СЕТ СН'!$H$11+СВЦЭМ!$D$10+'СЕТ СН'!$H$6-'СЕТ СН'!$H$23</f>
        <v>2055.3879780899997</v>
      </c>
      <c r="X109" s="36">
        <f>SUMIFS(СВЦЭМ!$D$39:$D$782,СВЦЭМ!$A$39:$A$782,$A109,СВЦЭМ!$B$39:$B$782,X$83)+'СЕТ СН'!$H$11+СВЦЭМ!$D$10+'СЕТ СН'!$H$6-'СЕТ СН'!$H$23</f>
        <v>2122.1654151000002</v>
      </c>
      <c r="Y109" s="36">
        <f>SUMIFS(СВЦЭМ!$D$39:$D$782,СВЦЭМ!$A$39:$A$782,$A109,СВЦЭМ!$B$39:$B$782,Y$83)+'СЕТ СН'!$H$11+СВЦЭМ!$D$10+'СЕТ СН'!$H$6-'СЕТ СН'!$H$23</f>
        <v>2172.6498144400002</v>
      </c>
    </row>
    <row r="110" spans="1:25" ht="15.75" x14ac:dyDescent="0.2">
      <c r="A110" s="35">
        <f t="shared" si="2"/>
        <v>45531</v>
      </c>
      <c r="B110" s="36">
        <f>SUMIFS(СВЦЭМ!$D$39:$D$782,СВЦЭМ!$A$39:$A$782,$A110,СВЦЭМ!$B$39:$B$782,B$83)+'СЕТ СН'!$H$11+СВЦЭМ!$D$10+'СЕТ СН'!$H$6-'СЕТ СН'!$H$23</f>
        <v>2103.6973494699996</v>
      </c>
      <c r="C110" s="36">
        <f>SUMIFS(СВЦЭМ!$D$39:$D$782,СВЦЭМ!$A$39:$A$782,$A110,СВЦЭМ!$B$39:$B$782,C$83)+'СЕТ СН'!$H$11+СВЦЭМ!$D$10+'СЕТ СН'!$H$6-'СЕТ СН'!$H$23</f>
        <v>2135.4488054399999</v>
      </c>
      <c r="D110" s="36">
        <f>SUMIFS(СВЦЭМ!$D$39:$D$782,СВЦЭМ!$A$39:$A$782,$A110,СВЦЭМ!$B$39:$B$782,D$83)+'СЕТ СН'!$H$11+СВЦЭМ!$D$10+'СЕТ СН'!$H$6-'СЕТ СН'!$H$23</f>
        <v>2192.4186611599998</v>
      </c>
      <c r="E110" s="36">
        <f>SUMIFS(СВЦЭМ!$D$39:$D$782,СВЦЭМ!$A$39:$A$782,$A110,СВЦЭМ!$B$39:$B$782,E$83)+'СЕТ СН'!$H$11+СВЦЭМ!$D$10+'СЕТ СН'!$H$6-'СЕТ СН'!$H$23</f>
        <v>2215.03399567</v>
      </c>
      <c r="F110" s="36">
        <f>SUMIFS(СВЦЭМ!$D$39:$D$782,СВЦЭМ!$A$39:$A$782,$A110,СВЦЭМ!$B$39:$B$782,F$83)+'СЕТ СН'!$H$11+СВЦЭМ!$D$10+'СЕТ СН'!$H$6-'СЕТ СН'!$H$23</f>
        <v>2218.29057487</v>
      </c>
      <c r="G110" s="36">
        <f>SUMIFS(СВЦЭМ!$D$39:$D$782,СВЦЭМ!$A$39:$A$782,$A110,СВЦЭМ!$B$39:$B$782,G$83)+'СЕТ СН'!$H$11+СВЦЭМ!$D$10+'СЕТ СН'!$H$6-'СЕТ СН'!$H$23</f>
        <v>2193.31393364</v>
      </c>
      <c r="H110" s="36">
        <f>SUMIFS(СВЦЭМ!$D$39:$D$782,СВЦЭМ!$A$39:$A$782,$A110,СВЦЭМ!$B$39:$B$782,H$83)+'СЕТ СН'!$H$11+СВЦЭМ!$D$10+'СЕТ СН'!$H$6-'СЕТ СН'!$H$23</f>
        <v>2200.2565918099999</v>
      </c>
      <c r="I110" s="36">
        <f>SUMIFS(СВЦЭМ!$D$39:$D$782,СВЦЭМ!$A$39:$A$782,$A110,СВЦЭМ!$B$39:$B$782,I$83)+'СЕТ СН'!$H$11+СВЦЭМ!$D$10+'СЕТ СН'!$H$6-'СЕТ СН'!$H$23</f>
        <v>2103.76288944</v>
      </c>
      <c r="J110" s="36">
        <f>SUMIFS(СВЦЭМ!$D$39:$D$782,СВЦЭМ!$A$39:$A$782,$A110,СВЦЭМ!$B$39:$B$782,J$83)+'СЕТ СН'!$H$11+СВЦЭМ!$D$10+'СЕТ СН'!$H$6-'СЕТ СН'!$H$23</f>
        <v>2015.86730988</v>
      </c>
      <c r="K110" s="36">
        <f>SUMIFS(СВЦЭМ!$D$39:$D$782,СВЦЭМ!$A$39:$A$782,$A110,СВЦЭМ!$B$39:$B$782,K$83)+'СЕТ СН'!$H$11+СВЦЭМ!$D$10+'СЕТ СН'!$H$6-'СЕТ СН'!$H$23</f>
        <v>1927.62414489</v>
      </c>
      <c r="L110" s="36">
        <f>SUMIFS(СВЦЭМ!$D$39:$D$782,СВЦЭМ!$A$39:$A$782,$A110,СВЦЭМ!$B$39:$B$782,L$83)+'СЕТ СН'!$H$11+СВЦЭМ!$D$10+'СЕТ СН'!$H$6-'СЕТ СН'!$H$23</f>
        <v>1869.7548100399999</v>
      </c>
      <c r="M110" s="36">
        <f>SUMIFS(СВЦЭМ!$D$39:$D$782,СВЦЭМ!$A$39:$A$782,$A110,СВЦЭМ!$B$39:$B$782,M$83)+'СЕТ СН'!$H$11+СВЦЭМ!$D$10+'СЕТ СН'!$H$6-'СЕТ СН'!$H$23</f>
        <v>1860.52858782</v>
      </c>
      <c r="N110" s="36">
        <f>SUMIFS(СВЦЭМ!$D$39:$D$782,СВЦЭМ!$A$39:$A$782,$A110,СВЦЭМ!$B$39:$B$782,N$83)+'СЕТ СН'!$H$11+СВЦЭМ!$D$10+'СЕТ СН'!$H$6-'СЕТ СН'!$H$23</f>
        <v>1864.83079961</v>
      </c>
      <c r="O110" s="36">
        <f>SUMIFS(СВЦЭМ!$D$39:$D$782,СВЦЭМ!$A$39:$A$782,$A110,СВЦЭМ!$B$39:$B$782,O$83)+'СЕТ СН'!$H$11+СВЦЭМ!$D$10+'СЕТ СН'!$H$6-'СЕТ СН'!$H$23</f>
        <v>1859.6592073699999</v>
      </c>
      <c r="P110" s="36">
        <f>SUMIFS(СВЦЭМ!$D$39:$D$782,СВЦЭМ!$A$39:$A$782,$A110,СВЦЭМ!$B$39:$B$782,P$83)+'СЕТ СН'!$H$11+СВЦЭМ!$D$10+'СЕТ СН'!$H$6-'СЕТ СН'!$H$23</f>
        <v>1858.3569365999999</v>
      </c>
      <c r="Q110" s="36">
        <f>SUMIFS(СВЦЭМ!$D$39:$D$782,СВЦЭМ!$A$39:$A$782,$A110,СВЦЭМ!$B$39:$B$782,Q$83)+'СЕТ СН'!$H$11+СВЦЭМ!$D$10+'СЕТ СН'!$H$6-'СЕТ СН'!$H$23</f>
        <v>1860.7934600999999</v>
      </c>
      <c r="R110" s="36">
        <f>SUMIFS(СВЦЭМ!$D$39:$D$782,СВЦЭМ!$A$39:$A$782,$A110,СВЦЭМ!$B$39:$B$782,R$83)+'СЕТ СН'!$H$11+СВЦЭМ!$D$10+'СЕТ СН'!$H$6-'СЕТ СН'!$H$23</f>
        <v>1869.8112748599999</v>
      </c>
      <c r="S110" s="36">
        <f>SUMIFS(СВЦЭМ!$D$39:$D$782,СВЦЭМ!$A$39:$A$782,$A110,СВЦЭМ!$B$39:$B$782,S$83)+'СЕТ СН'!$H$11+СВЦЭМ!$D$10+'СЕТ СН'!$H$6-'СЕТ СН'!$H$23</f>
        <v>1859.4221121399999</v>
      </c>
      <c r="T110" s="36">
        <f>SUMIFS(СВЦЭМ!$D$39:$D$782,СВЦЭМ!$A$39:$A$782,$A110,СВЦЭМ!$B$39:$B$782,T$83)+'СЕТ СН'!$H$11+СВЦЭМ!$D$10+'СЕТ СН'!$H$6-'СЕТ СН'!$H$23</f>
        <v>1849.9582764299998</v>
      </c>
      <c r="U110" s="36">
        <f>SUMIFS(СВЦЭМ!$D$39:$D$782,СВЦЭМ!$A$39:$A$782,$A110,СВЦЭМ!$B$39:$B$782,U$83)+'СЕТ СН'!$H$11+СВЦЭМ!$D$10+'СЕТ СН'!$H$6-'СЕТ СН'!$H$23</f>
        <v>1891.6541400199999</v>
      </c>
      <c r="V110" s="36">
        <f>SUMIFS(СВЦЭМ!$D$39:$D$782,СВЦЭМ!$A$39:$A$782,$A110,СВЦЭМ!$B$39:$B$782,V$83)+'СЕТ СН'!$H$11+СВЦЭМ!$D$10+'СЕТ СН'!$H$6-'СЕТ СН'!$H$23</f>
        <v>1878.99584953</v>
      </c>
      <c r="W110" s="36">
        <f>SUMIFS(СВЦЭМ!$D$39:$D$782,СВЦЭМ!$A$39:$A$782,$A110,СВЦЭМ!$B$39:$B$782,W$83)+'СЕТ СН'!$H$11+СВЦЭМ!$D$10+'СЕТ СН'!$H$6-'СЕТ СН'!$H$23</f>
        <v>1885.4097066699999</v>
      </c>
      <c r="X110" s="36">
        <f>SUMIFS(СВЦЭМ!$D$39:$D$782,СВЦЭМ!$A$39:$A$782,$A110,СВЦЭМ!$B$39:$B$782,X$83)+'СЕТ СН'!$H$11+СВЦЭМ!$D$10+'СЕТ СН'!$H$6-'СЕТ СН'!$H$23</f>
        <v>1949.1601257899999</v>
      </c>
      <c r="Y110" s="36">
        <f>SUMIFS(СВЦЭМ!$D$39:$D$782,СВЦЭМ!$A$39:$A$782,$A110,СВЦЭМ!$B$39:$B$782,Y$83)+'СЕТ СН'!$H$11+СВЦЭМ!$D$10+'СЕТ СН'!$H$6-'СЕТ СН'!$H$23</f>
        <v>2014.7817564699999</v>
      </c>
    </row>
    <row r="111" spans="1:25" ht="15.75" x14ac:dyDescent="0.2">
      <c r="A111" s="35">
        <f t="shared" si="2"/>
        <v>45532</v>
      </c>
      <c r="B111" s="36">
        <f>SUMIFS(СВЦЭМ!$D$39:$D$782,СВЦЭМ!$A$39:$A$782,$A111,СВЦЭМ!$B$39:$B$782,B$83)+'СЕТ СН'!$H$11+СВЦЭМ!$D$10+'СЕТ СН'!$H$6-'СЕТ СН'!$H$23</f>
        <v>2143.9090857599999</v>
      </c>
      <c r="C111" s="36">
        <f>SUMIFS(СВЦЭМ!$D$39:$D$782,СВЦЭМ!$A$39:$A$782,$A111,СВЦЭМ!$B$39:$B$782,C$83)+'СЕТ СН'!$H$11+СВЦЭМ!$D$10+'СЕТ СН'!$H$6-'СЕТ СН'!$H$23</f>
        <v>2187.5095415300002</v>
      </c>
      <c r="D111" s="36">
        <f>SUMIFS(СВЦЭМ!$D$39:$D$782,СВЦЭМ!$A$39:$A$782,$A111,СВЦЭМ!$B$39:$B$782,D$83)+'СЕТ СН'!$H$11+СВЦЭМ!$D$10+'СЕТ СН'!$H$6-'СЕТ СН'!$H$23</f>
        <v>2213.2416001000001</v>
      </c>
      <c r="E111" s="36">
        <f>SUMIFS(СВЦЭМ!$D$39:$D$782,СВЦЭМ!$A$39:$A$782,$A111,СВЦЭМ!$B$39:$B$782,E$83)+'СЕТ СН'!$H$11+СВЦЭМ!$D$10+'СЕТ СН'!$H$6-'СЕТ СН'!$H$23</f>
        <v>2239.3154364499997</v>
      </c>
      <c r="F111" s="36">
        <f>SUMIFS(СВЦЭМ!$D$39:$D$782,СВЦЭМ!$A$39:$A$782,$A111,СВЦЭМ!$B$39:$B$782,F$83)+'СЕТ СН'!$H$11+СВЦЭМ!$D$10+'СЕТ СН'!$H$6-'СЕТ СН'!$H$23</f>
        <v>2262.6937605799999</v>
      </c>
      <c r="G111" s="36">
        <f>SUMIFS(СВЦЭМ!$D$39:$D$782,СВЦЭМ!$A$39:$A$782,$A111,СВЦЭМ!$B$39:$B$782,G$83)+'СЕТ СН'!$H$11+СВЦЭМ!$D$10+'СЕТ СН'!$H$6-'СЕТ СН'!$H$23</f>
        <v>2236.08894031</v>
      </c>
      <c r="H111" s="36">
        <f>SUMIFS(СВЦЭМ!$D$39:$D$782,СВЦЭМ!$A$39:$A$782,$A111,СВЦЭМ!$B$39:$B$782,H$83)+'СЕТ СН'!$H$11+СВЦЭМ!$D$10+'СЕТ СН'!$H$6-'СЕТ СН'!$H$23</f>
        <v>2206.2312765099996</v>
      </c>
      <c r="I111" s="36">
        <f>SUMIFS(СВЦЭМ!$D$39:$D$782,СВЦЭМ!$A$39:$A$782,$A111,СВЦЭМ!$B$39:$B$782,I$83)+'СЕТ СН'!$H$11+СВЦЭМ!$D$10+'СЕТ СН'!$H$6-'СЕТ СН'!$H$23</f>
        <v>2124.3442212999998</v>
      </c>
      <c r="J111" s="36">
        <f>SUMIFS(СВЦЭМ!$D$39:$D$782,СВЦЭМ!$A$39:$A$782,$A111,СВЦЭМ!$B$39:$B$782,J$83)+'СЕТ СН'!$H$11+СВЦЭМ!$D$10+'СЕТ СН'!$H$6-'СЕТ СН'!$H$23</f>
        <v>2069.1040214</v>
      </c>
      <c r="K111" s="36">
        <f>SUMIFS(СВЦЭМ!$D$39:$D$782,СВЦЭМ!$A$39:$A$782,$A111,СВЦЭМ!$B$39:$B$782,K$83)+'СЕТ СН'!$H$11+СВЦЭМ!$D$10+'СЕТ СН'!$H$6-'СЕТ СН'!$H$23</f>
        <v>1986.31898602</v>
      </c>
      <c r="L111" s="36">
        <f>SUMIFS(СВЦЭМ!$D$39:$D$782,СВЦЭМ!$A$39:$A$782,$A111,СВЦЭМ!$B$39:$B$782,L$83)+'СЕТ СН'!$H$11+СВЦЭМ!$D$10+'СЕТ СН'!$H$6-'СЕТ СН'!$H$23</f>
        <v>1972.8160963199998</v>
      </c>
      <c r="M111" s="36">
        <f>SUMIFS(СВЦЭМ!$D$39:$D$782,СВЦЭМ!$A$39:$A$782,$A111,СВЦЭМ!$B$39:$B$782,M$83)+'СЕТ СН'!$H$11+СВЦЭМ!$D$10+'СЕТ СН'!$H$6-'СЕТ СН'!$H$23</f>
        <v>1962.34007092</v>
      </c>
      <c r="N111" s="36">
        <f>SUMIFS(СВЦЭМ!$D$39:$D$782,СВЦЭМ!$A$39:$A$782,$A111,СВЦЭМ!$B$39:$B$782,N$83)+'СЕТ СН'!$H$11+СВЦЭМ!$D$10+'СЕТ СН'!$H$6-'СЕТ СН'!$H$23</f>
        <v>1957.6173559599999</v>
      </c>
      <c r="O111" s="36">
        <f>SUMIFS(СВЦЭМ!$D$39:$D$782,СВЦЭМ!$A$39:$A$782,$A111,СВЦЭМ!$B$39:$B$782,O$83)+'СЕТ СН'!$H$11+СВЦЭМ!$D$10+'СЕТ СН'!$H$6-'СЕТ СН'!$H$23</f>
        <v>1952.4256809999999</v>
      </c>
      <c r="P111" s="36">
        <f>SUMIFS(СВЦЭМ!$D$39:$D$782,СВЦЭМ!$A$39:$A$782,$A111,СВЦЭМ!$B$39:$B$782,P$83)+'СЕТ СН'!$H$11+СВЦЭМ!$D$10+'СЕТ СН'!$H$6-'СЕТ СН'!$H$23</f>
        <v>1953.0433616299999</v>
      </c>
      <c r="Q111" s="36">
        <f>SUMIFS(СВЦЭМ!$D$39:$D$782,СВЦЭМ!$A$39:$A$782,$A111,СВЦЭМ!$B$39:$B$782,Q$83)+'СЕТ СН'!$H$11+СВЦЭМ!$D$10+'СЕТ СН'!$H$6-'СЕТ СН'!$H$23</f>
        <v>1959.0952588099999</v>
      </c>
      <c r="R111" s="36">
        <f>SUMIFS(СВЦЭМ!$D$39:$D$782,СВЦЭМ!$A$39:$A$782,$A111,СВЦЭМ!$B$39:$B$782,R$83)+'СЕТ СН'!$H$11+СВЦЭМ!$D$10+'СЕТ СН'!$H$6-'СЕТ СН'!$H$23</f>
        <v>1967.2675243799999</v>
      </c>
      <c r="S111" s="36">
        <f>SUMIFS(СВЦЭМ!$D$39:$D$782,СВЦЭМ!$A$39:$A$782,$A111,СВЦЭМ!$B$39:$B$782,S$83)+'СЕТ СН'!$H$11+СВЦЭМ!$D$10+'СЕТ СН'!$H$6-'СЕТ СН'!$H$23</f>
        <v>1945.7712769899999</v>
      </c>
      <c r="T111" s="36">
        <f>SUMIFS(СВЦЭМ!$D$39:$D$782,СВЦЭМ!$A$39:$A$782,$A111,СВЦЭМ!$B$39:$B$782,T$83)+'СЕТ СН'!$H$11+СВЦЭМ!$D$10+'СЕТ СН'!$H$6-'СЕТ СН'!$H$23</f>
        <v>1937.56815456</v>
      </c>
      <c r="U111" s="36">
        <f>SUMIFS(СВЦЭМ!$D$39:$D$782,СВЦЭМ!$A$39:$A$782,$A111,СВЦЭМ!$B$39:$B$782,U$83)+'СЕТ СН'!$H$11+СВЦЭМ!$D$10+'СЕТ СН'!$H$6-'СЕТ СН'!$H$23</f>
        <v>1946.9979687</v>
      </c>
      <c r="V111" s="36">
        <f>SUMIFS(СВЦЭМ!$D$39:$D$782,СВЦЭМ!$A$39:$A$782,$A111,СВЦЭМ!$B$39:$B$782,V$83)+'СЕТ СН'!$H$11+СВЦЭМ!$D$10+'СЕТ СН'!$H$6-'СЕТ СН'!$H$23</f>
        <v>1925.26571599</v>
      </c>
      <c r="W111" s="36">
        <f>SUMIFS(СВЦЭМ!$D$39:$D$782,СВЦЭМ!$A$39:$A$782,$A111,СВЦЭМ!$B$39:$B$782,W$83)+'СЕТ СН'!$H$11+СВЦЭМ!$D$10+'СЕТ СН'!$H$6-'СЕТ СН'!$H$23</f>
        <v>1934.1536842199998</v>
      </c>
      <c r="X111" s="36">
        <f>SUMIFS(СВЦЭМ!$D$39:$D$782,СВЦЭМ!$A$39:$A$782,$A111,СВЦЭМ!$B$39:$B$782,X$83)+'СЕТ СН'!$H$11+СВЦЭМ!$D$10+'СЕТ СН'!$H$6-'СЕТ СН'!$H$23</f>
        <v>2001.35252831</v>
      </c>
      <c r="Y111" s="36">
        <f>SUMIFS(СВЦЭМ!$D$39:$D$782,СВЦЭМ!$A$39:$A$782,$A111,СВЦЭМ!$B$39:$B$782,Y$83)+'СЕТ СН'!$H$11+СВЦЭМ!$D$10+'СЕТ СН'!$H$6-'СЕТ СН'!$H$23</f>
        <v>2020.15954502</v>
      </c>
    </row>
    <row r="112" spans="1:25" ht="15.75" x14ac:dyDescent="0.2">
      <c r="A112" s="35">
        <f t="shared" si="2"/>
        <v>45533</v>
      </c>
      <c r="B112" s="36">
        <f>SUMIFS(СВЦЭМ!$D$39:$D$782,СВЦЭМ!$A$39:$A$782,$A112,СВЦЭМ!$B$39:$B$782,B$83)+'СЕТ СН'!$H$11+СВЦЭМ!$D$10+'СЕТ СН'!$H$6-'СЕТ СН'!$H$23</f>
        <v>2062.2489585499998</v>
      </c>
      <c r="C112" s="36">
        <f>SUMIFS(СВЦЭМ!$D$39:$D$782,СВЦЭМ!$A$39:$A$782,$A112,СВЦЭМ!$B$39:$B$782,C$83)+'СЕТ СН'!$H$11+СВЦЭМ!$D$10+'СЕТ СН'!$H$6-'СЕТ СН'!$H$23</f>
        <v>2173.3107783199998</v>
      </c>
      <c r="D112" s="36">
        <f>SUMIFS(СВЦЭМ!$D$39:$D$782,СВЦЭМ!$A$39:$A$782,$A112,СВЦЭМ!$B$39:$B$782,D$83)+'СЕТ СН'!$H$11+СВЦЭМ!$D$10+'СЕТ СН'!$H$6-'СЕТ СН'!$H$23</f>
        <v>2298.09552902</v>
      </c>
      <c r="E112" s="36">
        <f>SUMIFS(СВЦЭМ!$D$39:$D$782,СВЦЭМ!$A$39:$A$782,$A112,СВЦЭМ!$B$39:$B$782,E$83)+'СЕТ СН'!$H$11+СВЦЭМ!$D$10+'СЕТ СН'!$H$6-'СЕТ СН'!$H$23</f>
        <v>2338.9518389599998</v>
      </c>
      <c r="F112" s="36">
        <f>SUMIFS(СВЦЭМ!$D$39:$D$782,СВЦЭМ!$A$39:$A$782,$A112,СВЦЭМ!$B$39:$B$782,F$83)+'СЕТ СН'!$H$11+СВЦЭМ!$D$10+'СЕТ СН'!$H$6-'СЕТ СН'!$H$23</f>
        <v>2353.8927375599997</v>
      </c>
      <c r="G112" s="36">
        <f>SUMIFS(СВЦЭМ!$D$39:$D$782,СВЦЭМ!$A$39:$A$782,$A112,СВЦЭМ!$B$39:$B$782,G$83)+'СЕТ СН'!$H$11+СВЦЭМ!$D$10+'СЕТ СН'!$H$6-'СЕТ СН'!$H$23</f>
        <v>2325.6554025799996</v>
      </c>
      <c r="H112" s="36">
        <f>SUMIFS(СВЦЭМ!$D$39:$D$782,СВЦЭМ!$A$39:$A$782,$A112,СВЦЭМ!$B$39:$B$782,H$83)+'СЕТ СН'!$H$11+СВЦЭМ!$D$10+'СЕТ СН'!$H$6-'СЕТ СН'!$H$23</f>
        <v>2276.3544743699999</v>
      </c>
      <c r="I112" s="36">
        <f>SUMIFS(СВЦЭМ!$D$39:$D$782,СВЦЭМ!$A$39:$A$782,$A112,СВЦЭМ!$B$39:$B$782,I$83)+'СЕТ СН'!$H$11+СВЦЭМ!$D$10+'СЕТ СН'!$H$6-'СЕТ СН'!$H$23</f>
        <v>2219.2757821</v>
      </c>
      <c r="J112" s="36">
        <f>SUMIFS(СВЦЭМ!$D$39:$D$782,СВЦЭМ!$A$39:$A$782,$A112,СВЦЭМ!$B$39:$B$782,J$83)+'СЕТ СН'!$H$11+СВЦЭМ!$D$10+'СЕТ СН'!$H$6-'СЕТ СН'!$H$23</f>
        <v>2121.6774210499998</v>
      </c>
      <c r="K112" s="36">
        <f>SUMIFS(СВЦЭМ!$D$39:$D$782,СВЦЭМ!$A$39:$A$782,$A112,СВЦЭМ!$B$39:$B$782,K$83)+'СЕТ СН'!$H$11+СВЦЭМ!$D$10+'СЕТ СН'!$H$6-'СЕТ СН'!$H$23</f>
        <v>2031.6045086699999</v>
      </c>
      <c r="L112" s="36">
        <f>SUMIFS(СВЦЭМ!$D$39:$D$782,СВЦЭМ!$A$39:$A$782,$A112,СВЦЭМ!$B$39:$B$782,L$83)+'СЕТ СН'!$H$11+СВЦЭМ!$D$10+'СЕТ СН'!$H$6-'СЕТ СН'!$H$23</f>
        <v>1962.92506994</v>
      </c>
      <c r="M112" s="36">
        <f>SUMIFS(СВЦЭМ!$D$39:$D$782,СВЦЭМ!$A$39:$A$782,$A112,СВЦЭМ!$B$39:$B$782,M$83)+'СЕТ СН'!$H$11+СВЦЭМ!$D$10+'СЕТ СН'!$H$6-'СЕТ СН'!$H$23</f>
        <v>1948.78034499</v>
      </c>
      <c r="N112" s="36">
        <f>SUMIFS(СВЦЭМ!$D$39:$D$782,СВЦЭМ!$A$39:$A$782,$A112,СВЦЭМ!$B$39:$B$782,N$83)+'СЕТ СН'!$H$11+СВЦЭМ!$D$10+'СЕТ СН'!$H$6-'СЕТ СН'!$H$23</f>
        <v>1962.6116165399999</v>
      </c>
      <c r="O112" s="36">
        <f>SUMIFS(СВЦЭМ!$D$39:$D$782,СВЦЭМ!$A$39:$A$782,$A112,СВЦЭМ!$B$39:$B$782,O$83)+'СЕТ СН'!$H$11+СВЦЭМ!$D$10+'СЕТ СН'!$H$6-'СЕТ СН'!$H$23</f>
        <v>1977.77063021</v>
      </c>
      <c r="P112" s="36">
        <f>SUMIFS(СВЦЭМ!$D$39:$D$782,СВЦЭМ!$A$39:$A$782,$A112,СВЦЭМ!$B$39:$B$782,P$83)+'СЕТ СН'!$H$11+СВЦЭМ!$D$10+'СЕТ СН'!$H$6-'СЕТ СН'!$H$23</f>
        <v>1983.0964836599999</v>
      </c>
      <c r="Q112" s="36">
        <f>SUMIFS(СВЦЭМ!$D$39:$D$782,СВЦЭМ!$A$39:$A$782,$A112,СВЦЭМ!$B$39:$B$782,Q$83)+'СЕТ СН'!$H$11+СВЦЭМ!$D$10+'СЕТ СН'!$H$6-'СЕТ СН'!$H$23</f>
        <v>1981.4646203899999</v>
      </c>
      <c r="R112" s="36">
        <f>SUMIFS(СВЦЭМ!$D$39:$D$782,СВЦЭМ!$A$39:$A$782,$A112,СВЦЭМ!$B$39:$B$782,R$83)+'СЕТ СН'!$H$11+СВЦЭМ!$D$10+'СЕТ СН'!$H$6-'СЕТ СН'!$H$23</f>
        <v>1992.3833651899999</v>
      </c>
      <c r="S112" s="36">
        <f>SUMIFS(СВЦЭМ!$D$39:$D$782,СВЦЭМ!$A$39:$A$782,$A112,СВЦЭМ!$B$39:$B$782,S$83)+'СЕТ СН'!$H$11+СВЦЭМ!$D$10+'СЕТ СН'!$H$6-'СЕТ СН'!$H$23</f>
        <v>1970.38196088</v>
      </c>
      <c r="T112" s="36">
        <f>SUMIFS(СВЦЭМ!$D$39:$D$782,СВЦЭМ!$A$39:$A$782,$A112,СВЦЭМ!$B$39:$B$782,T$83)+'СЕТ СН'!$H$11+СВЦЭМ!$D$10+'СЕТ СН'!$H$6-'СЕТ СН'!$H$23</f>
        <v>1967.4534995699998</v>
      </c>
      <c r="U112" s="36">
        <f>SUMIFS(СВЦЭМ!$D$39:$D$782,СВЦЭМ!$A$39:$A$782,$A112,СВЦЭМ!$B$39:$B$782,U$83)+'СЕТ СН'!$H$11+СВЦЭМ!$D$10+'СЕТ СН'!$H$6-'СЕТ СН'!$H$23</f>
        <v>1979.3515519099999</v>
      </c>
      <c r="V112" s="36">
        <f>SUMIFS(СВЦЭМ!$D$39:$D$782,СВЦЭМ!$A$39:$A$782,$A112,СВЦЭМ!$B$39:$B$782,V$83)+'СЕТ СН'!$H$11+СВЦЭМ!$D$10+'СЕТ СН'!$H$6-'СЕТ СН'!$H$23</f>
        <v>1963.49334619</v>
      </c>
      <c r="W112" s="36">
        <f>SUMIFS(СВЦЭМ!$D$39:$D$782,СВЦЭМ!$A$39:$A$782,$A112,СВЦЭМ!$B$39:$B$782,W$83)+'СЕТ СН'!$H$11+СВЦЭМ!$D$10+'СЕТ СН'!$H$6-'СЕТ СН'!$H$23</f>
        <v>1967.4706688799999</v>
      </c>
      <c r="X112" s="36">
        <f>SUMIFS(СВЦЭМ!$D$39:$D$782,СВЦЭМ!$A$39:$A$782,$A112,СВЦЭМ!$B$39:$B$782,X$83)+'СЕТ СН'!$H$11+СВЦЭМ!$D$10+'СЕТ СН'!$H$6-'СЕТ СН'!$H$23</f>
        <v>2040.0771723299999</v>
      </c>
      <c r="Y112" s="36">
        <f>SUMIFS(СВЦЭМ!$D$39:$D$782,СВЦЭМ!$A$39:$A$782,$A112,СВЦЭМ!$B$39:$B$782,Y$83)+'СЕТ СН'!$H$11+СВЦЭМ!$D$10+'СЕТ СН'!$H$6-'СЕТ СН'!$H$23</f>
        <v>2106.1363154000001</v>
      </c>
    </row>
    <row r="113" spans="1:27" ht="15.75" x14ac:dyDescent="0.2">
      <c r="A113" s="35">
        <f t="shared" si="2"/>
        <v>45534</v>
      </c>
      <c r="B113" s="36">
        <f>SUMIFS(СВЦЭМ!$D$39:$D$782,СВЦЭМ!$A$39:$A$782,$A113,СВЦЭМ!$B$39:$B$782,B$83)+'СЕТ СН'!$H$11+СВЦЭМ!$D$10+'СЕТ СН'!$H$6-'СЕТ СН'!$H$23</f>
        <v>2177.8608425699999</v>
      </c>
      <c r="C113" s="36">
        <f>SUMIFS(СВЦЭМ!$D$39:$D$782,СВЦЭМ!$A$39:$A$782,$A113,СВЦЭМ!$B$39:$B$782,C$83)+'СЕТ СН'!$H$11+СВЦЭМ!$D$10+'СЕТ СН'!$H$6-'СЕТ СН'!$H$23</f>
        <v>2249.1100298499996</v>
      </c>
      <c r="D113" s="36">
        <f>SUMIFS(СВЦЭМ!$D$39:$D$782,СВЦЭМ!$A$39:$A$782,$A113,СВЦЭМ!$B$39:$B$782,D$83)+'СЕТ СН'!$H$11+СВЦЭМ!$D$10+'СЕТ СН'!$H$6-'СЕТ СН'!$H$23</f>
        <v>2265.19819848</v>
      </c>
      <c r="E113" s="36">
        <f>SUMIFS(СВЦЭМ!$D$39:$D$782,СВЦЭМ!$A$39:$A$782,$A113,СВЦЭМ!$B$39:$B$782,E$83)+'СЕТ СН'!$H$11+СВЦЭМ!$D$10+'СЕТ СН'!$H$6-'СЕТ СН'!$H$23</f>
        <v>2286.0818086199997</v>
      </c>
      <c r="F113" s="36">
        <f>SUMIFS(СВЦЭМ!$D$39:$D$782,СВЦЭМ!$A$39:$A$782,$A113,СВЦЭМ!$B$39:$B$782,F$83)+'СЕТ СН'!$H$11+СВЦЭМ!$D$10+'СЕТ СН'!$H$6-'СЕТ СН'!$H$23</f>
        <v>2281.0908274100002</v>
      </c>
      <c r="G113" s="36">
        <f>SUMIFS(СВЦЭМ!$D$39:$D$782,СВЦЭМ!$A$39:$A$782,$A113,СВЦЭМ!$B$39:$B$782,G$83)+'СЕТ СН'!$H$11+СВЦЭМ!$D$10+'СЕТ СН'!$H$6-'СЕТ СН'!$H$23</f>
        <v>2275.25398344</v>
      </c>
      <c r="H113" s="36">
        <f>SUMIFS(СВЦЭМ!$D$39:$D$782,СВЦЭМ!$A$39:$A$782,$A113,СВЦЭМ!$B$39:$B$782,H$83)+'СЕТ СН'!$H$11+СВЦЭМ!$D$10+'СЕТ СН'!$H$6-'СЕТ СН'!$H$23</f>
        <v>2242.7628508299999</v>
      </c>
      <c r="I113" s="36">
        <f>SUMIFS(СВЦЭМ!$D$39:$D$782,СВЦЭМ!$A$39:$A$782,$A113,СВЦЭМ!$B$39:$B$782,I$83)+'СЕТ СН'!$H$11+СВЦЭМ!$D$10+'СЕТ СН'!$H$6-'СЕТ СН'!$H$23</f>
        <v>2150.2762892999999</v>
      </c>
      <c r="J113" s="36">
        <f>SUMIFS(СВЦЭМ!$D$39:$D$782,СВЦЭМ!$A$39:$A$782,$A113,СВЦЭМ!$B$39:$B$782,J$83)+'СЕТ СН'!$H$11+СВЦЭМ!$D$10+'СЕТ СН'!$H$6-'СЕТ СН'!$H$23</f>
        <v>2055.1567821199997</v>
      </c>
      <c r="K113" s="36">
        <f>SUMIFS(СВЦЭМ!$D$39:$D$782,СВЦЭМ!$A$39:$A$782,$A113,СВЦЭМ!$B$39:$B$782,K$83)+'СЕТ СН'!$H$11+СВЦЭМ!$D$10+'СЕТ СН'!$H$6-'СЕТ СН'!$H$23</f>
        <v>1980.6113416199998</v>
      </c>
      <c r="L113" s="36">
        <f>SUMIFS(СВЦЭМ!$D$39:$D$782,СВЦЭМ!$A$39:$A$782,$A113,СВЦЭМ!$B$39:$B$782,L$83)+'СЕТ СН'!$H$11+СВЦЭМ!$D$10+'СЕТ СН'!$H$6-'СЕТ СН'!$H$23</f>
        <v>1951.7591848699999</v>
      </c>
      <c r="M113" s="36">
        <f>SUMIFS(СВЦЭМ!$D$39:$D$782,СВЦЭМ!$A$39:$A$782,$A113,СВЦЭМ!$B$39:$B$782,M$83)+'СЕТ СН'!$H$11+СВЦЭМ!$D$10+'СЕТ СН'!$H$6-'СЕТ СН'!$H$23</f>
        <v>1961.8050978899998</v>
      </c>
      <c r="N113" s="36">
        <f>SUMIFS(СВЦЭМ!$D$39:$D$782,СВЦЭМ!$A$39:$A$782,$A113,СВЦЭМ!$B$39:$B$782,N$83)+'СЕТ СН'!$H$11+СВЦЭМ!$D$10+'СЕТ СН'!$H$6-'СЕТ СН'!$H$23</f>
        <v>1959.8607123699999</v>
      </c>
      <c r="O113" s="36">
        <f>SUMIFS(СВЦЭМ!$D$39:$D$782,СВЦЭМ!$A$39:$A$782,$A113,СВЦЭМ!$B$39:$B$782,O$83)+'СЕТ СН'!$H$11+СВЦЭМ!$D$10+'СЕТ СН'!$H$6-'СЕТ СН'!$H$23</f>
        <v>1967.78708237</v>
      </c>
      <c r="P113" s="36">
        <f>SUMIFS(СВЦЭМ!$D$39:$D$782,СВЦЭМ!$A$39:$A$782,$A113,СВЦЭМ!$B$39:$B$782,P$83)+'СЕТ СН'!$H$11+СВЦЭМ!$D$10+'СЕТ СН'!$H$6-'СЕТ СН'!$H$23</f>
        <v>1968.6409399099998</v>
      </c>
      <c r="Q113" s="36">
        <f>SUMIFS(СВЦЭМ!$D$39:$D$782,СВЦЭМ!$A$39:$A$782,$A113,СВЦЭМ!$B$39:$B$782,Q$83)+'СЕТ СН'!$H$11+СВЦЭМ!$D$10+'СЕТ СН'!$H$6-'СЕТ СН'!$H$23</f>
        <v>1973.8360907699998</v>
      </c>
      <c r="R113" s="36">
        <f>SUMIFS(СВЦЭМ!$D$39:$D$782,СВЦЭМ!$A$39:$A$782,$A113,СВЦЭМ!$B$39:$B$782,R$83)+'СЕТ СН'!$H$11+СВЦЭМ!$D$10+'СЕТ СН'!$H$6-'СЕТ СН'!$H$23</f>
        <v>1967.4654472899999</v>
      </c>
      <c r="S113" s="36">
        <f>SUMIFS(СВЦЭМ!$D$39:$D$782,СВЦЭМ!$A$39:$A$782,$A113,СВЦЭМ!$B$39:$B$782,S$83)+'СЕТ СН'!$H$11+СВЦЭМ!$D$10+'СЕТ СН'!$H$6-'СЕТ СН'!$H$23</f>
        <v>1976.5215322399999</v>
      </c>
      <c r="T113" s="36">
        <f>SUMIFS(СВЦЭМ!$D$39:$D$782,СВЦЭМ!$A$39:$A$782,$A113,СВЦЭМ!$B$39:$B$782,T$83)+'СЕТ СН'!$H$11+СВЦЭМ!$D$10+'СЕТ СН'!$H$6-'СЕТ СН'!$H$23</f>
        <v>1976.3513163999999</v>
      </c>
      <c r="U113" s="36">
        <f>SUMIFS(СВЦЭМ!$D$39:$D$782,СВЦЭМ!$A$39:$A$782,$A113,СВЦЭМ!$B$39:$B$782,U$83)+'СЕТ СН'!$H$11+СВЦЭМ!$D$10+'СЕТ СН'!$H$6-'СЕТ СН'!$H$23</f>
        <v>1981.2329325399999</v>
      </c>
      <c r="V113" s="36">
        <f>SUMIFS(СВЦЭМ!$D$39:$D$782,СВЦЭМ!$A$39:$A$782,$A113,СВЦЭМ!$B$39:$B$782,V$83)+'СЕТ СН'!$H$11+СВЦЭМ!$D$10+'СЕТ СН'!$H$6-'СЕТ СН'!$H$23</f>
        <v>1962.2036553799999</v>
      </c>
      <c r="W113" s="36">
        <f>SUMIFS(СВЦЭМ!$D$39:$D$782,СВЦЭМ!$A$39:$A$782,$A113,СВЦЭМ!$B$39:$B$782,W$83)+'СЕТ СН'!$H$11+СВЦЭМ!$D$10+'СЕТ СН'!$H$6-'СЕТ СН'!$H$23</f>
        <v>1968.13326904</v>
      </c>
      <c r="X113" s="36">
        <f>SUMIFS(СВЦЭМ!$D$39:$D$782,СВЦЭМ!$A$39:$A$782,$A113,СВЦЭМ!$B$39:$B$782,X$83)+'СЕТ СН'!$H$11+СВЦЭМ!$D$10+'СЕТ СН'!$H$6-'СЕТ СН'!$H$23</f>
        <v>2036.2868615999998</v>
      </c>
      <c r="Y113" s="36">
        <f>SUMIFS(СВЦЭМ!$D$39:$D$782,СВЦЭМ!$A$39:$A$782,$A113,СВЦЭМ!$B$39:$B$782,Y$83)+'СЕТ СН'!$H$11+СВЦЭМ!$D$10+'СЕТ СН'!$H$6-'СЕТ СН'!$H$23</f>
        <v>2107.0390255000002</v>
      </c>
    </row>
    <row r="114" spans="1:27" ht="15.75" x14ac:dyDescent="0.2">
      <c r="A114" s="35">
        <f t="shared" si="2"/>
        <v>45535</v>
      </c>
      <c r="B114" s="36">
        <f>SUMIFS(СВЦЭМ!$D$39:$D$782,СВЦЭМ!$A$39:$A$782,$A114,СВЦЭМ!$B$39:$B$782,B$83)+'СЕТ СН'!$H$11+СВЦЭМ!$D$10+'СЕТ СН'!$H$6-'СЕТ СН'!$H$23</f>
        <v>2142.3768732999997</v>
      </c>
      <c r="C114" s="36">
        <f>SUMIFS(СВЦЭМ!$D$39:$D$782,СВЦЭМ!$A$39:$A$782,$A114,СВЦЭМ!$B$39:$B$782,C$83)+'СЕТ СН'!$H$11+СВЦЭМ!$D$10+'СЕТ СН'!$H$6-'СЕТ СН'!$H$23</f>
        <v>2184.91295373</v>
      </c>
      <c r="D114" s="36">
        <f>SUMIFS(СВЦЭМ!$D$39:$D$782,СВЦЭМ!$A$39:$A$782,$A114,СВЦЭМ!$B$39:$B$782,D$83)+'СЕТ СН'!$H$11+СВЦЭМ!$D$10+'СЕТ СН'!$H$6-'СЕТ СН'!$H$23</f>
        <v>2192.3279064199996</v>
      </c>
      <c r="E114" s="36">
        <f>SUMIFS(СВЦЭМ!$D$39:$D$782,СВЦЭМ!$A$39:$A$782,$A114,СВЦЭМ!$B$39:$B$782,E$83)+'СЕТ СН'!$H$11+СВЦЭМ!$D$10+'СЕТ СН'!$H$6-'СЕТ СН'!$H$23</f>
        <v>2195.4510304</v>
      </c>
      <c r="F114" s="36">
        <f>SUMIFS(СВЦЭМ!$D$39:$D$782,СВЦЭМ!$A$39:$A$782,$A114,СВЦЭМ!$B$39:$B$782,F$83)+'СЕТ СН'!$H$11+СВЦЭМ!$D$10+'СЕТ СН'!$H$6-'СЕТ СН'!$H$23</f>
        <v>2190.1977068400001</v>
      </c>
      <c r="G114" s="36">
        <f>SUMIFS(СВЦЭМ!$D$39:$D$782,СВЦЭМ!$A$39:$A$782,$A114,СВЦЭМ!$B$39:$B$782,G$83)+'СЕТ СН'!$H$11+СВЦЭМ!$D$10+'СЕТ СН'!$H$6-'СЕТ СН'!$H$23</f>
        <v>2168.91185653</v>
      </c>
      <c r="H114" s="36">
        <f>SUMIFS(СВЦЭМ!$D$39:$D$782,СВЦЭМ!$A$39:$A$782,$A114,СВЦЭМ!$B$39:$B$782,H$83)+'СЕТ СН'!$H$11+СВЦЭМ!$D$10+'СЕТ СН'!$H$6-'СЕТ СН'!$H$23</f>
        <v>2161.6080829100001</v>
      </c>
      <c r="I114" s="36">
        <f>SUMIFS(СВЦЭМ!$D$39:$D$782,СВЦЭМ!$A$39:$A$782,$A114,СВЦЭМ!$B$39:$B$782,I$83)+'СЕТ СН'!$H$11+СВЦЭМ!$D$10+'СЕТ СН'!$H$6-'СЕТ СН'!$H$23</f>
        <v>2065.56338968</v>
      </c>
      <c r="J114" s="36">
        <f>SUMIFS(СВЦЭМ!$D$39:$D$782,СВЦЭМ!$A$39:$A$782,$A114,СВЦЭМ!$B$39:$B$782,J$83)+'СЕТ СН'!$H$11+СВЦЭМ!$D$10+'СЕТ СН'!$H$6-'СЕТ СН'!$H$23</f>
        <v>2059.6521582999999</v>
      </c>
      <c r="K114" s="36">
        <f>SUMIFS(СВЦЭМ!$D$39:$D$782,СВЦЭМ!$A$39:$A$782,$A114,СВЦЭМ!$B$39:$B$782,K$83)+'СЕТ СН'!$H$11+СВЦЭМ!$D$10+'СЕТ СН'!$H$6-'СЕТ СН'!$H$23</f>
        <v>2016.1204289999998</v>
      </c>
      <c r="L114" s="36">
        <f>SUMIFS(СВЦЭМ!$D$39:$D$782,СВЦЭМ!$A$39:$A$782,$A114,СВЦЭМ!$B$39:$B$782,L$83)+'СЕТ СН'!$H$11+СВЦЭМ!$D$10+'СЕТ СН'!$H$6-'СЕТ СН'!$H$23</f>
        <v>2008.9886488</v>
      </c>
      <c r="M114" s="36">
        <f>SUMIFS(СВЦЭМ!$D$39:$D$782,СВЦЭМ!$A$39:$A$782,$A114,СВЦЭМ!$B$39:$B$782,M$83)+'СЕТ СН'!$H$11+СВЦЭМ!$D$10+'СЕТ СН'!$H$6-'СЕТ СН'!$H$23</f>
        <v>1984.5589399099999</v>
      </c>
      <c r="N114" s="36">
        <f>SUMIFS(СВЦЭМ!$D$39:$D$782,СВЦЭМ!$A$39:$A$782,$A114,СВЦЭМ!$B$39:$B$782,N$83)+'СЕТ СН'!$H$11+СВЦЭМ!$D$10+'СЕТ СН'!$H$6-'СЕТ СН'!$H$23</f>
        <v>1984.7161334499999</v>
      </c>
      <c r="O114" s="36">
        <f>SUMIFS(СВЦЭМ!$D$39:$D$782,СВЦЭМ!$A$39:$A$782,$A114,СВЦЭМ!$B$39:$B$782,O$83)+'СЕТ СН'!$H$11+СВЦЭМ!$D$10+'СЕТ СН'!$H$6-'СЕТ СН'!$H$23</f>
        <v>1973.3206987999999</v>
      </c>
      <c r="P114" s="36">
        <f>SUMIFS(СВЦЭМ!$D$39:$D$782,СВЦЭМ!$A$39:$A$782,$A114,СВЦЭМ!$B$39:$B$782,P$83)+'СЕТ СН'!$H$11+СВЦЭМ!$D$10+'СЕТ СН'!$H$6-'СЕТ СН'!$H$23</f>
        <v>1985.44414538</v>
      </c>
      <c r="Q114" s="36">
        <f>SUMIFS(СВЦЭМ!$D$39:$D$782,СВЦЭМ!$A$39:$A$782,$A114,СВЦЭМ!$B$39:$B$782,Q$83)+'СЕТ СН'!$H$11+СВЦЭМ!$D$10+'СЕТ СН'!$H$6-'СЕТ СН'!$H$23</f>
        <v>1984.79876051</v>
      </c>
      <c r="R114" s="36">
        <f>SUMIFS(СВЦЭМ!$D$39:$D$782,СВЦЭМ!$A$39:$A$782,$A114,СВЦЭМ!$B$39:$B$782,R$83)+'СЕТ СН'!$H$11+СВЦЭМ!$D$10+'СЕТ СН'!$H$6-'СЕТ СН'!$H$23</f>
        <v>1991.7370979899999</v>
      </c>
      <c r="S114" s="36">
        <f>SUMIFS(СВЦЭМ!$D$39:$D$782,СВЦЭМ!$A$39:$A$782,$A114,СВЦЭМ!$B$39:$B$782,S$83)+'СЕТ СН'!$H$11+СВЦЭМ!$D$10+'СЕТ СН'!$H$6-'СЕТ СН'!$H$23</f>
        <v>1983.6595998599998</v>
      </c>
      <c r="T114" s="36">
        <f>SUMIFS(СВЦЭМ!$D$39:$D$782,СВЦЭМ!$A$39:$A$782,$A114,СВЦЭМ!$B$39:$B$782,T$83)+'СЕТ СН'!$H$11+СВЦЭМ!$D$10+'СЕТ СН'!$H$6-'СЕТ СН'!$H$23</f>
        <v>1971.36080096</v>
      </c>
      <c r="U114" s="36">
        <f>SUMIFS(СВЦЭМ!$D$39:$D$782,СВЦЭМ!$A$39:$A$782,$A114,СВЦЭМ!$B$39:$B$782,U$83)+'СЕТ СН'!$H$11+СВЦЭМ!$D$10+'СЕТ СН'!$H$6-'СЕТ СН'!$H$23</f>
        <v>1986.79935811</v>
      </c>
      <c r="V114" s="36">
        <f>SUMIFS(СВЦЭМ!$D$39:$D$782,СВЦЭМ!$A$39:$A$782,$A114,СВЦЭМ!$B$39:$B$782,V$83)+'СЕТ СН'!$H$11+СВЦЭМ!$D$10+'СЕТ СН'!$H$6-'СЕТ СН'!$H$23</f>
        <v>1963.4703220199999</v>
      </c>
      <c r="W114" s="36">
        <f>SUMIFS(СВЦЭМ!$D$39:$D$782,СВЦЭМ!$A$39:$A$782,$A114,СВЦЭМ!$B$39:$B$782,W$83)+'СЕТ СН'!$H$11+СВЦЭМ!$D$10+'СЕТ СН'!$H$6-'СЕТ СН'!$H$23</f>
        <v>1978.6028756399999</v>
      </c>
      <c r="X114" s="36">
        <f>SUMIFS(СВЦЭМ!$D$39:$D$782,СВЦЭМ!$A$39:$A$782,$A114,СВЦЭМ!$B$39:$B$782,X$83)+'СЕТ СН'!$H$11+СВЦЭМ!$D$10+'СЕТ СН'!$H$6-'СЕТ СН'!$H$23</f>
        <v>2033.70475068</v>
      </c>
      <c r="Y114" s="36">
        <f>SUMIFS(СВЦЭМ!$D$39:$D$782,СВЦЭМ!$A$39:$A$782,$A114,СВЦЭМ!$B$39:$B$782,Y$83)+'СЕТ СН'!$H$11+СВЦЭМ!$D$10+'СЕТ СН'!$H$6-'СЕТ СН'!$H$23</f>
        <v>2126.50067623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01.08.2024</v>
      </c>
      <c r="B120" s="36">
        <f>SUMIFS(СВЦЭМ!$D$39:$D$782,СВЦЭМ!$A$39:$A$782,$A120,СВЦЭМ!$B$39:$B$782,B$119)+'СЕТ СН'!$I$11+СВЦЭМ!$D$10+'СЕТ СН'!$I$6-'СЕТ СН'!$I$23</f>
        <v>2813.8099031800002</v>
      </c>
      <c r="C120" s="36">
        <f>SUMIFS(СВЦЭМ!$D$39:$D$782,СВЦЭМ!$A$39:$A$782,$A120,СВЦЭМ!$B$39:$B$782,C$119)+'СЕТ СН'!$I$11+СВЦЭМ!$D$10+'СЕТ СН'!$I$6-'СЕТ СН'!$I$23</f>
        <v>2911.8830995999997</v>
      </c>
      <c r="D120" s="36">
        <f>SUMIFS(СВЦЭМ!$D$39:$D$782,СВЦЭМ!$A$39:$A$782,$A120,СВЦЭМ!$B$39:$B$782,D$119)+'СЕТ СН'!$I$11+СВЦЭМ!$D$10+'СЕТ СН'!$I$6-'СЕТ СН'!$I$23</f>
        <v>2968.3059589499999</v>
      </c>
      <c r="E120" s="36">
        <f>SUMIFS(СВЦЭМ!$D$39:$D$782,СВЦЭМ!$A$39:$A$782,$A120,СВЦЭМ!$B$39:$B$782,E$119)+'СЕТ СН'!$I$11+СВЦЭМ!$D$10+'СЕТ СН'!$I$6-'СЕТ СН'!$I$23</f>
        <v>2989.85665926</v>
      </c>
      <c r="F120" s="36">
        <f>SUMIFS(СВЦЭМ!$D$39:$D$782,СВЦЭМ!$A$39:$A$782,$A120,СВЦЭМ!$B$39:$B$782,F$119)+'СЕТ СН'!$I$11+СВЦЭМ!$D$10+'СЕТ СН'!$I$6-'СЕТ СН'!$I$23</f>
        <v>3013.9159163700001</v>
      </c>
      <c r="G120" s="36">
        <f>SUMIFS(СВЦЭМ!$D$39:$D$782,СВЦЭМ!$A$39:$A$782,$A120,СВЦЭМ!$B$39:$B$782,G$119)+'СЕТ СН'!$I$11+СВЦЭМ!$D$10+'СЕТ СН'!$I$6-'СЕТ СН'!$I$23</f>
        <v>2999.4169232700001</v>
      </c>
      <c r="H120" s="36">
        <f>SUMIFS(СВЦЭМ!$D$39:$D$782,СВЦЭМ!$A$39:$A$782,$A120,СВЦЭМ!$B$39:$B$782,H$119)+'СЕТ СН'!$I$11+СВЦЭМ!$D$10+'СЕТ СН'!$I$6-'СЕТ СН'!$I$23</f>
        <v>2961.3514829000001</v>
      </c>
      <c r="I120" s="36">
        <f>SUMIFS(СВЦЭМ!$D$39:$D$782,СВЦЭМ!$A$39:$A$782,$A120,СВЦЭМ!$B$39:$B$782,I$119)+'СЕТ СН'!$I$11+СВЦЭМ!$D$10+'СЕТ СН'!$I$6-'СЕТ СН'!$I$23</f>
        <v>2876.0333845599998</v>
      </c>
      <c r="J120" s="36">
        <f>SUMIFS(СВЦЭМ!$D$39:$D$782,СВЦЭМ!$A$39:$A$782,$A120,СВЦЭМ!$B$39:$B$782,J$119)+'СЕТ СН'!$I$11+СВЦЭМ!$D$10+'СЕТ СН'!$I$6-'СЕТ СН'!$I$23</f>
        <v>2746.9317007600002</v>
      </c>
      <c r="K120" s="36">
        <f>SUMIFS(СВЦЭМ!$D$39:$D$782,СВЦЭМ!$A$39:$A$782,$A120,СВЦЭМ!$B$39:$B$782,K$119)+'СЕТ СН'!$I$11+СВЦЭМ!$D$10+'СЕТ СН'!$I$6-'СЕТ СН'!$I$23</f>
        <v>2645.35480904</v>
      </c>
      <c r="L120" s="36">
        <f>SUMIFS(СВЦЭМ!$D$39:$D$782,СВЦЭМ!$A$39:$A$782,$A120,СВЦЭМ!$B$39:$B$782,L$119)+'СЕТ СН'!$I$11+СВЦЭМ!$D$10+'СЕТ СН'!$I$6-'СЕТ СН'!$I$23</f>
        <v>2583.0415616800001</v>
      </c>
      <c r="M120" s="36">
        <f>SUMIFS(СВЦЭМ!$D$39:$D$782,СВЦЭМ!$A$39:$A$782,$A120,СВЦЭМ!$B$39:$B$782,M$119)+'СЕТ СН'!$I$11+СВЦЭМ!$D$10+'СЕТ СН'!$I$6-'СЕТ СН'!$I$23</f>
        <v>2614.40617625</v>
      </c>
      <c r="N120" s="36">
        <f>SUMIFS(СВЦЭМ!$D$39:$D$782,СВЦЭМ!$A$39:$A$782,$A120,СВЦЭМ!$B$39:$B$782,N$119)+'СЕТ СН'!$I$11+СВЦЭМ!$D$10+'СЕТ СН'!$I$6-'СЕТ СН'!$I$23</f>
        <v>2649.6781022300001</v>
      </c>
      <c r="O120" s="36">
        <f>SUMIFS(СВЦЭМ!$D$39:$D$782,СВЦЭМ!$A$39:$A$782,$A120,СВЦЭМ!$B$39:$B$782,O$119)+'СЕТ СН'!$I$11+СВЦЭМ!$D$10+'СЕТ СН'!$I$6-'СЕТ СН'!$I$23</f>
        <v>2651.1636751400001</v>
      </c>
      <c r="P120" s="36">
        <f>SUMIFS(СВЦЭМ!$D$39:$D$782,СВЦЭМ!$A$39:$A$782,$A120,СВЦЭМ!$B$39:$B$782,P$119)+'СЕТ СН'!$I$11+СВЦЭМ!$D$10+'СЕТ СН'!$I$6-'СЕТ СН'!$I$23</f>
        <v>2650.5152443799998</v>
      </c>
      <c r="Q120" s="36">
        <f>SUMIFS(СВЦЭМ!$D$39:$D$782,СВЦЭМ!$A$39:$A$782,$A120,СВЦЭМ!$B$39:$B$782,Q$119)+'СЕТ СН'!$I$11+СВЦЭМ!$D$10+'СЕТ СН'!$I$6-'СЕТ СН'!$I$23</f>
        <v>2641.46499189</v>
      </c>
      <c r="R120" s="36">
        <f>SUMIFS(СВЦЭМ!$D$39:$D$782,СВЦЭМ!$A$39:$A$782,$A120,СВЦЭМ!$B$39:$B$782,R$119)+'СЕТ СН'!$I$11+СВЦЭМ!$D$10+'СЕТ СН'!$I$6-'СЕТ СН'!$I$23</f>
        <v>2658.21157085</v>
      </c>
      <c r="S120" s="36">
        <f>SUMIFS(СВЦЭМ!$D$39:$D$782,СВЦЭМ!$A$39:$A$782,$A120,СВЦЭМ!$B$39:$B$782,S$119)+'СЕТ СН'!$I$11+СВЦЭМ!$D$10+'СЕТ СН'!$I$6-'СЕТ СН'!$I$23</f>
        <v>2658.6286065300001</v>
      </c>
      <c r="T120" s="36">
        <f>SUMIFS(СВЦЭМ!$D$39:$D$782,СВЦЭМ!$A$39:$A$782,$A120,СВЦЭМ!$B$39:$B$782,T$119)+'СЕТ СН'!$I$11+СВЦЭМ!$D$10+'СЕТ СН'!$I$6-'СЕТ СН'!$I$23</f>
        <v>2654.0610453600002</v>
      </c>
      <c r="U120" s="36">
        <f>SUMIFS(СВЦЭМ!$D$39:$D$782,СВЦЭМ!$A$39:$A$782,$A120,СВЦЭМ!$B$39:$B$782,U$119)+'СЕТ СН'!$I$11+СВЦЭМ!$D$10+'СЕТ СН'!$I$6-'СЕТ СН'!$I$23</f>
        <v>2659.2675356099999</v>
      </c>
      <c r="V120" s="36">
        <f>SUMIFS(СВЦЭМ!$D$39:$D$782,СВЦЭМ!$A$39:$A$782,$A120,СВЦЭМ!$B$39:$B$782,V$119)+'СЕТ СН'!$I$11+СВЦЭМ!$D$10+'СЕТ СН'!$I$6-'СЕТ СН'!$I$23</f>
        <v>2673.7211343099998</v>
      </c>
      <c r="W120" s="36">
        <f>SUMIFS(СВЦЭМ!$D$39:$D$782,СВЦЭМ!$A$39:$A$782,$A120,СВЦЭМ!$B$39:$B$782,W$119)+'СЕТ СН'!$I$11+СВЦЭМ!$D$10+'СЕТ СН'!$I$6-'СЕТ СН'!$I$23</f>
        <v>2641.4151576900003</v>
      </c>
      <c r="X120" s="36">
        <f>SUMIFS(СВЦЭМ!$D$39:$D$782,СВЦЭМ!$A$39:$A$782,$A120,СВЦЭМ!$B$39:$B$782,X$119)+'СЕТ СН'!$I$11+СВЦЭМ!$D$10+'СЕТ СН'!$I$6-'СЕТ СН'!$I$23</f>
        <v>2727.2442009699998</v>
      </c>
      <c r="Y120" s="36">
        <f>SUMIFS(СВЦЭМ!$D$39:$D$782,СВЦЭМ!$A$39:$A$782,$A120,СВЦЭМ!$B$39:$B$782,Y$119)+'СЕТ СН'!$I$11+СВЦЭМ!$D$10+'СЕТ СН'!$I$6-'СЕТ СН'!$I$23</f>
        <v>2838.1287935199998</v>
      </c>
      <c r="AA120" s="45"/>
    </row>
    <row r="121" spans="1:27" ht="15.75" x14ac:dyDescent="0.2">
      <c r="A121" s="35">
        <f>A120+1</f>
        <v>45506</v>
      </c>
      <c r="B121" s="36">
        <f>SUMIFS(СВЦЭМ!$D$39:$D$782,СВЦЭМ!$A$39:$A$782,$A121,СВЦЭМ!$B$39:$B$782,B$119)+'СЕТ СН'!$I$11+СВЦЭМ!$D$10+'СЕТ СН'!$I$6-'СЕТ СН'!$I$23</f>
        <v>2777.2424935099998</v>
      </c>
      <c r="C121" s="36">
        <f>SUMIFS(СВЦЭМ!$D$39:$D$782,СВЦЭМ!$A$39:$A$782,$A121,СВЦЭМ!$B$39:$B$782,C$119)+'СЕТ СН'!$I$11+СВЦЭМ!$D$10+'СЕТ СН'!$I$6-'СЕТ СН'!$I$23</f>
        <v>2859.2012116599999</v>
      </c>
      <c r="D121" s="36">
        <f>SUMIFS(СВЦЭМ!$D$39:$D$782,СВЦЭМ!$A$39:$A$782,$A121,СВЦЭМ!$B$39:$B$782,D$119)+'СЕТ СН'!$I$11+СВЦЭМ!$D$10+'СЕТ СН'!$I$6-'СЕТ СН'!$I$23</f>
        <v>2907.8252287599998</v>
      </c>
      <c r="E121" s="36">
        <f>SUMIFS(СВЦЭМ!$D$39:$D$782,СВЦЭМ!$A$39:$A$782,$A121,СВЦЭМ!$B$39:$B$782,E$119)+'СЕТ СН'!$I$11+СВЦЭМ!$D$10+'СЕТ СН'!$I$6-'СЕТ СН'!$I$23</f>
        <v>2936.6556834900002</v>
      </c>
      <c r="F121" s="36">
        <f>SUMIFS(СВЦЭМ!$D$39:$D$782,СВЦЭМ!$A$39:$A$782,$A121,СВЦЭМ!$B$39:$B$782,F$119)+'СЕТ СН'!$I$11+СВЦЭМ!$D$10+'СЕТ СН'!$I$6-'СЕТ СН'!$I$23</f>
        <v>2955.3874900299998</v>
      </c>
      <c r="G121" s="36">
        <f>SUMIFS(СВЦЭМ!$D$39:$D$782,СВЦЭМ!$A$39:$A$782,$A121,СВЦЭМ!$B$39:$B$782,G$119)+'СЕТ СН'!$I$11+СВЦЭМ!$D$10+'СЕТ СН'!$I$6-'СЕТ СН'!$I$23</f>
        <v>2939.68092583</v>
      </c>
      <c r="H121" s="36">
        <f>SUMIFS(СВЦЭМ!$D$39:$D$782,СВЦЭМ!$A$39:$A$782,$A121,СВЦЭМ!$B$39:$B$782,H$119)+'СЕТ СН'!$I$11+СВЦЭМ!$D$10+'СЕТ СН'!$I$6-'СЕТ СН'!$I$23</f>
        <v>2895.8789504000001</v>
      </c>
      <c r="I121" s="36">
        <f>SUMIFS(СВЦЭМ!$D$39:$D$782,СВЦЭМ!$A$39:$A$782,$A121,СВЦЭМ!$B$39:$B$782,I$119)+'СЕТ СН'!$I$11+СВЦЭМ!$D$10+'СЕТ СН'!$I$6-'СЕТ СН'!$I$23</f>
        <v>2807.7412244500001</v>
      </c>
      <c r="J121" s="36">
        <f>SUMIFS(СВЦЭМ!$D$39:$D$782,СВЦЭМ!$A$39:$A$782,$A121,СВЦЭМ!$B$39:$B$782,J$119)+'СЕТ СН'!$I$11+СВЦЭМ!$D$10+'СЕТ СН'!$I$6-'СЕТ СН'!$I$23</f>
        <v>2716.4680043600001</v>
      </c>
      <c r="K121" s="36">
        <f>SUMIFS(СВЦЭМ!$D$39:$D$782,СВЦЭМ!$A$39:$A$782,$A121,СВЦЭМ!$B$39:$B$782,K$119)+'СЕТ СН'!$I$11+СВЦЭМ!$D$10+'СЕТ СН'!$I$6-'СЕТ СН'!$I$23</f>
        <v>2648.48699162</v>
      </c>
      <c r="L121" s="36">
        <f>SUMIFS(СВЦЭМ!$D$39:$D$782,СВЦЭМ!$A$39:$A$782,$A121,СВЦЭМ!$B$39:$B$782,L$119)+'СЕТ СН'!$I$11+СВЦЭМ!$D$10+'СЕТ СН'!$I$6-'СЕТ СН'!$I$23</f>
        <v>2604.9338854500002</v>
      </c>
      <c r="M121" s="36">
        <f>SUMIFS(СВЦЭМ!$D$39:$D$782,СВЦЭМ!$A$39:$A$782,$A121,СВЦЭМ!$B$39:$B$782,M$119)+'СЕТ СН'!$I$11+СВЦЭМ!$D$10+'СЕТ СН'!$I$6-'СЕТ СН'!$I$23</f>
        <v>2591.3986329300001</v>
      </c>
      <c r="N121" s="36">
        <f>SUMIFS(СВЦЭМ!$D$39:$D$782,СВЦЭМ!$A$39:$A$782,$A121,СВЦЭМ!$B$39:$B$782,N$119)+'СЕТ СН'!$I$11+СВЦЭМ!$D$10+'СЕТ СН'!$I$6-'СЕТ СН'!$I$23</f>
        <v>2597.0182842300001</v>
      </c>
      <c r="O121" s="36">
        <f>SUMIFS(СВЦЭМ!$D$39:$D$782,СВЦЭМ!$A$39:$A$782,$A121,СВЦЭМ!$B$39:$B$782,O$119)+'СЕТ СН'!$I$11+СВЦЭМ!$D$10+'СЕТ СН'!$I$6-'СЕТ СН'!$I$23</f>
        <v>2601.0802356300001</v>
      </c>
      <c r="P121" s="36">
        <f>SUMIFS(СВЦЭМ!$D$39:$D$782,СВЦЭМ!$A$39:$A$782,$A121,СВЦЭМ!$B$39:$B$782,P$119)+'СЕТ СН'!$I$11+СВЦЭМ!$D$10+'СЕТ СН'!$I$6-'СЕТ СН'!$I$23</f>
        <v>2602.2304792899999</v>
      </c>
      <c r="Q121" s="36">
        <f>SUMIFS(СВЦЭМ!$D$39:$D$782,СВЦЭМ!$A$39:$A$782,$A121,СВЦЭМ!$B$39:$B$782,Q$119)+'СЕТ СН'!$I$11+СВЦЭМ!$D$10+'СЕТ СН'!$I$6-'СЕТ СН'!$I$23</f>
        <v>2599.90045487</v>
      </c>
      <c r="R121" s="36">
        <f>SUMIFS(СВЦЭМ!$D$39:$D$782,СВЦЭМ!$A$39:$A$782,$A121,СВЦЭМ!$B$39:$B$782,R$119)+'СЕТ СН'!$I$11+СВЦЭМ!$D$10+'СЕТ СН'!$I$6-'СЕТ СН'!$I$23</f>
        <v>2596.05508887</v>
      </c>
      <c r="S121" s="36">
        <f>SUMIFS(СВЦЭМ!$D$39:$D$782,СВЦЭМ!$A$39:$A$782,$A121,СВЦЭМ!$B$39:$B$782,S$119)+'СЕТ СН'!$I$11+СВЦЭМ!$D$10+'СЕТ СН'!$I$6-'СЕТ СН'!$I$23</f>
        <v>2595.4807492999998</v>
      </c>
      <c r="T121" s="36">
        <f>SUMIFS(СВЦЭМ!$D$39:$D$782,СВЦЭМ!$A$39:$A$782,$A121,СВЦЭМ!$B$39:$B$782,T$119)+'СЕТ СН'!$I$11+СВЦЭМ!$D$10+'СЕТ СН'!$I$6-'СЕТ СН'!$I$23</f>
        <v>2590.4354954099999</v>
      </c>
      <c r="U121" s="36">
        <f>SUMIFS(СВЦЭМ!$D$39:$D$782,СВЦЭМ!$A$39:$A$782,$A121,СВЦЭМ!$B$39:$B$782,U$119)+'СЕТ СН'!$I$11+СВЦЭМ!$D$10+'СЕТ СН'!$I$6-'СЕТ СН'!$I$23</f>
        <v>2616.0220373299999</v>
      </c>
      <c r="V121" s="36">
        <f>SUMIFS(СВЦЭМ!$D$39:$D$782,СВЦЭМ!$A$39:$A$782,$A121,СВЦЭМ!$B$39:$B$782,V$119)+'СЕТ СН'!$I$11+СВЦЭМ!$D$10+'СЕТ СН'!$I$6-'СЕТ СН'!$I$23</f>
        <v>2632.7901712900002</v>
      </c>
      <c r="W121" s="36">
        <f>SUMIFS(СВЦЭМ!$D$39:$D$782,СВЦЭМ!$A$39:$A$782,$A121,СВЦЭМ!$B$39:$B$782,W$119)+'СЕТ СН'!$I$11+СВЦЭМ!$D$10+'СЕТ СН'!$I$6-'СЕТ СН'!$I$23</f>
        <v>2608.46427993</v>
      </c>
      <c r="X121" s="36">
        <f>SUMIFS(СВЦЭМ!$D$39:$D$782,СВЦЭМ!$A$39:$A$782,$A121,СВЦЭМ!$B$39:$B$782,X$119)+'СЕТ СН'!$I$11+СВЦЭМ!$D$10+'СЕТ СН'!$I$6-'СЕТ СН'!$I$23</f>
        <v>2639.9643618499999</v>
      </c>
      <c r="Y121" s="36">
        <f>SUMIFS(СВЦЭМ!$D$39:$D$782,СВЦЭМ!$A$39:$A$782,$A121,СВЦЭМ!$B$39:$B$782,Y$119)+'СЕТ СН'!$I$11+СВЦЭМ!$D$10+'СЕТ СН'!$I$6-'СЕТ СН'!$I$23</f>
        <v>2699.7226262599997</v>
      </c>
    </row>
    <row r="122" spans="1:27" ht="15.75" x14ac:dyDescent="0.2">
      <c r="A122" s="35">
        <f t="shared" ref="A122:A150" si="3">A121+1</f>
        <v>45507</v>
      </c>
      <c r="B122" s="36">
        <f>SUMIFS(СВЦЭМ!$D$39:$D$782,СВЦЭМ!$A$39:$A$782,$A122,СВЦЭМ!$B$39:$B$782,B$119)+'СЕТ СН'!$I$11+СВЦЭМ!$D$10+'СЕТ СН'!$I$6-'СЕТ СН'!$I$23</f>
        <v>2773.3097475100003</v>
      </c>
      <c r="C122" s="36">
        <f>SUMIFS(СВЦЭМ!$D$39:$D$782,СВЦЭМ!$A$39:$A$782,$A122,СВЦЭМ!$B$39:$B$782,C$119)+'СЕТ СН'!$I$11+СВЦЭМ!$D$10+'СЕТ СН'!$I$6-'СЕТ СН'!$I$23</f>
        <v>2902.2752545100002</v>
      </c>
      <c r="D122" s="36">
        <f>SUMIFS(СВЦЭМ!$D$39:$D$782,СВЦЭМ!$A$39:$A$782,$A122,СВЦЭМ!$B$39:$B$782,D$119)+'СЕТ СН'!$I$11+СВЦЭМ!$D$10+'СЕТ СН'!$I$6-'СЕТ СН'!$I$23</f>
        <v>3009.7526039200002</v>
      </c>
      <c r="E122" s="36">
        <f>SUMIFS(СВЦЭМ!$D$39:$D$782,СВЦЭМ!$A$39:$A$782,$A122,СВЦЭМ!$B$39:$B$782,E$119)+'СЕТ СН'!$I$11+СВЦЭМ!$D$10+'СЕТ СН'!$I$6-'СЕТ СН'!$I$23</f>
        <v>3092.9575882700001</v>
      </c>
      <c r="F122" s="36">
        <f>SUMIFS(СВЦЭМ!$D$39:$D$782,СВЦЭМ!$A$39:$A$782,$A122,СВЦЭМ!$B$39:$B$782,F$119)+'СЕТ СН'!$I$11+СВЦЭМ!$D$10+'СЕТ СН'!$I$6-'СЕТ СН'!$I$23</f>
        <v>3090.3190034600002</v>
      </c>
      <c r="G122" s="36">
        <f>SUMIFS(СВЦЭМ!$D$39:$D$782,СВЦЭМ!$A$39:$A$782,$A122,СВЦЭМ!$B$39:$B$782,G$119)+'СЕТ СН'!$I$11+СВЦЭМ!$D$10+'СЕТ СН'!$I$6-'СЕТ СН'!$I$23</f>
        <v>3045.68604297</v>
      </c>
      <c r="H122" s="36">
        <f>SUMIFS(СВЦЭМ!$D$39:$D$782,СВЦЭМ!$A$39:$A$782,$A122,СВЦЭМ!$B$39:$B$782,H$119)+'СЕТ СН'!$I$11+СВЦЭМ!$D$10+'СЕТ СН'!$I$6-'СЕТ СН'!$I$23</f>
        <v>3021.58844636</v>
      </c>
      <c r="I122" s="36">
        <f>SUMIFS(СВЦЭМ!$D$39:$D$782,СВЦЭМ!$A$39:$A$782,$A122,СВЦЭМ!$B$39:$B$782,I$119)+'СЕТ СН'!$I$11+СВЦЭМ!$D$10+'СЕТ СН'!$I$6-'СЕТ СН'!$I$23</f>
        <v>2898.42181097</v>
      </c>
      <c r="J122" s="36">
        <f>SUMIFS(СВЦЭМ!$D$39:$D$782,СВЦЭМ!$A$39:$A$782,$A122,СВЦЭМ!$B$39:$B$782,J$119)+'СЕТ СН'!$I$11+СВЦЭМ!$D$10+'СЕТ СН'!$I$6-'СЕТ СН'!$I$23</f>
        <v>2821.5262088600002</v>
      </c>
      <c r="K122" s="36">
        <f>SUMIFS(СВЦЭМ!$D$39:$D$782,СВЦЭМ!$A$39:$A$782,$A122,СВЦЭМ!$B$39:$B$782,K$119)+'СЕТ СН'!$I$11+СВЦЭМ!$D$10+'СЕТ СН'!$I$6-'СЕТ СН'!$I$23</f>
        <v>2717.1833170199998</v>
      </c>
      <c r="L122" s="36">
        <f>SUMIFS(СВЦЭМ!$D$39:$D$782,СВЦЭМ!$A$39:$A$782,$A122,СВЦЭМ!$B$39:$B$782,L$119)+'СЕТ СН'!$I$11+СВЦЭМ!$D$10+'СЕТ СН'!$I$6-'СЕТ СН'!$I$23</f>
        <v>2601.3688154399997</v>
      </c>
      <c r="M122" s="36">
        <f>SUMIFS(СВЦЭМ!$D$39:$D$782,СВЦЭМ!$A$39:$A$782,$A122,СВЦЭМ!$B$39:$B$782,M$119)+'СЕТ СН'!$I$11+СВЦЭМ!$D$10+'СЕТ СН'!$I$6-'СЕТ СН'!$I$23</f>
        <v>2579.2018243399998</v>
      </c>
      <c r="N122" s="36">
        <f>SUMIFS(СВЦЭМ!$D$39:$D$782,СВЦЭМ!$A$39:$A$782,$A122,СВЦЭМ!$B$39:$B$782,N$119)+'СЕТ СН'!$I$11+СВЦЭМ!$D$10+'СЕТ СН'!$I$6-'СЕТ СН'!$I$23</f>
        <v>2585.2171954099999</v>
      </c>
      <c r="O122" s="36">
        <f>SUMIFS(СВЦЭМ!$D$39:$D$782,СВЦЭМ!$A$39:$A$782,$A122,СВЦЭМ!$B$39:$B$782,O$119)+'СЕТ СН'!$I$11+СВЦЭМ!$D$10+'СЕТ СН'!$I$6-'СЕТ СН'!$I$23</f>
        <v>2594.7405510999997</v>
      </c>
      <c r="P122" s="36">
        <f>SUMIFS(СВЦЭМ!$D$39:$D$782,СВЦЭМ!$A$39:$A$782,$A122,СВЦЭМ!$B$39:$B$782,P$119)+'СЕТ СН'!$I$11+СВЦЭМ!$D$10+'СЕТ СН'!$I$6-'СЕТ СН'!$I$23</f>
        <v>2596.2997025699997</v>
      </c>
      <c r="Q122" s="36">
        <f>SUMIFS(СВЦЭМ!$D$39:$D$782,СВЦЭМ!$A$39:$A$782,$A122,СВЦЭМ!$B$39:$B$782,Q$119)+'СЕТ СН'!$I$11+СВЦЭМ!$D$10+'СЕТ СН'!$I$6-'СЕТ СН'!$I$23</f>
        <v>2601.73678681</v>
      </c>
      <c r="R122" s="36">
        <f>SUMIFS(СВЦЭМ!$D$39:$D$782,СВЦЭМ!$A$39:$A$782,$A122,СВЦЭМ!$B$39:$B$782,R$119)+'СЕТ СН'!$I$11+СВЦЭМ!$D$10+'СЕТ СН'!$I$6-'СЕТ СН'!$I$23</f>
        <v>2627.5443288799997</v>
      </c>
      <c r="S122" s="36">
        <f>SUMIFS(СВЦЭМ!$D$39:$D$782,СВЦЭМ!$A$39:$A$782,$A122,СВЦЭМ!$B$39:$B$782,S$119)+'СЕТ СН'!$I$11+СВЦЭМ!$D$10+'СЕТ СН'!$I$6-'СЕТ СН'!$I$23</f>
        <v>2611.8715369500001</v>
      </c>
      <c r="T122" s="36">
        <f>SUMIFS(СВЦЭМ!$D$39:$D$782,СВЦЭМ!$A$39:$A$782,$A122,СВЦЭМ!$B$39:$B$782,T$119)+'СЕТ СН'!$I$11+СВЦЭМ!$D$10+'СЕТ СН'!$I$6-'СЕТ СН'!$I$23</f>
        <v>2599.8482648500003</v>
      </c>
      <c r="U122" s="36">
        <f>SUMIFS(СВЦЭМ!$D$39:$D$782,СВЦЭМ!$A$39:$A$782,$A122,СВЦЭМ!$B$39:$B$782,U$119)+'СЕТ СН'!$I$11+СВЦЭМ!$D$10+'СЕТ СН'!$I$6-'СЕТ СН'!$I$23</f>
        <v>2643.8727156699997</v>
      </c>
      <c r="V122" s="36">
        <f>SUMIFS(СВЦЭМ!$D$39:$D$782,СВЦЭМ!$A$39:$A$782,$A122,СВЦЭМ!$B$39:$B$782,V$119)+'СЕТ СН'!$I$11+СВЦЭМ!$D$10+'СЕТ СН'!$I$6-'СЕТ СН'!$I$23</f>
        <v>2651.6535493000001</v>
      </c>
      <c r="W122" s="36">
        <f>SUMIFS(СВЦЭМ!$D$39:$D$782,СВЦЭМ!$A$39:$A$782,$A122,СВЦЭМ!$B$39:$B$782,W$119)+'СЕТ СН'!$I$11+СВЦЭМ!$D$10+'СЕТ СН'!$I$6-'СЕТ СН'!$I$23</f>
        <v>2621.7769121700003</v>
      </c>
      <c r="X122" s="36">
        <f>SUMIFS(СВЦЭМ!$D$39:$D$782,СВЦЭМ!$A$39:$A$782,$A122,СВЦЭМ!$B$39:$B$782,X$119)+'СЕТ СН'!$I$11+СВЦЭМ!$D$10+'СЕТ СН'!$I$6-'СЕТ СН'!$I$23</f>
        <v>2697.4569891199999</v>
      </c>
      <c r="Y122" s="36">
        <f>SUMIFS(СВЦЭМ!$D$39:$D$782,СВЦЭМ!$A$39:$A$782,$A122,СВЦЭМ!$B$39:$B$782,Y$119)+'СЕТ СН'!$I$11+СВЦЭМ!$D$10+'СЕТ СН'!$I$6-'СЕТ СН'!$I$23</f>
        <v>2792.6349188499998</v>
      </c>
    </row>
    <row r="123" spans="1:27" ht="15.75" x14ac:dyDescent="0.2">
      <c r="A123" s="35">
        <f t="shared" si="3"/>
        <v>45508</v>
      </c>
      <c r="B123" s="36">
        <f>SUMIFS(СВЦЭМ!$D$39:$D$782,СВЦЭМ!$A$39:$A$782,$A123,СВЦЭМ!$B$39:$B$782,B$119)+'СЕТ СН'!$I$11+СВЦЭМ!$D$10+'СЕТ СН'!$I$6-'СЕТ СН'!$I$23</f>
        <v>2872.7802225599999</v>
      </c>
      <c r="C123" s="36">
        <f>SUMIFS(СВЦЭМ!$D$39:$D$782,СВЦЭМ!$A$39:$A$782,$A123,СВЦЭМ!$B$39:$B$782,C$119)+'СЕТ СН'!$I$11+СВЦЭМ!$D$10+'СЕТ СН'!$I$6-'СЕТ СН'!$I$23</f>
        <v>2914.59405741</v>
      </c>
      <c r="D123" s="36">
        <f>SUMIFS(СВЦЭМ!$D$39:$D$782,СВЦЭМ!$A$39:$A$782,$A123,СВЦЭМ!$B$39:$B$782,D$119)+'СЕТ СН'!$I$11+СВЦЭМ!$D$10+'СЕТ СН'!$I$6-'СЕТ СН'!$I$23</f>
        <v>2957.8816779099998</v>
      </c>
      <c r="E123" s="36">
        <f>SUMIFS(СВЦЭМ!$D$39:$D$782,СВЦЭМ!$A$39:$A$782,$A123,СВЦЭМ!$B$39:$B$782,E$119)+'СЕТ СН'!$I$11+СВЦЭМ!$D$10+'СЕТ СН'!$I$6-'СЕТ СН'!$I$23</f>
        <v>2977.94510046</v>
      </c>
      <c r="F123" s="36">
        <f>SUMIFS(СВЦЭМ!$D$39:$D$782,СВЦЭМ!$A$39:$A$782,$A123,СВЦЭМ!$B$39:$B$782,F$119)+'СЕТ СН'!$I$11+СВЦЭМ!$D$10+'СЕТ СН'!$I$6-'СЕТ СН'!$I$23</f>
        <v>2997.72668935</v>
      </c>
      <c r="G123" s="36">
        <f>SUMIFS(СВЦЭМ!$D$39:$D$782,СВЦЭМ!$A$39:$A$782,$A123,СВЦЭМ!$B$39:$B$782,G$119)+'СЕТ СН'!$I$11+СВЦЭМ!$D$10+'СЕТ СН'!$I$6-'СЕТ СН'!$I$23</f>
        <v>2989.9846015800003</v>
      </c>
      <c r="H123" s="36">
        <f>SUMIFS(СВЦЭМ!$D$39:$D$782,СВЦЭМ!$A$39:$A$782,$A123,СВЦЭМ!$B$39:$B$782,H$119)+'СЕТ СН'!$I$11+СВЦЭМ!$D$10+'СЕТ СН'!$I$6-'СЕТ СН'!$I$23</f>
        <v>2967.6888241699999</v>
      </c>
      <c r="I123" s="36">
        <f>SUMIFS(СВЦЭМ!$D$39:$D$782,СВЦЭМ!$A$39:$A$782,$A123,СВЦЭМ!$B$39:$B$782,I$119)+'СЕТ СН'!$I$11+СВЦЭМ!$D$10+'СЕТ СН'!$I$6-'СЕТ СН'!$I$23</f>
        <v>2918.7803647999999</v>
      </c>
      <c r="J123" s="36">
        <f>SUMIFS(СВЦЭМ!$D$39:$D$782,СВЦЭМ!$A$39:$A$782,$A123,СВЦЭМ!$B$39:$B$782,J$119)+'СЕТ СН'!$I$11+СВЦЭМ!$D$10+'СЕТ СН'!$I$6-'СЕТ СН'!$I$23</f>
        <v>2846.9195564800002</v>
      </c>
      <c r="K123" s="36">
        <f>SUMIFS(СВЦЭМ!$D$39:$D$782,СВЦЭМ!$A$39:$A$782,$A123,СВЦЭМ!$B$39:$B$782,K$119)+'СЕТ СН'!$I$11+СВЦЭМ!$D$10+'СЕТ СН'!$I$6-'СЕТ СН'!$I$23</f>
        <v>2731.5059064799998</v>
      </c>
      <c r="L123" s="36">
        <f>SUMIFS(СВЦЭМ!$D$39:$D$782,СВЦЭМ!$A$39:$A$782,$A123,СВЦЭМ!$B$39:$B$782,L$119)+'СЕТ СН'!$I$11+СВЦЭМ!$D$10+'СЕТ СН'!$I$6-'СЕТ СН'!$I$23</f>
        <v>2645.1276287199998</v>
      </c>
      <c r="M123" s="36">
        <f>SUMIFS(СВЦЭМ!$D$39:$D$782,СВЦЭМ!$A$39:$A$782,$A123,СВЦЭМ!$B$39:$B$782,M$119)+'СЕТ СН'!$I$11+СВЦЭМ!$D$10+'СЕТ СН'!$I$6-'СЕТ СН'!$I$23</f>
        <v>2617.55703683</v>
      </c>
      <c r="N123" s="36">
        <f>SUMIFS(СВЦЭМ!$D$39:$D$782,СВЦЭМ!$A$39:$A$782,$A123,СВЦЭМ!$B$39:$B$782,N$119)+'СЕТ СН'!$I$11+СВЦЭМ!$D$10+'СЕТ СН'!$I$6-'СЕТ СН'!$I$23</f>
        <v>2618.1599172400001</v>
      </c>
      <c r="O123" s="36">
        <f>SUMIFS(СВЦЭМ!$D$39:$D$782,СВЦЭМ!$A$39:$A$782,$A123,СВЦЭМ!$B$39:$B$782,O$119)+'СЕТ СН'!$I$11+СВЦЭМ!$D$10+'СЕТ СН'!$I$6-'СЕТ СН'!$I$23</f>
        <v>2633.8795421899999</v>
      </c>
      <c r="P123" s="36">
        <f>SUMIFS(СВЦЭМ!$D$39:$D$782,СВЦЭМ!$A$39:$A$782,$A123,СВЦЭМ!$B$39:$B$782,P$119)+'СЕТ СН'!$I$11+СВЦЭМ!$D$10+'СЕТ СН'!$I$6-'СЕТ СН'!$I$23</f>
        <v>2651.07716811</v>
      </c>
      <c r="Q123" s="36">
        <f>SUMIFS(СВЦЭМ!$D$39:$D$782,СВЦЭМ!$A$39:$A$782,$A123,СВЦЭМ!$B$39:$B$782,Q$119)+'СЕТ СН'!$I$11+СВЦЭМ!$D$10+'СЕТ СН'!$I$6-'СЕТ СН'!$I$23</f>
        <v>2654.5941293400001</v>
      </c>
      <c r="R123" s="36">
        <f>SUMIFS(СВЦЭМ!$D$39:$D$782,СВЦЭМ!$A$39:$A$782,$A123,СВЦЭМ!$B$39:$B$782,R$119)+'СЕТ СН'!$I$11+СВЦЭМ!$D$10+'СЕТ СН'!$I$6-'СЕТ СН'!$I$23</f>
        <v>2699.0136898400001</v>
      </c>
      <c r="S123" s="36">
        <f>SUMIFS(СВЦЭМ!$D$39:$D$782,СВЦЭМ!$A$39:$A$782,$A123,СВЦЭМ!$B$39:$B$782,S$119)+'СЕТ СН'!$I$11+СВЦЭМ!$D$10+'СЕТ СН'!$I$6-'СЕТ СН'!$I$23</f>
        <v>2677.5503048199998</v>
      </c>
      <c r="T123" s="36">
        <f>SUMIFS(СВЦЭМ!$D$39:$D$782,СВЦЭМ!$A$39:$A$782,$A123,СВЦЭМ!$B$39:$B$782,T$119)+'СЕТ СН'!$I$11+СВЦЭМ!$D$10+'СЕТ СН'!$I$6-'СЕТ СН'!$I$23</f>
        <v>2663.1565932599997</v>
      </c>
      <c r="U123" s="36">
        <f>SUMIFS(СВЦЭМ!$D$39:$D$782,СВЦЭМ!$A$39:$A$782,$A123,СВЦЭМ!$B$39:$B$782,U$119)+'СЕТ СН'!$I$11+СВЦЭМ!$D$10+'СЕТ СН'!$I$6-'СЕТ СН'!$I$23</f>
        <v>2679.4635937200001</v>
      </c>
      <c r="V123" s="36">
        <f>SUMIFS(СВЦЭМ!$D$39:$D$782,СВЦЭМ!$A$39:$A$782,$A123,СВЦЭМ!$B$39:$B$782,V$119)+'СЕТ СН'!$I$11+СВЦЭМ!$D$10+'СЕТ СН'!$I$6-'СЕТ СН'!$I$23</f>
        <v>2689.0506576099997</v>
      </c>
      <c r="W123" s="36">
        <f>SUMIFS(СВЦЭМ!$D$39:$D$782,СВЦЭМ!$A$39:$A$782,$A123,СВЦЭМ!$B$39:$B$782,W$119)+'СЕТ СН'!$I$11+СВЦЭМ!$D$10+'СЕТ СН'!$I$6-'СЕТ СН'!$I$23</f>
        <v>2646.1753164199999</v>
      </c>
      <c r="X123" s="36">
        <f>SUMIFS(СВЦЭМ!$D$39:$D$782,СВЦЭМ!$A$39:$A$782,$A123,СВЦЭМ!$B$39:$B$782,X$119)+'СЕТ СН'!$I$11+СВЦЭМ!$D$10+'СЕТ СН'!$I$6-'СЕТ СН'!$I$23</f>
        <v>2698.7487451799998</v>
      </c>
      <c r="Y123" s="36">
        <f>SUMIFS(СВЦЭМ!$D$39:$D$782,СВЦЭМ!$A$39:$A$782,$A123,СВЦЭМ!$B$39:$B$782,Y$119)+'СЕТ СН'!$I$11+СВЦЭМ!$D$10+'СЕТ СН'!$I$6-'СЕТ СН'!$I$23</f>
        <v>2815.1950773899998</v>
      </c>
    </row>
    <row r="124" spans="1:27" ht="15.75" x14ac:dyDescent="0.2">
      <c r="A124" s="35">
        <f t="shared" si="3"/>
        <v>45509</v>
      </c>
      <c r="B124" s="36">
        <f>SUMIFS(СВЦЭМ!$D$39:$D$782,СВЦЭМ!$A$39:$A$782,$A124,СВЦЭМ!$B$39:$B$782,B$119)+'СЕТ СН'!$I$11+СВЦЭМ!$D$10+'СЕТ СН'!$I$6-'СЕТ СН'!$I$23</f>
        <v>2876.57580082</v>
      </c>
      <c r="C124" s="36">
        <f>SUMIFS(СВЦЭМ!$D$39:$D$782,СВЦЭМ!$A$39:$A$782,$A124,СВЦЭМ!$B$39:$B$782,C$119)+'СЕТ СН'!$I$11+СВЦЭМ!$D$10+'СЕТ СН'!$I$6-'СЕТ СН'!$I$23</f>
        <v>2981.9734937100002</v>
      </c>
      <c r="D124" s="36">
        <f>SUMIFS(СВЦЭМ!$D$39:$D$782,СВЦЭМ!$A$39:$A$782,$A124,СВЦЭМ!$B$39:$B$782,D$119)+'СЕТ СН'!$I$11+СВЦЭМ!$D$10+'СЕТ СН'!$I$6-'СЕТ СН'!$I$23</f>
        <v>3060.5532623600002</v>
      </c>
      <c r="E124" s="36">
        <f>SUMIFS(СВЦЭМ!$D$39:$D$782,СВЦЭМ!$A$39:$A$782,$A124,СВЦЭМ!$B$39:$B$782,E$119)+'СЕТ СН'!$I$11+СВЦЭМ!$D$10+'СЕТ СН'!$I$6-'СЕТ СН'!$I$23</f>
        <v>3078.7266238000002</v>
      </c>
      <c r="F124" s="36">
        <f>SUMIFS(СВЦЭМ!$D$39:$D$782,СВЦЭМ!$A$39:$A$782,$A124,СВЦЭМ!$B$39:$B$782,F$119)+'СЕТ СН'!$I$11+СВЦЭМ!$D$10+'СЕТ СН'!$I$6-'СЕТ СН'!$I$23</f>
        <v>3086.0693902000003</v>
      </c>
      <c r="G124" s="36">
        <f>SUMIFS(СВЦЭМ!$D$39:$D$782,СВЦЭМ!$A$39:$A$782,$A124,СВЦЭМ!$B$39:$B$782,G$119)+'СЕТ СН'!$I$11+СВЦЭМ!$D$10+'СЕТ СН'!$I$6-'СЕТ СН'!$I$23</f>
        <v>3077.5084590300003</v>
      </c>
      <c r="H124" s="36">
        <f>SUMIFS(СВЦЭМ!$D$39:$D$782,СВЦЭМ!$A$39:$A$782,$A124,СВЦЭМ!$B$39:$B$782,H$119)+'СЕТ СН'!$I$11+СВЦЭМ!$D$10+'СЕТ СН'!$I$6-'СЕТ СН'!$I$23</f>
        <v>3027.3802550099999</v>
      </c>
      <c r="I124" s="36">
        <f>SUMIFS(СВЦЭМ!$D$39:$D$782,СВЦЭМ!$A$39:$A$782,$A124,СВЦЭМ!$B$39:$B$782,I$119)+'СЕТ СН'!$I$11+СВЦЭМ!$D$10+'СЕТ СН'!$I$6-'СЕТ СН'!$I$23</f>
        <v>2961.2769542599999</v>
      </c>
      <c r="J124" s="36">
        <f>SUMIFS(СВЦЭМ!$D$39:$D$782,СВЦЭМ!$A$39:$A$782,$A124,СВЦЭМ!$B$39:$B$782,J$119)+'СЕТ СН'!$I$11+СВЦЭМ!$D$10+'СЕТ СН'!$I$6-'СЕТ СН'!$I$23</f>
        <v>2835.24357371</v>
      </c>
      <c r="K124" s="36">
        <f>SUMIFS(СВЦЭМ!$D$39:$D$782,СВЦЭМ!$A$39:$A$782,$A124,СВЦЭМ!$B$39:$B$782,K$119)+'СЕТ СН'!$I$11+СВЦЭМ!$D$10+'СЕТ СН'!$I$6-'СЕТ СН'!$I$23</f>
        <v>2757.88373946</v>
      </c>
      <c r="L124" s="36">
        <f>SUMIFS(СВЦЭМ!$D$39:$D$782,СВЦЭМ!$A$39:$A$782,$A124,СВЦЭМ!$B$39:$B$782,L$119)+'СЕТ СН'!$I$11+СВЦЭМ!$D$10+'СЕТ СН'!$I$6-'СЕТ СН'!$I$23</f>
        <v>2714.8119809600003</v>
      </c>
      <c r="M124" s="36">
        <f>SUMIFS(СВЦЭМ!$D$39:$D$782,СВЦЭМ!$A$39:$A$782,$A124,СВЦЭМ!$B$39:$B$782,M$119)+'СЕТ СН'!$I$11+СВЦЭМ!$D$10+'СЕТ СН'!$I$6-'СЕТ СН'!$I$23</f>
        <v>2677.33671258</v>
      </c>
      <c r="N124" s="36">
        <f>SUMIFS(СВЦЭМ!$D$39:$D$782,СВЦЭМ!$A$39:$A$782,$A124,СВЦЭМ!$B$39:$B$782,N$119)+'СЕТ СН'!$I$11+СВЦЭМ!$D$10+'СЕТ СН'!$I$6-'СЕТ СН'!$I$23</f>
        <v>2686.19193258</v>
      </c>
      <c r="O124" s="36">
        <f>SUMIFS(СВЦЭМ!$D$39:$D$782,СВЦЭМ!$A$39:$A$782,$A124,СВЦЭМ!$B$39:$B$782,O$119)+'СЕТ СН'!$I$11+СВЦЭМ!$D$10+'СЕТ СН'!$I$6-'СЕТ СН'!$I$23</f>
        <v>2686.6088881400001</v>
      </c>
      <c r="P124" s="36">
        <f>SUMIFS(СВЦЭМ!$D$39:$D$782,СВЦЭМ!$A$39:$A$782,$A124,СВЦЭМ!$B$39:$B$782,P$119)+'СЕТ СН'!$I$11+СВЦЭМ!$D$10+'СЕТ СН'!$I$6-'СЕТ СН'!$I$23</f>
        <v>2668.8390804400001</v>
      </c>
      <c r="Q124" s="36">
        <f>SUMIFS(СВЦЭМ!$D$39:$D$782,СВЦЭМ!$A$39:$A$782,$A124,СВЦЭМ!$B$39:$B$782,Q$119)+'СЕТ СН'!$I$11+СВЦЭМ!$D$10+'СЕТ СН'!$I$6-'СЕТ СН'!$I$23</f>
        <v>2693.2237502200001</v>
      </c>
      <c r="R124" s="36">
        <f>SUMIFS(СВЦЭМ!$D$39:$D$782,СВЦЭМ!$A$39:$A$782,$A124,СВЦЭМ!$B$39:$B$782,R$119)+'СЕТ СН'!$I$11+СВЦЭМ!$D$10+'СЕТ СН'!$I$6-'СЕТ СН'!$I$23</f>
        <v>2701.2309736899997</v>
      </c>
      <c r="S124" s="36">
        <f>SUMIFS(СВЦЭМ!$D$39:$D$782,СВЦЭМ!$A$39:$A$782,$A124,СВЦЭМ!$B$39:$B$782,S$119)+'СЕТ СН'!$I$11+СВЦЭМ!$D$10+'СЕТ СН'!$I$6-'СЕТ СН'!$I$23</f>
        <v>2699.0791984400003</v>
      </c>
      <c r="T124" s="36">
        <f>SUMIFS(СВЦЭМ!$D$39:$D$782,СВЦЭМ!$A$39:$A$782,$A124,СВЦЭМ!$B$39:$B$782,T$119)+'СЕТ СН'!$I$11+СВЦЭМ!$D$10+'СЕТ СН'!$I$6-'СЕТ СН'!$I$23</f>
        <v>2690.8391243400001</v>
      </c>
      <c r="U124" s="36">
        <f>SUMIFS(СВЦЭМ!$D$39:$D$782,СВЦЭМ!$A$39:$A$782,$A124,СВЦЭМ!$B$39:$B$782,U$119)+'СЕТ СН'!$I$11+СВЦЭМ!$D$10+'СЕТ СН'!$I$6-'СЕТ СН'!$I$23</f>
        <v>2693.8638340500002</v>
      </c>
      <c r="V124" s="36">
        <f>SUMIFS(СВЦЭМ!$D$39:$D$782,СВЦЭМ!$A$39:$A$782,$A124,СВЦЭМ!$B$39:$B$782,V$119)+'СЕТ СН'!$I$11+СВЦЭМ!$D$10+'СЕТ СН'!$I$6-'СЕТ СН'!$I$23</f>
        <v>2700.4008619400001</v>
      </c>
      <c r="W124" s="36">
        <f>SUMIFS(СВЦЭМ!$D$39:$D$782,СВЦЭМ!$A$39:$A$782,$A124,СВЦЭМ!$B$39:$B$782,W$119)+'СЕТ СН'!$I$11+СВЦЭМ!$D$10+'СЕТ СН'!$I$6-'СЕТ СН'!$I$23</f>
        <v>2669.62714418</v>
      </c>
      <c r="X124" s="36">
        <f>SUMIFS(СВЦЭМ!$D$39:$D$782,СВЦЭМ!$A$39:$A$782,$A124,СВЦЭМ!$B$39:$B$782,X$119)+'СЕТ СН'!$I$11+СВЦЭМ!$D$10+'СЕТ СН'!$I$6-'СЕТ СН'!$I$23</f>
        <v>2719.3133448999997</v>
      </c>
      <c r="Y124" s="36">
        <f>SUMIFS(СВЦЭМ!$D$39:$D$782,СВЦЭМ!$A$39:$A$782,$A124,СВЦЭМ!$B$39:$B$782,Y$119)+'СЕТ СН'!$I$11+СВЦЭМ!$D$10+'СЕТ СН'!$I$6-'СЕТ СН'!$I$23</f>
        <v>2816.3700696699998</v>
      </c>
    </row>
    <row r="125" spans="1:27" ht="15.75" x14ac:dyDescent="0.2">
      <c r="A125" s="35">
        <f t="shared" si="3"/>
        <v>45510</v>
      </c>
      <c r="B125" s="36">
        <f>SUMIFS(СВЦЭМ!$D$39:$D$782,СВЦЭМ!$A$39:$A$782,$A125,СВЦЭМ!$B$39:$B$782,B$119)+'СЕТ СН'!$I$11+СВЦЭМ!$D$10+'СЕТ СН'!$I$6-'СЕТ СН'!$I$23</f>
        <v>2915.5223563300001</v>
      </c>
      <c r="C125" s="36">
        <f>SUMIFS(СВЦЭМ!$D$39:$D$782,СВЦЭМ!$A$39:$A$782,$A125,СВЦЭМ!$B$39:$B$782,C$119)+'СЕТ СН'!$I$11+СВЦЭМ!$D$10+'СЕТ СН'!$I$6-'СЕТ СН'!$I$23</f>
        <v>2991.7215903000001</v>
      </c>
      <c r="D125" s="36">
        <f>SUMIFS(СВЦЭМ!$D$39:$D$782,СВЦЭМ!$A$39:$A$782,$A125,СВЦЭМ!$B$39:$B$782,D$119)+'СЕТ СН'!$I$11+СВЦЭМ!$D$10+'СЕТ СН'!$I$6-'СЕТ СН'!$I$23</f>
        <v>3030.8534210500002</v>
      </c>
      <c r="E125" s="36">
        <f>SUMIFS(СВЦЭМ!$D$39:$D$782,СВЦЭМ!$A$39:$A$782,$A125,СВЦЭМ!$B$39:$B$782,E$119)+'СЕТ СН'!$I$11+СВЦЭМ!$D$10+'СЕТ СН'!$I$6-'СЕТ СН'!$I$23</f>
        <v>3062.1192591600002</v>
      </c>
      <c r="F125" s="36">
        <f>SUMIFS(СВЦЭМ!$D$39:$D$782,СВЦЭМ!$A$39:$A$782,$A125,СВЦЭМ!$B$39:$B$782,F$119)+'СЕТ СН'!$I$11+СВЦЭМ!$D$10+'СЕТ СН'!$I$6-'СЕТ СН'!$I$23</f>
        <v>3057.5086624099999</v>
      </c>
      <c r="G125" s="36">
        <f>SUMIFS(СВЦЭМ!$D$39:$D$782,СВЦЭМ!$A$39:$A$782,$A125,СВЦЭМ!$B$39:$B$782,G$119)+'СЕТ СН'!$I$11+СВЦЭМ!$D$10+'СЕТ СН'!$I$6-'СЕТ СН'!$I$23</f>
        <v>3025.6691202299999</v>
      </c>
      <c r="H125" s="36">
        <f>SUMIFS(СВЦЭМ!$D$39:$D$782,СВЦЭМ!$A$39:$A$782,$A125,СВЦЭМ!$B$39:$B$782,H$119)+'СЕТ СН'!$I$11+СВЦЭМ!$D$10+'СЕТ СН'!$I$6-'СЕТ СН'!$I$23</f>
        <v>2976.5314192599999</v>
      </c>
      <c r="I125" s="36">
        <f>SUMIFS(СВЦЭМ!$D$39:$D$782,СВЦЭМ!$A$39:$A$782,$A125,СВЦЭМ!$B$39:$B$782,I$119)+'СЕТ СН'!$I$11+СВЦЭМ!$D$10+'СЕТ СН'!$I$6-'СЕТ СН'!$I$23</f>
        <v>2892.1994106100001</v>
      </c>
      <c r="J125" s="36">
        <f>SUMIFS(СВЦЭМ!$D$39:$D$782,СВЦЭМ!$A$39:$A$782,$A125,СВЦЭМ!$B$39:$B$782,J$119)+'СЕТ СН'!$I$11+СВЦЭМ!$D$10+'СЕТ СН'!$I$6-'СЕТ СН'!$I$23</f>
        <v>2789.1344433100003</v>
      </c>
      <c r="K125" s="36">
        <f>SUMIFS(СВЦЭМ!$D$39:$D$782,СВЦЭМ!$A$39:$A$782,$A125,СВЦЭМ!$B$39:$B$782,K$119)+'СЕТ СН'!$I$11+СВЦЭМ!$D$10+'СЕТ СН'!$I$6-'СЕТ СН'!$I$23</f>
        <v>2712.4462967600002</v>
      </c>
      <c r="L125" s="36">
        <f>SUMIFS(СВЦЭМ!$D$39:$D$782,СВЦЭМ!$A$39:$A$782,$A125,СВЦЭМ!$B$39:$B$782,L$119)+'СЕТ СН'!$I$11+СВЦЭМ!$D$10+'СЕТ СН'!$I$6-'СЕТ СН'!$I$23</f>
        <v>2678.12778484</v>
      </c>
      <c r="M125" s="36">
        <f>SUMIFS(СВЦЭМ!$D$39:$D$782,СВЦЭМ!$A$39:$A$782,$A125,СВЦЭМ!$B$39:$B$782,M$119)+'СЕТ СН'!$I$11+СВЦЭМ!$D$10+'СЕТ СН'!$I$6-'СЕТ СН'!$I$23</f>
        <v>2678.74360269</v>
      </c>
      <c r="N125" s="36">
        <f>SUMIFS(СВЦЭМ!$D$39:$D$782,СВЦЭМ!$A$39:$A$782,$A125,СВЦЭМ!$B$39:$B$782,N$119)+'СЕТ СН'!$I$11+СВЦЭМ!$D$10+'СЕТ СН'!$I$6-'СЕТ СН'!$I$23</f>
        <v>2664.2161642299998</v>
      </c>
      <c r="O125" s="36">
        <f>SUMIFS(СВЦЭМ!$D$39:$D$782,СВЦЭМ!$A$39:$A$782,$A125,СВЦЭМ!$B$39:$B$782,O$119)+'СЕТ СН'!$I$11+СВЦЭМ!$D$10+'СЕТ СН'!$I$6-'СЕТ СН'!$I$23</f>
        <v>2653.7879222800002</v>
      </c>
      <c r="P125" s="36">
        <f>SUMIFS(СВЦЭМ!$D$39:$D$782,СВЦЭМ!$A$39:$A$782,$A125,СВЦЭМ!$B$39:$B$782,P$119)+'СЕТ СН'!$I$11+СВЦЭМ!$D$10+'СЕТ СН'!$I$6-'СЕТ СН'!$I$23</f>
        <v>2651.6946681199997</v>
      </c>
      <c r="Q125" s="36">
        <f>SUMIFS(СВЦЭМ!$D$39:$D$782,СВЦЭМ!$A$39:$A$782,$A125,СВЦЭМ!$B$39:$B$782,Q$119)+'СЕТ СН'!$I$11+СВЦЭМ!$D$10+'СЕТ СН'!$I$6-'СЕТ СН'!$I$23</f>
        <v>2625.70127396</v>
      </c>
      <c r="R125" s="36">
        <f>SUMIFS(СВЦЭМ!$D$39:$D$782,СВЦЭМ!$A$39:$A$782,$A125,СВЦЭМ!$B$39:$B$782,R$119)+'СЕТ СН'!$I$11+СВЦЭМ!$D$10+'СЕТ СН'!$I$6-'СЕТ СН'!$I$23</f>
        <v>2643.6033034699999</v>
      </c>
      <c r="S125" s="36">
        <f>SUMIFS(СВЦЭМ!$D$39:$D$782,СВЦЭМ!$A$39:$A$782,$A125,СВЦЭМ!$B$39:$B$782,S$119)+'СЕТ СН'!$I$11+СВЦЭМ!$D$10+'СЕТ СН'!$I$6-'СЕТ СН'!$I$23</f>
        <v>2648.7981164900002</v>
      </c>
      <c r="T125" s="36">
        <f>SUMIFS(СВЦЭМ!$D$39:$D$782,СВЦЭМ!$A$39:$A$782,$A125,СВЦЭМ!$B$39:$B$782,T$119)+'СЕТ СН'!$I$11+СВЦЭМ!$D$10+'СЕТ СН'!$I$6-'СЕТ СН'!$I$23</f>
        <v>2636.2640558800003</v>
      </c>
      <c r="U125" s="36">
        <f>SUMIFS(СВЦЭМ!$D$39:$D$782,СВЦЭМ!$A$39:$A$782,$A125,СВЦЭМ!$B$39:$B$782,U$119)+'СЕТ СН'!$I$11+СВЦЭМ!$D$10+'СЕТ СН'!$I$6-'СЕТ СН'!$I$23</f>
        <v>2641.4960343900002</v>
      </c>
      <c r="V125" s="36">
        <f>SUMIFS(СВЦЭМ!$D$39:$D$782,СВЦЭМ!$A$39:$A$782,$A125,СВЦЭМ!$B$39:$B$782,V$119)+'СЕТ СН'!$I$11+СВЦЭМ!$D$10+'СЕТ СН'!$I$6-'СЕТ СН'!$I$23</f>
        <v>2650.5599489599999</v>
      </c>
      <c r="W125" s="36">
        <f>SUMIFS(СВЦЭМ!$D$39:$D$782,СВЦЭМ!$A$39:$A$782,$A125,СВЦЭМ!$B$39:$B$782,W$119)+'СЕТ СН'!$I$11+СВЦЭМ!$D$10+'СЕТ СН'!$I$6-'СЕТ СН'!$I$23</f>
        <v>2647.4940341299998</v>
      </c>
      <c r="X125" s="36">
        <f>SUMIFS(СВЦЭМ!$D$39:$D$782,СВЦЭМ!$A$39:$A$782,$A125,СВЦЭМ!$B$39:$B$782,X$119)+'СЕТ СН'!$I$11+СВЦЭМ!$D$10+'СЕТ СН'!$I$6-'СЕТ СН'!$I$23</f>
        <v>2708.2063791800001</v>
      </c>
      <c r="Y125" s="36">
        <f>SUMIFS(СВЦЭМ!$D$39:$D$782,СВЦЭМ!$A$39:$A$782,$A125,СВЦЭМ!$B$39:$B$782,Y$119)+'СЕТ СН'!$I$11+СВЦЭМ!$D$10+'СЕТ СН'!$I$6-'СЕТ СН'!$I$23</f>
        <v>2779.7484351900002</v>
      </c>
    </row>
    <row r="126" spans="1:27" ht="15.75" x14ac:dyDescent="0.2">
      <c r="A126" s="35">
        <f t="shared" si="3"/>
        <v>45511</v>
      </c>
      <c r="B126" s="36">
        <f>SUMIFS(СВЦЭМ!$D$39:$D$782,СВЦЭМ!$A$39:$A$782,$A126,СВЦЭМ!$B$39:$B$782,B$119)+'СЕТ СН'!$I$11+СВЦЭМ!$D$10+'СЕТ СН'!$I$6-'СЕТ СН'!$I$23</f>
        <v>2849.6320456100002</v>
      </c>
      <c r="C126" s="36">
        <f>SUMIFS(СВЦЭМ!$D$39:$D$782,СВЦЭМ!$A$39:$A$782,$A126,СВЦЭМ!$B$39:$B$782,C$119)+'СЕТ СН'!$I$11+СВЦЭМ!$D$10+'СЕТ СН'!$I$6-'СЕТ СН'!$I$23</f>
        <v>2939.5000202599999</v>
      </c>
      <c r="D126" s="36">
        <f>SUMIFS(СВЦЭМ!$D$39:$D$782,СВЦЭМ!$A$39:$A$782,$A126,СВЦЭМ!$B$39:$B$782,D$119)+'СЕТ СН'!$I$11+СВЦЭМ!$D$10+'СЕТ СН'!$I$6-'СЕТ СН'!$I$23</f>
        <v>3000.6127180399999</v>
      </c>
      <c r="E126" s="36">
        <f>SUMIFS(СВЦЭМ!$D$39:$D$782,СВЦЭМ!$A$39:$A$782,$A126,СВЦЭМ!$B$39:$B$782,E$119)+'СЕТ СН'!$I$11+СВЦЭМ!$D$10+'СЕТ СН'!$I$6-'СЕТ СН'!$I$23</f>
        <v>3023.94898276</v>
      </c>
      <c r="F126" s="36">
        <f>SUMIFS(СВЦЭМ!$D$39:$D$782,СВЦЭМ!$A$39:$A$782,$A126,СВЦЭМ!$B$39:$B$782,F$119)+'СЕТ СН'!$I$11+СВЦЭМ!$D$10+'СЕТ СН'!$I$6-'СЕТ СН'!$I$23</f>
        <v>3054.0201313799998</v>
      </c>
      <c r="G126" s="36">
        <f>SUMIFS(СВЦЭМ!$D$39:$D$782,СВЦЭМ!$A$39:$A$782,$A126,СВЦЭМ!$B$39:$B$782,G$119)+'СЕТ СН'!$I$11+СВЦЭМ!$D$10+'СЕТ СН'!$I$6-'СЕТ СН'!$I$23</f>
        <v>3023.3918596399999</v>
      </c>
      <c r="H126" s="36">
        <f>SUMIFS(СВЦЭМ!$D$39:$D$782,СВЦЭМ!$A$39:$A$782,$A126,СВЦЭМ!$B$39:$B$782,H$119)+'СЕТ СН'!$I$11+СВЦЭМ!$D$10+'СЕТ СН'!$I$6-'СЕТ СН'!$I$23</f>
        <v>2988.08338878</v>
      </c>
      <c r="I126" s="36">
        <f>SUMIFS(СВЦЭМ!$D$39:$D$782,СВЦЭМ!$A$39:$A$782,$A126,СВЦЭМ!$B$39:$B$782,I$119)+'СЕТ СН'!$I$11+СВЦЭМ!$D$10+'СЕТ СН'!$I$6-'СЕТ СН'!$I$23</f>
        <v>2899.6079925100003</v>
      </c>
      <c r="J126" s="36">
        <f>SUMIFS(СВЦЭМ!$D$39:$D$782,СВЦЭМ!$A$39:$A$782,$A126,СВЦЭМ!$B$39:$B$782,J$119)+'СЕТ СН'!$I$11+СВЦЭМ!$D$10+'СЕТ СН'!$I$6-'СЕТ СН'!$I$23</f>
        <v>2801.0885019400002</v>
      </c>
      <c r="K126" s="36">
        <f>SUMIFS(СВЦЭМ!$D$39:$D$782,СВЦЭМ!$A$39:$A$782,$A126,СВЦЭМ!$B$39:$B$782,K$119)+'СЕТ СН'!$I$11+СВЦЭМ!$D$10+'СЕТ СН'!$I$6-'СЕТ СН'!$I$23</f>
        <v>2720.5676110700001</v>
      </c>
      <c r="L126" s="36">
        <f>SUMIFS(СВЦЭМ!$D$39:$D$782,СВЦЭМ!$A$39:$A$782,$A126,СВЦЭМ!$B$39:$B$782,L$119)+'СЕТ СН'!$I$11+СВЦЭМ!$D$10+'СЕТ СН'!$I$6-'СЕТ СН'!$I$23</f>
        <v>2700.9327975300002</v>
      </c>
      <c r="M126" s="36">
        <f>SUMIFS(СВЦЭМ!$D$39:$D$782,СВЦЭМ!$A$39:$A$782,$A126,СВЦЭМ!$B$39:$B$782,M$119)+'СЕТ СН'!$I$11+СВЦЭМ!$D$10+'СЕТ СН'!$I$6-'СЕТ СН'!$I$23</f>
        <v>2681.7494366400001</v>
      </c>
      <c r="N126" s="36">
        <f>SUMIFS(СВЦЭМ!$D$39:$D$782,СВЦЭМ!$A$39:$A$782,$A126,СВЦЭМ!$B$39:$B$782,N$119)+'СЕТ СН'!$I$11+СВЦЭМ!$D$10+'СЕТ СН'!$I$6-'СЕТ СН'!$I$23</f>
        <v>2659.8996691100001</v>
      </c>
      <c r="O126" s="36">
        <f>SUMIFS(СВЦЭМ!$D$39:$D$782,СВЦЭМ!$A$39:$A$782,$A126,СВЦЭМ!$B$39:$B$782,O$119)+'СЕТ СН'!$I$11+СВЦЭМ!$D$10+'СЕТ СН'!$I$6-'СЕТ СН'!$I$23</f>
        <v>2664.4915430000001</v>
      </c>
      <c r="P126" s="36">
        <f>SUMIFS(СВЦЭМ!$D$39:$D$782,СВЦЭМ!$A$39:$A$782,$A126,СВЦЭМ!$B$39:$B$782,P$119)+'СЕТ СН'!$I$11+СВЦЭМ!$D$10+'СЕТ СН'!$I$6-'СЕТ СН'!$I$23</f>
        <v>2674.3205832200001</v>
      </c>
      <c r="Q126" s="36">
        <f>SUMIFS(СВЦЭМ!$D$39:$D$782,СВЦЭМ!$A$39:$A$782,$A126,СВЦЭМ!$B$39:$B$782,Q$119)+'СЕТ СН'!$I$11+СВЦЭМ!$D$10+'СЕТ СН'!$I$6-'СЕТ СН'!$I$23</f>
        <v>2680.2086893699998</v>
      </c>
      <c r="R126" s="36">
        <f>SUMIFS(СВЦЭМ!$D$39:$D$782,СВЦЭМ!$A$39:$A$782,$A126,СВЦЭМ!$B$39:$B$782,R$119)+'СЕТ СН'!$I$11+СВЦЭМ!$D$10+'СЕТ СН'!$I$6-'СЕТ СН'!$I$23</f>
        <v>2690.6089054399999</v>
      </c>
      <c r="S126" s="36">
        <f>SUMIFS(СВЦЭМ!$D$39:$D$782,СВЦЭМ!$A$39:$A$782,$A126,СВЦЭМ!$B$39:$B$782,S$119)+'СЕТ СН'!$I$11+СВЦЭМ!$D$10+'СЕТ СН'!$I$6-'СЕТ СН'!$I$23</f>
        <v>2685.3350561899997</v>
      </c>
      <c r="T126" s="36">
        <f>SUMIFS(СВЦЭМ!$D$39:$D$782,СВЦЭМ!$A$39:$A$782,$A126,СВЦЭМ!$B$39:$B$782,T$119)+'СЕТ СН'!$I$11+СВЦЭМ!$D$10+'СЕТ СН'!$I$6-'СЕТ СН'!$I$23</f>
        <v>2675.0008808299999</v>
      </c>
      <c r="U126" s="36">
        <f>SUMIFS(СВЦЭМ!$D$39:$D$782,СВЦЭМ!$A$39:$A$782,$A126,СВЦЭМ!$B$39:$B$782,U$119)+'СЕТ СН'!$I$11+СВЦЭМ!$D$10+'СЕТ СН'!$I$6-'СЕТ СН'!$I$23</f>
        <v>2688.5255360599999</v>
      </c>
      <c r="V126" s="36">
        <f>SUMIFS(СВЦЭМ!$D$39:$D$782,СВЦЭМ!$A$39:$A$782,$A126,СВЦЭМ!$B$39:$B$782,V$119)+'СЕТ СН'!$I$11+СВЦЭМ!$D$10+'СЕТ СН'!$I$6-'СЕТ СН'!$I$23</f>
        <v>2700.1108313899999</v>
      </c>
      <c r="W126" s="36">
        <f>SUMIFS(СВЦЭМ!$D$39:$D$782,СВЦЭМ!$A$39:$A$782,$A126,СВЦЭМ!$B$39:$B$782,W$119)+'СЕТ СН'!$I$11+СВЦЭМ!$D$10+'СЕТ СН'!$I$6-'СЕТ СН'!$I$23</f>
        <v>2684.96548605</v>
      </c>
      <c r="X126" s="36">
        <f>SUMIFS(СВЦЭМ!$D$39:$D$782,СВЦЭМ!$A$39:$A$782,$A126,СВЦЭМ!$B$39:$B$782,X$119)+'СЕТ СН'!$I$11+СВЦЭМ!$D$10+'СЕТ СН'!$I$6-'СЕТ СН'!$I$23</f>
        <v>2735.0632750899999</v>
      </c>
      <c r="Y126" s="36">
        <f>SUMIFS(СВЦЭМ!$D$39:$D$782,СВЦЭМ!$A$39:$A$782,$A126,СВЦЭМ!$B$39:$B$782,Y$119)+'СЕТ СН'!$I$11+СВЦЭМ!$D$10+'СЕТ СН'!$I$6-'СЕТ СН'!$I$23</f>
        <v>2772.7023981399998</v>
      </c>
    </row>
    <row r="127" spans="1:27" ht="15.75" x14ac:dyDescent="0.2">
      <c r="A127" s="35">
        <f t="shared" si="3"/>
        <v>45512</v>
      </c>
      <c r="B127" s="36">
        <f>SUMIFS(СВЦЭМ!$D$39:$D$782,СВЦЭМ!$A$39:$A$782,$A127,СВЦЭМ!$B$39:$B$782,B$119)+'СЕТ СН'!$I$11+СВЦЭМ!$D$10+'СЕТ СН'!$I$6-'СЕТ СН'!$I$23</f>
        <v>2916.2755682899997</v>
      </c>
      <c r="C127" s="36">
        <f>SUMIFS(СВЦЭМ!$D$39:$D$782,СВЦЭМ!$A$39:$A$782,$A127,СВЦЭМ!$B$39:$B$782,C$119)+'СЕТ СН'!$I$11+СВЦЭМ!$D$10+'СЕТ СН'!$I$6-'СЕТ СН'!$I$23</f>
        <v>3003.4502199200001</v>
      </c>
      <c r="D127" s="36">
        <f>SUMIFS(СВЦЭМ!$D$39:$D$782,СВЦЭМ!$A$39:$A$782,$A127,СВЦЭМ!$B$39:$B$782,D$119)+'СЕТ СН'!$I$11+СВЦЭМ!$D$10+'СЕТ СН'!$I$6-'СЕТ СН'!$I$23</f>
        <v>3066.90388613</v>
      </c>
      <c r="E127" s="36">
        <f>SUMIFS(СВЦЭМ!$D$39:$D$782,СВЦЭМ!$A$39:$A$782,$A127,СВЦЭМ!$B$39:$B$782,E$119)+'СЕТ СН'!$I$11+СВЦЭМ!$D$10+'СЕТ СН'!$I$6-'СЕТ СН'!$I$23</f>
        <v>3070.3866779299997</v>
      </c>
      <c r="F127" s="36">
        <f>SUMIFS(СВЦЭМ!$D$39:$D$782,СВЦЭМ!$A$39:$A$782,$A127,СВЦЭМ!$B$39:$B$782,F$119)+'СЕТ СН'!$I$11+СВЦЭМ!$D$10+'СЕТ СН'!$I$6-'СЕТ СН'!$I$23</f>
        <v>3069.83505995</v>
      </c>
      <c r="G127" s="36">
        <f>SUMIFS(СВЦЭМ!$D$39:$D$782,СВЦЭМ!$A$39:$A$782,$A127,СВЦЭМ!$B$39:$B$782,G$119)+'СЕТ СН'!$I$11+СВЦЭМ!$D$10+'СЕТ СН'!$I$6-'СЕТ СН'!$I$23</f>
        <v>3069.88151496</v>
      </c>
      <c r="H127" s="36">
        <f>SUMIFS(СВЦЭМ!$D$39:$D$782,СВЦЭМ!$A$39:$A$782,$A127,СВЦЭМ!$B$39:$B$782,H$119)+'СЕТ СН'!$I$11+СВЦЭМ!$D$10+'СЕТ СН'!$I$6-'СЕТ СН'!$I$23</f>
        <v>3001.56537084</v>
      </c>
      <c r="I127" s="36">
        <f>SUMIFS(СВЦЭМ!$D$39:$D$782,СВЦЭМ!$A$39:$A$782,$A127,СВЦЭМ!$B$39:$B$782,I$119)+'СЕТ СН'!$I$11+СВЦЭМ!$D$10+'СЕТ СН'!$I$6-'СЕТ СН'!$I$23</f>
        <v>2921.3586237899999</v>
      </c>
      <c r="J127" s="36">
        <f>SUMIFS(СВЦЭМ!$D$39:$D$782,СВЦЭМ!$A$39:$A$782,$A127,СВЦЭМ!$B$39:$B$782,J$119)+'СЕТ СН'!$I$11+СВЦЭМ!$D$10+'СЕТ СН'!$I$6-'СЕТ СН'!$I$23</f>
        <v>2813.8596004800002</v>
      </c>
      <c r="K127" s="36">
        <f>SUMIFS(СВЦЭМ!$D$39:$D$782,СВЦЭМ!$A$39:$A$782,$A127,СВЦЭМ!$B$39:$B$782,K$119)+'СЕТ СН'!$I$11+СВЦЭМ!$D$10+'СЕТ СН'!$I$6-'СЕТ СН'!$I$23</f>
        <v>2757.6622505</v>
      </c>
      <c r="L127" s="36">
        <f>SUMIFS(СВЦЭМ!$D$39:$D$782,СВЦЭМ!$A$39:$A$782,$A127,СВЦЭМ!$B$39:$B$782,L$119)+'СЕТ СН'!$I$11+СВЦЭМ!$D$10+'СЕТ СН'!$I$6-'СЕТ СН'!$I$23</f>
        <v>2719.92221427</v>
      </c>
      <c r="M127" s="36">
        <f>SUMIFS(СВЦЭМ!$D$39:$D$782,СВЦЭМ!$A$39:$A$782,$A127,СВЦЭМ!$B$39:$B$782,M$119)+'СЕТ СН'!$I$11+СВЦЭМ!$D$10+'СЕТ СН'!$I$6-'СЕТ СН'!$I$23</f>
        <v>2721.65106874</v>
      </c>
      <c r="N127" s="36">
        <f>SUMIFS(СВЦЭМ!$D$39:$D$782,СВЦЭМ!$A$39:$A$782,$A127,СВЦЭМ!$B$39:$B$782,N$119)+'СЕТ СН'!$I$11+СВЦЭМ!$D$10+'СЕТ СН'!$I$6-'СЕТ СН'!$I$23</f>
        <v>2719.7822339300001</v>
      </c>
      <c r="O127" s="36">
        <f>SUMIFS(СВЦЭМ!$D$39:$D$782,СВЦЭМ!$A$39:$A$782,$A127,СВЦЭМ!$B$39:$B$782,O$119)+'СЕТ СН'!$I$11+СВЦЭМ!$D$10+'СЕТ СН'!$I$6-'СЕТ СН'!$I$23</f>
        <v>2723.3085152200001</v>
      </c>
      <c r="P127" s="36">
        <f>SUMIFS(СВЦЭМ!$D$39:$D$782,СВЦЭМ!$A$39:$A$782,$A127,СВЦЭМ!$B$39:$B$782,P$119)+'СЕТ СН'!$I$11+СВЦЭМ!$D$10+'СЕТ СН'!$I$6-'СЕТ СН'!$I$23</f>
        <v>2730.3267665900003</v>
      </c>
      <c r="Q127" s="36">
        <f>SUMIFS(СВЦЭМ!$D$39:$D$782,СВЦЭМ!$A$39:$A$782,$A127,СВЦЭМ!$B$39:$B$782,Q$119)+'СЕТ СН'!$I$11+СВЦЭМ!$D$10+'СЕТ СН'!$I$6-'СЕТ СН'!$I$23</f>
        <v>2736.6420055500002</v>
      </c>
      <c r="R127" s="36">
        <f>SUMIFS(СВЦЭМ!$D$39:$D$782,СВЦЭМ!$A$39:$A$782,$A127,СВЦЭМ!$B$39:$B$782,R$119)+'СЕТ СН'!$I$11+СВЦЭМ!$D$10+'СЕТ СН'!$I$6-'СЕТ СН'!$I$23</f>
        <v>2751.80826222</v>
      </c>
      <c r="S127" s="36">
        <f>SUMIFS(СВЦЭМ!$D$39:$D$782,СВЦЭМ!$A$39:$A$782,$A127,СВЦЭМ!$B$39:$B$782,S$119)+'СЕТ СН'!$I$11+СВЦЭМ!$D$10+'СЕТ СН'!$I$6-'СЕТ СН'!$I$23</f>
        <v>2734.4125595400001</v>
      </c>
      <c r="T127" s="36">
        <f>SUMIFS(СВЦЭМ!$D$39:$D$782,СВЦЭМ!$A$39:$A$782,$A127,СВЦЭМ!$B$39:$B$782,T$119)+'СЕТ СН'!$I$11+СВЦЭМ!$D$10+'СЕТ СН'!$I$6-'СЕТ СН'!$I$23</f>
        <v>2727.7737537100002</v>
      </c>
      <c r="U127" s="36">
        <f>SUMIFS(СВЦЭМ!$D$39:$D$782,СВЦЭМ!$A$39:$A$782,$A127,СВЦЭМ!$B$39:$B$782,U$119)+'СЕТ СН'!$I$11+СВЦЭМ!$D$10+'СЕТ СН'!$I$6-'СЕТ СН'!$I$23</f>
        <v>2738.57141585</v>
      </c>
      <c r="V127" s="36">
        <f>SUMIFS(СВЦЭМ!$D$39:$D$782,СВЦЭМ!$A$39:$A$782,$A127,СВЦЭМ!$B$39:$B$782,V$119)+'СЕТ СН'!$I$11+СВЦЭМ!$D$10+'СЕТ СН'!$I$6-'СЕТ СН'!$I$23</f>
        <v>2743.6024811699999</v>
      </c>
      <c r="W127" s="36">
        <f>SUMIFS(СВЦЭМ!$D$39:$D$782,СВЦЭМ!$A$39:$A$782,$A127,СВЦЭМ!$B$39:$B$782,W$119)+'СЕТ СН'!$I$11+СВЦЭМ!$D$10+'СЕТ СН'!$I$6-'СЕТ СН'!$I$23</f>
        <v>2742.4329160799998</v>
      </c>
      <c r="X127" s="36">
        <f>SUMIFS(СВЦЭМ!$D$39:$D$782,СВЦЭМ!$A$39:$A$782,$A127,СВЦЭМ!$B$39:$B$782,X$119)+'СЕТ СН'!$I$11+СВЦЭМ!$D$10+'СЕТ СН'!$I$6-'СЕТ СН'!$I$23</f>
        <v>2789.0044192200003</v>
      </c>
      <c r="Y127" s="36">
        <f>SUMIFS(СВЦЭМ!$D$39:$D$782,СВЦЭМ!$A$39:$A$782,$A127,СВЦЭМ!$B$39:$B$782,Y$119)+'СЕТ СН'!$I$11+СВЦЭМ!$D$10+'СЕТ СН'!$I$6-'СЕТ СН'!$I$23</f>
        <v>2874.4169174099998</v>
      </c>
    </row>
    <row r="128" spans="1:27" ht="15.75" x14ac:dyDescent="0.2">
      <c r="A128" s="35">
        <f t="shared" si="3"/>
        <v>45513</v>
      </c>
      <c r="B128" s="36">
        <f>SUMIFS(СВЦЭМ!$D$39:$D$782,СВЦЭМ!$A$39:$A$782,$A128,СВЦЭМ!$B$39:$B$782,B$119)+'СЕТ СН'!$I$11+СВЦЭМ!$D$10+'СЕТ СН'!$I$6-'СЕТ СН'!$I$23</f>
        <v>2849.8179213799999</v>
      </c>
      <c r="C128" s="36">
        <f>SUMIFS(СВЦЭМ!$D$39:$D$782,СВЦЭМ!$A$39:$A$782,$A128,СВЦЭМ!$B$39:$B$782,C$119)+'СЕТ СН'!$I$11+СВЦЭМ!$D$10+'СЕТ СН'!$I$6-'СЕТ СН'!$I$23</f>
        <v>2955.51960435</v>
      </c>
      <c r="D128" s="36">
        <f>SUMIFS(СВЦЭМ!$D$39:$D$782,СВЦЭМ!$A$39:$A$782,$A128,СВЦЭМ!$B$39:$B$782,D$119)+'СЕТ СН'!$I$11+СВЦЭМ!$D$10+'СЕТ СН'!$I$6-'СЕТ СН'!$I$23</f>
        <v>3063.5290276300002</v>
      </c>
      <c r="E128" s="36">
        <f>SUMIFS(СВЦЭМ!$D$39:$D$782,СВЦЭМ!$A$39:$A$782,$A128,СВЦЭМ!$B$39:$B$782,E$119)+'СЕТ СН'!$I$11+СВЦЭМ!$D$10+'СЕТ СН'!$I$6-'СЕТ СН'!$I$23</f>
        <v>3100.94657134</v>
      </c>
      <c r="F128" s="36">
        <f>SUMIFS(СВЦЭМ!$D$39:$D$782,СВЦЭМ!$A$39:$A$782,$A128,СВЦЭМ!$B$39:$B$782,F$119)+'СЕТ СН'!$I$11+СВЦЭМ!$D$10+'СЕТ СН'!$I$6-'СЕТ СН'!$I$23</f>
        <v>3106.0576961500001</v>
      </c>
      <c r="G128" s="36">
        <f>SUMIFS(СВЦЭМ!$D$39:$D$782,СВЦЭМ!$A$39:$A$782,$A128,СВЦЭМ!$B$39:$B$782,G$119)+'СЕТ СН'!$I$11+СВЦЭМ!$D$10+'СЕТ СН'!$I$6-'СЕТ СН'!$I$23</f>
        <v>3097.8844340200003</v>
      </c>
      <c r="H128" s="36">
        <f>SUMIFS(СВЦЭМ!$D$39:$D$782,СВЦЭМ!$A$39:$A$782,$A128,СВЦЭМ!$B$39:$B$782,H$119)+'СЕТ СН'!$I$11+СВЦЭМ!$D$10+'СЕТ СН'!$I$6-'СЕТ СН'!$I$23</f>
        <v>3065.3459637000001</v>
      </c>
      <c r="I128" s="36">
        <f>SUMIFS(СВЦЭМ!$D$39:$D$782,СВЦЭМ!$A$39:$A$782,$A128,СВЦЭМ!$B$39:$B$782,I$119)+'СЕТ СН'!$I$11+СВЦЭМ!$D$10+'СЕТ СН'!$I$6-'СЕТ СН'!$I$23</f>
        <v>2965.20546939</v>
      </c>
      <c r="J128" s="36">
        <f>SUMIFS(СВЦЭМ!$D$39:$D$782,СВЦЭМ!$A$39:$A$782,$A128,СВЦЭМ!$B$39:$B$782,J$119)+'СЕТ СН'!$I$11+СВЦЭМ!$D$10+'СЕТ СН'!$I$6-'СЕТ СН'!$I$23</f>
        <v>2889.6981749500001</v>
      </c>
      <c r="K128" s="36">
        <f>SUMIFS(СВЦЭМ!$D$39:$D$782,СВЦЭМ!$A$39:$A$782,$A128,СВЦЭМ!$B$39:$B$782,K$119)+'СЕТ СН'!$I$11+СВЦЭМ!$D$10+'СЕТ СН'!$I$6-'СЕТ СН'!$I$23</f>
        <v>2798.6241608600003</v>
      </c>
      <c r="L128" s="36">
        <f>SUMIFS(СВЦЭМ!$D$39:$D$782,СВЦЭМ!$A$39:$A$782,$A128,СВЦЭМ!$B$39:$B$782,L$119)+'СЕТ СН'!$I$11+СВЦЭМ!$D$10+'СЕТ СН'!$I$6-'СЕТ СН'!$I$23</f>
        <v>2780.6356099</v>
      </c>
      <c r="M128" s="36">
        <f>SUMIFS(СВЦЭМ!$D$39:$D$782,СВЦЭМ!$A$39:$A$782,$A128,СВЦЭМ!$B$39:$B$782,M$119)+'СЕТ СН'!$I$11+СВЦЭМ!$D$10+'СЕТ СН'!$I$6-'СЕТ СН'!$I$23</f>
        <v>2776.1407369399999</v>
      </c>
      <c r="N128" s="36">
        <f>SUMIFS(СВЦЭМ!$D$39:$D$782,СВЦЭМ!$A$39:$A$782,$A128,СВЦЭМ!$B$39:$B$782,N$119)+'СЕТ СН'!$I$11+СВЦЭМ!$D$10+'СЕТ СН'!$I$6-'СЕТ СН'!$I$23</f>
        <v>2773.6090813400001</v>
      </c>
      <c r="O128" s="36">
        <f>SUMIFS(СВЦЭМ!$D$39:$D$782,СВЦЭМ!$A$39:$A$782,$A128,СВЦЭМ!$B$39:$B$782,O$119)+'СЕТ СН'!$I$11+СВЦЭМ!$D$10+'СЕТ СН'!$I$6-'СЕТ СН'!$I$23</f>
        <v>2765.37677631</v>
      </c>
      <c r="P128" s="36">
        <f>SUMIFS(СВЦЭМ!$D$39:$D$782,СВЦЭМ!$A$39:$A$782,$A128,СВЦЭМ!$B$39:$B$782,P$119)+'СЕТ СН'!$I$11+СВЦЭМ!$D$10+'СЕТ СН'!$I$6-'СЕТ СН'!$I$23</f>
        <v>2781.78480115</v>
      </c>
      <c r="Q128" s="36">
        <f>SUMIFS(СВЦЭМ!$D$39:$D$782,СВЦЭМ!$A$39:$A$782,$A128,СВЦЭМ!$B$39:$B$782,Q$119)+'СЕТ СН'!$I$11+СВЦЭМ!$D$10+'СЕТ СН'!$I$6-'СЕТ СН'!$I$23</f>
        <v>2792.49420878</v>
      </c>
      <c r="R128" s="36">
        <f>SUMIFS(СВЦЭМ!$D$39:$D$782,СВЦЭМ!$A$39:$A$782,$A128,СВЦЭМ!$B$39:$B$782,R$119)+'СЕТ СН'!$I$11+СВЦЭМ!$D$10+'СЕТ СН'!$I$6-'СЕТ СН'!$I$23</f>
        <v>2798.2200383899999</v>
      </c>
      <c r="S128" s="36">
        <f>SUMIFS(СВЦЭМ!$D$39:$D$782,СВЦЭМ!$A$39:$A$782,$A128,СВЦЭМ!$B$39:$B$782,S$119)+'СЕТ СН'!$I$11+СВЦЭМ!$D$10+'СЕТ СН'!$I$6-'СЕТ СН'!$I$23</f>
        <v>2788.95428386</v>
      </c>
      <c r="T128" s="36">
        <f>SUMIFS(СВЦЭМ!$D$39:$D$782,СВЦЭМ!$A$39:$A$782,$A128,СВЦЭМ!$B$39:$B$782,T$119)+'СЕТ СН'!$I$11+СВЦЭМ!$D$10+'СЕТ СН'!$I$6-'СЕТ СН'!$I$23</f>
        <v>2770.6134927499998</v>
      </c>
      <c r="U128" s="36">
        <f>SUMIFS(СВЦЭМ!$D$39:$D$782,СВЦЭМ!$A$39:$A$782,$A128,СВЦЭМ!$B$39:$B$782,U$119)+'СЕТ СН'!$I$11+СВЦЭМ!$D$10+'СЕТ СН'!$I$6-'СЕТ СН'!$I$23</f>
        <v>2772.7066425900002</v>
      </c>
      <c r="V128" s="36">
        <f>SUMIFS(СВЦЭМ!$D$39:$D$782,СВЦЭМ!$A$39:$A$782,$A128,СВЦЭМ!$B$39:$B$782,V$119)+'СЕТ СН'!$I$11+СВЦЭМ!$D$10+'СЕТ СН'!$I$6-'СЕТ СН'!$I$23</f>
        <v>2824.6605884800001</v>
      </c>
      <c r="W128" s="36">
        <f>SUMIFS(СВЦЭМ!$D$39:$D$782,СВЦЭМ!$A$39:$A$782,$A128,СВЦЭМ!$B$39:$B$782,W$119)+'СЕТ СН'!$I$11+СВЦЭМ!$D$10+'СЕТ СН'!$I$6-'СЕТ СН'!$I$23</f>
        <v>2793.4067031300001</v>
      </c>
      <c r="X128" s="36">
        <f>SUMIFS(СВЦЭМ!$D$39:$D$782,СВЦЭМ!$A$39:$A$782,$A128,СВЦЭМ!$B$39:$B$782,X$119)+'СЕТ СН'!$I$11+СВЦЭМ!$D$10+'СЕТ СН'!$I$6-'СЕТ СН'!$I$23</f>
        <v>2867.13717666</v>
      </c>
      <c r="Y128" s="36">
        <f>SUMIFS(СВЦЭМ!$D$39:$D$782,СВЦЭМ!$A$39:$A$782,$A128,СВЦЭМ!$B$39:$B$782,Y$119)+'СЕТ СН'!$I$11+СВЦЭМ!$D$10+'СЕТ СН'!$I$6-'СЕТ СН'!$I$23</f>
        <v>2916.6532721599997</v>
      </c>
    </row>
    <row r="129" spans="1:25" ht="15.75" x14ac:dyDescent="0.2">
      <c r="A129" s="35">
        <f t="shared" si="3"/>
        <v>45514</v>
      </c>
      <c r="B129" s="36">
        <f>SUMIFS(СВЦЭМ!$D$39:$D$782,СВЦЭМ!$A$39:$A$782,$A129,СВЦЭМ!$B$39:$B$782,B$119)+'СЕТ СН'!$I$11+СВЦЭМ!$D$10+'СЕТ СН'!$I$6-'СЕТ СН'!$I$23</f>
        <v>2913.0590906799998</v>
      </c>
      <c r="C129" s="36">
        <f>SUMIFS(СВЦЭМ!$D$39:$D$782,СВЦЭМ!$A$39:$A$782,$A129,СВЦЭМ!$B$39:$B$782,C$119)+'СЕТ СН'!$I$11+СВЦЭМ!$D$10+'СЕТ СН'!$I$6-'СЕТ СН'!$I$23</f>
        <v>2904.7988878799997</v>
      </c>
      <c r="D129" s="36">
        <f>SUMIFS(СВЦЭМ!$D$39:$D$782,СВЦЭМ!$A$39:$A$782,$A129,СВЦЭМ!$B$39:$B$782,D$119)+'СЕТ СН'!$I$11+СВЦЭМ!$D$10+'СЕТ СН'!$I$6-'СЕТ СН'!$I$23</f>
        <v>2959.4721534400001</v>
      </c>
      <c r="E129" s="36">
        <f>SUMIFS(СВЦЭМ!$D$39:$D$782,СВЦЭМ!$A$39:$A$782,$A129,СВЦЭМ!$B$39:$B$782,E$119)+'СЕТ СН'!$I$11+СВЦЭМ!$D$10+'СЕТ СН'!$I$6-'СЕТ СН'!$I$23</f>
        <v>2999.74681401</v>
      </c>
      <c r="F129" s="36">
        <f>SUMIFS(СВЦЭМ!$D$39:$D$782,СВЦЭМ!$A$39:$A$782,$A129,СВЦЭМ!$B$39:$B$782,F$119)+'СЕТ СН'!$I$11+СВЦЭМ!$D$10+'СЕТ СН'!$I$6-'СЕТ СН'!$I$23</f>
        <v>3028.5436406600002</v>
      </c>
      <c r="G129" s="36">
        <f>SUMIFS(СВЦЭМ!$D$39:$D$782,СВЦЭМ!$A$39:$A$782,$A129,СВЦЭМ!$B$39:$B$782,G$119)+'СЕТ СН'!$I$11+СВЦЭМ!$D$10+'СЕТ СН'!$I$6-'СЕТ СН'!$I$23</f>
        <v>3009.3386498899999</v>
      </c>
      <c r="H129" s="36">
        <f>SUMIFS(СВЦЭМ!$D$39:$D$782,СВЦЭМ!$A$39:$A$782,$A129,СВЦЭМ!$B$39:$B$782,H$119)+'СЕТ СН'!$I$11+СВЦЭМ!$D$10+'СЕТ СН'!$I$6-'СЕТ СН'!$I$23</f>
        <v>2978.1115327899997</v>
      </c>
      <c r="I129" s="36">
        <f>SUMIFS(СВЦЭМ!$D$39:$D$782,СВЦЭМ!$A$39:$A$782,$A129,СВЦЭМ!$B$39:$B$782,I$119)+'СЕТ СН'!$I$11+СВЦЭМ!$D$10+'СЕТ СН'!$I$6-'СЕТ СН'!$I$23</f>
        <v>2909.5409404900001</v>
      </c>
      <c r="J129" s="36">
        <f>SUMIFS(СВЦЭМ!$D$39:$D$782,СВЦЭМ!$A$39:$A$782,$A129,СВЦЭМ!$B$39:$B$782,J$119)+'СЕТ СН'!$I$11+СВЦЭМ!$D$10+'СЕТ СН'!$I$6-'СЕТ СН'!$I$23</f>
        <v>2815.5354582800001</v>
      </c>
      <c r="K129" s="36">
        <f>SUMIFS(СВЦЭМ!$D$39:$D$782,СВЦЭМ!$A$39:$A$782,$A129,СВЦЭМ!$B$39:$B$782,K$119)+'СЕТ СН'!$I$11+СВЦЭМ!$D$10+'СЕТ СН'!$I$6-'СЕТ СН'!$I$23</f>
        <v>2740.3961028399999</v>
      </c>
      <c r="L129" s="36">
        <f>SUMIFS(СВЦЭМ!$D$39:$D$782,СВЦЭМ!$A$39:$A$782,$A129,СВЦЭМ!$B$39:$B$782,L$119)+'СЕТ СН'!$I$11+СВЦЭМ!$D$10+'СЕТ СН'!$I$6-'СЕТ СН'!$I$23</f>
        <v>2648.4112066600001</v>
      </c>
      <c r="M129" s="36">
        <f>SUMIFS(СВЦЭМ!$D$39:$D$782,СВЦЭМ!$A$39:$A$782,$A129,СВЦЭМ!$B$39:$B$782,M$119)+'СЕТ СН'!$I$11+СВЦЭМ!$D$10+'СЕТ СН'!$I$6-'СЕТ СН'!$I$23</f>
        <v>2641.6620479499998</v>
      </c>
      <c r="N129" s="36">
        <f>SUMIFS(СВЦЭМ!$D$39:$D$782,СВЦЭМ!$A$39:$A$782,$A129,СВЦЭМ!$B$39:$B$782,N$119)+'СЕТ СН'!$I$11+СВЦЭМ!$D$10+'СЕТ СН'!$I$6-'СЕТ СН'!$I$23</f>
        <v>2637.0550965800003</v>
      </c>
      <c r="O129" s="36">
        <f>SUMIFS(СВЦЭМ!$D$39:$D$782,СВЦЭМ!$A$39:$A$782,$A129,СВЦЭМ!$B$39:$B$782,O$119)+'СЕТ СН'!$I$11+СВЦЭМ!$D$10+'СЕТ СН'!$I$6-'СЕТ СН'!$I$23</f>
        <v>2628.7372580700003</v>
      </c>
      <c r="P129" s="36">
        <f>SUMIFS(СВЦЭМ!$D$39:$D$782,СВЦЭМ!$A$39:$A$782,$A129,СВЦЭМ!$B$39:$B$782,P$119)+'СЕТ СН'!$I$11+СВЦЭМ!$D$10+'СЕТ СН'!$I$6-'СЕТ СН'!$I$23</f>
        <v>2630.4993577</v>
      </c>
      <c r="Q129" s="36">
        <f>SUMIFS(СВЦЭМ!$D$39:$D$782,СВЦЭМ!$A$39:$A$782,$A129,СВЦЭМ!$B$39:$B$782,Q$119)+'СЕТ СН'!$I$11+СВЦЭМ!$D$10+'СЕТ СН'!$I$6-'СЕТ СН'!$I$23</f>
        <v>2638.9145440499997</v>
      </c>
      <c r="R129" s="36">
        <f>SUMIFS(СВЦЭМ!$D$39:$D$782,СВЦЭМ!$A$39:$A$782,$A129,СВЦЭМ!$B$39:$B$782,R$119)+'СЕТ СН'!$I$11+СВЦЭМ!$D$10+'СЕТ СН'!$I$6-'СЕТ СН'!$I$23</f>
        <v>2648.2837224800001</v>
      </c>
      <c r="S129" s="36">
        <f>SUMIFS(СВЦЭМ!$D$39:$D$782,СВЦЭМ!$A$39:$A$782,$A129,СВЦЭМ!$B$39:$B$782,S$119)+'СЕТ СН'!$I$11+СВЦЭМ!$D$10+'СЕТ СН'!$I$6-'СЕТ СН'!$I$23</f>
        <v>2634.1395747300003</v>
      </c>
      <c r="T129" s="36">
        <f>SUMIFS(СВЦЭМ!$D$39:$D$782,СВЦЭМ!$A$39:$A$782,$A129,СВЦЭМ!$B$39:$B$782,T$119)+'СЕТ СН'!$I$11+СВЦЭМ!$D$10+'СЕТ СН'!$I$6-'СЕТ СН'!$I$23</f>
        <v>2622.9470170599998</v>
      </c>
      <c r="U129" s="36">
        <f>SUMIFS(СВЦЭМ!$D$39:$D$782,СВЦЭМ!$A$39:$A$782,$A129,СВЦЭМ!$B$39:$B$782,U$119)+'СЕТ СН'!$I$11+СВЦЭМ!$D$10+'СЕТ СН'!$I$6-'СЕТ СН'!$I$23</f>
        <v>2650.4601201599999</v>
      </c>
      <c r="V129" s="36">
        <f>SUMIFS(СВЦЭМ!$D$39:$D$782,СВЦЭМ!$A$39:$A$782,$A129,СВЦЭМ!$B$39:$B$782,V$119)+'СЕТ СН'!$I$11+СВЦЭМ!$D$10+'СЕТ СН'!$I$6-'СЕТ СН'!$I$23</f>
        <v>2640.8039711000001</v>
      </c>
      <c r="W129" s="36">
        <f>SUMIFS(СВЦЭМ!$D$39:$D$782,СВЦЭМ!$A$39:$A$782,$A129,СВЦЭМ!$B$39:$B$782,W$119)+'СЕТ СН'!$I$11+СВЦЭМ!$D$10+'СЕТ СН'!$I$6-'СЕТ СН'!$I$23</f>
        <v>2622.2597679</v>
      </c>
      <c r="X129" s="36">
        <f>SUMIFS(СВЦЭМ!$D$39:$D$782,СВЦЭМ!$A$39:$A$782,$A129,СВЦЭМ!$B$39:$B$782,X$119)+'СЕТ СН'!$I$11+СВЦЭМ!$D$10+'СЕТ СН'!$I$6-'СЕТ СН'!$I$23</f>
        <v>2658.3459746099998</v>
      </c>
      <c r="Y129" s="36">
        <f>SUMIFS(СВЦЭМ!$D$39:$D$782,СВЦЭМ!$A$39:$A$782,$A129,СВЦЭМ!$B$39:$B$782,Y$119)+'СЕТ СН'!$I$11+СВЦЭМ!$D$10+'СЕТ СН'!$I$6-'СЕТ СН'!$I$23</f>
        <v>2772.6409646900001</v>
      </c>
    </row>
    <row r="130" spans="1:25" ht="15.75" x14ac:dyDescent="0.2">
      <c r="A130" s="35">
        <f t="shared" si="3"/>
        <v>45515</v>
      </c>
      <c r="B130" s="36">
        <f>SUMIFS(СВЦЭМ!$D$39:$D$782,СВЦЭМ!$A$39:$A$782,$A130,СВЦЭМ!$B$39:$B$782,B$119)+'СЕТ СН'!$I$11+СВЦЭМ!$D$10+'СЕТ СН'!$I$6-'СЕТ СН'!$I$23</f>
        <v>2835.9060323200001</v>
      </c>
      <c r="C130" s="36">
        <f>SUMIFS(СВЦЭМ!$D$39:$D$782,СВЦЭМ!$A$39:$A$782,$A130,СВЦЭМ!$B$39:$B$782,C$119)+'СЕТ СН'!$I$11+СВЦЭМ!$D$10+'СЕТ СН'!$I$6-'СЕТ СН'!$I$23</f>
        <v>2892.88111712</v>
      </c>
      <c r="D130" s="36">
        <f>SUMIFS(СВЦЭМ!$D$39:$D$782,СВЦЭМ!$A$39:$A$782,$A130,СВЦЭМ!$B$39:$B$782,D$119)+'СЕТ СН'!$I$11+СВЦЭМ!$D$10+'СЕТ СН'!$I$6-'СЕТ СН'!$I$23</f>
        <v>2941.52399539</v>
      </c>
      <c r="E130" s="36">
        <f>SUMIFS(СВЦЭМ!$D$39:$D$782,СВЦЭМ!$A$39:$A$782,$A130,СВЦЭМ!$B$39:$B$782,E$119)+'СЕТ СН'!$I$11+СВЦЭМ!$D$10+'СЕТ СН'!$I$6-'СЕТ СН'!$I$23</f>
        <v>2969.42309854</v>
      </c>
      <c r="F130" s="36">
        <f>SUMIFS(СВЦЭМ!$D$39:$D$782,СВЦЭМ!$A$39:$A$782,$A130,СВЦЭМ!$B$39:$B$782,F$119)+'СЕТ СН'!$I$11+СВЦЭМ!$D$10+'СЕТ СН'!$I$6-'СЕТ СН'!$I$23</f>
        <v>2983.8361808300001</v>
      </c>
      <c r="G130" s="36">
        <f>SUMIFS(СВЦЭМ!$D$39:$D$782,СВЦЭМ!$A$39:$A$782,$A130,СВЦЭМ!$B$39:$B$782,G$119)+'СЕТ СН'!$I$11+СВЦЭМ!$D$10+'СЕТ СН'!$I$6-'СЕТ СН'!$I$23</f>
        <v>2970.8248940000003</v>
      </c>
      <c r="H130" s="36">
        <f>SUMIFS(СВЦЭМ!$D$39:$D$782,СВЦЭМ!$A$39:$A$782,$A130,СВЦЭМ!$B$39:$B$782,H$119)+'СЕТ СН'!$I$11+СВЦЭМ!$D$10+'СЕТ СН'!$I$6-'СЕТ СН'!$I$23</f>
        <v>2959.0244268500001</v>
      </c>
      <c r="I130" s="36">
        <f>SUMIFS(СВЦЭМ!$D$39:$D$782,СВЦЭМ!$A$39:$A$782,$A130,СВЦЭМ!$B$39:$B$782,I$119)+'СЕТ СН'!$I$11+СВЦЭМ!$D$10+'СЕТ СН'!$I$6-'СЕТ СН'!$I$23</f>
        <v>2922.9378074799997</v>
      </c>
      <c r="J130" s="36">
        <f>SUMIFS(СВЦЭМ!$D$39:$D$782,СВЦЭМ!$A$39:$A$782,$A130,СВЦЭМ!$B$39:$B$782,J$119)+'СЕТ СН'!$I$11+СВЦЭМ!$D$10+'СЕТ СН'!$I$6-'СЕТ СН'!$I$23</f>
        <v>2854.2305958799998</v>
      </c>
      <c r="K130" s="36">
        <f>SUMIFS(СВЦЭМ!$D$39:$D$782,СВЦЭМ!$A$39:$A$782,$A130,СВЦЭМ!$B$39:$B$782,K$119)+'СЕТ СН'!$I$11+СВЦЭМ!$D$10+'СЕТ СН'!$I$6-'СЕТ СН'!$I$23</f>
        <v>2776.38208953</v>
      </c>
      <c r="L130" s="36">
        <f>SUMIFS(СВЦЭМ!$D$39:$D$782,СВЦЭМ!$A$39:$A$782,$A130,СВЦЭМ!$B$39:$B$782,L$119)+'СЕТ СН'!$I$11+СВЦЭМ!$D$10+'СЕТ СН'!$I$6-'СЕТ СН'!$I$23</f>
        <v>2728.7294948899998</v>
      </c>
      <c r="M130" s="36">
        <f>SUMIFS(СВЦЭМ!$D$39:$D$782,СВЦЭМ!$A$39:$A$782,$A130,СВЦЭМ!$B$39:$B$782,M$119)+'СЕТ СН'!$I$11+СВЦЭМ!$D$10+'СЕТ СН'!$I$6-'СЕТ СН'!$I$23</f>
        <v>2709.2791059000001</v>
      </c>
      <c r="N130" s="36">
        <f>SUMIFS(СВЦЭМ!$D$39:$D$782,СВЦЭМ!$A$39:$A$782,$A130,СВЦЭМ!$B$39:$B$782,N$119)+'СЕТ СН'!$I$11+СВЦЭМ!$D$10+'СЕТ СН'!$I$6-'СЕТ СН'!$I$23</f>
        <v>2680.1559164600003</v>
      </c>
      <c r="O130" s="36">
        <f>SUMIFS(СВЦЭМ!$D$39:$D$782,СВЦЭМ!$A$39:$A$782,$A130,СВЦЭМ!$B$39:$B$782,O$119)+'СЕТ СН'!$I$11+СВЦЭМ!$D$10+'СЕТ СН'!$I$6-'СЕТ СН'!$I$23</f>
        <v>2674.4323795999999</v>
      </c>
      <c r="P130" s="36">
        <f>SUMIFS(СВЦЭМ!$D$39:$D$782,СВЦЭМ!$A$39:$A$782,$A130,СВЦЭМ!$B$39:$B$782,P$119)+'СЕТ СН'!$I$11+СВЦЭМ!$D$10+'СЕТ СН'!$I$6-'СЕТ СН'!$I$23</f>
        <v>2693.36674047</v>
      </c>
      <c r="Q130" s="36">
        <f>SUMIFS(СВЦЭМ!$D$39:$D$782,СВЦЭМ!$A$39:$A$782,$A130,СВЦЭМ!$B$39:$B$782,Q$119)+'СЕТ СН'!$I$11+СВЦЭМ!$D$10+'СЕТ СН'!$I$6-'СЕТ СН'!$I$23</f>
        <v>2699.2871231399999</v>
      </c>
      <c r="R130" s="36">
        <f>SUMIFS(СВЦЭМ!$D$39:$D$782,СВЦЭМ!$A$39:$A$782,$A130,СВЦЭМ!$B$39:$B$782,R$119)+'СЕТ СН'!$I$11+СВЦЭМ!$D$10+'СЕТ СН'!$I$6-'СЕТ СН'!$I$23</f>
        <v>2709.0477228700001</v>
      </c>
      <c r="S130" s="36">
        <f>SUMIFS(СВЦЭМ!$D$39:$D$782,СВЦЭМ!$A$39:$A$782,$A130,СВЦЭМ!$B$39:$B$782,S$119)+'СЕТ СН'!$I$11+СВЦЭМ!$D$10+'СЕТ СН'!$I$6-'СЕТ СН'!$I$23</f>
        <v>2674.4717268100003</v>
      </c>
      <c r="T130" s="36">
        <f>SUMIFS(СВЦЭМ!$D$39:$D$782,СВЦЭМ!$A$39:$A$782,$A130,СВЦЭМ!$B$39:$B$782,T$119)+'СЕТ СН'!$I$11+СВЦЭМ!$D$10+'СЕТ СН'!$I$6-'СЕТ СН'!$I$23</f>
        <v>2655.6307292500001</v>
      </c>
      <c r="U130" s="36">
        <f>SUMIFS(СВЦЭМ!$D$39:$D$782,СВЦЭМ!$A$39:$A$782,$A130,СВЦЭМ!$B$39:$B$782,U$119)+'СЕТ СН'!$I$11+СВЦЭМ!$D$10+'СЕТ СН'!$I$6-'СЕТ СН'!$I$23</f>
        <v>2664.6928980000002</v>
      </c>
      <c r="V130" s="36">
        <f>SUMIFS(СВЦЭМ!$D$39:$D$782,СВЦЭМ!$A$39:$A$782,$A130,СВЦЭМ!$B$39:$B$782,V$119)+'СЕТ СН'!$I$11+СВЦЭМ!$D$10+'СЕТ СН'!$I$6-'СЕТ СН'!$I$23</f>
        <v>2663.1645321599999</v>
      </c>
      <c r="W130" s="36">
        <f>SUMIFS(СВЦЭМ!$D$39:$D$782,СВЦЭМ!$A$39:$A$782,$A130,СВЦЭМ!$B$39:$B$782,W$119)+'СЕТ СН'!$I$11+СВЦЭМ!$D$10+'СЕТ СН'!$I$6-'СЕТ СН'!$I$23</f>
        <v>2648.13128654</v>
      </c>
      <c r="X130" s="36">
        <f>SUMIFS(СВЦЭМ!$D$39:$D$782,СВЦЭМ!$A$39:$A$782,$A130,СВЦЭМ!$B$39:$B$782,X$119)+'СЕТ СН'!$I$11+СВЦЭМ!$D$10+'СЕТ СН'!$I$6-'СЕТ СН'!$I$23</f>
        <v>2714.8423552100003</v>
      </c>
      <c r="Y130" s="36">
        <f>SUMIFS(СВЦЭМ!$D$39:$D$782,СВЦЭМ!$A$39:$A$782,$A130,СВЦЭМ!$B$39:$B$782,Y$119)+'СЕТ СН'!$I$11+СВЦЭМ!$D$10+'СЕТ СН'!$I$6-'СЕТ СН'!$I$23</f>
        <v>2797.6919145299998</v>
      </c>
    </row>
    <row r="131" spans="1:25" ht="15.75" x14ac:dyDescent="0.2">
      <c r="A131" s="35">
        <f t="shared" si="3"/>
        <v>45516</v>
      </c>
      <c r="B131" s="36">
        <f>SUMIFS(СВЦЭМ!$D$39:$D$782,СВЦЭМ!$A$39:$A$782,$A131,СВЦЭМ!$B$39:$B$782,B$119)+'СЕТ СН'!$I$11+СВЦЭМ!$D$10+'СЕТ СН'!$I$6-'СЕТ СН'!$I$23</f>
        <v>2873.5914898000001</v>
      </c>
      <c r="C131" s="36">
        <f>SUMIFS(СВЦЭМ!$D$39:$D$782,СВЦЭМ!$A$39:$A$782,$A131,СВЦЭМ!$B$39:$B$782,C$119)+'СЕТ СН'!$I$11+СВЦЭМ!$D$10+'СЕТ СН'!$I$6-'СЕТ СН'!$I$23</f>
        <v>2945.0223434899999</v>
      </c>
      <c r="D131" s="36">
        <f>SUMIFS(СВЦЭМ!$D$39:$D$782,СВЦЭМ!$A$39:$A$782,$A131,СВЦЭМ!$B$39:$B$782,D$119)+'СЕТ СН'!$I$11+СВЦЭМ!$D$10+'СЕТ СН'!$I$6-'СЕТ СН'!$I$23</f>
        <v>2988.33069376</v>
      </c>
      <c r="E131" s="36">
        <f>SUMIFS(СВЦЭМ!$D$39:$D$782,СВЦЭМ!$A$39:$A$782,$A131,СВЦЭМ!$B$39:$B$782,E$119)+'СЕТ СН'!$I$11+СВЦЭМ!$D$10+'СЕТ СН'!$I$6-'СЕТ СН'!$I$23</f>
        <v>3011.464039</v>
      </c>
      <c r="F131" s="36">
        <f>SUMIFS(СВЦЭМ!$D$39:$D$782,СВЦЭМ!$A$39:$A$782,$A131,СВЦЭМ!$B$39:$B$782,F$119)+'СЕТ СН'!$I$11+СВЦЭМ!$D$10+'СЕТ СН'!$I$6-'СЕТ СН'!$I$23</f>
        <v>3023.7328968000002</v>
      </c>
      <c r="G131" s="36">
        <f>SUMIFS(СВЦЭМ!$D$39:$D$782,СВЦЭМ!$A$39:$A$782,$A131,СВЦЭМ!$B$39:$B$782,G$119)+'СЕТ СН'!$I$11+СВЦЭМ!$D$10+'СЕТ СН'!$I$6-'СЕТ СН'!$I$23</f>
        <v>3012.6186236799999</v>
      </c>
      <c r="H131" s="36">
        <f>SUMIFS(СВЦЭМ!$D$39:$D$782,СВЦЭМ!$A$39:$A$782,$A131,СВЦЭМ!$B$39:$B$782,H$119)+'СЕТ СН'!$I$11+СВЦЭМ!$D$10+'СЕТ СН'!$I$6-'СЕТ СН'!$I$23</f>
        <v>2961.2322239</v>
      </c>
      <c r="I131" s="36">
        <f>SUMIFS(СВЦЭМ!$D$39:$D$782,СВЦЭМ!$A$39:$A$782,$A131,СВЦЭМ!$B$39:$B$782,I$119)+'СЕТ СН'!$I$11+СВЦЭМ!$D$10+'СЕТ СН'!$I$6-'СЕТ СН'!$I$23</f>
        <v>2877.311479</v>
      </c>
      <c r="J131" s="36">
        <f>SUMIFS(СВЦЭМ!$D$39:$D$782,СВЦЭМ!$A$39:$A$782,$A131,СВЦЭМ!$B$39:$B$782,J$119)+'СЕТ СН'!$I$11+СВЦЭМ!$D$10+'СЕТ СН'!$I$6-'СЕТ СН'!$I$23</f>
        <v>2804.5856735300003</v>
      </c>
      <c r="K131" s="36">
        <f>SUMIFS(СВЦЭМ!$D$39:$D$782,СВЦЭМ!$A$39:$A$782,$A131,СВЦЭМ!$B$39:$B$782,K$119)+'СЕТ СН'!$I$11+СВЦЭМ!$D$10+'СЕТ СН'!$I$6-'СЕТ СН'!$I$23</f>
        <v>2713.1190915400002</v>
      </c>
      <c r="L131" s="36">
        <f>SUMIFS(СВЦЭМ!$D$39:$D$782,СВЦЭМ!$A$39:$A$782,$A131,СВЦЭМ!$B$39:$B$782,L$119)+'СЕТ СН'!$I$11+СВЦЭМ!$D$10+'СЕТ СН'!$I$6-'СЕТ СН'!$I$23</f>
        <v>2685.0933107600003</v>
      </c>
      <c r="M131" s="36">
        <f>SUMIFS(СВЦЭМ!$D$39:$D$782,СВЦЭМ!$A$39:$A$782,$A131,СВЦЭМ!$B$39:$B$782,M$119)+'СЕТ СН'!$I$11+СВЦЭМ!$D$10+'СЕТ СН'!$I$6-'СЕТ СН'!$I$23</f>
        <v>2672.9818615499998</v>
      </c>
      <c r="N131" s="36">
        <f>SUMIFS(СВЦЭМ!$D$39:$D$782,СВЦЭМ!$A$39:$A$782,$A131,СВЦЭМ!$B$39:$B$782,N$119)+'СЕТ СН'!$I$11+СВЦЭМ!$D$10+'СЕТ СН'!$I$6-'СЕТ СН'!$I$23</f>
        <v>2659.4269083700001</v>
      </c>
      <c r="O131" s="36">
        <f>SUMIFS(СВЦЭМ!$D$39:$D$782,СВЦЭМ!$A$39:$A$782,$A131,СВЦЭМ!$B$39:$B$782,O$119)+'СЕТ СН'!$I$11+СВЦЭМ!$D$10+'СЕТ СН'!$I$6-'СЕТ СН'!$I$23</f>
        <v>2659.8048173500001</v>
      </c>
      <c r="P131" s="36">
        <f>SUMIFS(СВЦЭМ!$D$39:$D$782,СВЦЭМ!$A$39:$A$782,$A131,СВЦЭМ!$B$39:$B$782,P$119)+'СЕТ СН'!$I$11+СВЦЭМ!$D$10+'СЕТ СН'!$I$6-'СЕТ СН'!$I$23</f>
        <v>2659.9597939800001</v>
      </c>
      <c r="Q131" s="36">
        <f>SUMIFS(СВЦЭМ!$D$39:$D$782,СВЦЭМ!$A$39:$A$782,$A131,СВЦЭМ!$B$39:$B$782,Q$119)+'СЕТ СН'!$I$11+СВЦЭМ!$D$10+'СЕТ СН'!$I$6-'СЕТ СН'!$I$23</f>
        <v>2651.8123921500001</v>
      </c>
      <c r="R131" s="36">
        <f>SUMIFS(СВЦЭМ!$D$39:$D$782,СВЦЭМ!$A$39:$A$782,$A131,СВЦЭМ!$B$39:$B$782,R$119)+'СЕТ СН'!$I$11+СВЦЭМ!$D$10+'СЕТ СН'!$I$6-'СЕТ СН'!$I$23</f>
        <v>2657.7826427700002</v>
      </c>
      <c r="S131" s="36">
        <f>SUMIFS(СВЦЭМ!$D$39:$D$782,СВЦЭМ!$A$39:$A$782,$A131,СВЦЭМ!$B$39:$B$782,S$119)+'СЕТ СН'!$I$11+СВЦЭМ!$D$10+'СЕТ СН'!$I$6-'СЕТ СН'!$I$23</f>
        <v>2619.90994095</v>
      </c>
      <c r="T131" s="36">
        <f>SUMIFS(СВЦЭМ!$D$39:$D$782,СВЦЭМ!$A$39:$A$782,$A131,СВЦЭМ!$B$39:$B$782,T$119)+'СЕТ СН'!$I$11+СВЦЭМ!$D$10+'СЕТ СН'!$I$6-'СЕТ СН'!$I$23</f>
        <v>2597.6375359100002</v>
      </c>
      <c r="U131" s="36">
        <f>SUMIFS(СВЦЭМ!$D$39:$D$782,СВЦЭМ!$A$39:$A$782,$A131,СВЦЭМ!$B$39:$B$782,U$119)+'СЕТ СН'!$I$11+СВЦЭМ!$D$10+'СЕТ СН'!$I$6-'СЕТ СН'!$I$23</f>
        <v>2608.1526756200001</v>
      </c>
      <c r="V131" s="36">
        <f>SUMIFS(СВЦЭМ!$D$39:$D$782,СВЦЭМ!$A$39:$A$782,$A131,СВЦЭМ!$B$39:$B$782,V$119)+'СЕТ СН'!$I$11+СВЦЭМ!$D$10+'СЕТ СН'!$I$6-'СЕТ СН'!$I$23</f>
        <v>2624.0052248000002</v>
      </c>
      <c r="W131" s="36">
        <f>SUMIFS(СВЦЭМ!$D$39:$D$782,СВЦЭМ!$A$39:$A$782,$A131,СВЦЭМ!$B$39:$B$782,W$119)+'СЕТ СН'!$I$11+СВЦЭМ!$D$10+'СЕТ СН'!$I$6-'СЕТ СН'!$I$23</f>
        <v>2615.9575274700001</v>
      </c>
      <c r="X131" s="36">
        <f>SUMIFS(СВЦЭМ!$D$39:$D$782,СВЦЭМ!$A$39:$A$782,$A131,СВЦЭМ!$B$39:$B$782,X$119)+'СЕТ СН'!$I$11+СВЦЭМ!$D$10+'СЕТ СН'!$I$6-'СЕТ СН'!$I$23</f>
        <v>2661.1141174499999</v>
      </c>
      <c r="Y131" s="36">
        <f>SUMIFS(СВЦЭМ!$D$39:$D$782,СВЦЭМ!$A$39:$A$782,$A131,СВЦЭМ!$B$39:$B$782,Y$119)+'СЕТ СН'!$I$11+СВЦЭМ!$D$10+'СЕТ СН'!$I$6-'СЕТ СН'!$I$23</f>
        <v>2736.5518807400003</v>
      </c>
    </row>
    <row r="132" spans="1:25" ht="15.75" x14ac:dyDescent="0.2">
      <c r="A132" s="35">
        <f t="shared" si="3"/>
        <v>45517</v>
      </c>
      <c r="B132" s="36">
        <f>SUMIFS(СВЦЭМ!$D$39:$D$782,СВЦЭМ!$A$39:$A$782,$A132,СВЦЭМ!$B$39:$B$782,B$119)+'СЕТ СН'!$I$11+СВЦЭМ!$D$10+'СЕТ СН'!$I$6-'СЕТ СН'!$I$23</f>
        <v>2834.4752717800002</v>
      </c>
      <c r="C132" s="36">
        <f>SUMIFS(СВЦЭМ!$D$39:$D$782,СВЦЭМ!$A$39:$A$782,$A132,СВЦЭМ!$B$39:$B$782,C$119)+'СЕТ СН'!$I$11+СВЦЭМ!$D$10+'СЕТ СН'!$I$6-'СЕТ СН'!$I$23</f>
        <v>2970.7743760100002</v>
      </c>
      <c r="D132" s="36">
        <f>SUMIFS(СВЦЭМ!$D$39:$D$782,СВЦЭМ!$A$39:$A$782,$A132,СВЦЭМ!$B$39:$B$782,D$119)+'СЕТ СН'!$I$11+СВЦЭМ!$D$10+'СЕТ СН'!$I$6-'СЕТ СН'!$I$23</f>
        <v>3044.4579060799997</v>
      </c>
      <c r="E132" s="36">
        <f>SUMIFS(СВЦЭМ!$D$39:$D$782,СВЦЭМ!$A$39:$A$782,$A132,СВЦЭМ!$B$39:$B$782,E$119)+'СЕТ СН'!$I$11+СВЦЭМ!$D$10+'СЕТ СН'!$I$6-'СЕТ СН'!$I$23</f>
        <v>3085.4049440099998</v>
      </c>
      <c r="F132" s="36">
        <f>SUMIFS(СВЦЭМ!$D$39:$D$782,СВЦЭМ!$A$39:$A$782,$A132,СВЦЭМ!$B$39:$B$782,F$119)+'СЕТ СН'!$I$11+СВЦЭМ!$D$10+'СЕТ СН'!$I$6-'СЕТ СН'!$I$23</f>
        <v>3089.76709747</v>
      </c>
      <c r="G132" s="36">
        <f>SUMIFS(СВЦЭМ!$D$39:$D$782,СВЦЭМ!$A$39:$A$782,$A132,СВЦЭМ!$B$39:$B$782,G$119)+'СЕТ СН'!$I$11+СВЦЭМ!$D$10+'СЕТ СН'!$I$6-'СЕТ СН'!$I$23</f>
        <v>3085.0260841500003</v>
      </c>
      <c r="H132" s="36">
        <f>SUMIFS(СВЦЭМ!$D$39:$D$782,СВЦЭМ!$A$39:$A$782,$A132,СВЦЭМ!$B$39:$B$782,H$119)+'СЕТ СН'!$I$11+СВЦЭМ!$D$10+'СЕТ СН'!$I$6-'СЕТ СН'!$I$23</f>
        <v>3080.1830338700001</v>
      </c>
      <c r="I132" s="36">
        <f>SUMIFS(СВЦЭМ!$D$39:$D$782,СВЦЭМ!$A$39:$A$782,$A132,СВЦЭМ!$B$39:$B$782,I$119)+'СЕТ СН'!$I$11+СВЦЭМ!$D$10+'СЕТ СН'!$I$6-'СЕТ СН'!$I$23</f>
        <v>2954.28832577</v>
      </c>
      <c r="J132" s="36">
        <f>SUMIFS(СВЦЭМ!$D$39:$D$782,СВЦЭМ!$A$39:$A$782,$A132,СВЦЭМ!$B$39:$B$782,J$119)+'СЕТ СН'!$I$11+СВЦЭМ!$D$10+'СЕТ СН'!$I$6-'СЕТ СН'!$I$23</f>
        <v>2831.9795737599998</v>
      </c>
      <c r="K132" s="36">
        <f>SUMIFS(СВЦЭМ!$D$39:$D$782,СВЦЭМ!$A$39:$A$782,$A132,СВЦЭМ!$B$39:$B$782,K$119)+'СЕТ СН'!$I$11+СВЦЭМ!$D$10+'СЕТ СН'!$I$6-'СЕТ СН'!$I$23</f>
        <v>2741.7522989600002</v>
      </c>
      <c r="L132" s="36">
        <f>SUMIFS(СВЦЭМ!$D$39:$D$782,СВЦЭМ!$A$39:$A$782,$A132,СВЦЭМ!$B$39:$B$782,L$119)+'СЕТ СН'!$I$11+СВЦЭМ!$D$10+'СЕТ СН'!$I$6-'СЕТ СН'!$I$23</f>
        <v>2688.15132963</v>
      </c>
      <c r="M132" s="36">
        <f>SUMIFS(СВЦЭМ!$D$39:$D$782,СВЦЭМ!$A$39:$A$782,$A132,СВЦЭМ!$B$39:$B$782,M$119)+'СЕТ СН'!$I$11+СВЦЭМ!$D$10+'СЕТ СН'!$I$6-'СЕТ СН'!$I$23</f>
        <v>2688.0969598399997</v>
      </c>
      <c r="N132" s="36">
        <f>SUMIFS(СВЦЭМ!$D$39:$D$782,СВЦЭМ!$A$39:$A$782,$A132,СВЦЭМ!$B$39:$B$782,N$119)+'СЕТ СН'!$I$11+СВЦЭМ!$D$10+'СЕТ СН'!$I$6-'СЕТ СН'!$I$23</f>
        <v>2688.8245262400001</v>
      </c>
      <c r="O132" s="36">
        <f>SUMIFS(СВЦЭМ!$D$39:$D$782,СВЦЭМ!$A$39:$A$782,$A132,СВЦЭМ!$B$39:$B$782,O$119)+'СЕТ СН'!$I$11+СВЦЭМ!$D$10+'СЕТ СН'!$I$6-'СЕТ СН'!$I$23</f>
        <v>2670.59957648</v>
      </c>
      <c r="P132" s="36">
        <f>SUMIFS(СВЦЭМ!$D$39:$D$782,СВЦЭМ!$A$39:$A$782,$A132,СВЦЭМ!$B$39:$B$782,P$119)+'СЕТ СН'!$I$11+СВЦЭМ!$D$10+'СЕТ СН'!$I$6-'СЕТ СН'!$I$23</f>
        <v>2673.4767003799998</v>
      </c>
      <c r="Q132" s="36">
        <f>SUMIFS(СВЦЭМ!$D$39:$D$782,СВЦЭМ!$A$39:$A$782,$A132,СВЦЭМ!$B$39:$B$782,Q$119)+'СЕТ СН'!$I$11+СВЦЭМ!$D$10+'СЕТ СН'!$I$6-'СЕТ СН'!$I$23</f>
        <v>2680.4942413799999</v>
      </c>
      <c r="R132" s="36">
        <f>SUMIFS(СВЦЭМ!$D$39:$D$782,СВЦЭМ!$A$39:$A$782,$A132,СВЦЭМ!$B$39:$B$782,R$119)+'СЕТ СН'!$I$11+СВЦЭМ!$D$10+'СЕТ СН'!$I$6-'СЕТ СН'!$I$23</f>
        <v>2699.67743806</v>
      </c>
      <c r="S132" s="36">
        <f>SUMIFS(СВЦЭМ!$D$39:$D$782,СВЦЭМ!$A$39:$A$782,$A132,СВЦЭМ!$B$39:$B$782,S$119)+'СЕТ СН'!$I$11+СВЦЭМ!$D$10+'СЕТ СН'!$I$6-'СЕТ СН'!$I$23</f>
        <v>2661.2998138600001</v>
      </c>
      <c r="T132" s="36">
        <f>SUMIFS(СВЦЭМ!$D$39:$D$782,СВЦЭМ!$A$39:$A$782,$A132,СВЦЭМ!$B$39:$B$782,T$119)+'СЕТ СН'!$I$11+СВЦЭМ!$D$10+'СЕТ СН'!$I$6-'СЕТ СН'!$I$23</f>
        <v>2648.5349734399997</v>
      </c>
      <c r="U132" s="36">
        <f>SUMIFS(СВЦЭМ!$D$39:$D$782,СВЦЭМ!$A$39:$A$782,$A132,СВЦЭМ!$B$39:$B$782,U$119)+'СЕТ СН'!$I$11+СВЦЭМ!$D$10+'СЕТ СН'!$I$6-'СЕТ СН'!$I$23</f>
        <v>2687.6163555900002</v>
      </c>
      <c r="V132" s="36">
        <f>SUMIFS(СВЦЭМ!$D$39:$D$782,СВЦЭМ!$A$39:$A$782,$A132,СВЦЭМ!$B$39:$B$782,V$119)+'СЕТ СН'!$I$11+СВЦЭМ!$D$10+'СЕТ СН'!$I$6-'СЕТ СН'!$I$23</f>
        <v>2688.45187958</v>
      </c>
      <c r="W132" s="36">
        <f>SUMIFS(СВЦЭМ!$D$39:$D$782,СВЦЭМ!$A$39:$A$782,$A132,СВЦЭМ!$B$39:$B$782,W$119)+'СЕТ СН'!$I$11+СВЦЭМ!$D$10+'СЕТ СН'!$I$6-'СЕТ СН'!$I$23</f>
        <v>2681.8114451599999</v>
      </c>
      <c r="X132" s="36">
        <f>SUMIFS(СВЦЭМ!$D$39:$D$782,СВЦЭМ!$A$39:$A$782,$A132,СВЦЭМ!$B$39:$B$782,X$119)+'СЕТ СН'!$I$11+СВЦЭМ!$D$10+'СЕТ СН'!$I$6-'СЕТ СН'!$I$23</f>
        <v>2756.4658995600003</v>
      </c>
      <c r="Y132" s="36">
        <f>SUMIFS(СВЦЭМ!$D$39:$D$782,СВЦЭМ!$A$39:$A$782,$A132,СВЦЭМ!$B$39:$B$782,Y$119)+'СЕТ СН'!$I$11+СВЦЭМ!$D$10+'СЕТ СН'!$I$6-'СЕТ СН'!$I$23</f>
        <v>2812.3704969199998</v>
      </c>
    </row>
    <row r="133" spans="1:25" ht="15.75" x14ac:dyDescent="0.2">
      <c r="A133" s="35">
        <f t="shared" si="3"/>
        <v>45518</v>
      </c>
      <c r="B133" s="36">
        <f>SUMIFS(СВЦЭМ!$D$39:$D$782,СВЦЭМ!$A$39:$A$782,$A133,СВЦЭМ!$B$39:$B$782,B$119)+'СЕТ СН'!$I$11+СВЦЭМ!$D$10+'СЕТ СН'!$I$6-'СЕТ СН'!$I$23</f>
        <v>2982.7786152600002</v>
      </c>
      <c r="C133" s="36">
        <f>SUMIFS(СВЦЭМ!$D$39:$D$782,СВЦЭМ!$A$39:$A$782,$A133,СВЦЭМ!$B$39:$B$782,C$119)+'СЕТ СН'!$I$11+СВЦЭМ!$D$10+'СЕТ СН'!$I$6-'СЕТ СН'!$I$23</f>
        <v>3085.0501964699997</v>
      </c>
      <c r="D133" s="36">
        <f>SUMIFS(СВЦЭМ!$D$39:$D$782,СВЦЭМ!$A$39:$A$782,$A133,СВЦЭМ!$B$39:$B$782,D$119)+'СЕТ СН'!$I$11+СВЦЭМ!$D$10+'СЕТ СН'!$I$6-'СЕТ СН'!$I$23</f>
        <v>3179.8171605500002</v>
      </c>
      <c r="E133" s="36">
        <f>SUMIFS(СВЦЭМ!$D$39:$D$782,СВЦЭМ!$A$39:$A$782,$A133,СВЦЭМ!$B$39:$B$782,E$119)+'СЕТ СН'!$I$11+СВЦЭМ!$D$10+'СЕТ СН'!$I$6-'СЕТ СН'!$I$23</f>
        <v>3251.0725499900004</v>
      </c>
      <c r="F133" s="36">
        <f>SUMIFS(СВЦЭМ!$D$39:$D$782,СВЦЭМ!$A$39:$A$782,$A133,СВЦЭМ!$B$39:$B$782,F$119)+'СЕТ СН'!$I$11+СВЦЭМ!$D$10+'СЕТ СН'!$I$6-'СЕТ СН'!$I$23</f>
        <v>3258.8206039600004</v>
      </c>
      <c r="G133" s="36">
        <f>SUMIFS(СВЦЭМ!$D$39:$D$782,СВЦЭМ!$A$39:$A$782,$A133,СВЦЭМ!$B$39:$B$782,G$119)+'СЕТ СН'!$I$11+СВЦЭМ!$D$10+'СЕТ СН'!$I$6-'СЕТ СН'!$I$23</f>
        <v>3232.8678262500002</v>
      </c>
      <c r="H133" s="36">
        <f>SUMIFS(СВЦЭМ!$D$39:$D$782,СВЦЭМ!$A$39:$A$782,$A133,СВЦЭМ!$B$39:$B$782,H$119)+'СЕТ СН'!$I$11+СВЦЭМ!$D$10+'СЕТ СН'!$I$6-'СЕТ СН'!$I$23</f>
        <v>3222.6987235600004</v>
      </c>
      <c r="I133" s="36">
        <f>SUMIFS(СВЦЭМ!$D$39:$D$782,СВЦЭМ!$A$39:$A$782,$A133,СВЦЭМ!$B$39:$B$782,I$119)+'СЕТ СН'!$I$11+СВЦЭМ!$D$10+'СЕТ СН'!$I$6-'СЕТ СН'!$I$23</f>
        <v>3150.0343685299999</v>
      </c>
      <c r="J133" s="36">
        <f>SUMIFS(СВЦЭМ!$D$39:$D$782,СВЦЭМ!$A$39:$A$782,$A133,СВЦЭМ!$B$39:$B$782,J$119)+'СЕТ СН'!$I$11+СВЦЭМ!$D$10+'СЕТ СН'!$I$6-'СЕТ СН'!$I$23</f>
        <v>3031.6963649600002</v>
      </c>
      <c r="K133" s="36">
        <f>SUMIFS(СВЦЭМ!$D$39:$D$782,СВЦЭМ!$A$39:$A$782,$A133,СВЦЭМ!$B$39:$B$782,K$119)+'СЕТ СН'!$I$11+СВЦЭМ!$D$10+'СЕТ СН'!$I$6-'СЕТ СН'!$I$23</f>
        <v>2939.26580444</v>
      </c>
      <c r="L133" s="36">
        <f>SUMIFS(СВЦЭМ!$D$39:$D$782,СВЦЭМ!$A$39:$A$782,$A133,СВЦЭМ!$B$39:$B$782,L$119)+'СЕТ СН'!$I$11+СВЦЭМ!$D$10+'СЕТ СН'!$I$6-'СЕТ СН'!$I$23</f>
        <v>2868.7461829700001</v>
      </c>
      <c r="M133" s="36">
        <f>SUMIFS(СВЦЭМ!$D$39:$D$782,СВЦЭМ!$A$39:$A$782,$A133,СВЦЭМ!$B$39:$B$782,M$119)+'СЕТ СН'!$I$11+СВЦЭМ!$D$10+'СЕТ СН'!$I$6-'СЕТ СН'!$I$23</f>
        <v>2847.3550490299999</v>
      </c>
      <c r="N133" s="36">
        <f>SUMIFS(СВЦЭМ!$D$39:$D$782,СВЦЭМ!$A$39:$A$782,$A133,СВЦЭМ!$B$39:$B$782,N$119)+'СЕТ СН'!$I$11+СВЦЭМ!$D$10+'СЕТ СН'!$I$6-'СЕТ СН'!$I$23</f>
        <v>2852.94214831</v>
      </c>
      <c r="O133" s="36">
        <f>SUMIFS(СВЦЭМ!$D$39:$D$782,СВЦЭМ!$A$39:$A$782,$A133,СВЦЭМ!$B$39:$B$782,O$119)+'СЕТ СН'!$I$11+СВЦЭМ!$D$10+'СЕТ СН'!$I$6-'СЕТ СН'!$I$23</f>
        <v>2843.4356924599997</v>
      </c>
      <c r="P133" s="36">
        <f>SUMIFS(СВЦЭМ!$D$39:$D$782,СВЦЭМ!$A$39:$A$782,$A133,СВЦЭМ!$B$39:$B$782,P$119)+'СЕТ СН'!$I$11+СВЦЭМ!$D$10+'СЕТ СН'!$I$6-'СЕТ СН'!$I$23</f>
        <v>2835.2641346</v>
      </c>
      <c r="Q133" s="36">
        <f>SUMIFS(СВЦЭМ!$D$39:$D$782,СВЦЭМ!$A$39:$A$782,$A133,СВЦЭМ!$B$39:$B$782,Q$119)+'СЕТ СН'!$I$11+СВЦЭМ!$D$10+'СЕТ СН'!$I$6-'СЕТ СН'!$I$23</f>
        <v>2839.1180245599999</v>
      </c>
      <c r="R133" s="36">
        <f>SUMIFS(СВЦЭМ!$D$39:$D$782,СВЦЭМ!$A$39:$A$782,$A133,СВЦЭМ!$B$39:$B$782,R$119)+'СЕТ СН'!$I$11+СВЦЭМ!$D$10+'СЕТ СН'!$I$6-'СЕТ СН'!$I$23</f>
        <v>2846.5991754799998</v>
      </c>
      <c r="S133" s="36">
        <f>SUMIFS(СВЦЭМ!$D$39:$D$782,СВЦЭМ!$A$39:$A$782,$A133,СВЦЭМ!$B$39:$B$782,S$119)+'СЕТ СН'!$I$11+СВЦЭМ!$D$10+'СЕТ СН'!$I$6-'СЕТ СН'!$I$23</f>
        <v>2851.5637582999998</v>
      </c>
      <c r="T133" s="36">
        <f>SUMIFS(СВЦЭМ!$D$39:$D$782,СВЦЭМ!$A$39:$A$782,$A133,СВЦЭМ!$B$39:$B$782,T$119)+'СЕТ СН'!$I$11+СВЦЭМ!$D$10+'СЕТ СН'!$I$6-'СЕТ СН'!$I$23</f>
        <v>2838.4189938099998</v>
      </c>
      <c r="U133" s="36">
        <f>SUMIFS(СВЦЭМ!$D$39:$D$782,СВЦЭМ!$A$39:$A$782,$A133,СВЦЭМ!$B$39:$B$782,U$119)+'СЕТ СН'!$I$11+СВЦЭМ!$D$10+'СЕТ СН'!$I$6-'СЕТ СН'!$I$23</f>
        <v>2847.3747603800002</v>
      </c>
      <c r="V133" s="36">
        <f>SUMIFS(СВЦЭМ!$D$39:$D$782,СВЦЭМ!$A$39:$A$782,$A133,СВЦЭМ!$B$39:$B$782,V$119)+'СЕТ СН'!$I$11+СВЦЭМ!$D$10+'СЕТ СН'!$I$6-'СЕТ СН'!$I$23</f>
        <v>2858.01725597</v>
      </c>
      <c r="W133" s="36">
        <f>SUMIFS(СВЦЭМ!$D$39:$D$782,СВЦЭМ!$A$39:$A$782,$A133,СВЦЭМ!$B$39:$B$782,W$119)+'СЕТ СН'!$I$11+СВЦЭМ!$D$10+'СЕТ СН'!$I$6-'СЕТ СН'!$I$23</f>
        <v>2846.9188525500003</v>
      </c>
      <c r="X133" s="36">
        <f>SUMIFS(СВЦЭМ!$D$39:$D$782,СВЦЭМ!$A$39:$A$782,$A133,СВЦЭМ!$B$39:$B$782,X$119)+'СЕТ СН'!$I$11+СВЦЭМ!$D$10+'СЕТ СН'!$I$6-'СЕТ СН'!$I$23</f>
        <v>2924.8110954900003</v>
      </c>
      <c r="Y133" s="36">
        <f>SUMIFS(СВЦЭМ!$D$39:$D$782,СВЦЭМ!$A$39:$A$782,$A133,СВЦЭМ!$B$39:$B$782,Y$119)+'СЕТ СН'!$I$11+СВЦЭМ!$D$10+'СЕТ СН'!$I$6-'СЕТ СН'!$I$23</f>
        <v>3029.6113590800001</v>
      </c>
    </row>
    <row r="134" spans="1:25" ht="15.75" x14ac:dyDescent="0.2">
      <c r="A134" s="35">
        <f t="shared" si="3"/>
        <v>45519</v>
      </c>
      <c r="B134" s="36">
        <f>SUMIFS(СВЦЭМ!$D$39:$D$782,СВЦЭМ!$A$39:$A$782,$A134,СВЦЭМ!$B$39:$B$782,B$119)+'СЕТ СН'!$I$11+СВЦЭМ!$D$10+'СЕТ СН'!$I$6-'СЕТ СН'!$I$23</f>
        <v>3079.6937313400003</v>
      </c>
      <c r="C134" s="36">
        <f>SUMIFS(СВЦЭМ!$D$39:$D$782,СВЦЭМ!$A$39:$A$782,$A134,СВЦЭМ!$B$39:$B$782,C$119)+'СЕТ СН'!$I$11+СВЦЭМ!$D$10+'СЕТ СН'!$I$6-'СЕТ СН'!$I$23</f>
        <v>3142.62154328</v>
      </c>
      <c r="D134" s="36">
        <f>SUMIFS(СВЦЭМ!$D$39:$D$782,СВЦЭМ!$A$39:$A$782,$A134,СВЦЭМ!$B$39:$B$782,D$119)+'СЕТ СН'!$I$11+СВЦЭМ!$D$10+'СЕТ СН'!$I$6-'СЕТ СН'!$I$23</f>
        <v>3185.62310682</v>
      </c>
      <c r="E134" s="36">
        <f>SUMIFS(СВЦЭМ!$D$39:$D$782,СВЦЭМ!$A$39:$A$782,$A134,СВЦЭМ!$B$39:$B$782,E$119)+'СЕТ СН'!$I$11+СВЦЭМ!$D$10+'СЕТ СН'!$I$6-'СЕТ СН'!$I$23</f>
        <v>3195.9627132300002</v>
      </c>
      <c r="F134" s="36">
        <f>SUMIFS(СВЦЭМ!$D$39:$D$782,СВЦЭМ!$A$39:$A$782,$A134,СВЦЭМ!$B$39:$B$782,F$119)+'СЕТ СН'!$I$11+СВЦЭМ!$D$10+'СЕТ СН'!$I$6-'СЕТ СН'!$I$23</f>
        <v>3198.6062453000004</v>
      </c>
      <c r="G134" s="36">
        <f>SUMIFS(СВЦЭМ!$D$39:$D$782,СВЦЭМ!$A$39:$A$782,$A134,СВЦЭМ!$B$39:$B$782,G$119)+'СЕТ СН'!$I$11+СВЦЭМ!$D$10+'СЕТ СН'!$I$6-'СЕТ СН'!$I$23</f>
        <v>3176.8652559200004</v>
      </c>
      <c r="H134" s="36">
        <f>SUMIFS(СВЦЭМ!$D$39:$D$782,СВЦЭМ!$A$39:$A$782,$A134,СВЦЭМ!$B$39:$B$782,H$119)+'СЕТ СН'!$I$11+СВЦЭМ!$D$10+'СЕТ СН'!$I$6-'СЕТ СН'!$I$23</f>
        <v>3138.6695633899999</v>
      </c>
      <c r="I134" s="36">
        <f>SUMIFS(СВЦЭМ!$D$39:$D$782,СВЦЭМ!$A$39:$A$782,$A134,СВЦЭМ!$B$39:$B$782,I$119)+'СЕТ СН'!$I$11+СВЦЭМ!$D$10+'СЕТ СН'!$I$6-'СЕТ СН'!$I$23</f>
        <v>3059.6755302000001</v>
      </c>
      <c r="J134" s="36">
        <f>SUMIFS(СВЦЭМ!$D$39:$D$782,СВЦЭМ!$A$39:$A$782,$A134,СВЦЭМ!$B$39:$B$782,J$119)+'СЕТ СН'!$I$11+СВЦЭМ!$D$10+'СЕТ СН'!$I$6-'СЕТ СН'!$I$23</f>
        <v>2993.4955155099997</v>
      </c>
      <c r="K134" s="36">
        <f>SUMIFS(СВЦЭМ!$D$39:$D$782,СВЦЭМ!$A$39:$A$782,$A134,СВЦЭМ!$B$39:$B$782,K$119)+'СЕТ СН'!$I$11+СВЦЭМ!$D$10+'СЕТ СН'!$I$6-'СЕТ СН'!$I$23</f>
        <v>2905.9913054099998</v>
      </c>
      <c r="L134" s="36">
        <f>SUMIFS(СВЦЭМ!$D$39:$D$782,СВЦЭМ!$A$39:$A$782,$A134,СВЦЭМ!$B$39:$B$782,L$119)+'СЕТ СН'!$I$11+СВЦЭМ!$D$10+'СЕТ СН'!$I$6-'СЕТ СН'!$I$23</f>
        <v>2900.8786772599997</v>
      </c>
      <c r="M134" s="36">
        <f>SUMIFS(СВЦЭМ!$D$39:$D$782,СВЦЭМ!$A$39:$A$782,$A134,СВЦЭМ!$B$39:$B$782,M$119)+'СЕТ СН'!$I$11+СВЦЭМ!$D$10+'СЕТ СН'!$I$6-'СЕТ СН'!$I$23</f>
        <v>2924.8946471099998</v>
      </c>
      <c r="N134" s="36">
        <f>SUMIFS(СВЦЭМ!$D$39:$D$782,СВЦЭМ!$A$39:$A$782,$A134,СВЦЭМ!$B$39:$B$782,N$119)+'СЕТ СН'!$I$11+СВЦЭМ!$D$10+'СЕТ СН'!$I$6-'СЕТ СН'!$I$23</f>
        <v>2915.39047041</v>
      </c>
      <c r="O134" s="36">
        <f>SUMIFS(СВЦЭМ!$D$39:$D$782,СВЦЭМ!$A$39:$A$782,$A134,СВЦЭМ!$B$39:$B$782,O$119)+'СЕТ СН'!$I$11+СВЦЭМ!$D$10+'СЕТ СН'!$I$6-'СЕТ СН'!$I$23</f>
        <v>2904.68408456</v>
      </c>
      <c r="P134" s="36">
        <f>SUMIFS(СВЦЭМ!$D$39:$D$782,СВЦЭМ!$A$39:$A$782,$A134,СВЦЭМ!$B$39:$B$782,P$119)+'СЕТ СН'!$I$11+СВЦЭМ!$D$10+'СЕТ СН'!$I$6-'СЕТ СН'!$I$23</f>
        <v>2906.53127606</v>
      </c>
      <c r="Q134" s="36">
        <f>SUMIFS(СВЦЭМ!$D$39:$D$782,СВЦЭМ!$A$39:$A$782,$A134,СВЦЭМ!$B$39:$B$782,Q$119)+'СЕТ СН'!$I$11+СВЦЭМ!$D$10+'СЕТ СН'!$I$6-'СЕТ СН'!$I$23</f>
        <v>2894.6724964300001</v>
      </c>
      <c r="R134" s="36">
        <f>SUMIFS(СВЦЭМ!$D$39:$D$782,СВЦЭМ!$A$39:$A$782,$A134,СВЦЭМ!$B$39:$B$782,R$119)+'СЕТ СН'!$I$11+СВЦЭМ!$D$10+'СЕТ СН'!$I$6-'СЕТ СН'!$I$23</f>
        <v>2904.67472241</v>
      </c>
      <c r="S134" s="36">
        <f>SUMIFS(СВЦЭМ!$D$39:$D$782,СВЦЭМ!$A$39:$A$782,$A134,СВЦЭМ!$B$39:$B$782,S$119)+'СЕТ СН'!$I$11+СВЦЭМ!$D$10+'СЕТ СН'!$I$6-'СЕТ СН'!$I$23</f>
        <v>2913.0669439200001</v>
      </c>
      <c r="T134" s="36">
        <f>SUMIFS(СВЦЭМ!$D$39:$D$782,СВЦЭМ!$A$39:$A$782,$A134,СВЦЭМ!$B$39:$B$782,T$119)+'СЕТ СН'!$I$11+СВЦЭМ!$D$10+'СЕТ СН'!$I$6-'СЕТ СН'!$I$23</f>
        <v>2886.2639152500001</v>
      </c>
      <c r="U134" s="36">
        <f>SUMIFS(СВЦЭМ!$D$39:$D$782,СВЦЭМ!$A$39:$A$782,$A134,СВЦЭМ!$B$39:$B$782,U$119)+'СЕТ СН'!$I$11+СВЦЭМ!$D$10+'СЕТ СН'!$I$6-'СЕТ СН'!$I$23</f>
        <v>2890.6042580799999</v>
      </c>
      <c r="V134" s="36">
        <f>SUMIFS(СВЦЭМ!$D$39:$D$782,СВЦЭМ!$A$39:$A$782,$A134,СВЦЭМ!$B$39:$B$782,V$119)+'СЕТ СН'!$I$11+СВЦЭМ!$D$10+'СЕТ СН'!$I$6-'СЕТ СН'!$I$23</f>
        <v>2909.5852871500001</v>
      </c>
      <c r="W134" s="36">
        <f>SUMIFS(СВЦЭМ!$D$39:$D$782,СВЦЭМ!$A$39:$A$782,$A134,СВЦЭМ!$B$39:$B$782,W$119)+'СЕТ СН'!$I$11+СВЦЭМ!$D$10+'СЕТ СН'!$I$6-'СЕТ СН'!$I$23</f>
        <v>2901.7773006699999</v>
      </c>
      <c r="X134" s="36">
        <f>SUMIFS(СВЦЭМ!$D$39:$D$782,СВЦЭМ!$A$39:$A$782,$A134,СВЦЭМ!$B$39:$B$782,X$119)+'СЕТ СН'!$I$11+СВЦЭМ!$D$10+'СЕТ СН'!$I$6-'СЕТ СН'!$I$23</f>
        <v>2982.2200025299999</v>
      </c>
      <c r="Y134" s="36">
        <f>SUMIFS(СВЦЭМ!$D$39:$D$782,СВЦЭМ!$A$39:$A$782,$A134,СВЦЭМ!$B$39:$B$782,Y$119)+'СЕТ СН'!$I$11+СВЦЭМ!$D$10+'СЕТ СН'!$I$6-'СЕТ СН'!$I$23</f>
        <v>3056.8745854399999</v>
      </c>
    </row>
    <row r="135" spans="1:25" ht="15.75" x14ac:dyDescent="0.2">
      <c r="A135" s="35">
        <f t="shared" si="3"/>
        <v>45520</v>
      </c>
      <c r="B135" s="36">
        <f>SUMIFS(СВЦЭМ!$D$39:$D$782,СВЦЭМ!$A$39:$A$782,$A135,СВЦЭМ!$B$39:$B$782,B$119)+'СЕТ СН'!$I$11+СВЦЭМ!$D$10+'СЕТ СН'!$I$6-'СЕТ СН'!$I$23</f>
        <v>3217.6857210600001</v>
      </c>
      <c r="C135" s="36">
        <f>SUMIFS(СВЦЭМ!$D$39:$D$782,СВЦЭМ!$A$39:$A$782,$A135,СВЦЭМ!$B$39:$B$782,C$119)+'СЕТ СН'!$I$11+СВЦЭМ!$D$10+'СЕТ СН'!$I$6-'СЕТ СН'!$I$23</f>
        <v>3210.4908336200001</v>
      </c>
      <c r="D135" s="36">
        <f>SUMIFS(СВЦЭМ!$D$39:$D$782,СВЦЭМ!$A$39:$A$782,$A135,СВЦЭМ!$B$39:$B$782,D$119)+'СЕТ СН'!$I$11+СВЦЭМ!$D$10+'СЕТ СН'!$I$6-'СЕТ СН'!$I$23</f>
        <v>3246.1593256600004</v>
      </c>
      <c r="E135" s="36">
        <f>SUMIFS(СВЦЭМ!$D$39:$D$782,СВЦЭМ!$A$39:$A$782,$A135,СВЦЭМ!$B$39:$B$782,E$119)+'СЕТ СН'!$I$11+СВЦЭМ!$D$10+'СЕТ СН'!$I$6-'СЕТ СН'!$I$23</f>
        <v>3178.7052544600006</v>
      </c>
      <c r="F135" s="36">
        <f>SUMIFS(СВЦЭМ!$D$39:$D$782,СВЦЭМ!$A$39:$A$782,$A135,СВЦЭМ!$B$39:$B$782,F$119)+'СЕТ СН'!$I$11+СВЦЭМ!$D$10+'СЕТ СН'!$I$6-'СЕТ СН'!$I$23</f>
        <v>3152.1047894400003</v>
      </c>
      <c r="G135" s="36">
        <f>SUMIFS(СВЦЭМ!$D$39:$D$782,СВЦЭМ!$A$39:$A$782,$A135,СВЦЭМ!$B$39:$B$782,G$119)+'СЕТ СН'!$I$11+СВЦЭМ!$D$10+'СЕТ СН'!$I$6-'СЕТ СН'!$I$23</f>
        <v>3097.9706150399998</v>
      </c>
      <c r="H135" s="36">
        <f>SUMIFS(СВЦЭМ!$D$39:$D$782,СВЦЭМ!$A$39:$A$782,$A135,СВЦЭМ!$B$39:$B$782,H$119)+'СЕТ СН'!$I$11+СВЦЭМ!$D$10+'СЕТ СН'!$I$6-'СЕТ СН'!$I$23</f>
        <v>3056.42048759</v>
      </c>
      <c r="I135" s="36">
        <f>SUMIFS(СВЦЭМ!$D$39:$D$782,СВЦЭМ!$A$39:$A$782,$A135,СВЦЭМ!$B$39:$B$782,I$119)+'СЕТ СН'!$I$11+СВЦЭМ!$D$10+'СЕТ СН'!$I$6-'СЕТ СН'!$I$23</f>
        <v>2961.6784305599999</v>
      </c>
      <c r="J135" s="36">
        <f>SUMIFS(СВЦЭМ!$D$39:$D$782,СВЦЭМ!$A$39:$A$782,$A135,СВЦЭМ!$B$39:$B$782,J$119)+'СЕТ СН'!$I$11+СВЦЭМ!$D$10+'СЕТ СН'!$I$6-'СЕТ СН'!$I$23</f>
        <v>2876.4588475400001</v>
      </c>
      <c r="K135" s="36">
        <f>SUMIFS(СВЦЭМ!$D$39:$D$782,СВЦЭМ!$A$39:$A$782,$A135,СВЦЭМ!$B$39:$B$782,K$119)+'СЕТ СН'!$I$11+СВЦЭМ!$D$10+'СЕТ СН'!$I$6-'СЕТ СН'!$I$23</f>
        <v>2764.4792288999997</v>
      </c>
      <c r="L135" s="36">
        <f>SUMIFS(СВЦЭМ!$D$39:$D$782,СВЦЭМ!$A$39:$A$782,$A135,СВЦЭМ!$B$39:$B$782,L$119)+'СЕТ СН'!$I$11+СВЦЭМ!$D$10+'СЕТ СН'!$I$6-'СЕТ СН'!$I$23</f>
        <v>2731.3468109599999</v>
      </c>
      <c r="M135" s="36">
        <f>SUMIFS(СВЦЭМ!$D$39:$D$782,СВЦЭМ!$A$39:$A$782,$A135,СВЦЭМ!$B$39:$B$782,M$119)+'СЕТ СН'!$I$11+СВЦЭМ!$D$10+'СЕТ СН'!$I$6-'СЕТ СН'!$I$23</f>
        <v>2727.7811507300003</v>
      </c>
      <c r="N135" s="36">
        <f>SUMIFS(СВЦЭМ!$D$39:$D$782,СВЦЭМ!$A$39:$A$782,$A135,СВЦЭМ!$B$39:$B$782,N$119)+'СЕТ СН'!$I$11+СВЦЭМ!$D$10+'СЕТ СН'!$I$6-'СЕТ СН'!$I$23</f>
        <v>2723.99764946</v>
      </c>
      <c r="O135" s="36">
        <f>SUMIFS(СВЦЭМ!$D$39:$D$782,СВЦЭМ!$A$39:$A$782,$A135,СВЦЭМ!$B$39:$B$782,O$119)+'СЕТ СН'!$I$11+СВЦЭМ!$D$10+'СЕТ СН'!$I$6-'СЕТ СН'!$I$23</f>
        <v>2743.11009315</v>
      </c>
      <c r="P135" s="36">
        <f>SUMIFS(СВЦЭМ!$D$39:$D$782,СВЦЭМ!$A$39:$A$782,$A135,СВЦЭМ!$B$39:$B$782,P$119)+'СЕТ СН'!$I$11+СВЦЭМ!$D$10+'СЕТ СН'!$I$6-'СЕТ СН'!$I$23</f>
        <v>2779.3157492999999</v>
      </c>
      <c r="Q135" s="36">
        <f>SUMIFS(СВЦЭМ!$D$39:$D$782,СВЦЭМ!$A$39:$A$782,$A135,СВЦЭМ!$B$39:$B$782,Q$119)+'СЕТ СН'!$I$11+СВЦЭМ!$D$10+'СЕТ СН'!$I$6-'СЕТ СН'!$I$23</f>
        <v>2798.2397864699997</v>
      </c>
      <c r="R135" s="36">
        <f>SUMIFS(СВЦЭМ!$D$39:$D$782,СВЦЭМ!$A$39:$A$782,$A135,СВЦЭМ!$B$39:$B$782,R$119)+'СЕТ СН'!$I$11+СВЦЭМ!$D$10+'СЕТ СН'!$I$6-'СЕТ СН'!$I$23</f>
        <v>2801.0409916500003</v>
      </c>
      <c r="S135" s="36">
        <f>SUMIFS(СВЦЭМ!$D$39:$D$782,СВЦЭМ!$A$39:$A$782,$A135,СВЦЭМ!$B$39:$B$782,S$119)+'СЕТ СН'!$I$11+СВЦЭМ!$D$10+'СЕТ СН'!$I$6-'СЕТ СН'!$I$23</f>
        <v>2722.5216543300003</v>
      </c>
      <c r="T135" s="36">
        <f>SUMIFS(СВЦЭМ!$D$39:$D$782,СВЦЭМ!$A$39:$A$782,$A135,СВЦЭМ!$B$39:$B$782,T$119)+'СЕТ СН'!$I$11+СВЦЭМ!$D$10+'СЕТ СН'!$I$6-'СЕТ СН'!$I$23</f>
        <v>2699.2004831599997</v>
      </c>
      <c r="U135" s="36">
        <f>SUMIFS(СВЦЭМ!$D$39:$D$782,СВЦЭМ!$A$39:$A$782,$A135,СВЦЭМ!$B$39:$B$782,U$119)+'СЕТ СН'!$I$11+СВЦЭМ!$D$10+'СЕТ СН'!$I$6-'СЕТ СН'!$I$23</f>
        <v>2718.8063224899997</v>
      </c>
      <c r="V135" s="36">
        <f>SUMIFS(СВЦЭМ!$D$39:$D$782,СВЦЭМ!$A$39:$A$782,$A135,СВЦЭМ!$B$39:$B$782,V$119)+'СЕТ СН'!$I$11+СВЦЭМ!$D$10+'СЕТ СН'!$I$6-'СЕТ СН'!$I$23</f>
        <v>2760.0321088800001</v>
      </c>
      <c r="W135" s="36">
        <f>SUMIFS(СВЦЭМ!$D$39:$D$782,СВЦЭМ!$A$39:$A$782,$A135,СВЦЭМ!$B$39:$B$782,W$119)+'СЕТ СН'!$I$11+СВЦЭМ!$D$10+'СЕТ СН'!$I$6-'СЕТ СН'!$I$23</f>
        <v>2768.38207074</v>
      </c>
      <c r="X135" s="36">
        <f>SUMIFS(СВЦЭМ!$D$39:$D$782,СВЦЭМ!$A$39:$A$782,$A135,СВЦЭМ!$B$39:$B$782,X$119)+'СЕТ СН'!$I$11+СВЦЭМ!$D$10+'СЕТ СН'!$I$6-'СЕТ СН'!$I$23</f>
        <v>2817.4940977599999</v>
      </c>
      <c r="Y135" s="36">
        <f>SUMIFS(СВЦЭМ!$D$39:$D$782,СВЦЭМ!$A$39:$A$782,$A135,СВЦЭМ!$B$39:$B$782,Y$119)+'СЕТ СН'!$I$11+СВЦЭМ!$D$10+'СЕТ СН'!$I$6-'СЕТ СН'!$I$23</f>
        <v>2880.2680920000003</v>
      </c>
    </row>
    <row r="136" spans="1:25" ht="15.75" x14ac:dyDescent="0.2">
      <c r="A136" s="35">
        <f t="shared" si="3"/>
        <v>45521</v>
      </c>
      <c r="B136" s="36">
        <f>SUMIFS(СВЦЭМ!$D$39:$D$782,СВЦЭМ!$A$39:$A$782,$A136,СВЦЭМ!$B$39:$B$782,B$119)+'СЕТ СН'!$I$11+СВЦЭМ!$D$10+'СЕТ СН'!$I$6-'СЕТ СН'!$I$23</f>
        <v>2935.9339749999999</v>
      </c>
      <c r="C136" s="36">
        <f>SUMIFS(СВЦЭМ!$D$39:$D$782,СВЦЭМ!$A$39:$A$782,$A136,СВЦЭМ!$B$39:$B$782,C$119)+'СЕТ СН'!$I$11+СВЦЭМ!$D$10+'СЕТ СН'!$I$6-'СЕТ СН'!$I$23</f>
        <v>3038.3062835700002</v>
      </c>
      <c r="D136" s="36">
        <f>SUMIFS(СВЦЭМ!$D$39:$D$782,СВЦЭМ!$A$39:$A$782,$A136,СВЦЭМ!$B$39:$B$782,D$119)+'СЕТ СН'!$I$11+СВЦЭМ!$D$10+'СЕТ СН'!$I$6-'СЕТ СН'!$I$23</f>
        <v>3078.96777711</v>
      </c>
      <c r="E136" s="36">
        <f>SUMIFS(СВЦЭМ!$D$39:$D$782,СВЦЭМ!$A$39:$A$782,$A136,СВЦЭМ!$B$39:$B$782,E$119)+'СЕТ СН'!$I$11+СВЦЭМ!$D$10+'СЕТ СН'!$I$6-'СЕТ СН'!$I$23</f>
        <v>3088.09571198</v>
      </c>
      <c r="F136" s="36">
        <f>SUMIFS(СВЦЭМ!$D$39:$D$782,СВЦЭМ!$A$39:$A$782,$A136,СВЦЭМ!$B$39:$B$782,F$119)+'СЕТ СН'!$I$11+СВЦЭМ!$D$10+'СЕТ СН'!$I$6-'СЕТ СН'!$I$23</f>
        <v>3103.6714433300003</v>
      </c>
      <c r="G136" s="36">
        <f>SUMIFS(СВЦЭМ!$D$39:$D$782,СВЦЭМ!$A$39:$A$782,$A136,СВЦЭМ!$B$39:$B$782,G$119)+'СЕТ СН'!$I$11+СВЦЭМ!$D$10+'СЕТ СН'!$I$6-'СЕТ СН'!$I$23</f>
        <v>3082.7612548699999</v>
      </c>
      <c r="H136" s="36">
        <f>SUMIFS(СВЦЭМ!$D$39:$D$782,СВЦЭМ!$A$39:$A$782,$A136,СВЦЭМ!$B$39:$B$782,H$119)+'СЕТ СН'!$I$11+СВЦЭМ!$D$10+'СЕТ СН'!$I$6-'СЕТ СН'!$I$23</f>
        <v>3072.74544754</v>
      </c>
      <c r="I136" s="36">
        <f>SUMIFS(СВЦЭМ!$D$39:$D$782,СВЦЭМ!$A$39:$A$782,$A136,СВЦЭМ!$B$39:$B$782,I$119)+'СЕТ СН'!$I$11+СВЦЭМ!$D$10+'СЕТ СН'!$I$6-'СЕТ СН'!$I$23</f>
        <v>3046.6732691100001</v>
      </c>
      <c r="J136" s="36">
        <f>SUMIFS(СВЦЭМ!$D$39:$D$782,СВЦЭМ!$A$39:$A$782,$A136,СВЦЭМ!$B$39:$B$782,J$119)+'СЕТ СН'!$I$11+СВЦЭМ!$D$10+'СЕТ СН'!$I$6-'СЕТ СН'!$I$23</f>
        <v>2936.3885734300002</v>
      </c>
      <c r="K136" s="36">
        <f>SUMIFS(СВЦЭМ!$D$39:$D$782,СВЦЭМ!$A$39:$A$782,$A136,СВЦЭМ!$B$39:$B$782,K$119)+'СЕТ СН'!$I$11+СВЦЭМ!$D$10+'СЕТ СН'!$I$6-'СЕТ СН'!$I$23</f>
        <v>2857.1034071100003</v>
      </c>
      <c r="L136" s="36">
        <f>SUMIFS(СВЦЭМ!$D$39:$D$782,СВЦЭМ!$A$39:$A$782,$A136,СВЦЭМ!$B$39:$B$782,L$119)+'СЕТ СН'!$I$11+СВЦЭМ!$D$10+'СЕТ СН'!$I$6-'СЕТ СН'!$I$23</f>
        <v>2788.7662233299998</v>
      </c>
      <c r="M136" s="36">
        <f>SUMIFS(СВЦЭМ!$D$39:$D$782,СВЦЭМ!$A$39:$A$782,$A136,СВЦЭМ!$B$39:$B$782,M$119)+'СЕТ СН'!$I$11+СВЦЭМ!$D$10+'СЕТ СН'!$I$6-'СЕТ СН'!$I$23</f>
        <v>2776.35717836</v>
      </c>
      <c r="N136" s="36">
        <f>SUMIFS(СВЦЭМ!$D$39:$D$782,СВЦЭМ!$A$39:$A$782,$A136,СВЦЭМ!$B$39:$B$782,N$119)+'СЕТ СН'!$I$11+СВЦЭМ!$D$10+'СЕТ СН'!$I$6-'СЕТ СН'!$I$23</f>
        <v>2769.7128440699998</v>
      </c>
      <c r="O136" s="36">
        <f>SUMIFS(СВЦЭМ!$D$39:$D$782,СВЦЭМ!$A$39:$A$782,$A136,СВЦЭМ!$B$39:$B$782,O$119)+'СЕТ СН'!$I$11+СВЦЭМ!$D$10+'СЕТ СН'!$I$6-'СЕТ СН'!$I$23</f>
        <v>2768.8677033399999</v>
      </c>
      <c r="P136" s="36">
        <f>SUMIFS(СВЦЭМ!$D$39:$D$782,СВЦЭМ!$A$39:$A$782,$A136,СВЦЭМ!$B$39:$B$782,P$119)+'СЕТ СН'!$I$11+СВЦЭМ!$D$10+'СЕТ СН'!$I$6-'СЕТ СН'!$I$23</f>
        <v>2768.2800179699998</v>
      </c>
      <c r="Q136" s="36">
        <f>SUMIFS(СВЦЭМ!$D$39:$D$782,СВЦЭМ!$A$39:$A$782,$A136,СВЦЭМ!$B$39:$B$782,Q$119)+'СЕТ СН'!$I$11+СВЦЭМ!$D$10+'СЕТ СН'!$I$6-'СЕТ СН'!$I$23</f>
        <v>2778.8376561499999</v>
      </c>
      <c r="R136" s="36">
        <f>SUMIFS(СВЦЭМ!$D$39:$D$782,СВЦЭМ!$A$39:$A$782,$A136,СВЦЭМ!$B$39:$B$782,R$119)+'СЕТ СН'!$I$11+СВЦЭМ!$D$10+'СЕТ СН'!$I$6-'СЕТ СН'!$I$23</f>
        <v>2801.6096417899998</v>
      </c>
      <c r="S136" s="36">
        <f>SUMIFS(СВЦЭМ!$D$39:$D$782,СВЦЭМ!$A$39:$A$782,$A136,СВЦЭМ!$B$39:$B$782,S$119)+'СЕТ СН'!$I$11+СВЦЭМ!$D$10+'СЕТ СН'!$I$6-'СЕТ СН'!$I$23</f>
        <v>2782.5773397499997</v>
      </c>
      <c r="T136" s="36">
        <f>SUMIFS(СВЦЭМ!$D$39:$D$782,СВЦЭМ!$A$39:$A$782,$A136,СВЦЭМ!$B$39:$B$782,T$119)+'СЕТ СН'!$I$11+СВЦЭМ!$D$10+'СЕТ СН'!$I$6-'СЕТ СН'!$I$23</f>
        <v>2767.6233990800001</v>
      </c>
      <c r="U136" s="36">
        <f>SUMIFS(СВЦЭМ!$D$39:$D$782,СВЦЭМ!$A$39:$A$782,$A136,СВЦЭМ!$B$39:$B$782,U$119)+'СЕТ СН'!$I$11+СВЦЭМ!$D$10+'СЕТ СН'!$I$6-'СЕТ СН'!$I$23</f>
        <v>2763.5656329100002</v>
      </c>
      <c r="V136" s="36">
        <f>SUMIFS(СВЦЭМ!$D$39:$D$782,СВЦЭМ!$A$39:$A$782,$A136,СВЦЭМ!$B$39:$B$782,V$119)+'СЕТ СН'!$I$11+СВЦЭМ!$D$10+'СЕТ СН'!$I$6-'СЕТ СН'!$I$23</f>
        <v>2764.8060978499998</v>
      </c>
      <c r="W136" s="36">
        <f>SUMIFS(СВЦЭМ!$D$39:$D$782,СВЦЭМ!$A$39:$A$782,$A136,СВЦЭМ!$B$39:$B$782,W$119)+'СЕТ СН'!$I$11+СВЦЭМ!$D$10+'СЕТ СН'!$I$6-'СЕТ СН'!$I$23</f>
        <v>2752.1917036200002</v>
      </c>
      <c r="X136" s="36">
        <f>SUMIFS(СВЦЭМ!$D$39:$D$782,СВЦЭМ!$A$39:$A$782,$A136,СВЦЭМ!$B$39:$B$782,X$119)+'СЕТ СН'!$I$11+СВЦЭМ!$D$10+'СЕТ СН'!$I$6-'СЕТ СН'!$I$23</f>
        <v>2807.7719657600001</v>
      </c>
      <c r="Y136" s="36">
        <f>SUMIFS(СВЦЭМ!$D$39:$D$782,СВЦЭМ!$A$39:$A$782,$A136,СВЦЭМ!$B$39:$B$782,Y$119)+'СЕТ СН'!$I$11+СВЦЭМ!$D$10+'СЕТ СН'!$I$6-'СЕТ СН'!$I$23</f>
        <v>2887.98649884</v>
      </c>
    </row>
    <row r="137" spans="1:25" ht="15.75" x14ac:dyDescent="0.2">
      <c r="A137" s="35">
        <f t="shared" si="3"/>
        <v>45522</v>
      </c>
      <c r="B137" s="36">
        <f>SUMIFS(СВЦЭМ!$D$39:$D$782,СВЦЭМ!$A$39:$A$782,$A137,СВЦЭМ!$B$39:$B$782,B$119)+'СЕТ СН'!$I$11+СВЦЭМ!$D$10+'СЕТ СН'!$I$6-'СЕТ СН'!$I$23</f>
        <v>2878.56762269</v>
      </c>
      <c r="C137" s="36">
        <f>SUMIFS(СВЦЭМ!$D$39:$D$782,СВЦЭМ!$A$39:$A$782,$A137,СВЦЭМ!$B$39:$B$782,C$119)+'СЕТ СН'!$I$11+СВЦЭМ!$D$10+'СЕТ СН'!$I$6-'СЕТ СН'!$I$23</f>
        <v>2973.48128752</v>
      </c>
      <c r="D137" s="36">
        <f>SUMIFS(СВЦЭМ!$D$39:$D$782,СВЦЭМ!$A$39:$A$782,$A137,СВЦЭМ!$B$39:$B$782,D$119)+'СЕТ СН'!$I$11+СВЦЭМ!$D$10+'СЕТ СН'!$I$6-'СЕТ СН'!$I$23</f>
        <v>3032.88580516</v>
      </c>
      <c r="E137" s="36">
        <f>SUMIFS(СВЦЭМ!$D$39:$D$782,СВЦЭМ!$A$39:$A$782,$A137,СВЦЭМ!$B$39:$B$782,E$119)+'СЕТ СН'!$I$11+СВЦЭМ!$D$10+'СЕТ СН'!$I$6-'СЕТ СН'!$I$23</f>
        <v>3056.9115758799999</v>
      </c>
      <c r="F137" s="36">
        <f>SUMIFS(СВЦЭМ!$D$39:$D$782,СВЦЭМ!$A$39:$A$782,$A137,СВЦЭМ!$B$39:$B$782,F$119)+'СЕТ СН'!$I$11+СВЦЭМ!$D$10+'СЕТ СН'!$I$6-'СЕТ СН'!$I$23</f>
        <v>3084.8754015</v>
      </c>
      <c r="G137" s="36">
        <f>SUMIFS(СВЦЭМ!$D$39:$D$782,СВЦЭМ!$A$39:$A$782,$A137,СВЦЭМ!$B$39:$B$782,G$119)+'СЕТ СН'!$I$11+СВЦЭМ!$D$10+'СЕТ СН'!$I$6-'СЕТ СН'!$I$23</f>
        <v>3067.3703602599999</v>
      </c>
      <c r="H137" s="36">
        <f>SUMIFS(СВЦЭМ!$D$39:$D$782,СВЦЭМ!$A$39:$A$782,$A137,СВЦЭМ!$B$39:$B$782,H$119)+'СЕТ СН'!$I$11+СВЦЭМ!$D$10+'СЕТ СН'!$I$6-'СЕТ СН'!$I$23</f>
        <v>3049.3438049900001</v>
      </c>
      <c r="I137" s="36">
        <f>SUMIFS(СВЦЭМ!$D$39:$D$782,СВЦЭМ!$A$39:$A$782,$A137,СВЦЭМ!$B$39:$B$782,I$119)+'СЕТ СН'!$I$11+СВЦЭМ!$D$10+'СЕТ СН'!$I$6-'СЕТ СН'!$I$23</f>
        <v>2993.3904373800001</v>
      </c>
      <c r="J137" s="36">
        <f>SUMIFS(СВЦЭМ!$D$39:$D$782,СВЦЭМ!$A$39:$A$782,$A137,СВЦЭМ!$B$39:$B$782,J$119)+'СЕТ СН'!$I$11+СВЦЭМ!$D$10+'СЕТ СН'!$I$6-'СЕТ СН'!$I$23</f>
        <v>2895.1538031099999</v>
      </c>
      <c r="K137" s="36">
        <f>SUMIFS(СВЦЭМ!$D$39:$D$782,СВЦЭМ!$A$39:$A$782,$A137,СВЦЭМ!$B$39:$B$782,K$119)+'СЕТ СН'!$I$11+СВЦЭМ!$D$10+'СЕТ СН'!$I$6-'СЕТ СН'!$I$23</f>
        <v>2816.8520813</v>
      </c>
      <c r="L137" s="36">
        <f>SUMIFS(СВЦЭМ!$D$39:$D$782,СВЦЭМ!$A$39:$A$782,$A137,СВЦЭМ!$B$39:$B$782,L$119)+'СЕТ СН'!$I$11+СВЦЭМ!$D$10+'СЕТ СН'!$I$6-'СЕТ СН'!$I$23</f>
        <v>2773.8817709499999</v>
      </c>
      <c r="M137" s="36">
        <f>SUMIFS(СВЦЭМ!$D$39:$D$782,СВЦЭМ!$A$39:$A$782,$A137,СВЦЭМ!$B$39:$B$782,M$119)+'СЕТ СН'!$I$11+СВЦЭМ!$D$10+'СЕТ СН'!$I$6-'СЕТ СН'!$I$23</f>
        <v>2755.6662562199999</v>
      </c>
      <c r="N137" s="36">
        <f>SUMIFS(СВЦЭМ!$D$39:$D$782,СВЦЭМ!$A$39:$A$782,$A137,СВЦЭМ!$B$39:$B$782,N$119)+'СЕТ СН'!$I$11+СВЦЭМ!$D$10+'СЕТ СН'!$I$6-'СЕТ СН'!$I$23</f>
        <v>2733.7013756199999</v>
      </c>
      <c r="O137" s="36">
        <f>SUMIFS(СВЦЭМ!$D$39:$D$782,СВЦЭМ!$A$39:$A$782,$A137,СВЦЭМ!$B$39:$B$782,O$119)+'СЕТ СН'!$I$11+СВЦЭМ!$D$10+'СЕТ СН'!$I$6-'СЕТ СН'!$I$23</f>
        <v>2750.4380458599999</v>
      </c>
      <c r="P137" s="36">
        <f>SUMIFS(СВЦЭМ!$D$39:$D$782,СВЦЭМ!$A$39:$A$782,$A137,СВЦЭМ!$B$39:$B$782,P$119)+'СЕТ СН'!$I$11+СВЦЭМ!$D$10+'СЕТ СН'!$I$6-'СЕТ СН'!$I$23</f>
        <v>2799.0015956100001</v>
      </c>
      <c r="Q137" s="36">
        <f>SUMIFS(СВЦЭМ!$D$39:$D$782,СВЦЭМ!$A$39:$A$782,$A137,СВЦЭМ!$B$39:$B$782,Q$119)+'СЕТ СН'!$I$11+СВЦЭМ!$D$10+'СЕТ СН'!$I$6-'СЕТ СН'!$I$23</f>
        <v>2831.8574177299997</v>
      </c>
      <c r="R137" s="36">
        <f>SUMIFS(СВЦЭМ!$D$39:$D$782,СВЦЭМ!$A$39:$A$782,$A137,СВЦЭМ!$B$39:$B$782,R$119)+'СЕТ СН'!$I$11+СВЦЭМ!$D$10+'СЕТ СН'!$I$6-'СЕТ СН'!$I$23</f>
        <v>2830.7675460700002</v>
      </c>
      <c r="S137" s="36">
        <f>SUMIFS(СВЦЭМ!$D$39:$D$782,СВЦЭМ!$A$39:$A$782,$A137,СВЦЭМ!$B$39:$B$782,S$119)+'СЕТ СН'!$I$11+СВЦЭМ!$D$10+'СЕТ СН'!$I$6-'СЕТ СН'!$I$23</f>
        <v>2833.2882024700002</v>
      </c>
      <c r="T137" s="36">
        <f>SUMIFS(СВЦЭМ!$D$39:$D$782,СВЦЭМ!$A$39:$A$782,$A137,СВЦЭМ!$B$39:$B$782,T$119)+'СЕТ СН'!$I$11+СВЦЭМ!$D$10+'СЕТ СН'!$I$6-'СЕТ СН'!$I$23</f>
        <v>2811.7976187900003</v>
      </c>
      <c r="U137" s="36">
        <f>SUMIFS(СВЦЭМ!$D$39:$D$782,СВЦЭМ!$A$39:$A$782,$A137,СВЦЭМ!$B$39:$B$782,U$119)+'СЕТ СН'!$I$11+СВЦЭМ!$D$10+'СЕТ СН'!$I$6-'СЕТ СН'!$I$23</f>
        <v>2809.23674876</v>
      </c>
      <c r="V137" s="36">
        <f>SUMIFS(СВЦЭМ!$D$39:$D$782,СВЦЭМ!$A$39:$A$782,$A137,СВЦЭМ!$B$39:$B$782,V$119)+'СЕТ СН'!$I$11+СВЦЭМ!$D$10+'СЕТ СН'!$I$6-'СЕТ СН'!$I$23</f>
        <v>2817.7536792599999</v>
      </c>
      <c r="W137" s="36">
        <f>SUMIFS(СВЦЭМ!$D$39:$D$782,СВЦЭМ!$A$39:$A$782,$A137,СВЦЭМ!$B$39:$B$782,W$119)+'СЕТ СН'!$I$11+СВЦЭМ!$D$10+'СЕТ СН'!$I$6-'СЕТ СН'!$I$23</f>
        <v>2803.4110115599997</v>
      </c>
      <c r="X137" s="36">
        <f>SUMIFS(СВЦЭМ!$D$39:$D$782,СВЦЭМ!$A$39:$A$782,$A137,СВЦЭМ!$B$39:$B$782,X$119)+'СЕТ СН'!$I$11+СВЦЭМ!$D$10+'СЕТ СН'!$I$6-'СЕТ СН'!$I$23</f>
        <v>2866.57227526</v>
      </c>
      <c r="Y137" s="36">
        <f>SUMIFS(СВЦЭМ!$D$39:$D$782,СВЦЭМ!$A$39:$A$782,$A137,СВЦЭМ!$B$39:$B$782,Y$119)+'СЕТ СН'!$I$11+СВЦЭМ!$D$10+'СЕТ СН'!$I$6-'СЕТ СН'!$I$23</f>
        <v>2941.5812525700003</v>
      </c>
    </row>
    <row r="138" spans="1:25" ht="15.75" x14ac:dyDescent="0.2">
      <c r="A138" s="35">
        <f t="shared" si="3"/>
        <v>45523</v>
      </c>
      <c r="B138" s="36">
        <f>SUMIFS(СВЦЭМ!$D$39:$D$782,СВЦЭМ!$A$39:$A$782,$A138,СВЦЭМ!$B$39:$B$782,B$119)+'СЕТ СН'!$I$11+СВЦЭМ!$D$10+'СЕТ СН'!$I$6-'СЕТ СН'!$I$23</f>
        <v>3017.2858601200001</v>
      </c>
      <c r="C138" s="36">
        <f>SUMIFS(СВЦЭМ!$D$39:$D$782,СВЦЭМ!$A$39:$A$782,$A138,СВЦЭМ!$B$39:$B$782,C$119)+'СЕТ СН'!$I$11+СВЦЭМ!$D$10+'СЕТ СН'!$I$6-'СЕТ СН'!$I$23</f>
        <v>3139.6175156600002</v>
      </c>
      <c r="D138" s="36">
        <f>SUMIFS(СВЦЭМ!$D$39:$D$782,СВЦЭМ!$A$39:$A$782,$A138,СВЦЭМ!$B$39:$B$782,D$119)+'СЕТ СН'!$I$11+СВЦЭМ!$D$10+'СЕТ СН'!$I$6-'СЕТ СН'!$I$23</f>
        <v>3172.7396643100005</v>
      </c>
      <c r="E138" s="36">
        <f>SUMIFS(СВЦЭМ!$D$39:$D$782,СВЦЭМ!$A$39:$A$782,$A138,СВЦЭМ!$B$39:$B$782,E$119)+'СЕТ СН'!$I$11+СВЦЭМ!$D$10+'СЕТ СН'!$I$6-'СЕТ СН'!$I$23</f>
        <v>3134.9866074199999</v>
      </c>
      <c r="F138" s="36">
        <f>SUMIFS(СВЦЭМ!$D$39:$D$782,СВЦЭМ!$A$39:$A$782,$A138,СВЦЭМ!$B$39:$B$782,F$119)+'СЕТ СН'!$I$11+СВЦЭМ!$D$10+'СЕТ СН'!$I$6-'СЕТ СН'!$I$23</f>
        <v>3142.0648025800001</v>
      </c>
      <c r="G138" s="36">
        <f>SUMIFS(СВЦЭМ!$D$39:$D$782,СВЦЭМ!$A$39:$A$782,$A138,СВЦЭМ!$B$39:$B$782,G$119)+'СЕТ СН'!$I$11+СВЦЭМ!$D$10+'СЕТ СН'!$I$6-'СЕТ СН'!$I$23</f>
        <v>3142.1985810300002</v>
      </c>
      <c r="H138" s="36">
        <f>SUMIFS(СВЦЭМ!$D$39:$D$782,СВЦЭМ!$A$39:$A$782,$A138,СВЦЭМ!$B$39:$B$782,H$119)+'СЕТ СН'!$I$11+СВЦЭМ!$D$10+'СЕТ СН'!$I$6-'СЕТ СН'!$I$23</f>
        <v>3153.0015418800003</v>
      </c>
      <c r="I138" s="36">
        <f>SUMIFS(СВЦЭМ!$D$39:$D$782,СВЦЭМ!$A$39:$A$782,$A138,СВЦЭМ!$B$39:$B$782,I$119)+'СЕТ СН'!$I$11+СВЦЭМ!$D$10+'СЕТ СН'!$I$6-'СЕТ СН'!$I$23</f>
        <v>3085.6274510900002</v>
      </c>
      <c r="J138" s="36">
        <f>SUMIFS(СВЦЭМ!$D$39:$D$782,СВЦЭМ!$A$39:$A$782,$A138,СВЦЭМ!$B$39:$B$782,J$119)+'СЕТ СН'!$I$11+СВЦЭМ!$D$10+'СЕТ СН'!$I$6-'СЕТ СН'!$I$23</f>
        <v>2912.3691132700001</v>
      </c>
      <c r="K138" s="36">
        <f>SUMIFS(СВЦЭМ!$D$39:$D$782,СВЦЭМ!$A$39:$A$782,$A138,СВЦЭМ!$B$39:$B$782,K$119)+'СЕТ СН'!$I$11+СВЦЭМ!$D$10+'СЕТ СН'!$I$6-'СЕТ СН'!$I$23</f>
        <v>2871.7601311899998</v>
      </c>
      <c r="L138" s="36">
        <f>SUMIFS(СВЦЭМ!$D$39:$D$782,СВЦЭМ!$A$39:$A$782,$A138,СВЦЭМ!$B$39:$B$782,L$119)+'СЕТ СН'!$I$11+СВЦЭМ!$D$10+'СЕТ СН'!$I$6-'СЕТ СН'!$I$23</f>
        <v>2865.1558185499998</v>
      </c>
      <c r="M138" s="36">
        <f>SUMIFS(СВЦЭМ!$D$39:$D$782,СВЦЭМ!$A$39:$A$782,$A138,СВЦЭМ!$B$39:$B$782,M$119)+'СЕТ СН'!$I$11+СВЦЭМ!$D$10+'СЕТ СН'!$I$6-'СЕТ СН'!$I$23</f>
        <v>2854.2412336500001</v>
      </c>
      <c r="N138" s="36">
        <f>SUMIFS(СВЦЭМ!$D$39:$D$782,СВЦЭМ!$A$39:$A$782,$A138,СВЦЭМ!$B$39:$B$782,N$119)+'СЕТ СН'!$I$11+СВЦЭМ!$D$10+'СЕТ СН'!$I$6-'СЕТ СН'!$I$23</f>
        <v>2843.6978526499997</v>
      </c>
      <c r="O138" s="36">
        <f>SUMIFS(СВЦЭМ!$D$39:$D$782,СВЦЭМ!$A$39:$A$782,$A138,СВЦЭМ!$B$39:$B$782,O$119)+'СЕТ СН'!$I$11+СВЦЭМ!$D$10+'СЕТ СН'!$I$6-'СЕТ СН'!$I$23</f>
        <v>2833.8620413500003</v>
      </c>
      <c r="P138" s="36">
        <f>SUMIFS(СВЦЭМ!$D$39:$D$782,СВЦЭМ!$A$39:$A$782,$A138,СВЦЭМ!$B$39:$B$782,P$119)+'СЕТ СН'!$I$11+СВЦЭМ!$D$10+'СЕТ СН'!$I$6-'СЕТ СН'!$I$23</f>
        <v>2843.3022287599997</v>
      </c>
      <c r="Q138" s="36">
        <f>SUMIFS(СВЦЭМ!$D$39:$D$782,СВЦЭМ!$A$39:$A$782,$A138,СВЦЭМ!$B$39:$B$782,Q$119)+'СЕТ СН'!$I$11+СВЦЭМ!$D$10+'СЕТ СН'!$I$6-'СЕТ СН'!$I$23</f>
        <v>2833.8353638999997</v>
      </c>
      <c r="R138" s="36">
        <f>SUMIFS(СВЦЭМ!$D$39:$D$782,СВЦЭМ!$A$39:$A$782,$A138,СВЦЭМ!$B$39:$B$782,R$119)+'СЕТ СН'!$I$11+СВЦЭМ!$D$10+'СЕТ СН'!$I$6-'СЕТ СН'!$I$23</f>
        <v>2839.9731630900001</v>
      </c>
      <c r="S138" s="36">
        <f>SUMIFS(СВЦЭМ!$D$39:$D$782,СВЦЭМ!$A$39:$A$782,$A138,СВЦЭМ!$B$39:$B$782,S$119)+'СЕТ СН'!$I$11+СВЦЭМ!$D$10+'СЕТ СН'!$I$6-'СЕТ СН'!$I$23</f>
        <v>2827.9688746800002</v>
      </c>
      <c r="T138" s="36">
        <f>SUMIFS(СВЦЭМ!$D$39:$D$782,СВЦЭМ!$A$39:$A$782,$A138,СВЦЭМ!$B$39:$B$782,T$119)+'СЕТ СН'!$I$11+СВЦЭМ!$D$10+'СЕТ СН'!$I$6-'СЕТ СН'!$I$23</f>
        <v>2794.4791439199998</v>
      </c>
      <c r="U138" s="36">
        <f>SUMIFS(СВЦЭМ!$D$39:$D$782,СВЦЭМ!$A$39:$A$782,$A138,СВЦЭМ!$B$39:$B$782,U$119)+'СЕТ СН'!$I$11+СВЦЭМ!$D$10+'СЕТ СН'!$I$6-'СЕТ СН'!$I$23</f>
        <v>2823.1918581800001</v>
      </c>
      <c r="V138" s="36">
        <f>SUMIFS(СВЦЭМ!$D$39:$D$782,СВЦЭМ!$A$39:$A$782,$A138,СВЦЭМ!$B$39:$B$782,V$119)+'СЕТ СН'!$I$11+СВЦЭМ!$D$10+'СЕТ СН'!$I$6-'СЕТ СН'!$I$23</f>
        <v>2832.3336151599997</v>
      </c>
      <c r="W138" s="36">
        <f>SUMIFS(СВЦЭМ!$D$39:$D$782,СВЦЭМ!$A$39:$A$782,$A138,СВЦЭМ!$B$39:$B$782,W$119)+'СЕТ СН'!$I$11+СВЦЭМ!$D$10+'СЕТ СН'!$I$6-'СЕТ СН'!$I$23</f>
        <v>2797.7500779800002</v>
      </c>
      <c r="X138" s="36">
        <f>SUMIFS(СВЦЭМ!$D$39:$D$782,СВЦЭМ!$A$39:$A$782,$A138,СВЦЭМ!$B$39:$B$782,X$119)+'СЕТ СН'!$I$11+СВЦЭМ!$D$10+'СЕТ СН'!$I$6-'СЕТ СН'!$I$23</f>
        <v>2848.5078923299998</v>
      </c>
      <c r="Y138" s="36">
        <f>SUMIFS(СВЦЭМ!$D$39:$D$782,СВЦЭМ!$A$39:$A$782,$A138,СВЦЭМ!$B$39:$B$782,Y$119)+'СЕТ СН'!$I$11+СВЦЭМ!$D$10+'СЕТ СН'!$I$6-'СЕТ СН'!$I$23</f>
        <v>2931.4956484599998</v>
      </c>
    </row>
    <row r="139" spans="1:25" ht="15.75" x14ac:dyDescent="0.2">
      <c r="A139" s="35">
        <f t="shared" si="3"/>
        <v>45524</v>
      </c>
      <c r="B139" s="36">
        <f>SUMIFS(СВЦЭМ!$D$39:$D$782,СВЦЭМ!$A$39:$A$782,$A139,СВЦЭМ!$B$39:$B$782,B$119)+'СЕТ СН'!$I$11+СВЦЭМ!$D$10+'СЕТ СН'!$I$6-'СЕТ СН'!$I$23</f>
        <v>2918.2306558299997</v>
      </c>
      <c r="C139" s="36">
        <f>SUMIFS(СВЦЭМ!$D$39:$D$782,СВЦЭМ!$A$39:$A$782,$A139,СВЦЭМ!$B$39:$B$782,C$119)+'СЕТ СН'!$I$11+СВЦЭМ!$D$10+'СЕТ СН'!$I$6-'СЕТ СН'!$I$23</f>
        <v>3018.1539088099998</v>
      </c>
      <c r="D139" s="36">
        <f>SUMIFS(СВЦЭМ!$D$39:$D$782,СВЦЭМ!$A$39:$A$782,$A139,СВЦЭМ!$B$39:$B$782,D$119)+'СЕТ СН'!$I$11+СВЦЭМ!$D$10+'СЕТ СН'!$I$6-'СЕТ СН'!$I$23</f>
        <v>3080.8259401</v>
      </c>
      <c r="E139" s="36">
        <f>SUMIFS(СВЦЭМ!$D$39:$D$782,СВЦЭМ!$A$39:$A$782,$A139,СВЦЭМ!$B$39:$B$782,E$119)+'СЕТ СН'!$I$11+СВЦЭМ!$D$10+'СЕТ СН'!$I$6-'СЕТ СН'!$I$23</f>
        <v>3111.9132628500001</v>
      </c>
      <c r="F139" s="36">
        <f>SUMIFS(СВЦЭМ!$D$39:$D$782,СВЦЭМ!$A$39:$A$782,$A139,СВЦЭМ!$B$39:$B$782,F$119)+'СЕТ СН'!$I$11+СВЦЭМ!$D$10+'СЕТ СН'!$I$6-'СЕТ СН'!$I$23</f>
        <v>3109.0342117800001</v>
      </c>
      <c r="G139" s="36">
        <f>SUMIFS(СВЦЭМ!$D$39:$D$782,СВЦЭМ!$A$39:$A$782,$A139,СВЦЭМ!$B$39:$B$782,G$119)+'СЕТ СН'!$I$11+СВЦЭМ!$D$10+'СЕТ СН'!$I$6-'СЕТ СН'!$I$23</f>
        <v>3091.8719959299997</v>
      </c>
      <c r="H139" s="36">
        <f>SUMIFS(СВЦЭМ!$D$39:$D$782,СВЦЭМ!$A$39:$A$782,$A139,СВЦЭМ!$B$39:$B$782,H$119)+'СЕТ СН'!$I$11+СВЦЭМ!$D$10+'СЕТ СН'!$I$6-'СЕТ СН'!$I$23</f>
        <v>3077.5776662899998</v>
      </c>
      <c r="I139" s="36">
        <f>SUMIFS(СВЦЭМ!$D$39:$D$782,СВЦЭМ!$A$39:$A$782,$A139,СВЦЭМ!$B$39:$B$782,I$119)+'СЕТ СН'!$I$11+СВЦЭМ!$D$10+'СЕТ СН'!$I$6-'СЕТ СН'!$I$23</f>
        <v>2964.3651432500001</v>
      </c>
      <c r="J139" s="36">
        <f>SUMIFS(СВЦЭМ!$D$39:$D$782,СВЦЭМ!$A$39:$A$782,$A139,СВЦЭМ!$B$39:$B$782,J$119)+'СЕТ СН'!$I$11+СВЦЭМ!$D$10+'СЕТ СН'!$I$6-'СЕТ СН'!$I$23</f>
        <v>2841.8905353499999</v>
      </c>
      <c r="K139" s="36">
        <f>SUMIFS(СВЦЭМ!$D$39:$D$782,СВЦЭМ!$A$39:$A$782,$A139,СВЦЭМ!$B$39:$B$782,K$119)+'СЕТ СН'!$I$11+СВЦЭМ!$D$10+'СЕТ СН'!$I$6-'СЕТ СН'!$I$23</f>
        <v>2741.76812531</v>
      </c>
      <c r="L139" s="36">
        <f>SUMIFS(СВЦЭМ!$D$39:$D$782,СВЦЭМ!$A$39:$A$782,$A139,СВЦЭМ!$B$39:$B$782,L$119)+'СЕТ СН'!$I$11+СВЦЭМ!$D$10+'СЕТ СН'!$I$6-'СЕТ СН'!$I$23</f>
        <v>2719.2406304200003</v>
      </c>
      <c r="M139" s="36">
        <f>SUMIFS(СВЦЭМ!$D$39:$D$782,СВЦЭМ!$A$39:$A$782,$A139,СВЦЭМ!$B$39:$B$782,M$119)+'СЕТ СН'!$I$11+СВЦЭМ!$D$10+'СЕТ СН'!$I$6-'СЕТ СН'!$I$23</f>
        <v>2712.7973766300001</v>
      </c>
      <c r="N139" s="36">
        <f>SUMIFS(СВЦЭМ!$D$39:$D$782,СВЦЭМ!$A$39:$A$782,$A139,СВЦЭМ!$B$39:$B$782,N$119)+'СЕТ СН'!$I$11+СВЦЭМ!$D$10+'СЕТ СН'!$I$6-'СЕТ СН'!$I$23</f>
        <v>2720.0297593300002</v>
      </c>
      <c r="O139" s="36">
        <f>SUMIFS(СВЦЭМ!$D$39:$D$782,СВЦЭМ!$A$39:$A$782,$A139,СВЦЭМ!$B$39:$B$782,O$119)+'СЕТ СН'!$I$11+СВЦЭМ!$D$10+'СЕТ СН'!$I$6-'СЕТ СН'!$I$23</f>
        <v>2696.2063099400002</v>
      </c>
      <c r="P139" s="36">
        <f>SUMIFS(СВЦЭМ!$D$39:$D$782,СВЦЭМ!$A$39:$A$782,$A139,СВЦЭМ!$B$39:$B$782,P$119)+'СЕТ СН'!$I$11+СВЦЭМ!$D$10+'СЕТ СН'!$I$6-'СЕТ СН'!$I$23</f>
        <v>2697.6855297299999</v>
      </c>
      <c r="Q139" s="36">
        <f>SUMIFS(СВЦЭМ!$D$39:$D$782,СВЦЭМ!$A$39:$A$782,$A139,СВЦЭМ!$B$39:$B$782,Q$119)+'СЕТ СН'!$I$11+СВЦЭМ!$D$10+'СЕТ СН'!$I$6-'СЕТ СН'!$I$23</f>
        <v>2693.5862669799999</v>
      </c>
      <c r="R139" s="36">
        <f>SUMIFS(СВЦЭМ!$D$39:$D$782,СВЦЭМ!$A$39:$A$782,$A139,СВЦЭМ!$B$39:$B$782,R$119)+'СЕТ СН'!$I$11+СВЦЭМ!$D$10+'СЕТ СН'!$I$6-'СЕТ СН'!$I$23</f>
        <v>2713.0631675300001</v>
      </c>
      <c r="S139" s="36">
        <f>SUMIFS(СВЦЭМ!$D$39:$D$782,СВЦЭМ!$A$39:$A$782,$A139,СВЦЭМ!$B$39:$B$782,S$119)+'СЕТ СН'!$I$11+СВЦЭМ!$D$10+'СЕТ СН'!$I$6-'СЕТ СН'!$I$23</f>
        <v>2700.32661693</v>
      </c>
      <c r="T139" s="36">
        <f>SUMIFS(СВЦЭМ!$D$39:$D$782,СВЦЭМ!$A$39:$A$782,$A139,СВЦЭМ!$B$39:$B$782,T$119)+'СЕТ СН'!$I$11+СВЦЭМ!$D$10+'СЕТ СН'!$I$6-'СЕТ СН'!$I$23</f>
        <v>2680.01137449</v>
      </c>
      <c r="U139" s="36">
        <f>SUMIFS(СВЦЭМ!$D$39:$D$782,СВЦЭМ!$A$39:$A$782,$A139,СВЦЭМ!$B$39:$B$782,U$119)+'СЕТ СН'!$I$11+СВЦЭМ!$D$10+'СЕТ СН'!$I$6-'СЕТ СН'!$I$23</f>
        <v>2699.4302650199998</v>
      </c>
      <c r="V139" s="36">
        <f>SUMIFS(СВЦЭМ!$D$39:$D$782,СВЦЭМ!$A$39:$A$782,$A139,СВЦЭМ!$B$39:$B$782,V$119)+'СЕТ СН'!$I$11+СВЦЭМ!$D$10+'СЕТ СН'!$I$6-'СЕТ СН'!$I$23</f>
        <v>2681.96537906</v>
      </c>
      <c r="W139" s="36">
        <f>SUMIFS(СВЦЭМ!$D$39:$D$782,СВЦЭМ!$A$39:$A$782,$A139,СВЦЭМ!$B$39:$B$782,W$119)+'СЕТ СН'!$I$11+СВЦЭМ!$D$10+'СЕТ СН'!$I$6-'СЕТ СН'!$I$23</f>
        <v>2679.4397535799999</v>
      </c>
      <c r="X139" s="36">
        <f>SUMIFS(СВЦЭМ!$D$39:$D$782,СВЦЭМ!$A$39:$A$782,$A139,СВЦЭМ!$B$39:$B$782,X$119)+'СЕТ СН'!$I$11+СВЦЭМ!$D$10+'СЕТ СН'!$I$6-'СЕТ СН'!$I$23</f>
        <v>2772.1876458400002</v>
      </c>
      <c r="Y139" s="36">
        <f>SUMIFS(СВЦЭМ!$D$39:$D$782,СВЦЭМ!$A$39:$A$782,$A139,СВЦЭМ!$B$39:$B$782,Y$119)+'СЕТ СН'!$I$11+СВЦЭМ!$D$10+'СЕТ СН'!$I$6-'СЕТ СН'!$I$23</f>
        <v>2915.8060648400001</v>
      </c>
    </row>
    <row r="140" spans="1:25" ht="15.75" x14ac:dyDescent="0.2">
      <c r="A140" s="35">
        <f t="shared" si="3"/>
        <v>45525</v>
      </c>
      <c r="B140" s="36">
        <f>SUMIFS(СВЦЭМ!$D$39:$D$782,СВЦЭМ!$A$39:$A$782,$A140,СВЦЭМ!$B$39:$B$782,B$119)+'СЕТ СН'!$I$11+СВЦЭМ!$D$10+'СЕТ СН'!$I$6-'СЕТ СН'!$I$23</f>
        <v>3110.50316088</v>
      </c>
      <c r="C140" s="36">
        <f>SUMIFS(СВЦЭМ!$D$39:$D$782,СВЦЭМ!$A$39:$A$782,$A140,СВЦЭМ!$B$39:$B$782,C$119)+'СЕТ СН'!$I$11+СВЦЭМ!$D$10+'СЕТ СН'!$I$6-'СЕТ СН'!$I$23</f>
        <v>3149.1507404200001</v>
      </c>
      <c r="D140" s="36">
        <f>SUMIFS(СВЦЭМ!$D$39:$D$782,СВЦЭМ!$A$39:$A$782,$A140,СВЦЭМ!$B$39:$B$782,D$119)+'СЕТ СН'!$I$11+СВЦЭМ!$D$10+'СЕТ СН'!$I$6-'СЕТ СН'!$I$23</f>
        <v>3197.4468637000004</v>
      </c>
      <c r="E140" s="36">
        <f>SUMIFS(СВЦЭМ!$D$39:$D$782,СВЦЭМ!$A$39:$A$782,$A140,СВЦЭМ!$B$39:$B$782,E$119)+'СЕТ СН'!$I$11+СВЦЭМ!$D$10+'СЕТ СН'!$I$6-'СЕТ СН'!$I$23</f>
        <v>3158.1337837700003</v>
      </c>
      <c r="F140" s="36">
        <f>SUMIFS(СВЦЭМ!$D$39:$D$782,СВЦЭМ!$A$39:$A$782,$A140,СВЦЭМ!$B$39:$B$782,F$119)+'СЕТ СН'!$I$11+СВЦЭМ!$D$10+'СЕТ СН'!$I$6-'СЕТ СН'!$I$23</f>
        <v>3142.2142812100001</v>
      </c>
      <c r="G140" s="36">
        <f>SUMIFS(СВЦЭМ!$D$39:$D$782,СВЦЭМ!$A$39:$A$782,$A140,СВЦЭМ!$B$39:$B$782,G$119)+'СЕТ СН'!$I$11+СВЦЭМ!$D$10+'СЕТ СН'!$I$6-'СЕТ СН'!$I$23</f>
        <v>3103.47325043</v>
      </c>
      <c r="H140" s="36">
        <f>SUMIFS(СВЦЭМ!$D$39:$D$782,СВЦЭМ!$A$39:$A$782,$A140,СВЦЭМ!$B$39:$B$782,H$119)+'СЕТ СН'!$I$11+СВЦЭМ!$D$10+'СЕТ СН'!$I$6-'СЕТ СН'!$I$23</f>
        <v>3092.3554990800003</v>
      </c>
      <c r="I140" s="36">
        <f>SUMIFS(СВЦЭМ!$D$39:$D$782,СВЦЭМ!$A$39:$A$782,$A140,СВЦЭМ!$B$39:$B$782,I$119)+'СЕТ СН'!$I$11+СВЦЭМ!$D$10+'СЕТ СН'!$I$6-'СЕТ СН'!$I$23</f>
        <v>2968.70347408</v>
      </c>
      <c r="J140" s="36">
        <f>SUMIFS(СВЦЭМ!$D$39:$D$782,СВЦЭМ!$A$39:$A$782,$A140,СВЦЭМ!$B$39:$B$782,J$119)+'СЕТ СН'!$I$11+СВЦЭМ!$D$10+'СЕТ СН'!$I$6-'СЕТ СН'!$I$23</f>
        <v>2882.56794674</v>
      </c>
      <c r="K140" s="36">
        <f>SUMIFS(СВЦЭМ!$D$39:$D$782,СВЦЭМ!$A$39:$A$782,$A140,СВЦЭМ!$B$39:$B$782,K$119)+'СЕТ СН'!$I$11+СВЦЭМ!$D$10+'СЕТ СН'!$I$6-'СЕТ СН'!$I$23</f>
        <v>2806.39167443</v>
      </c>
      <c r="L140" s="36">
        <f>SUMIFS(СВЦЭМ!$D$39:$D$782,СВЦЭМ!$A$39:$A$782,$A140,СВЦЭМ!$B$39:$B$782,L$119)+'СЕТ СН'!$I$11+СВЦЭМ!$D$10+'СЕТ СН'!$I$6-'СЕТ СН'!$I$23</f>
        <v>2791.1357145800002</v>
      </c>
      <c r="M140" s="36">
        <f>SUMIFS(СВЦЭМ!$D$39:$D$782,СВЦЭМ!$A$39:$A$782,$A140,СВЦЭМ!$B$39:$B$782,M$119)+'СЕТ СН'!$I$11+СВЦЭМ!$D$10+'СЕТ СН'!$I$6-'СЕТ СН'!$I$23</f>
        <v>2792.6446083800001</v>
      </c>
      <c r="N140" s="36">
        <f>SUMIFS(СВЦЭМ!$D$39:$D$782,СВЦЭМ!$A$39:$A$782,$A140,СВЦЭМ!$B$39:$B$782,N$119)+'СЕТ СН'!$I$11+СВЦЭМ!$D$10+'СЕТ СН'!$I$6-'СЕТ СН'!$I$23</f>
        <v>2784.94312971</v>
      </c>
      <c r="O140" s="36">
        <f>SUMIFS(СВЦЭМ!$D$39:$D$782,СВЦЭМ!$A$39:$A$782,$A140,СВЦЭМ!$B$39:$B$782,O$119)+'СЕТ СН'!$I$11+СВЦЭМ!$D$10+'СЕТ СН'!$I$6-'СЕТ СН'!$I$23</f>
        <v>2768.7533071799999</v>
      </c>
      <c r="P140" s="36">
        <f>SUMIFS(СВЦЭМ!$D$39:$D$782,СВЦЭМ!$A$39:$A$782,$A140,СВЦЭМ!$B$39:$B$782,P$119)+'СЕТ СН'!$I$11+СВЦЭМ!$D$10+'СЕТ СН'!$I$6-'СЕТ СН'!$I$23</f>
        <v>2806.6361906299999</v>
      </c>
      <c r="Q140" s="36">
        <f>SUMIFS(СВЦЭМ!$D$39:$D$782,СВЦЭМ!$A$39:$A$782,$A140,СВЦЭМ!$B$39:$B$782,Q$119)+'СЕТ СН'!$I$11+СВЦЭМ!$D$10+'СЕТ СН'!$I$6-'СЕТ СН'!$I$23</f>
        <v>2829.6828721100001</v>
      </c>
      <c r="R140" s="36">
        <f>SUMIFS(СВЦЭМ!$D$39:$D$782,СВЦЭМ!$A$39:$A$782,$A140,СВЦЭМ!$B$39:$B$782,R$119)+'СЕТ СН'!$I$11+СВЦЭМ!$D$10+'СЕТ СН'!$I$6-'СЕТ СН'!$I$23</f>
        <v>2823.9958555000003</v>
      </c>
      <c r="S140" s="36">
        <f>SUMIFS(СВЦЭМ!$D$39:$D$782,СВЦЭМ!$A$39:$A$782,$A140,СВЦЭМ!$B$39:$B$782,S$119)+'СЕТ СН'!$I$11+СВЦЭМ!$D$10+'СЕТ СН'!$I$6-'СЕТ СН'!$I$23</f>
        <v>2823.5238726500002</v>
      </c>
      <c r="T140" s="36">
        <f>SUMIFS(СВЦЭМ!$D$39:$D$782,СВЦЭМ!$A$39:$A$782,$A140,СВЦЭМ!$B$39:$B$782,T$119)+'СЕТ СН'!$I$11+СВЦЭМ!$D$10+'СЕТ СН'!$I$6-'СЕТ СН'!$I$23</f>
        <v>2816.2847008899998</v>
      </c>
      <c r="U140" s="36">
        <f>SUMIFS(СВЦЭМ!$D$39:$D$782,СВЦЭМ!$A$39:$A$782,$A140,СВЦЭМ!$B$39:$B$782,U$119)+'СЕТ СН'!$I$11+СВЦЭМ!$D$10+'СЕТ СН'!$I$6-'СЕТ СН'!$I$23</f>
        <v>2827.6387473599998</v>
      </c>
      <c r="V140" s="36">
        <f>SUMIFS(СВЦЭМ!$D$39:$D$782,СВЦЭМ!$A$39:$A$782,$A140,СВЦЭМ!$B$39:$B$782,V$119)+'СЕТ СН'!$I$11+СВЦЭМ!$D$10+'СЕТ СН'!$I$6-'СЕТ СН'!$I$23</f>
        <v>2819.6878887600001</v>
      </c>
      <c r="W140" s="36">
        <f>SUMIFS(СВЦЭМ!$D$39:$D$782,СВЦЭМ!$A$39:$A$782,$A140,СВЦЭМ!$B$39:$B$782,W$119)+'СЕТ СН'!$I$11+СВЦЭМ!$D$10+'СЕТ СН'!$I$6-'СЕТ СН'!$I$23</f>
        <v>2814.30641612</v>
      </c>
      <c r="X140" s="36">
        <f>SUMIFS(СВЦЭМ!$D$39:$D$782,СВЦЭМ!$A$39:$A$782,$A140,СВЦЭМ!$B$39:$B$782,X$119)+'СЕТ СН'!$I$11+СВЦЭМ!$D$10+'СЕТ СН'!$I$6-'СЕТ СН'!$I$23</f>
        <v>2833.18948073</v>
      </c>
      <c r="Y140" s="36">
        <f>SUMIFS(СВЦЭМ!$D$39:$D$782,СВЦЭМ!$A$39:$A$782,$A140,СВЦЭМ!$B$39:$B$782,Y$119)+'СЕТ СН'!$I$11+СВЦЭМ!$D$10+'СЕТ СН'!$I$6-'СЕТ СН'!$I$23</f>
        <v>2869.5254910100002</v>
      </c>
    </row>
    <row r="141" spans="1:25" ht="15.75" x14ac:dyDescent="0.2">
      <c r="A141" s="35">
        <f t="shared" si="3"/>
        <v>45526</v>
      </c>
      <c r="B141" s="36">
        <f>SUMIFS(СВЦЭМ!$D$39:$D$782,СВЦЭМ!$A$39:$A$782,$A141,СВЦЭМ!$B$39:$B$782,B$119)+'СЕТ СН'!$I$11+СВЦЭМ!$D$10+'СЕТ СН'!$I$6-'СЕТ СН'!$I$23</f>
        <v>2816.5422693700002</v>
      </c>
      <c r="C141" s="36">
        <f>SUMIFS(СВЦЭМ!$D$39:$D$782,СВЦЭМ!$A$39:$A$782,$A141,СВЦЭМ!$B$39:$B$782,C$119)+'СЕТ СН'!$I$11+СВЦЭМ!$D$10+'СЕТ СН'!$I$6-'СЕТ СН'!$I$23</f>
        <v>2903.6875897199998</v>
      </c>
      <c r="D141" s="36">
        <f>SUMIFS(СВЦЭМ!$D$39:$D$782,СВЦЭМ!$A$39:$A$782,$A141,СВЦЭМ!$B$39:$B$782,D$119)+'СЕТ СН'!$I$11+СВЦЭМ!$D$10+'СЕТ СН'!$I$6-'СЕТ СН'!$I$23</f>
        <v>2947.4902130199998</v>
      </c>
      <c r="E141" s="36">
        <f>SUMIFS(СВЦЭМ!$D$39:$D$782,СВЦЭМ!$A$39:$A$782,$A141,СВЦЭМ!$B$39:$B$782,E$119)+'СЕТ СН'!$I$11+СВЦЭМ!$D$10+'СЕТ СН'!$I$6-'СЕТ СН'!$I$23</f>
        <v>2979.6906982999999</v>
      </c>
      <c r="F141" s="36">
        <f>SUMIFS(СВЦЭМ!$D$39:$D$782,СВЦЭМ!$A$39:$A$782,$A141,СВЦЭМ!$B$39:$B$782,F$119)+'СЕТ СН'!$I$11+СВЦЭМ!$D$10+'СЕТ СН'!$I$6-'СЕТ СН'!$I$23</f>
        <v>2975.3910144800002</v>
      </c>
      <c r="G141" s="36">
        <f>SUMIFS(СВЦЭМ!$D$39:$D$782,СВЦЭМ!$A$39:$A$782,$A141,СВЦЭМ!$B$39:$B$782,G$119)+'СЕТ СН'!$I$11+СВЦЭМ!$D$10+'СЕТ СН'!$I$6-'СЕТ СН'!$I$23</f>
        <v>2944.3838591200001</v>
      </c>
      <c r="H141" s="36">
        <f>SUMIFS(СВЦЭМ!$D$39:$D$782,СВЦЭМ!$A$39:$A$782,$A141,СВЦЭМ!$B$39:$B$782,H$119)+'СЕТ СН'!$I$11+СВЦЭМ!$D$10+'СЕТ СН'!$I$6-'СЕТ СН'!$I$23</f>
        <v>2911.6768661200003</v>
      </c>
      <c r="I141" s="36">
        <f>SUMIFS(СВЦЭМ!$D$39:$D$782,СВЦЭМ!$A$39:$A$782,$A141,СВЦЭМ!$B$39:$B$782,I$119)+'СЕТ СН'!$I$11+СВЦЭМ!$D$10+'СЕТ СН'!$I$6-'СЕТ СН'!$I$23</f>
        <v>2826.9203682699999</v>
      </c>
      <c r="J141" s="36">
        <f>SUMIFS(СВЦЭМ!$D$39:$D$782,СВЦЭМ!$A$39:$A$782,$A141,СВЦЭМ!$B$39:$B$782,J$119)+'СЕТ СН'!$I$11+СВЦЭМ!$D$10+'СЕТ СН'!$I$6-'СЕТ СН'!$I$23</f>
        <v>2727.9834394999998</v>
      </c>
      <c r="K141" s="36">
        <f>SUMIFS(СВЦЭМ!$D$39:$D$782,СВЦЭМ!$A$39:$A$782,$A141,СВЦЭМ!$B$39:$B$782,K$119)+'СЕТ СН'!$I$11+СВЦЭМ!$D$10+'СЕТ СН'!$I$6-'СЕТ СН'!$I$23</f>
        <v>2656.3923119700003</v>
      </c>
      <c r="L141" s="36">
        <f>SUMIFS(СВЦЭМ!$D$39:$D$782,СВЦЭМ!$A$39:$A$782,$A141,СВЦЭМ!$B$39:$B$782,L$119)+'СЕТ СН'!$I$11+СВЦЭМ!$D$10+'СЕТ СН'!$I$6-'СЕТ СН'!$I$23</f>
        <v>2620.8870402499997</v>
      </c>
      <c r="M141" s="36">
        <f>SUMIFS(СВЦЭМ!$D$39:$D$782,СВЦЭМ!$A$39:$A$782,$A141,СВЦЭМ!$B$39:$B$782,M$119)+'СЕТ СН'!$I$11+СВЦЭМ!$D$10+'СЕТ СН'!$I$6-'СЕТ СН'!$I$23</f>
        <v>2628.62023426</v>
      </c>
      <c r="N141" s="36">
        <f>SUMIFS(СВЦЭМ!$D$39:$D$782,СВЦЭМ!$A$39:$A$782,$A141,СВЦЭМ!$B$39:$B$782,N$119)+'СЕТ СН'!$I$11+СВЦЭМ!$D$10+'СЕТ СН'!$I$6-'СЕТ СН'!$I$23</f>
        <v>2621.7122651099999</v>
      </c>
      <c r="O141" s="36">
        <f>SUMIFS(СВЦЭМ!$D$39:$D$782,СВЦЭМ!$A$39:$A$782,$A141,СВЦЭМ!$B$39:$B$782,O$119)+'СЕТ СН'!$I$11+СВЦЭМ!$D$10+'СЕТ СН'!$I$6-'СЕТ СН'!$I$23</f>
        <v>2625.8629954600001</v>
      </c>
      <c r="P141" s="36">
        <f>SUMIFS(СВЦЭМ!$D$39:$D$782,СВЦЭМ!$A$39:$A$782,$A141,СВЦЭМ!$B$39:$B$782,P$119)+'СЕТ СН'!$I$11+СВЦЭМ!$D$10+'СЕТ СН'!$I$6-'СЕТ СН'!$I$23</f>
        <v>2633.83148239</v>
      </c>
      <c r="Q141" s="36">
        <f>SUMIFS(СВЦЭМ!$D$39:$D$782,СВЦЭМ!$A$39:$A$782,$A141,СВЦЭМ!$B$39:$B$782,Q$119)+'СЕТ СН'!$I$11+СВЦЭМ!$D$10+'СЕТ СН'!$I$6-'СЕТ СН'!$I$23</f>
        <v>2637.3095778400002</v>
      </c>
      <c r="R141" s="36">
        <f>SUMIFS(СВЦЭМ!$D$39:$D$782,СВЦЭМ!$A$39:$A$782,$A141,СВЦЭМ!$B$39:$B$782,R$119)+'СЕТ СН'!$I$11+СВЦЭМ!$D$10+'СЕТ СН'!$I$6-'СЕТ СН'!$I$23</f>
        <v>2649.88141597</v>
      </c>
      <c r="S141" s="36">
        <f>SUMIFS(СВЦЭМ!$D$39:$D$782,СВЦЭМ!$A$39:$A$782,$A141,СВЦЭМ!$B$39:$B$782,S$119)+'СЕТ СН'!$I$11+СВЦЭМ!$D$10+'СЕТ СН'!$I$6-'СЕТ СН'!$I$23</f>
        <v>2640.74566276</v>
      </c>
      <c r="T141" s="36">
        <f>SUMIFS(СВЦЭМ!$D$39:$D$782,СВЦЭМ!$A$39:$A$782,$A141,СВЦЭМ!$B$39:$B$782,T$119)+'СЕТ СН'!$I$11+СВЦЭМ!$D$10+'СЕТ СН'!$I$6-'СЕТ СН'!$I$23</f>
        <v>2637.8706551</v>
      </c>
      <c r="U141" s="36">
        <f>SUMIFS(СВЦЭМ!$D$39:$D$782,СВЦЭМ!$A$39:$A$782,$A141,СВЦЭМ!$B$39:$B$782,U$119)+'СЕТ СН'!$I$11+СВЦЭМ!$D$10+'СЕТ СН'!$I$6-'СЕТ СН'!$I$23</f>
        <v>2642.63476442</v>
      </c>
      <c r="V141" s="36">
        <f>SUMIFS(СВЦЭМ!$D$39:$D$782,СВЦЭМ!$A$39:$A$782,$A141,СВЦЭМ!$B$39:$B$782,V$119)+'СЕТ СН'!$I$11+СВЦЭМ!$D$10+'СЕТ СН'!$I$6-'СЕТ СН'!$I$23</f>
        <v>2629.9394798600001</v>
      </c>
      <c r="W141" s="36">
        <f>SUMIFS(СВЦЭМ!$D$39:$D$782,СВЦЭМ!$A$39:$A$782,$A141,СВЦЭМ!$B$39:$B$782,W$119)+'СЕТ СН'!$I$11+СВЦЭМ!$D$10+'СЕТ СН'!$I$6-'СЕТ СН'!$I$23</f>
        <v>2625.5444310900002</v>
      </c>
      <c r="X141" s="36">
        <f>SUMIFS(СВЦЭМ!$D$39:$D$782,СВЦЭМ!$A$39:$A$782,$A141,СВЦЭМ!$B$39:$B$782,X$119)+'СЕТ СН'!$I$11+СВЦЭМ!$D$10+'СЕТ СН'!$I$6-'СЕТ СН'!$I$23</f>
        <v>2699.2740749499999</v>
      </c>
      <c r="Y141" s="36">
        <f>SUMIFS(СВЦЭМ!$D$39:$D$782,СВЦЭМ!$A$39:$A$782,$A141,СВЦЭМ!$B$39:$B$782,Y$119)+'СЕТ СН'!$I$11+СВЦЭМ!$D$10+'СЕТ СН'!$I$6-'СЕТ СН'!$I$23</f>
        <v>2738.4273964499998</v>
      </c>
    </row>
    <row r="142" spans="1:25" ht="15.75" x14ac:dyDescent="0.2">
      <c r="A142" s="35">
        <f t="shared" si="3"/>
        <v>45527</v>
      </c>
      <c r="B142" s="36">
        <f>SUMIFS(СВЦЭМ!$D$39:$D$782,СВЦЭМ!$A$39:$A$782,$A142,СВЦЭМ!$B$39:$B$782,B$119)+'СЕТ СН'!$I$11+СВЦЭМ!$D$10+'СЕТ СН'!$I$6-'СЕТ СН'!$I$23</f>
        <v>2890.0623711799999</v>
      </c>
      <c r="C142" s="36">
        <f>SUMIFS(СВЦЭМ!$D$39:$D$782,СВЦЭМ!$A$39:$A$782,$A142,СВЦЭМ!$B$39:$B$782,C$119)+'СЕТ СН'!$I$11+СВЦЭМ!$D$10+'СЕТ СН'!$I$6-'СЕТ СН'!$I$23</f>
        <v>2996.9293368200001</v>
      </c>
      <c r="D142" s="36">
        <f>SUMIFS(СВЦЭМ!$D$39:$D$782,СВЦЭМ!$A$39:$A$782,$A142,СВЦЭМ!$B$39:$B$782,D$119)+'СЕТ СН'!$I$11+СВЦЭМ!$D$10+'СЕТ СН'!$I$6-'СЕТ СН'!$I$23</f>
        <v>3023.8235744000003</v>
      </c>
      <c r="E142" s="36">
        <f>SUMIFS(СВЦЭМ!$D$39:$D$782,СВЦЭМ!$A$39:$A$782,$A142,СВЦЭМ!$B$39:$B$782,E$119)+'СЕТ СН'!$I$11+СВЦЭМ!$D$10+'СЕТ СН'!$I$6-'СЕТ СН'!$I$23</f>
        <v>3051.4583874</v>
      </c>
      <c r="F142" s="36">
        <f>SUMIFS(СВЦЭМ!$D$39:$D$782,СВЦЭМ!$A$39:$A$782,$A142,СВЦЭМ!$B$39:$B$782,F$119)+'СЕТ СН'!$I$11+СВЦЭМ!$D$10+'СЕТ СН'!$I$6-'СЕТ СН'!$I$23</f>
        <v>3060.8743114899999</v>
      </c>
      <c r="G142" s="36">
        <f>SUMIFS(СВЦЭМ!$D$39:$D$782,СВЦЭМ!$A$39:$A$782,$A142,СВЦЭМ!$B$39:$B$782,G$119)+'СЕТ СН'!$I$11+СВЦЭМ!$D$10+'СЕТ СН'!$I$6-'СЕТ СН'!$I$23</f>
        <v>3046.68422491</v>
      </c>
      <c r="H142" s="36">
        <f>SUMIFS(СВЦЭМ!$D$39:$D$782,СВЦЭМ!$A$39:$A$782,$A142,СВЦЭМ!$B$39:$B$782,H$119)+'СЕТ СН'!$I$11+СВЦЭМ!$D$10+'СЕТ СН'!$I$6-'СЕТ СН'!$I$23</f>
        <v>3024.1583854400001</v>
      </c>
      <c r="I142" s="36">
        <f>SUMIFS(СВЦЭМ!$D$39:$D$782,СВЦЭМ!$A$39:$A$782,$A142,СВЦЭМ!$B$39:$B$782,I$119)+'СЕТ СН'!$I$11+СВЦЭМ!$D$10+'СЕТ СН'!$I$6-'СЕТ СН'!$I$23</f>
        <v>2935.2213462600002</v>
      </c>
      <c r="J142" s="36">
        <f>SUMIFS(СВЦЭМ!$D$39:$D$782,СВЦЭМ!$A$39:$A$782,$A142,СВЦЭМ!$B$39:$B$782,J$119)+'СЕТ СН'!$I$11+СВЦЭМ!$D$10+'СЕТ СН'!$I$6-'СЕТ СН'!$I$23</f>
        <v>2824.2459146900001</v>
      </c>
      <c r="K142" s="36">
        <f>SUMIFS(СВЦЭМ!$D$39:$D$782,СВЦЭМ!$A$39:$A$782,$A142,СВЦЭМ!$B$39:$B$782,K$119)+'СЕТ СН'!$I$11+СВЦЭМ!$D$10+'СЕТ СН'!$I$6-'СЕТ СН'!$I$23</f>
        <v>2724.8114746700003</v>
      </c>
      <c r="L142" s="36">
        <f>SUMIFS(СВЦЭМ!$D$39:$D$782,СВЦЭМ!$A$39:$A$782,$A142,СВЦЭМ!$B$39:$B$782,L$119)+'СЕТ СН'!$I$11+СВЦЭМ!$D$10+'СЕТ СН'!$I$6-'СЕТ СН'!$I$23</f>
        <v>2715.8755356500001</v>
      </c>
      <c r="M142" s="36">
        <f>SUMIFS(СВЦЭМ!$D$39:$D$782,СВЦЭМ!$A$39:$A$782,$A142,СВЦЭМ!$B$39:$B$782,M$119)+'СЕТ СН'!$I$11+СВЦЭМ!$D$10+'СЕТ СН'!$I$6-'СЕТ СН'!$I$23</f>
        <v>2710.8801582799997</v>
      </c>
      <c r="N142" s="36">
        <f>SUMIFS(СВЦЭМ!$D$39:$D$782,СВЦЭМ!$A$39:$A$782,$A142,СВЦЭМ!$B$39:$B$782,N$119)+'СЕТ СН'!$I$11+СВЦЭМ!$D$10+'СЕТ СН'!$I$6-'СЕТ СН'!$I$23</f>
        <v>2706.8160294899999</v>
      </c>
      <c r="O142" s="36">
        <f>SUMIFS(СВЦЭМ!$D$39:$D$782,СВЦЭМ!$A$39:$A$782,$A142,СВЦЭМ!$B$39:$B$782,O$119)+'СЕТ СН'!$I$11+СВЦЭМ!$D$10+'СЕТ СН'!$I$6-'СЕТ СН'!$I$23</f>
        <v>2717.3330158899998</v>
      </c>
      <c r="P142" s="36">
        <f>SUMIFS(СВЦЭМ!$D$39:$D$782,СВЦЭМ!$A$39:$A$782,$A142,СВЦЭМ!$B$39:$B$782,P$119)+'СЕТ СН'!$I$11+СВЦЭМ!$D$10+'СЕТ СН'!$I$6-'СЕТ СН'!$I$23</f>
        <v>2732.1125672099997</v>
      </c>
      <c r="Q142" s="36">
        <f>SUMIFS(СВЦЭМ!$D$39:$D$782,СВЦЭМ!$A$39:$A$782,$A142,СВЦЭМ!$B$39:$B$782,Q$119)+'СЕТ СН'!$I$11+СВЦЭМ!$D$10+'СЕТ СН'!$I$6-'СЕТ СН'!$I$23</f>
        <v>2719.6006733900003</v>
      </c>
      <c r="R142" s="36">
        <f>SUMIFS(СВЦЭМ!$D$39:$D$782,СВЦЭМ!$A$39:$A$782,$A142,СВЦЭМ!$B$39:$B$782,R$119)+'СЕТ СН'!$I$11+СВЦЭМ!$D$10+'СЕТ СН'!$I$6-'СЕТ СН'!$I$23</f>
        <v>2708.3905049200002</v>
      </c>
      <c r="S142" s="36">
        <f>SUMIFS(СВЦЭМ!$D$39:$D$782,СВЦЭМ!$A$39:$A$782,$A142,СВЦЭМ!$B$39:$B$782,S$119)+'СЕТ СН'!$I$11+СВЦЭМ!$D$10+'СЕТ СН'!$I$6-'СЕТ СН'!$I$23</f>
        <v>2731.43930512</v>
      </c>
      <c r="T142" s="36">
        <f>SUMIFS(СВЦЭМ!$D$39:$D$782,СВЦЭМ!$A$39:$A$782,$A142,СВЦЭМ!$B$39:$B$782,T$119)+'СЕТ СН'!$I$11+СВЦЭМ!$D$10+'СЕТ СН'!$I$6-'СЕТ СН'!$I$23</f>
        <v>2719.8455386400001</v>
      </c>
      <c r="U142" s="36">
        <f>SUMIFS(СВЦЭМ!$D$39:$D$782,СВЦЭМ!$A$39:$A$782,$A142,СВЦЭМ!$B$39:$B$782,U$119)+'СЕТ СН'!$I$11+СВЦЭМ!$D$10+'СЕТ СН'!$I$6-'СЕТ СН'!$I$23</f>
        <v>2725.8517732099999</v>
      </c>
      <c r="V142" s="36">
        <f>SUMIFS(СВЦЭМ!$D$39:$D$782,СВЦЭМ!$A$39:$A$782,$A142,СВЦЭМ!$B$39:$B$782,V$119)+'СЕТ СН'!$I$11+СВЦЭМ!$D$10+'СЕТ СН'!$I$6-'СЕТ СН'!$I$23</f>
        <v>2722.2073211100001</v>
      </c>
      <c r="W142" s="36">
        <f>SUMIFS(СВЦЭМ!$D$39:$D$782,СВЦЭМ!$A$39:$A$782,$A142,СВЦЭМ!$B$39:$B$782,W$119)+'СЕТ СН'!$I$11+СВЦЭМ!$D$10+'СЕТ СН'!$I$6-'СЕТ СН'!$I$23</f>
        <v>2724.8715202000003</v>
      </c>
      <c r="X142" s="36">
        <f>SUMIFS(СВЦЭМ!$D$39:$D$782,СВЦЭМ!$A$39:$A$782,$A142,СВЦЭМ!$B$39:$B$782,X$119)+'СЕТ СН'!$I$11+СВЦЭМ!$D$10+'СЕТ СН'!$I$6-'СЕТ СН'!$I$23</f>
        <v>2795.2471961299998</v>
      </c>
      <c r="Y142" s="36">
        <f>SUMIFS(СВЦЭМ!$D$39:$D$782,СВЦЭМ!$A$39:$A$782,$A142,СВЦЭМ!$B$39:$B$782,Y$119)+'СЕТ СН'!$I$11+СВЦЭМ!$D$10+'СЕТ СН'!$I$6-'СЕТ СН'!$I$23</f>
        <v>2896.67787163</v>
      </c>
    </row>
    <row r="143" spans="1:25" ht="15.75" x14ac:dyDescent="0.2">
      <c r="A143" s="35">
        <f t="shared" si="3"/>
        <v>45528</v>
      </c>
      <c r="B143" s="36">
        <f>SUMIFS(СВЦЭМ!$D$39:$D$782,СВЦЭМ!$A$39:$A$782,$A143,СВЦЭМ!$B$39:$B$782,B$119)+'СЕТ СН'!$I$11+СВЦЭМ!$D$10+'СЕТ СН'!$I$6-'СЕТ СН'!$I$23</f>
        <v>2865.9368455399999</v>
      </c>
      <c r="C143" s="36">
        <f>SUMIFS(СВЦЭМ!$D$39:$D$782,СВЦЭМ!$A$39:$A$782,$A143,СВЦЭМ!$B$39:$B$782,C$119)+'СЕТ СН'!$I$11+СВЦЭМ!$D$10+'СЕТ СН'!$I$6-'СЕТ СН'!$I$23</f>
        <v>2935.95638977</v>
      </c>
      <c r="D143" s="36">
        <f>SUMIFS(СВЦЭМ!$D$39:$D$782,СВЦЭМ!$A$39:$A$782,$A143,СВЦЭМ!$B$39:$B$782,D$119)+'СЕТ СН'!$I$11+СВЦЭМ!$D$10+'СЕТ СН'!$I$6-'СЕТ СН'!$I$23</f>
        <v>2971.1820607899999</v>
      </c>
      <c r="E143" s="36">
        <f>SUMIFS(СВЦЭМ!$D$39:$D$782,СВЦЭМ!$A$39:$A$782,$A143,СВЦЭМ!$B$39:$B$782,E$119)+'СЕТ СН'!$I$11+СВЦЭМ!$D$10+'СЕТ СН'!$I$6-'СЕТ СН'!$I$23</f>
        <v>3013.2218593500002</v>
      </c>
      <c r="F143" s="36">
        <f>SUMIFS(СВЦЭМ!$D$39:$D$782,СВЦЭМ!$A$39:$A$782,$A143,СВЦЭМ!$B$39:$B$782,F$119)+'СЕТ СН'!$I$11+СВЦЭМ!$D$10+'СЕТ СН'!$I$6-'СЕТ СН'!$I$23</f>
        <v>3018.4216789299999</v>
      </c>
      <c r="G143" s="36">
        <f>SUMIFS(СВЦЭМ!$D$39:$D$782,СВЦЭМ!$A$39:$A$782,$A143,СВЦЭМ!$B$39:$B$782,G$119)+'СЕТ СН'!$I$11+СВЦЭМ!$D$10+'СЕТ СН'!$I$6-'СЕТ СН'!$I$23</f>
        <v>2999.6494596800003</v>
      </c>
      <c r="H143" s="36">
        <f>SUMIFS(СВЦЭМ!$D$39:$D$782,СВЦЭМ!$A$39:$A$782,$A143,СВЦЭМ!$B$39:$B$782,H$119)+'СЕТ СН'!$I$11+СВЦЭМ!$D$10+'СЕТ СН'!$I$6-'СЕТ СН'!$I$23</f>
        <v>2973.78892498</v>
      </c>
      <c r="I143" s="36">
        <f>SUMIFS(СВЦЭМ!$D$39:$D$782,СВЦЭМ!$A$39:$A$782,$A143,СВЦЭМ!$B$39:$B$782,I$119)+'СЕТ СН'!$I$11+СВЦЭМ!$D$10+'СЕТ СН'!$I$6-'СЕТ СН'!$I$23</f>
        <v>2884.3977475299998</v>
      </c>
      <c r="J143" s="36">
        <f>SUMIFS(СВЦЭМ!$D$39:$D$782,СВЦЭМ!$A$39:$A$782,$A143,СВЦЭМ!$B$39:$B$782,J$119)+'СЕТ СН'!$I$11+СВЦЭМ!$D$10+'СЕТ СН'!$I$6-'СЕТ СН'!$I$23</f>
        <v>2783.5893931800001</v>
      </c>
      <c r="K143" s="36">
        <f>SUMIFS(СВЦЭМ!$D$39:$D$782,СВЦЭМ!$A$39:$A$782,$A143,СВЦЭМ!$B$39:$B$782,K$119)+'СЕТ СН'!$I$11+СВЦЭМ!$D$10+'СЕТ СН'!$I$6-'СЕТ СН'!$I$23</f>
        <v>2672.1486778899998</v>
      </c>
      <c r="L143" s="36">
        <f>SUMIFS(СВЦЭМ!$D$39:$D$782,СВЦЭМ!$A$39:$A$782,$A143,СВЦЭМ!$B$39:$B$782,L$119)+'СЕТ СН'!$I$11+СВЦЭМ!$D$10+'СЕТ СН'!$I$6-'СЕТ СН'!$I$23</f>
        <v>2639.4686175500001</v>
      </c>
      <c r="M143" s="36">
        <f>SUMIFS(СВЦЭМ!$D$39:$D$782,СВЦЭМ!$A$39:$A$782,$A143,СВЦЭМ!$B$39:$B$782,M$119)+'СЕТ СН'!$I$11+СВЦЭМ!$D$10+'СЕТ СН'!$I$6-'СЕТ СН'!$I$23</f>
        <v>2663.5343030599997</v>
      </c>
      <c r="N143" s="36">
        <f>SUMIFS(СВЦЭМ!$D$39:$D$782,СВЦЭМ!$A$39:$A$782,$A143,СВЦЭМ!$B$39:$B$782,N$119)+'СЕТ СН'!$I$11+СВЦЭМ!$D$10+'СЕТ СН'!$I$6-'СЕТ СН'!$I$23</f>
        <v>2752.4027696600001</v>
      </c>
      <c r="O143" s="36">
        <f>SUMIFS(СВЦЭМ!$D$39:$D$782,СВЦЭМ!$A$39:$A$782,$A143,СВЦЭМ!$B$39:$B$782,O$119)+'СЕТ СН'!$I$11+СВЦЭМ!$D$10+'СЕТ СН'!$I$6-'СЕТ СН'!$I$23</f>
        <v>2740.1364508500001</v>
      </c>
      <c r="P143" s="36">
        <f>SUMIFS(СВЦЭМ!$D$39:$D$782,СВЦЭМ!$A$39:$A$782,$A143,СВЦЭМ!$B$39:$B$782,P$119)+'СЕТ СН'!$I$11+СВЦЭМ!$D$10+'СЕТ СН'!$I$6-'СЕТ СН'!$I$23</f>
        <v>2746.56281025</v>
      </c>
      <c r="Q143" s="36">
        <f>SUMIFS(СВЦЭМ!$D$39:$D$782,СВЦЭМ!$A$39:$A$782,$A143,СВЦЭМ!$B$39:$B$782,Q$119)+'СЕТ СН'!$I$11+СВЦЭМ!$D$10+'СЕТ СН'!$I$6-'СЕТ СН'!$I$23</f>
        <v>2760.2707796</v>
      </c>
      <c r="R143" s="36">
        <f>SUMIFS(СВЦЭМ!$D$39:$D$782,СВЦЭМ!$A$39:$A$782,$A143,СВЦЭМ!$B$39:$B$782,R$119)+'СЕТ СН'!$I$11+СВЦЭМ!$D$10+'СЕТ СН'!$I$6-'СЕТ СН'!$I$23</f>
        <v>2761.7047334199997</v>
      </c>
      <c r="S143" s="36">
        <f>SUMIFS(СВЦЭМ!$D$39:$D$782,СВЦЭМ!$A$39:$A$782,$A143,СВЦЭМ!$B$39:$B$782,S$119)+'СЕТ СН'!$I$11+СВЦЭМ!$D$10+'СЕТ СН'!$I$6-'СЕТ СН'!$I$23</f>
        <v>2774.4687289200001</v>
      </c>
      <c r="T143" s="36">
        <f>SUMIFS(СВЦЭМ!$D$39:$D$782,СВЦЭМ!$A$39:$A$782,$A143,СВЦЭМ!$B$39:$B$782,T$119)+'СЕТ СН'!$I$11+СВЦЭМ!$D$10+'СЕТ СН'!$I$6-'СЕТ СН'!$I$23</f>
        <v>2759.8728861300001</v>
      </c>
      <c r="U143" s="36">
        <f>SUMIFS(СВЦЭМ!$D$39:$D$782,СВЦЭМ!$A$39:$A$782,$A143,СВЦЭМ!$B$39:$B$782,U$119)+'СЕТ СН'!$I$11+СВЦЭМ!$D$10+'СЕТ СН'!$I$6-'СЕТ СН'!$I$23</f>
        <v>2775.4190037799999</v>
      </c>
      <c r="V143" s="36">
        <f>SUMIFS(СВЦЭМ!$D$39:$D$782,СВЦЭМ!$A$39:$A$782,$A143,СВЦЭМ!$B$39:$B$782,V$119)+'СЕТ СН'!$I$11+СВЦЭМ!$D$10+'СЕТ СН'!$I$6-'СЕТ СН'!$I$23</f>
        <v>2779.3297092299999</v>
      </c>
      <c r="W143" s="36">
        <f>SUMIFS(СВЦЭМ!$D$39:$D$782,СВЦЭМ!$A$39:$A$782,$A143,СВЦЭМ!$B$39:$B$782,W$119)+'СЕТ СН'!$I$11+СВЦЭМ!$D$10+'СЕТ СН'!$I$6-'СЕТ СН'!$I$23</f>
        <v>2767.69786875</v>
      </c>
      <c r="X143" s="36">
        <f>SUMIFS(СВЦЭМ!$D$39:$D$782,СВЦЭМ!$A$39:$A$782,$A143,СВЦЭМ!$B$39:$B$782,X$119)+'СЕТ СН'!$I$11+СВЦЭМ!$D$10+'СЕТ СН'!$I$6-'СЕТ СН'!$I$23</f>
        <v>2810.8477985199997</v>
      </c>
      <c r="Y143" s="36">
        <f>SUMIFS(СВЦЭМ!$D$39:$D$782,СВЦЭМ!$A$39:$A$782,$A143,СВЦЭМ!$B$39:$B$782,Y$119)+'СЕТ СН'!$I$11+СВЦЭМ!$D$10+'СЕТ СН'!$I$6-'СЕТ СН'!$I$23</f>
        <v>2892.1418982</v>
      </c>
    </row>
    <row r="144" spans="1:25" ht="15.75" x14ac:dyDescent="0.2">
      <c r="A144" s="35">
        <f t="shared" si="3"/>
        <v>45529</v>
      </c>
      <c r="B144" s="36">
        <f>SUMIFS(СВЦЭМ!$D$39:$D$782,СВЦЭМ!$A$39:$A$782,$A144,СВЦЭМ!$B$39:$B$782,B$119)+'СЕТ СН'!$I$11+СВЦЭМ!$D$10+'СЕТ СН'!$I$6-'СЕТ СН'!$I$23</f>
        <v>2871.12731648</v>
      </c>
      <c r="C144" s="36">
        <f>SUMIFS(СВЦЭМ!$D$39:$D$782,СВЦЭМ!$A$39:$A$782,$A144,СВЦЭМ!$B$39:$B$782,C$119)+'СЕТ СН'!$I$11+СВЦЭМ!$D$10+'СЕТ СН'!$I$6-'СЕТ СН'!$I$23</f>
        <v>2928.7935283699999</v>
      </c>
      <c r="D144" s="36">
        <f>SUMIFS(СВЦЭМ!$D$39:$D$782,СВЦЭМ!$A$39:$A$782,$A144,СВЦЭМ!$B$39:$B$782,D$119)+'СЕТ СН'!$I$11+СВЦЭМ!$D$10+'СЕТ СН'!$I$6-'СЕТ СН'!$I$23</f>
        <v>2950.2084748400002</v>
      </c>
      <c r="E144" s="36">
        <f>SUMIFS(СВЦЭМ!$D$39:$D$782,СВЦЭМ!$A$39:$A$782,$A144,СВЦЭМ!$B$39:$B$782,E$119)+'СЕТ СН'!$I$11+СВЦЭМ!$D$10+'СЕТ СН'!$I$6-'СЕТ СН'!$I$23</f>
        <v>2959.8105406899999</v>
      </c>
      <c r="F144" s="36">
        <f>SUMIFS(СВЦЭМ!$D$39:$D$782,СВЦЭМ!$A$39:$A$782,$A144,СВЦЭМ!$B$39:$B$782,F$119)+'СЕТ СН'!$I$11+СВЦЭМ!$D$10+'СЕТ СН'!$I$6-'СЕТ СН'!$I$23</f>
        <v>3007.2864400799999</v>
      </c>
      <c r="G144" s="36">
        <f>SUMIFS(СВЦЭМ!$D$39:$D$782,СВЦЭМ!$A$39:$A$782,$A144,СВЦЭМ!$B$39:$B$782,G$119)+'СЕТ СН'!$I$11+СВЦЭМ!$D$10+'СЕТ СН'!$I$6-'СЕТ СН'!$I$23</f>
        <v>2996.29553433</v>
      </c>
      <c r="H144" s="36">
        <f>SUMIFS(СВЦЭМ!$D$39:$D$782,СВЦЭМ!$A$39:$A$782,$A144,СВЦЭМ!$B$39:$B$782,H$119)+'СЕТ СН'!$I$11+СВЦЭМ!$D$10+'СЕТ СН'!$I$6-'СЕТ СН'!$I$23</f>
        <v>2973.7086750200001</v>
      </c>
      <c r="I144" s="36">
        <f>SUMIFS(СВЦЭМ!$D$39:$D$782,СВЦЭМ!$A$39:$A$782,$A144,СВЦЭМ!$B$39:$B$782,I$119)+'СЕТ СН'!$I$11+СВЦЭМ!$D$10+'СЕТ СН'!$I$6-'СЕТ СН'!$I$23</f>
        <v>2921.7910128200001</v>
      </c>
      <c r="J144" s="36">
        <f>SUMIFS(СВЦЭМ!$D$39:$D$782,СВЦЭМ!$A$39:$A$782,$A144,СВЦЭМ!$B$39:$B$782,J$119)+'СЕТ СН'!$I$11+СВЦЭМ!$D$10+'СЕТ СН'!$I$6-'СЕТ СН'!$I$23</f>
        <v>2842.7668546800001</v>
      </c>
      <c r="K144" s="36">
        <f>SUMIFS(СВЦЭМ!$D$39:$D$782,СВЦЭМ!$A$39:$A$782,$A144,СВЦЭМ!$B$39:$B$782,K$119)+'СЕТ СН'!$I$11+СВЦЭМ!$D$10+'СЕТ СН'!$I$6-'СЕТ СН'!$I$23</f>
        <v>2759.5729765599999</v>
      </c>
      <c r="L144" s="36">
        <f>SUMIFS(СВЦЭМ!$D$39:$D$782,СВЦЭМ!$A$39:$A$782,$A144,СВЦЭМ!$B$39:$B$782,L$119)+'СЕТ СН'!$I$11+СВЦЭМ!$D$10+'СЕТ СН'!$I$6-'СЕТ СН'!$I$23</f>
        <v>2695.29460492</v>
      </c>
      <c r="M144" s="36">
        <f>SUMIFS(СВЦЭМ!$D$39:$D$782,СВЦЭМ!$A$39:$A$782,$A144,СВЦЭМ!$B$39:$B$782,M$119)+'СЕТ СН'!$I$11+СВЦЭМ!$D$10+'СЕТ СН'!$I$6-'СЕТ СН'!$I$23</f>
        <v>2665.98374212</v>
      </c>
      <c r="N144" s="36">
        <f>SUMIFS(СВЦЭМ!$D$39:$D$782,СВЦЭМ!$A$39:$A$782,$A144,СВЦЭМ!$B$39:$B$782,N$119)+'СЕТ СН'!$I$11+СВЦЭМ!$D$10+'СЕТ СН'!$I$6-'СЕТ СН'!$I$23</f>
        <v>2655.6646384599999</v>
      </c>
      <c r="O144" s="36">
        <f>SUMIFS(СВЦЭМ!$D$39:$D$782,СВЦЭМ!$A$39:$A$782,$A144,СВЦЭМ!$B$39:$B$782,O$119)+'СЕТ СН'!$I$11+СВЦЭМ!$D$10+'СЕТ СН'!$I$6-'СЕТ СН'!$I$23</f>
        <v>2656.1968009299999</v>
      </c>
      <c r="P144" s="36">
        <f>SUMIFS(СВЦЭМ!$D$39:$D$782,СВЦЭМ!$A$39:$A$782,$A144,СВЦЭМ!$B$39:$B$782,P$119)+'СЕТ СН'!$I$11+СВЦЭМ!$D$10+'СЕТ СН'!$I$6-'СЕТ СН'!$I$23</f>
        <v>2658.3435863</v>
      </c>
      <c r="Q144" s="36">
        <f>SUMIFS(СВЦЭМ!$D$39:$D$782,СВЦЭМ!$A$39:$A$782,$A144,СВЦЭМ!$B$39:$B$782,Q$119)+'СЕТ СН'!$I$11+СВЦЭМ!$D$10+'СЕТ СН'!$I$6-'СЕТ СН'!$I$23</f>
        <v>2661.1016209899999</v>
      </c>
      <c r="R144" s="36">
        <f>SUMIFS(СВЦЭМ!$D$39:$D$782,СВЦЭМ!$A$39:$A$782,$A144,СВЦЭМ!$B$39:$B$782,R$119)+'СЕТ СН'!$I$11+СВЦЭМ!$D$10+'СЕТ СН'!$I$6-'СЕТ СН'!$I$23</f>
        <v>2684.7316258999999</v>
      </c>
      <c r="S144" s="36">
        <f>SUMIFS(СВЦЭМ!$D$39:$D$782,СВЦЭМ!$A$39:$A$782,$A144,СВЦЭМ!$B$39:$B$782,S$119)+'СЕТ СН'!$I$11+СВЦЭМ!$D$10+'СЕТ СН'!$I$6-'СЕТ СН'!$I$23</f>
        <v>2666.7662287200001</v>
      </c>
      <c r="T144" s="36">
        <f>SUMIFS(СВЦЭМ!$D$39:$D$782,СВЦЭМ!$A$39:$A$782,$A144,СВЦЭМ!$B$39:$B$782,T$119)+'СЕТ СН'!$I$11+СВЦЭМ!$D$10+'СЕТ СН'!$I$6-'СЕТ СН'!$I$23</f>
        <v>2651.0863373900002</v>
      </c>
      <c r="U144" s="36">
        <f>SUMIFS(СВЦЭМ!$D$39:$D$782,СВЦЭМ!$A$39:$A$782,$A144,СВЦЭМ!$B$39:$B$782,U$119)+'СЕТ СН'!$I$11+СВЦЭМ!$D$10+'СЕТ СН'!$I$6-'СЕТ СН'!$I$23</f>
        <v>2650.6452558999999</v>
      </c>
      <c r="V144" s="36">
        <f>SUMIFS(СВЦЭМ!$D$39:$D$782,СВЦЭМ!$A$39:$A$782,$A144,СВЦЭМ!$B$39:$B$782,V$119)+'СЕТ СН'!$I$11+СВЦЭМ!$D$10+'СЕТ СН'!$I$6-'СЕТ СН'!$I$23</f>
        <v>2643.5760951299999</v>
      </c>
      <c r="W144" s="36">
        <f>SUMIFS(СВЦЭМ!$D$39:$D$782,СВЦЭМ!$A$39:$A$782,$A144,СВЦЭМ!$B$39:$B$782,W$119)+'СЕТ СН'!$I$11+СВЦЭМ!$D$10+'СЕТ СН'!$I$6-'СЕТ СН'!$I$23</f>
        <v>2628.3063046100001</v>
      </c>
      <c r="X144" s="36">
        <f>SUMIFS(СВЦЭМ!$D$39:$D$782,СВЦЭМ!$A$39:$A$782,$A144,СВЦЭМ!$B$39:$B$782,X$119)+'СЕТ СН'!$I$11+СВЦЭМ!$D$10+'СЕТ СН'!$I$6-'СЕТ СН'!$I$23</f>
        <v>2702.6286755900001</v>
      </c>
      <c r="Y144" s="36">
        <f>SUMIFS(СВЦЭМ!$D$39:$D$782,СВЦЭМ!$A$39:$A$782,$A144,СВЦЭМ!$B$39:$B$782,Y$119)+'СЕТ СН'!$I$11+СВЦЭМ!$D$10+'СЕТ СН'!$I$6-'СЕТ СН'!$I$23</f>
        <v>2789.6584883699998</v>
      </c>
    </row>
    <row r="145" spans="1:27" ht="15.75" x14ac:dyDescent="0.2">
      <c r="A145" s="35">
        <f t="shared" si="3"/>
        <v>45530</v>
      </c>
      <c r="B145" s="36">
        <f>SUMIFS(СВЦЭМ!$D$39:$D$782,СВЦЭМ!$A$39:$A$782,$A145,СВЦЭМ!$B$39:$B$782,B$119)+'СЕТ СН'!$I$11+СВЦЭМ!$D$10+'СЕТ СН'!$I$6-'СЕТ СН'!$I$23</f>
        <v>2875.49671842</v>
      </c>
      <c r="C145" s="36">
        <f>SUMIFS(СВЦЭМ!$D$39:$D$782,СВЦЭМ!$A$39:$A$782,$A145,СВЦЭМ!$B$39:$B$782,C$119)+'СЕТ СН'!$I$11+СВЦЭМ!$D$10+'СЕТ СН'!$I$6-'СЕТ СН'!$I$23</f>
        <v>2965.6334817500001</v>
      </c>
      <c r="D145" s="36">
        <f>SUMIFS(СВЦЭМ!$D$39:$D$782,СВЦЭМ!$A$39:$A$782,$A145,СВЦЭМ!$B$39:$B$782,D$119)+'СЕТ СН'!$I$11+СВЦЭМ!$D$10+'СЕТ СН'!$I$6-'СЕТ СН'!$I$23</f>
        <v>3003.7288623499999</v>
      </c>
      <c r="E145" s="36">
        <f>SUMIFS(СВЦЭМ!$D$39:$D$782,СВЦЭМ!$A$39:$A$782,$A145,СВЦЭМ!$B$39:$B$782,E$119)+'СЕТ СН'!$I$11+СВЦЭМ!$D$10+'СЕТ СН'!$I$6-'СЕТ СН'!$I$23</f>
        <v>3016.1169208399997</v>
      </c>
      <c r="F145" s="36">
        <f>SUMIFS(СВЦЭМ!$D$39:$D$782,СВЦЭМ!$A$39:$A$782,$A145,СВЦЭМ!$B$39:$B$782,F$119)+'СЕТ СН'!$I$11+СВЦЭМ!$D$10+'СЕТ СН'!$I$6-'СЕТ СН'!$I$23</f>
        <v>3030.3338285199998</v>
      </c>
      <c r="G145" s="36">
        <f>SUMIFS(СВЦЭМ!$D$39:$D$782,СВЦЭМ!$A$39:$A$782,$A145,СВЦЭМ!$B$39:$B$782,G$119)+'СЕТ СН'!$I$11+СВЦЭМ!$D$10+'СЕТ СН'!$I$6-'СЕТ СН'!$I$23</f>
        <v>2995.1893570000002</v>
      </c>
      <c r="H145" s="36">
        <f>SUMIFS(СВЦЭМ!$D$39:$D$782,СВЦЭМ!$A$39:$A$782,$A145,СВЦЭМ!$B$39:$B$782,H$119)+'СЕТ СН'!$I$11+СВЦЭМ!$D$10+'СЕТ СН'!$I$6-'СЕТ СН'!$I$23</f>
        <v>2960.6342575799999</v>
      </c>
      <c r="I145" s="36">
        <f>SUMIFS(СВЦЭМ!$D$39:$D$782,СВЦЭМ!$A$39:$A$782,$A145,СВЦЭМ!$B$39:$B$782,I$119)+'СЕТ СН'!$I$11+СВЦЭМ!$D$10+'СЕТ СН'!$I$6-'СЕТ СН'!$I$23</f>
        <v>2869.0929807100001</v>
      </c>
      <c r="J145" s="36">
        <f>SUMIFS(СВЦЭМ!$D$39:$D$782,СВЦЭМ!$A$39:$A$782,$A145,СВЦЭМ!$B$39:$B$782,J$119)+'СЕТ СН'!$I$11+СВЦЭМ!$D$10+'СЕТ СН'!$I$6-'СЕТ СН'!$I$23</f>
        <v>2760.5348503300002</v>
      </c>
      <c r="K145" s="36">
        <f>SUMIFS(СВЦЭМ!$D$39:$D$782,СВЦЭМ!$A$39:$A$782,$A145,СВЦЭМ!$B$39:$B$782,K$119)+'СЕТ СН'!$I$11+СВЦЭМ!$D$10+'СЕТ СН'!$I$6-'СЕТ СН'!$I$23</f>
        <v>2679.9647675699998</v>
      </c>
      <c r="L145" s="36">
        <f>SUMIFS(СВЦЭМ!$D$39:$D$782,СВЦЭМ!$A$39:$A$782,$A145,СВЦЭМ!$B$39:$B$782,L$119)+'СЕТ СН'!$I$11+СВЦЭМ!$D$10+'СЕТ СН'!$I$6-'СЕТ СН'!$I$23</f>
        <v>2668.8902118599999</v>
      </c>
      <c r="M145" s="36">
        <f>SUMIFS(СВЦЭМ!$D$39:$D$782,СВЦЭМ!$A$39:$A$782,$A145,СВЦЭМ!$B$39:$B$782,M$119)+'СЕТ СН'!$I$11+СВЦЭМ!$D$10+'СЕТ СН'!$I$6-'СЕТ СН'!$I$23</f>
        <v>2652.3773929600002</v>
      </c>
      <c r="N145" s="36">
        <f>SUMIFS(СВЦЭМ!$D$39:$D$782,СВЦЭМ!$A$39:$A$782,$A145,СВЦЭМ!$B$39:$B$782,N$119)+'СЕТ СН'!$I$11+СВЦЭМ!$D$10+'СЕТ СН'!$I$6-'СЕТ СН'!$I$23</f>
        <v>2653.9333828700001</v>
      </c>
      <c r="O145" s="36">
        <f>SUMIFS(СВЦЭМ!$D$39:$D$782,СВЦЭМ!$A$39:$A$782,$A145,СВЦЭМ!$B$39:$B$782,O$119)+'СЕТ СН'!$I$11+СВЦЭМ!$D$10+'СЕТ СН'!$I$6-'СЕТ СН'!$I$23</f>
        <v>2652.0334996900001</v>
      </c>
      <c r="P145" s="36">
        <f>SUMIFS(СВЦЭМ!$D$39:$D$782,СВЦЭМ!$A$39:$A$782,$A145,СВЦЭМ!$B$39:$B$782,P$119)+'СЕТ СН'!$I$11+СВЦЭМ!$D$10+'СЕТ СН'!$I$6-'СЕТ СН'!$I$23</f>
        <v>2657.0410372000001</v>
      </c>
      <c r="Q145" s="36">
        <f>SUMIFS(СВЦЭМ!$D$39:$D$782,СВЦЭМ!$A$39:$A$782,$A145,СВЦЭМ!$B$39:$B$782,Q$119)+'СЕТ СН'!$I$11+СВЦЭМ!$D$10+'СЕТ СН'!$I$6-'СЕТ СН'!$I$23</f>
        <v>2653.7906205700001</v>
      </c>
      <c r="R145" s="36">
        <f>SUMIFS(СВЦЭМ!$D$39:$D$782,СВЦЭМ!$A$39:$A$782,$A145,СВЦЭМ!$B$39:$B$782,R$119)+'СЕТ СН'!$I$11+СВЦЭМ!$D$10+'СЕТ СН'!$I$6-'СЕТ СН'!$I$23</f>
        <v>2656.6293959</v>
      </c>
      <c r="S145" s="36">
        <f>SUMIFS(СВЦЭМ!$D$39:$D$782,СВЦЭМ!$A$39:$A$782,$A145,СВЦЭМ!$B$39:$B$782,S$119)+'СЕТ СН'!$I$11+СВЦЭМ!$D$10+'СЕТ СН'!$I$6-'СЕТ СН'!$I$23</f>
        <v>2670.6960794699999</v>
      </c>
      <c r="T145" s="36">
        <f>SUMIFS(СВЦЭМ!$D$39:$D$782,СВЦЭМ!$A$39:$A$782,$A145,СВЦЭМ!$B$39:$B$782,T$119)+'СЕТ СН'!$I$11+СВЦЭМ!$D$10+'СЕТ СН'!$I$6-'СЕТ СН'!$I$23</f>
        <v>2656.8328208200001</v>
      </c>
      <c r="U145" s="36">
        <f>SUMIFS(СВЦЭМ!$D$39:$D$782,СВЦЭМ!$A$39:$A$782,$A145,СВЦЭМ!$B$39:$B$782,U$119)+'СЕТ СН'!$I$11+СВЦЭМ!$D$10+'СЕТ СН'!$I$6-'СЕТ СН'!$I$23</f>
        <v>2658.8324860499997</v>
      </c>
      <c r="V145" s="36">
        <f>SUMIFS(СВЦЭМ!$D$39:$D$782,СВЦЭМ!$A$39:$A$782,$A145,СВЦЭМ!$B$39:$B$782,V$119)+'СЕТ СН'!$I$11+СВЦЭМ!$D$10+'СЕТ СН'!$I$6-'СЕТ СН'!$I$23</f>
        <v>2648.7690661799998</v>
      </c>
      <c r="W145" s="36">
        <f>SUMIFS(СВЦЭМ!$D$39:$D$782,СВЦЭМ!$A$39:$A$782,$A145,СВЦЭМ!$B$39:$B$782,W$119)+'СЕТ СН'!$I$11+СВЦЭМ!$D$10+'СЕТ СН'!$I$6-'СЕТ СН'!$I$23</f>
        <v>2650.29797809</v>
      </c>
      <c r="X145" s="36">
        <f>SUMIFS(СВЦЭМ!$D$39:$D$782,СВЦЭМ!$A$39:$A$782,$A145,СВЦЭМ!$B$39:$B$782,X$119)+'СЕТ СН'!$I$11+СВЦЭМ!$D$10+'СЕТ СН'!$I$6-'СЕТ СН'!$I$23</f>
        <v>2717.0754151000001</v>
      </c>
      <c r="Y145" s="36">
        <f>SUMIFS(СВЦЭМ!$D$39:$D$782,СВЦЭМ!$A$39:$A$782,$A145,СВЦЭМ!$B$39:$B$782,Y$119)+'СЕТ СН'!$I$11+СВЦЭМ!$D$10+'СЕТ СН'!$I$6-'СЕТ СН'!$I$23</f>
        <v>2767.5598144400001</v>
      </c>
    </row>
    <row r="146" spans="1:27" ht="15.75" x14ac:dyDescent="0.2">
      <c r="A146" s="35">
        <f t="shared" si="3"/>
        <v>45531</v>
      </c>
      <c r="B146" s="36">
        <f>SUMIFS(СВЦЭМ!$D$39:$D$782,СВЦЭМ!$A$39:$A$782,$A146,СВЦЭМ!$B$39:$B$782,B$119)+'СЕТ СН'!$I$11+СВЦЭМ!$D$10+'СЕТ СН'!$I$6-'СЕТ СН'!$I$23</f>
        <v>2698.6073494699999</v>
      </c>
      <c r="C146" s="36">
        <f>SUMIFS(СВЦЭМ!$D$39:$D$782,СВЦЭМ!$A$39:$A$782,$A146,СВЦЭМ!$B$39:$B$782,C$119)+'СЕТ СН'!$I$11+СВЦЭМ!$D$10+'СЕТ СН'!$I$6-'СЕТ СН'!$I$23</f>
        <v>2730.3588054399997</v>
      </c>
      <c r="D146" s="36">
        <f>SUMIFS(СВЦЭМ!$D$39:$D$782,СВЦЭМ!$A$39:$A$782,$A146,СВЦЭМ!$B$39:$B$782,D$119)+'СЕТ СН'!$I$11+СВЦЭМ!$D$10+'СЕТ СН'!$I$6-'СЕТ СН'!$I$23</f>
        <v>2787.3286611599997</v>
      </c>
      <c r="E146" s="36">
        <f>SUMIFS(СВЦЭМ!$D$39:$D$782,СВЦЭМ!$A$39:$A$782,$A146,СВЦЭМ!$B$39:$B$782,E$119)+'СЕТ СН'!$I$11+СВЦЭМ!$D$10+'СЕТ СН'!$I$6-'СЕТ СН'!$I$23</f>
        <v>2809.9439956699998</v>
      </c>
      <c r="F146" s="36">
        <f>SUMIFS(СВЦЭМ!$D$39:$D$782,СВЦЭМ!$A$39:$A$782,$A146,СВЦЭМ!$B$39:$B$782,F$119)+'СЕТ СН'!$I$11+СВЦЭМ!$D$10+'СЕТ СН'!$I$6-'СЕТ СН'!$I$23</f>
        <v>2813.2005748700003</v>
      </c>
      <c r="G146" s="36">
        <f>SUMIFS(СВЦЭМ!$D$39:$D$782,СВЦЭМ!$A$39:$A$782,$A146,СВЦЭМ!$B$39:$B$782,G$119)+'СЕТ СН'!$I$11+СВЦЭМ!$D$10+'СЕТ СН'!$I$6-'СЕТ СН'!$I$23</f>
        <v>2788.2239336399998</v>
      </c>
      <c r="H146" s="36">
        <f>SUMIFS(СВЦЭМ!$D$39:$D$782,СВЦЭМ!$A$39:$A$782,$A146,СВЦЭМ!$B$39:$B$782,H$119)+'СЕТ СН'!$I$11+СВЦЭМ!$D$10+'СЕТ СН'!$I$6-'СЕТ СН'!$I$23</f>
        <v>2795.1665918099998</v>
      </c>
      <c r="I146" s="36">
        <f>SUMIFS(СВЦЭМ!$D$39:$D$782,СВЦЭМ!$A$39:$A$782,$A146,СВЦЭМ!$B$39:$B$782,I$119)+'СЕТ СН'!$I$11+СВЦЭМ!$D$10+'СЕТ СН'!$I$6-'СЕТ СН'!$I$23</f>
        <v>2698.6728894400003</v>
      </c>
      <c r="J146" s="36">
        <f>SUMIFS(СВЦЭМ!$D$39:$D$782,СВЦЭМ!$A$39:$A$782,$A146,СВЦЭМ!$B$39:$B$782,J$119)+'СЕТ СН'!$I$11+СВЦЭМ!$D$10+'СЕТ СН'!$I$6-'СЕТ СН'!$I$23</f>
        <v>2610.7773098799998</v>
      </c>
      <c r="K146" s="36">
        <f>SUMIFS(СВЦЭМ!$D$39:$D$782,СВЦЭМ!$A$39:$A$782,$A146,СВЦЭМ!$B$39:$B$782,K$119)+'СЕТ СН'!$I$11+СВЦЭМ!$D$10+'СЕТ СН'!$I$6-'СЕТ СН'!$I$23</f>
        <v>2522.5341448899999</v>
      </c>
      <c r="L146" s="36">
        <f>SUMIFS(СВЦЭМ!$D$39:$D$782,СВЦЭМ!$A$39:$A$782,$A146,СВЦЭМ!$B$39:$B$782,L$119)+'СЕТ СН'!$I$11+СВЦЭМ!$D$10+'СЕТ СН'!$I$6-'СЕТ СН'!$I$23</f>
        <v>2464.6648100399998</v>
      </c>
      <c r="M146" s="36">
        <f>SUMIFS(СВЦЭМ!$D$39:$D$782,СВЦЭМ!$A$39:$A$782,$A146,СВЦЭМ!$B$39:$B$782,M$119)+'СЕТ СН'!$I$11+СВЦЭМ!$D$10+'СЕТ СН'!$I$6-'СЕТ СН'!$I$23</f>
        <v>2455.4385878200001</v>
      </c>
      <c r="N146" s="36">
        <f>SUMIFS(СВЦЭМ!$D$39:$D$782,СВЦЭМ!$A$39:$A$782,$A146,СВЦЭМ!$B$39:$B$782,N$119)+'СЕТ СН'!$I$11+СВЦЭМ!$D$10+'СЕТ СН'!$I$6-'СЕТ СН'!$I$23</f>
        <v>2459.7407996100001</v>
      </c>
      <c r="O146" s="36">
        <f>SUMIFS(СВЦЭМ!$D$39:$D$782,СВЦЭМ!$A$39:$A$782,$A146,СВЦЭМ!$B$39:$B$782,O$119)+'СЕТ СН'!$I$11+СВЦЭМ!$D$10+'СЕТ СН'!$I$6-'СЕТ СН'!$I$23</f>
        <v>2454.5692073700002</v>
      </c>
      <c r="P146" s="36">
        <f>SUMIFS(СВЦЭМ!$D$39:$D$782,СВЦЭМ!$A$39:$A$782,$A146,СВЦЭМ!$B$39:$B$782,P$119)+'СЕТ СН'!$I$11+СВЦЭМ!$D$10+'СЕТ СН'!$I$6-'СЕТ СН'!$I$23</f>
        <v>2453.2669366</v>
      </c>
      <c r="Q146" s="36">
        <f>SUMIFS(СВЦЭМ!$D$39:$D$782,СВЦЭМ!$A$39:$A$782,$A146,СВЦЭМ!$B$39:$B$782,Q$119)+'СЕТ СН'!$I$11+СВЦЭМ!$D$10+'СЕТ СН'!$I$6-'СЕТ СН'!$I$23</f>
        <v>2455.7034601</v>
      </c>
      <c r="R146" s="36">
        <f>SUMIFS(СВЦЭМ!$D$39:$D$782,СВЦЭМ!$A$39:$A$782,$A146,СВЦЭМ!$B$39:$B$782,R$119)+'СЕТ СН'!$I$11+СВЦЭМ!$D$10+'СЕТ СН'!$I$6-'СЕТ СН'!$I$23</f>
        <v>2464.72127486</v>
      </c>
      <c r="S146" s="36">
        <f>SUMIFS(СВЦЭМ!$D$39:$D$782,СВЦЭМ!$A$39:$A$782,$A146,СВЦЭМ!$B$39:$B$782,S$119)+'СЕТ СН'!$I$11+СВЦЭМ!$D$10+'СЕТ СН'!$I$6-'СЕТ СН'!$I$23</f>
        <v>2454.3321121399999</v>
      </c>
      <c r="T146" s="36">
        <f>SUMIFS(СВЦЭМ!$D$39:$D$782,СВЦЭМ!$A$39:$A$782,$A146,СВЦЭМ!$B$39:$B$782,T$119)+'СЕТ СН'!$I$11+СВЦЭМ!$D$10+'СЕТ СН'!$I$6-'СЕТ СН'!$I$23</f>
        <v>2444.8682764300002</v>
      </c>
      <c r="U146" s="36">
        <f>SUMIFS(СВЦЭМ!$D$39:$D$782,СВЦЭМ!$A$39:$A$782,$A146,СВЦЭМ!$B$39:$B$782,U$119)+'СЕТ СН'!$I$11+СВЦЭМ!$D$10+'СЕТ СН'!$I$6-'СЕТ СН'!$I$23</f>
        <v>2486.5641400200002</v>
      </c>
      <c r="V146" s="36">
        <f>SUMIFS(СВЦЭМ!$D$39:$D$782,СВЦЭМ!$A$39:$A$782,$A146,СВЦЭМ!$B$39:$B$782,V$119)+'СЕТ СН'!$I$11+СВЦЭМ!$D$10+'СЕТ СН'!$I$6-'СЕТ СН'!$I$23</f>
        <v>2473.9058495300001</v>
      </c>
      <c r="W146" s="36">
        <f>SUMIFS(СВЦЭМ!$D$39:$D$782,СВЦЭМ!$A$39:$A$782,$A146,СВЦЭМ!$B$39:$B$782,W$119)+'СЕТ СН'!$I$11+СВЦЭМ!$D$10+'СЕТ СН'!$I$6-'СЕТ СН'!$I$23</f>
        <v>2480.31970667</v>
      </c>
      <c r="X146" s="36">
        <f>SUMIFS(СВЦЭМ!$D$39:$D$782,СВЦЭМ!$A$39:$A$782,$A146,СВЦЭМ!$B$39:$B$782,X$119)+'СЕТ СН'!$I$11+СВЦЭМ!$D$10+'СЕТ СН'!$I$6-'СЕТ СН'!$I$23</f>
        <v>2544.07012579</v>
      </c>
      <c r="Y146" s="36">
        <f>SUMIFS(СВЦЭМ!$D$39:$D$782,СВЦЭМ!$A$39:$A$782,$A146,СВЦЭМ!$B$39:$B$782,Y$119)+'СЕТ СН'!$I$11+СВЦЭМ!$D$10+'СЕТ СН'!$I$6-'СЕТ СН'!$I$23</f>
        <v>2609.6917564699997</v>
      </c>
    </row>
    <row r="147" spans="1:27" ht="15.75" x14ac:dyDescent="0.2">
      <c r="A147" s="35">
        <f t="shared" si="3"/>
        <v>45532</v>
      </c>
      <c r="B147" s="36">
        <f>SUMIFS(СВЦЭМ!$D$39:$D$782,СВЦЭМ!$A$39:$A$782,$A147,СВЦЭМ!$B$39:$B$782,B$119)+'СЕТ СН'!$I$11+СВЦЭМ!$D$10+'СЕТ СН'!$I$6-'СЕТ СН'!$I$23</f>
        <v>2738.8190857600002</v>
      </c>
      <c r="C147" s="36">
        <f>SUMIFS(СВЦЭМ!$D$39:$D$782,СВЦЭМ!$A$39:$A$782,$A147,СВЦЭМ!$B$39:$B$782,C$119)+'СЕТ СН'!$I$11+СВЦЭМ!$D$10+'СЕТ СН'!$I$6-'СЕТ СН'!$I$23</f>
        <v>2782.4195415300001</v>
      </c>
      <c r="D147" s="36">
        <f>SUMIFS(СВЦЭМ!$D$39:$D$782,СВЦЭМ!$A$39:$A$782,$A147,СВЦЭМ!$B$39:$B$782,D$119)+'СЕТ СН'!$I$11+СВЦЭМ!$D$10+'СЕТ СН'!$I$6-'СЕТ СН'!$I$23</f>
        <v>2808.1516001</v>
      </c>
      <c r="E147" s="36">
        <f>SUMIFS(СВЦЭМ!$D$39:$D$782,СВЦЭМ!$A$39:$A$782,$A147,СВЦЭМ!$B$39:$B$782,E$119)+'СЕТ СН'!$I$11+СВЦЭМ!$D$10+'СЕТ СН'!$I$6-'СЕТ СН'!$I$23</f>
        <v>2834.22543645</v>
      </c>
      <c r="F147" s="36">
        <f>SUMIFS(СВЦЭМ!$D$39:$D$782,СВЦЭМ!$A$39:$A$782,$A147,СВЦЭМ!$B$39:$B$782,F$119)+'СЕТ СН'!$I$11+СВЦЭМ!$D$10+'СЕТ СН'!$I$6-'СЕТ СН'!$I$23</f>
        <v>2857.6037605800002</v>
      </c>
      <c r="G147" s="36">
        <f>SUMIFS(СВЦЭМ!$D$39:$D$782,СВЦЭМ!$A$39:$A$782,$A147,СВЦЭМ!$B$39:$B$782,G$119)+'СЕТ СН'!$I$11+СВЦЭМ!$D$10+'СЕТ СН'!$I$6-'СЕТ СН'!$I$23</f>
        <v>2830.9989403099999</v>
      </c>
      <c r="H147" s="36">
        <f>SUMIFS(СВЦЭМ!$D$39:$D$782,СВЦЭМ!$A$39:$A$782,$A147,СВЦЭМ!$B$39:$B$782,H$119)+'СЕТ СН'!$I$11+СВЦЭМ!$D$10+'СЕТ СН'!$I$6-'СЕТ СН'!$I$23</f>
        <v>2801.1412765099999</v>
      </c>
      <c r="I147" s="36">
        <f>SUMIFS(СВЦЭМ!$D$39:$D$782,СВЦЭМ!$A$39:$A$782,$A147,СВЦЭМ!$B$39:$B$782,I$119)+'СЕТ СН'!$I$11+СВЦЭМ!$D$10+'СЕТ СН'!$I$6-'СЕТ СН'!$I$23</f>
        <v>2719.2542212999997</v>
      </c>
      <c r="J147" s="36">
        <f>SUMIFS(СВЦЭМ!$D$39:$D$782,СВЦЭМ!$A$39:$A$782,$A147,СВЦЭМ!$B$39:$B$782,J$119)+'СЕТ СН'!$I$11+СВЦЭМ!$D$10+'СЕТ СН'!$I$6-'СЕТ СН'!$I$23</f>
        <v>2664.0140214000003</v>
      </c>
      <c r="K147" s="36">
        <f>SUMIFS(СВЦЭМ!$D$39:$D$782,СВЦЭМ!$A$39:$A$782,$A147,СВЦЭМ!$B$39:$B$782,K$119)+'СЕТ СН'!$I$11+СВЦЭМ!$D$10+'СЕТ СН'!$I$6-'СЕТ СН'!$I$23</f>
        <v>2581.2289860199999</v>
      </c>
      <c r="L147" s="36">
        <f>SUMIFS(СВЦЭМ!$D$39:$D$782,СВЦЭМ!$A$39:$A$782,$A147,СВЦЭМ!$B$39:$B$782,L$119)+'СЕТ СН'!$I$11+СВЦЭМ!$D$10+'СЕТ СН'!$I$6-'СЕТ СН'!$I$23</f>
        <v>2567.7260963199997</v>
      </c>
      <c r="M147" s="36">
        <f>SUMIFS(СВЦЭМ!$D$39:$D$782,СВЦЭМ!$A$39:$A$782,$A147,СВЦЭМ!$B$39:$B$782,M$119)+'СЕТ СН'!$I$11+СВЦЭМ!$D$10+'СЕТ СН'!$I$6-'СЕТ СН'!$I$23</f>
        <v>2557.2500709200003</v>
      </c>
      <c r="N147" s="36">
        <f>SUMIFS(СВЦЭМ!$D$39:$D$782,СВЦЭМ!$A$39:$A$782,$A147,СВЦЭМ!$B$39:$B$782,N$119)+'СЕТ СН'!$I$11+СВЦЭМ!$D$10+'СЕТ СН'!$I$6-'СЕТ СН'!$I$23</f>
        <v>2552.52735596</v>
      </c>
      <c r="O147" s="36">
        <f>SUMIFS(СВЦЭМ!$D$39:$D$782,СВЦЭМ!$A$39:$A$782,$A147,СВЦЭМ!$B$39:$B$782,O$119)+'СЕТ СН'!$I$11+СВЦЭМ!$D$10+'СЕТ СН'!$I$6-'СЕТ СН'!$I$23</f>
        <v>2547.335681</v>
      </c>
      <c r="P147" s="36">
        <f>SUMIFS(СВЦЭМ!$D$39:$D$782,СВЦЭМ!$A$39:$A$782,$A147,СВЦЭМ!$B$39:$B$782,P$119)+'СЕТ СН'!$I$11+СВЦЭМ!$D$10+'СЕТ СН'!$I$6-'СЕТ СН'!$I$23</f>
        <v>2547.95336163</v>
      </c>
      <c r="Q147" s="36">
        <f>SUMIFS(СВЦЭМ!$D$39:$D$782,СВЦЭМ!$A$39:$A$782,$A147,СВЦЭМ!$B$39:$B$782,Q$119)+'СЕТ СН'!$I$11+СВЦЭМ!$D$10+'СЕТ СН'!$I$6-'СЕТ СН'!$I$23</f>
        <v>2554.0052588099998</v>
      </c>
      <c r="R147" s="36">
        <f>SUMIFS(СВЦЭМ!$D$39:$D$782,СВЦЭМ!$A$39:$A$782,$A147,СВЦЭМ!$B$39:$B$782,R$119)+'СЕТ СН'!$I$11+СВЦЭМ!$D$10+'СЕТ СН'!$I$6-'СЕТ СН'!$I$23</f>
        <v>2562.1775243800002</v>
      </c>
      <c r="S147" s="36">
        <f>SUMIFS(СВЦЭМ!$D$39:$D$782,СВЦЭМ!$A$39:$A$782,$A147,СВЦЭМ!$B$39:$B$782,S$119)+'СЕТ СН'!$I$11+СВЦЭМ!$D$10+'СЕТ СН'!$I$6-'СЕТ СН'!$I$23</f>
        <v>2540.6812769899998</v>
      </c>
      <c r="T147" s="36">
        <f>SUMIFS(СВЦЭМ!$D$39:$D$782,СВЦЭМ!$A$39:$A$782,$A147,СВЦЭМ!$B$39:$B$782,T$119)+'СЕТ СН'!$I$11+СВЦЭМ!$D$10+'СЕТ СН'!$I$6-'СЕТ СН'!$I$23</f>
        <v>2532.4781545599999</v>
      </c>
      <c r="U147" s="36">
        <f>SUMIFS(СВЦЭМ!$D$39:$D$782,СВЦЭМ!$A$39:$A$782,$A147,СВЦЭМ!$B$39:$B$782,U$119)+'СЕТ СН'!$I$11+СВЦЭМ!$D$10+'СЕТ СН'!$I$6-'СЕТ СН'!$I$23</f>
        <v>2541.9079687000003</v>
      </c>
      <c r="V147" s="36">
        <f>SUMIFS(СВЦЭМ!$D$39:$D$782,СВЦЭМ!$A$39:$A$782,$A147,СВЦЭМ!$B$39:$B$782,V$119)+'СЕТ СН'!$I$11+СВЦЭМ!$D$10+'СЕТ СН'!$I$6-'СЕТ СН'!$I$23</f>
        <v>2520.1757159899998</v>
      </c>
      <c r="W147" s="36">
        <f>SUMIFS(СВЦЭМ!$D$39:$D$782,СВЦЭМ!$A$39:$A$782,$A147,СВЦЭМ!$B$39:$B$782,W$119)+'СЕТ СН'!$I$11+СВЦЭМ!$D$10+'СЕТ СН'!$I$6-'СЕТ СН'!$I$23</f>
        <v>2529.0636842200001</v>
      </c>
      <c r="X147" s="36">
        <f>SUMIFS(СВЦЭМ!$D$39:$D$782,СВЦЭМ!$A$39:$A$782,$A147,СВЦЭМ!$B$39:$B$782,X$119)+'СЕТ СН'!$I$11+СВЦЭМ!$D$10+'СЕТ СН'!$I$6-'СЕТ СН'!$I$23</f>
        <v>2596.2625283100001</v>
      </c>
      <c r="Y147" s="36">
        <f>SUMIFS(СВЦЭМ!$D$39:$D$782,СВЦЭМ!$A$39:$A$782,$A147,СВЦЭМ!$B$39:$B$782,Y$119)+'СЕТ СН'!$I$11+СВЦЭМ!$D$10+'СЕТ СН'!$I$6-'СЕТ СН'!$I$23</f>
        <v>2615.0695450200001</v>
      </c>
    </row>
    <row r="148" spans="1:27" ht="15.75" x14ac:dyDescent="0.2">
      <c r="A148" s="35">
        <f t="shared" si="3"/>
        <v>45533</v>
      </c>
      <c r="B148" s="36">
        <f>SUMIFS(СВЦЭМ!$D$39:$D$782,СВЦЭМ!$A$39:$A$782,$A148,СВЦЭМ!$B$39:$B$782,B$119)+'СЕТ СН'!$I$11+СВЦЭМ!$D$10+'СЕТ СН'!$I$6-'СЕТ СН'!$I$23</f>
        <v>2657.1589585500001</v>
      </c>
      <c r="C148" s="36">
        <f>SUMIFS(СВЦЭМ!$D$39:$D$782,СВЦЭМ!$A$39:$A$782,$A148,СВЦЭМ!$B$39:$B$782,C$119)+'СЕТ СН'!$I$11+СВЦЭМ!$D$10+'СЕТ СН'!$I$6-'СЕТ СН'!$I$23</f>
        <v>2768.2207783200001</v>
      </c>
      <c r="D148" s="36">
        <f>SUMIFS(СВЦЭМ!$D$39:$D$782,СВЦЭМ!$A$39:$A$782,$A148,СВЦЭМ!$B$39:$B$782,D$119)+'СЕТ СН'!$I$11+СВЦЭМ!$D$10+'СЕТ СН'!$I$6-'СЕТ СН'!$I$23</f>
        <v>2893.0055290199998</v>
      </c>
      <c r="E148" s="36">
        <f>SUMIFS(СВЦЭМ!$D$39:$D$782,СВЦЭМ!$A$39:$A$782,$A148,СВЦЭМ!$B$39:$B$782,E$119)+'СЕТ СН'!$I$11+СВЦЭМ!$D$10+'СЕТ СН'!$I$6-'СЕТ СН'!$I$23</f>
        <v>2933.8618389600001</v>
      </c>
      <c r="F148" s="36">
        <f>SUMIFS(СВЦЭМ!$D$39:$D$782,СВЦЭМ!$A$39:$A$782,$A148,СВЦЭМ!$B$39:$B$782,F$119)+'СЕТ СН'!$I$11+СВЦЭМ!$D$10+'СЕТ СН'!$I$6-'СЕТ СН'!$I$23</f>
        <v>2948.80273756</v>
      </c>
      <c r="G148" s="36">
        <f>SUMIFS(СВЦЭМ!$D$39:$D$782,СВЦЭМ!$A$39:$A$782,$A148,СВЦЭМ!$B$39:$B$782,G$119)+'СЕТ СН'!$I$11+СВЦЭМ!$D$10+'СЕТ СН'!$I$6-'СЕТ СН'!$I$23</f>
        <v>2920.56540258</v>
      </c>
      <c r="H148" s="36">
        <f>SUMIFS(СВЦЭМ!$D$39:$D$782,СВЦЭМ!$A$39:$A$782,$A148,СВЦЭМ!$B$39:$B$782,H$119)+'СЕТ СН'!$I$11+СВЦЭМ!$D$10+'СЕТ СН'!$I$6-'СЕТ СН'!$I$23</f>
        <v>2871.2644743700002</v>
      </c>
      <c r="I148" s="36">
        <f>SUMIFS(СВЦЭМ!$D$39:$D$782,СВЦЭМ!$A$39:$A$782,$A148,СВЦЭМ!$B$39:$B$782,I$119)+'СЕТ СН'!$I$11+СВЦЭМ!$D$10+'СЕТ СН'!$I$6-'СЕТ СН'!$I$23</f>
        <v>2814.1857821000003</v>
      </c>
      <c r="J148" s="36">
        <f>SUMIFS(СВЦЭМ!$D$39:$D$782,СВЦЭМ!$A$39:$A$782,$A148,СВЦЭМ!$B$39:$B$782,J$119)+'СЕТ СН'!$I$11+СВЦЭМ!$D$10+'СЕТ СН'!$I$6-'СЕТ СН'!$I$23</f>
        <v>2716.5874210500001</v>
      </c>
      <c r="K148" s="36">
        <f>SUMIFS(СВЦЭМ!$D$39:$D$782,СВЦЭМ!$A$39:$A$782,$A148,СВЦЭМ!$B$39:$B$782,K$119)+'СЕТ СН'!$I$11+СВЦЭМ!$D$10+'СЕТ СН'!$I$6-'СЕТ СН'!$I$23</f>
        <v>2626.5145086699999</v>
      </c>
      <c r="L148" s="36">
        <f>SUMIFS(СВЦЭМ!$D$39:$D$782,СВЦЭМ!$A$39:$A$782,$A148,СВЦЭМ!$B$39:$B$782,L$119)+'СЕТ СН'!$I$11+СВЦЭМ!$D$10+'СЕТ СН'!$I$6-'СЕТ СН'!$I$23</f>
        <v>2557.8350699399998</v>
      </c>
      <c r="M148" s="36">
        <f>SUMIFS(СВЦЭМ!$D$39:$D$782,СВЦЭМ!$A$39:$A$782,$A148,СВЦЭМ!$B$39:$B$782,M$119)+'СЕТ СН'!$I$11+СВЦЭМ!$D$10+'СЕТ СН'!$I$6-'СЕТ СН'!$I$23</f>
        <v>2543.6903449900001</v>
      </c>
      <c r="N148" s="36">
        <f>SUMIFS(СВЦЭМ!$D$39:$D$782,СВЦЭМ!$A$39:$A$782,$A148,СВЦЭМ!$B$39:$B$782,N$119)+'СЕТ СН'!$I$11+СВЦЭМ!$D$10+'СЕТ СН'!$I$6-'СЕТ СН'!$I$23</f>
        <v>2557.5216165399997</v>
      </c>
      <c r="O148" s="36">
        <f>SUMIFS(СВЦЭМ!$D$39:$D$782,СВЦЭМ!$A$39:$A$782,$A148,СВЦЭМ!$B$39:$B$782,O$119)+'СЕТ СН'!$I$11+СВЦЭМ!$D$10+'СЕТ СН'!$I$6-'СЕТ СН'!$I$23</f>
        <v>2572.6806302100003</v>
      </c>
      <c r="P148" s="36">
        <f>SUMIFS(СВЦЭМ!$D$39:$D$782,СВЦЭМ!$A$39:$A$782,$A148,СВЦЭМ!$B$39:$B$782,P$119)+'СЕТ СН'!$I$11+СВЦЭМ!$D$10+'СЕТ СН'!$I$6-'СЕТ СН'!$I$23</f>
        <v>2578.00648366</v>
      </c>
      <c r="Q148" s="36">
        <f>SUMIFS(СВЦЭМ!$D$39:$D$782,СВЦЭМ!$A$39:$A$782,$A148,СВЦЭМ!$B$39:$B$782,Q$119)+'СЕТ СН'!$I$11+СВЦЭМ!$D$10+'СЕТ СН'!$I$6-'СЕТ СН'!$I$23</f>
        <v>2576.37462039</v>
      </c>
      <c r="R148" s="36">
        <f>SUMIFS(СВЦЭМ!$D$39:$D$782,СВЦЭМ!$A$39:$A$782,$A148,СВЦЭМ!$B$39:$B$782,R$119)+'СЕТ СН'!$I$11+СВЦЭМ!$D$10+'СЕТ СН'!$I$6-'СЕТ СН'!$I$23</f>
        <v>2587.2933651900003</v>
      </c>
      <c r="S148" s="36">
        <f>SUMIFS(СВЦЭМ!$D$39:$D$782,СВЦЭМ!$A$39:$A$782,$A148,СВЦЭМ!$B$39:$B$782,S$119)+'СЕТ СН'!$I$11+СВЦЭМ!$D$10+'СЕТ СН'!$I$6-'СЕТ СН'!$I$23</f>
        <v>2565.2919608800003</v>
      </c>
      <c r="T148" s="36">
        <f>SUMIFS(СВЦЭМ!$D$39:$D$782,СВЦЭМ!$A$39:$A$782,$A148,СВЦЭМ!$B$39:$B$782,T$119)+'СЕТ СН'!$I$11+СВЦЭМ!$D$10+'СЕТ СН'!$I$6-'СЕТ СН'!$I$23</f>
        <v>2562.3634995699999</v>
      </c>
      <c r="U148" s="36">
        <f>SUMIFS(СВЦЭМ!$D$39:$D$782,СВЦЭМ!$A$39:$A$782,$A148,СВЦЭМ!$B$39:$B$782,U$119)+'СЕТ СН'!$I$11+СВЦЭМ!$D$10+'СЕТ СН'!$I$6-'СЕТ СН'!$I$23</f>
        <v>2574.26155191</v>
      </c>
      <c r="V148" s="36">
        <f>SUMIFS(СВЦЭМ!$D$39:$D$782,СВЦЭМ!$A$39:$A$782,$A148,СВЦЭМ!$B$39:$B$782,V$119)+'СЕТ СН'!$I$11+СВЦЭМ!$D$10+'СЕТ СН'!$I$6-'СЕТ СН'!$I$23</f>
        <v>2558.4033461899999</v>
      </c>
      <c r="W148" s="36">
        <f>SUMIFS(СВЦЭМ!$D$39:$D$782,СВЦЭМ!$A$39:$A$782,$A148,СВЦЭМ!$B$39:$B$782,W$119)+'СЕТ СН'!$I$11+СВЦЭМ!$D$10+'СЕТ СН'!$I$6-'СЕТ СН'!$I$23</f>
        <v>2562.38066888</v>
      </c>
      <c r="X148" s="36">
        <f>SUMIFS(СВЦЭМ!$D$39:$D$782,СВЦЭМ!$A$39:$A$782,$A148,СВЦЭМ!$B$39:$B$782,X$119)+'СЕТ СН'!$I$11+СВЦЭМ!$D$10+'СЕТ СН'!$I$6-'СЕТ СН'!$I$23</f>
        <v>2634.9871723300002</v>
      </c>
      <c r="Y148" s="36">
        <f>SUMIFS(СВЦЭМ!$D$39:$D$782,СВЦЭМ!$A$39:$A$782,$A148,СВЦЭМ!$B$39:$B$782,Y$119)+'СЕТ СН'!$I$11+СВЦЭМ!$D$10+'СЕТ СН'!$I$6-'СЕТ СН'!$I$23</f>
        <v>2701.0463153999999</v>
      </c>
    </row>
    <row r="149" spans="1:27" ht="15.75" x14ac:dyDescent="0.2">
      <c r="A149" s="35">
        <f t="shared" si="3"/>
        <v>45534</v>
      </c>
      <c r="B149" s="36">
        <f>SUMIFS(СВЦЭМ!$D$39:$D$782,СВЦЭМ!$A$39:$A$782,$A149,СВЦЭМ!$B$39:$B$782,B$119)+'СЕТ СН'!$I$11+СВЦЭМ!$D$10+'СЕТ СН'!$I$6-'СЕТ СН'!$I$23</f>
        <v>2772.7708425700002</v>
      </c>
      <c r="C149" s="36">
        <f>SUMIFS(СВЦЭМ!$D$39:$D$782,СВЦЭМ!$A$39:$A$782,$A149,СВЦЭМ!$B$39:$B$782,C$119)+'СЕТ СН'!$I$11+СВЦЭМ!$D$10+'СЕТ СН'!$I$6-'СЕТ СН'!$I$23</f>
        <v>2844.0200298499999</v>
      </c>
      <c r="D149" s="36">
        <f>SUMIFS(СВЦЭМ!$D$39:$D$782,СВЦЭМ!$A$39:$A$782,$A149,СВЦЭМ!$B$39:$B$782,D$119)+'СЕТ СН'!$I$11+СВЦЭМ!$D$10+'СЕТ СН'!$I$6-'СЕТ СН'!$I$23</f>
        <v>2860.1081984800003</v>
      </c>
      <c r="E149" s="36">
        <f>SUMIFS(СВЦЭМ!$D$39:$D$782,СВЦЭМ!$A$39:$A$782,$A149,СВЦЭМ!$B$39:$B$782,E$119)+'СЕТ СН'!$I$11+СВЦЭМ!$D$10+'СЕТ СН'!$I$6-'СЕТ СН'!$I$23</f>
        <v>2880.99180862</v>
      </c>
      <c r="F149" s="36">
        <f>SUMIFS(СВЦЭМ!$D$39:$D$782,СВЦЭМ!$A$39:$A$782,$A149,СВЦЭМ!$B$39:$B$782,F$119)+'СЕТ СН'!$I$11+СВЦЭМ!$D$10+'СЕТ СН'!$I$6-'СЕТ СН'!$I$23</f>
        <v>2876.0008274100001</v>
      </c>
      <c r="G149" s="36">
        <f>SUMIFS(СВЦЭМ!$D$39:$D$782,СВЦЭМ!$A$39:$A$782,$A149,СВЦЭМ!$B$39:$B$782,G$119)+'СЕТ СН'!$I$11+СВЦЭМ!$D$10+'СЕТ СН'!$I$6-'СЕТ СН'!$I$23</f>
        <v>2870.1639834400003</v>
      </c>
      <c r="H149" s="36">
        <f>SUMIFS(СВЦЭМ!$D$39:$D$782,СВЦЭМ!$A$39:$A$782,$A149,СВЦЭМ!$B$39:$B$782,H$119)+'СЕТ СН'!$I$11+СВЦЭМ!$D$10+'СЕТ СН'!$I$6-'СЕТ СН'!$I$23</f>
        <v>2837.6728508300002</v>
      </c>
      <c r="I149" s="36">
        <f>SUMIFS(СВЦЭМ!$D$39:$D$782,СВЦЭМ!$A$39:$A$782,$A149,СВЦЭМ!$B$39:$B$782,I$119)+'СЕТ СН'!$I$11+СВЦЭМ!$D$10+'СЕТ СН'!$I$6-'СЕТ СН'!$I$23</f>
        <v>2745.1862892999998</v>
      </c>
      <c r="J149" s="36">
        <f>SUMIFS(СВЦЭМ!$D$39:$D$782,СВЦЭМ!$A$39:$A$782,$A149,СВЦЭМ!$B$39:$B$782,J$119)+'СЕТ СН'!$I$11+СВЦЭМ!$D$10+'СЕТ СН'!$I$6-'СЕТ СН'!$I$23</f>
        <v>2650.06678212</v>
      </c>
      <c r="K149" s="36">
        <f>SUMIFS(СВЦЭМ!$D$39:$D$782,СВЦЭМ!$A$39:$A$782,$A149,СВЦЭМ!$B$39:$B$782,K$119)+'СЕТ СН'!$I$11+СВЦЭМ!$D$10+'СЕТ СН'!$I$6-'СЕТ СН'!$I$23</f>
        <v>2575.5213416199999</v>
      </c>
      <c r="L149" s="36">
        <f>SUMIFS(СВЦЭМ!$D$39:$D$782,СВЦЭМ!$A$39:$A$782,$A149,СВЦЭМ!$B$39:$B$782,L$119)+'СЕТ СН'!$I$11+СВЦЭМ!$D$10+'СЕТ СН'!$I$6-'СЕТ СН'!$I$23</f>
        <v>2546.6691848700002</v>
      </c>
      <c r="M149" s="36">
        <f>SUMIFS(СВЦЭМ!$D$39:$D$782,СВЦЭМ!$A$39:$A$782,$A149,СВЦЭМ!$B$39:$B$782,M$119)+'СЕТ СН'!$I$11+СВЦЭМ!$D$10+'СЕТ СН'!$I$6-'СЕТ СН'!$I$23</f>
        <v>2556.7150978899999</v>
      </c>
      <c r="N149" s="36">
        <f>SUMIFS(СВЦЭМ!$D$39:$D$782,СВЦЭМ!$A$39:$A$782,$A149,СВЦЭМ!$B$39:$B$782,N$119)+'СЕТ СН'!$I$11+СВЦЭМ!$D$10+'СЕТ СН'!$I$6-'СЕТ СН'!$I$23</f>
        <v>2554.7707123700002</v>
      </c>
      <c r="O149" s="36">
        <f>SUMIFS(СВЦЭМ!$D$39:$D$782,СВЦЭМ!$A$39:$A$782,$A149,СВЦЭМ!$B$39:$B$782,O$119)+'СЕТ СН'!$I$11+СВЦЭМ!$D$10+'СЕТ СН'!$I$6-'СЕТ СН'!$I$23</f>
        <v>2562.6970823700003</v>
      </c>
      <c r="P149" s="36">
        <f>SUMIFS(СВЦЭМ!$D$39:$D$782,СВЦЭМ!$A$39:$A$782,$A149,СВЦЭМ!$B$39:$B$782,P$119)+'СЕТ СН'!$I$11+СВЦЭМ!$D$10+'СЕТ СН'!$I$6-'СЕТ СН'!$I$23</f>
        <v>2563.5509399100001</v>
      </c>
      <c r="Q149" s="36">
        <f>SUMIFS(СВЦЭМ!$D$39:$D$782,СВЦЭМ!$A$39:$A$782,$A149,СВЦЭМ!$B$39:$B$782,Q$119)+'СЕТ СН'!$I$11+СВЦЭМ!$D$10+'СЕТ СН'!$I$6-'СЕТ СН'!$I$23</f>
        <v>2568.7460907699997</v>
      </c>
      <c r="R149" s="36">
        <f>SUMIFS(СВЦЭМ!$D$39:$D$782,СВЦЭМ!$A$39:$A$782,$A149,СВЦЭМ!$B$39:$B$782,R$119)+'СЕТ СН'!$I$11+СВЦЭМ!$D$10+'СЕТ СН'!$I$6-'СЕТ СН'!$I$23</f>
        <v>2562.37544729</v>
      </c>
      <c r="S149" s="36">
        <f>SUMIFS(СВЦЭМ!$D$39:$D$782,СВЦЭМ!$A$39:$A$782,$A149,СВЦЭМ!$B$39:$B$782,S$119)+'СЕТ СН'!$I$11+СВЦЭМ!$D$10+'СЕТ СН'!$I$6-'СЕТ СН'!$I$23</f>
        <v>2571.4315322399998</v>
      </c>
      <c r="T149" s="36">
        <f>SUMIFS(СВЦЭМ!$D$39:$D$782,СВЦЭМ!$A$39:$A$782,$A149,СВЦЭМ!$B$39:$B$782,T$119)+'СЕТ СН'!$I$11+СВЦЭМ!$D$10+'СЕТ СН'!$I$6-'СЕТ СН'!$I$23</f>
        <v>2571.2613163999999</v>
      </c>
      <c r="U149" s="36">
        <f>SUMIFS(СВЦЭМ!$D$39:$D$782,СВЦЭМ!$A$39:$A$782,$A149,СВЦЭМ!$B$39:$B$782,U$119)+'СЕТ СН'!$I$11+СВЦЭМ!$D$10+'СЕТ СН'!$I$6-'СЕТ СН'!$I$23</f>
        <v>2576.1429325399999</v>
      </c>
      <c r="V149" s="36">
        <f>SUMIFS(СВЦЭМ!$D$39:$D$782,СВЦЭМ!$A$39:$A$782,$A149,СВЦЭМ!$B$39:$B$782,V$119)+'СЕТ СН'!$I$11+СВЦЭМ!$D$10+'СЕТ СН'!$I$6-'СЕТ СН'!$I$23</f>
        <v>2557.1136553799997</v>
      </c>
      <c r="W149" s="36">
        <f>SUMIFS(СВЦЭМ!$D$39:$D$782,СВЦЭМ!$A$39:$A$782,$A149,СВЦЭМ!$B$39:$B$782,W$119)+'СЕТ СН'!$I$11+СВЦЭМ!$D$10+'СЕТ СН'!$I$6-'СЕТ СН'!$I$23</f>
        <v>2563.0432690400003</v>
      </c>
      <c r="X149" s="36">
        <f>SUMIFS(СВЦЭМ!$D$39:$D$782,СВЦЭМ!$A$39:$A$782,$A149,СВЦЭМ!$B$39:$B$782,X$119)+'СЕТ СН'!$I$11+СВЦЭМ!$D$10+'СЕТ СН'!$I$6-'СЕТ СН'!$I$23</f>
        <v>2631.1968615999999</v>
      </c>
      <c r="Y149" s="36">
        <f>SUMIFS(СВЦЭМ!$D$39:$D$782,СВЦЭМ!$A$39:$A$782,$A149,СВЦЭМ!$B$39:$B$782,Y$119)+'СЕТ СН'!$I$11+СВЦЭМ!$D$10+'СЕТ СН'!$I$6-'СЕТ СН'!$I$23</f>
        <v>2701.9490255000001</v>
      </c>
    </row>
    <row r="150" spans="1:27" ht="15.75" x14ac:dyDescent="0.2">
      <c r="A150" s="35">
        <f t="shared" si="3"/>
        <v>45535</v>
      </c>
      <c r="B150" s="36">
        <f>SUMIFS(СВЦЭМ!$D$39:$D$782,СВЦЭМ!$A$39:$A$782,$A150,СВЦЭМ!$B$39:$B$782,B$119)+'СЕТ СН'!$I$11+СВЦЭМ!$D$10+'СЕТ СН'!$I$6-'СЕТ СН'!$I$23</f>
        <v>2737.2868733</v>
      </c>
      <c r="C150" s="36">
        <f>SUMIFS(СВЦЭМ!$D$39:$D$782,СВЦЭМ!$A$39:$A$782,$A150,СВЦЭМ!$B$39:$B$782,C$119)+'СЕТ СН'!$I$11+СВЦЭМ!$D$10+'СЕТ СН'!$I$6-'СЕТ СН'!$I$23</f>
        <v>2779.8229537300003</v>
      </c>
      <c r="D150" s="36">
        <f>SUMIFS(СВЦЭМ!$D$39:$D$782,СВЦЭМ!$A$39:$A$782,$A150,СВЦЭМ!$B$39:$B$782,D$119)+'СЕТ СН'!$I$11+СВЦЭМ!$D$10+'СЕТ СН'!$I$6-'СЕТ СН'!$I$23</f>
        <v>2787.2379064199999</v>
      </c>
      <c r="E150" s="36">
        <f>SUMIFS(СВЦЭМ!$D$39:$D$782,СВЦЭМ!$A$39:$A$782,$A150,СВЦЭМ!$B$39:$B$782,E$119)+'СЕТ СН'!$I$11+СВЦЭМ!$D$10+'СЕТ СН'!$I$6-'СЕТ СН'!$I$23</f>
        <v>2790.3610304000003</v>
      </c>
      <c r="F150" s="36">
        <f>SUMIFS(СВЦЭМ!$D$39:$D$782,СВЦЭМ!$A$39:$A$782,$A150,СВЦЭМ!$B$39:$B$782,F$119)+'СЕТ СН'!$I$11+СВЦЭМ!$D$10+'СЕТ СН'!$I$6-'СЕТ СН'!$I$23</f>
        <v>2785.10770684</v>
      </c>
      <c r="G150" s="36">
        <f>SUMIFS(СВЦЭМ!$D$39:$D$782,СВЦЭМ!$A$39:$A$782,$A150,СВЦЭМ!$B$39:$B$782,G$119)+'СЕТ СН'!$I$11+СВЦЭМ!$D$10+'СЕТ СН'!$I$6-'СЕТ СН'!$I$23</f>
        <v>2763.8218565300003</v>
      </c>
      <c r="H150" s="36">
        <f>SUMIFS(СВЦЭМ!$D$39:$D$782,СВЦЭМ!$A$39:$A$782,$A150,СВЦЭМ!$B$39:$B$782,H$119)+'СЕТ СН'!$I$11+СВЦЭМ!$D$10+'СЕТ СН'!$I$6-'СЕТ СН'!$I$23</f>
        <v>2756.51808291</v>
      </c>
      <c r="I150" s="36">
        <f>SUMIFS(СВЦЭМ!$D$39:$D$782,СВЦЭМ!$A$39:$A$782,$A150,СВЦЭМ!$B$39:$B$782,I$119)+'СЕТ СН'!$I$11+СВЦЭМ!$D$10+'СЕТ СН'!$I$6-'СЕТ СН'!$I$23</f>
        <v>2660.4733896799999</v>
      </c>
      <c r="J150" s="36">
        <f>SUMIFS(СВЦЭМ!$D$39:$D$782,СВЦЭМ!$A$39:$A$782,$A150,СВЦЭМ!$B$39:$B$782,J$119)+'СЕТ СН'!$I$11+СВЦЭМ!$D$10+'СЕТ СН'!$I$6-'СЕТ СН'!$I$23</f>
        <v>2654.5621583000002</v>
      </c>
      <c r="K150" s="36">
        <f>SUMIFS(СВЦЭМ!$D$39:$D$782,СВЦЭМ!$A$39:$A$782,$A150,СВЦЭМ!$B$39:$B$782,K$119)+'СЕТ СН'!$I$11+СВЦЭМ!$D$10+'СЕТ СН'!$I$6-'СЕТ СН'!$I$23</f>
        <v>2611.0304289999999</v>
      </c>
      <c r="L150" s="36">
        <f>SUMIFS(СВЦЭМ!$D$39:$D$782,СВЦЭМ!$A$39:$A$782,$A150,СВЦЭМ!$B$39:$B$782,L$119)+'СЕТ СН'!$I$11+СВЦЭМ!$D$10+'СЕТ СН'!$I$6-'СЕТ СН'!$I$23</f>
        <v>2603.8986488</v>
      </c>
      <c r="M150" s="36">
        <f>SUMIFS(СВЦЭМ!$D$39:$D$782,СВЦЭМ!$A$39:$A$782,$A150,СВЦЭМ!$B$39:$B$782,M$119)+'СЕТ СН'!$I$11+СВЦЭМ!$D$10+'СЕТ СН'!$I$6-'СЕТ СН'!$I$23</f>
        <v>2579.4689399099998</v>
      </c>
      <c r="N150" s="36">
        <f>SUMIFS(СВЦЭМ!$D$39:$D$782,СВЦЭМ!$A$39:$A$782,$A150,СВЦЭМ!$B$39:$B$782,N$119)+'СЕТ СН'!$I$11+СВЦЭМ!$D$10+'СЕТ СН'!$I$6-'СЕТ СН'!$I$23</f>
        <v>2579.62613345</v>
      </c>
      <c r="O150" s="36">
        <f>SUMIFS(СВЦЭМ!$D$39:$D$782,СВЦЭМ!$A$39:$A$782,$A150,СВЦЭМ!$B$39:$B$782,O$119)+'СЕТ СН'!$I$11+СВЦЭМ!$D$10+'СЕТ СН'!$I$6-'СЕТ СН'!$I$23</f>
        <v>2568.2306988</v>
      </c>
      <c r="P150" s="36">
        <f>SUMIFS(СВЦЭМ!$D$39:$D$782,СВЦЭМ!$A$39:$A$782,$A150,СВЦЭМ!$B$39:$B$782,P$119)+'СЕТ СН'!$I$11+СВЦЭМ!$D$10+'СЕТ СН'!$I$6-'СЕТ СН'!$I$23</f>
        <v>2580.3541453799999</v>
      </c>
      <c r="Q150" s="36">
        <f>SUMIFS(СВЦЭМ!$D$39:$D$782,СВЦЭМ!$A$39:$A$782,$A150,СВЦЭМ!$B$39:$B$782,Q$119)+'СЕТ СН'!$I$11+СВЦЭМ!$D$10+'СЕТ СН'!$I$6-'СЕТ СН'!$I$23</f>
        <v>2579.70876051</v>
      </c>
      <c r="R150" s="36">
        <f>SUMIFS(СВЦЭМ!$D$39:$D$782,СВЦЭМ!$A$39:$A$782,$A150,СВЦЭМ!$B$39:$B$782,R$119)+'СЕТ СН'!$I$11+СВЦЭМ!$D$10+'СЕТ СН'!$I$6-'СЕТ СН'!$I$23</f>
        <v>2586.64709799</v>
      </c>
      <c r="S150" s="36">
        <f>SUMIFS(СВЦЭМ!$D$39:$D$782,СВЦЭМ!$A$39:$A$782,$A150,СВЦЭМ!$B$39:$B$782,S$119)+'СЕТ СН'!$I$11+СВЦЭМ!$D$10+'СЕТ СН'!$I$6-'СЕТ СН'!$I$23</f>
        <v>2578.5695998599999</v>
      </c>
      <c r="T150" s="36">
        <f>SUMIFS(СВЦЭМ!$D$39:$D$782,СВЦЭМ!$A$39:$A$782,$A150,СВЦЭМ!$B$39:$B$782,T$119)+'СЕТ СН'!$I$11+СВЦЭМ!$D$10+'СЕТ СН'!$I$6-'СЕТ СН'!$I$23</f>
        <v>2566.2708009600001</v>
      </c>
      <c r="U150" s="36">
        <f>SUMIFS(СВЦЭМ!$D$39:$D$782,СВЦЭМ!$A$39:$A$782,$A150,СВЦЭМ!$B$39:$B$782,U$119)+'СЕТ СН'!$I$11+СВЦЭМ!$D$10+'СЕТ СН'!$I$6-'СЕТ СН'!$I$23</f>
        <v>2581.7093581099998</v>
      </c>
      <c r="V150" s="36">
        <f>SUMIFS(СВЦЭМ!$D$39:$D$782,СВЦЭМ!$A$39:$A$782,$A150,СВЦЭМ!$B$39:$B$782,V$119)+'СЕТ СН'!$I$11+СВЦЭМ!$D$10+'СЕТ СН'!$I$6-'СЕТ СН'!$I$23</f>
        <v>2558.3803220199998</v>
      </c>
      <c r="W150" s="36">
        <f>SUMIFS(СВЦЭМ!$D$39:$D$782,СВЦЭМ!$A$39:$A$782,$A150,СВЦЭМ!$B$39:$B$782,W$119)+'СЕТ СН'!$I$11+СВЦЭМ!$D$10+'СЕТ СН'!$I$6-'СЕТ СН'!$I$23</f>
        <v>2573.5128756399999</v>
      </c>
      <c r="X150" s="36">
        <f>SUMIFS(СВЦЭМ!$D$39:$D$782,СВЦЭМ!$A$39:$A$782,$A150,СВЦЭМ!$B$39:$B$782,X$119)+'СЕТ СН'!$I$11+СВЦЭМ!$D$10+'СЕТ СН'!$I$6-'СЕТ СН'!$I$23</f>
        <v>2628.6147506799998</v>
      </c>
      <c r="Y150" s="36">
        <f>SUMIFS(СВЦЭМ!$D$39:$D$782,СВЦЭМ!$A$39:$A$782,$A150,СВЦЭМ!$B$39:$B$782,Y$119)+'СЕТ СН'!$I$11+СВЦЭМ!$D$10+'СЕТ СН'!$I$6-'СЕТ СН'!$I$23</f>
        <v>2721.4106762299998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01.08.2024</v>
      </c>
      <c r="B156" s="36">
        <f>SUMIFS(СВЦЭМ!$E$39:$E$782,СВЦЭМ!$A$39:$A$782,$A156,СВЦЭМ!$B$39:$B$782,B$155)+'СЕТ СН'!$F$12</f>
        <v>159.22852409999999</v>
      </c>
      <c r="C156" s="36">
        <f>SUMIFS(СВЦЭМ!$E$39:$E$782,СВЦЭМ!$A$39:$A$782,$A156,СВЦЭМ!$B$39:$B$782,C$155)+'СЕТ СН'!$F$12</f>
        <v>168.59280408999999</v>
      </c>
      <c r="D156" s="36">
        <f>SUMIFS(СВЦЭМ!$E$39:$E$782,СВЦЭМ!$A$39:$A$782,$A156,СВЦЭМ!$B$39:$B$782,D$155)+'СЕТ СН'!$F$12</f>
        <v>173.98020321000001</v>
      </c>
      <c r="E156" s="36">
        <f>SUMIFS(СВЦЭМ!$E$39:$E$782,СВЦЭМ!$A$39:$A$782,$A156,СВЦЭМ!$B$39:$B$782,E$155)+'СЕТ СН'!$F$12</f>
        <v>176.03791928000001</v>
      </c>
      <c r="F156" s="36">
        <f>SUMIFS(СВЦЭМ!$E$39:$E$782,СВЦЭМ!$A$39:$A$782,$A156,СВЦЭМ!$B$39:$B$782,F$155)+'СЕТ СН'!$F$12</f>
        <v>178.33515876999999</v>
      </c>
      <c r="G156" s="36">
        <f>SUMIFS(СВЦЭМ!$E$39:$E$782,СВЦЭМ!$A$39:$A$782,$A156,СВЦЭМ!$B$39:$B$782,G$155)+'СЕТ СН'!$F$12</f>
        <v>176.95075777</v>
      </c>
      <c r="H156" s="36">
        <f>SUMIFS(СВЦЭМ!$E$39:$E$782,СВЦЭМ!$A$39:$A$782,$A156,СВЦЭМ!$B$39:$B$782,H$155)+'СЕТ СН'!$F$12</f>
        <v>173.31617202999999</v>
      </c>
      <c r="I156" s="36">
        <f>SUMIFS(СВЦЭМ!$E$39:$E$782,СВЦЭМ!$A$39:$A$782,$A156,СВЦЭМ!$B$39:$B$782,I$155)+'СЕТ СН'!$F$12</f>
        <v>165.16978147</v>
      </c>
      <c r="J156" s="36">
        <f>SUMIFS(СВЦЭМ!$E$39:$E$782,СВЦЭМ!$A$39:$A$782,$A156,СВЦЭМ!$B$39:$B$782,J$155)+'СЕТ СН'!$F$12</f>
        <v>152.84282203999999</v>
      </c>
      <c r="K156" s="36">
        <f>SUMIFS(СВЦЭМ!$E$39:$E$782,СВЦЭМ!$A$39:$A$782,$A156,СВЦЭМ!$B$39:$B$782,K$155)+'СЕТ СН'!$F$12</f>
        <v>143.14400025</v>
      </c>
      <c r="L156" s="36">
        <f>SUMIFS(СВЦЭМ!$E$39:$E$782,СВЦЭМ!$A$39:$A$782,$A156,СВЦЭМ!$B$39:$B$782,L$155)+'СЕТ СН'!$F$12</f>
        <v>137.19417179000001</v>
      </c>
      <c r="M156" s="36">
        <f>SUMIFS(СВЦЭМ!$E$39:$E$782,СВЦЭМ!$A$39:$A$782,$A156,СВЦЭМ!$B$39:$B$782,M$155)+'СЕТ СН'!$F$12</f>
        <v>140.18894552</v>
      </c>
      <c r="N156" s="36">
        <f>SUMIFS(СВЦЭМ!$E$39:$E$782,СВЦЭМ!$A$39:$A$782,$A156,СВЦЭМ!$B$39:$B$782,N$155)+'СЕТ СН'!$F$12</f>
        <v>143.55679936000001</v>
      </c>
      <c r="O156" s="36">
        <f>SUMIFS(СВЦЭМ!$E$39:$E$782,СВЦЭМ!$A$39:$A$782,$A156,СВЦЭМ!$B$39:$B$782,O$155)+'СЕТ СН'!$F$12</f>
        <v>143.69864566000001</v>
      </c>
      <c r="P156" s="36">
        <f>SUMIFS(СВЦЭМ!$E$39:$E$782,СВЦЭМ!$A$39:$A$782,$A156,СВЦЭМ!$B$39:$B$782,P$155)+'СЕТ СН'!$F$12</f>
        <v>143.63673183</v>
      </c>
      <c r="Q156" s="36">
        <f>SUMIFS(СВЦЭМ!$E$39:$E$782,СВЦЭМ!$A$39:$A$782,$A156,СВЦЭМ!$B$39:$B$782,Q$155)+'СЕТ СН'!$F$12</f>
        <v>142.77259054000001</v>
      </c>
      <c r="R156" s="36">
        <f>SUMIFS(СВЦЭМ!$E$39:$E$782,СВЦЭМ!$A$39:$A$782,$A156,СВЦЭМ!$B$39:$B$782,R$155)+'СЕТ СН'!$F$12</f>
        <v>144.37159679999999</v>
      </c>
      <c r="S156" s="36">
        <f>SUMIFS(СВЦЭМ!$E$39:$E$782,СВЦЭМ!$A$39:$A$782,$A156,СВЦЭМ!$B$39:$B$782,S$155)+'СЕТ СН'!$F$12</f>
        <v>144.41141643</v>
      </c>
      <c r="T156" s="36">
        <f>SUMIFS(СВЦЭМ!$E$39:$E$782,СВЦЭМ!$A$39:$A$782,$A156,СВЦЭМ!$B$39:$B$782,T$155)+'СЕТ СН'!$F$12</f>
        <v>143.97529399000001</v>
      </c>
      <c r="U156" s="36">
        <f>SUMIFS(СВЦЭМ!$E$39:$E$782,СВЦЭМ!$A$39:$A$782,$A156,СВЦЭМ!$B$39:$B$782,U$155)+'СЕТ СН'!$F$12</f>
        <v>144.47242302000001</v>
      </c>
      <c r="V156" s="36">
        <f>SUMIFS(СВЦЭМ!$E$39:$E$782,СВЦЭМ!$A$39:$A$782,$A156,СВЦЭМ!$B$39:$B$782,V$155)+'СЕТ СН'!$F$12</f>
        <v>145.85248963999999</v>
      </c>
      <c r="W156" s="36">
        <f>SUMIFS(СВЦЭМ!$E$39:$E$782,СВЦЭМ!$A$39:$A$782,$A156,СВЦЭМ!$B$39:$B$782,W$155)+'СЕТ СН'!$F$12</f>
        <v>142.76783225</v>
      </c>
      <c r="X156" s="36">
        <f>SUMIFS(СВЦЭМ!$E$39:$E$782,СВЦЭМ!$A$39:$A$782,$A156,СВЦЭМ!$B$39:$B$782,X$155)+'СЕТ СН'!$F$12</f>
        <v>150.96300912999999</v>
      </c>
      <c r="Y156" s="36">
        <f>SUMIFS(СВЦЭМ!$E$39:$E$782,СВЦЭМ!$A$39:$A$782,$A156,СВЦЭМ!$B$39:$B$782,Y$155)+'СЕТ СН'!$F$12</f>
        <v>161.55055404000001</v>
      </c>
      <c r="AA156" s="45"/>
    </row>
    <row r="157" spans="1:27" ht="15.75" x14ac:dyDescent="0.2">
      <c r="A157" s="35">
        <f>A156+1</f>
        <v>45506</v>
      </c>
      <c r="B157" s="36">
        <f>SUMIFS(СВЦЭМ!$E$39:$E$782,СВЦЭМ!$A$39:$A$782,$A157,СВЦЭМ!$B$39:$B$782,B$155)+'СЕТ СН'!$F$12</f>
        <v>155.73697415999999</v>
      </c>
      <c r="C157" s="36">
        <f>SUMIFS(СВЦЭМ!$E$39:$E$782,СВЦЭМ!$A$39:$A$782,$A157,СВЦЭМ!$B$39:$B$782,C$155)+'СЕТ СН'!$F$12</f>
        <v>163.56260248999999</v>
      </c>
      <c r="D157" s="36">
        <f>SUMIFS(СВЦЭМ!$E$39:$E$782,СВЦЭМ!$A$39:$A$782,$A157,СВЦЭМ!$B$39:$B$782,D$155)+'СЕТ СН'!$F$12</f>
        <v>168.20534819</v>
      </c>
      <c r="E157" s="36">
        <f>SUMIFS(СВЦЭМ!$E$39:$E$782,СВЦЭМ!$A$39:$A$782,$A157,СВЦЭМ!$B$39:$B$782,E$155)+'СЕТ СН'!$F$12</f>
        <v>170.95815385</v>
      </c>
      <c r="F157" s="36">
        <f>SUMIFS(СВЦЭМ!$E$39:$E$782,СВЦЭМ!$A$39:$A$782,$A157,СВЦЭМ!$B$39:$B$782,F$155)+'СЕТ СН'!$F$12</f>
        <v>172.74671470999999</v>
      </c>
      <c r="G157" s="36">
        <f>SUMIFS(СВЦЭМ!$E$39:$E$782,СВЦЭМ!$A$39:$A$782,$A157,СВЦЭМ!$B$39:$B$782,G$155)+'СЕТ СН'!$F$12</f>
        <v>171.24701173</v>
      </c>
      <c r="H157" s="36">
        <f>SUMIFS(СВЦЭМ!$E$39:$E$782,СВЦЭМ!$A$39:$A$782,$A157,СВЦЭМ!$B$39:$B$782,H$155)+'СЕТ СН'!$F$12</f>
        <v>167.06468692999999</v>
      </c>
      <c r="I157" s="36">
        <f>SUMIFS(СВЦЭМ!$E$39:$E$782,СВЦЭМ!$A$39:$A$782,$A157,СВЦЭМ!$B$39:$B$782,I$155)+'СЕТ СН'!$F$12</f>
        <v>158.64907110999999</v>
      </c>
      <c r="J157" s="36">
        <f>SUMIFS(СВЦЭМ!$E$39:$E$782,СВЦЭМ!$A$39:$A$782,$A157,СВЦЭМ!$B$39:$B$782,J$155)+'СЕТ СН'!$F$12</f>
        <v>149.93407027999999</v>
      </c>
      <c r="K157" s="36">
        <f>SUMIFS(СВЦЭМ!$E$39:$E$782,СВЦЭМ!$A$39:$A$782,$A157,СВЦЭМ!$B$39:$B$782,K$155)+'СЕТ СН'!$F$12</f>
        <v>143.44306906</v>
      </c>
      <c r="L157" s="36">
        <f>SUMIFS(СВЦЭМ!$E$39:$E$782,СВЦЭМ!$A$39:$A$782,$A157,СВЦЭМ!$B$39:$B$782,L$155)+'СЕТ СН'!$F$12</f>
        <v>139.28450694</v>
      </c>
      <c r="M157" s="36">
        <f>SUMIFS(СВЦЭМ!$E$39:$E$782,СВЦЭМ!$A$39:$A$782,$A157,СВЦЭМ!$B$39:$B$782,M$155)+'СЕТ СН'!$F$12</f>
        <v>137.99212635999999</v>
      </c>
      <c r="N157" s="36">
        <f>SUMIFS(СВЦЭМ!$E$39:$E$782,СВЦЭМ!$A$39:$A$782,$A157,СВЦЭМ!$B$39:$B$782,N$155)+'СЕТ СН'!$F$12</f>
        <v>138.52870505999999</v>
      </c>
      <c r="O157" s="36">
        <f>SUMIFS(СВЦЭМ!$E$39:$E$782,СВЦЭМ!$A$39:$A$782,$A157,СВЦЭМ!$B$39:$B$782,O$155)+'СЕТ СН'!$F$12</f>
        <v>138.91655058000001</v>
      </c>
      <c r="P157" s="36">
        <f>SUMIFS(СВЦЭМ!$E$39:$E$782,СВЦЭМ!$A$39:$A$782,$A157,СВЦЭМ!$B$39:$B$782,P$155)+'СЕТ СН'!$F$12</f>
        <v>139.02637879</v>
      </c>
      <c r="Q157" s="36">
        <f>SUMIFS(СВЦЭМ!$E$39:$E$782,СВЦЭМ!$A$39:$A$782,$A157,СВЦЭМ!$B$39:$B$782,Q$155)+'СЕТ СН'!$F$12</f>
        <v>138.80390209000001</v>
      </c>
      <c r="R157" s="36">
        <f>SUMIFS(СВЦЭМ!$E$39:$E$782,СВЦЭМ!$A$39:$A$782,$A157,СВЦЭМ!$B$39:$B$782,R$155)+'СЕТ СН'!$F$12</f>
        <v>138.43673670000001</v>
      </c>
      <c r="S157" s="36">
        <f>SUMIFS(СВЦЭМ!$E$39:$E$782,СВЦЭМ!$A$39:$A$782,$A157,СВЦЭМ!$B$39:$B$782,S$155)+'СЕТ СН'!$F$12</f>
        <v>138.38189728</v>
      </c>
      <c r="T157" s="36">
        <f>SUMIFS(СВЦЭМ!$E$39:$E$782,СВЦЭМ!$A$39:$A$782,$A157,СВЦЭМ!$B$39:$B$782,T$155)+'СЕТ СН'!$F$12</f>
        <v>137.90016352000001</v>
      </c>
      <c r="U157" s="36">
        <f>SUMIFS(СВЦЭМ!$E$39:$E$782,СВЦЭМ!$A$39:$A$782,$A157,СВЦЭМ!$B$39:$B$782,U$155)+'СЕТ СН'!$F$12</f>
        <v>140.34323208000001</v>
      </c>
      <c r="V157" s="36">
        <f>SUMIFS(СВЦЭМ!$E$39:$E$782,СВЦЭМ!$A$39:$A$782,$A157,СВЦЭМ!$B$39:$B$782,V$155)+'СЕТ СН'!$F$12</f>
        <v>141.94429646</v>
      </c>
      <c r="W157" s="36">
        <f>SUMIFS(СВЦЭМ!$E$39:$E$782,СВЦЭМ!$A$39:$A$782,$A157,СВЦЭМ!$B$39:$B$782,W$155)+'СЕТ СН'!$F$12</f>
        <v>139.62159804000001</v>
      </c>
      <c r="X157" s="36">
        <f>SUMIFS(СВЦЭМ!$E$39:$E$782,СВЦЭМ!$A$39:$A$782,$A157,СВЦЭМ!$B$39:$B$782,X$155)+'СЕТ СН'!$F$12</f>
        <v>142.62930653999999</v>
      </c>
      <c r="Y157" s="36">
        <f>SUMIFS(СВЦЭМ!$E$39:$E$782,СВЦЭМ!$A$39:$A$782,$A157,СВЦЭМ!$B$39:$B$782,Y$155)+'СЕТ СН'!$F$12</f>
        <v>148.33517868999999</v>
      </c>
    </row>
    <row r="158" spans="1:27" ht="15.75" x14ac:dyDescent="0.2">
      <c r="A158" s="35">
        <f t="shared" ref="A158:A186" si="4">A157+1</f>
        <v>45507</v>
      </c>
      <c r="B158" s="36">
        <f>SUMIFS(СВЦЭМ!$E$39:$E$782,СВЦЭМ!$A$39:$A$782,$A158,СВЦЭМ!$B$39:$B$782,B$155)+'СЕТ СН'!$F$12</f>
        <v>155.36146550000001</v>
      </c>
      <c r="C158" s="36">
        <f>SUMIFS(СВЦЭМ!$E$39:$E$782,СВЦЭМ!$A$39:$A$782,$A158,СВЦЭМ!$B$39:$B$782,C$155)+'СЕТ СН'!$F$12</f>
        <v>167.67542243</v>
      </c>
      <c r="D158" s="36">
        <f>SUMIFS(СВЦЭМ!$E$39:$E$782,СВЦЭМ!$A$39:$A$782,$A158,СВЦЭМ!$B$39:$B$782,D$155)+'СЕТ СН'!$F$12</f>
        <v>177.93763503</v>
      </c>
      <c r="E158" s="36">
        <f>SUMIFS(СВЦЭМ!$E$39:$E$782,СВЦЭМ!$A$39:$A$782,$A158,СВЦЭМ!$B$39:$B$782,E$155)+'СЕТ СН'!$F$12</f>
        <v>185.88226005000001</v>
      </c>
      <c r="F158" s="36">
        <f>SUMIFS(СВЦЭМ!$E$39:$E$782,СВЦЭМ!$A$39:$A$782,$A158,СВЦЭМ!$B$39:$B$782,F$155)+'СЕТ СН'!$F$12</f>
        <v>185.63032121000001</v>
      </c>
      <c r="G158" s="36">
        <f>SUMIFS(СВЦЭМ!$E$39:$E$782,СВЦЭМ!$A$39:$A$782,$A158,СВЦЭМ!$B$39:$B$782,G$155)+'СЕТ СН'!$F$12</f>
        <v>181.36865183</v>
      </c>
      <c r="H158" s="36">
        <f>SUMIFS(СВЦЭМ!$E$39:$E$782,СВЦЭМ!$A$39:$A$782,$A158,СВЦЭМ!$B$39:$B$782,H$155)+'СЕТ СН'!$F$12</f>
        <v>179.06775157999999</v>
      </c>
      <c r="I158" s="36">
        <f>SUMIFS(СВЦЭМ!$E$39:$E$782,СВЦЭМ!$A$39:$A$782,$A158,СВЦЭМ!$B$39:$B$782,I$155)+'СЕТ СН'!$F$12</f>
        <v>167.30748577</v>
      </c>
      <c r="J158" s="36">
        <f>SUMIFS(СВЦЭМ!$E$39:$E$782,СВЦЭМ!$A$39:$A$782,$A158,СВЦЭМ!$B$39:$B$782,J$155)+'СЕТ СН'!$F$12</f>
        <v>159.96529673000001</v>
      </c>
      <c r="K158" s="36">
        <f>SUMIFS(СВЦЭМ!$E$39:$E$782,СВЦЭМ!$A$39:$A$782,$A158,СВЦЭМ!$B$39:$B$782,K$155)+'СЕТ СН'!$F$12</f>
        <v>150.00237016</v>
      </c>
      <c r="L158" s="36">
        <f>SUMIFS(СВЦЭМ!$E$39:$E$782,СВЦЭМ!$A$39:$A$782,$A158,СВЦЭМ!$B$39:$B$782,L$155)+'СЕТ СН'!$F$12</f>
        <v>138.94410492</v>
      </c>
      <c r="M158" s="36">
        <f>SUMIFS(СВЦЭМ!$E$39:$E$782,СВЦЭМ!$A$39:$A$782,$A158,СВЦЭМ!$B$39:$B$782,M$155)+'СЕТ СН'!$F$12</f>
        <v>136.82754383</v>
      </c>
      <c r="N158" s="36">
        <f>SUMIFS(СВЦЭМ!$E$39:$E$782,СВЦЭМ!$A$39:$A$782,$A158,СВЦЭМ!$B$39:$B$782,N$155)+'СЕТ СН'!$F$12</f>
        <v>137.40190687</v>
      </c>
      <c r="O158" s="36">
        <f>SUMIFS(СВЦЭМ!$E$39:$E$782,СВЦЭМ!$A$39:$A$782,$A158,СВЦЭМ!$B$39:$B$782,O$155)+'СЕТ СН'!$F$12</f>
        <v>138.31122126</v>
      </c>
      <c r="P158" s="36">
        <f>SUMIFS(СВЦЭМ!$E$39:$E$782,СВЦЭМ!$A$39:$A$782,$A158,СВЦЭМ!$B$39:$B$782,P$155)+'СЕТ СН'!$F$12</f>
        <v>138.46009304</v>
      </c>
      <c r="Q158" s="36">
        <f>SUMIFS(СВЦЭМ!$E$39:$E$782,СВЦЭМ!$A$39:$A$782,$A158,СВЦЭМ!$B$39:$B$782,Q$155)+'СЕТ СН'!$F$12</f>
        <v>138.97923976999999</v>
      </c>
      <c r="R158" s="36">
        <f>SUMIFS(СВЦЭМ!$E$39:$E$782,СВЦЭМ!$A$39:$A$782,$A158,СВЦЭМ!$B$39:$B$782,R$155)+'СЕТ СН'!$F$12</f>
        <v>141.44340998999999</v>
      </c>
      <c r="S158" s="36">
        <f>SUMIFS(СВЦЭМ!$E$39:$E$782,СВЦЭМ!$A$39:$A$782,$A158,СВЦЭМ!$B$39:$B$782,S$155)+'СЕТ СН'!$F$12</f>
        <v>139.94693167</v>
      </c>
      <c r="T158" s="36">
        <f>SUMIFS(СВЦЭМ!$E$39:$E$782,СВЦЭМ!$A$39:$A$782,$A158,СВЦЭМ!$B$39:$B$782,T$155)+'СЕТ СН'!$F$12</f>
        <v>138.79891885000001</v>
      </c>
      <c r="U158" s="36">
        <f>SUMIFS(СВЦЭМ!$E$39:$E$782,СВЦЭМ!$A$39:$A$782,$A158,СВЦЭМ!$B$39:$B$782,U$155)+'СЕТ СН'!$F$12</f>
        <v>143.00248618000001</v>
      </c>
      <c r="V158" s="36">
        <f>SUMIFS(СВЦЭМ!$E$39:$E$782,СВЦЭМ!$A$39:$A$782,$A158,СВЦЭМ!$B$39:$B$782,V$155)+'СЕТ СН'!$F$12</f>
        <v>143.74542009999999</v>
      </c>
      <c r="W158" s="36">
        <f>SUMIFS(СВЦЭМ!$E$39:$E$782,СВЦЭМ!$A$39:$A$782,$A158,СВЦЭМ!$B$39:$B$782,W$155)+'СЕТ СН'!$F$12</f>
        <v>140.89272227000001</v>
      </c>
      <c r="X158" s="36">
        <f>SUMIFS(СВЦЭМ!$E$39:$E$782,СВЦЭМ!$A$39:$A$782,$A158,СВЦЭМ!$B$39:$B$782,X$155)+'СЕТ СН'!$F$12</f>
        <v>148.11884985</v>
      </c>
      <c r="Y158" s="36">
        <f>SUMIFS(СВЦЭМ!$E$39:$E$782,СВЦЭМ!$A$39:$A$782,$A158,СВЦЭМ!$B$39:$B$782,Y$155)+'СЕТ СН'!$F$12</f>
        <v>157.20668236</v>
      </c>
    </row>
    <row r="159" spans="1:27" ht="15.75" x14ac:dyDescent="0.2">
      <c r="A159" s="35">
        <f t="shared" si="4"/>
        <v>45508</v>
      </c>
      <c r="B159" s="36">
        <f>SUMIFS(СВЦЭМ!$E$39:$E$782,СВЦЭМ!$A$39:$A$782,$A159,СВЦЭМ!$B$39:$B$782,B$155)+'СЕТ СН'!$F$12</f>
        <v>164.85916123000001</v>
      </c>
      <c r="C159" s="36">
        <f>SUMIFS(СВЦЭМ!$E$39:$E$782,СВЦЭМ!$A$39:$A$782,$A159,СВЦЭМ!$B$39:$B$782,C$155)+'СЕТ СН'!$F$12</f>
        <v>168.85165327999999</v>
      </c>
      <c r="D159" s="36">
        <f>SUMIFS(СВЦЭМ!$E$39:$E$782,СВЦЭМ!$A$39:$A$782,$A159,СВЦЭМ!$B$39:$B$782,D$155)+'СЕТ СН'!$F$12</f>
        <v>172.98486616</v>
      </c>
      <c r="E159" s="36">
        <f>SUMIFS(СВЦЭМ!$E$39:$E$782,СВЦЭМ!$A$39:$A$782,$A159,СВЦЭМ!$B$39:$B$782,E$155)+'СЕТ СН'!$F$12</f>
        <v>174.90057313</v>
      </c>
      <c r="F159" s="36">
        <f>SUMIFS(СВЦЭМ!$E$39:$E$782,СВЦЭМ!$A$39:$A$782,$A159,СВЦЭМ!$B$39:$B$782,F$155)+'СЕТ СН'!$F$12</f>
        <v>176.78936991</v>
      </c>
      <c r="G159" s="36">
        <f>SUMIFS(СВЦЭМ!$E$39:$E$782,СВЦЭМ!$A$39:$A$782,$A159,СВЦЭМ!$B$39:$B$782,G$155)+'СЕТ СН'!$F$12</f>
        <v>176.05013554000001</v>
      </c>
      <c r="H159" s="36">
        <f>SUMIFS(СВЦЭМ!$E$39:$E$782,СВЦЭМ!$A$39:$A$782,$A159,СВЦЭМ!$B$39:$B$782,H$155)+'СЕТ СН'!$F$12</f>
        <v>173.9212776</v>
      </c>
      <c r="I159" s="36">
        <f>SUMIFS(СВЦЭМ!$E$39:$E$782,СВЦЭМ!$A$39:$A$782,$A159,СВЦЭМ!$B$39:$B$782,I$155)+'СЕТ СН'!$F$12</f>
        <v>169.25137262999999</v>
      </c>
      <c r="J159" s="36">
        <f>SUMIFS(СВЦЭМ!$E$39:$E$782,СВЦЭМ!$A$39:$A$782,$A159,СВЦЭМ!$B$39:$B$782,J$155)+'СЕТ СН'!$F$12</f>
        <v>162.38991859999999</v>
      </c>
      <c r="K159" s="36">
        <f>SUMIFS(СВЦЭМ!$E$39:$E$782,СВЦЭМ!$A$39:$A$782,$A159,СВЦЭМ!$B$39:$B$782,K$155)+'СЕТ СН'!$F$12</f>
        <v>151.36992769</v>
      </c>
      <c r="L159" s="36">
        <f>SUMIFS(СВЦЭМ!$E$39:$E$782,СВЦЭМ!$A$39:$A$782,$A159,СВЦЭМ!$B$39:$B$782,L$155)+'СЕТ СН'!$F$12</f>
        <v>143.12230848999999</v>
      </c>
      <c r="M159" s="36">
        <f>SUMIFS(СВЦЭМ!$E$39:$E$782,СВЦЭМ!$A$39:$A$782,$A159,СВЦЭМ!$B$39:$B$782,M$155)+'СЕТ СН'!$F$12</f>
        <v>140.48979775999999</v>
      </c>
      <c r="N159" s="36">
        <f>SUMIFS(СВЦЭМ!$E$39:$E$782,СВЦЭМ!$A$39:$A$782,$A159,СВЦЭМ!$B$39:$B$782,N$155)+'СЕТ СН'!$F$12</f>
        <v>140.54736233</v>
      </c>
      <c r="O159" s="36">
        <f>SUMIFS(СВЦЭМ!$E$39:$E$782,СВЦЭМ!$A$39:$A$782,$A159,СВЦЭМ!$B$39:$B$782,O$155)+'СЕТ СН'!$F$12</f>
        <v>142.04831238</v>
      </c>
      <c r="P159" s="36">
        <f>SUMIFS(СВЦЭМ!$E$39:$E$782,СВЦЭМ!$A$39:$A$782,$A159,СВЦЭМ!$B$39:$B$782,P$155)+'СЕТ СН'!$F$12</f>
        <v>143.69038574999999</v>
      </c>
      <c r="Q159" s="36">
        <f>SUMIFS(СВЦЭМ!$E$39:$E$782,СВЦЭМ!$A$39:$A$782,$A159,СВЦЭМ!$B$39:$B$782,Q$155)+'СЕТ СН'!$F$12</f>
        <v>144.02619422000001</v>
      </c>
      <c r="R159" s="36">
        <f>SUMIFS(СВЦЭМ!$E$39:$E$782,СВЦЭМ!$A$39:$A$782,$A159,СВЦЭМ!$B$39:$B$782,R$155)+'СЕТ СН'!$F$12</f>
        <v>148.26748762</v>
      </c>
      <c r="S159" s="36">
        <f>SUMIFS(СВЦЭМ!$E$39:$E$782,СВЦЭМ!$A$39:$A$782,$A159,СВЦЭМ!$B$39:$B$782,S$155)+'СЕТ СН'!$F$12</f>
        <v>146.21810865</v>
      </c>
      <c r="T159" s="36">
        <f>SUMIFS(СВЦЭМ!$E$39:$E$782,СВЦЭМ!$A$39:$A$782,$A159,СВЦЭМ!$B$39:$B$782,T$155)+'СЕТ СН'!$F$12</f>
        <v>144.84376019999999</v>
      </c>
      <c r="U159" s="36">
        <f>SUMIFS(СВЦЭМ!$E$39:$E$782,СВЦЭМ!$A$39:$A$782,$A159,СВЦЭМ!$B$39:$B$782,U$155)+'СЕТ СН'!$F$12</f>
        <v>146.40079437</v>
      </c>
      <c r="V159" s="36">
        <f>SUMIFS(СВЦЭМ!$E$39:$E$782,СВЦЭМ!$A$39:$A$782,$A159,СВЦЭМ!$B$39:$B$782,V$155)+'СЕТ СН'!$F$12</f>
        <v>147.31619179</v>
      </c>
      <c r="W159" s="36">
        <f>SUMIFS(СВЦЭМ!$E$39:$E$782,СВЦЭМ!$A$39:$A$782,$A159,СВЦЭМ!$B$39:$B$782,W$155)+'СЕТ СН'!$F$12</f>
        <v>143.2223444</v>
      </c>
      <c r="X159" s="36">
        <f>SUMIFS(СВЦЭМ!$E$39:$E$782,СВЦЭМ!$A$39:$A$782,$A159,СВЦЭМ!$B$39:$B$782,X$155)+'СЕТ СН'!$F$12</f>
        <v>148.24219002999999</v>
      </c>
      <c r="Y159" s="36">
        <f>SUMIFS(СВЦЭМ!$E$39:$E$782,СВЦЭМ!$A$39:$A$782,$A159,СВЦЭМ!$B$39:$B$782,Y$155)+'СЕТ СН'!$F$12</f>
        <v>159.36078408</v>
      </c>
    </row>
    <row r="160" spans="1:27" ht="15.75" x14ac:dyDescent="0.2">
      <c r="A160" s="35">
        <f t="shared" si="4"/>
        <v>45509</v>
      </c>
      <c r="B160" s="36">
        <f>SUMIFS(СВЦЭМ!$E$39:$E$782,СВЦЭМ!$A$39:$A$782,$A160,СВЦЭМ!$B$39:$B$782,B$155)+'СЕТ СН'!$F$12</f>
        <v>165.22157276999999</v>
      </c>
      <c r="C160" s="36">
        <f>SUMIFS(СВЦЭМ!$E$39:$E$782,СВЦЭМ!$A$39:$A$782,$A160,СВЦЭМ!$B$39:$B$782,C$155)+'СЕТ СН'!$F$12</f>
        <v>175.28521444</v>
      </c>
      <c r="D160" s="36">
        <f>SUMIFS(СВЦЭМ!$E$39:$E$782,СВЦЭМ!$A$39:$A$782,$A160,СВЦЭМ!$B$39:$B$782,D$155)+'СЕТ СН'!$F$12</f>
        <v>182.78821201</v>
      </c>
      <c r="E160" s="36">
        <f>SUMIFS(СВЦЭМ!$E$39:$E$782,СВЦЭМ!$A$39:$A$782,$A160,СВЦЭМ!$B$39:$B$782,E$155)+'СЕТ СН'!$F$12</f>
        <v>184.52345111</v>
      </c>
      <c r="F160" s="36">
        <f>SUMIFS(СВЦЭМ!$E$39:$E$782,СВЦЭМ!$A$39:$A$782,$A160,СВЦЭМ!$B$39:$B$782,F$155)+'СЕТ СН'!$F$12</f>
        <v>185.22455725</v>
      </c>
      <c r="G160" s="36">
        <f>SUMIFS(СВЦЭМ!$E$39:$E$782,СВЦЭМ!$A$39:$A$782,$A160,СВЦЭМ!$B$39:$B$782,G$155)+'СЕТ СН'!$F$12</f>
        <v>184.40713761999999</v>
      </c>
      <c r="H160" s="36">
        <f>SUMIFS(СВЦЭМ!$E$39:$E$782,СВЦЭМ!$A$39:$A$782,$A160,СВЦЭМ!$B$39:$B$782,H$155)+'СЕТ СН'!$F$12</f>
        <v>179.62076830999999</v>
      </c>
      <c r="I160" s="36">
        <f>SUMIFS(СВЦЭМ!$E$39:$E$782,СВЦЭМ!$A$39:$A$782,$A160,СВЦЭМ!$B$39:$B$782,I$155)+'СЕТ СН'!$F$12</f>
        <v>173.30905584000001</v>
      </c>
      <c r="J160" s="36">
        <f>SUMIFS(СВЦЭМ!$E$39:$E$782,СВЦЭМ!$A$39:$A$782,$A160,СВЦЭМ!$B$39:$B$782,J$155)+'СЕТ СН'!$F$12</f>
        <v>161.27506586000001</v>
      </c>
      <c r="K160" s="36">
        <f>SUMIFS(СВЦЭМ!$E$39:$E$782,СВЦЭМ!$A$39:$A$782,$A160,СВЦЭМ!$B$39:$B$782,K$155)+'СЕТ СН'!$F$12</f>
        <v>153.88855074</v>
      </c>
      <c r="L160" s="36">
        <f>SUMIFS(СВЦЭМ!$E$39:$E$782,СВЦЭМ!$A$39:$A$782,$A160,СВЦЭМ!$B$39:$B$782,L$155)+'СЕТ СН'!$F$12</f>
        <v>149.77594891999999</v>
      </c>
      <c r="M160" s="36">
        <f>SUMIFS(СВЦЭМ!$E$39:$E$782,СВЦЭМ!$A$39:$A$782,$A160,СВЦЭМ!$B$39:$B$782,M$155)+'СЕТ СН'!$F$12</f>
        <v>146.19771431000001</v>
      </c>
      <c r="N160" s="36">
        <f>SUMIFS(СВЦЭМ!$E$39:$E$782,СВЦЭМ!$A$39:$A$782,$A160,СВЦЭМ!$B$39:$B$782,N$155)+'СЕТ СН'!$F$12</f>
        <v>147.04323339999999</v>
      </c>
      <c r="O160" s="36">
        <f>SUMIFS(СВЦЭМ!$E$39:$E$782,СВЦЭМ!$A$39:$A$782,$A160,СВЦЭМ!$B$39:$B$782,O$155)+'СЕТ СН'!$F$12</f>
        <v>147.08304539</v>
      </c>
      <c r="P160" s="36">
        <f>SUMIFS(СВЦЭМ!$E$39:$E$782,СВЦЭМ!$A$39:$A$782,$A160,СВЦЭМ!$B$39:$B$782,P$155)+'СЕТ СН'!$F$12</f>
        <v>145.38633863000001</v>
      </c>
      <c r="Q160" s="36">
        <f>SUMIFS(СВЦЭМ!$E$39:$E$782,СВЦЭМ!$A$39:$A$782,$A160,СВЦЭМ!$B$39:$B$782,Q$155)+'СЕТ СН'!$F$12</f>
        <v>147.71464936000001</v>
      </c>
      <c r="R160" s="36">
        <f>SUMIFS(СВЦЭМ!$E$39:$E$782,СВЦЭМ!$A$39:$A$782,$A160,СВЦЭМ!$B$39:$B$782,R$155)+'СЕТ СН'!$F$12</f>
        <v>148.47919956000001</v>
      </c>
      <c r="S160" s="36">
        <f>SUMIFS(СВЦЭМ!$E$39:$E$782,СВЦЭМ!$A$39:$A$782,$A160,СВЦЭМ!$B$39:$B$782,S$155)+'СЕТ СН'!$F$12</f>
        <v>148.27374255000001</v>
      </c>
      <c r="T160" s="36">
        <f>SUMIFS(СВЦЭМ!$E$39:$E$782,СВЦЭМ!$A$39:$A$782,$A160,СВЦЭМ!$B$39:$B$782,T$155)+'СЕТ СН'!$F$12</f>
        <v>147.48695917000001</v>
      </c>
      <c r="U160" s="36">
        <f>SUMIFS(СВЦЭМ!$E$39:$E$782,СВЦЭМ!$A$39:$A$782,$A160,СВЦЭМ!$B$39:$B$782,U$155)+'СЕТ СН'!$F$12</f>
        <v>147.77576619999999</v>
      </c>
      <c r="V160" s="36">
        <f>SUMIFS(СВЦЭМ!$E$39:$E$782,СВЦЭМ!$A$39:$A$782,$A160,СВЦЭМ!$B$39:$B$782,V$155)+'СЕТ СН'!$F$12</f>
        <v>148.39993837</v>
      </c>
      <c r="W160" s="36">
        <f>SUMIFS(СВЦЭМ!$E$39:$E$782,СВЦЭМ!$A$39:$A$782,$A160,СВЦЭМ!$B$39:$B$782,W$155)+'СЕТ СН'!$F$12</f>
        <v>145.46158498</v>
      </c>
      <c r="X160" s="36">
        <f>SUMIFS(СВЦЭМ!$E$39:$E$782,СВЦЭМ!$A$39:$A$782,$A160,СВЦЭМ!$B$39:$B$782,X$155)+'СЕТ СН'!$F$12</f>
        <v>150.20575067999999</v>
      </c>
      <c r="Y160" s="36">
        <f>SUMIFS(СВЦЭМ!$E$39:$E$782,СВЦЭМ!$A$39:$A$782,$A160,СВЦЭМ!$B$39:$B$782,Y$155)+'СЕТ СН'!$F$12</f>
        <v>159.47297535000001</v>
      </c>
    </row>
    <row r="161" spans="1:25" ht="15.75" x14ac:dyDescent="0.2">
      <c r="A161" s="35">
        <f t="shared" si="4"/>
        <v>45510</v>
      </c>
      <c r="B161" s="36">
        <f>SUMIFS(СВЦЭМ!$E$39:$E$782,СВЦЭМ!$A$39:$A$782,$A161,СВЦЭМ!$B$39:$B$782,B$155)+'СЕТ СН'!$F$12</f>
        <v>168.94028964</v>
      </c>
      <c r="C161" s="36">
        <f>SUMIFS(СВЦЭМ!$E$39:$E$782,СВЦЭМ!$A$39:$A$782,$A161,СВЦЭМ!$B$39:$B$782,C$155)+'СЕТ СН'!$F$12</f>
        <v>176.21598767</v>
      </c>
      <c r="D161" s="36">
        <f>SUMIFS(СВЦЭМ!$E$39:$E$782,СВЦЭМ!$A$39:$A$782,$A161,СВЦЭМ!$B$39:$B$782,D$155)+'СЕТ СН'!$F$12</f>
        <v>179.95239509999999</v>
      </c>
      <c r="E161" s="36">
        <f>SUMIFS(СВЦЭМ!$E$39:$E$782,СВЦЭМ!$A$39:$A$782,$A161,СВЦЭМ!$B$39:$B$782,E$155)+'СЕТ СН'!$F$12</f>
        <v>182.9377374</v>
      </c>
      <c r="F161" s="36">
        <f>SUMIFS(СВЦЭМ!$E$39:$E$782,СВЦЭМ!$A$39:$A$782,$A161,СВЦЭМ!$B$39:$B$782,F$155)+'СЕТ СН'!$F$12</f>
        <v>182.49750581000001</v>
      </c>
      <c r="G161" s="36">
        <f>SUMIFS(СВЦЭМ!$E$39:$E$782,СВЦЭМ!$A$39:$A$782,$A161,СВЦЭМ!$B$39:$B$782,G$155)+'СЕТ СН'!$F$12</f>
        <v>179.45738478000001</v>
      </c>
      <c r="H161" s="36">
        <f>SUMIFS(СВЦЭМ!$E$39:$E$782,СВЦЭМ!$A$39:$A$782,$A161,СВЦЭМ!$B$39:$B$782,H$155)+'СЕТ СН'!$F$12</f>
        <v>174.76559123000001</v>
      </c>
      <c r="I161" s="36">
        <f>SUMIFS(СВЦЭМ!$E$39:$E$782,СВЦЭМ!$A$39:$A$782,$A161,СВЦЭМ!$B$39:$B$782,I$155)+'СЕТ СН'!$F$12</f>
        <v>166.71335504999999</v>
      </c>
      <c r="J161" s="36">
        <f>SUMIFS(СВЦЭМ!$E$39:$E$782,СВЦЭМ!$A$39:$A$782,$A161,СВЦЭМ!$B$39:$B$782,J$155)+'СЕТ СН'!$F$12</f>
        <v>156.87244799000001</v>
      </c>
      <c r="K161" s="36">
        <f>SUMIFS(СВЦЭМ!$E$39:$E$782,СВЦЭМ!$A$39:$A$782,$A161,СВЦЭМ!$B$39:$B$782,K$155)+'СЕТ СН'!$F$12</f>
        <v>149.55006734</v>
      </c>
      <c r="L161" s="36">
        <f>SUMIFS(СВЦЭМ!$E$39:$E$782,СВЦЭМ!$A$39:$A$782,$A161,СВЦЭМ!$B$39:$B$782,L$155)+'СЕТ СН'!$F$12</f>
        <v>146.27324791999999</v>
      </c>
      <c r="M161" s="36">
        <f>SUMIFS(СВЦЭМ!$E$39:$E$782,СВЦЭМ!$A$39:$A$782,$A161,СВЦЭМ!$B$39:$B$782,M$155)+'СЕТ СН'!$F$12</f>
        <v>146.33204778999999</v>
      </c>
      <c r="N161" s="36">
        <f>SUMIFS(СВЦЭМ!$E$39:$E$782,СВЦЭМ!$A$39:$A$782,$A161,СВЦЭМ!$B$39:$B$782,N$155)+'СЕТ СН'!$F$12</f>
        <v>144.94493075</v>
      </c>
      <c r="O161" s="36">
        <f>SUMIFS(СВЦЭМ!$E$39:$E$782,СВЦЭМ!$A$39:$A$782,$A161,СВЦЭМ!$B$39:$B$782,O$155)+'СЕТ СН'!$F$12</f>
        <v>143.94921550000001</v>
      </c>
      <c r="P161" s="36">
        <f>SUMIFS(СВЦЭМ!$E$39:$E$782,СВЦЭМ!$A$39:$A$782,$A161,СВЦЭМ!$B$39:$B$782,P$155)+'СЕТ СН'!$F$12</f>
        <v>143.74934622999999</v>
      </c>
      <c r="Q161" s="36">
        <f>SUMIFS(СВЦЭМ!$E$39:$E$782,СВЦЭМ!$A$39:$A$782,$A161,СВЦЭМ!$B$39:$B$782,Q$155)+'СЕТ СН'!$F$12</f>
        <v>141.26743038000001</v>
      </c>
      <c r="R161" s="36">
        <f>SUMIFS(СВЦЭМ!$E$39:$E$782,СВЦЭМ!$A$39:$A$782,$A161,СВЦЭМ!$B$39:$B$782,R$155)+'СЕТ СН'!$F$12</f>
        <v>142.97676200999999</v>
      </c>
      <c r="S161" s="36">
        <f>SUMIFS(СВЦЭМ!$E$39:$E$782,СВЦЭМ!$A$39:$A$782,$A161,СВЦЭМ!$B$39:$B$782,S$155)+'СЕТ СН'!$F$12</f>
        <v>143.47277606</v>
      </c>
      <c r="T161" s="36">
        <f>SUMIFS(СВЦЭМ!$E$39:$E$782,СВЦЭМ!$A$39:$A$782,$A161,СВЦЭМ!$B$39:$B$782,T$155)+'СЕТ СН'!$F$12</f>
        <v>142.27599185</v>
      </c>
      <c r="U161" s="36">
        <f>SUMIFS(СВЦЭМ!$E$39:$E$782,СВЦЭМ!$A$39:$A$782,$A161,СВЦЭМ!$B$39:$B$782,U$155)+'СЕТ СН'!$F$12</f>
        <v>142.77555455999999</v>
      </c>
      <c r="V161" s="36">
        <f>SUMIFS(СВЦЭМ!$E$39:$E$782,СВЦЭМ!$A$39:$A$782,$A161,СВЦЭМ!$B$39:$B$782,V$155)+'СЕТ СН'!$F$12</f>
        <v>143.64100034000001</v>
      </c>
      <c r="W161" s="36">
        <f>SUMIFS(СВЦЭМ!$E$39:$E$782,СВЦЭМ!$A$39:$A$782,$A161,СВЦЭМ!$B$39:$B$782,W$155)+'СЕТ СН'!$F$12</f>
        <v>143.34825893999999</v>
      </c>
      <c r="X161" s="36">
        <f>SUMIFS(СВЦЭМ!$E$39:$E$782,СВЦЭМ!$A$39:$A$782,$A161,СВЦЭМ!$B$39:$B$782,X$155)+'СЕТ СН'!$F$12</f>
        <v>149.14522915000001</v>
      </c>
      <c r="Y161" s="36">
        <f>SUMIFS(СВЦЭМ!$E$39:$E$782,СВЦЭМ!$A$39:$A$782,$A161,СВЦЭМ!$B$39:$B$782,Y$155)+'СЕТ СН'!$F$12</f>
        <v>155.97624789</v>
      </c>
    </row>
    <row r="162" spans="1:25" ht="15.75" x14ac:dyDescent="0.2">
      <c r="A162" s="35">
        <f t="shared" si="4"/>
        <v>45511</v>
      </c>
      <c r="B162" s="36">
        <f>SUMIFS(СВЦЭМ!$E$39:$E$782,СВЦЭМ!$A$39:$A$782,$A162,СВЦЭМ!$B$39:$B$782,B$155)+'СЕТ СН'!$F$12</f>
        <v>162.64891401</v>
      </c>
      <c r="C162" s="36">
        <f>SUMIFS(СВЦЭМ!$E$39:$E$782,СВЦЭМ!$A$39:$A$782,$A162,СВЦЭМ!$B$39:$B$782,C$155)+'СЕТ СН'!$F$12</f>
        <v>171.22973841000001</v>
      </c>
      <c r="D162" s="36">
        <f>SUMIFS(СВЦЭМ!$E$39:$E$782,СВЦЭМ!$A$39:$A$782,$A162,СВЦЭМ!$B$39:$B$782,D$155)+'СЕТ СН'!$F$12</f>
        <v>177.06493531999999</v>
      </c>
      <c r="E162" s="36">
        <f>SUMIFS(СВЦЭМ!$E$39:$E$782,СВЦЭМ!$A$39:$A$782,$A162,СВЦЭМ!$B$39:$B$782,E$155)+'СЕТ СН'!$F$12</f>
        <v>179.29314163999999</v>
      </c>
      <c r="F162" s="36">
        <f>SUMIFS(СВЦЭМ!$E$39:$E$782,СВЦЭМ!$A$39:$A$782,$A162,СВЦЭМ!$B$39:$B$782,F$155)+'СЕТ СН'!$F$12</f>
        <v>182.16441193</v>
      </c>
      <c r="G162" s="36">
        <f>SUMIFS(СВЦЭМ!$E$39:$E$782,СВЦЭМ!$A$39:$A$782,$A162,СВЦЭМ!$B$39:$B$782,G$155)+'СЕТ СН'!$F$12</f>
        <v>179.2399461</v>
      </c>
      <c r="H162" s="36">
        <f>SUMIFS(СВЦЭМ!$E$39:$E$782,СВЦЭМ!$A$39:$A$782,$A162,СВЦЭМ!$B$39:$B$782,H$155)+'СЕТ СН'!$F$12</f>
        <v>175.86860286999999</v>
      </c>
      <c r="I162" s="36">
        <f>SUMIFS(СВЦЭМ!$E$39:$E$782,СВЦЭМ!$A$39:$A$782,$A162,СВЦЭМ!$B$39:$B$782,I$155)+'СЕТ СН'!$F$12</f>
        <v>167.42074542</v>
      </c>
      <c r="J162" s="36">
        <f>SUMIFS(СВЦЭМ!$E$39:$E$782,СВЦЭМ!$A$39:$A$782,$A162,СВЦЭМ!$B$39:$B$782,J$155)+'СЕТ СН'!$F$12</f>
        <v>158.01385213</v>
      </c>
      <c r="K162" s="36">
        <f>SUMIFS(СВЦЭМ!$E$39:$E$782,СВЦЭМ!$A$39:$A$782,$A162,СВЦЭМ!$B$39:$B$782,K$155)+'СЕТ СН'!$F$12</f>
        <v>150.32551122999999</v>
      </c>
      <c r="L162" s="36">
        <f>SUMIFS(СВЦЭМ!$E$39:$E$782,СВЦЭМ!$A$39:$A$782,$A162,СВЦЭМ!$B$39:$B$782,L$155)+'СЕТ СН'!$F$12</f>
        <v>148.45072894</v>
      </c>
      <c r="M162" s="36">
        <f>SUMIFS(СВЦЭМ!$E$39:$E$782,СВЦЭМ!$A$39:$A$782,$A162,СВЦЭМ!$B$39:$B$782,M$155)+'СЕТ СН'!$F$12</f>
        <v>146.61905250999999</v>
      </c>
      <c r="N162" s="36">
        <f>SUMIFS(СВЦЭМ!$E$39:$E$782,СВЦЭМ!$A$39:$A$782,$A162,СВЦЭМ!$B$39:$B$782,N$155)+'СЕТ СН'!$F$12</f>
        <v>144.53278073999999</v>
      </c>
      <c r="O162" s="36">
        <f>SUMIFS(СВЦЭМ!$E$39:$E$782,СВЦЭМ!$A$39:$A$782,$A162,СВЦЭМ!$B$39:$B$782,O$155)+'СЕТ СН'!$F$12</f>
        <v>144.97122461999999</v>
      </c>
      <c r="P162" s="36">
        <f>SUMIFS(СВЦЭМ!$E$39:$E$782,СВЦЭМ!$A$39:$A$782,$A162,СВЦЭМ!$B$39:$B$782,P$155)+'СЕТ СН'!$F$12</f>
        <v>145.90972656</v>
      </c>
      <c r="Q162" s="36">
        <f>SUMIFS(СВЦЭМ!$E$39:$E$782,СВЦЭМ!$A$39:$A$782,$A162,СВЦЭМ!$B$39:$B$782,Q$155)+'СЕТ СН'!$F$12</f>
        <v>146.47193801</v>
      </c>
      <c r="R162" s="36">
        <f>SUMIFS(СВЦЭМ!$E$39:$E$782,СВЦЭМ!$A$39:$A$782,$A162,СВЦЭМ!$B$39:$B$782,R$155)+'СЕТ СН'!$F$12</f>
        <v>147.46497728</v>
      </c>
      <c r="S162" s="36">
        <f>SUMIFS(СВЦЭМ!$E$39:$E$782,СВЦЭМ!$A$39:$A$782,$A162,СВЦЭМ!$B$39:$B$782,S$155)+'СЕТ СН'!$F$12</f>
        <v>146.96141664999999</v>
      </c>
      <c r="T162" s="36">
        <f>SUMIFS(СВЦЭМ!$E$39:$E$782,СВЦЭМ!$A$39:$A$782,$A162,СВЦЭМ!$B$39:$B$782,T$155)+'СЕТ СН'!$F$12</f>
        <v>145.97468312000001</v>
      </c>
      <c r="U162" s="36">
        <f>SUMIFS(СВЦЭМ!$E$39:$E$782,СВЦЭМ!$A$39:$A$782,$A162,СВЦЭМ!$B$39:$B$782,U$155)+'СЕТ СН'!$F$12</f>
        <v>147.26605183999999</v>
      </c>
      <c r="V162" s="36">
        <f>SUMIFS(СВЦЭМ!$E$39:$E$782,СВЦЭМ!$A$39:$A$782,$A162,СВЦЭМ!$B$39:$B$782,V$155)+'СЕТ СН'!$F$12</f>
        <v>148.37224551</v>
      </c>
      <c r="W162" s="36">
        <f>SUMIFS(СВЦЭМ!$E$39:$E$782,СВЦЭМ!$A$39:$A$782,$A162,СВЦЭМ!$B$39:$B$782,W$155)+'СЕТ СН'!$F$12</f>
        <v>146.92612914</v>
      </c>
      <c r="X162" s="36">
        <f>SUMIFS(СВЦЭМ!$E$39:$E$782,СВЦЭМ!$A$39:$A$782,$A162,СВЦЭМ!$B$39:$B$782,X$155)+'СЕТ СН'!$F$12</f>
        <v>151.70959436000001</v>
      </c>
      <c r="Y162" s="36">
        <f>SUMIFS(СВЦЭМ!$E$39:$E$782,СВЦЭМ!$A$39:$A$782,$A162,СВЦЭМ!$B$39:$B$782,Y$155)+'СЕТ СН'!$F$12</f>
        <v>155.30347423000001</v>
      </c>
    </row>
    <row r="163" spans="1:25" ht="15.75" x14ac:dyDescent="0.2">
      <c r="A163" s="35">
        <f t="shared" si="4"/>
        <v>45512</v>
      </c>
      <c r="B163" s="36">
        <f>SUMIFS(СВЦЭМ!$E$39:$E$782,СВЦЭМ!$A$39:$A$782,$A163,СВЦЭМ!$B$39:$B$782,B$155)+'СЕТ СН'!$F$12</f>
        <v>169.01220824999999</v>
      </c>
      <c r="C163" s="36">
        <f>SUMIFS(СВЦЭМ!$E$39:$E$782,СВЦЭМ!$A$39:$A$782,$A163,СВЦЭМ!$B$39:$B$782,C$155)+'СЕТ СН'!$F$12</f>
        <v>177.33586725999999</v>
      </c>
      <c r="D163" s="36">
        <f>SUMIFS(СВЦЭМ!$E$39:$E$782,СВЦЭМ!$A$39:$A$782,$A163,СВЦЭМ!$B$39:$B$782,D$155)+'СЕТ СН'!$F$12</f>
        <v>183.39458583999999</v>
      </c>
      <c r="E163" s="36">
        <f>SUMIFS(СВЦЭМ!$E$39:$E$782,СВЦЭМ!$A$39:$A$782,$A163,СВЦЭМ!$B$39:$B$782,E$155)+'СЕТ СН'!$F$12</f>
        <v>183.72713171999999</v>
      </c>
      <c r="F163" s="36">
        <f>SUMIFS(СВЦЭМ!$E$39:$E$782,СВЦЭМ!$A$39:$A$782,$A163,СВЦЭМ!$B$39:$B$782,F$155)+'СЕТ СН'!$F$12</f>
        <v>183.67446182</v>
      </c>
      <c r="G163" s="36">
        <f>SUMIFS(СВЦЭМ!$E$39:$E$782,СВЦЭМ!$A$39:$A$782,$A163,СВЦЭМ!$B$39:$B$782,G$155)+'СЕТ СН'!$F$12</f>
        <v>183.67889746</v>
      </c>
      <c r="H163" s="36">
        <f>SUMIFS(СВЦЭМ!$E$39:$E$782,СВЦЭМ!$A$39:$A$782,$A163,СВЦЭМ!$B$39:$B$782,H$155)+'СЕТ СН'!$F$12</f>
        <v>177.15589704999999</v>
      </c>
      <c r="I163" s="36">
        <f>SUMIFS(СВЦЭМ!$E$39:$E$782,СВЦЭМ!$A$39:$A$782,$A163,СВЦЭМ!$B$39:$B$782,I$155)+'СЕТ СН'!$F$12</f>
        <v>169.49755141</v>
      </c>
      <c r="J163" s="36">
        <f>SUMIFS(СВЦЭМ!$E$39:$E$782,СВЦЭМ!$A$39:$A$782,$A163,СВЦЭМ!$B$39:$B$782,J$155)+'СЕТ СН'!$F$12</f>
        <v>159.23326932000001</v>
      </c>
      <c r="K163" s="36">
        <f>SUMIFS(СВЦЭМ!$E$39:$E$782,СВЦЭМ!$A$39:$A$782,$A163,СВЦЭМ!$B$39:$B$782,K$155)+'СЕТ СН'!$F$12</f>
        <v>153.86740241000001</v>
      </c>
      <c r="L163" s="36">
        <f>SUMIFS(СВЦЭМ!$E$39:$E$782,СВЦЭМ!$A$39:$A$782,$A163,СВЦЭМ!$B$39:$B$782,L$155)+'СЕТ СН'!$F$12</f>
        <v>150.26388709</v>
      </c>
      <c r="M163" s="36">
        <f>SUMIFS(СВЦЭМ!$E$39:$E$782,СВЦЭМ!$A$39:$A$782,$A163,СВЦЭМ!$B$39:$B$782,M$155)+'СЕТ СН'!$F$12</f>
        <v>150.42896253999999</v>
      </c>
      <c r="N163" s="36">
        <f>SUMIFS(СВЦЭМ!$E$39:$E$782,СВЦЭМ!$A$39:$A$782,$A163,СВЦЭМ!$B$39:$B$782,N$155)+'СЕТ СН'!$F$12</f>
        <v>150.25052141</v>
      </c>
      <c r="O163" s="36">
        <f>SUMIFS(СВЦЭМ!$E$39:$E$782,СВЦЭМ!$A$39:$A$782,$A163,СВЦЭМ!$B$39:$B$782,O$155)+'СЕТ СН'!$F$12</f>
        <v>150.58721978</v>
      </c>
      <c r="P163" s="36">
        <f>SUMIFS(СВЦЭМ!$E$39:$E$782,СВЦЭМ!$A$39:$A$782,$A163,СВЦЭМ!$B$39:$B$782,P$155)+'СЕТ СН'!$F$12</f>
        <v>151.25734039</v>
      </c>
      <c r="Q163" s="36">
        <f>SUMIFS(СВЦЭМ!$E$39:$E$782,СВЦЭМ!$A$39:$A$782,$A163,СВЦЭМ!$B$39:$B$782,Q$155)+'СЕТ СН'!$F$12</f>
        <v>151.86033558</v>
      </c>
      <c r="R163" s="36">
        <f>SUMIFS(СВЦЭМ!$E$39:$E$782,СВЦЭМ!$A$39:$A$782,$A163,СВЦЭМ!$B$39:$B$782,R$155)+'СЕТ СН'!$F$12</f>
        <v>153.30844862000001</v>
      </c>
      <c r="S163" s="36">
        <f>SUMIFS(СВЦЭМ!$E$39:$E$782,СВЦЭМ!$A$39:$A$782,$A163,СВЦЭМ!$B$39:$B$782,S$155)+'СЕТ СН'!$F$12</f>
        <v>151.64746237</v>
      </c>
      <c r="T163" s="36">
        <f>SUMIFS(СВЦЭМ!$E$39:$E$782,СВЦЭМ!$A$39:$A$782,$A163,СВЦЭМ!$B$39:$B$782,T$155)+'СЕТ СН'!$F$12</f>
        <v>151.01357218000001</v>
      </c>
      <c r="U163" s="36">
        <f>SUMIFS(СВЦЭМ!$E$39:$E$782,СВЦЭМ!$A$39:$A$782,$A163,СВЦЭМ!$B$39:$B$782,U$155)+'СЕТ СН'!$F$12</f>
        <v>152.04456062</v>
      </c>
      <c r="V163" s="36">
        <f>SUMIFS(СВЦЭМ!$E$39:$E$782,СВЦЭМ!$A$39:$A$782,$A163,СВЦЭМ!$B$39:$B$782,V$155)+'СЕТ СН'!$F$12</f>
        <v>152.52493962</v>
      </c>
      <c r="W163" s="36">
        <f>SUMIFS(СВЦЭМ!$E$39:$E$782,СВЦЭМ!$A$39:$A$782,$A163,СВЦЭМ!$B$39:$B$782,W$155)+'СЕТ СН'!$F$12</f>
        <v>152.41326655</v>
      </c>
      <c r="X163" s="36">
        <f>SUMIFS(СВЦЭМ!$E$39:$E$782,СВЦЭМ!$A$39:$A$782,$A163,СВЦЭМ!$B$39:$B$782,X$155)+'СЕТ СН'!$F$12</f>
        <v>156.86003296000001</v>
      </c>
      <c r="Y163" s="36">
        <f>SUMIFS(СВЦЭМ!$E$39:$E$782,СВЦЭМ!$A$39:$A$782,$A163,СВЦЭМ!$B$39:$B$782,Y$155)+'СЕТ СН'!$F$12</f>
        <v>165.01543705</v>
      </c>
    </row>
    <row r="164" spans="1:25" ht="15.75" x14ac:dyDescent="0.2">
      <c r="A164" s="35">
        <f t="shared" si="4"/>
        <v>45513</v>
      </c>
      <c r="B164" s="36">
        <f>SUMIFS(СВЦЭМ!$E$39:$E$782,СВЦЭМ!$A$39:$A$782,$A164,СВЦЭМ!$B$39:$B$782,B$155)+'СЕТ СН'!$F$12</f>
        <v>162.66666190000001</v>
      </c>
      <c r="C164" s="36">
        <f>SUMIFS(СВЦЭМ!$E$39:$E$782,СВЦЭМ!$A$39:$A$782,$A164,СВЦЭМ!$B$39:$B$782,C$155)+'СЕТ СН'!$F$12</f>
        <v>172.75932933000001</v>
      </c>
      <c r="D164" s="36">
        <f>SUMIFS(СВЦЭМ!$E$39:$E$782,СВЦЭМ!$A$39:$A$782,$A164,СВЦЭМ!$B$39:$B$782,D$155)+'СЕТ СН'!$F$12</f>
        <v>183.0723457</v>
      </c>
      <c r="E164" s="36">
        <f>SUMIFS(СВЦЭМ!$E$39:$E$782,СВЦЭМ!$A$39:$A$782,$A164,СВЦЭМ!$B$39:$B$782,E$155)+'СЕТ СН'!$F$12</f>
        <v>186.64506861000001</v>
      </c>
      <c r="F164" s="36">
        <f>SUMIFS(СВЦЭМ!$E$39:$E$782,СВЦЭМ!$A$39:$A$782,$A164,СВЦЭМ!$B$39:$B$782,F$155)+'СЕТ СН'!$F$12</f>
        <v>187.13309190000001</v>
      </c>
      <c r="G164" s="36">
        <f>SUMIFS(СВЦЭМ!$E$39:$E$782,СВЦЭМ!$A$39:$A$782,$A164,СВЦЭМ!$B$39:$B$782,G$155)+'СЕТ СН'!$F$12</f>
        <v>186.35268790000001</v>
      </c>
      <c r="H164" s="36">
        <f>SUMIFS(СВЦЭМ!$E$39:$E$782,СВЦЭМ!$A$39:$A$782,$A164,СВЦЭМ!$B$39:$B$782,H$155)+'СЕТ СН'!$F$12</f>
        <v>183.24583140999999</v>
      </c>
      <c r="I164" s="36">
        <f>SUMIFS(СВЦЭМ!$E$39:$E$782,СВЦЭМ!$A$39:$A$782,$A164,СВЦЭМ!$B$39:$B$782,I$155)+'СЕТ СН'!$F$12</f>
        <v>173.68416053000001</v>
      </c>
      <c r="J164" s="36">
        <f>SUMIFS(СВЦЭМ!$E$39:$E$782,СВЦЭМ!$A$39:$A$782,$A164,СВЦЭМ!$B$39:$B$782,J$155)+'СЕТ СН'!$F$12</f>
        <v>166.47453066</v>
      </c>
      <c r="K164" s="36">
        <f>SUMIFS(СВЦЭМ!$E$39:$E$782,СВЦЭМ!$A$39:$A$782,$A164,СВЦЭМ!$B$39:$B$782,K$155)+'СЕТ СН'!$F$12</f>
        <v>157.77855052999999</v>
      </c>
      <c r="L164" s="36">
        <f>SUMIFS(СВЦЭМ!$E$39:$E$782,СВЦЭМ!$A$39:$A$782,$A164,СВЦЭМ!$B$39:$B$782,L$155)+'СЕТ СН'!$F$12</f>
        <v>156.06095761</v>
      </c>
      <c r="M164" s="36">
        <f>SUMIFS(СВЦЭМ!$E$39:$E$782,СВЦЭМ!$A$39:$A$782,$A164,СВЦЭМ!$B$39:$B$782,M$155)+'СЕТ СН'!$F$12</f>
        <v>155.63177562999999</v>
      </c>
      <c r="N164" s="36">
        <f>SUMIFS(СВЦЭМ!$E$39:$E$782,СВЦЭМ!$A$39:$A$782,$A164,СВЦЭМ!$B$39:$B$782,N$155)+'СЕТ СН'!$F$12</f>
        <v>155.39004666</v>
      </c>
      <c r="O164" s="36">
        <f>SUMIFS(СВЦЭМ!$E$39:$E$782,СВЦЭМ!$A$39:$A$782,$A164,СВЦЭМ!$B$39:$B$782,O$155)+'СЕТ СН'!$F$12</f>
        <v>154.60400508999999</v>
      </c>
      <c r="P164" s="36">
        <f>SUMIFS(СВЦЭМ!$E$39:$E$782,СВЦЭМ!$A$39:$A$782,$A164,СВЦЭМ!$B$39:$B$782,P$155)+'СЕТ СН'!$F$12</f>
        <v>156.17068533</v>
      </c>
      <c r="Q164" s="36">
        <f>SUMIFS(СВЦЭМ!$E$39:$E$782,СВЦЭМ!$A$39:$A$782,$A164,СВЦЭМ!$B$39:$B$782,Q$155)+'СЕТ СН'!$F$12</f>
        <v>157.19324700000001</v>
      </c>
      <c r="R164" s="36">
        <f>SUMIFS(СВЦЭМ!$E$39:$E$782,СВЦЭМ!$A$39:$A$782,$A164,СВЦЭМ!$B$39:$B$782,R$155)+'СЕТ СН'!$F$12</f>
        <v>157.73996388</v>
      </c>
      <c r="S164" s="36">
        <f>SUMIFS(СВЦЭМ!$E$39:$E$782,СВЦЭМ!$A$39:$A$782,$A164,СВЦЭМ!$B$39:$B$782,S$155)+'СЕТ СН'!$F$12</f>
        <v>156.8552459</v>
      </c>
      <c r="T164" s="36">
        <f>SUMIFS(СВЦЭМ!$E$39:$E$782,СВЦЭМ!$A$39:$A$782,$A164,СВЦЭМ!$B$39:$B$782,T$155)+'СЕТ СН'!$F$12</f>
        <v>155.10402019</v>
      </c>
      <c r="U164" s="36">
        <f>SUMIFS(СВЦЭМ!$E$39:$E$782,СВЦЭМ!$A$39:$A$782,$A164,СВЦЭМ!$B$39:$B$782,U$155)+'СЕТ СН'!$F$12</f>
        <v>155.30387949999999</v>
      </c>
      <c r="V164" s="36">
        <f>SUMIFS(СВЦЭМ!$E$39:$E$782,СВЦЭМ!$A$39:$A$782,$A164,СВЦЭМ!$B$39:$B$782,V$155)+'СЕТ СН'!$F$12</f>
        <v>160.26457532000001</v>
      </c>
      <c r="W164" s="36">
        <f>SUMIFS(СВЦЭМ!$E$39:$E$782,СВЦЭМ!$A$39:$A$782,$A164,СВЦЭМ!$B$39:$B$782,W$155)+'СЕТ СН'!$F$12</f>
        <v>157.28037430000001</v>
      </c>
      <c r="X164" s="36">
        <f>SUMIFS(СВЦЭМ!$E$39:$E$782,СВЦЭМ!$A$39:$A$782,$A164,СВЦЭМ!$B$39:$B$782,X$155)+'СЕТ СН'!$F$12</f>
        <v>164.32034876</v>
      </c>
      <c r="Y164" s="36">
        <f>SUMIFS(СВЦЭМ!$E$39:$E$782,СВЦЭМ!$A$39:$A$782,$A164,СВЦЭМ!$B$39:$B$782,Y$155)+'СЕТ СН'!$F$12</f>
        <v>169.04827237999999</v>
      </c>
    </row>
    <row r="165" spans="1:25" ht="15.75" x14ac:dyDescent="0.2">
      <c r="A165" s="35">
        <f t="shared" si="4"/>
        <v>45514</v>
      </c>
      <c r="B165" s="36">
        <f>SUMIFS(СВЦЭМ!$E$39:$E$782,СВЦЭМ!$A$39:$A$782,$A165,СВЦЭМ!$B$39:$B$782,B$155)+'СЕТ СН'!$F$12</f>
        <v>168.70509072999999</v>
      </c>
      <c r="C165" s="36">
        <f>SUMIFS(СВЦЭМ!$E$39:$E$782,СВЦЭМ!$A$39:$A$782,$A165,СВЦЭМ!$B$39:$B$782,C$155)+'СЕТ СН'!$F$12</f>
        <v>167.91638541</v>
      </c>
      <c r="D165" s="36">
        <f>SUMIFS(СВЦЭМ!$E$39:$E$782,СВЦЭМ!$A$39:$A$782,$A165,СВЦЭМ!$B$39:$B$782,D$155)+'СЕТ СН'!$F$12</f>
        <v>173.13672883999999</v>
      </c>
      <c r="E165" s="36">
        <f>SUMIFS(СВЦЭМ!$E$39:$E$782,СВЦЭМ!$A$39:$A$782,$A165,СВЦЭМ!$B$39:$B$782,E$155)+'СЕТ СН'!$F$12</f>
        <v>176.98225658000001</v>
      </c>
      <c r="F165" s="36">
        <f>SUMIFS(СВЦЭМ!$E$39:$E$782,СВЦЭМ!$A$39:$A$782,$A165,СВЦЭМ!$B$39:$B$782,F$155)+'СЕТ СН'!$F$12</f>
        <v>179.73185135</v>
      </c>
      <c r="G165" s="36">
        <f>SUMIFS(СВЦЭМ!$E$39:$E$782,СВЦЭМ!$A$39:$A$782,$A165,СВЦЭМ!$B$39:$B$782,G$155)+'СЕТ СН'!$F$12</f>
        <v>177.89810964</v>
      </c>
      <c r="H165" s="36">
        <f>SUMIFS(СВЦЭМ!$E$39:$E$782,СВЦЭМ!$A$39:$A$782,$A165,СВЦЭМ!$B$39:$B$782,H$155)+'СЕТ СН'!$F$12</f>
        <v>174.91646452000001</v>
      </c>
      <c r="I165" s="36">
        <f>SUMIFS(СВЦЭМ!$E$39:$E$782,СВЦЭМ!$A$39:$A$782,$A165,СВЦЭМ!$B$39:$B$782,I$155)+'СЕТ СН'!$F$12</f>
        <v>168.36916873999999</v>
      </c>
      <c r="J165" s="36">
        <f>SUMIFS(СВЦЭМ!$E$39:$E$782,СВЦЭМ!$A$39:$A$782,$A165,СВЦЭМ!$B$39:$B$782,J$155)+'СЕТ СН'!$F$12</f>
        <v>159.39328452000001</v>
      </c>
      <c r="K165" s="36">
        <f>SUMIFS(СВЦЭМ!$E$39:$E$782,СВЦЭМ!$A$39:$A$782,$A165,СВЦЭМ!$B$39:$B$782,K$155)+'СЕТ СН'!$F$12</f>
        <v>152.21878641000001</v>
      </c>
      <c r="L165" s="36">
        <f>SUMIFS(СВЦЭМ!$E$39:$E$782,СВЦЭМ!$A$39:$A$782,$A165,СВЦЭМ!$B$39:$B$782,L$155)+'СЕТ СН'!$F$12</f>
        <v>143.43583292</v>
      </c>
      <c r="M165" s="36">
        <f>SUMIFS(СВЦЭМ!$E$39:$E$782,СВЦЭМ!$A$39:$A$782,$A165,СВЦЭМ!$B$39:$B$782,M$155)+'СЕТ СН'!$F$12</f>
        <v>142.79140595999999</v>
      </c>
      <c r="N165" s="36">
        <f>SUMIFS(СВЦЭМ!$E$39:$E$782,СВЦЭМ!$A$39:$A$782,$A165,СВЦЭМ!$B$39:$B$782,N$155)+'СЕТ СН'!$F$12</f>
        <v>142.35152245</v>
      </c>
      <c r="O165" s="36">
        <f>SUMIFS(СВЦЭМ!$E$39:$E$782,СВЦЭМ!$A$39:$A$782,$A165,СВЦЭМ!$B$39:$B$782,O$155)+'СЕТ СН'!$F$12</f>
        <v>141.55731392000001</v>
      </c>
      <c r="P165" s="36">
        <f>SUMIFS(СВЦЭМ!$E$39:$E$782,СВЦЭМ!$A$39:$A$782,$A165,СВЦЭМ!$B$39:$B$782,P$155)+'СЕТ СН'!$F$12</f>
        <v>141.72556370999999</v>
      </c>
      <c r="Q165" s="36">
        <f>SUMIFS(СВЦЭМ!$E$39:$E$782,СВЦЭМ!$A$39:$A$782,$A165,СВЦЭМ!$B$39:$B$782,Q$155)+'СЕТ СН'!$F$12</f>
        <v>142.52906725</v>
      </c>
      <c r="R165" s="36">
        <f>SUMIFS(СВЦЭМ!$E$39:$E$782,СВЦЭМ!$A$39:$A$782,$A165,СВЦЭМ!$B$39:$B$782,R$155)+'СЕТ СН'!$F$12</f>
        <v>143.42366041</v>
      </c>
      <c r="S165" s="36">
        <f>SUMIFS(СВЦЭМ!$E$39:$E$782,СВЦЭМ!$A$39:$A$782,$A165,СВЦЭМ!$B$39:$B$782,S$155)+'СЕТ СН'!$F$12</f>
        <v>142.07314095000001</v>
      </c>
      <c r="T165" s="36">
        <f>SUMIFS(СВЦЭМ!$E$39:$E$782,СВЦЭМ!$A$39:$A$782,$A165,СВЦЭМ!$B$39:$B$782,T$155)+'СЕТ СН'!$F$12</f>
        <v>141.00444687999999</v>
      </c>
      <c r="U165" s="36">
        <f>SUMIFS(СВЦЭМ!$E$39:$E$782,СВЦЭМ!$A$39:$A$782,$A165,СВЦЭМ!$B$39:$B$782,U$155)+'СЕТ СН'!$F$12</f>
        <v>143.63146843000001</v>
      </c>
      <c r="V165" s="36">
        <f>SUMIFS(СВЦЭМ!$E$39:$E$782,СВЦЭМ!$A$39:$A$782,$A165,СВЦЭМ!$B$39:$B$782,V$155)+'СЕТ СН'!$F$12</f>
        <v>142.70947459000001</v>
      </c>
      <c r="W165" s="36">
        <f>SUMIFS(СВЦЭМ!$E$39:$E$782,СВЦЭМ!$A$39:$A$782,$A165,СВЦЭМ!$B$39:$B$782,W$155)+'СЕТ СН'!$F$12</f>
        <v>140.93882657</v>
      </c>
      <c r="X165" s="36">
        <f>SUMIFS(СВЦЭМ!$E$39:$E$782,СВЦЭМ!$A$39:$A$782,$A165,СВЦЭМ!$B$39:$B$782,X$155)+'СЕТ СН'!$F$12</f>
        <v>144.38443000999999</v>
      </c>
      <c r="Y165" s="36">
        <f>SUMIFS(СВЦЭМ!$E$39:$E$782,СВЦЭМ!$A$39:$A$782,$A165,СВЦЭМ!$B$39:$B$782,Y$155)+'СЕТ СН'!$F$12</f>
        <v>155.29760841000001</v>
      </c>
    </row>
    <row r="166" spans="1:25" ht="15.75" x14ac:dyDescent="0.2">
      <c r="A166" s="35">
        <f t="shared" si="4"/>
        <v>45515</v>
      </c>
      <c r="B166" s="36">
        <f>SUMIFS(СВЦЭМ!$E$39:$E$782,СВЦЭМ!$A$39:$A$782,$A166,СВЦЭМ!$B$39:$B$782,B$155)+'СЕТ СН'!$F$12</f>
        <v>161.33831910000001</v>
      </c>
      <c r="C166" s="36">
        <f>SUMIFS(СВЦЭМ!$E$39:$E$782,СВЦЭМ!$A$39:$A$782,$A166,СВЦЭМ!$B$39:$B$782,C$155)+'СЕТ СН'!$F$12</f>
        <v>166.77844612999999</v>
      </c>
      <c r="D166" s="36">
        <f>SUMIFS(СВЦЭМ!$E$39:$E$782,СВЦЭМ!$A$39:$A$782,$A166,СВЦЭМ!$B$39:$B$782,D$155)+'СЕТ СН'!$F$12</f>
        <v>171.42299274000001</v>
      </c>
      <c r="E166" s="36">
        <f>SUMIFS(СВЦЭМ!$E$39:$E$782,СВЦЭМ!$A$39:$A$782,$A166,СВЦЭМ!$B$39:$B$782,E$155)+'СЕТ СН'!$F$12</f>
        <v>174.08687055999999</v>
      </c>
      <c r="F166" s="36">
        <f>SUMIFS(СВЦЭМ!$E$39:$E$782,СВЦЭМ!$A$39:$A$782,$A166,СВЦЭМ!$B$39:$B$782,F$155)+'СЕТ СН'!$F$12</f>
        <v>175.46306858</v>
      </c>
      <c r="G166" s="36">
        <f>SUMIFS(СВЦЭМ!$E$39:$E$782,СВЦЭМ!$A$39:$A$782,$A166,СВЦЭМ!$B$39:$B$782,G$155)+'СЕТ СН'!$F$12</f>
        <v>174.22071758000001</v>
      </c>
      <c r="H166" s="36">
        <f>SUMIFS(СВЦЭМ!$E$39:$E$782,СВЦЭМ!$A$39:$A$782,$A166,СВЦЭМ!$B$39:$B$782,H$155)+'СЕТ СН'!$F$12</f>
        <v>173.09397876</v>
      </c>
      <c r="I166" s="36">
        <f>SUMIFS(СВЦЭМ!$E$39:$E$782,СВЦЭМ!$A$39:$A$782,$A166,СВЦЭМ!$B$39:$B$782,I$155)+'СЕТ СН'!$F$12</f>
        <v>169.64833590999999</v>
      </c>
      <c r="J166" s="36">
        <f>SUMIFS(СВЦЭМ!$E$39:$E$782,СВЦЭМ!$A$39:$A$782,$A166,СВЦЭМ!$B$39:$B$782,J$155)+'СЕТ СН'!$F$12</f>
        <v>163.08799536999999</v>
      </c>
      <c r="K166" s="36">
        <f>SUMIFS(СВЦЭМ!$E$39:$E$782,СВЦЭМ!$A$39:$A$782,$A166,СВЦЭМ!$B$39:$B$782,K$155)+'СЕТ СН'!$F$12</f>
        <v>155.65482059000001</v>
      </c>
      <c r="L166" s="36">
        <f>SUMIFS(СВЦЭМ!$E$39:$E$782,СВЦЭМ!$A$39:$A$782,$A166,СВЦЭМ!$B$39:$B$782,L$155)+'СЕТ СН'!$F$12</f>
        <v>151.10482880000001</v>
      </c>
      <c r="M166" s="36">
        <f>SUMIFS(СВЦЭМ!$E$39:$E$782,СВЦЭМ!$A$39:$A$782,$A166,СВЦЭМ!$B$39:$B$782,M$155)+'СЕТ СН'!$F$12</f>
        <v>149.24765583999999</v>
      </c>
      <c r="N166" s="36">
        <f>SUMIFS(СВЦЭМ!$E$39:$E$782,СВЦЭМ!$A$39:$A$782,$A166,СВЦЭМ!$B$39:$B$782,N$155)+'СЕТ СН'!$F$12</f>
        <v>146.46689911999999</v>
      </c>
      <c r="O166" s="36">
        <f>SUMIFS(СВЦЭМ!$E$39:$E$782,СВЦЭМ!$A$39:$A$782,$A166,СВЦЭМ!$B$39:$B$782,O$155)+'СЕТ СН'!$F$12</f>
        <v>145.92040116000001</v>
      </c>
      <c r="P166" s="36">
        <f>SUMIFS(СВЦЭМ!$E$39:$E$782,СВЦЭМ!$A$39:$A$782,$A166,СВЦЭМ!$B$39:$B$782,P$155)+'СЕТ СН'!$F$12</f>
        <v>147.72830243000001</v>
      </c>
      <c r="Q166" s="36">
        <f>SUMIFS(СВЦЭМ!$E$39:$E$782,СВЦЭМ!$A$39:$A$782,$A166,СВЦЭМ!$B$39:$B$782,Q$155)+'СЕТ СН'!$F$12</f>
        <v>148.29359574</v>
      </c>
      <c r="R166" s="36">
        <f>SUMIFS(СВЦЭМ!$E$39:$E$782,СВЦЭМ!$A$39:$A$782,$A166,СВЦЭМ!$B$39:$B$782,R$155)+'СЕТ СН'!$F$12</f>
        <v>149.22556280000001</v>
      </c>
      <c r="S166" s="36">
        <f>SUMIFS(СВЦЭМ!$E$39:$E$782,СВЦЭМ!$A$39:$A$782,$A166,СВЦЭМ!$B$39:$B$782,S$155)+'СЕТ СН'!$F$12</f>
        <v>145.92415813</v>
      </c>
      <c r="T166" s="36">
        <f>SUMIFS(СВЦЭМ!$E$39:$E$782,СВЦЭМ!$A$39:$A$782,$A166,СВЦЭМ!$B$39:$B$782,T$155)+'СЕТ СН'!$F$12</f>
        <v>144.12517142999999</v>
      </c>
      <c r="U166" s="36">
        <f>SUMIFS(СВЦЭМ!$E$39:$E$782,СВЦЭМ!$A$39:$A$782,$A166,СВЦЭМ!$B$39:$B$782,U$155)+'СЕТ СН'!$F$12</f>
        <v>144.99045050999999</v>
      </c>
      <c r="V166" s="36">
        <f>SUMIFS(СВЦЭМ!$E$39:$E$782,СВЦЭМ!$A$39:$A$782,$A166,СВЦЭМ!$B$39:$B$782,V$155)+'СЕТ СН'!$F$12</f>
        <v>144.84451823000001</v>
      </c>
      <c r="W166" s="36">
        <f>SUMIFS(СВЦЭМ!$E$39:$E$782,СВЦЭМ!$A$39:$A$782,$A166,СВЦЭМ!$B$39:$B$782,W$155)+'СЕТ СН'!$F$12</f>
        <v>143.40910543000001</v>
      </c>
      <c r="X166" s="36">
        <f>SUMIFS(СВЦЭМ!$E$39:$E$782,СВЦЭМ!$A$39:$A$782,$A166,СВЦЭМ!$B$39:$B$782,X$155)+'СЕТ СН'!$F$12</f>
        <v>149.77884913</v>
      </c>
      <c r="Y166" s="36">
        <f>SUMIFS(СВЦЭМ!$E$39:$E$782,СВЦЭМ!$A$39:$A$782,$A166,СВЦЭМ!$B$39:$B$782,Y$155)+'СЕТ СН'!$F$12</f>
        <v>157.68953726000001</v>
      </c>
    </row>
    <row r="167" spans="1:25" ht="15.75" x14ac:dyDescent="0.2">
      <c r="A167" s="35">
        <f t="shared" si="4"/>
        <v>45516</v>
      </c>
      <c r="B167" s="36">
        <f>SUMIFS(СВЦЭМ!$E$39:$E$782,СВЦЭМ!$A$39:$A$782,$A167,СВЦЭМ!$B$39:$B$782,B$155)+'СЕТ СН'!$F$12</f>
        <v>164.93662311</v>
      </c>
      <c r="C167" s="36">
        <f>SUMIFS(СВЦЭМ!$E$39:$E$782,СВЦЭМ!$A$39:$A$782,$A167,СВЦЭМ!$B$39:$B$782,C$155)+'СЕТ СН'!$F$12</f>
        <v>171.75702397000001</v>
      </c>
      <c r="D167" s="36">
        <f>SUMIFS(СВЦЭМ!$E$39:$E$782,СВЦЭМ!$A$39:$A$782,$A167,СВЦЭМ!$B$39:$B$782,D$155)+'СЕТ СН'!$F$12</f>
        <v>175.89221617999999</v>
      </c>
      <c r="E167" s="36">
        <f>SUMIFS(СВЦЭМ!$E$39:$E$782,СВЦЭМ!$A$39:$A$782,$A167,СВЦЭМ!$B$39:$B$782,E$155)+'СЕТ СН'!$F$12</f>
        <v>178.10104724000001</v>
      </c>
      <c r="F167" s="36">
        <f>SUMIFS(СВЦЭМ!$E$39:$E$782,СВЦЭМ!$A$39:$A$782,$A167,СВЦЭМ!$B$39:$B$782,F$155)+'СЕТ СН'!$F$12</f>
        <v>179.2725092</v>
      </c>
      <c r="G167" s="36">
        <f>SUMIFS(СВЦЭМ!$E$39:$E$782,СВЦЭМ!$A$39:$A$782,$A167,СВЦЭМ!$B$39:$B$782,G$155)+'СЕТ СН'!$F$12</f>
        <v>178.21128994</v>
      </c>
      <c r="H167" s="36">
        <f>SUMIFS(СВЦЭМ!$E$39:$E$782,СВЦЭМ!$A$39:$A$782,$A167,СВЦЭМ!$B$39:$B$782,H$155)+'СЕТ СН'!$F$12</f>
        <v>173.30478486999999</v>
      </c>
      <c r="I167" s="36">
        <f>SUMIFS(СВЦЭМ!$E$39:$E$782,СВЦЭМ!$A$39:$A$782,$A167,СВЦЭМ!$B$39:$B$782,I$155)+'СЕТ СН'!$F$12</f>
        <v>165.2918172</v>
      </c>
      <c r="J167" s="36">
        <f>SUMIFS(СВЦЭМ!$E$39:$E$782,СВЦЭМ!$A$39:$A$782,$A167,СВЦЭМ!$B$39:$B$782,J$155)+'СЕТ СН'!$F$12</f>
        <v>158.34777102999999</v>
      </c>
      <c r="K167" s="36">
        <f>SUMIFS(СВЦЭМ!$E$39:$E$782,СВЦЭМ!$A$39:$A$782,$A167,СВЦЭМ!$B$39:$B$782,K$155)+'СЕТ СН'!$F$12</f>
        <v>149.61430751</v>
      </c>
      <c r="L167" s="36">
        <f>SUMIFS(СВЦЭМ!$E$39:$E$782,СВЦЭМ!$A$39:$A$782,$A167,СВЦЭМ!$B$39:$B$782,L$155)+'СЕТ СН'!$F$12</f>
        <v>146.93833418</v>
      </c>
      <c r="M167" s="36">
        <f>SUMIFS(СВЦЭМ!$E$39:$E$782,СВЦЭМ!$A$39:$A$782,$A167,СВЦЭМ!$B$39:$B$782,M$155)+'СЕТ СН'!$F$12</f>
        <v>145.78190197999999</v>
      </c>
      <c r="N167" s="36">
        <f>SUMIFS(СВЦЭМ!$E$39:$E$782,СВЦЭМ!$A$39:$A$782,$A167,СВЦЭМ!$B$39:$B$782,N$155)+'СЕТ СН'!$F$12</f>
        <v>144.48764034000001</v>
      </c>
      <c r="O167" s="36">
        <f>SUMIFS(СВЦЭМ!$E$39:$E$782,СВЦЭМ!$A$39:$A$782,$A167,СВЦЭМ!$B$39:$B$782,O$155)+'СЕТ СН'!$F$12</f>
        <v>144.52372405</v>
      </c>
      <c r="P167" s="36">
        <f>SUMIFS(СВЦЭМ!$E$39:$E$782,СВЦЭМ!$A$39:$A$782,$A167,СВЦЭМ!$B$39:$B$782,P$155)+'СЕТ СН'!$F$12</f>
        <v>144.53852162000001</v>
      </c>
      <c r="Q167" s="36">
        <f>SUMIFS(СВЦЭМ!$E$39:$E$782,СВЦЭМ!$A$39:$A$782,$A167,СВЦЭМ!$B$39:$B$782,Q$155)+'СЕТ СН'!$F$12</f>
        <v>143.76058681999999</v>
      </c>
      <c r="R167" s="36">
        <f>SUMIFS(СВЦЭМ!$E$39:$E$782,СВЦЭМ!$A$39:$A$782,$A167,СВЦЭМ!$B$39:$B$782,R$155)+'СЕТ СН'!$F$12</f>
        <v>144.33064164000001</v>
      </c>
      <c r="S167" s="36">
        <f>SUMIFS(СВЦЭМ!$E$39:$E$782,СВЦЭМ!$A$39:$A$782,$A167,СВЦЭМ!$B$39:$B$782,S$155)+'СЕТ СН'!$F$12</f>
        <v>140.71445907</v>
      </c>
      <c r="T167" s="36">
        <f>SUMIFS(СВЦЭМ!$E$39:$E$782,СВЦЭМ!$A$39:$A$782,$A167,СВЦЭМ!$B$39:$B$782,T$155)+'СЕТ СН'!$F$12</f>
        <v>138.58783278999999</v>
      </c>
      <c r="U167" s="36">
        <f>SUMIFS(СВЦЭМ!$E$39:$E$782,СВЦЭМ!$A$39:$A$782,$A167,СВЦЭМ!$B$39:$B$782,U$155)+'СЕТ СН'!$F$12</f>
        <v>139.59184526000001</v>
      </c>
      <c r="V167" s="36">
        <f>SUMIFS(СВЦЭМ!$E$39:$E$782,СВЦЭМ!$A$39:$A$782,$A167,СВЦЭМ!$B$39:$B$782,V$155)+'СЕТ СН'!$F$12</f>
        <v>141.10548725999999</v>
      </c>
      <c r="W167" s="36">
        <f>SUMIFS(СВЦЭМ!$E$39:$E$782,СВЦЭМ!$A$39:$A$782,$A167,СВЦЭМ!$B$39:$B$782,W$155)+'СЕТ СН'!$F$12</f>
        <v>140.33707251000001</v>
      </c>
      <c r="X167" s="36">
        <f>SUMIFS(СВЦЭМ!$E$39:$E$782,СВЦЭМ!$A$39:$A$782,$A167,СВЦЭМ!$B$39:$B$782,X$155)+'СЕТ СН'!$F$12</f>
        <v>144.64873937999999</v>
      </c>
      <c r="Y167" s="36">
        <f>SUMIFS(СВЦЭМ!$E$39:$E$782,СВЦЭМ!$A$39:$A$782,$A167,СВЦЭМ!$B$39:$B$782,Y$155)+'СЕТ СН'!$F$12</f>
        <v>151.85173023999999</v>
      </c>
    </row>
    <row r="168" spans="1:25" ht="15.75" x14ac:dyDescent="0.2">
      <c r="A168" s="35">
        <f t="shared" si="4"/>
        <v>45517</v>
      </c>
      <c r="B168" s="36">
        <f>SUMIFS(СВЦЭМ!$E$39:$E$782,СВЦЭМ!$A$39:$A$782,$A168,СВЦЭМ!$B$39:$B$782,B$155)+'СЕТ СН'!$F$12</f>
        <v>161.20170641999999</v>
      </c>
      <c r="C168" s="36">
        <f>SUMIFS(СВЦЭМ!$E$39:$E$782,СВЦЭМ!$A$39:$A$782,$A168,СВЦЭМ!$B$39:$B$782,C$155)+'СЕТ СН'!$F$12</f>
        <v>174.21589399999999</v>
      </c>
      <c r="D168" s="36">
        <f>SUMIFS(СВЦЭМ!$E$39:$E$782,СВЦЭМ!$A$39:$A$782,$A168,СВЦЭМ!$B$39:$B$782,D$155)+'СЕТ СН'!$F$12</f>
        <v>181.25138616999999</v>
      </c>
      <c r="E168" s="36">
        <f>SUMIFS(СВЦЭМ!$E$39:$E$782,СВЦЭМ!$A$39:$A$782,$A168,СВЦЭМ!$B$39:$B$782,E$155)+'СЕТ СН'!$F$12</f>
        <v>185.16111423000001</v>
      </c>
      <c r="F168" s="36">
        <f>SUMIFS(СВЦЭМ!$E$39:$E$782,СВЦЭМ!$A$39:$A$782,$A168,СВЦЭМ!$B$39:$B$782,F$155)+'СЕТ СН'!$F$12</f>
        <v>185.57762382000001</v>
      </c>
      <c r="G168" s="36">
        <f>SUMIFS(СВЦЭМ!$E$39:$E$782,СВЦЭМ!$A$39:$A$782,$A168,СВЦЭМ!$B$39:$B$782,G$155)+'СЕТ СН'!$F$12</f>
        <v>185.12493971999999</v>
      </c>
      <c r="H168" s="36">
        <f>SUMIFS(СВЦЭМ!$E$39:$E$782,СВЦЭМ!$A$39:$A$782,$A168,СВЦЭМ!$B$39:$B$782,H$155)+'СЕТ СН'!$F$12</f>
        <v>184.66251288000001</v>
      </c>
      <c r="I168" s="36">
        <f>SUMIFS(СВЦЭМ!$E$39:$E$782,СВЦЭМ!$A$39:$A$782,$A168,СВЦЭМ!$B$39:$B$782,I$155)+'СЕТ СН'!$F$12</f>
        <v>172.64176369</v>
      </c>
      <c r="J168" s="36">
        <f>SUMIFS(СВЦЭМ!$E$39:$E$782,СВЦЭМ!$A$39:$A$782,$A168,СВЦЭМ!$B$39:$B$782,J$155)+'СЕТ СН'!$F$12</f>
        <v>160.96341078</v>
      </c>
      <c r="K168" s="36">
        <f>SUMIFS(СВЦЭМ!$E$39:$E$782,СВЦЭМ!$A$39:$A$782,$A168,СВЦЭМ!$B$39:$B$782,K$155)+'СЕТ СН'!$F$12</f>
        <v>152.34827949000001</v>
      </c>
      <c r="L168" s="36">
        <f>SUMIFS(СВЦЭМ!$E$39:$E$782,СВЦЭМ!$A$39:$A$782,$A168,СВЦЭМ!$B$39:$B$782,L$155)+'СЕТ СН'!$F$12</f>
        <v>147.23032165000001</v>
      </c>
      <c r="M168" s="36">
        <f>SUMIFS(СВЦЭМ!$E$39:$E$782,СВЦЭМ!$A$39:$A$782,$A168,СВЦЭМ!$B$39:$B$782,M$155)+'СЕТ СН'!$F$12</f>
        <v>147.22513028</v>
      </c>
      <c r="N168" s="36">
        <f>SUMIFS(СВЦЭМ!$E$39:$E$782,СВЦЭМ!$A$39:$A$782,$A168,СВЦЭМ!$B$39:$B$782,N$155)+'СЕТ СН'!$F$12</f>
        <v>147.29460019000001</v>
      </c>
      <c r="O168" s="36">
        <f>SUMIFS(СВЦЭМ!$E$39:$E$782,СВЦЭМ!$A$39:$A$782,$A168,СВЦЭМ!$B$39:$B$782,O$155)+'СЕТ СН'!$F$12</f>
        <v>145.55443529999999</v>
      </c>
      <c r="P168" s="36">
        <f>SUMIFS(СВЦЭМ!$E$39:$E$782,СВЦЭМ!$A$39:$A$782,$A168,СВЦЭМ!$B$39:$B$782,P$155)+'СЕТ СН'!$F$12</f>
        <v>145.82915045999999</v>
      </c>
      <c r="Q168" s="36">
        <f>SUMIFS(СВЦЭМ!$E$39:$E$782,СВЦЭМ!$A$39:$A$782,$A168,СВЦЭМ!$B$39:$B$782,Q$155)+'СЕТ СН'!$F$12</f>
        <v>146.49920324999999</v>
      </c>
      <c r="R168" s="36">
        <f>SUMIFS(СВЦЭМ!$E$39:$E$782,СВЦЭМ!$A$39:$A$782,$A168,СВЦЭМ!$B$39:$B$782,R$155)+'СЕТ СН'!$F$12</f>
        <v>148.33086399999999</v>
      </c>
      <c r="S168" s="36">
        <f>SUMIFS(СВЦЭМ!$E$39:$E$782,СВЦЭМ!$A$39:$A$782,$A168,СВЦЭМ!$B$39:$B$782,S$155)+'СЕТ СН'!$F$12</f>
        <v>144.66647015000001</v>
      </c>
      <c r="T168" s="36">
        <f>SUMIFS(СВЦЭМ!$E$39:$E$782,СВЦЭМ!$A$39:$A$782,$A168,СВЦЭМ!$B$39:$B$782,T$155)+'СЕТ СН'!$F$12</f>
        <v>143.44765049</v>
      </c>
      <c r="U168" s="36">
        <f>SUMIFS(СВЦЭМ!$E$39:$E$782,СВЦЭМ!$A$39:$A$782,$A168,СВЦЭМ!$B$39:$B$782,U$155)+'СЕТ СН'!$F$12</f>
        <v>147.17924095999999</v>
      </c>
      <c r="V168" s="36">
        <f>SUMIFS(СВЦЭМ!$E$39:$E$782,СВЦЭМ!$A$39:$A$782,$A168,СВЦЭМ!$B$39:$B$782,V$155)+'СЕТ СН'!$F$12</f>
        <v>147.25901893</v>
      </c>
      <c r="W168" s="36">
        <f>SUMIFS(СВЦЭМ!$E$39:$E$782,СВЦЭМ!$A$39:$A$782,$A168,СВЦЭМ!$B$39:$B$782,W$155)+'СЕТ СН'!$F$12</f>
        <v>146.62497324</v>
      </c>
      <c r="X168" s="36">
        <f>SUMIFS(СВЦЭМ!$E$39:$E$782,СВЦЭМ!$A$39:$A$782,$A168,СВЦЭМ!$B$39:$B$782,X$155)+'СЕТ СН'!$F$12</f>
        <v>153.75317175999999</v>
      </c>
      <c r="Y168" s="36">
        <f>SUMIFS(СВЦЭМ!$E$39:$E$782,СВЦЭМ!$A$39:$A$782,$A168,СВЦЭМ!$B$39:$B$782,Y$155)+'СЕТ СН'!$F$12</f>
        <v>159.0910859</v>
      </c>
    </row>
    <row r="169" spans="1:25" ht="15.75" x14ac:dyDescent="0.2">
      <c r="A169" s="35">
        <f t="shared" si="4"/>
        <v>45518</v>
      </c>
      <c r="B169" s="36">
        <f>SUMIFS(СВЦЭМ!$E$39:$E$782,СВЦЭМ!$A$39:$A$782,$A169,СВЦЭМ!$B$39:$B$782,B$155)+'СЕТ СН'!$F$12</f>
        <v>175.36208951</v>
      </c>
      <c r="C169" s="36">
        <f>SUMIFS(СВЦЭМ!$E$39:$E$782,СВЦЭМ!$A$39:$A$782,$A169,СВЦЭМ!$B$39:$B$782,C$155)+'СЕТ СН'!$F$12</f>
        <v>185.12724202999999</v>
      </c>
      <c r="D169" s="36">
        <f>SUMIFS(СВЦЭМ!$E$39:$E$782,СВЦЭМ!$A$39:$A$782,$A169,СВЦЭМ!$B$39:$B$782,D$155)+'СЕТ СН'!$F$12</f>
        <v>194.17583447999999</v>
      </c>
      <c r="E169" s="36">
        <f>SUMIFS(СВЦЭМ!$E$39:$E$782,СВЦЭМ!$A$39:$A$782,$A169,СВЦЭМ!$B$39:$B$782,E$155)+'СЕТ СН'!$F$12</f>
        <v>200.97948156999999</v>
      </c>
      <c r="F169" s="36">
        <f>SUMIFS(СВЦЭМ!$E$39:$E$782,СВЦЭМ!$A$39:$A$782,$A169,СВЦЭМ!$B$39:$B$782,F$155)+'СЕТ СН'!$F$12</f>
        <v>201.71928560999999</v>
      </c>
      <c r="G169" s="36">
        <f>SUMIFS(СВЦЭМ!$E$39:$E$782,СВЦЭМ!$A$39:$A$782,$A169,СВЦЭМ!$B$39:$B$782,G$155)+'СЕТ СН'!$F$12</f>
        <v>199.24124792000001</v>
      </c>
      <c r="H169" s="36">
        <f>SUMIFS(СВЦЭМ!$E$39:$E$782,СВЦЭМ!$A$39:$A$782,$A169,СВЦЭМ!$B$39:$B$782,H$155)+'СЕТ СН'!$F$12</f>
        <v>198.27027595000001</v>
      </c>
      <c r="I169" s="36">
        <f>SUMIFS(СВЦЭМ!$E$39:$E$782,СВЦЭМ!$A$39:$A$782,$A169,СВЦЭМ!$B$39:$B$782,I$155)+'СЕТ СН'!$F$12</f>
        <v>191.33209722000001</v>
      </c>
      <c r="J169" s="36">
        <f>SUMIFS(СВЦЭМ!$E$39:$E$782,СВЦЭМ!$A$39:$A$782,$A169,СВЦЭМ!$B$39:$B$782,J$155)+'СЕТ СН'!$F$12</f>
        <v>180.03288154000001</v>
      </c>
      <c r="K169" s="36">
        <f>SUMIFS(СВЦЭМ!$E$39:$E$782,СВЦЭМ!$A$39:$A$782,$A169,СВЦЭМ!$B$39:$B$782,K$155)+'СЕТ СН'!$F$12</f>
        <v>171.20737488</v>
      </c>
      <c r="L169" s="36">
        <f>SUMIFS(СВЦЭМ!$E$39:$E$782,СВЦЭМ!$A$39:$A$782,$A169,СВЦЭМ!$B$39:$B$782,L$155)+'СЕТ СН'!$F$12</f>
        <v>164.47398079999999</v>
      </c>
      <c r="M169" s="36">
        <f>SUMIFS(СВЦЭМ!$E$39:$E$782,СВЦЭМ!$A$39:$A$782,$A169,СВЦЭМ!$B$39:$B$782,M$155)+'СЕТ СН'!$F$12</f>
        <v>162.43150054</v>
      </c>
      <c r="N169" s="36">
        <f>SUMIFS(СВЦЭМ!$E$39:$E$782,СВЦЭМ!$A$39:$A$782,$A169,СВЦЭМ!$B$39:$B$782,N$155)+'СЕТ СН'!$F$12</f>
        <v>162.96497109000001</v>
      </c>
      <c r="O169" s="36">
        <f>SUMIFS(СВЦЭМ!$E$39:$E$782,СВЦЭМ!$A$39:$A$782,$A169,СВЦЭМ!$B$39:$B$782,O$155)+'СЕТ СН'!$F$12</f>
        <v>162.05727034</v>
      </c>
      <c r="P169" s="36">
        <f>SUMIFS(СВЦЭМ!$E$39:$E$782,СВЦЭМ!$A$39:$A$782,$A169,СВЦЭМ!$B$39:$B$782,P$155)+'СЕТ СН'!$F$12</f>
        <v>161.27702907</v>
      </c>
      <c r="Q169" s="36">
        <f>SUMIFS(СВЦЭМ!$E$39:$E$782,СВЦЭМ!$A$39:$A$782,$A169,СВЦЭМ!$B$39:$B$782,Q$155)+'СЕТ СН'!$F$12</f>
        <v>161.64500835000001</v>
      </c>
      <c r="R169" s="36">
        <f>SUMIFS(СВЦЭМ!$E$39:$E$782,СВЦЭМ!$A$39:$A$782,$A169,СВЦЭМ!$B$39:$B$782,R$155)+'СЕТ СН'!$F$12</f>
        <v>162.35932779999999</v>
      </c>
      <c r="S169" s="36">
        <f>SUMIFS(СВЦЭМ!$E$39:$E$782,СВЦЭМ!$A$39:$A$782,$A169,СВЦЭМ!$B$39:$B$782,S$155)+'СЕТ СН'!$F$12</f>
        <v>162.83335887999999</v>
      </c>
      <c r="T169" s="36">
        <f>SUMIFS(СВЦЭМ!$E$39:$E$782,СВЦЭМ!$A$39:$A$782,$A169,СВЦЭМ!$B$39:$B$782,T$155)+'СЕТ СН'!$F$12</f>
        <v>161.57826309999999</v>
      </c>
      <c r="U169" s="36">
        <f>SUMIFS(СВЦЭМ!$E$39:$E$782,СВЦЭМ!$A$39:$A$782,$A169,СВЦЭМ!$B$39:$B$782,U$155)+'СЕТ СН'!$F$12</f>
        <v>162.43338263000001</v>
      </c>
      <c r="V169" s="36">
        <f>SUMIFS(СВЦЭМ!$E$39:$E$782,СВЦЭМ!$A$39:$A$782,$A169,СВЦЭМ!$B$39:$B$782,V$155)+'СЕТ СН'!$F$12</f>
        <v>163.44955537000001</v>
      </c>
      <c r="W169" s="36">
        <f>SUMIFS(СВЦЭМ!$E$39:$E$782,СВЦЭМ!$A$39:$A$782,$A169,СВЦЭМ!$B$39:$B$782,W$155)+'СЕТ СН'!$F$12</f>
        <v>162.38985138999999</v>
      </c>
      <c r="X169" s="36">
        <f>SUMIFS(СВЦЭМ!$E$39:$E$782,СВЦЭМ!$A$39:$A$782,$A169,СВЦЭМ!$B$39:$B$782,X$155)+'СЕТ СН'!$F$12</f>
        <v>169.82720225</v>
      </c>
      <c r="Y169" s="36">
        <f>SUMIFS(СВЦЭМ!$E$39:$E$782,СВЦЭМ!$A$39:$A$782,$A169,СВЦЭМ!$B$39:$B$782,Y$155)+'СЕТ СН'!$F$12</f>
        <v>179.83379984000001</v>
      </c>
    </row>
    <row r="170" spans="1:25" ht="15.75" x14ac:dyDescent="0.2">
      <c r="A170" s="35">
        <f t="shared" si="4"/>
        <v>45519</v>
      </c>
      <c r="B170" s="36">
        <f>SUMIFS(СВЦЭМ!$E$39:$E$782,СВЦЭМ!$A$39:$A$782,$A170,СВЦЭМ!$B$39:$B$782,B$155)+'СЕТ СН'!$F$12</f>
        <v>184.61579302000001</v>
      </c>
      <c r="C170" s="36">
        <f>SUMIFS(СВЦЭМ!$E$39:$E$782,СВЦЭМ!$A$39:$A$782,$A170,СВЦЭМ!$B$39:$B$782,C$155)+'СЕТ СН'!$F$12</f>
        <v>190.62430168</v>
      </c>
      <c r="D170" s="36">
        <f>SUMIFS(СВЦЭМ!$E$39:$E$782,СВЦЭМ!$A$39:$A$782,$A170,СВЦЭМ!$B$39:$B$782,D$155)+'СЕТ СН'!$F$12</f>
        <v>194.73020109999999</v>
      </c>
      <c r="E170" s="36">
        <f>SUMIFS(СВЦЭМ!$E$39:$E$782,СВЦЭМ!$A$39:$A$782,$A170,СВЦЭМ!$B$39:$B$782,E$155)+'СЕТ СН'!$F$12</f>
        <v>195.71745321</v>
      </c>
      <c r="F170" s="36">
        <f>SUMIFS(СВЦЭМ!$E$39:$E$782,СВЦЭМ!$A$39:$A$782,$A170,СВЦЭМ!$B$39:$B$782,F$155)+'СЕТ СН'!$F$12</f>
        <v>195.96986441999999</v>
      </c>
      <c r="G170" s="36">
        <f>SUMIFS(СВЦЭМ!$E$39:$E$782,СВЦЭМ!$A$39:$A$782,$A170,СВЦЭМ!$B$39:$B$782,G$155)+'СЕТ СН'!$F$12</f>
        <v>193.89397907</v>
      </c>
      <c r="H170" s="36">
        <f>SUMIFS(СВЦЭМ!$E$39:$E$782,СВЦЭМ!$A$39:$A$782,$A170,СВЦЭМ!$B$39:$B$782,H$155)+'СЕТ СН'!$F$12</f>
        <v>190.24695650999999</v>
      </c>
      <c r="I170" s="36">
        <f>SUMIFS(СВЦЭМ!$E$39:$E$782,СВЦЭМ!$A$39:$A$782,$A170,СВЦЭМ!$B$39:$B$782,I$155)+'СЕТ СН'!$F$12</f>
        <v>182.70440389999999</v>
      </c>
      <c r="J170" s="36">
        <f>SUMIFS(СВЦЭМ!$E$39:$E$782,СВЦЭМ!$A$39:$A$782,$A170,СВЦЭМ!$B$39:$B$782,J$155)+'СЕТ СН'!$F$12</f>
        <v>176.38536658999999</v>
      </c>
      <c r="K170" s="36">
        <f>SUMIFS(СВЦЭМ!$E$39:$E$782,СВЦЭМ!$A$39:$A$782,$A170,СВЦЭМ!$B$39:$B$782,K$155)+'СЕТ СН'!$F$12</f>
        <v>168.03024049000001</v>
      </c>
      <c r="L170" s="36">
        <f>SUMIFS(СВЦЭМ!$E$39:$E$782,СВЦЭМ!$A$39:$A$782,$A170,СВЦЭМ!$B$39:$B$782,L$155)+'СЕТ СН'!$F$12</f>
        <v>167.54207366</v>
      </c>
      <c r="M170" s="36">
        <f>SUMIFS(СВЦЭМ!$E$39:$E$782,СВЦЭМ!$A$39:$A$782,$A170,СВЦЭМ!$B$39:$B$782,M$155)+'СЕТ СН'!$F$12</f>
        <v>169.83517997000001</v>
      </c>
      <c r="N170" s="36">
        <f>SUMIFS(СВЦЭМ!$E$39:$E$782,СВЦЭМ!$A$39:$A$782,$A170,СВЦЭМ!$B$39:$B$782,N$155)+'СЕТ СН'!$F$12</f>
        <v>168.92769684000001</v>
      </c>
      <c r="O170" s="36">
        <f>SUMIFS(СВЦЭМ!$E$39:$E$782,СВЦЭМ!$A$39:$A$782,$A170,СВЦЭМ!$B$39:$B$782,O$155)+'СЕТ СН'!$F$12</f>
        <v>167.90542368999999</v>
      </c>
      <c r="P170" s="36">
        <f>SUMIFS(СВЦЭМ!$E$39:$E$782,СВЦЭМ!$A$39:$A$782,$A170,СВЦЭМ!$B$39:$B$782,P$155)+'СЕТ СН'!$F$12</f>
        <v>168.08179827000001</v>
      </c>
      <c r="Q170" s="36">
        <f>SUMIFS(СВЦЭМ!$E$39:$E$782,СВЦЭМ!$A$39:$A$782,$A170,СВЦЭМ!$B$39:$B$782,Q$155)+'СЕТ СН'!$F$12</f>
        <v>166.94949161</v>
      </c>
      <c r="R170" s="36">
        <f>SUMIFS(СВЦЭМ!$E$39:$E$782,СВЦЭМ!$A$39:$A$782,$A170,СВЦЭМ!$B$39:$B$782,R$155)+'СЕТ СН'!$F$12</f>
        <v>167.90452977000001</v>
      </c>
      <c r="S170" s="36">
        <f>SUMIFS(СВЦЭМ!$E$39:$E$782,СВЦЭМ!$A$39:$A$782,$A170,СВЦЭМ!$B$39:$B$782,S$155)+'СЕТ СН'!$F$12</f>
        <v>168.70584056999999</v>
      </c>
      <c r="T170" s="36">
        <f>SUMIFS(СВЦЭМ!$E$39:$E$782,СВЦЭМ!$A$39:$A$782,$A170,СВЦЭМ!$B$39:$B$782,T$155)+'СЕТ СН'!$F$12</f>
        <v>166.14661874999999</v>
      </c>
      <c r="U170" s="36">
        <f>SUMIFS(СВЦЭМ!$E$39:$E$782,СВЦЭМ!$A$39:$A$782,$A170,СВЦЭМ!$B$39:$B$782,U$155)+'СЕТ СН'!$F$12</f>
        <v>166.56104579999999</v>
      </c>
      <c r="V170" s="36">
        <f>SUMIFS(СВЦЭМ!$E$39:$E$782,СВЦЭМ!$A$39:$A$782,$A170,СВЦЭМ!$B$39:$B$782,V$155)+'СЕТ СН'!$F$12</f>
        <v>168.37340306999999</v>
      </c>
      <c r="W170" s="36">
        <f>SUMIFS(СВЦЭМ!$E$39:$E$782,СВЦЭМ!$A$39:$A$782,$A170,СВЦЭМ!$B$39:$B$782,W$155)+'СЕТ СН'!$F$12</f>
        <v>167.62787652</v>
      </c>
      <c r="X170" s="36">
        <f>SUMIFS(СВЦЭМ!$E$39:$E$782,СВЦЭМ!$A$39:$A$782,$A170,СВЦЭМ!$B$39:$B$782,X$155)+'СЕТ СН'!$F$12</f>
        <v>175.30875173000001</v>
      </c>
      <c r="Y170" s="36">
        <f>SUMIFS(СВЦЭМ!$E$39:$E$782,СВЦЭМ!$A$39:$A$782,$A170,СВЦЭМ!$B$39:$B$782,Y$155)+'СЕТ СН'!$F$12</f>
        <v>182.43696252000001</v>
      </c>
    </row>
    <row r="171" spans="1:25" ht="15.75" x14ac:dyDescent="0.2">
      <c r="A171" s="35">
        <f t="shared" si="4"/>
        <v>45520</v>
      </c>
      <c r="B171" s="36">
        <f>SUMIFS(СВЦЭМ!$E$39:$E$782,СВЦЭМ!$A$39:$A$782,$A171,СВЦЭМ!$B$39:$B$782,B$155)+'СЕТ СН'!$F$12</f>
        <v>197.79162163000001</v>
      </c>
      <c r="C171" s="36">
        <f>SUMIFS(СВЦЭМ!$E$39:$E$782,СВЦЭМ!$A$39:$A$782,$A171,СВЦЭМ!$B$39:$B$782,C$155)+'СЕТ СН'!$F$12</f>
        <v>197.10463535</v>
      </c>
      <c r="D171" s="36">
        <f>SUMIFS(СВЦЭМ!$E$39:$E$782,СВЦЭМ!$A$39:$A$782,$A171,СВЦЭМ!$B$39:$B$782,D$155)+'СЕТ СН'!$F$12</f>
        <v>200.51035433000001</v>
      </c>
      <c r="E171" s="36">
        <f>SUMIFS(СВЦЭМ!$E$39:$E$782,СВЦЭМ!$A$39:$A$782,$A171,СВЦЭМ!$B$39:$B$782,E$155)+'СЕТ СН'!$F$12</f>
        <v>194.06966684</v>
      </c>
      <c r="F171" s="36">
        <f>SUMIFS(СВЦЭМ!$E$39:$E$782,СВЦЭМ!$A$39:$A$782,$A171,СВЦЭМ!$B$39:$B$782,F$155)+'СЕТ СН'!$F$12</f>
        <v>191.52978630999999</v>
      </c>
      <c r="G171" s="36">
        <f>SUMIFS(СВЦЭМ!$E$39:$E$782,СВЦЭМ!$A$39:$A$782,$A171,СВЦЭМ!$B$39:$B$782,G$155)+'СЕТ СН'!$F$12</f>
        <v>186.36091668</v>
      </c>
      <c r="H171" s="36">
        <f>SUMIFS(СВЦЭМ!$E$39:$E$782,СВЦЭМ!$A$39:$A$782,$A171,СВЦЭМ!$B$39:$B$782,H$155)+'СЕТ СН'!$F$12</f>
        <v>182.39360409</v>
      </c>
      <c r="I171" s="36">
        <f>SUMIFS(СВЦЭМ!$E$39:$E$782,СВЦЭМ!$A$39:$A$782,$A171,СВЦЭМ!$B$39:$B$782,I$155)+'СЕТ СН'!$F$12</f>
        <v>173.34738983</v>
      </c>
      <c r="J171" s="36">
        <f>SUMIFS(СВЦЭМ!$E$39:$E$782,СВЦЭМ!$A$39:$A$782,$A171,СВЦЭМ!$B$39:$B$782,J$155)+'СЕТ СН'!$F$12</f>
        <v>165.21040576999999</v>
      </c>
      <c r="K171" s="36">
        <f>SUMIFS(СВЦЭМ!$E$39:$E$782,СВЦЭМ!$A$39:$A$782,$A171,СВЦЭМ!$B$39:$B$782,K$155)+'СЕТ СН'!$F$12</f>
        <v>154.51830497</v>
      </c>
      <c r="L171" s="36">
        <f>SUMIFS(СВЦЭМ!$E$39:$E$782,СВЦЭМ!$A$39:$A$782,$A171,СВЦЭМ!$B$39:$B$782,L$155)+'СЕТ СН'!$F$12</f>
        <v>151.35473683999999</v>
      </c>
      <c r="M171" s="36">
        <f>SUMIFS(СВЦЭМ!$E$39:$E$782,СВЦЭМ!$A$39:$A$782,$A171,СВЦЭМ!$B$39:$B$782,M$155)+'СЕТ СН'!$F$12</f>
        <v>151.01427846999999</v>
      </c>
      <c r="N171" s="36">
        <f>SUMIFS(СВЦЭМ!$E$39:$E$782,СВЦЭМ!$A$39:$A$782,$A171,СВЦЭМ!$B$39:$B$782,N$155)+'СЕТ СН'!$F$12</f>
        <v>150.65302008</v>
      </c>
      <c r="O171" s="36">
        <f>SUMIFS(СВЦЭМ!$E$39:$E$782,СВЦЭМ!$A$39:$A$782,$A171,СВЦЭМ!$B$39:$B$782,O$155)+'СЕТ СН'!$F$12</f>
        <v>152.47792516000001</v>
      </c>
      <c r="P171" s="36">
        <f>SUMIFS(СВЦЭМ!$E$39:$E$782,СВЦЭМ!$A$39:$A$782,$A171,СВЦЭМ!$B$39:$B$782,P$155)+'СЕТ СН'!$F$12</f>
        <v>155.93493394000001</v>
      </c>
      <c r="Q171" s="36">
        <f>SUMIFS(СВЦЭМ!$E$39:$E$782,СВЦЭМ!$A$39:$A$782,$A171,СВЦЭМ!$B$39:$B$782,Q$155)+'СЕТ СН'!$F$12</f>
        <v>157.74184948000001</v>
      </c>
      <c r="R171" s="36">
        <f>SUMIFS(СВЦЭМ!$E$39:$E$782,СВЦЭМ!$A$39:$A$782,$A171,СВЦЭМ!$B$39:$B$782,R$155)+'СЕТ СН'!$F$12</f>
        <v>158.00931571999999</v>
      </c>
      <c r="S171" s="36">
        <f>SUMIFS(СВЦЭМ!$E$39:$E$782,СВЦЭМ!$A$39:$A$782,$A171,СВЦЭМ!$B$39:$B$782,S$155)+'СЕТ СН'!$F$12</f>
        <v>150.51208828</v>
      </c>
      <c r="T171" s="36">
        <f>SUMIFS(СВЦЭМ!$E$39:$E$782,СВЦЭМ!$A$39:$A$782,$A171,СВЦЭМ!$B$39:$B$782,T$155)+'СЕТ СН'!$F$12</f>
        <v>148.28532312999999</v>
      </c>
      <c r="U171" s="36">
        <f>SUMIFS(СВЦЭМ!$E$39:$E$782,СВЦЭМ!$A$39:$A$782,$A171,СВЦЭМ!$B$39:$B$782,U$155)+'СЕТ СН'!$F$12</f>
        <v>150.15733888</v>
      </c>
      <c r="V171" s="36">
        <f>SUMIFS(СВЦЭМ!$E$39:$E$782,СВЦЭМ!$A$39:$A$782,$A171,СВЦЭМ!$B$39:$B$782,V$155)+'СЕТ СН'!$F$12</f>
        <v>154.09368255999999</v>
      </c>
      <c r="W171" s="36">
        <f>SUMIFS(СВЦЭМ!$E$39:$E$782,СВЦЭМ!$A$39:$A$782,$A171,СВЦЭМ!$B$39:$B$782,W$155)+'СЕТ СН'!$F$12</f>
        <v>154.89095829999999</v>
      </c>
      <c r="X171" s="36">
        <f>SUMIFS(СВЦЭМ!$E$39:$E$782,СВЦЭМ!$A$39:$A$782,$A171,СВЦЭМ!$B$39:$B$782,X$155)+'СЕТ СН'!$F$12</f>
        <v>159.58030042999999</v>
      </c>
      <c r="Y171" s="36">
        <f>SUMIFS(СВЦЭМ!$E$39:$E$782,СВЦЭМ!$A$39:$A$782,$A171,СВЦЭМ!$B$39:$B$782,Y$155)+'СЕТ СН'!$F$12</f>
        <v>165.57412219</v>
      </c>
    </row>
    <row r="172" spans="1:25" ht="15.75" x14ac:dyDescent="0.2">
      <c r="A172" s="35">
        <f t="shared" si="4"/>
        <v>45521</v>
      </c>
      <c r="B172" s="36">
        <f>SUMIFS(СВЦЭМ!$E$39:$E$782,СВЦЭМ!$A$39:$A$782,$A172,СВЦЭМ!$B$39:$B$782,B$155)+'СЕТ СН'!$F$12</f>
        <v>170.88924327000001</v>
      </c>
      <c r="C172" s="36">
        <f>SUMIFS(СВЦЭМ!$E$39:$E$782,СВЦЭМ!$A$39:$A$782,$A172,СВЦЭМ!$B$39:$B$782,C$155)+'СЕТ СН'!$F$12</f>
        <v>180.66401350000001</v>
      </c>
      <c r="D172" s="36">
        <f>SUMIFS(СВЦЭМ!$E$39:$E$782,СВЦЭМ!$A$39:$A$782,$A172,СВЦЭМ!$B$39:$B$782,D$155)+'СЕТ СН'!$F$12</f>
        <v>184.54647704999999</v>
      </c>
      <c r="E172" s="36">
        <f>SUMIFS(СВЦЭМ!$E$39:$E$782,СВЦЭМ!$A$39:$A$782,$A172,СВЦЭМ!$B$39:$B$782,E$155)+'СЕТ СН'!$F$12</f>
        <v>185.41803565000001</v>
      </c>
      <c r="F172" s="36">
        <f>SUMIFS(СВЦЭМ!$E$39:$E$782,СВЦЭМ!$A$39:$A$782,$A172,СВЦЭМ!$B$39:$B$782,F$155)+'СЕТ СН'!$F$12</f>
        <v>186.90524636999999</v>
      </c>
      <c r="G172" s="36">
        <f>SUMIFS(СВЦЭМ!$E$39:$E$782,СВЦЭМ!$A$39:$A$782,$A172,СВЦЭМ!$B$39:$B$782,G$155)+'СЕТ СН'!$F$12</f>
        <v>184.90868802</v>
      </c>
      <c r="H172" s="36">
        <f>SUMIFS(СВЦЭМ!$E$39:$E$782,СВЦЭМ!$A$39:$A$782,$A172,СВЦЭМ!$B$39:$B$782,H$155)+'СЕТ СН'!$F$12</f>
        <v>183.95235307999999</v>
      </c>
      <c r="I172" s="36">
        <f>SUMIFS(СВЦЭМ!$E$39:$E$782,СВЦЭМ!$A$39:$A$782,$A172,СВЦЭМ!$B$39:$B$782,I$155)+'СЕТ СН'!$F$12</f>
        <v>181.46291471000001</v>
      </c>
      <c r="J172" s="36">
        <f>SUMIFS(СВЦЭМ!$E$39:$E$782,СВЦЭМ!$A$39:$A$782,$A172,СВЦЭМ!$B$39:$B$782,J$155)+'СЕТ СН'!$F$12</f>
        <v>170.93264948999999</v>
      </c>
      <c r="K172" s="36">
        <f>SUMIFS(СВЦЭМ!$E$39:$E$782,СВЦЭМ!$A$39:$A$782,$A172,СВЦЭМ!$B$39:$B$782,K$155)+'СЕТ СН'!$F$12</f>
        <v>163.36229874</v>
      </c>
      <c r="L172" s="36">
        <f>SUMIFS(СВЦЭМ!$E$39:$E$782,СВЦЭМ!$A$39:$A$782,$A172,СВЦЭМ!$B$39:$B$782,L$155)+'СЕТ СН'!$F$12</f>
        <v>156.8372894</v>
      </c>
      <c r="M172" s="36">
        <f>SUMIFS(СВЦЭМ!$E$39:$E$782,СВЦЭМ!$A$39:$A$782,$A172,СВЦЭМ!$B$39:$B$782,M$155)+'СЕТ СН'!$F$12</f>
        <v>155.65244200999999</v>
      </c>
      <c r="N172" s="36">
        <f>SUMIFS(СВЦЭМ!$E$39:$E$782,СВЦЭМ!$A$39:$A$782,$A172,СВЦЭМ!$B$39:$B$782,N$155)+'СЕТ СН'!$F$12</f>
        <v>155.01802395000001</v>
      </c>
      <c r="O172" s="36">
        <f>SUMIFS(СВЦЭМ!$E$39:$E$782,СВЦЭМ!$A$39:$A$782,$A172,СВЦЭМ!$B$39:$B$782,O$155)+'СЕТ СН'!$F$12</f>
        <v>154.93732775000001</v>
      </c>
      <c r="P172" s="36">
        <f>SUMIFS(СВЦЭМ!$E$39:$E$782,СВЦЭМ!$A$39:$A$782,$A172,СВЦЭМ!$B$39:$B$782,P$155)+'СЕТ СН'!$F$12</f>
        <v>154.88121404</v>
      </c>
      <c r="Q172" s="36">
        <f>SUMIFS(СВЦЭМ!$E$39:$E$782,СВЦЭМ!$A$39:$A$782,$A172,СВЦЭМ!$B$39:$B$782,Q$155)+'СЕТ СН'!$F$12</f>
        <v>155.88928437999999</v>
      </c>
      <c r="R172" s="36">
        <f>SUMIFS(СВЦЭМ!$E$39:$E$782,СВЦЭМ!$A$39:$A$782,$A172,СВЦЭМ!$B$39:$B$782,R$155)+'СЕТ СН'!$F$12</f>
        <v>158.06361189</v>
      </c>
      <c r="S172" s="36">
        <f>SUMIFS(СВЦЭМ!$E$39:$E$782,СВЦЭМ!$A$39:$A$782,$A172,СВЦЭМ!$B$39:$B$782,S$155)+'СЕТ СН'!$F$12</f>
        <v>156.24635895</v>
      </c>
      <c r="T172" s="36">
        <f>SUMIFS(СВЦЭМ!$E$39:$E$782,СВЦЭМ!$A$39:$A$782,$A172,СВЦЭМ!$B$39:$B$782,T$155)+'СЕТ СН'!$F$12</f>
        <v>154.81851839000001</v>
      </c>
      <c r="U172" s="36">
        <f>SUMIFS(СВЦЭМ!$E$39:$E$782,СВЦЭМ!$A$39:$A$782,$A172,СВЦЭМ!$B$39:$B$782,U$155)+'СЕТ СН'!$F$12</f>
        <v>154.43107248000001</v>
      </c>
      <c r="V172" s="36">
        <f>SUMIFS(СВЦЭМ!$E$39:$E$782,СВЦЭМ!$A$39:$A$782,$A172,СВЦЭМ!$B$39:$B$782,V$155)+'СЕТ СН'!$F$12</f>
        <v>154.54951525000001</v>
      </c>
      <c r="W172" s="36">
        <f>SUMIFS(СВЦЭМ!$E$39:$E$782,СВЦЭМ!$A$39:$A$782,$A172,СВЦЭМ!$B$39:$B$782,W$155)+'СЕТ СН'!$F$12</f>
        <v>153.34506057999999</v>
      </c>
      <c r="X172" s="36">
        <f>SUMIFS(СВЦЭМ!$E$39:$E$782,СВЦЭМ!$A$39:$A$782,$A172,СВЦЭМ!$B$39:$B$782,X$155)+'СЕТ СН'!$F$12</f>
        <v>158.65200637000001</v>
      </c>
      <c r="Y172" s="36">
        <f>SUMIFS(СВЦЭМ!$E$39:$E$782,СВЦЭМ!$A$39:$A$782,$A172,СВЦЭМ!$B$39:$B$782,Y$155)+'СЕТ СН'!$F$12</f>
        <v>166.31109544</v>
      </c>
    </row>
    <row r="173" spans="1:25" ht="15.75" x14ac:dyDescent="0.2">
      <c r="A173" s="35">
        <f t="shared" si="4"/>
        <v>45522</v>
      </c>
      <c r="B173" s="36">
        <f>SUMIFS(СВЦЭМ!$E$39:$E$782,СВЦЭМ!$A$39:$A$782,$A173,СВЦЭМ!$B$39:$B$782,B$155)+'СЕТ СН'!$F$12</f>
        <v>165.41175702000001</v>
      </c>
      <c r="C173" s="36">
        <f>SUMIFS(СВЦЭМ!$E$39:$E$782,СВЦЭМ!$A$39:$A$782,$A173,СВЦЭМ!$B$39:$B$782,C$155)+'СЕТ СН'!$F$12</f>
        <v>174.47435684000001</v>
      </c>
      <c r="D173" s="36">
        <f>SUMIFS(СВЦЭМ!$E$39:$E$782,СВЦЭМ!$A$39:$A$782,$A173,СВЦЭМ!$B$39:$B$782,D$155)+'СЕТ СН'!$F$12</f>
        <v>180.14645234</v>
      </c>
      <c r="E173" s="36">
        <f>SUMIFS(СВЦЭМ!$E$39:$E$782,СВЦЭМ!$A$39:$A$782,$A173,СВЦЭМ!$B$39:$B$782,E$155)+'СЕТ СН'!$F$12</f>
        <v>182.44049446</v>
      </c>
      <c r="F173" s="36">
        <f>SUMIFS(СВЦЭМ!$E$39:$E$782,СВЦЭМ!$A$39:$A$782,$A173,СВЦЭМ!$B$39:$B$782,F$155)+'СЕТ СН'!$F$12</f>
        <v>185.11055216</v>
      </c>
      <c r="G173" s="36">
        <f>SUMIFS(СВЦЭМ!$E$39:$E$782,СВЦЭМ!$A$39:$A$782,$A173,СВЦЭМ!$B$39:$B$782,G$155)+'СЕТ СН'!$F$12</f>
        <v>183.43912598</v>
      </c>
      <c r="H173" s="36">
        <f>SUMIFS(СВЦЭМ!$E$39:$E$782,СВЦЭМ!$A$39:$A$782,$A173,СВЦЭМ!$B$39:$B$782,H$155)+'СЕТ СН'!$F$12</f>
        <v>181.71790430999999</v>
      </c>
      <c r="I173" s="36">
        <f>SUMIFS(СВЦЭМ!$E$39:$E$782,СВЦЭМ!$A$39:$A$782,$A173,СВЦЭМ!$B$39:$B$782,I$155)+'СЕТ СН'!$F$12</f>
        <v>176.37533346000001</v>
      </c>
      <c r="J173" s="36">
        <f>SUMIFS(СВЦЭМ!$E$39:$E$782,СВЦЭМ!$A$39:$A$782,$A173,СВЦЭМ!$B$39:$B$782,J$155)+'СЕТ СН'!$F$12</f>
        <v>166.99544800999999</v>
      </c>
      <c r="K173" s="36">
        <f>SUMIFS(СВЦЭМ!$E$39:$E$782,СВЦЭМ!$A$39:$A$782,$A173,СВЦЭМ!$B$39:$B$782,K$155)+'СЕТ СН'!$F$12</f>
        <v>159.51899906</v>
      </c>
      <c r="L173" s="36">
        <f>SUMIFS(СВЦЭМ!$E$39:$E$782,СВЦЭМ!$A$39:$A$782,$A173,СВЦЭМ!$B$39:$B$782,L$155)+'СЕТ СН'!$F$12</f>
        <v>155.41608377</v>
      </c>
      <c r="M173" s="36">
        <f>SUMIFS(СВЦЭМ!$E$39:$E$782,СВЦЭМ!$A$39:$A$782,$A173,СВЦЭМ!$B$39:$B$782,M$155)+'СЕТ СН'!$F$12</f>
        <v>153.67681977000001</v>
      </c>
      <c r="N173" s="36">
        <f>SUMIFS(СВЦЭМ!$E$39:$E$782,СВЦЭМ!$A$39:$A$782,$A173,СВЦЭМ!$B$39:$B$782,N$155)+'СЕТ СН'!$F$12</f>
        <v>151.57955670999999</v>
      </c>
      <c r="O173" s="36">
        <f>SUMIFS(СВЦЭМ!$E$39:$E$782,СВЦЭМ!$A$39:$A$782,$A173,СВЦЭМ!$B$39:$B$782,O$155)+'СЕТ СН'!$F$12</f>
        <v>153.17761684999999</v>
      </c>
      <c r="P173" s="36">
        <f>SUMIFS(СВЦЭМ!$E$39:$E$782,СВЦЭМ!$A$39:$A$782,$A173,СВЦЭМ!$B$39:$B$782,P$155)+'СЕТ СН'!$F$12</f>
        <v>157.81458896000001</v>
      </c>
      <c r="Q173" s="36">
        <f>SUMIFS(СВЦЭМ!$E$39:$E$782,СВЦЭМ!$A$39:$A$782,$A173,СВЦЭМ!$B$39:$B$782,Q$155)+'СЕТ СН'!$F$12</f>
        <v>160.95174700999999</v>
      </c>
      <c r="R173" s="36">
        <f>SUMIFS(СВЦЭМ!$E$39:$E$782,СВЦЭМ!$A$39:$A$782,$A173,СВЦЭМ!$B$39:$B$782,R$155)+'СЕТ СН'!$F$12</f>
        <v>160.84768328000001</v>
      </c>
      <c r="S173" s="36">
        <f>SUMIFS(СВЦЭМ!$E$39:$E$782,СВЦЭМ!$A$39:$A$782,$A173,СВЦЭМ!$B$39:$B$782,S$155)+'СЕТ СН'!$F$12</f>
        <v>161.08836199999999</v>
      </c>
      <c r="T173" s="36">
        <f>SUMIFS(СВЦЭМ!$E$39:$E$782,СВЦЭМ!$A$39:$A$782,$A173,СВЦЭМ!$B$39:$B$782,T$155)+'СЕТ СН'!$F$12</f>
        <v>159.03638602999999</v>
      </c>
      <c r="U173" s="36">
        <f>SUMIFS(СВЦЭМ!$E$39:$E$782,СВЦЭМ!$A$39:$A$782,$A173,СВЦЭМ!$B$39:$B$782,U$155)+'СЕТ СН'!$F$12</f>
        <v>158.79186759999999</v>
      </c>
      <c r="V173" s="36">
        <f>SUMIFS(СВЦЭМ!$E$39:$E$782,СВЦЭМ!$A$39:$A$782,$A173,СВЦЭМ!$B$39:$B$782,V$155)+'СЕТ СН'!$F$12</f>
        <v>159.60508594000001</v>
      </c>
      <c r="W173" s="36">
        <f>SUMIFS(СВЦЭМ!$E$39:$E$782,СВЦЭМ!$A$39:$A$782,$A173,СВЦЭМ!$B$39:$B$782,W$155)+'СЕТ СН'!$F$12</f>
        <v>158.23561129000001</v>
      </c>
      <c r="X173" s="36">
        <f>SUMIFS(СВЦЭМ!$E$39:$E$782,СВЦЭМ!$A$39:$A$782,$A173,СВЦЭМ!$B$39:$B$782,X$155)+'СЕТ СН'!$F$12</f>
        <v>164.26641051999999</v>
      </c>
      <c r="Y173" s="36">
        <f>SUMIFS(СВЦЭМ!$E$39:$E$782,СВЦЭМ!$A$39:$A$782,$A173,СВЦЭМ!$B$39:$B$782,Y$155)+'СЕТ СН'!$F$12</f>
        <v>171.42845980000001</v>
      </c>
    </row>
    <row r="174" spans="1:25" ht="15.75" x14ac:dyDescent="0.2">
      <c r="A174" s="35">
        <f t="shared" si="4"/>
        <v>45523</v>
      </c>
      <c r="B174" s="36">
        <f>SUMIFS(СВЦЭМ!$E$39:$E$782,СВЦЭМ!$A$39:$A$782,$A174,СВЦЭМ!$B$39:$B$782,B$155)+'СЕТ СН'!$F$12</f>
        <v>178.65692963000001</v>
      </c>
      <c r="C174" s="36">
        <f>SUMIFS(СВЦЭМ!$E$39:$E$782,СВЦЭМ!$A$39:$A$782,$A174,СВЦЭМ!$B$39:$B$782,C$155)+'СЕТ СН'!$F$12</f>
        <v>190.33746943</v>
      </c>
      <c r="D174" s="36">
        <f>SUMIFS(СВЦЭМ!$E$39:$E$782,СВЦЭМ!$A$39:$A$782,$A174,СВЦЭМ!$B$39:$B$782,D$155)+'СЕТ СН'!$F$12</f>
        <v>193.50005701000001</v>
      </c>
      <c r="E174" s="36">
        <f>SUMIFS(СВЦЭМ!$E$39:$E$782,СВЦЭМ!$A$39:$A$782,$A174,СВЦЭМ!$B$39:$B$782,E$155)+'СЕТ СН'!$F$12</f>
        <v>189.89529845000001</v>
      </c>
      <c r="F174" s="36">
        <f>SUMIFS(СВЦЭМ!$E$39:$E$782,СВЦЭМ!$A$39:$A$782,$A174,СВЦЭМ!$B$39:$B$782,F$155)+'СЕТ СН'!$F$12</f>
        <v>190.57114265000001</v>
      </c>
      <c r="G174" s="36">
        <f>SUMIFS(СВЦЭМ!$E$39:$E$782,СВЦЭМ!$A$39:$A$782,$A174,СВЦЭМ!$B$39:$B$782,G$155)+'СЕТ СН'!$F$12</f>
        <v>190.58391616</v>
      </c>
      <c r="H174" s="36">
        <f>SUMIFS(СВЦЭМ!$E$39:$E$782,СВЦЭМ!$A$39:$A$782,$A174,СВЦЭМ!$B$39:$B$782,H$155)+'СЕТ СН'!$F$12</f>
        <v>191.61541052999999</v>
      </c>
      <c r="I174" s="36">
        <f>SUMIFS(СВЦЭМ!$E$39:$E$782,СВЦЭМ!$A$39:$A$782,$A174,СВЦЭМ!$B$39:$B$782,I$155)+'СЕТ СН'!$F$12</f>
        <v>185.18235978000001</v>
      </c>
      <c r="J174" s="36">
        <f>SUMIFS(СВЦЭМ!$E$39:$E$782,СВЦЭМ!$A$39:$A$782,$A174,СВЦЭМ!$B$39:$B$782,J$155)+'СЕТ СН'!$F$12</f>
        <v>168.63920992000001</v>
      </c>
      <c r="K174" s="36">
        <f>SUMIFS(СВЦЭМ!$E$39:$E$782,СВЦЭМ!$A$39:$A$782,$A174,СВЦЭМ!$B$39:$B$782,K$155)+'СЕТ СН'!$F$12</f>
        <v>164.76176029999999</v>
      </c>
      <c r="L174" s="36">
        <f>SUMIFS(СВЦЭМ!$E$39:$E$782,СВЦЭМ!$A$39:$A$782,$A174,СВЦЭМ!$B$39:$B$782,L$155)+'СЕТ СН'!$F$12</f>
        <v>164.13116360999999</v>
      </c>
      <c r="M174" s="36">
        <f>SUMIFS(СВЦЭМ!$E$39:$E$782,СВЦЭМ!$A$39:$A$782,$A174,СВЦЭМ!$B$39:$B$782,M$155)+'СЕТ СН'!$F$12</f>
        <v>163.08901109000001</v>
      </c>
      <c r="N174" s="36">
        <f>SUMIFS(СВЦЭМ!$E$39:$E$782,СВЦЭМ!$A$39:$A$782,$A174,СВЦЭМ!$B$39:$B$782,N$155)+'СЕТ СН'!$F$12</f>
        <v>162.08230207</v>
      </c>
      <c r="O174" s="36">
        <f>SUMIFS(СВЦЭМ!$E$39:$E$782,СВЦЭМ!$A$39:$A$782,$A174,СВЦЭМ!$B$39:$B$782,O$155)+'СЕТ СН'!$F$12</f>
        <v>161.14315361000001</v>
      </c>
      <c r="P174" s="36">
        <f>SUMIFS(СВЦЭМ!$E$39:$E$782,СВЦЭМ!$A$39:$A$782,$A174,СВЦЭМ!$B$39:$B$782,P$155)+'СЕТ СН'!$F$12</f>
        <v>162.04452688000001</v>
      </c>
      <c r="Q174" s="36">
        <f>SUMIFS(СВЦЭМ!$E$39:$E$782,СВЦЭМ!$A$39:$A$782,$A174,СВЦЭМ!$B$39:$B$782,Q$155)+'СЕТ СН'!$F$12</f>
        <v>161.14060638000001</v>
      </c>
      <c r="R174" s="36">
        <f>SUMIFS(СВЦЭМ!$E$39:$E$782,СВЦЭМ!$A$39:$A$782,$A174,СВЦЭМ!$B$39:$B$782,R$155)+'СЕТ СН'!$F$12</f>
        <v>161.72665917</v>
      </c>
      <c r="S174" s="36">
        <f>SUMIFS(СВЦЭМ!$E$39:$E$782,СВЦЭМ!$A$39:$A$782,$A174,СВЦЭМ!$B$39:$B$782,S$155)+'СЕТ СН'!$F$12</f>
        <v>160.58045895999999</v>
      </c>
      <c r="T174" s="36">
        <f>SUMIFS(СВЦЭМ!$E$39:$E$782,СВЦЭМ!$A$39:$A$782,$A174,СВЦЭМ!$B$39:$B$782,T$155)+'СЕТ СН'!$F$12</f>
        <v>157.38277368999999</v>
      </c>
      <c r="U174" s="36">
        <f>SUMIFS(СВЦЭМ!$E$39:$E$782,СВЦЭМ!$A$39:$A$782,$A174,СВЦЭМ!$B$39:$B$782,U$155)+'СЕТ СН'!$F$12</f>
        <v>160.12433719000001</v>
      </c>
      <c r="V174" s="36">
        <f>SUMIFS(СВЦЭМ!$E$39:$E$782,СВЦЭМ!$A$39:$A$782,$A174,СВЦЭМ!$B$39:$B$782,V$155)+'СЕТ СН'!$F$12</f>
        <v>160.99721556</v>
      </c>
      <c r="W174" s="36">
        <f>SUMIFS(СВЦЭМ!$E$39:$E$782,СВЦЭМ!$A$39:$A$782,$A174,СВЦЭМ!$B$39:$B$782,W$155)+'СЕТ СН'!$F$12</f>
        <v>157.69509085999999</v>
      </c>
      <c r="X174" s="36">
        <f>SUMIFS(СВЦЭМ!$E$39:$E$782,СВЦЭМ!$A$39:$A$782,$A174,СВЦЭМ!$B$39:$B$782,X$155)+'СЕТ СН'!$F$12</f>
        <v>162.54157696999999</v>
      </c>
      <c r="Y174" s="36">
        <f>SUMIFS(СВЦЭМ!$E$39:$E$782,СВЦЭМ!$A$39:$A$782,$A174,СВЦЭМ!$B$39:$B$782,Y$155)+'СЕТ СН'!$F$12</f>
        <v>170.46546049</v>
      </c>
    </row>
    <row r="175" spans="1:25" ht="15.75" x14ac:dyDescent="0.2">
      <c r="A175" s="35">
        <f t="shared" si="4"/>
        <v>45524</v>
      </c>
      <c r="B175" s="36">
        <f>SUMIFS(СВЦЭМ!$E$39:$E$782,СВЦЭМ!$A$39:$A$782,$A175,СВЦЭМ!$B$39:$B$782,B$155)+'СЕТ СН'!$F$12</f>
        <v>169.19888501</v>
      </c>
      <c r="C175" s="36">
        <f>SUMIFS(СВЦЭМ!$E$39:$E$782,СВЦЭМ!$A$39:$A$782,$A175,СВЦЭМ!$B$39:$B$782,C$155)+'СЕТ СН'!$F$12</f>
        <v>178.73981314</v>
      </c>
      <c r="D175" s="36">
        <f>SUMIFS(СВЦЭМ!$E$39:$E$782,СВЦЭМ!$A$39:$A$782,$A175,СВЦЭМ!$B$39:$B$782,D$155)+'СЕТ СН'!$F$12</f>
        <v>184.72389921000001</v>
      </c>
      <c r="E175" s="36">
        <f>SUMIFS(СВЦЭМ!$E$39:$E$782,СВЦЭМ!$A$39:$A$782,$A175,СВЦЭМ!$B$39:$B$782,E$155)+'СЕТ СН'!$F$12</f>
        <v>187.69219641000001</v>
      </c>
      <c r="F175" s="36">
        <f>SUMIFS(СВЦЭМ!$E$39:$E$782,СВЦЭМ!$A$39:$A$782,$A175,СВЦЭМ!$B$39:$B$782,F$155)+'СЕТ СН'!$F$12</f>
        <v>187.41729724000001</v>
      </c>
      <c r="G175" s="36">
        <f>SUMIFS(СВЦЭМ!$E$39:$E$782,СВЦЭМ!$A$39:$A$782,$A175,СВЦЭМ!$B$39:$B$782,G$155)+'СЕТ СН'!$F$12</f>
        <v>185.77860491000001</v>
      </c>
      <c r="H175" s="36">
        <f>SUMIFS(СВЦЭМ!$E$39:$E$782,СВЦЭМ!$A$39:$A$782,$A175,СВЦЭМ!$B$39:$B$782,H$155)+'СЕТ СН'!$F$12</f>
        <v>184.41374571</v>
      </c>
      <c r="I175" s="36">
        <f>SUMIFS(СВЦЭМ!$E$39:$E$782,СВЦЭМ!$A$39:$A$782,$A175,СВЦЭМ!$B$39:$B$782,I$155)+'СЕТ СН'!$F$12</f>
        <v>173.60392404000001</v>
      </c>
      <c r="J175" s="36">
        <f>SUMIFS(СВЦЭМ!$E$39:$E$782,СВЦЭМ!$A$39:$A$782,$A175,СВЦЭМ!$B$39:$B$782,J$155)+'СЕТ СН'!$F$12</f>
        <v>161.90973478000001</v>
      </c>
      <c r="K175" s="36">
        <f>SUMIFS(СВЦЭМ!$E$39:$E$782,СВЦЭМ!$A$39:$A$782,$A175,СВЦЭМ!$B$39:$B$782,K$155)+'СЕТ СН'!$F$12</f>
        <v>152.34979063</v>
      </c>
      <c r="L175" s="36">
        <f>SUMIFS(СВЦЭМ!$E$39:$E$782,СВЦЭМ!$A$39:$A$782,$A175,СВЦЭМ!$B$39:$B$782,L$155)+'СЕТ СН'!$F$12</f>
        <v>150.19880771999999</v>
      </c>
      <c r="M175" s="36">
        <f>SUMIFS(СВЦЭМ!$E$39:$E$782,СВЦЭМ!$A$39:$A$782,$A175,СВЦЭМ!$B$39:$B$782,M$155)+'СЕТ СН'!$F$12</f>
        <v>149.58358934</v>
      </c>
      <c r="N175" s="36">
        <f>SUMIFS(СВЦЭМ!$E$39:$E$782,СВЦЭМ!$A$39:$A$782,$A175,СВЦЭМ!$B$39:$B$782,N$155)+'СЕТ СН'!$F$12</f>
        <v>150.27415576999999</v>
      </c>
      <c r="O175" s="36">
        <f>SUMIFS(СВЦЭМ!$E$39:$E$782,СВЦЭМ!$A$39:$A$782,$A175,СВЦЭМ!$B$39:$B$782,O$155)+'СЕТ СН'!$F$12</f>
        <v>147.9994318</v>
      </c>
      <c r="P175" s="36">
        <f>SUMIFS(СВЦЭМ!$E$39:$E$782,СВЦЭМ!$A$39:$A$782,$A175,СВЦЭМ!$B$39:$B$782,P$155)+'СЕТ СН'!$F$12</f>
        <v>148.14067148999999</v>
      </c>
      <c r="Q175" s="36">
        <f>SUMIFS(СВЦЭМ!$E$39:$E$782,СВЦЭМ!$A$39:$A$782,$A175,СВЦЭМ!$B$39:$B$782,Q$155)+'СЕТ СН'!$F$12</f>
        <v>147.74926339000001</v>
      </c>
      <c r="R175" s="36">
        <f>SUMIFS(СВЦЭМ!$E$39:$E$782,СВЦЭМ!$A$39:$A$782,$A175,СВЦЭМ!$B$39:$B$782,R$155)+'СЕТ СН'!$F$12</f>
        <v>149.60896774</v>
      </c>
      <c r="S175" s="36">
        <f>SUMIFS(СВЦЭМ!$E$39:$E$782,СВЦЭМ!$A$39:$A$782,$A175,СВЦЭМ!$B$39:$B$782,S$155)+'СЕТ СН'!$F$12</f>
        <v>148.39284925999999</v>
      </c>
      <c r="T175" s="36">
        <f>SUMIFS(СВЦЭМ!$E$39:$E$782,СВЦЭМ!$A$39:$A$782,$A175,СВЦЭМ!$B$39:$B$782,T$155)+'СЕТ СН'!$F$12</f>
        <v>146.45309788</v>
      </c>
      <c r="U175" s="36">
        <f>SUMIFS(СВЦЭМ!$E$39:$E$782,СВЦЭМ!$A$39:$A$782,$A175,СВЦЭМ!$B$39:$B$782,U$155)+'СЕТ СН'!$F$12</f>
        <v>148.30726329000001</v>
      </c>
      <c r="V175" s="36">
        <f>SUMIFS(СВЦЭМ!$E$39:$E$782,СВЦЭМ!$A$39:$A$782,$A175,СВЦЭМ!$B$39:$B$782,V$155)+'СЕТ СН'!$F$12</f>
        <v>146.63967124000001</v>
      </c>
      <c r="W175" s="36">
        <f>SUMIFS(СВЦЭМ!$E$39:$E$782,СВЦЭМ!$A$39:$A$782,$A175,СВЦЭМ!$B$39:$B$782,W$155)+'СЕТ СН'!$F$12</f>
        <v>146.39851805999999</v>
      </c>
      <c r="X175" s="36">
        <f>SUMIFS(СВЦЭМ!$E$39:$E$782,СВЦЭМ!$A$39:$A$782,$A175,СВЦЭМ!$B$39:$B$782,X$155)+'СЕТ СН'!$F$12</f>
        <v>155.25432436</v>
      </c>
      <c r="Y175" s="36">
        <f>SUMIFS(СВЦЭМ!$E$39:$E$782,СВЦЭМ!$A$39:$A$782,$A175,СВЦЭМ!$B$39:$B$782,Y$155)+'СЕТ СН'!$F$12</f>
        <v>168.96737886</v>
      </c>
    </row>
    <row r="176" spans="1:25" ht="15.75" x14ac:dyDescent="0.2">
      <c r="A176" s="35">
        <f t="shared" si="4"/>
        <v>45525</v>
      </c>
      <c r="B176" s="36">
        <f>SUMIFS(СВЦЭМ!$E$39:$E$782,СВЦЭМ!$A$39:$A$782,$A176,СВЦЭМ!$B$39:$B$782,B$155)+'СЕТ СН'!$F$12</f>
        <v>187.55755626000001</v>
      </c>
      <c r="C176" s="36">
        <f>SUMIFS(СВЦЭМ!$E$39:$E$782,СВЦЭМ!$A$39:$A$782,$A176,СВЦЭМ!$B$39:$B$782,C$155)+'СЕТ СН'!$F$12</f>
        <v>191.24772614</v>
      </c>
      <c r="D176" s="36">
        <f>SUMIFS(СВЦЭМ!$E$39:$E$782,СВЦЭМ!$A$39:$A$782,$A176,СВЦЭМ!$B$39:$B$782,D$155)+'СЕТ СН'!$F$12</f>
        <v>195.85916369</v>
      </c>
      <c r="E176" s="36">
        <f>SUMIFS(СВЦЭМ!$E$39:$E$782,СВЦЭМ!$A$39:$A$782,$A176,СВЦЭМ!$B$39:$B$782,E$155)+'СЕТ СН'!$F$12</f>
        <v>192.10545013000001</v>
      </c>
      <c r="F176" s="36">
        <f>SUMIFS(СВЦЭМ!$E$39:$E$782,СВЦЭМ!$A$39:$A$782,$A176,СВЦЭМ!$B$39:$B$782,F$155)+'СЕТ СН'!$F$12</f>
        <v>190.58541525000001</v>
      </c>
      <c r="G176" s="36">
        <f>SUMIFS(СВЦЭМ!$E$39:$E$782,СВЦЭМ!$A$39:$A$782,$A176,СВЦЭМ!$B$39:$B$782,G$155)+'СЕТ СН'!$F$12</f>
        <v>186.88632240999999</v>
      </c>
      <c r="H176" s="36">
        <f>SUMIFS(СВЦЭМ!$E$39:$E$782,СВЦЭМ!$A$39:$A$782,$A176,СВЦЭМ!$B$39:$B$782,H$155)+'СЕТ СН'!$F$12</f>
        <v>185.82477102999999</v>
      </c>
      <c r="I176" s="36">
        <f>SUMIFS(СВЦЭМ!$E$39:$E$782,СВЦЭМ!$A$39:$A$782,$A176,СВЦЭМ!$B$39:$B$782,I$155)+'СЕТ СН'!$F$12</f>
        <v>174.01815898000001</v>
      </c>
      <c r="J176" s="36">
        <f>SUMIFS(СВЦЭМ!$E$39:$E$782,СВЦЭМ!$A$39:$A$782,$A176,СВЦЭМ!$B$39:$B$782,J$155)+'СЕТ СН'!$F$12</f>
        <v>165.79371821000001</v>
      </c>
      <c r="K176" s="36">
        <f>SUMIFS(СВЦЭМ!$E$39:$E$782,СВЦЭМ!$A$39:$A$782,$A176,СВЦЭМ!$B$39:$B$782,K$155)+'СЕТ СН'!$F$12</f>
        <v>158.52021262</v>
      </c>
      <c r="L176" s="36">
        <f>SUMIFS(СВЦЭМ!$E$39:$E$782,СВЦЭМ!$A$39:$A$782,$A176,СВЦЭМ!$B$39:$B$782,L$155)+'СЕТ СН'!$F$12</f>
        <v>157.0635345</v>
      </c>
      <c r="M176" s="36">
        <f>SUMIFS(СВЦЭМ!$E$39:$E$782,СВЦЭМ!$A$39:$A$782,$A176,СВЦЭМ!$B$39:$B$782,M$155)+'СЕТ СН'!$F$12</f>
        <v>157.20760754</v>
      </c>
      <c r="N176" s="36">
        <f>SUMIFS(СВЦЭМ!$E$39:$E$782,СВЦЭМ!$A$39:$A$782,$A176,СВЦЭМ!$B$39:$B$782,N$155)+'СЕТ СН'!$F$12</f>
        <v>156.47225062999999</v>
      </c>
      <c r="O176" s="36">
        <f>SUMIFS(СВЦЭМ!$E$39:$E$782,СВЦЭМ!$A$39:$A$782,$A176,СВЦЭМ!$B$39:$B$782,O$155)+'СЕТ СН'!$F$12</f>
        <v>154.92640491</v>
      </c>
      <c r="P176" s="36">
        <f>SUMIFS(СВЦЭМ!$E$39:$E$782,СВЦЭМ!$A$39:$A$782,$A176,СВЦЭМ!$B$39:$B$782,P$155)+'СЕТ СН'!$F$12</f>
        <v>158.54355964999999</v>
      </c>
      <c r="Q176" s="36">
        <f>SUMIFS(СВЦЭМ!$E$39:$E$782,СВЦЭМ!$A$39:$A$782,$A176,СВЦЭМ!$B$39:$B$782,Q$155)+'СЕТ СН'!$F$12</f>
        <v>160.74411583</v>
      </c>
      <c r="R176" s="36">
        <f>SUMIFS(СВЦЭМ!$E$39:$E$782,СВЦЭМ!$A$39:$A$782,$A176,СВЦЭМ!$B$39:$B$782,R$155)+'СЕТ СН'!$F$12</f>
        <v>160.20110492000001</v>
      </c>
      <c r="S176" s="36">
        <f>SUMIFS(СВЦЭМ!$E$39:$E$782,СВЦЭМ!$A$39:$A$782,$A176,СВЦЭМ!$B$39:$B$782,S$155)+'СЕТ СН'!$F$12</f>
        <v>160.15603877999999</v>
      </c>
      <c r="T176" s="36">
        <f>SUMIFS(СВЦЭМ!$E$39:$E$782,СВЦЭМ!$A$39:$A$782,$A176,СВЦЭМ!$B$39:$B$782,T$155)+'СЕТ СН'!$F$12</f>
        <v>159.46482412</v>
      </c>
      <c r="U176" s="36">
        <f>SUMIFS(СВЦЭМ!$E$39:$E$782,СВЦЭМ!$A$39:$A$782,$A176,СВЦЭМ!$B$39:$B$782,U$155)+'СЕТ СН'!$F$12</f>
        <v>160.54893756000001</v>
      </c>
      <c r="V176" s="36">
        <f>SUMIFS(СВЦЭМ!$E$39:$E$782,СВЦЭМ!$A$39:$A$782,$A176,СВЦЭМ!$B$39:$B$782,V$155)+'СЕТ СН'!$F$12</f>
        <v>159.78976922000001</v>
      </c>
      <c r="W176" s="36">
        <f>SUMIFS(СВЦЭМ!$E$39:$E$782,СВЦЭМ!$A$39:$A$782,$A176,СВЦЭМ!$B$39:$B$782,W$155)+'СЕТ СН'!$F$12</f>
        <v>159.27593243000001</v>
      </c>
      <c r="X176" s="36">
        <f>SUMIFS(СВЦЭМ!$E$39:$E$782,СВЦЭМ!$A$39:$A$782,$A176,СВЦЭМ!$B$39:$B$782,X$155)+'СЕТ СН'!$F$12</f>
        <v>161.07893580000001</v>
      </c>
      <c r="Y176" s="36">
        <f>SUMIFS(СВЦЭМ!$E$39:$E$782,СВЦЭМ!$A$39:$A$782,$A176,СВЦЭМ!$B$39:$B$782,Y$155)+'СЕТ СН'!$F$12</f>
        <v>164.54839113</v>
      </c>
    </row>
    <row r="177" spans="1:27" ht="15.75" x14ac:dyDescent="0.2">
      <c r="A177" s="35">
        <f t="shared" si="4"/>
        <v>45526</v>
      </c>
      <c r="B177" s="36">
        <f>SUMIFS(СВЦЭМ!$E$39:$E$782,СВЦЭМ!$A$39:$A$782,$A177,СВЦЭМ!$B$39:$B$782,B$155)+'СЕТ СН'!$F$12</f>
        <v>159.48941742</v>
      </c>
      <c r="C177" s="36">
        <f>SUMIFS(СВЦЭМ!$E$39:$E$782,СВЦЭМ!$A$39:$A$782,$A177,СВЦЭМ!$B$39:$B$782,C$155)+'СЕТ СН'!$F$12</f>
        <v>167.81027581000001</v>
      </c>
      <c r="D177" s="36">
        <f>SUMIFS(СВЦЭМ!$E$39:$E$782,СВЦЭМ!$A$39:$A$782,$A177,СВЦЭМ!$B$39:$B$782,D$155)+'СЕТ СН'!$F$12</f>
        <v>171.99266248000001</v>
      </c>
      <c r="E177" s="36">
        <f>SUMIFS(СВЦЭМ!$E$39:$E$782,СВЦЭМ!$A$39:$A$782,$A177,СВЦЭМ!$B$39:$B$782,E$155)+'СЕТ СН'!$F$12</f>
        <v>175.06724729000001</v>
      </c>
      <c r="F177" s="36">
        <f>SUMIFS(СВЦЭМ!$E$39:$E$782,СВЦЭМ!$A$39:$A$782,$A177,СВЦЭМ!$B$39:$B$782,F$155)+'СЕТ СН'!$F$12</f>
        <v>174.65670245999999</v>
      </c>
      <c r="G177" s="36">
        <f>SUMIFS(СВЦЭМ!$E$39:$E$782,СВЦЭМ!$A$39:$A$782,$A177,СВЦЭМ!$B$39:$B$782,G$155)+'СЕТ СН'!$F$12</f>
        <v>171.69605985000001</v>
      </c>
      <c r="H177" s="36">
        <f>SUMIFS(СВЦЭМ!$E$39:$E$782,СВЦЭМ!$A$39:$A$782,$A177,СВЦЭМ!$B$39:$B$782,H$155)+'СЕТ СН'!$F$12</f>
        <v>168.57311239000001</v>
      </c>
      <c r="I177" s="36">
        <f>SUMIFS(СВЦЭМ!$E$39:$E$782,СВЦЭМ!$A$39:$A$782,$A177,СВЦЭМ!$B$39:$B$782,I$155)+'СЕТ СН'!$F$12</f>
        <v>160.48034489</v>
      </c>
      <c r="J177" s="36">
        <f>SUMIFS(СВЦЭМ!$E$39:$E$782,СВЦЭМ!$A$39:$A$782,$A177,СВЦЭМ!$B$39:$B$782,J$155)+'СЕТ СН'!$F$12</f>
        <v>151.03359352000001</v>
      </c>
      <c r="K177" s="36">
        <f>SUMIFS(СВЦЭМ!$E$39:$E$782,СВЦЭМ!$A$39:$A$782,$A177,СВЦЭМ!$B$39:$B$782,K$155)+'СЕТ СН'!$F$12</f>
        <v>144.19788930000001</v>
      </c>
      <c r="L177" s="36">
        <f>SUMIFS(СВЦЭМ!$E$39:$E$782,СВЦЭМ!$A$39:$A$782,$A177,СВЦЭМ!$B$39:$B$782,L$155)+'СЕТ СН'!$F$12</f>
        <v>140.80775502</v>
      </c>
      <c r="M177" s="36">
        <f>SUMIFS(СВЦЭМ!$E$39:$E$782,СВЦЭМ!$A$39:$A$782,$A177,СВЦЭМ!$B$39:$B$782,M$155)+'СЕТ СН'!$F$12</f>
        <v>141.54614018999999</v>
      </c>
      <c r="N177" s="36">
        <f>SUMIFS(СВЦЭМ!$E$39:$E$782,СВЦЭМ!$A$39:$A$782,$A177,СВЦЭМ!$B$39:$B$782,N$155)+'СЕТ СН'!$F$12</f>
        <v>140.8865496</v>
      </c>
      <c r="O177" s="36">
        <f>SUMIFS(СВЦЭМ!$E$39:$E$782,СВЦЭМ!$A$39:$A$782,$A177,СВЦЭМ!$B$39:$B$782,O$155)+'СЕТ СН'!$F$12</f>
        <v>141.28287195999999</v>
      </c>
      <c r="P177" s="36">
        <f>SUMIFS(СВЦЭМ!$E$39:$E$782,СВЦЭМ!$A$39:$A$782,$A177,СВЦЭМ!$B$39:$B$782,P$155)+'СЕТ СН'!$F$12</f>
        <v>142.04372351000001</v>
      </c>
      <c r="Q177" s="36">
        <f>SUMIFS(СВЦЭМ!$E$39:$E$782,СВЦЭМ!$A$39:$A$782,$A177,СВЦЭМ!$B$39:$B$782,Q$155)+'СЕТ СН'!$F$12</f>
        <v>142.37582097000001</v>
      </c>
      <c r="R177" s="36">
        <f>SUMIFS(СВЦЭМ!$E$39:$E$782,СВЦЭМ!$A$39:$A$782,$A177,СВЦЭМ!$B$39:$B$782,R$155)+'СЕТ СН'!$F$12</f>
        <v>143.57621227000001</v>
      </c>
      <c r="S177" s="36">
        <f>SUMIFS(СВЦЭМ!$E$39:$E$782,СВЦЭМ!$A$39:$A$782,$A177,СВЦЭМ!$B$39:$B$782,S$155)+'СЕТ СН'!$F$12</f>
        <v>142.70390716</v>
      </c>
      <c r="T177" s="36">
        <f>SUMIFS(СВЦЭМ!$E$39:$E$782,СВЦЭМ!$A$39:$A$782,$A177,СВЦЭМ!$B$39:$B$782,T$155)+'СЕТ СН'!$F$12</f>
        <v>142.42939405999999</v>
      </c>
      <c r="U177" s="36">
        <f>SUMIFS(СВЦЭМ!$E$39:$E$782,СВЦЭМ!$A$39:$A$782,$A177,СВЦЭМ!$B$39:$B$782,U$155)+'СЕТ СН'!$F$12</f>
        <v>142.88428342</v>
      </c>
      <c r="V177" s="36">
        <f>SUMIFS(СВЦЭМ!$E$39:$E$782,СВЦЭМ!$A$39:$A$782,$A177,СВЦЭМ!$B$39:$B$782,V$155)+'СЕТ СН'!$F$12</f>
        <v>141.67210514000001</v>
      </c>
      <c r="W177" s="36">
        <f>SUMIFS(СВЦЭМ!$E$39:$E$782,СВЦЭМ!$A$39:$A$782,$A177,СВЦЭМ!$B$39:$B$782,W$155)+'СЕТ СН'!$F$12</f>
        <v>141.25245462000001</v>
      </c>
      <c r="X177" s="36">
        <f>SUMIFS(СВЦЭМ!$E$39:$E$782,СВЦЭМ!$A$39:$A$782,$A177,СВЦЭМ!$B$39:$B$782,X$155)+'СЕТ СН'!$F$12</f>
        <v>148.29234986</v>
      </c>
      <c r="Y177" s="36">
        <f>SUMIFS(СВЦЭМ!$E$39:$E$782,СВЦЭМ!$A$39:$A$782,$A177,СВЦЭМ!$B$39:$B$782,Y$155)+'СЕТ СН'!$F$12</f>
        <v>152.03080928</v>
      </c>
    </row>
    <row r="178" spans="1:27" ht="15.75" x14ac:dyDescent="0.2">
      <c r="A178" s="35">
        <f t="shared" si="4"/>
        <v>45527</v>
      </c>
      <c r="B178" s="36">
        <f>SUMIFS(СВЦЭМ!$E$39:$E$782,СВЦЭМ!$A$39:$A$782,$A178,СВЦЭМ!$B$39:$B$782,B$155)+'СЕТ СН'!$F$12</f>
        <v>166.50930504999999</v>
      </c>
      <c r="C178" s="36">
        <f>SUMIFS(СВЦЭМ!$E$39:$E$782,СВЦЭМ!$A$39:$A$782,$A178,СВЦЭМ!$B$39:$B$782,C$155)+'СЕТ СН'!$F$12</f>
        <v>176.71323663999999</v>
      </c>
      <c r="D178" s="36">
        <f>SUMIFS(СВЦЭМ!$E$39:$E$782,СВЦЭМ!$A$39:$A$782,$A178,СВЦЭМ!$B$39:$B$782,D$155)+'СЕТ СН'!$F$12</f>
        <v>179.28116732999999</v>
      </c>
      <c r="E178" s="36">
        <f>SUMIFS(СВЦЭМ!$E$39:$E$782,СВЦЭМ!$A$39:$A$782,$A178,СВЦЭМ!$B$39:$B$782,E$155)+'СЕТ СН'!$F$12</f>
        <v>181.91981006</v>
      </c>
      <c r="F178" s="36">
        <f>SUMIFS(СВЦЭМ!$E$39:$E$782,СВЦЭМ!$A$39:$A$782,$A178,СВЦЭМ!$B$39:$B$782,F$155)+'СЕТ СН'!$F$12</f>
        <v>182.81886660999999</v>
      </c>
      <c r="G178" s="36">
        <f>SUMIFS(СВЦЭМ!$E$39:$E$782,СВЦЭМ!$A$39:$A$782,$A178,СВЦЭМ!$B$39:$B$782,G$155)+'СЕТ СН'!$F$12</f>
        <v>181.4639608</v>
      </c>
      <c r="H178" s="36">
        <f>SUMIFS(СВЦЭМ!$E$39:$E$782,СВЦЭМ!$A$39:$A$782,$A178,СВЦЭМ!$B$39:$B$782,H$155)+'СЕТ СН'!$F$12</f>
        <v>179.31313595</v>
      </c>
      <c r="I178" s="36">
        <f>SUMIFS(СВЦЭМ!$E$39:$E$782,СВЦЭМ!$A$39:$A$782,$A178,СВЦЭМ!$B$39:$B$782,I$155)+'СЕТ СН'!$F$12</f>
        <v>170.82119965000001</v>
      </c>
      <c r="J178" s="36">
        <f>SUMIFS(СВЦЭМ!$E$39:$E$782,СВЦЭМ!$A$39:$A$782,$A178,СВЦЭМ!$B$39:$B$782,J$155)+'СЕТ СН'!$F$12</f>
        <v>160.22498121000001</v>
      </c>
      <c r="K178" s="36">
        <f>SUMIFS(СВЦЭМ!$E$39:$E$782,СВЦЭМ!$A$39:$A$782,$A178,СВЦЭМ!$B$39:$B$782,K$155)+'СЕТ СН'!$F$12</f>
        <v>150.73072619000001</v>
      </c>
      <c r="L178" s="36">
        <f>SUMIFS(СВЦЭМ!$E$39:$E$782,СВЦЭМ!$A$39:$A$782,$A178,СВЦЭМ!$B$39:$B$782,L$155)+'СЕТ СН'!$F$12</f>
        <v>149.87749984999999</v>
      </c>
      <c r="M178" s="36">
        <f>SUMIFS(СВЦЭМ!$E$39:$E$782,СВЦЭМ!$A$39:$A$782,$A178,СВЦЭМ!$B$39:$B$782,M$155)+'СЕТ СН'!$F$12</f>
        <v>149.40052842</v>
      </c>
      <c r="N178" s="36">
        <f>SUMIFS(СВЦЭМ!$E$39:$E$782,СВЦЭМ!$A$39:$A$782,$A178,СВЦЭМ!$B$39:$B$782,N$155)+'СЕТ СН'!$F$12</f>
        <v>149.01247499999999</v>
      </c>
      <c r="O178" s="36">
        <f>SUMIFS(СВЦЭМ!$E$39:$E$782,СВЦЭМ!$A$39:$A$782,$A178,СВЦЭМ!$B$39:$B$782,O$155)+'СЕТ СН'!$F$12</f>
        <v>150.0166638</v>
      </c>
      <c r="P178" s="36">
        <f>SUMIFS(СВЦЭМ!$E$39:$E$782,СВЦЭМ!$A$39:$A$782,$A178,СВЦЭМ!$B$39:$B$782,P$155)+'СЕТ СН'!$F$12</f>
        <v>151.42785320999999</v>
      </c>
      <c r="Q178" s="36">
        <f>SUMIFS(СВЦЭМ!$E$39:$E$782,СВЦЭМ!$A$39:$A$782,$A178,СВЦЭМ!$B$39:$B$782,Q$155)+'СЕТ СН'!$F$12</f>
        <v>150.23318553999999</v>
      </c>
      <c r="R178" s="36">
        <f>SUMIFS(СВЦЭМ!$E$39:$E$782,СВЦЭМ!$A$39:$A$782,$A178,СВЦЭМ!$B$39:$B$782,R$155)+'СЕТ СН'!$F$12</f>
        <v>149.16280993999999</v>
      </c>
      <c r="S178" s="36">
        <f>SUMIFS(СВЦЭМ!$E$39:$E$782,СВЦЭМ!$A$39:$A$782,$A178,СВЦЭМ!$B$39:$B$782,S$155)+'СЕТ СН'!$F$12</f>
        <v>151.36356842000001</v>
      </c>
      <c r="T178" s="36">
        <f>SUMIFS(СВЦЭМ!$E$39:$E$782,СВЦЭМ!$A$39:$A$782,$A178,СВЦЭМ!$B$39:$B$782,T$155)+'СЕТ СН'!$F$12</f>
        <v>150.2565659</v>
      </c>
      <c r="U178" s="36">
        <f>SUMIFS(СВЦЭМ!$E$39:$E$782,СВЦЭМ!$A$39:$A$782,$A178,СВЦЭМ!$B$39:$B$782,U$155)+'СЕТ СН'!$F$12</f>
        <v>150.83005656</v>
      </c>
      <c r="V178" s="36">
        <f>SUMIFS(СВЦЭМ!$E$39:$E$782,СВЦЭМ!$A$39:$A$782,$A178,СВЦЭМ!$B$39:$B$782,V$155)+'СЕТ СН'!$F$12</f>
        <v>150.48207493999999</v>
      </c>
      <c r="W178" s="36">
        <f>SUMIFS(СВЦЭМ!$E$39:$E$782,СВЦЭМ!$A$39:$A$782,$A178,СВЦЭМ!$B$39:$B$782,W$155)+'СЕТ СН'!$F$12</f>
        <v>150.7364595</v>
      </c>
      <c r="X178" s="36">
        <f>SUMIFS(СВЦЭМ!$E$39:$E$782,СВЦЭМ!$A$39:$A$782,$A178,СВЦЭМ!$B$39:$B$782,X$155)+'СЕТ СН'!$F$12</f>
        <v>157.45610929</v>
      </c>
      <c r="Y178" s="36">
        <f>SUMIFS(СВЦЭМ!$E$39:$E$782,СВЦЭМ!$A$39:$A$782,$A178,СВЦЭМ!$B$39:$B$782,Y$155)+'СЕТ СН'!$F$12</f>
        <v>167.14096997999999</v>
      </c>
    </row>
    <row r="179" spans="1:27" ht="15.75" x14ac:dyDescent="0.2">
      <c r="A179" s="35">
        <f t="shared" si="4"/>
        <v>45528</v>
      </c>
      <c r="B179" s="36">
        <f>SUMIFS(СВЦЭМ!$E$39:$E$782,СВЦЭМ!$A$39:$A$782,$A179,СВЦЭМ!$B$39:$B$782,B$155)+'СЕТ СН'!$F$12</f>
        <v>164.20573807</v>
      </c>
      <c r="C179" s="36">
        <f>SUMIFS(СВЦЭМ!$E$39:$E$782,СВЦЭМ!$A$39:$A$782,$A179,СВЦЭМ!$B$39:$B$782,C$155)+'СЕТ СН'!$F$12</f>
        <v>170.89138349000001</v>
      </c>
      <c r="D179" s="36">
        <f>SUMIFS(СВЦЭМ!$E$39:$E$782,СВЦЭМ!$A$39:$A$782,$A179,СВЦЭМ!$B$39:$B$782,D$155)+'СЕТ СН'!$F$12</f>
        <v>174.25482077999999</v>
      </c>
      <c r="E179" s="36">
        <f>SUMIFS(СВЦЭМ!$E$39:$E$782,СВЦЭМ!$A$39:$A$782,$A179,СВЦЭМ!$B$39:$B$782,E$155)+'СЕТ СН'!$F$12</f>
        <v>178.26888843</v>
      </c>
      <c r="F179" s="36">
        <f>SUMIFS(СВЦЭМ!$E$39:$E$782,СВЦЭМ!$A$39:$A$782,$A179,СВЦЭМ!$B$39:$B$782,F$155)+'СЕТ СН'!$F$12</f>
        <v>178.76538052000001</v>
      </c>
      <c r="G179" s="36">
        <f>SUMIFS(СВЦЭМ!$E$39:$E$782,СВЦЭМ!$A$39:$A$782,$A179,СВЦЭМ!$B$39:$B$782,G$155)+'СЕТ СН'!$F$12</f>
        <v>176.97296094000001</v>
      </c>
      <c r="H179" s="36">
        <f>SUMIFS(СВЦЭМ!$E$39:$E$782,СВЦЭМ!$A$39:$A$782,$A179,СВЦЭМ!$B$39:$B$782,H$155)+'СЕТ СН'!$F$12</f>
        <v>174.50373085000001</v>
      </c>
      <c r="I179" s="36">
        <f>SUMIFS(СВЦЭМ!$E$39:$E$782,СВЦЭМ!$A$39:$A$782,$A179,СВЦЭМ!$B$39:$B$782,I$155)+'СЕТ СН'!$F$12</f>
        <v>165.96843226999999</v>
      </c>
      <c r="J179" s="36">
        <f>SUMIFS(СВЦЭМ!$E$39:$E$782,СВЦЭМ!$A$39:$A$782,$A179,СВЦЭМ!$B$39:$B$782,J$155)+'СЕТ СН'!$F$12</f>
        <v>156.34299240000001</v>
      </c>
      <c r="K179" s="36">
        <f>SUMIFS(СВЦЭМ!$E$39:$E$782,СВЦЭМ!$A$39:$A$782,$A179,СВЦЭМ!$B$39:$B$782,K$155)+'СЕТ СН'!$F$12</f>
        <v>145.70234747000001</v>
      </c>
      <c r="L179" s="36">
        <f>SUMIFS(СВЦЭМ!$E$39:$E$782,СВЦЭМ!$A$39:$A$782,$A179,СВЦЭМ!$B$39:$B$782,L$155)+'СЕТ СН'!$F$12</f>
        <v>142.58197161000001</v>
      </c>
      <c r="M179" s="36">
        <f>SUMIFS(СВЦЭМ!$E$39:$E$782,СВЦЭМ!$A$39:$A$782,$A179,СВЦЭМ!$B$39:$B$782,M$155)+'СЕТ СН'!$F$12</f>
        <v>144.87982489999999</v>
      </c>
      <c r="N179" s="36">
        <f>SUMIFS(СВЦЭМ!$E$39:$E$782,СВЦЭМ!$A$39:$A$782,$A179,СВЦЭМ!$B$39:$B$782,N$155)+'СЕТ СН'!$F$12</f>
        <v>153.36521371000001</v>
      </c>
      <c r="O179" s="36">
        <f>SUMIFS(СВЦЭМ!$E$39:$E$782,СВЦЭМ!$A$39:$A$782,$A179,СВЦЭМ!$B$39:$B$782,O$155)+'СЕТ СН'!$F$12</f>
        <v>152.19399417</v>
      </c>
      <c r="P179" s="36">
        <f>SUMIFS(СВЦЭМ!$E$39:$E$782,СВЦЭМ!$A$39:$A$782,$A179,СВЦЭМ!$B$39:$B$782,P$155)+'СЕТ СН'!$F$12</f>
        <v>152.80759943000001</v>
      </c>
      <c r="Q179" s="36">
        <f>SUMIFS(СВЦЭМ!$E$39:$E$782,СВЦЭМ!$A$39:$A$782,$A179,СВЦЭМ!$B$39:$B$782,Q$155)+'СЕТ СН'!$F$12</f>
        <v>154.11647145000001</v>
      </c>
      <c r="R179" s="36">
        <f>SUMIFS(СВЦЭМ!$E$39:$E$782,СВЦЭМ!$A$39:$A$782,$A179,СВЦЭМ!$B$39:$B$782,R$155)+'СЕТ СН'!$F$12</f>
        <v>154.25338902999999</v>
      </c>
      <c r="S179" s="36">
        <f>SUMIFS(СВЦЭМ!$E$39:$E$782,СВЦЭМ!$A$39:$A$782,$A179,СВЦЭМ!$B$39:$B$782,S$155)+'СЕТ СН'!$F$12</f>
        <v>155.47212802000001</v>
      </c>
      <c r="T179" s="36">
        <f>SUMIFS(СВЦЭМ!$E$39:$E$782,СВЦЭМ!$A$39:$A$782,$A179,СВЦЭМ!$B$39:$B$782,T$155)+'СЕТ СН'!$F$12</f>
        <v>154.07847956000001</v>
      </c>
      <c r="U179" s="36">
        <f>SUMIFS(СВЦЭМ!$E$39:$E$782,СВЦЭМ!$A$39:$A$782,$A179,СВЦЭМ!$B$39:$B$782,U$155)+'СЕТ СН'!$F$12</f>
        <v>155.56286269</v>
      </c>
      <c r="V179" s="36">
        <f>SUMIFS(СВЦЭМ!$E$39:$E$782,СВЦЭМ!$A$39:$A$782,$A179,СВЦЭМ!$B$39:$B$782,V$155)+'СЕТ СН'!$F$12</f>
        <v>155.93626687</v>
      </c>
      <c r="W179" s="36">
        <f>SUMIFS(СВЦЭМ!$E$39:$E$782,СВЦЭМ!$A$39:$A$782,$A179,СВЦЭМ!$B$39:$B$782,W$155)+'СЕТ СН'!$F$12</f>
        <v>154.82562895000001</v>
      </c>
      <c r="X179" s="36">
        <f>SUMIFS(СВЦЭМ!$E$39:$E$782,СВЦЭМ!$A$39:$A$782,$A179,СВЦЭМ!$B$39:$B$782,X$155)+'СЕТ СН'!$F$12</f>
        <v>158.94569476000001</v>
      </c>
      <c r="Y179" s="36">
        <f>SUMIFS(СВЦЭМ!$E$39:$E$782,СВЦЭМ!$A$39:$A$782,$A179,СВЦЭМ!$B$39:$B$782,Y$155)+'СЕТ СН'!$F$12</f>
        <v>166.70786361</v>
      </c>
    </row>
    <row r="180" spans="1:27" ht="15.75" x14ac:dyDescent="0.2">
      <c r="A180" s="35">
        <f t="shared" si="4"/>
        <v>45529</v>
      </c>
      <c r="B180" s="36">
        <f>SUMIFS(СВЦЭМ!$E$39:$E$782,СВЦЭМ!$A$39:$A$782,$A180,СВЦЭМ!$B$39:$B$782,B$155)+'СЕТ СН'!$F$12</f>
        <v>164.70133752999999</v>
      </c>
      <c r="C180" s="36">
        <f>SUMIFS(СВЦЭМ!$E$39:$E$782,СВЦЭМ!$A$39:$A$782,$A180,СВЦЭМ!$B$39:$B$782,C$155)+'СЕТ СН'!$F$12</f>
        <v>170.20745514000001</v>
      </c>
      <c r="D180" s="36">
        <f>SUMIFS(СВЦЭМ!$E$39:$E$782,СВЦЭМ!$A$39:$A$782,$A180,СВЦЭМ!$B$39:$B$782,D$155)+'СЕТ СН'!$F$12</f>
        <v>172.25220908</v>
      </c>
      <c r="E180" s="36">
        <f>SUMIFS(СВЦЭМ!$E$39:$E$782,СВЦЭМ!$A$39:$A$782,$A180,СВЦЭМ!$B$39:$B$782,E$155)+'СЕТ СН'!$F$12</f>
        <v>173.16903891999999</v>
      </c>
      <c r="F180" s="36">
        <f>SUMIFS(СВЦЭМ!$E$39:$E$782,СВЦЭМ!$A$39:$A$782,$A180,СВЦЭМ!$B$39:$B$782,F$155)+'СЕТ СН'!$F$12</f>
        <v>177.70215938999999</v>
      </c>
      <c r="G180" s="36">
        <f>SUMIFS(СВЦЭМ!$E$39:$E$782,СВЦЭМ!$A$39:$A$782,$A180,СВЦЭМ!$B$39:$B$782,G$155)+'СЕТ СН'!$F$12</f>
        <v>176.65271956000001</v>
      </c>
      <c r="H180" s="36">
        <f>SUMIFS(СВЦЭМ!$E$39:$E$782,СВЦЭМ!$A$39:$A$782,$A180,СВЦЭМ!$B$39:$B$782,H$155)+'СЕТ СН'!$F$12</f>
        <v>174.49606838</v>
      </c>
      <c r="I180" s="36">
        <f>SUMIFS(СВЦЭМ!$E$39:$E$782,СВЦЭМ!$A$39:$A$782,$A180,СВЦЭМ!$B$39:$B$782,I$155)+'СЕТ СН'!$F$12</f>
        <v>169.53883701999999</v>
      </c>
      <c r="J180" s="36">
        <f>SUMIFS(СВЦЭМ!$E$39:$E$782,СВЦЭМ!$A$39:$A$782,$A180,СВЦЭМ!$B$39:$B$782,J$155)+'СЕТ СН'!$F$12</f>
        <v>161.99340799999999</v>
      </c>
      <c r="K180" s="36">
        <f>SUMIFS(СВЦЭМ!$E$39:$E$782,СВЦЭМ!$A$39:$A$782,$A180,СВЦЭМ!$B$39:$B$782,K$155)+'СЕТ СН'!$F$12</f>
        <v>154.04984343000001</v>
      </c>
      <c r="L180" s="36">
        <f>SUMIFS(СВЦЭМ!$E$39:$E$782,СВЦЭМ!$A$39:$A$782,$A180,СВЦЭМ!$B$39:$B$782,L$155)+'СЕТ СН'!$F$12</f>
        <v>147.91237987</v>
      </c>
      <c r="M180" s="36">
        <f>SUMIFS(СВЦЭМ!$E$39:$E$782,СВЦЭМ!$A$39:$A$782,$A180,СВЦЭМ!$B$39:$B$782,M$155)+'СЕТ СН'!$F$12</f>
        <v>145.11370362</v>
      </c>
      <c r="N180" s="36">
        <f>SUMIFS(СВЦЭМ!$E$39:$E$782,СВЦЭМ!$A$39:$A$782,$A180,СВЦЭМ!$B$39:$B$782,N$155)+'СЕТ СН'!$F$12</f>
        <v>144.12840917</v>
      </c>
      <c r="O180" s="36">
        <f>SUMIFS(СВЦЭМ!$E$39:$E$782,СВЦЭМ!$A$39:$A$782,$A180,СВЦЭМ!$B$39:$B$782,O$155)+'СЕТ СН'!$F$12</f>
        <v>144.17922139999999</v>
      </c>
      <c r="P180" s="36">
        <f>SUMIFS(СВЦЭМ!$E$39:$E$782,СВЦЭМ!$A$39:$A$782,$A180,СВЦЭМ!$B$39:$B$782,P$155)+'СЕТ СН'!$F$12</f>
        <v>144.38420196999999</v>
      </c>
      <c r="Q180" s="36">
        <f>SUMIFS(СВЦЭМ!$E$39:$E$782,СВЦЭМ!$A$39:$A$782,$A180,СВЦЭМ!$B$39:$B$782,Q$155)+'СЕТ СН'!$F$12</f>
        <v>144.64754619000001</v>
      </c>
      <c r="R180" s="36">
        <f>SUMIFS(СВЦЭМ!$E$39:$E$782,СВЦЭМ!$A$39:$A$782,$A180,СВЦЭМ!$B$39:$B$782,R$155)+'СЕТ СН'!$F$12</f>
        <v>146.90379958</v>
      </c>
      <c r="S180" s="36">
        <f>SUMIFS(СВЦЭМ!$E$39:$E$782,СВЦЭМ!$A$39:$A$782,$A180,СВЦЭМ!$B$39:$B$782,S$155)+'СЕТ СН'!$F$12</f>
        <v>145.18841743999999</v>
      </c>
      <c r="T180" s="36">
        <f>SUMIFS(СВЦЭМ!$E$39:$E$782,СВЦЭМ!$A$39:$A$782,$A180,СВЦЭМ!$B$39:$B$782,T$155)+'СЕТ СН'!$F$12</f>
        <v>143.69126126</v>
      </c>
      <c r="U180" s="36">
        <f>SUMIFS(СВЦЭМ!$E$39:$E$782,СВЦЭМ!$A$39:$A$782,$A180,СВЦЭМ!$B$39:$B$782,U$155)+'СЕТ СН'!$F$12</f>
        <v>143.64914567</v>
      </c>
      <c r="V180" s="36">
        <f>SUMIFS(СВЦЭМ!$E$39:$E$782,СВЦЭМ!$A$39:$A$782,$A180,СВЦЭМ!$B$39:$B$782,V$155)+'СЕТ СН'!$F$12</f>
        <v>142.97416408999999</v>
      </c>
      <c r="W180" s="36">
        <f>SUMIFS(СВЦЭМ!$E$39:$E$782,СВЦЭМ!$A$39:$A$782,$A180,СВЦЭМ!$B$39:$B$782,W$155)+'СЕТ СН'!$F$12</f>
        <v>141.51616537999999</v>
      </c>
      <c r="X180" s="36">
        <f>SUMIFS(СВЦЭМ!$E$39:$E$782,СВЦЭМ!$A$39:$A$782,$A180,СВЦЭМ!$B$39:$B$782,X$155)+'СЕТ СН'!$F$12</f>
        <v>148.61265571999999</v>
      </c>
      <c r="Y180" s="36">
        <f>SUMIFS(СВЦЭМ!$E$39:$E$782,СВЦЭМ!$A$39:$A$782,$A180,СВЦЭМ!$B$39:$B$782,Y$155)+'СЕТ СН'!$F$12</f>
        <v>156.92248515</v>
      </c>
    </row>
    <row r="181" spans="1:27" ht="15.75" x14ac:dyDescent="0.2">
      <c r="A181" s="35">
        <f t="shared" si="4"/>
        <v>45530</v>
      </c>
      <c r="B181" s="36">
        <f>SUMIFS(СВЦЭМ!$E$39:$E$782,СВЦЭМ!$A$39:$A$782,$A181,СВЦЭМ!$B$39:$B$782,B$155)+'СЕТ СН'!$F$12</f>
        <v>165.11853922</v>
      </c>
      <c r="C181" s="36">
        <f>SUMIFS(СВЦЭМ!$E$39:$E$782,СВЦЭМ!$A$39:$A$782,$A181,СВЦЭМ!$B$39:$B$782,C$155)+'СЕТ СН'!$F$12</f>
        <v>173.72502824</v>
      </c>
      <c r="D181" s="36">
        <f>SUMIFS(СВЦЭМ!$E$39:$E$782,СВЦЭМ!$A$39:$A$782,$A181,СВЦЭМ!$B$39:$B$782,D$155)+'СЕТ СН'!$F$12</f>
        <v>177.36247276</v>
      </c>
      <c r="E181" s="36">
        <f>SUMIFS(СВЦЭМ!$E$39:$E$782,СВЦЭМ!$A$39:$A$782,$A181,СВЦЭМ!$B$39:$B$782,E$155)+'СЕТ СН'!$F$12</f>
        <v>178.54531631</v>
      </c>
      <c r="F181" s="36">
        <f>SUMIFS(СВЦЭМ!$E$39:$E$782,СВЦЭМ!$A$39:$A$782,$A181,СВЦЭМ!$B$39:$B$782,F$155)+'СЕТ СН'!$F$12</f>
        <v>179.90278307</v>
      </c>
      <c r="G181" s="36">
        <f>SUMIFS(СВЦЭМ!$E$39:$E$782,СВЦЭМ!$A$39:$A$782,$A181,СВЦЭМ!$B$39:$B$782,G$155)+'СЕТ СН'!$F$12</f>
        <v>176.54709890999999</v>
      </c>
      <c r="H181" s="36">
        <f>SUMIFS(СВЦЭМ!$E$39:$E$782,СВЦЭМ!$A$39:$A$782,$A181,СВЦЭМ!$B$39:$B$782,H$155)+'СЕТ СН'!$F$12</f>
        <v>173.24768951999999</v>
      </c>
      <c r="I181" s="36">
        <f>SUMIFS(СВЦЭМ!$E$39:$E$782,СВЦЭМ!$A$39:$A$782,$A181,СВЦЭМ!$B$39:$B$782,I$155)+'СЕТ СН'!$F$12</f>
        <v>164.50709394</v>
      </c>
      <c r="J181" s="36">
        <f>SUMIFS(СВЦЭМ!$E$39:$E$782,СВЦЭМ!$A$39:$A$782,$A181,СВЦЭМ!$B$39:$B$782,J$155)+'СЕТ СН'!$F$12</f>
        <v>154.14168559999999</v>
      </c>
      <c r="K181" s="36">
        <f>SUMIFS(СВЦЭМ!$E$39:$E$782,СВЦЭМ!$A$39:$A$782,$A181,СВЦЭМ!$B$39:$B$782,K$155)+'СЕТ СН'!$F$12</f>
        <v>146.44864774000001</v>
      </c>
      <c r="L181" s="36">
        <f>SUMIFS(СВЦЭМ!$E$39:$E$782,СВЦЭМ!$A$39:$A$782,$A181,СВЦЭМ!$B$39:$B$782,L$155)+'СЕТ СН'!$F$12</f>
        <v>145.39122079000001</v>
      </c>
      <c r="M181" s="36">
        <f>SUMIFS(СВЦЭМ!$E$39:$E$782,СВЦЭМ!$A$39:$A$782,$A181,СВЦЭМ!$B$39:$B$782,M$155)+'СЕТ СН'!$F$12</f>
        <v>143.81453454999999</v>
      </c>
      <c r="N181" s="36">
        <f>SUMIFS(СВЦЭМ!$E$39:$E$782,СВЦЭМ!$A$39:$A$782,$A181,СВЦЭМ!$B$39:$B$782,N$155)+'СЕТ СН'!$F$12</f>
        <v>143.96310445</v>
      </c>
      <c r="O181" s="36">
        <f>SUMIFS(СВЦЭМ!$E$39:$E$782,СВЦЭМ!$A$39:$A$782,$A181,СВЦЭМ!$B$39:$B$782,O$155)+'СЕТ СН'!$F$12</f>
        <v>143.78169874</v>
      </c>
      <c r="P181" s="36">
        <f>SUMIFS(СВЦЭМ!$E$39:$E$782,СВЦЭМ!$A$39:$A$782,$A181,СВЦЭМ!$B$39:$B$782,P$155)+'СЕТ СН'!$F$12</f>
        <v>144.25983124999999</v>
      </c>
      <c r="Q181" s="36">
        <f>SUMIFS(СВЦЭМ!$E$39:$E$782,СВЦЭМ!$A$39:$A$782,$A181,СВЦЭМ!$B$39:$B$782,Q$155)+'СЕТ СН'!$F$12</f>
        <v>143.94947314000001</v>
      </c>
      <c r="R181" s="36">
        <f>SUMIFS(СВЦЭМ!$E$39:$E$782,СВЦЭМ!$A$39:$A$782,$A181,СВЦЭМ!$B$39:$B$782,R$155)+'СЕТ СН'!$F$12</f>
        <v>144.22052668000001</v>
      </c>
      <c r="S181" s="36">
        <f>SUMIFS(СВЦЭМ!$E$39:$E$782,СВЦЭМ!$A$39:$A$782,$A181,СВЦЭМ!$B$39:$B$782,S$155)+'СЕТ СН'!$F$12</f>
        <v>145.56364966000001</v>
      </c>
      <c r="T181" s="36">
        <f>SUMIFS(СВЦЭМ!$E$39:$E$782,СВЦЭМ!$A$39:$A$782,$A181,СВЦЭМ!$B$39:$B$782,T$155)+'СЕТ СН'!$F$12</f>
        <v>144.23995020999999</v>
      </c>
      <c r="U181" s="36">
        <f>SUMIFS(СВЦЭМ!$E$39:$E$782,СВЦЭМ!$A$39:$A$782,$A181,СВЦЭМ!$B$39:$B$782,U$155)+'СЕТ СН'!$F$12</f>
        <v>144.43088337</v>
      </c>
      <c r="V181" s="36">
        <f>SUMIFS(СВЦЭМ!$E$39:$E$782,СВЦЭМ!$A$39:$A$782,$A181,СВЦЭМ!$B$39:$B$782,V$155)+'СЕТ СН'!$F$12</f>
        <v>143.47000227000001</v>
      </c>
      <c r="W181" s="36">
        <f>SUMIFS(СВЦЭМ!$E$39:$E$782,СВЦЭМ!$A$39:$A$782,$A181,СВЦЭМ!$B$39:$B$782,W$155)+'СЕТ СН'!$F$12</f>
        <v>143.61598669</v>
      </c>
      <c r="X181" s="36">
        <f>SUMIFS(СВЦЭМ!$E$39:$E$782,СВЦЭМ!$A$39:$A$782,$A181,СВЦЭМ!$B$39:$B$782,X$155)+'СЕТ СН'!$F$12</f>
        <v>149.99206741</v>
      </c>
      <c r="Y181" s="36">
        <f>SUMIFS(СВЦЭМ!$E$39:$E$782,СВЦЭМ!$A$39:$A$782,$A181,СВЦЭМ!$B$39:$B$782,Y$155)+'СЕТ СН'!$F$12</f>
        <v>154.81244717000001</v>
      </c>
    </row>
    <row r="182" spans="1:27" ht="15.75" x14ac:dyDescent="0.2">
      <c r="A182" s="35">
        <f t="shared" si="4"/>
        <v>45531</v>
      </c>
      <c r="B182" s="36">
        <f>SUMIFS(СВЦЭМ!$E$39:$E$782,СВЦЭМ!$A$39:$A$782,$A182,СВЦЭМ!$B$39:$B$782,B$155)+'СЕТ СН'!$F$12</f>
        <v>148.22868919999999</v>
      </c>
      <c r="C182" s="36">
        <f>SUMIFS(СВЦЭМ!$E$39:$E$782,СВЦЭМ!$A$39:$A$782,$A182,СВЦЭМ!$B$39:$B$782,C$155)+'СЕТ СН'!$F$12</f>
        <v>151.26039954000001</v>
      </c>
      <c r="D182" s="36">
        <f>SUMIFS(СВЦЭМ!$E$39:$E$782,СВЦЭМ!$A$39:$A$782,$A182,СВЦЭМ!$B$39:$B$782,D$155)+'СЕТ СН'!$F$12</f>
        <v>156.70002729000001</v>
      </c>
      <c r="E182" s="36">
        <f>SUMIFS(СВЦЭМ!$E$39:$E$782,СВЦЭМ!$A$39:$A$782,$A182,СВЦЭМ!$B$39:$B$782,E$155)+'СЕТ СН'!$F$12</f>
        <v>158.85939734999999</v>
      </c>
      <c r="F182" s="36">
        <f>SUMIFS(СВЦЭМ!$E$39:$E$782,СВЦЭМ!$A$39:$A$782,$A182,СВЦЭМ!$B$39:$B$782,F$155)+'СЕТ СН'!$F$12</f>
        <v>159.17034387000001</v>
      </c>
      <c r="G182" s="36">
        <f>SUMIFS(СВЦЭМ!$E$39:$E$782,СВЦЭМ!$A$39:$A$782,$A182,СВЦЭМ!$B$39:$B$782,G$155)+'СЕТ СН'!$F$12</f>
        <v>156.78551019</v>
      </c>
      <c r="H182" s="36">
        <f>SUMIFS(СВЦЭМ!$E$39:$E$782,СВЦЭМ!$A$39:$A$782,$A182,СВЦЭМ!$B$39:$B$782,H$155)+'СЕТ СН'!$F$12</f>
        <v>157.44841298</v>
      </c>
      <c r="I182" s="36">
        <f>SUMIFS(СВЦЭМ!$E$39:$E$782,СВЦЭМ!$A$39:$A$782,$A182,СВЦЭМ!$B$39:$B$782,I$155)+'СЕТ СН'!$F$12</f>
        <v>148.23494712999999</v>
      </c>
      <c r="J182" s="36">
        <f>SUMIFS(СВЦЭМ!$E$39:$E$782,СВЦЭМ!$A$39:$A$782,$A182,СВЦЭМ!$B$39:$B$782,J$155)+'СЕТ СН'!$F$12</f>
        <v>139.84245207000001</v>
      </c>
      <c r="K182" s="36">
        <f>SUMIFS(СВЦЭМ!$E$39:$E$782,СВЦЭМ!$A$39:$A$782,$A182,СВЦЭМ!$B$39:$B$782,K$155)+'СЕТ СН'!$F$12</f>
        <v>131.41676866</v>
      </c>
      <c r="L182" s="36">
        <f>SUMIFS(СВЦЭМ!$E$39:$E$782,СВЦЭМ!$A$39:$A$782,$A182,СВЦЭМ!$B$39:$B$782,L$155)+'СЕТ СН'!$F$12</f>
        <v>125.89125635000001</v>
      </c>
      <c r="M182" s="36">
        <f>SUMIFS(СВЦЭМ!$E$39:$E$782,СВЦЭМ!$A$39:$A$782,$A182,СВЦЭМ!$B$39:$B$782,M$155)+'СЕТ СН'!$F$12</f>
        <v>125.01031302</v>
      </c>
      <c r="N182" s="36">
        <f>SUMIFS(СВЦЭМ!$E$39:$E$782,СВЦЭМ!$A$39:$A$782,$A182,СВЦЭМ!$B$39:$B$782,N$155)+'СЕТ СН'!$F$12</f>
        <v>125.42109922</v>
      </c>
      <c r="O182" s="36">
        <f>SUMIFS(СВЦЭМ!$E$39:$E$782,СВЦЭМ!$A$39:$A$782,$A182,СВЦЭМ!$B$39:$B$782,O$155)+'СЕТ СН'!$F$12</f>
        <v>124.92730235000001</v>
      </c>
      <c r="P182" s="36">
        <f>SUMIFS(СВЦЭМ!$E$39:$E$782,СВЦЭМ!$A$39:$A$782,$A182,СВЦЭМ!$B$39:$B$782,P$155)+'СЕТ СН'!$F$12</f>
        <v>124.80295820000001</v>
      </c>
      <c r="Q182" s="36">
        <f>SUMIFS(СВЦЭМ!$E$39:$E$782,СВЦЭМ!$A$39:$A$782,$A182,СВЦЭМ!$B$39:$B$782,Q$155)+'СЕТ СН'!$F$12</f>
        <v>125.0356037</v>
      </c>
      <c r="R182" s="36">
        <f>SUMIFS(СВЦЭМ!$E$39:$E$782,СВЦЭМ!$A$39:$A$782,$A182,СВЦЭМ!$B$39:$B$782,R$155)+'СЕТ СН'!$F$12</f>
        <v>125.89664775</v>
      </c>
      <c r="S182" s="36">
        <f>SUMIFS(СВЦЭМ!$E$39:$E$782,СВЦЭМ!$A$39:$A$782,$A182,СВЦЭМ!$B$39:$B$782,S$155)+'СЕТ СН'!$F$12</f>
        <v>124.90466388999999</v>
      </c>
      <c r="T182" s="36">
        <f>SUMIFS(СВЦЭМ!$E$39:$E$782,СВЦЭМ!$A$39:$A$782,$A182,СВЦЭМ!$B$39:$B$782,T$155)+'СЕТ СН'!$F$12</f>
        <v>124.00103261</v>
      </c>
      <c r="U182" s="36">
        <f>SUMIFS(СВЦЭМ!$E$39:$E$782,СВЦЭМ!$A$39:$A$782,$A182,СВЦЭМ!$B$39:$B$782,U$155)+'СЕТ СН'!$F$12</f>
        <v>127.98226046000001</v>
      </c>
      <c r="V182" s="36">
        <f>SUMIFS(СВЦЭМ!$E$39:$E$782,СВЦЭМ!$A$39:$A$782,$A182,СВЦЭМ!$B$39:$B$782,V$155)+'СЕТ СН'!$F$12</f>
        <v>126.77361447</v>
      </c>
      <c r="W182" s="36">
        <f>SUMIFS(СВЦЭМ!$E$39:$E$782,СВЦЭМ!$A$39:$A$782,$A182,СВЦЭМ!$B$39:$B$782,W$155)+'СЕТ СН'!$F$12</f>
        <v>127.38602597000001</v>
      </c>
      <c r="X182" s="36">
        <f>SUMIFS(СВЦЭМ!$E$39:$E$782,СВЦЭМ!$A$39:$A$782,$A182,СВЦЭМ!$B$39:$B$782,X$155)+'СЕТ СН'!$F$12</f>
        <v>133.47307927</v>
      </c>
      <c r="Y182" s="36">
        <f>SUMIFS(СВЦЭМ!$E$39:$E$782,СВЦЭМ!$A$39:$A$782,$A182,СВЦЭМ!$B$39:$B$782,Y$155)+'СЕТ СН'!$F$12</f>
        <v>139.73880065</v>
      </c>
    </row>
    <row r="183" spans="1:27" ht="15.75" x14ac:dyDescent="0.2">
      <c r="A183" s="35">
        <f t="shared" si="4"/>
        <v>45532</v>
      </c>
      <c r="B183" s="36">
        <f>SUMIFS(СВЦЭМ!$E$39:$E$782,СВЦЭМ!$A$39:$A$782,$A183,СВЦЭМ!$B$39:$B$782,B$155)+'СЕТ СН'!$F$12</f>
        <v>152.06820877999999</v>
      </c>
      <c r="C183" s="36">
        <f>SUMIFS(СВЦЭМ!$E$39:$E$782,СВЦЭМ!$A$39:$A$782,$A183,СВЦЭМ!$B$39:$B$782,C$155)+'СЕТ СН'!$F$12</f>
        <v>156.23129197</v>
      </c>
      <c r="D183" s="36">
        <f>SUMIFS(СВЦЭМ!$E$39:$E$782,СВЦЭМ!$A$39:$A$782,$A183,СВЦЭМ!$B$39:$B$782,D$155)+'СЕТ СН'!$F$12</f>
        <v>158.68825483000001</v>
      </c>
      <c r="E183" s="36">
        <f>SUMIFS(СВЦЭМ!$E$39:$E$782,СВЦЭМ!$A$39:$A$782,$A183,СВЦЭМ!$B$39:$B$782,E$155)+'СЕТ СН'!$F$12</f>
        <v>161.17785151000001</v>
      </c>
      <c r="F183" s="36">
        <f>SUMIFS(СВЦЭМ!$E$39:$E$782,СВЦЭМ!$A$39:$A$782,$A183,СВЦЭМ!$B$39:$B$782,F$155)+'СЕТ СН'!$F$12</f>
        <v>163.41007377</v>
      </c>
      <c r="G183" s="36">
        <f>SUMIFS(СВЦЭМ!$E$39:$E$782,СВЦЭМ!$A$39:$A$782,$A183,СВЦЭМ!$B$39:$B$782,G$155)+'СЕТ СН'!$F$12</f>
        <v>160.86977739</v>
      </c>
      <c r="H183" s="36">
        <f>SUMIFS(СВЦЭМ!$E$39:$E$782,СВЦЭМ!$A$39:$A$782,$A183,СВЦЭМ!$B$39:$B$782,H$155)+'СЕТ СН'!$F$12</f>
        <v>158.01889118</v>
      </c>
      <c r="I183" s="36">
        <f>SUMIFS(СВЦЭМ!$E$39:$E$782,СВЦЭМ!$A$39:$A$782,$A183,СВЦЭМ!$B$39:$B$782,I$155)+'СЕТ СН'!$F$12</f>
        <v>150.20010540999999</v>
      </c>
      <c r="J183" s="36">
        <f>SUMIFS(СВЦЭМ!$E$39:$E$782,СВЦЭМ!$A$39:$A$782,$A183,СВЦЭМ!$B$39:$B$782,J$155)+'СЕТ СН'!$F$12</f>
        <v>144.92562964000001</v>
      </c>
      <c r="K183" s="36">
        <f>SUMIFS(СВЦЭМ!$E$39:$E$782,СВЦЭМ!$A$39:$A$782,$A183,СВЦЭМ!$B$39:$B$782,K$155)+'СЕТ СН'!$F$12</f>
        <v>137.02110242000001</v>
      </c>
      <c r="L183" s="36">
        <f>SUMIFS(СВЦЭМ!$E$39:$E$782,СВЦЭМ!$A$39:$A$782,$A183,СВЦЭМ!$B$39:$B$782,L$155)+'СЕТ СН'!$F$12</f>
        <v>135.73181192999999</v>
      </c>
      <c r="M183" s="36">
        <f>SUMIFS(СВЦЭМ!$E$39:$E$782,СВЦЭМ!$A$39:$A$782,$A183,СВЦЭМ!$B$39:$B$782,M$155)+'СЕТ СН'!$F$12</f>
        <v>134.73153418999999</v>
      </c>
      <c r="N183" s="36">
        <f>SUMIFS(СВЦЭМ!$E$39:$E$782,СВЦЭМ!$A$39:$A$782,$A183,СВЦЭМ!$B$39:$B$782,N$155)+'СЕТ СН'!$F$12</f>
        <v>134.28059726999999</v>
      </c>
      <c r="O183" s="36">
        <f>SUMIFS(СВЦЭМ!$E$39:$E$782,СВЦЭМ!$A$39:$A$782,$A183,СВЦЭМ!$B$39:$B$782,O$155)+'СЕТ СН'!$F$12</f>
        <v>133.78488285</v>
      </c>
      <c r="P183" s="36">
        <f>SUMIFS(СВЦЭМ!$E$39:$E$782,СВЦЭМ!$A$39:$A$782,$A183,СВЦЭМ!$B$39:$B$782,P$155)+'СЕТ СН'!$F$12</f>
        <v>133.84386058000001</v>
      </c>
      <c r="Q183" s="36">
        <f>SUMIFS(СВЦЭМ!$E$39:$E$782,СВЦЭМ!$A$39:$A$782,$A183,СВЦЭМ!$B$39:$B$782,Q$155)+'СЕТ СН'!$F$12</f>
        <v>134.42171121999999</v>
      </c>
      <c r="R183" s="36">
        <f>SUMIFS(СВЦЭМ!$E$39:$E$782,СВЦЭМ!$A$39:$A$782,$A183,СВЦЭМ!$B$39:$B$782,R$155)+'СЕТ СН'!$F$12</f>
        <v>135.20202007</v>
      </c>
      <c r="S183" s="36">
        <f>SUMIFS(СВЦЭМ!$E$39:$E$782,СВЦЭМ!$A$39:$A$782,$A183,СВЦЭМ!$B$39:$B$782,S$155)+'СЕТ СН'!$F$12</f>
        <v>133.14950331</v>
      </c>
      <c r="T183" s="36">
        <f>SUMIFS(СВЦЭМ!$E$39:$E$782,СВЦЭМ!$A$39:$A$782,$A183,СВЦЭМ!$B$39:$B$782,T$155)+'СЕТ СН'!$F$12</f>
        <v>132.36624817000001</v>
      </c>
      <c r="U183" s="36">
        <f>SUMIFS(СВЦЭМ!$E$39:$E$782,СВЦЭМ!$A$39:$A$782,$A183,СВЦЭМ!$B$39:$B$782,U$155)+'СЕТ СН'!$F$12</f>
        <v>133.26663098</v>
      </c>
      <c r="V183" s="36">
        <f>SUMIFS(СВЦЭМ!$E$39:$E$782,СВЦЭМ!$A$39:$A$782,$A183,СВЦЭМ!$B$39:$B$782,V$155)+'СЕТ СН'!$F$12</f>
        <v>131.19157982999999</v>
      </c>
      <c r="W183" s="36">
        <f>SUMIFS(СВЦЭМ!$E$39:$E$782,СВЦЭМ!$A$39:$A$782,$A183,СВЦЭМ!$B$39:$B$782,W$155)+'СЕТ СН'!$F$12</f>
        <v>132.0402258</v>
      </c>
      <c r="X183" s="36">
        <f>SUMIFS(СВЦЭМ!$E$39:$E$782,СВЦЭМ!$A$39:$A$782,$A183,СВЦЭМ!$B$39:$B$782,X$155)+'СЕТ СН'!$F$12</f>
        <v>138.45654354999999</v>
      </c>
      <c r="Y183" s="36">
        <f>SUMIFS(СВЦЭМ!$E$39:$E$782,СВЦЭМ!$A$39:$A$782,$A183,СВЦЭМ!$B$39:$B$782,Y$155)+'СЕТ СН'!$F$12</f>
        <v>140.25228566999999</v>
      </c>
    </row>
    <row r="184" spans="1:27" ht="15.75" x14ac:dyDescent="0.2">
      <c r="A184" s="35">
        <f t="shared" si="4"/>
        <v>45533</v>
      </c>
      <c r="B184" s="36">
        <f>SUMIFS(СВЦЭМ!$E$39:$E$782,СВЦЭМ!$A$39:$A$782,$A184,СВЦЭМ!$B$39:$B$782,B$155)+'СЕТ СН'!$F$12</f>
        <v>144.27109067999999</v>
      </c>
      <c r="C184" s="36">
        <f>SUMIFS(СВЦЭМ!$E$39:$E$782,СВЦЭМ!$A$39:$A$782,$A184,СВЦЭМ!$B$39:$B$782,C$155)+'СЕТ СН'!$F$12</f>
        <v>154.87555768999999</v>
      </c>
      <c r="D184" s="36">
        <f>SUMIFS(СВЦЭМ!$E$39:$E$782,СВЦЭМ!$A$39:$A$782,$A184,СВЦЭМ!$B$39:$B$782,D$155)+'СЕТ СН'!$F$12</f>
        <v>166.79032530000001</v>
      </c>
      <c r="E184" s="36">
        <f>SUMIFS(СВЦЭМ!$E$39:$E$782,СВЦЭМ!$A$39:$A$782,$A184,СВЦЭМ!$B$39:$B$782,E$155)+'СЕТ СН'!$F$12</f>
        <v>170.69139041</v>
      </c>
      <c r="F184" s="36">
        <f>SUMIFS(СВЦЭМ!$E$39:$E$782,СВЦЭМ!$A$39:$A$782,$A184,СВЦЭМ!$B$39:$B$782,F$155)+'СЕТ СН'!$F$12</f>
        <v>172.11798568</v>
      </c>
      <c r="G184" s="36">
        <f>SUMIFS(СВЦЭМ!$E$39:$E$782,СВЦЭМ!$A$39:$A$782,$A184,СВЦЭМ!$B$39:$B$782,G$155)+'СЕТ СН'!$F$12</f>
        <v>169.42181260999999</v>
      </c>
      <c r="H184" s="36">
        <f>SUMIFS(СВЦЭМ!$E$39:$E$782,СВЦЭМ!$A$39:$A$782,$A184,СВЦЭМ!$B$39:$B$782,H$155)+'СЕТ СН'!$F$12</f>
        <v>164.71443371000001</v>
      </c>
      <c r="I184" s="36">
        <f>SUMIFS(СВЦЭМ!$E$39:$E$782,СВЦЭМ!$A$39:$A$782,$A184,СВЦЭМ!$B$39:$B$782,I$155)+'СЕТ СН'!$F$12</f>
        <v>159.26441398</v>
      </c>
      <c r="J184" s="36">
        <f>SUMIFS(СВЦЭМ!$E$39:$E$782,СВЦЭМ!$A$39:$A$782,$A184,СВЦЭМ!$B$39:$B$782,J$155)+'СЕТ СН'!$F$12</f>
        <v>149.94547248999999</v>
      </c>
      <c r="K184" s="36">
        <f>SUMIFS(СВЦЭМ!$E$39:$E$782,СВЦЭМ!$A$39:$A$782,$A184,СВЦЭМ!$B$39:$B$782,K$155)+'СЕТ СН'!$F$12</f>
        <v>141.34508011</v>
      </c>
      <c r="L184" s="36">
        <f>SUMIFS(СВЦЭМ!$E$39:$E$782,СВЦЭМ!$A$39:$A$782,$A184,СВЦЭМ!$B$39:$B$782,L$155)+'СЕТ СН'!$F$12</f>
        <v>134.78739139999999</v>
      </c>
      <c r="M184" s="36">
        <f>SUMIFS(СВЦЭМ!$E$39:$E$782,СВЦЭМ!$A$39:$A$782,$A184,СВЦЭМ!$B$39:$B$782,M$155)+'СЕТ СН'!$F$12</f>
        <v>133.43681683</v>
      </c>
      <c r="N184" s="36">
        <f>SUMIFS(СВЦЭМ!$E$39:$E$782,СВЦЭМ!$A$39:$A$782,$A184,СВЦЭМ!$B$39:$B$782,N$155)+'СЕТ СН'!$F$12</f>
        <v>134.75746205999999</v>
      </c>
      <c r="O184" s="36">
        <f>SUMIFS(СВЦЭМ!$E$39:$E$782,СВЦЭМ!$A$39:$A$782,$A184,СВЦЭМ!$B$39:$B$782,O$155)+'СЕТ СН'!$F$12</f>
        <v>136.20488352000001</v>
      </c>
      <c r="P184" s="36">
        <f>SUMIFS(СВЦЭМ!$E$39:$E$782,СВЦЭМ!$A$39:$A$782,$A184,СВЦЭМ!$B$39:$B$782,P$155)+'СЕТ СН'!$F$12</f>
        <v>136.71340964000001</v>
      </c>
      <c r="Q184" s="36">
        <f>SUMIFS(СВЦЭМ!$E$39:$E$782,СВЦЭМ!$A$39:$A$782,$A184,СВЦЭМ!$B$39:$B$782,Q$155)+'СЕТ СН'!$F$12</f>
        <v>136.55759516000001</v>
      </c>
      <c r="R184" s="36">
        <f>SUMIFS(СВЦЭМ!$E$39:$E$782,СВЦЭМ!$A$39:$A$782,$A184,СВЦЭМ!$B$39:$B$782,R$155)+'СЕТ СН'!$F$12</f>
        <v>137.60014487999999</v>
      </c>
      <c r="S184" s="36">
        <f>SUMIFS(СВЦЭМ!$E$39:$E$782,СВЦЭМ!$A$39:$A$782,$A184,СВЦЭМ!$B$39:$B$782,S$155)+'СЕТ СН'!$F$12</f>
        <v>135.49939444</v>
      </c>
      <c r="T184" s="36">
        <f>SUMIFS(СВЦЭМ!$E$39:$E$782,СВЦЭМ!$A$39:$A$782,$A184,СВЦЭМ!$B$39:$B$782,T$155)+'СЕТ СН'!$F$12</f>
        <v>135.21977745999999</v>
      </c>
      <c r="U184" s="36">
        <f>SUMIFS(СВЦЭМ!$E$39:$E$782,СВЦЭМ!$A$39:$A$782,$A184,СВЦЭМ!$B$39:$B$782,U$155)+'СЕТ СН'!$F$12</f>
        <v>136.35583396999999</v>
      </c>
      <c r="V184" s="36">
        <f>SUMIFS(СВЦЭМ!$E$39:$E$782,СВЦЭМ!$A$39:$A$782,$A184,СВЦЭМ!$B$39:$B$782,V$155)+'СЕТ СН'!$F$12</f>
        <v>134.84165186999999</v>
      </c>
      <c r="W184" s="36">
        <f>SUMIFS(СВЦЭМ!$E$39:$E$782,СВЦЭМ!$A$39:$A$782,$A184,СВЦЭМ!$B$39:$B$782,W$155)+'СЕТ СН'!$F$12</f>
        <v>135.22141683000001</v>
      </c>
      <c r="X184" s="36">
        <f>SUMIFS(СВЦЭМ!$E$39:$E$782,СВЦЭМ!$A$39:$A$782,$A184,СВЦЭМ!$B$39:$B$782,X$155)+'СЕТ СН'!$F$12</f>
        <v>142.15407174000001</v>
      </c>
      <c r="Y184" s="36">
        <f>SUMIFS(СВЦЭМ!$E$39:$E$782,СВЦЭМ!$A$39:$A$782,$A184,СВЦЭМ!$B$39:$B$782,Y$155)+'СЕТ СН'!$F$12</f>
        <v>148.46156791999999</v>
      </c>
    </row>
    <row r="185" spans="1:27" ht="15.75" x14ac:dyDescent="0.2">
      <c r="A185" s="35">
        <f t="shared" si="4"/>
        <v>45534</v>
      </c>
      <c r="B185" s="36">
        <f>SUMIFS(СВЦЭМ!$E$39:$E$782,СВЦЭМ!$A$39:$A$782,$A185,СВЦЭМ!$B$39:$B$782,B$155)+'СЕТ СН'!$F$12</f>
        <v>155.31000947999999</v>
      </c>
      <c r="C185" s="36">
        <f>SUMIFS(СВЦЭМ!$E$39:$E$782,СВЦЭМ!$A$39:$A$782,$A185,СВЦЭМ!$B$39:$B$782,C$155)+'СЕТ СН'!$F$12</f>
        <v>162.11306436999999</v>
      </c>
      <c r="D185" s="36">
        <f>SUMIFS(СВЦЭМ!$E$39:$E$782,СВЦЭМ!$A$39:$A$782,$A185,СВЦЭМ!$B$39:$B$782,D$155)+'СЕТ СН'!$F$12</f>
        <v>163.64920391999999</v>
      </c>
      <c r="E185" s="36">
        <f>SUMIFS(СВЦЭМ!$E$39:$E$782,СВЦЭМ!$A$39:$A$782,$A185,СВЦЭМ!$B$39:$B$782,E$155)+'СЕТ СН'!$F$12</f>
        <v>165.6432245</v>
      </c>
      <c r="F185" s="36">
        <f>SUMIFS(СВЦЭМ!$E$39:$E$782,СВЦЭМ!$A$39:$A$782,$A185,СВЦЭМ!$B$39:$B$782,F$155)+'СЕТ СН'!$F$12</f>
        <v>165.16667283000001</v>
      </c>
      <c r="G185" s="36">
        <f>SUMIFS(СВЦЭМ!$E$39:$E$782,СВЦЭМ!$A$39:$A$782,$A185,СВЦЭМ!$B$39:$B$782,G$155)+'СЕТ СН'!$F$12</f>
        <v>164.60935602000001</v>
      </c>
      <c r="H185" s="36">
        <f>SUMIFS(СВЦЭМ!$E$39:$E$782,СВЦЭМ!$A$39:$A$782,$A185,СВЦЭМ!$B$39:$B$782,H$155)+'СЕТ СН'!$F$12</f>
        <v>161.50701946000001</v>
      </c>
      <c r="I185" s="36">
        <f>SUMIFS(СВЦЭМ!$E$39:$E$782,СВЦЭМ!$A$39:$A$782,$A185,СВЦЭМ!$B$39:$B$782,I$155)+'СЕТ СН'!$F$12</f>
        <v>152.67616568</v>
      </c>
      <c r="J185" s="36">
        <f>SUMIFS(СВЦЭМ!$E$39:$E$782,СВЦЭМ!$A$39:$A$782,$A185,СВЦЭМ!$B$39:$B$782,J$155)+'СЕТ СН'!$F$12</f>
        <v>143.59391151</v>
      </c>
      <c r="K185" s="36">
        <f>SUMIFS(СВЦЭМ!$E$39:$E$782,СВЦЭМ!$A$39:$A$782,$A185,СВЦЭМ!$B$39:$B$782,K$155)+'СЕТ СН'!$F$12</f>
        <v>136.47612192</v>
      </c>
      <c r="L185" s="36">
        <f>SUMIFS(СВЦЭМ!$E$39:$E$782,СВЦЭМ!$A$39:$A$782,$A185,СВЦЭМ!$B$39:$B$782,L$155)+'СЕТ СН'!$F$12</f>
        <v>133.72124409</v>
      </c>
      <c r="M185" s="36">
        <f>SUMIFS(СВЦЭМ!$E$39:$E$782,СВЦЭМ!$A$39:$A$782,$A185,СВЦЭМ!$B$39:$B$782,M$155)+'СЕТ СН'!$F$12</f>
        <v>134.68045359999999</v>
      </c>
      <c r="N185" s="36">
        <f>SUMIFS(СВЦЭМ!$E$39:$E$782,СВЦЭМ!$A$39:$A$782,$A185,СВЦЭМ!$B$39:$B$782,N$155)+'СЕТ СН'!$F$12</f>
        <v>134.49479869000001</v>
      </c>
      <c r="O185" s="36">
        <f>SUMIFS(СВЦЭМ!$E$39:$E$782,СВЦЭМ!$A$39:$A$782,$A185,СВЦЭМ!$B$39:$B$782,O$155)+'СЕТ СН'!$F$12</f>
        <v>135.25162879999999</v>
      </c>
      <c r="P185" s="36">
        <f>SUMIFS(СВЦЭМ!$E$39:$E$782,СВЦЭМ!$A$39:$A$782,$A185,СВЦЭМ!$B$39:$B$782,P$155)+'СЕТ СН'!$F$12</f>
        <v>135.33315730000001</v>
      </c>
      <c r="Q185" s="36">
        <f>SUMIFS(СВЦЭМ!$E$39:$E$782,СВЦЭМ!$A$39:$A$782,$A185,СВЦЭМ!$B$39:$B$782,Q$155)+'СЕТ СН'!$F$12</f>
        <v>135.82920361000001</v>
      </c>
      <c r="R185" s="36">
        <f>SUMIFS(СВЦЭМ!$E$39:$E$782,СВЦЭМ!$A$39:$A$782,$A185,СВЦЭМ!$B$39:$B$782,R$155)+'СЕТ СН'!$F$12</f>
        <v>135.22091825999999</v>
      </c>
      <c r="S185" s="36">
        <f>SUMIFS(СВЦЭМ!$E$39:$E$782,СВЦЭМ!$A$39:$A$782,$A185,СВЦЭМ!$B$39:$B$782,S$155)+'СЕТ СН'!$F$12</f>
        <v>136.08561644</v>
      </c>
      <c r="T185" s="36">
        <f>SUMIFS(СВЦЭМ!$E$39:$E$782,СВЦЭМ!$A$39:$A$782,$A185,СВЦЭМ!$B$39:$B$782,T$155)+'СЕТ СН'!$F$12</f>
        <v>136.06936379999999</v>
      </c>
      <c r="U185" s="36">
        <f>SUMIFS(СВЦЭМ!$E$39:$E$782,СВЦЭМ!$A$39:$A$782,$A185,СВЦЭМ!$B$39:$B$782,U$155)+'СЕТ СН'!$F$12</f>
        <v>136.53547301</v>
      </c>
      <c r="V185" s="36">
        <f>SUMIFS(СВЦЭМ!$E$39:$E$782,СВЦЭМ!$A$39:$A$782,$A185,СВЦЭМ!$B$39:$B$782,V$155)+'СЕТ СН'!$F$12</f>
        <v>134.71850889000001</v>
      </c>
      <c r="W185" s="36">
        <f>SUMIFS(СВЦЭМ!$E$39:$E$782,СВЦЭМ!$A$39:$A$782,$A185,СВЦЭМ!$B$39:$B$782,W$155)+'СЕТ СН'!$F$12</f>
        <v>135.28468358999999</v>
      </c>
      <c r="X185" s="36">
        <f>SUMIFS(СВЦЭМ!$E$39:$E$782,СВЦЭМ!$A$39:$A$782,$A185,СВЦЭМ!$B$39:$B$782,X$155)+'СЕТ СН'!$F$12</f>
        <v>141.79216317000001</v>
      </c>
      <c r="Y185" s="36">
        <f>SUMIFS(СВЦЭМ!$E$39:$E$782,СВЦЭМ!$A$39:$A$782,$A185,СВЦЭМ!$B$39:$B$782,Y$155)+'СЕТ СН'!$F$12</f>
        <v>148.54776099</v>
      </c>
    </row>
    <row r="186" spans="1:27" ht="15.75" x14ac:dyDescent="0.2">
      <c r="A186" s="35">
        <f t="shared" si="4"/>
        <v>45535</v>
      </c>
      <c r="B186" s="36">
        <f>SUMIFS(СВЦЭМ!$E$39:$E$782,СВЦЭМ!$A$39:$A$782,$A186,СВЦЭМ!$B$39:$B$782,B$155)+'СЕТ СН'!$F$12</f>
        <v>151.92190921</v>
      </c>
      <c r="C186" s="36">
        <f>SUMIFS(СВЦЭМ!$E$39:$E$782,СВЦЭМ!$A$39:$A$782,$A186,СВЦЭМ!$B$39:$B$782,C$155)+'СЕТ СН'!$F$12</f>
        <v>155.98336312000001</v>
      </c>
      <c r="D186" s="36">
        <f>SUMIFS(СВЦЭМ!$E$39:$E$782,СВЦЭМ!$A$39:$A$782,$A186,СВЦЭМ!$B$39:$B$782,D$155)+'СЕТ СН'!$F$12</f>
        <v>156.69136179</v>
      </c>
      <c r="E186" s="36">
        <f>SUMIFS(СВЦЭМ!$E$39:$E$782,СВЦЭМ!$A$39:$A$782,$A186,СВЦЭМ!$B$39:$B$782,E$155)+'СЕТ СН'!$F$12</f>
        <v>156.98956566999999</v>
      </c>
      <c r="F186" s="36">
        <f>SUMIFS(СВЦЭМ!$E$39:$E$782,СВЦЭМ!$A$39:$A$782,$A186,СВЦЭМ!$B$39:$B$782,F$155)+'СЕТ СН'!$F$12</f>
        <v>156.48796487999999</v>
      </c>
      <c r="G186" s="36">
        <f>SUMIFS(СВЦЭМ!$E$39:$E$782,СВЦЭМ!$A$39:$A$782,$A186,СВЦЭМ!$B$39:$B$782,G$155)+'СЕТ СН'!$F$12</f>
        <v>154.45553737</v>
      </c>
      <c r="H186" s="36">
        <f>SUMIFS(СВЦЭМ!$E$39:$E$782,СВЦЭМ!$A$39:$A$782,$A186,СВЦЭМ!$B$39:$B$782,H$155)+'СЕТ СН'!$F$12</f>
        <v>153.75815435999999</v>
      </c>
      <c r="I186" s="36">
        <f>SUMIFS(СВЦЭМ!$E$39:$E$782,СВЦЭМ!$A$39:$A$782,$A186,СВЦЭМ!$B$39:$B$782,I$155)+'СЕТ СН'!$F$12</f>
        <v>144.58756105000001</v>
      </c>
      <c r="J186" s="36">
        <f>SUMIFS(СВЦЭМ!$E$39:$E$782,СВЦЭМ!$A$39:$A$782,$A186,СВЦЭМ!$B$39:$B$782,J$155)+'СЕТ СН'!$F$12</f>
        <v>144.02314154000001</v>
      </c>
      <c r="K186" s="36">
        <f>SUMIFS(СВЦЭМ!$E$39:$E$782,СВЦЭМ!$A$39:$A$782,$A186,СВЦЭМ!$B$39:$B$782,K$155)+'СЕТ СН'!$F$12</f>
        <v>139.86662053000001</v>
      </c>
      <c r="L186" s="36">
        <f>SUMIFS(СВЦЭМ!$E$39:$E$782,СВЦЭМ!$A$39:$A$782,$A186,СВЦЭМ!$B$39:$B$782,L$155)+'СЕТ СН'!$F$12</f>
        <v>139.18565989000001</v>
      </c>
      <c r="M186" s="36">
        <f>SUMIFS(СВЦЭМ!$E$39:$E$782,СВЦЭМ!$A$39:$A$782,$A186,СВЦЭМ!$B$39:$B$782,M$155)+'СЕТ СН'!$F$12</f>
        <v>136.85304871</v>
      </c>
      <c r="N186" s="36">
        <f>SUMIFS(СВЦЭМ!$E$39:$E$782,СВЦЭМ!$A$39:$A$782,$A186,СВЦЭМ!$B$39:$B$782,N$155)+'СЕТ СН'!$F$12</f>
        <v>136.86805795000001</v>
      </c>
      <c r="O186" s="36">
        <f>SUMIFS(СВЦЭМ!$E$39:$E$782,СВЦЭМ!$A$39:$A$782,$A186,СВЦЭМ!$B$39:$B$782,O$155)+'СЕТ СН'!$F$12</f>
        <v>135.77999267000001</v>
      </c>
      <c r="P186" s="36">
        <f>SUMIFS(СВЦЭМ!$E$39:$E$782,СВЦЭМ!$A$39:$A$782,$A186,СВЦЭМ!$B$39:$B$782,P$155)+'СЕТ СН'!$F$12</f>
        <v>136.9375704</v>
      </c>
      <c r="Q186" s="36">
        <f>SUMIFS(СВЦЭМ!$E$39:$E$782,СВЦЭМ!$A$39:$A$782,$A186,СВЦЭМ!$B$39:$B$782,Q$155)+'СЕТ СН'!$F$12</f>
        <v>136.8759474</v>
      </c>
      <c r="R186" s="36">
        <f>SUMIFS(СВЦЭМ!$E$39:$E$782,СВЦЭМ!$A$39:$A$782,$A186,СВЦЭМ!$B$39:$B$782,R$155)+'СЕТ СН'!$F$12</f>
        <v>137.53843763</v>
      </c>
      <c r="S186" s="36">
        <f>SUMIFS(СВЦЭМ!$E$39:$E$782,СВЦЭМ!$A$39:$A$782,$A186,СВЦЭМ!$B$39:$B$782,S$155)+'СЕТ СН'!$F$12</f>
        <v>136.76717742</v>
      </c>
      <c r="T186" s="36">
        <f>SUMIFS(СВЦЭМ!$E$39:$E$782,СВЦЭМ!$A$39:$A$782,$A186,СВЦЭМ!$B$39:$B$782,T$155)+'СЕТ СН'!$F$12</f>
        <v>135.5928566</v>
      </c>
      <c r="U186" s="36">
        <f>SUMIFS(СВЦЭМ!$E$39:$E$782,СВЦЭМ!$A$39:$A$782,$A186,СВЦЭМ!$B$39:$B$782,U$155)+'СЕТ СН'!$F$12</f>
        <v>137.06696958000001</v>
      </c>
      <c r="V186" s="36">
        <f>SUMIFS(СВЦЭМ!$E$39:$E$782,СВЦЭМ!$A$39:$A$782,$A186,СВЦЭМ!$B$39:$B$782,V$155)+'СЕТ СН'!$F$12</f>
        <v>134.83945345999999</v>
      </c>
      <c r="W186" s="36">
        <f>SUMIFS(СВЦЭМ!$E$39:$E$782,СВЦЭМ!$A$39:$A$782,$A186,СВЦЭМ!$B$39:$B$782,W$155)+'СЕТ СН'!$F$12</f>
        <v>136.28434844</v>
      </c>
      <c r="X186" s="36">
        <f>SUMIFS(СВЦЭМ!$E$39:$E$782,СВЦЭМ!$A$39:$A$782,$A186,СВЦЭМ!$B$39:$B$782,X$155)+'СЕТ СН'!$F$12</f>
        <v>141.54561659999999</v>
      </c>
      <c r="Y186" s="36">
        <f>SUMIFS(СВЦЭМ!$E$39:$E$782,СВЦЭМ!$A$39:$A$782,$A186,СВЦЭМ!$B$39:$B$782,Y$155)+'СЕТ СН'!$F$12</f>
        <v>150.40600925000001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01.08.2024</v>
      </c>
      <c r="B191" s="36">
        <f>SUMIFS(СВЦЭМ!$F$39:$F$782,СВЦЭМ!$A$39:$A$782,$A191,СВЦЭМ!$B$39:$B$782,B$190)+'СЕТ СН'!$F$12</f>
        <v>159.22852409999999</v>
      </c>
      <c r="C191" s="36">
        <f>SUMIFS(СВЦЭМ!$F$39:$F$782,СВЦЭМ!$A$39:$A$782,$A191,СВЦЭМ!$B$39:$B$782,C$190)+'СЕТ СН'!$F$12</f>
        <v>168.59280408999999</v>
      </c>
      <c r="D191" s="36">
        <f>SUMIFS(СВЦЭМ!$F$39:$F$782,СВЦЭМ!$A$39:$A$782,$A191,СВЦЭМ!$B$39:$B$782,D$190)+'СЕТ СН'!$F$12</f>
        <v>173.98020321000001</v>
      </c>
      <c r="E191" s="36">
        <f>SUMIFS(СВЦЭМ!$F$39:$F$782,СВЦЭМ!$A$39:$A$782,$A191,СВЦЭМ!$B$39:$B$782,E$190)+'СЕТ СН'!$F$12</f>
        <v>176.03791928000001</v>
      </c>
      <c r="F191" s="36">
        <f>SUMIFS(СВЦЭМ!$F$39:$F$782,СВЦЭМ!$A$39:$A$782,$A191,СВЦЭМ!$B$39:$B$782,F$190)+'СЕТ СН'!$F$12</f>
        <v>178.33515876999999</v>
      </c>
      <c r="G191" s="36">
        <f>SUMIFS(СВЦЭМ!$F$39:$F$782,СВЦЭМ!$A$39:$A$782,$A191,СВЦЭМ!$B$39:$B$782,G$190)+'СЕТ СН'!$F$12</f>
        <v>176.95075777</v>
      </c>
      <c r="H191" s="36">
        <f>SUMIFS(СВЦЭМ!$F$39:$F$782,СВЦЭМ!$A$39:$A$782,$A191,СВЦЭМ!$B$39:$B$782,H$190)+'СЕТ СН'!$F$12</f>
        <v>173.31617202999999</v>
      </c>
      <c r="I191" s="36">
        <f>SUMIFS(СВЦЭМ!$F$39:$F$782,СВЦЭМ!$A$39:$A$782,$A191,СВЦЭМ!$B$39:$B$782,I$190)+'СЕТ СН'!$F$12</f>
        <v>165.16978147</v>
      </c>
      <c r="J191" s="36">
        <f>SUMIFS(СВЦЭМ!$F$39:$F$782,СВЦЭМ!$A$39:$A$782,$A191,СВЦЭМ!$B$39:$B$782,J$190)+'СЕТ СН'!$F$12</f>
        <v>152.84282203999999</v>
      </c>
      <c r="K191" s="36">
        <f>SUMIFS(СВЦЭМ!$F$39:$F$782,СВЦЭМ!$A$39:$A$782,$A191,СВЦЭМ!$B$39:$B$782,K$190)+'СЕТ СН'!$F$12</f>
        <v>143.14400025</v>
      </c>
      <c r="L191" s="36">
        <f>SUMIFS(СВЦЭМ!$F$39:$F$782,СВЦЭМ!$A$39:$A$782,$A191,СВЦЭМ!$B$39:$B$782,L$190)+'СЕТ СН'!$F$12</f>
        <v>137.19417179000001</v>
      </c>
      <c r="M191" s="36">
        <f>SUMIFS(СВЦЭМ!$F$39:$F$782,СВЦЭМ!$A$39:$A$782,$A191,СВЦЭМ!$B$39:$B$782,M$190)+'СЕТ СН'!$F$12</f>
        <v>140.18894552</v>
      </c>
      <c r="N191" s="36">
        <f>SUMIFS(СВЦЭМ!$F$39:$F$782,СВЦЭМ!$A$39:$A$782,$A191,СВЦЭМ!$B$39:$B$782,N$190)+'СЕТ СН'!$F$12</f>
        <v>143.55679936000001</v>
      </c>
      <c r="O191" s="36">
        <f>SUMIFS(СВЦЭМ!$F$39:$F$782,СВЦЭМ!$A$39:$A$782,$A191,СВЦЭМ!$B$39:$B$782,O$190)+'СЕТ СН'!$F$12</f>
        <v>143.69864566000001</v>
      </c>
      <c r="P191" s="36">
        <f>SUMIFS(СВЦЭМ!$F$39:$F$782,СВЦЭМ!$A$39:$A$782,$A191,СВЦЭМ!$B$39:$B$782,P$190)+'СЕТ СН'!$F$12</f>
        <v>143.63673183</v>
      </c>
      <c r="Q191" s="36">
        <f>SUMIFS(СВЦЭМ!$F$39:$F$782,СВЦЭМ!$A$39:$A$782,$A191,СВЦЭМ!$B$39:$B$782,Q$190)+'СЕТ СН'!$F$12</f>
        <v>142.77259054000001</v>
      </c>
      <c r="R191" s="36">
        <f>SUMIFS(СВЦЭМ!$F$39:$F$782,СВЦЭМ!$A$39:$A$782,$A191,СВЦЭМ!$B$39:$B$782,R$190)+'СЕТ СН'!$F$12</f>
        <v>144.37159679999999</v>
      </c>
      <c r="S191" s="36">
        <f>SUMIFS(СВЦЭМ!$F$39:$F$782,СВЦЭМ!$A$39:$A$782,$A191,СВЦЭМ!$B$39:$B$782,S$190)+'СЕТ СН'!$F$12</f>
        <v>144.41141643</v>
      </c>
      <c r="T191" s="36">
        <f>SUMIFS(СВЦЭМ!$F$39:$F$782,СВЦЭМ!$A$39:$A$782,$A191,СВЦЭМ!$B$39:$B$782,T$190)+'СЕТ СН'!$F$12</f>
        <v>143.97529399000001</v>
      </c>
      <c r="U191" s="36">
        <f>SUMIFS(СВЦЭМ!$F$39:$F$782,СВЦЭМ!$A$39:$A$782,$A191,СВЦЭМ!$B$39:$B$782,U$190)+'СЕТ СН'!$F$12</f>
        <v>144.47242302000001</v>
      </c>
      <c r="V191" s="36">
        <f>SUMIFS(СВЦЭМ!$F$39:$F$782,СВЦЭМ!$A$39:$A$782,$A191,СВЦЭМ!$B$39:$B$782,V$190)+'СЕТ СН'!$F$12</f>
        <v>145.85248963999999</v>
      </c>
      <c r="W191" s="36">
        <f>SUMIFS(СВЦЭМ!$F$39:$F$782,СВЦЭМ!$A$39:$A$782,$A191,СВЦЭМ!$B$39:$B$782,W$190)+'СЕТ СН'!$F$12</f>
        <v>142.76783225</v>
      </c>
      <c r="X191" s="36">
        <f>SUMIFS(СВЦЭМ!$F$39:$F$782,СВЦЭМ!$A$39:$A$782,$A191,СВЦЭМ!$B$39:$B$782,X$190)+'СЕТ СН'!$F$12</f>
        <v>150.96300912999999</v>
      </c>
      <c r="Y191" s="36">
        <f>SUMIFS(СВЦЭМ!$F$39:$F$782,СВЦЭМ!$A$39:$A$782,$A191,СВЦЭМ!$B$39:$B$782,Y$190)+'СЕТ СН'!$F$12</f>
        <v>161.55055404000001</v>
      </c>
      <c r="AA191" s="45"/>
    </row>
    <row r="192" spans="1:27" ht="15.75" x14ac:dyDescent="0.2">
      <c r="A192" s="35">
        <f>A191+1</f>
        <v>45506</v>
      </c>
      <c r="B192" s="36">
        <f>SUMIFS(СВЦЭМ!$F$39:$F$782,СВЦЭМ!$A$39:$A$782,$A192,СВЦЭМ!$B$39:$B$782,B$190)+'СЕТ СН'!$F$12</f>
        <v>155.73697415999999</v>
      </c>
      <c r="C192" s="36">
        <f>SUMIFS(СВЦЭМ!$F$39:$F$782,СВЦЭМ!$A$39:$A$782,$A192,СВЦЭМ!$B$39:$B$782,C$190)+'СЕТ СН'!$F$12</f>
        <v>163.56260248999999</v>
      </c>
      <c r="D192" s="36">
        <f>SUMIFS(СВЦЭМ!$F$39:$F$782,СВЦЭМ!$A$39:$A$782,$A192,СВЦЭМ!$B$39:$B$782,D$190)+'СЕТ СН'!$F$12</f>
        <v>168.20534819</v>
      </c>
      <c r="E192" s="36">
        <f>SUMIFS(СВЦЭМ!$F$39:$F$782,СВЦЭМ!$A$39:$A$782,$A192,СВЦЭМ!$B$39:$B$782,E$190)+'СЕТ СН'!$F$12</f>
        <v>170.95815385</v>
      </c>
      <c r="F192" s="36">
        <f>SUMIFS(СВЦЭМ!$F$39:$F$782,СВЦЭМ!$A$39:$A$782,$A192,СВЦЭМ!$B$39:$B$782,F$190)+'СЕТ СН'!$F$12</f>
        <v>172.74671470999999</v>
      </c>
      <c r="G192" s="36">
        <f>SUMIFS(СВЦЭМ!$F$39:$F$782,СВЦЭМ!$A$39:$A$782,$A192,СВЦЭМ!$B$39:$B$782,G$190)+'СЕТ СН'!$F$12</f>
        <v>171.24701173</v>
      </c>
      <c r="H192" s="36">
        <f>SUMIFS(СВЦЭМ!$F$39:$F$782,СВЦЭМ!$A$39:$A$782,$A192,СВЦЭМ!$B$39:$B$782,H$190)+'СЕТ СН'!$F$12</f>
        <v>167.06468692999999</v>
      </c>
      <c r="I192" s="36">
        <f>SUMIFS(СВЦЭМ!$F$39:$F$782,СВЦЭМ!$A$39:$A$782,$A192,СВЦЭМ!$B$39:$B$782,I$190)+'СЕТ СН'!$F$12</f>
        <v>158.64907110999999</v>
      </c>
      <c r="J192" s="36">
        <f>SUMIFS(СВЦЭМ!$F$39:$F$782,СВЦЭМ!$A$39:$A$782,$A192,СВЦЭМ!$B$39:$B$782,J$190)+'СЕТ СН'!$F$12</f>
        <v>149.93407027999999</v>
      </c>
      <c r="K192" s="36">
        <f>SUMIFS(СВЦЭМ!$F$39:$F$782,СВЦЭМ!$A$39:$A$782,$A192,СВЦЭМ!$B$39:$B$782,K$190)+'СЕТ СН'!$F$12</f>
        <v>143.44306906</v>
      </c>
      <c r="L192" s="36">
        <f>SUMIFS(СВЦЭМ!$F$39:$F$782,СВЦЭМ!$A$39:$A$782,$A192,СВЦЭМ!$B$39:$B$782,L$190)+'СЕТ СН'!$F$12</f>
        <v>139.28450694</v>
      </c>
      <c r="M192" s="36">
        <f>SUMIFS(СВЦЭМ!$F$39:$F$782,СВЦЭМ!$A$39:$A$782,$A192,СВЦЭМ!$B$39:$B$782,M$190)+'СЕТ СН'!$F$12</f>
        <v>137.99212635999999</v>
      </c>
      <c r="N192" s="36">
        <f>SUMIFS(СВЦЭМ!$F$39:$F$782,СВЦЭМ!$A$39:$A$782,$A192,СВЦЭМ!$B$39:$B$782,N$190)+'СЕТ СН'!$F$12</f>
        <v>138.52870505999999</v>
      </c>
      <c r="O192" s="36">
        <f>SUMIFS(СВЦЭМ!$F$39:$F$782,СВЦЭМ!$A$39:$A$782,$A192,СВЦЭМ!$B$39:$B$782,O$190)+'СЕТ СН'!$F$12</f>
        <v>138.91655058000001</v>
      </c>
      <c r="P192" s="36">
        <f>SUMIFS(СВЦЭМ!$F$39:$F$782,СВЦЭМ!$A$39:$A$782,$A192,СВЦЭМ!$B$39:$B$782,P$190)+'СЕТ СН'!$F$12</f>
        <v>139.02637879</v>
      </c>
      <c r="Q192" s="36">
        <f>SUMIFS(СВЦЭМ!$F$39:$F$782,СВЦЭМ!$A$39:$A$782,$A192,СВЦЭМ!$B$39:$B$782,Q$190)+'СЕТ СН'!$F$12</f>
        <v>138.80390209000001</v>
      </c>
      <c r="R192" s="36">
        <f>SUMIFS(СВЦЭМ!$F$39:$F$782,СВЦЭМ!$A$39:$A$782,$A192,СВЦЭМ!$B$39:$B$782,R$190)+'СЕТ СН'!$F$12</f>
        <v>138.43673670000001</v>
      </c>
      <c r="S192" s="36">
        <f>SUMIFS(СВЦЭМ!$F$39:$F$782,СВЦЭМ!$A$39:$A$782,$A192,СВЦЭМ!$B$39:$B$782,S$190)+'СЕТ СН'!$F$12</f>
        <v>138.38189728</v>
      </c>
      <c r="T192" s="36">
        <f>SUMIFS(СВЦЭМ!$F$39:$F$782,СВЦЭМ!$A$39:$A$782,$A192,СВЦЭМ!$B$39:$B$782,T$190)+'СЕТ СН'!$F$12</f>
        <v>137.90016352000001</v>
      </c>
      <c r="U192" s="36">
        <f>SUMIFS(СВЦЭМ!$F$39:$F$782,СВЦЭМ!$A$39:$A$782,$A192,СВЦЭМ!$B$39:$B$782,U$190)+'СЕТ СН'!$F$12</f>
        <v>140.34323208000001</v>
      </c>
      <c r="V192" s="36">
        <f>SUMIFS(СВЦЭМ!$F$39:$F$782,СВЦЭМ!$A$39:$A$782,$A192,СВЦЭМ!$B$39:$B$782,V$190)+'СЕТ СН'!$F$12</f>
        <v>141.94429646</v>
      </c>
      <c r="W192" s="36">
        <f>SUMIFS(СВЦЭМ!$F$39:$F$782,СВЦЭМ!$A$39:$A$782,$A192,СВЦЭМ!$B$39:$B$782,W$190)+'СЕТ СН'!$F$12</f>
        <v>139.62159804000001</v>
      </c>
      <c r="X192" s="36">
        <f>SUMIFS(СВЦЭМ!$F$39:$F$782,СВЦЭМ!$A$39:$A$782,$A192,СВЦЭМ!$B$39:$B$782,X$190)+'СЕТ СН'!$F$12</f>
        <v>142.62930653999999</v>
      </c>
      <c r="Y192" s="36">
        <f>SUMIFS(СВЦЭМ!$F$39:$F$782,СВЦЭМ!$A$39:$A$782,$A192,СВЦЭМ!$B$39:$B$782,Y$190)+'СЕТ СН'!$F$12</f>
        <v>148.33517868999999</v>
      </c>
    </row>
    <row r="193" spans="1:25" ht="15.75" x14ac:dyDescent="0.2">
      <c r="A193" s="35">
        <f t="shared" ref="A193:A221" si="5">A192+1</f>
        <v>45507</v>
      </c>
      <c r="B193" s="36">
        <f>SUMIFS(СВЦЭМ!$F$39:$F$782,СВЦЭМ!$A$39:$A$782,$A193,СВЦЭМ!$B$39:$B$782,B$190)+'СЕТ СН'!$F$12</f>
        <v>155.36146550000001</v>
      </c>
      <c r="C193" s="36">
        <f>SUMIFS(СВЦЭМ!$F$39:$F$782,СВЦЭМ!$A$39:$A$782,$A193,СВЦЭМ!$B$39:$B$782,C$190)+'СЕТ СН'!$F$12</f>
        <v>167.67542243</v>
      </c>
      <c r="D193" s="36">
        <f>SUMIFS(СВЦЭМ!$F$39:$F$782,СВЦЭМ!$A$39:$A$782,$A193,СВЦЭМ!$B$39:$B$782,D$190)+'СЕТ СН'!$F$12</f>
        <v>177.93763503</v>
      </c>
      <c r="E193" s="36">
        <f>SUMIFS(СВЦЭМ!$F$39:$F$782,СВЦЭМ!$A$39:$A$782,$A193,СВЦЭМ!$B$39:$B$782,E$190)+'СЕТ СН'!$F$12</f>
        <v>185.88226005000001</v>
      </c>
      <c r="F193" s="36">
        <f>SUMIFS(СВЦЭМ!$F$39:$F$782,СВЦЭМ!$A$39:$A$782,$A193,СВЦЭМ!$B$39:$B$782,F$190)+'СЕТ СН'!$F$12</f>
        <v>185.63032121000001</v>
      </c>
      <c r="G193" s="36">
        <f>SUMIFS(СВЦЭМ!$F$39:$F$782,СВЦЭМ!$A$39:$A$782,$A193,СВЦЭМ!$B$39:$B$782,G$190)+'СЕТ СН'!$F$12</f>
        <v>181.36865183</v>
      </c>
      <c r="H193" s="36">
        <f>SUMIFS(СВЦЭМ!$F$39:$F$782,СВЦЭМ!$A$39:$A$782,$A193,СВЦЭМ!$B$39:$B$782,H$190)+'СЕТ СН'!$F$12</f>
        <v>179.06775157999999</v>
      </c>
      <c r="I193" s="36">
        <f>SUMIFS(СВЦЭМ!$F$39:$F$782,СВЦЭМ!$A$39:$A$782,$A193,СВЦЭМ!$B$39:$B$782,I$190)+'СЕТ СН'!$F$12</f>
        <v>167.30748577</v>
      </c>
      <c r="J193" s="36">
        <f>SUMIFS(СВЦЭМ!$F$39:$F$782,СВЦЭМ!$A$39:$A$782,$A193,СВЦЭМ!$B$39:$B$782,J$190)+'СЕТ СН'!$F$12</f>
        <v>159.96529673000001</v>
      </c>
      <c r="K193" s="36">
        <f>SUMIFS(СВЦЭМ!$F$39:$F$782,СВЦЭМ!$A$39:$A$782,$A193,СВЦЭМ!$B$39:$B$782,K$190)+'СЕТ СН'!$F$12</f>
        <v>150.00237016</v>
      </c>
      <c r="L193" s="36">
        <f>SUMIFS(СВЦЭМ!$F$39:$F$782,СВЦЭМ!$A$39:$A$782,$A193,СВЦЭМ!$B$39:$B$782,L$190)+'СЕТ СН'!$F$12</f>
        <v>138.94410492</v>
      </c>
      <c r="M193" s="36">
        <f>SUMIFS(СВЦЭМ!$F$39:$F$782,СВЦЭМ!$A$39:$A$782,$A193,СВЦЭМ!$B$39:$B$782,M$190)+'СЕТ СН'!$F$12</f>
        <v>136.82754383</v>
      </c>
      <c r="N193" s="36">
        <f>SUMIFS(СВЦЭМ!$F$39:$F$782,СВЦЭМ!$A$39:$A$782,$A193,СВЦЭМ!$B$39:$B$782,N$190)+'СЕТ СН'!$F$12</f>
        <v>137.40190687</v>
      </c>
      <c r="O193" s="36">
        <f>SUMIFS(СВЦЭМ!$F$39:$F$782,СВЦЭМ!$A$39:$A$782,$A193,СВЦЭМ!$B$39:$B$782,O$190)+'СЕТ СН'!$F$12</f>
        <v>138.31122126</v>
      </c>
      <c r="P193" s="36">
        <f>SUMIFS(СВЦЭМ!$F$39:$F$782,СВЦЭМ!$A$39:$A$782,$A193,СВЦЭМ!$B$39:$B$782,P$190)+'СЕТ СН'!$F$12</f>
        <v>138.46009304</v>
      </c>
      <c r="Q193" s="36">
        <f>SUMIFS(СВЦЭМ!$F$39:$F$782,СВЦЭМ!$A$39:$A$782,$A193,СВЦЭМ!$B$39:$B$782,Q$190)+'СЕТ СН'!$F$12</f>
        <v>138.97923976999999</v>
      </c>
      <c r="R193" s="36">
        <f>SUMIFS(СВЦЭМ!$F$39:$F$782,СВЦЭМ!$A$39:$A$782,$A193,СВЦЭМ!$B$39:$B$782,R$190)+'СЕТ СН'!$F$12</f>
        <v>141.44340998999999</v>
      </c>
      <c r="S193" s="36">
        <f>SUMIFS(СВЦЭМ!$F$39:$F$782,СВЦЭМ!$A$39:$A$782,$A193,СВЦЭМ!$B$39:$B$782,S$190)+'СЕТ СН'!$F$12</f>
        <v>139.94693167</v>
      </c>
      <c r="T193" s="36">
        <f>SUMIFS(СВЦЭМ!$F$39:$F$782,СВЦЭМ!$A$39:$A$782,$A193,СВЦЭМ!$B$39:$B$782,T$190)+'СЕТ СН'!$F$12</f>
        <v>138.79891885000001</v>
      </c>
      <c r="U193" s="36">
        <f>SUMIFS(СВЦЭМ!$F$39:$F$782,СВЦЭМ!$A$39:$A$782,$A193,СВЦЭМ!$B$39:$B$782,U$190)+'СЕТ СН'!$F$12</f>
        <v>143.00248618000001</v>
      </c>
      <c r="V193" s="36">
        <f>SUMIFS(СВЦЭМ!$F$39:$F$782,СВЦЭМ!$A$39:$A$782,$A193,СВЦЭМ!$B$39:$B$782,V$190)+'СЕТ СН'!$F$12</f>
        <v>143.74542009999999</v>
      </c>
      <c r="W193" s="36">
        <f>SUMIFS(СВЦЭМ!$F$39:$F$782,СВЦЭМ!$A$39:$A$782,$A193,СВЦЭМ!$B$39:$B$782,W$190)+'СЕТ СН'!$F$12</f>
        <v>140.89272227000001</v>
      </c>
      <c r="X193" s="36">
        <f>SUMIFS(СВЦЭМ!$F$39:$F$782,СВЦЭМ!$A$39:$A$782,$A193,СВЦЭМ!$B$39:$B$782,X$190)+'СЕТ СН'!$F$12</f>
        <v>148.11884985</v>
      </c>
      <c r="Y193" s="36">
        <f>SUMIFS(СВЦЭМ!$F$39:$F$782,СВЦЭМ!$A$39:$A$782,$A193,СВЦЭМ!$B$39:$B$782,Y$190)+'СЕТ СН'!$F$12</f>
        <v>157.20668236</v>
      </c>
    </row>
    <row r="194" spans="1:25" ht="15.75" x14ac:dyDescent="0.2">
      <c r="A194" s="35">
        <f t="shared" si="5"/>
        <v>45508</v>
      </c>
      <c r="B194" s="36">
        <f>SUMIFS(СВЦЭМ!$F$39:$F$782,СВЦЭМ!$A$39:$A$782,$A194,СВЦЭМ!$B$39:$B$782,B$190)+'СЕТ СН'!$F$12</f>
        <v>164.85916123000001</v>
      </c>
      <c r="C194" s="36">
        <f>SUMIFS(СВЦЭМ!$F$39:$F$782,СВЦЭМ!$A$39:$A$782,$A194,СВЦЭМ!$B$39:$B$782,C$190)+'СЕТ СН'!$F$12</f>
        <v>168.85165327999999</v>
      </c>
      <c r="D194" s="36">
        <f>SUMIFS(СВЦЭМ!$F$39:$F$782,СВЦЭМ!$A$39:$A$782,$A194,СВЦЭМ!$B$39:$B$782,D$190)+'СЕТ СН'!$F$12</f>
        <v>172.98486616</v>
      </c>
      <c r="E194" s="36">
        <f>SUMIFS(СВЦЭМ!$F$39:$F$782,СВЦЭМ!$A$39:$A$782,$A194,СВЦЭМ!$B$39:$B$782,E$190)+'СЕТ СН'!$F$12</f>
        <v>174.90057313</v>
      </c>
      <c r="F194" s="36">
        <f>SUMIFS(СВЦЭМ!$F$39:$F$782,СВЦЭМ!$A$39:$A$782,$A194,СВЦЭМ!$B$39:$B$782,F$190)+'СЕТ СН'!$F$12</f>
        <v>176.78936991</v>
      </c>
      <c r="G194" s="36">
        <f>SUMIFS(СВЦЭМ!$F$39:$F$782,СВЦЭМ!$A$39:$A$782,$A194,СВЦЭМ!$B$39:$B$782,G$190)+'СЕТ СН'!$F$12</f>
        <v>176.05013554000001</v>
      </c>
      <c r="H194" s="36">
        <f>SUMIFS(СВЦЭМ!$F$39:$F$782,СВЦЭМ!$A$39:$A$782,$A194,СВЦЭМ!$B$39:$B$782,H$190)+'СЕТ СН'!$F$12</f>
        <v>173.9212776</v>
      </c>
      <c r="I194" s="36">
        <f>SUMIFS(СВЦЭМ!$F$39:$F$782,СВЦЭМ!$A$39:$A$782,$A194,СВЦЭМ!$B$39:$B$782,I$190)+'СЕТ СН'!$F$12</f>
        <v>169.25137262999999</v>
      </c>
      <c r="J194" s="36">
        <f>SUMIFS(СВЦЭМ!$F$39:$F$782,СВЦЭМ!$A$39:$A$782,$A194,СВЦЭМ!$B$39:$B$782,J$190)+'СЕТ СН'!$F$12</f>
        <v>162.38991859999999</v>
      </c>
      <c r="K194" s="36">
        <f>SUMIFS(СВЦЭМ!$F$39:$F$782,СВЦЭМ!$A$39:$A$782,$A194,СВЦЭМ!$B$39:$B$782,K$190)+'СЕТ СН'!$F$12</f>
        <v>151.36992769</v>
      </c>
      <c r="L194" s="36">
        <f>SUMIFS(СВЦЭМ!$F$39:$F$782,СВЦЭМ!$A$39:$A$782,$A194,СВЦЭМ!$B$39:$B$782,L$190)+'СЕТ СН'!$F$12</f>
        <v>143.12230848999999</v>
      </c>
      <c r="M194" s="36">
        <f>SUMIFS(СВЦЭМ!$F$39:$F$782,СВЦЭМ!$A$39:$A$782,$A194,СВЦЭМ!$B$39:$B$782,M$190)+'СЕТ СН'!$F$12</f>
        <v>140.48979775999999</v>
      </c>
      <c r="N194" s="36">
        <f>SUMIFS(СВЦЭМ!$F$39:$F$782,СВЦЭМ!$A$39:$A$782,$A194,СВЦЭМ!$B$39:$B$782,N$190)+'СЕТ СН'!$F$12</f>
        <v>140.54736233</v>
      </c>
      <c r="O194" s="36">
        <f>SUMIFS(СВЦЭМ!$F$39:$F$782,СВЦЭМ!$A$39:$A$782,$A194,СВЦЭМ!$B$39:$B$782,O$190)+'СЕТ СН'!$F$12</f>
        <v>142.04831238</v>
      </c>
      <c r="P194" s="36">
        <f>SUMIFS(СВЦЭМ!$F$39:$F$782,СВЦЭМ!$A$39:$A$782,$A194,СВЦЭМ!$B$39:$B$782,P$190)+'СЕТ СН'!$F$12</f>
        <v>143.69038574999999</v>
      </c>
      <c r="Q194" s="36">
        <f>SUMIFS(СВЦЭМ!$F$39:$F$782,СВЦЭМ!$A$39:$A$782,$A194,СВЦЭМ!$B$39:$B$782,Q$190)+'СЕТ СН'!$F$12</f>
        <v>144.02619422000001</v>
      </c>
      <c r="R194" s="36">
        <f>SUMIFS(СВЦЭМ!$F$39:$F$782,СВЦЭМ!$A$39:$A$782,$A194,СВЦЭМ!$B$39:$B$782,R$190)+'СЕТ СН'!$F$12</f>
        <v>148.26748762</v>
      </c>
      <c r="S194" s="36">
        <f>SUMIFS(СВЦЭМ!$F$39:$F$782,СВЦЭМ!$A$39:$A$782,$A194,СВЦЭМ!$B$39:$B$782,S$190)+'СЕТ СН'!$F$12</f>
        <v>146.21810865</v>
      </c>
      <c r="T194" s="36">
        <f>SUMIFS(СВЦЭМ!$F$39:$F$782,СВЦЭМ!$A$39:$A$782,$A194,СВЦЭМ!$B$39:$B$782,T$190)+'СЕТ СН'!$F$12</f>
        <v>144.84376019999999</v>
      </c>
      <c r="U194" s="36">
        <f>SUMIFS(СВЦЭМ!$F$39:$F$782,СВЦЭМ!$A$39:$A$782,$A194,СВЦЭМ!$B$39:$B$782,U$190)+'СЕТ СН'!$F$12</f>
        <v>146.40079437</v>
      </c>
      <c r="V194" s="36">
        <f>SUMIFS(СВЦЭМ!$F$39:$F$782,СВЦЭМ!$A$39:$A$782,$A194,СВЦЭМ!$B$39:$B$782,V$190)+'СЕТ СН'!$F$12</f>
        <v>147.31619179</v>
      </c>
      <c r="W194" s="36">
        <f>SUMIFS(СВЦЭМ!$F$39:$F$782,СВЦЭМ!$A$39:$A$782,$A194,СВЦЭМ!$B$39:$B$782,W$190)+'СЕТ СН'!$F$12</f>
        <v>143.2223444</v>
      </c>
      <c r="X194" s="36">
        <f>SUMIFS(СВЦЭМ!$F$39:$F$782,СВЦЭМ!$A$39:$A$782,$A194,СВЦЭМ!$B$39:$B$782,X$190)+'СЕТ СН'!$F$12</f>
        <v>148.24219002999999</v>
      </c>
      <c r="Y194" s="36">
        <f>SUMIFS(СВЦЭМ!$F$39:$F$782,СВЦЭМ!$A$39:$A$782,$A194,СВЦЭМ!$B$39:$B$782,Y$190)+'СЕТ СН'!$F$12</f>
        <v>159.36078408</v>
      </c>
    </row>
    <row r="195" spans="1:25" ht="15.75" x14ac:dyDescent="0.2">
      <c r="A195" s="35">
        <f t="shared" si="5"/>
        <v>45509</v>
      </c>
      <c r="B195" s="36">
        <f>SUMIFS(СВЦЭМ!$F$39:$F$782,СВЦЭМ!$A$39:$A$782,$A195,СВЦЭМ!$B$39:$B$782,B$190)+'СЕТ СН'!$F$12</f>
        <v>165.22157276999999</v>
      </c>
      <c r="C195" s="36">
        <f>SUMIFS(СВЦЭМ!$F$39:$F$782,СВЦЭМ!$A$39:$A$782,$A195,СВЦЭМ!$B$39:$B$782,C$190)+'СЕТ СН'!$F$12</f>
        <v>175.28521444</v>
      </c>
      <c r="D195" s="36">
        <f>SUMIFS(СВЦЭМ!$F$39:$F$782,СВЦЭМ!$A$39:$A$782,$A195,СВЦЭМ!$B$39:$B$782,D$190)+'СЕТ СН'!$F$12</f>
        <v>182.78821201</v>
      </c>
      <c r="E195" s="36">
        <f>SUMIFS(СВЦЭМ!$F$39:$F$782,СВЦЭМ!$A$39:$A$782,$A195,СВЦЭМ!$B$39:$B$782,E$190)+'СЕТ СН'!$F$12</f>
        <v>184.52345111</v>
      </c>
      <c r="F195" s="36">
        <f>SUMIFS(СВЦЭМ!$F$39:$F$782,СВЦЭМ!$A$39:$A$782,$A195,СВЦЭМ!$B$39:$B$782,F$190)+'СЕТ СН'!$F$12</f>
        <v>185.22455725</v>
      </c>
      <c r="G195" s="36">
        <f>SUMIFS(СВЦЭМ!$F$39:$F$782,СВЦЭМ!$A$39:$A$782,$A195,СВЦЭМ!$B$39:$B$782,G$190)+'СЕТ СН'!$F$12</f>
        <v>184.40713761999999</v>
      </c>
      <c r="H195" s="36">
        <f>SUMIFS(СВЦЭМ!$F$39:$F$782,СВЦЭМ!$A$39:$A$782,$A195,СВЦЭМ!$B$39:$B$782,H$190)+'СЕТ СН'!$F$12</f>
        <v>179.62076830999999</v>
      </c>
      <c r="I195" s="36">
        <f>SUMIFS(СВЦЭМ!$F$39:$F$782,СВЦЭМ!$A$39:$A$782,$A195,СВЦЭМ!$B$39:$B$782,I$190)+'СЕТ СН'!$F$12</f>
        <v>173.30905584000001</v>
      </c>
      <c r="J195" s="36">
        <f>SUMIFS(СВЦЭМ!$F$39:$F$782,СВЦЭМ!$A$39:$A$782,$A195,СВЦЭМ!$B$39:$B$782,J$190)+'СЕТ СН'!$F$12</f>
        <v>161.27506586000001</v>
      </c>
      <c r="K195" s="36">
        <f>SUMIFS(СВЦЭМ!$F$39:$F$782,СВЦЭМ!$A$39:$A$782,$A195,СВЦЭМ!$B$39:$B$782,K$190)+'СЕТ СН'!$F$12</f>
        <v>153.88855074</v>
      </c>
      <c r="L195" s="36">
        <f>SUMIFS(СВЦЭМ!$F$39:$F$782,СВЦЭМ!$A$39:$A$782,$A195,СВЦЭМ!$B$39:$B$782,L$190)+'СЕТ СН'!$F$12</f>
        <v>149.77594891999999</v>
      </c>
      <c r="M195" s="36">
        <f>SUMIFS(СВЦЭМ!$F$39:$F$782,СВЦЭМ!$A$39:$A$782,$A195,СВЦЭМ!$B$39:$B$782,M$190)+'СЕТ СН'!$F$12</f>
        <v>146.19771431000001</v>
      </c>
      <c r="N195" s="36">
        <f>SUMIFS(СВЦЭМ!$F$39:$F$782,СВЦЭМ!$A$39:$A$782,$A195,СВЦЭМ!$B$39:$B$782,N$190)+'СЕТ СН'!$F$12</f>
        <v>147.04323339999999</v>
      </c>
      <c r="O195" s="36">
        <f>SUMIFS(СВЦЭМ!$F$39:$F$782,СВЦЭМ!$A$39:$A$782,$A195,СВЦЭМ!$B$39:$B$782,O$190)+'СЕТ СН'!$F$12</f>
        <v>147.08304539</v>
      </c>
      <c r="P195" s="36">
        <f>SUMIFS(СВЦЭМ!$F$39:$F$782,СВЦЭМ!$A$39:$A$782,$A195,СВЦЭМ!$B$39:$B$782,P$190)+'СЕТ СН'!$F$12</f>
        <v>145.38633863000001</v>
      </c>
      <c r="Q195" s="36">
        <f>SUMIFS(СВЦЭМ!$F$39:$F$782,СВЦЭМ!$A$39:$A$782,$A195,СВЦЭМ!$B$39:$B$782,Q$190)+'СЕТ СН'!$F$12</f>
        <v>147.71464936000001</v>
      </c>
      <c r="R195" s="36">
        <f>SUMIFS(СВЦЭМ!$F$39:$F$782,СВЦЭМ!$A$39:$A$782,$A195,СВЦЭМ!$B$39:$B$782,R$190)+'СЕТ СН'!$F$12</f>
        <v>148.47919956000001</v>
      </c>
      <c r="S195" s="36">
        <f>SUMIFS(СВЦЭМ!$F$39:$F$782,СВЦЭМ!$A$39:$A$782,$A195,СВЦЭМ!$B$39:$B$782,S$190)+'СЕТ СН'!$F$12</f>
        <v>148.27374255000001</v>
      </c>
      <c r="T195" s="36">
        <f>SUMIFS(СВЦЭМ!$F$39:$F$782,СВЦЭМ!$A$39:$A$782,$A195,СВЦЭМ!$B$39:$B$782,T$190)+'СЕТ СН'!$F$12</f>
        <v>147.48695917000001</v>
      </c>
      <c r="U195" s="36">
        <f>SUMIFS(СВЦЭМ!$F$39:$F$782,СВЦЭМ!$A$39:$A$782,$A195,СВЦЭМ!$B$39:$B$782,U$190)+'СЕТ СН'!$F$12</f>
        <v>147.77576619999999</v>
      </c>
      <c r="V195" s="36">
        <f>SUMIFS(СВЦЭМ!$F$39:$F$782,СВЦЭМ!$A$39:$A$782,$A195,СВЦЭМ!$B$39:$B$782,V$190)+'СЕТ СН'!$F$12</f>
        <v>148.39993837</v>
      </c>
      <c r="W195" s="36">
        <f>SUMIFS(СВЦЭМ!$F$39:$F$782,СВЦЭМ!$A$39:$A$782,$A195,СВЦЭМ!$B$39:$B$782,W$190)+'СЕТ СН'!$F$12</f>
        <v>145.46158498</v>
      </c>
      <c r="X195" s="36">
        <f>SUMIFS(СВЦЭМ!$F$39:$F$782,СВЦЭМ!$A$39:$A$782,$A195,СВЦЭМ!$B$39:$B$782,X$190)+'СЕТ СН'!$F$12</f>
        <v>150.20575067999999</v>
      </c>
      <c r="Y195" s="36">
        <f>SUMIFS(СВЦЭМ!$F$39:$F$782,СВЦЭМ!$A$39:$A$782,$A195,СВЦЭМ!$B$39:$B$782,Y$190)+'СЕТ СН'!$F$12</f>
        <v>159.47297535000001</v>
      </c>
    </row>
    <row r="196" spans="1:25" ht="15.75" x14ac:dyDescent="0.2">
      <c r="A196" s="35">
        <f t="shared" si="5"/>
        <v>45510</v>
      </c>
      <c r="B196" s="36">
        <f>SUMIFS(СВЦЭМ!$F$39:$F$782,СВЦЭМ!$A$39:$A$782,$A196,СВЦЭМ!$B$39:$B$782,B$190)+'СЕТ СН'!$F$12</f>
        <v>168.94028964</v>
      </c>
      <c r="C196" s="36">
        <f>SUMIFS(СВЦЭМ!$F$39:$F$782,СВЦЭМ!$A$39:$A$782,$A196,СВЦЭМ!$B$39:$B$782,C$190)+'СЕТ СН'!$F$12</f>
        <v>176.21598767</v>
      </c>
      <c r="D196" s="36">
        <f>SUMIFS(СВЦЭМ!$F$39:$F$782,СВЦЭМ!$A$39:$A$782,$A196,СВЦЭМ!$B$39:$B$782,D$190)+'СЕТ СН'!$F$12</f>
        <v>179.95239509999999</v>
      </c>
      <c r="E196" s="36">
        <f>SUMIFS(СВЦЭМ!$F$39:$F$782,СВЦЭМ!$A$39:$A$782,$A196,СВЦЭМ!$B$39:$B$782,E$190)+'СЕТ СН'!$F$12</f>
        <v>182.9377374</v>
      </c>
      <c r="F196" s="36">
        <f>SUMIFS(СВЦЭМ!$F$39:$F$782,СВЦЭМ!$A$39:$A$782,$A196,СВЦЭМ!$B$39:$B$782,F$190)+'СЕТ СН'!$F$12</f>
        <v>182.49750581000001</v>
      </c>
      <c r="G196" s="36">
        <f>SUMIFS(СВЦЭМ!$F$39:$F$782,СВЦЭМ!$A$39:$A$782,$A196,СВЦЭМ!$B$39:$B$782,G$190)+'СЕТ СН'!$F$12</f>
        <v>179.45738478000001</v>
      </c>
      <c r="H196" s="36">
        <f>SUMIFS(СВЦЭМ!$F$39:$F$782,СВЦЭМ!$A$39:$A$782,$A196,СВЦЭМ!$B$39:$B$782,H$190)+'СЕТ СН'!$F$12</f>
        <v>174.76559123000001</v>
      </c>
      <c r="I196" s="36">
        <f>SUMIFS(СВЦЭМ!$F$39:$F$782,СВЦЭМ!$A$39:$A$782,$A196,СВЦЭМ!$B$39:$B$782,I$190)+'СЕТ СН'!$F$12</f>
        <v>166.71335504999999</v>
      </c>
      <c r="J196" s="36">
        <f>SUMIFS(СВЦЭМ!$F$39:$F$782,СВЦЭМ!$A$39:$A$782,$A196,СВЦЭМ!$B$39:$B$782,J$190)+'СЕТ СН'!$F$12</f>
        <v>156.87244799000001</v>
      </c>
      <c r="K196" s="36">
        <f>SUMIFS(СВЦЭМ!$F$39:$F$782,СВЦЭМ!$A$39:$A$782,$A196,СВЦЭМ!$B$39:$B$782,K$190)+'СЕТ СН'!$F$12</f>
        <v>149.55006734</v>
      </c>
      <c r="L196" s="36">
        <f>SUMIFS(СВЦЭМ!$F$39:$F$782,СВЦЭМ!$A$39:$A$782,$A196,СВЦЭМ!$B$39:$B$782,L$190)+'СЕТ СН'!$F$12</f>
        <v>146.27324791999999</v>
      </c>
      <c r="M196" s="36">
        <f>SUMIFS(СВЦЭМ!$F$39:$F$782,СВЦЭМ!$A$39:$A$782,$A196,СВЦЭМ!$B$39:$B$782,M$190)+'СЕТ СН'!$F$12</f>
        <v>146.33204778999999</v>
      </c>
      <c r="N196" s="36">
        <f>SUMIFS(СВЦЭМ!$F$39:$F$782,СВЦЭМ!$A$39:$A$782,$A196,СВЦЭМ!$B$39:$B$782,N$190)+'СЕТ СН'!$F$12</f>
        <v>144.94493075</v>
      </c>
      <c r="O196" s="36">
        <f>SUMIFS(СВЦЭМ!$F$39:$F$782,СВЦЭМ!$A$39:$A$782,$A196,СВЦЭМ!$B$39:$B$782,O$190)+'СЕТ СН'!$F$12</f>
        <v>143.94921550000001</v>
      </c>
      <c r="P196" s="36">
        <f>SUMIFS(СВЦЭМ!$F$39:$F$782,СВЦЭМ!$A$39:$A$782,$A196,СВЦЭМ!$B$39:$B$782,P$190)+'СЕТ СН'!$F$12</f>
        <v>143.74934622999999</v>
      </c>
      <c r="Q196" s="36">
        <f>SUMIFS(СВЦЭМ!$F$39:$F$782,СВЦЭМ!$A$39:$A$782,$A196,СВЦЭМ!$B$39:$B$782,Q$190)+'СЕТ СН'!$F$12</f>
        <v>141.26743038000001</v>
      </c>
      <c r="R196" s="36">
        <f>SUMIFS(СВЦЭМ!$F$39:$F$782,СВЦЭМ!$A$39:$A$782,$A196,СВЦЭМ!$B$39:$B$782,R$190)+'СЕТ СН'!$F$12</f>
        <v>142.97676200999999</v>
      </c>
      <c r="S196" s="36">
        <f>SUMIFS(СВЦЭМ!$F$39:$F$782,СВЦЭМ!$A$39:$A$782,$A196,СВЦЭМ!$B$39:$B$782,S$190)+'СЕТ СН'!$F$12</f>
        <v>143.47277606</v>
      </c>
      <c r="T196" s="36">
        <f>SUMIFS(СВЦЭМ!$F$39:$F$782,СВЦЭМ!$A$39:$A$782,$A196,СВЦЭМ!$B$39:$B$782,T$190)+'СЕТ СН'!$F$12</f>
        <v>142.27599185</v>
      </c>
      <c r="U196" s="36">
        <f>SUMIFS(СВЦЭМ!$F$39:$F$782,СВЦЭМ!$A$39:$A$782,$A196,СВЦЭМ!$B$39:$B$782,U$190)+'СЕТ СН'!$F$12</f>
        <v>142.77555455999999</v>
      </c>
      <c r="V196" s="36">
        <f>SUMIFS(СВЦЭМ!$F$39:$F$782,СВЦЭМ!$A$39:$A$782,$A196,СВЦЭМ!$B$39:$B$782,V$190)+'СЕТ СН'!$F$12</f>
        <v>143.64100034000001</v>
      </c>
      <c r="W196" s="36">
        <f>SUMIFS(СВЦЭМ!$F$39:$F$782,СВЦЭМ!$A$39:$A$782,$A196,СВЦЭМ!$B$39:$B$782,W$190)+'СЕТ СН'!$F$12</f>
        <v>143.34825893999999</v>
      </c>
      <c r="X196" s="36">
        <f>SUMIFS(СВЦЭМ!$F$39:$F$782,СВЦЭМ!$A$39:$A$782,$A196,СВЦЭМ!$B$39:$B$782,X$190)+'СЕТ СН'!$F$12</f>
        <v>149.14522915000001</v>
      </c>
      <c r="Y196" s="36">
        <f>SUMIFS(СВЦЭМ!$F$39:$F$782,СВЦЭМ!$A$39:$A$782,$A196,СВЦЭМ!$B$39:$B$782,Y$190)+'СЕТ СН'!$F$12</f>
        <v>155.97624789</v>
      </c>
    </row>
    <row r="197" spans="1:25" ht="15.75" x14ac:dyDescent="0.2">
      <c r="A197" s="35">
        <f t="shared" si="5"/>
        <v>45511</v>
      </c>
      <c r="B197" s="36">
        <f>SUMIFS(СВЦЭМ!$F$39:$F$782,СВЦЭМ!$A$39:$A$782,$A197,СВЦЭМ!$B$39:$B$782,B$190)+'СЕТ СН'!$F$12</f>
        <v>162.64891401</v>
      </c>
      <c r="C197" s="36">
        <f>SUMIFS(СВЦЭМ!$F$39:$F$782,СВЦЭМ!$A$39:$A$782,$A197,СВЦЭМ!$B$39:$B$782,C$190)+'СЕТ СН'!$F$12</f>
        <v>171.22973841000001</v>
      </c>
      <c r="D197" s="36">
        <f>SUMIFS(СВЦЭМ!$F$39:$F$782,СВЦЭМ!$A$39:$A$782,$A197,СВЦЭМ!$B$39:$B$782,D$190)+'СЕТ СН'!$F$12</f>
        <v>177.06493531999999</v>
      </c>
      <c r="E197" s="36">
        <f>SUMIFS(СВЦЭМ!$F$39:$F$782,СВЦЭМ!$A$39:$A$782,$A197,СВЦЭМ!$B$39:$B$782,E$190)+'СЕТ СН'!$F$12</f>
        <v>179.29314163999999</v>
      </c>
      <c r="F197" s="36">
        <f>SUMIFS(СВЦЭМ!$F$39:$F$782,СВЦЭМ!$A$39:$A$782,$A197,СВЦЭМ!$B$39:$B$782,F$190)+'СЕТ СН'!$F$12</f>
        <v>182.16441193</v>
      </c>
      <c r="G197" s="36">
        <f>SUMIFS(СВЦЭМ!$F$39:$F$782,СВЦЭМ!$A$39:$A$782,$A197,СВЦЭМ!$B$39:$B$782,G$190)+'СЕТ СН'!$F$12</f>
        <v>179.2399461</v>
      </c>
      <c r="H197" s="36">
        <f>SUMIFS(СВЦЭМ!$F$39:$F$782,СВЦЭМ!$A$39:$A$782,$A197,СВЦЭМ!$B$39:$B$782,H$190)+'СЕТ СН'!$F$12</f>
        <v>175.86860286999999</v>
      </c>
      <c r="I197" s="36">
        <f>SUMIFS(СВЦЭМ!$F$39:$F$782,СВЦЭМ!$A$39:$A$782,$A197,СВЦЭМ!$B$39:$B$782,I$190)+'СЕТ СН'!$F$12</f>
        <v>167.42074542</v>
      </c>
      <c r="J197" s="36">
        <f>SUMIFS(СВЦЭМ!$F$39:$F$782,СВЦЭМ!$A$39:$A$782,$A197,СВЦЭМ!$B$39:$B$782,J$190)+'СЕТ СН'!$F$12</f>
        <v>158.01385213</v>
      </c>
      <c r="K197" s="36">
        <f>SUMIFS(СВЦЭМ!$F$39:$F$782,СВЦЭМ!$A$39:$A$782,$A197,СВЦЭМ!$B$39:$B$782,K$190)+'СЕТ СН'!$F$12</f>
        <v>150.32551122999999</v>
      </c>
      <c r="L197" s="36">
        <f>SUMIFS(СВЦЭМ!$F$39:$F$782,СВЦЭМ!$A$39:$A$782,$A197,СВЦЭМ!$B$39:$B$782,L$190)+'СЕТ СН'!$F$12</f>
        <v>148.45072894</v>
      </c>
      <c r="M197" s="36">
        <f>SUMIFS(СВЦЭМ!$F$39:$F$782,СВЦЭМ!$A$39:$A$782,$A197,СВЦЭМ!$B$39:$B$782,M$190)+'СЕТ СН'!$F$12</f>
        <v>146.61905250999999</v>
      </c>
      <c r="N197" s="36">
        <f>SUMIFS(СВЦЭМ!$F$39:$F$782,СВЦЭМ!$A$39:$A$782,$A197,СВЦЭМ!$B$39:$B$782,N$190)+'СЕТ СН'!$F$12</f>
        <v>144.53278073999999</v>
      </c>
      <c r="O197" s="36">
        <f>SUMIFS(СВЦЭМ!$F$39:$F$782,СВЦЭМ!$A$39:$A$782,$A197,СВЦЭМ!$B$39:$B$782,O$190)+'СЕТ СН'!$F$12</f>
        <v>144.97122461999999</v>
      </c>
      <c r="P197" s="36">
        <f>SUMIFS(СВЦЭМ!$F$39:$F$782,СВЦЭМ!$A$39:$A$782,$A197,СВЦЭМ!$B$39:$B$782,P$190)+'СЕТ СН'!$F$12</f>
        <v>145.90972656</v>
      </c>
      <c r="Q197" s="36">
        <f>SUMIFS(СВЦЭМ!$F$39:$F$782,СВЦЭМ!$A$39:$A$782,$A197,СВЦЭМ!$B$39:$B$782,Q$190)+'СЕТ СН'!$F$12</f>
        <v>146.47193801</v>
      </c>
      <c r="R197" s="36">
        <f>SUMIFS(СВЦЭМ!$F$39:$F$782,СВЦЭМ!$A$39:$A$782,$A197,СВЦЭМ!$B$39:$B$782,R$190)+'СЕТ СН'!$F$12</f>
        <v>147.46497728</v>
      </c>
      <c r="S197" s="36">
        <f>SUMIFS(СВЦЭМ!$F$39:$F$782,СВЦЭМ!$A$39:$A$782,$A197,СВЦЭМ!$B$39:$B$782,S$190)+'СЕТ СН'!$F$12</f>
        <v>146.96141664999999</v>
      </c>
      <c r="T197" s="36">
        <f>SUMIFS(СВЦЭМ!$F$39:$F$782,СВЦЭМ!$A$39:$A$782,$A197,СВЦЭМ!$B$39:$B$782,T$190)+'СЕТ СН'!$F$12</f>
        <v>145.97468312000001</v>
      </c>
      <c r="U197" s="36">
        <f>SUMIFS(СВЦЭМ!$F$39:$F$782,СВЦЭМ!$A$39:$A$782,$A197,СВЦЭМ!$B$39:$B$782,U$190)+'СЕТ СН'!$F$12</f>
        <v>147.26605183999999</v>
      </c>
      <c r="V197" s="36">
        <f>SUMIFS(СВЦЭМ!$F$39:$F$782,СВЦЭМ!$A$39:$A$782,$A197,СВЦЭМ!$B$39:$B$782,V$190)+'СЕТ СН'!$F$12</f>
        <v>148.37224551</v>
      </c>
      <c r="W197" s="36">
        <f>SUMIFS(СВЦЭМ!$F$39:$F$782,СВЦЭМ!$A$39:$A$782,$A197,СВЦЭМ!$B$39:$B$782,W$190)+'СЕТ СН'!$F$12</f>
        <v>146.92612914</v>
      </c>
      <c r="X197" s="36">
        <f>SUMIFS(СВЦЭМ!$F$39:$F$782,СВЦЭМ!$A$39:$A$782,$A197,СВЦЭМ!$B$39:$B$782,X$190)+'СЕТ СН'!$F$12</f>
        <v>151.70959436000001</v>
      </c>
      <c r="Y197" s="36">
        <f>SUMIFS(СВЦЭМ!$F$39:$F$782,СВЦЭМ!$A$39:$A$782,$A197,СВЦЭМ!$B$39:$B$782,Y$190)+'СЕТ СН'!$F$12</f>
        <v>155.30347423000001</v>
      </c>
    </row>
    <row r="198" spans="1:25" ht="15.75" x14ac:dyDescent="0.2">
      <c r="A198" s="35">
        <f t="shared" si="5"/>
        <v>45512</v>
      </c>
      <c r="B198" s="36">
        <f>SUMIFS(СВЦЭМ!$F$39:$F$782,СВЦЭМ!$A$39:$A$782,$A198,СВЦЭМ!$B$39:$B$782,B$190)+'СЕТ СН'!$F$12</f>
        <v>169.01220824999999</v>
      </c>
      <c r="C198" s="36">
        <f>SUMIFS(СВЦЭМ!$F$39:$F$782,СВЦЭМ!$A$39:$A$782,$A198,СВЦЭМ!$B$39:$B$782,C$190)+'СЕТ СН'!$F$12</f>
        <v>177.33586725999999</v>
      </c>
      <c r="D198" s="36">
        <f>SUMIFS(СВЦЭМ!$F$39:$F$782,СВЦЭМ!$A$39:$A$782,$A198,СВЦЭМ!$B$39:$B$782,D$190)+'СЕТ СН'!$F$12</f>
        <v>183.39458583999999</v>
      </c>
      <c r="E198" s="36">
        <f>SUMIFS(СВЦЭМ!$F$39:$F$782,СВЦЭМ!$A$39:$A$782,$A198,СВЦЭМ!$B$39:$B$782,E$190)+'СЕТ СН'!$F$12</f>
        <v>183.72713171999999</v>
      </c>
      <c r="F198" s="36">
        <f>SUMIFS(СВЦЭМ!$F$39:$F$782,СВЦЭМ!$A$39:$A$782,$A198,СВЦЭМ!$B$39:$B$782,F$190)+'СЕТ СН'!$F$12</f>
        <v>183.67446182</v>
      </c>
      <c r="G198" s="36">
        <f>SUMIFS(СВЦЭМ!$F$39:$F$782,СВЦЭМ!$A$39:$A$782,$A198,СВЦЭМ!$B$39:$B$782,G$190)+'СЕТ СН'!$F$12</f>
        <v>183.67889746</v>
      </c>
      <c r="H198" s="36">
        <f>SUMIFS(СВЦЭМ!$F$39:$F$782,СВЦЭМ!$A$39:$A$782,$A198,СВЦЭМ!$B$39:$B$782,H$190)+'СЕТ СН'!$F$12</f>
        <v>177.15589704999999</v>
      </c>
      <c r="I198" s="36">
        <f>SUMIFS(СВЦЭМ!$F$39:$F$782,СВЦЭМ!$A$39:$A$782,$A198,СВЦЭМ!$B$39:$B$782,I$190)+'СЕТ СН'!$F$12</f>
        <v>169.49755141</v>
      </c>
      <c r="J198" s="36">
        <f>SUMIFS(СВЦЭМ!$F$39:$F$782,СВЦЭМ!$A$39:$A$782,$A198,СВЦЭМ!$B$39:$B$782,J$190)+'СЕТ СН'!$F$12</f>
        <v>159.23326932000001</v>
      </c>
      <c r="K198" s="36">
        <f>SUMIFS(СВЦЭМ!$F$39:$F$782,СВЦЭМ!$A$39:$A$782,$A198,СВЦЭМ!$B$39:$B$782,K$190)+'СЕТ СН'!$F$12</f>
        <v>153.86740241000001</v>
      </c>
      <c r="L198" s="36">
        <f>SUMIFS(СВЦЭМ!$F$39:$F$782,СВЦЭМ!$A$39:$A$782,$A198,СВЦЭМ!$B$39:$B$782,L$190)+'СЕТ СН'!$F$12</f>
        <v>150.26388709</v>
      </c>
      <c r="M198" s="36">
        <f>SUMIFS(СВЦЭМ!$F$39:$F$782,СВЦЭМ!$A$39:$A$782,$A198,СВЦЭМ!$B$39:$B$782,M$190)+'СЕТ СН'!$F$12</f>
        <v>150.42896253999999</v>
      </c>
      <c r="N198" s="36">
        <f>SUMIFS(СВЦЭМ!$F$39:$F$782,СВЦЭМ!$A$39:$A$782,$A198,СВЦЭМ!$B$39:$B$782,N$190)+'СЕТ СН'!$F$12</f>
        <v>150.25052141</v>
      </c>
      <c r="O198" s="36">
        <f>SUMIFS(СВЦЭМ!$F$39:$F$782,СВЦЭМ!$A$39:$A$782,$A198,СВЦЭМ!$B$39:$B$782,O$190)+'СЕТ СН'!$F$12</f>
        <v>150.58721978</v>
      </c>
      <c r="P198" s="36">
        <f>SUMIFS(СВЦЭМ!$F$39:$F$782,СВЦЭМ!$A$39:$A$782,$A198,СВЦЭМ!$B$39:$B$782,P$190)+'СЕТ СН'!$F$12</f>
        <v>151.25734039</v>
      </c>
      <c r="Q198" s="36">
        <f>SUMIFS(СВЦЭМ!$F$39:$F$782,СВЦЭМ!$A$39:$A$782,$A198,СВЦЭМ!$B$39:$B$782,Q$190)+'СЕТ СН'!$F$12</f>
        <v>151.86033558</v>
      </c>
      <c r="R198" s="36">
        <f>SUMIFS(СВЦЭМ!$F$39:$F$782,СВЦЭМ!$A$39:$A$782,$A198,СВЦЭМ!$B$39:$B$782,R$190)+'СЕТ СН'!$F$12</f>
        <v>153.30844862000001</v>
      </c>
      <c r="S198" s="36">
        <f>SUMIFS(СВЦЭМ!$F$39:$F$782,СВЦЭМ!$A$39:$A$782,$A198,СВЦЭМ!$B$39:$B$782,S$190)+'СЕТ СН'!$F$12</f>
        <v>151.64746237</v>
      </c>
      <c r="T198" s="36">
        <f>SUMIFS(СВЦЭМ!$F$39:$F$782,СВЦЭМ!$A$39:$A$782,$A198,СВЦЭМ!$B$39:$B$782,T$190)+'СЕТ СН'!$F$12</f>
        <v>151.01357218000001</v>
      </c>
      <c r="U198" s="36">
        <f>SUMIFS(СВЦЭМ!$F$39:$F$782,СВЦЭМ!$A$39:$A$782,$A198,СВЦЭМ!$B$39:$B$782,U$190)+'СЕТ СН'!$F$12</f>
        <v>152.04456062</v>
      </c>
      <c r="V198" s="36">
        <f>SUMIFS(СВЦЭМ!$F$39:$F$782,СВЦЭМ!$A$39:$A$782,$A198,СВЦЭМ!$B$39:$B$782,V$190)+'СЕТ СН'!$F$12</f>
        <v>152.52493962</v>
      </c>
      <c r="W198" s="36">
        <f>SUMIFS(СВЦЭМ!$F$39:$F$782,СВЦЭМ!$A$39:$A$782,$A198,СВЦЭМ!$B$39:$B$782,W$190)+'СЕТ СН'!$F$12</f>
        <v>152.41326655</v>
      </c>
      <c r="X198" s="36">
        <f>SUMIFS(СВЦЭМ!$F$39:$F$782,СВЦЭМ!$A$39:$A$782,$A198,СВЦЭМ!$B$39:$B$782,X$190)+'СЕТ СН'!$F$12</f>
        <v>156.86003296000001</v>
      </c>
      <c r="Y198" s="36">
        <f>SUMIFS(СВЦЭМ!$F$39:$F$782,СВЦЭМ!$A$39:$A$782,$A198,СВЦЭМ!$B$39:$B$782,Y$190)+'СЕТ СН'!$F$12</f>
        <v>165.01543705</v>
      </c>
    </row>
    <row r="199" spans="1:25" ht="15.75" x14ac:dyDescent="0.2">
      <c r="A199" s="35">
        <f t="shared" si="5"/>
        <v>45513</v>
      </c>
      <c r="B199" s="36">
        <f>SUMIFS(СВЦЭМ!$F$39:$F$782,СВЦЭМ!$A$39:$A$782,$A199,СВЦЭМ!$B$39:$B$782,B$190)+'СЕТ СН'!$F$12</f>
        <v>162.66666190000001</v>
      </c>
      <c r="C199" s="36">
        <f>SUMIFS(СВЦЭМ!$F$39:$F$782,СВЦЭМ!$A$39:$A$782,$A199,СВЦЭМ!$B$39:$B$782,C$190)+'СЕТ СН'!$F$12</f>
        <v>172.75932933000001</v>
      </c>
      <c r="D199" s="36">
        <f>SUMIFS(СВЦЭМ!$F$39:$F$782,СВЦЭМ!$A$39:$A$782,$A199,СВЦЭМ!$B$39:$B$782,D$190)+'СЕТ СН'!$F$12</f>
        <v>183.0723457</v>
      </c>
      <c r="E199" s="36">
        <f>SUMIFS(СВЦЭМ!$F$39:$F$782,СВЦЭМ!$A$39:$A$782,$A199,СВЦЭМ!$B$39:$B$782,E$190)+'СЕТ СН'!$F$12</f>
        <v>186.64506861000001</v>
      </c>
      <c r="F199" s="36">
        <f>SUMIFS(СВЦЭМ!$F$39:$F$782,СВЦЭМ!$A$39:$A$782,$A199,СВЦЭМ!$B$39:$B$782,F$190)+'СЕТ СН'!$F$12</f>
        <v>187.13309190000001</v>
      </c>
      <c r="G199" s="36">
        <f>SUMIFS(СВЦЭМ!$F$39:$F$782,СВЦЭМ!$A$39:$A$782,$A199,СВЦЭМ!$B$39:$B$782,G$190)+'СЕТ СН'!$F$12</f>
        <v>186.35268790000001</v>
      </c>
      <c r="H199" s="36">
        <f>SUMIFS(СВЦЭМ!$F$39:$F$782,СВЦЭМ!$A$39:$A$782,$A199,СВЦЭМ!$B$39:$B$782,H$190)+'СЕТ СН'!$F$12</f>
        <v>183.24583140999999</v>
      </c>
      <c r="I199" s="36">
        <f>SUMIFS(СВЦЭМ!$F$39:$F$782,СВЦЭМ!$A$39:$A$782,$A199,СВЦЭМ!$B$39:$B$782,I$190)+'СЕТ СН'!$F$12</f>
        <v>173.68416053000001</v>
      </c>
      <c r="J199" s="36">
        <f>SUMIFS(СВЦЭМ!$F$39:$F$782,СВЦЭМ!$A$39:$A$782,$A199,СВЦЭМ!$B$39:$B$782,J$190)+'СЕТ СН'!$F$12</f>
        <v>166.47453066</v>
      </c>
      <c r="K199" s="36">
        <f>SUMIFS(СВЦЭМ!$F$39:$F$782,СВЦЭМ!$A$39:$A$782,$A199,СВЦЭМ!$B$39:$B$782,K$190)+'СЕТ СН'!$F$12</f>
        <v>157.77855052999999</v>
      </c>
      <c r="L199" s="36">
        <f>SUMIFS(СВЦЭМ!$F$39:$F$782,СВЦЭМ!$A$39:$A$782,$A199,СВЦЭМ!$B$39:$B$782,L$190)+'СЕТ СН'!$F$12</f>
        <v>156.06095761</v>
      </c>
      <c r="M199" s="36">
        <f>SUMIFS(СВЦЭМ!$F$39:$F$782,СВЦЭМ!$A$39:$A$782,$A199,СВЦЭМ!$B$39:$B$782,M$190)+'СЕТ СН'!$F$12</f>
        <v>155.63177562999999</v>
      </c>
      <c r="N199" s="36">
        <f>SUMIFS(СВЦЭМ!$F$39:$F$782,СВЦЭМ!$A$39:$A$782,$A199,СВЦЭМ!$B$39:$B$782,N$190)+'СЕТ СН'!$F$12</f>
        <v>155.39004666</v>
      </c>
      <c r="O199" s="36">
        <f>SUMIFS(СВЦЭМ!$F$39:$F$782,СВЦЭМ!$A$39:$A$782,$A199,СВЦЭМ!$B$39:$B$782,O$190)+'СЕТ СН'!$F$12</f>
        <v>154.60400508999999</v>
      </c>
      <c r="P199" s="36">
        <f>SUMIFS(СВЦЭМ!$F$39:$F$782,СВЦЭМ!$A$39:$A$782,$A199,СВЦЭМ!$B$39:$B$782,P$190)+'СЕТ СН'!$F$12</f>
        <v>156.17068533</v>
      </c>
      <c r="Q199" s="36">
        <f>SUMIFS(СВЦЭМ!$F$39:$F$782,СВЦЭМ!$A$39:$A$782,$A199,СВЦЭМ!$B$39:$B$782,Q$190)+'СЕТ СН'!$F$12</f>
        <v>157.19324700000001</v>
      </c>
      <c r="R199" s="36">
        <f>SUMIFS(СВЦЭМ!$F$39:$F$782,СВЦЭМ!$A$39:$A$782,$A199,СВЦЭМ!$B$39:$B$782,R$190)+'СЕТ СН'!$F$12</f>
        <v>157.73996388</v>
      </c>
      <c r="S199" s="36">
        <f>SUMIFS(СВЦЭМ!$F$39:$F$782,СВЦЭМ!$A$39:$A$782,$A199,СВЦЭМ!$B$39:$B$782,S$190)+'СЕТ СН'!$F$12</f>
        <v>156.8552459</v>
      </c>
      <c r="T199" s="36">
        <f>SUMIFS(СВЦЭМ!$F$39:$F$782,СВЦЭМ!$A$39:$A$782,$A199,СВЦЭМ!$B$39:$B$782,T$190)+'СЕТ СН'!$F$12</f>
        <v>155.10402019</v>
      </c>
      <c r="U199" s="36">
        <f>SUMIFS(СВЦЭМ!$F$39:$F$782,СВЦЭМ!$A$39:$A$782,$A199,СВЦЭМ!$B$39:$B$782,U$190)+'СЕТ СН'!$F$12</f>
        <v>155.30387949999999</v>
      </c>
      <c r="V199" s="36">
        <f>SUMIFS(СВЦЭМ!$F$39:$F$782,СВЦЭМ!$A$39:$A$782,$A199,СВЦЭМ!$B$39:$B$782,V$190)+'СЕТ СН'!$F$12</f>
        <v>160.26457532000001</v>
      </c>
      <c r="W199" s="36">
        <f>SUMIFS(СВЦЭМ!$F$39:$F$782,СВЦЭМ!$A$39:$A$782,$A199,СВЦЭМ!$B$39:$B$782,W$190)+'СЕТ СН'!$F$12</f>
        <v>157.28037430000001</v>
      </c>
      <c r="X199" s="36">
        <f>SUMIFS(СВЦЭМ!$F$39:$F$782,СВЦЭМ!$A$39:$A$782,$A199,СВЦЭМ!$B$39:$B$782,X$190)+'СЕТ СН'!$F$12</f>
        <v>164.32034876</v>
      </c>
      <c r="Y199" s="36">
        <f>SUMIFS(СВЦЭМ!$F$39:$F$782,СВЦЭМ!$A$39:$A$782,$A199,СВЦЭМ!$B$39:$B$782,Y$190)+'СЕТ СН'!$F$12</f>
        <v>169.04827237999999</v>
      </c>
    </row>
    <row r="200" spans="1:25" ht="15.75" x14ac:dyDescent="0.2">
      <c r="A200" s="35">
        <f t="shared" si="5"/>
        <v>45514</v>
      </c>
      <c r="B200" s="36">
        <f>SUMIFS(СВЦЭМ!$F$39:$F$782,СВЦЭМ!$A$39:$A$782,$A200,СВЦЭМ!$B$39:$B$782,B$190)+'СЕТ СН'!$F$12</f>
        <v>168.70509072999999</v>
      </c>
      <c r="C200" s="36">
        <f>SUMIFS(СВЦЭМ!$F$39:$F$782,СВЦЭМ!$A$39:$A$782,$A200,СВЦЭМ!$B$39:$B$782,C$190)+'СЕТ СН'!$F$12</f>
        <v>167.91638541</v>
      </c>
      <c r="D200" s="36">
        <f>SUMIFS(СВЦЭМ!$F$39:$F$782,СВЦЭМ!$A$39:$A$782,$A200,СВЦЭМ!$B$39:$B$782,D$190)+'СЕТ СН'!$F$12</f>
        <v>173.13672883999999</v>
      </c>
      <c r="E200" s="36">
        <f>SUMIFS(СВЦЭМ!$F$39:$F$782,СВЦЭМ!$A$39:$A$782,$A200,СВЦЭМ!$B$39:$B$782,E$190)+'СЕТ СН'!$F$12</f>
        <v>176.98225658000001</v>
      </c>
      <c r="F200" s="36">
        <f>SUMIFS(СВЦЭМ!$F$39:$F$782,СВЦЭМ!$A$39:$A$782,$A200,СВЦЭМ!$B$39:$B$782,F$190)+'СЕТ СН'!$F$12</f>
        <v>179.73185135</v>
      </c>
      <c r="G200" s="36">
        <f>SUMIFS(СВЦЭМ!$F$39:$F$782,СВЦЭМ!$A$39:$A$782,$A200,СВЦЭМ!$B$39:$B$782,G$190)+'СЕТ СН'!$F$12</f>
        <v>177.89810964</v>
      </c>
      <c r="H200" s="36">
        <f>SUMIFS(СВЦЭМ!$F$39:$F$782,СВЦЭМ!$A$39:$A$782,$A200,СВЦЭМ!$B$39:$B$782,H$190)+'СЕТ СН'!$F$12</f>
        <v>174.91646452000001</v>
      </c>
      <c r="I200" s="36">
        <f>SUMIFS(СВЦЭМ!$F$39:$F$782,СВЦЭМ!$A$39:$A$782,$A200,СВЦЭМ!$B$39:$B$782,I$190)+'СЕТ СН'!$F$12</f>
        <v>168.36916873999999</v>
      </c>
      <c r="J200" s="36">
        <f>SUMIFS(СВЦЭМ!$F$39:$F$782,СВЦЭМ!$A$39:$A$782,$A200,СВЦЭМ!$B$39:$B$782,J$190)+'СЕТ СН'!$F$12</f>
        <v>159.39328452000001</v>
      </c>
      <c r="K200" s="36">
        <f>SUMIFS(СВЦЭМ!$F$39:$F$782,СВЦЭМ!$A$39:$A$782,$A200,СВЦЭМ!$B$39:$B$782,K$190)+'СЕТ СН'!$F$12</f>
        <v>152.21878641000001</v>
      </c>
      <c r="L200" s="36">
        <f>SUMIFS(СВЦЭМ!$F$39:$F$782,СВЦЭМ!$A$39:$A$782,$A200,СВЦЭМ!$B$39:$B$782,L$190)+'СЕТ СН'!$F$12</f>
        <v>143.43583292</v>
      </c>
      <c r="M200" s="36">
        <f>SUMIFS(СВЦЭМ!$F$39:$F$782,СВЦЭМ!$A$39:$A$782,$A200,СВЦЭМ!$B$39:$B$782,M$190)+'СЕТ СН'!$F$12</f>
        <v>142.79140595999999</v>
      </c>
      <c r="N200" s="36">
        <f>SUMIFS(СВЦЭМ!$F$39:$F$782,СВЦЭМ!$A$39:$A$782,$A200,СВЦЭМ!$B$39:$B$782,N$190)+'СЕТ СН'!$F$12</f>
        <v>142.35152245</v>
      </c>
      <c r="O200" s="36">
        <f>SUMIFS(СВЦЭМ!$F$39:$F$782,СВЦЭМ!$A$39:$A$782,$A200,СВЦЭМ!$B$39:$B$782,O$190)+'СЕТ СН'!$F$12</f>
        <v>141.55731392000001</v>
      </c>
      <c r="P200" s="36">
        <f>SUMIFS(СВЦЭМ!$F$39:$F$782,СВЦЭМ!$A$39:$A$782,$A200,СВЦЭМ!$B$39:$B$782,P$190)+'СЕТ СН'!$F$12</f>
        <v>141.72556370999999</v>
      </c>
      <c r="Q200" s="36">
        <f>SUMIFS(СВЦЭМ!$F$39:$F$782,СВЦЭМ!$A$39:$A$782,$A200,СВЦЭМ!$B$39:$B$782,Q$190)+'СЕТ СН'!$F$12</f>
        <v>142.52906725</v>
      </c>
      <c r="R200" s="36">
        <f>SUMIFS(СВЦЭМ!$F$39:$F$782,СВЦЭМ!$A$39:$A$782,$A200,СВЦЭМ!$B$39:$B$782,R$190)+'СЕТ СН'!$F$12</f>
        <v>143.42366041</v>
      </c>
      <c r="S200" s="36">
        <f>SUMIFS(СВЦЭМ!$F$39:$F$782,СВЦЭМ!$A$39:$A$782,$A200,СВЦЭМ!$B$39:$B$782,S$190)+'СЕТ СН'!$F$12</f>
        <v>142.07314095000001</v>
      </c>
      <c r="T200" s="36">
        <f>SUMIFS(СВЦЭМ!$F$39:$F$782,СВЦЭМ!$A$39:$A$782,$A200,СВЦЭМ!$B$39:$B$782,T$190)+'СЕТ СН'!$F$12</f>
        <v>141.00444687999999</v>
      </c>
      <c r="U200" s="36">
        <f>SUMIFS(СВЦЭМ!$F$39:$F$782,СВЦЭМ!$A$39:$A$782,$A200,СВЦЭМ!$B$39:$B$782,U$190)+'СЕТ СН'!$F$12</f>
        <v>143.63146843000001</v>
      </c>
      <c r="V200" s="36">
        <f>SUMIFS(СВЦЭМ!$F$39:$F$782,СВЦЭМ!$A$39:$A$782,$A200,СВЦЭМ!$B$39:$B$782,V$190)+'СЕТ СН'!$F$12</f>
        <v>142.70947459000001</v>
      </c>
      <c r="W200" s="36">
        <f>SUMIFS(СВЦЭМ!$F$39:$F$782,СВЦЭМ!$A$39:$A$782,$A200,СВЦЭМ!$B$39:$B$782,W$190)+'СЕТ СН'!$F$12</f>
        <v>140.93882657</v>
      </c>
      <c r="X200" s="36">
        <f>SUMIFS(СВЦЭМ!$F$39:$F$782,СВЦЭМ!$A$39:$A$782,$A200,СВЦЭМ!$B$39:$B$782,X$190)+'СЕТ СН'!$F$12</f>
        <v>144.38443000999999</v>
      </c>
      <c r="Y200" s="36">
        <f>SUMIFS(СВЦЭМ!$F$39:$F$782,СВЦЭМ!$A$39:$A$782,$A200,СВЦЭМ!$B$39:$B$782,Y$190)+'СЕТ СН'!$F$12</f>
        <v>155.29760841000001</v>
      </c>
    </row>
    <row r="201" spans="1:25" ht="15.75" x14ac:dyDescent="0.2">
      <c r="A201" s="35">
        <f t="shared" si="5"/>
        <v>45515</v>
      </c>
      <c r="B201" s="36">
        <f>SUMIFS(СВЦЭМ!$F$39:$F$782,СВЦЭМ!$A$39:$A$782,$A201,СВЦЭМ!$B$39:$B$782,B$190)+'СЕТ СН'!$F$12</f>
        <v>161.33831910000001</v>
      </c>
      <c r="C201" s="36">
        <f>SUMIFS(СВЦЭМ!$F$39:$F$782,СВЦЭМ!$A$39:$A$782,$A201,СВЦЭМ!$B$39:$B$782,C$190)+'СЕТ СН'!$F$12</f>
        <v>166.77844612999999</v>
      </c>
      <c r="D201" s="36">
        <f>SUMIFS(СВЦЭМ!$F$39:$F$782,СВЦЭМ!$A$39:$A$782,$A201,СВЦЭМ!$B$39:$B$782,D$190)+'СЕТ СН'!$F$12</f>
        <v>171.42299274000001</v>
      </c>
      <c r="E201" s="36">
        <f>SUMIFS(СВЦЭМ!$F$39:$F$782,СВЦЭМ!$A$39:$A$782,$A201,СВЦЭМ!$B$39:$B$782,E$190)+'СЕТ СН'!$F$12</f>
        <v>174.08687055999999</v>
      </c>
      <c r="F201" s="36">
        <f>SUMIFS(СВЦЭМ!$F$39:$F$782,СВЦЭМ!$A$39:$A$782,$A201,СВЦЭМ!$B$39:$B$782,F$190)+'СЕТ СН'!$F$12</f>
        <v>175.46306858</v>
      </c>
      <c r="G201" s="36">
        <f>SUMIFS(СВЦЭМ!$F$39:$F$782,СВЦЭМ!$A$39:$A$782,$A201,СВЦЭМ!$B$39:$B$782,G$190)+'СЕТ СН'!$F$12</f>
        <v>174.22071758000001</v>
      </c>
      <c r="H201" s="36">
        <f>SUMIFS(СВЦЭМ!$F$39:$F$782,СВЦЭМ!$A$39:$A$782,$A201,СВЦЭМ!$B$39:$B$782,H$190)+'СЕТ СН'!$F$12</f>
        <v>173.09397876</v>
      </c>
      <c r="I201" s="36">
        <f>SUMIFS(СВЦЭМ!$F$39:$F$782,СВЦЭМ!$A$39:$A$782,$A201,СВЦЭМ!$B$39:$B$782,I$190)+'СЕТ СН'!$F$12</f>
        <v>169.64833590999999</v>
      </c>
      <c r="J201" s="36">
        <f>SUMIFS(СВЦЭМ!$F$39:$F$782,СВЦЭМ!$A$39:$A$782,$A201,СВЦЭМ!$B$39:$B$782,J$190)+'СЕТ СН'!$F$12</f>
        <v>163.08799536999999</v>
      </c>
      <c r="K201" s="36">
        <f>SUMIFS(СВЦЭМ!$F$39:$F$782,СВЦЭМ!$A$39:$A$782,$A201,СВЦЭМ!$B$39:$B$782,K$190)+'СЕТ СН'!$F$12</f>
        <v>155.65482059000001</v>
      </c>
      <c r="L201" s="36">
        <f>SUMIFS(СВЦЭМ!$F$39:$F$782,СВЦЭМ!$A$39:$A$782,$A201,СВЦЭМ!$B$39:$B$782,L$190)+'СЕТ СН'!$F$12</f>
        <v>151.10482880000001</v>
      </c>
      <c r="M201" s="36">
        <f>SUMIFS(СВЦЭМ!$F$39:$F$782,СВЦЭМ!$A$39:$A$782,$A201,СВЦЭМ!$B$39:$B$782,M$190)+'СЕТ СН'!$F$12</f>
        <v>149.24765583999999</v>
      </c>
      <c r="N201" s="36">
        <f>SUMIFS(СВЦЭМ!$F$39:$F$782,СВЦЭМ!$A$39:$A$782,$A201,СВЦЭМ!$B$39:$B$782,N$190)+'СЕТ СН'!$F$12</f>
        <v>146.46689911999999</v>
      </c>
      <c r="O201" s="36">
        <f>SUMIFS(СВЦЭМ!$F$39:$F$782,СВЦЭМ!$A$39:$A$782,$A201,СВЦЭМ!$B$39:$B$782,O$190)+'СЕТ СН'!$F$12</f>
        <v>145.92040116000001</v>
      </c>
      <c r="P201" s="36">
        <f>SUMIFS(СВЦЭМ!$F$39:$F$782,СВЦЭМ!$A$39:$A$782,$A201,СВЦЭМ!$B$39:$B$782,P$190)+'СЕТ СН'!$F$12</f>
        <v>147.72830243000001</v>
      </c>
      <c r="Q201" s="36">
        <f>SUMIFS(СВЦЭМ!$F$39:$F$782,СВЦЭМ!$A$39:$A$782,$A201,СВЦЭМ!$B$39:$B$782,Q$190)+'СЕТ СН'!$F$12</f>
        <v>148.29359574</v>
      </c>
      <c r="R201" s="36">
        <f>SUMIFS(СВЦЭМ!$F$39:$F$782,СВЦЭМ!$A$39:$A$782,$A201,СВЦЭМ!$B$39:$B$782,R$190)+'СЕТ СН'!$F$12</f>
        <v>149.22556280000001</v>
      </c>
      <c r="S201" s="36">
        <f>SUMIFS(СВЦЭМ!$F$39:$F$782,СВЦЭМ!$A$39:$A$782,$A201,СВЦЭМ!$B$39:$B$782,S$190)+'СЕТ СН'!$F$12</f>
        <v>145.92415813</v>
      </c>
      <c r="T201" s="36">
        <f>SUMIFS(СВЦЭМ!$F$39:$F$782,СВЦЭМ!$A$39:$A$782,$A201,СВЦЭМ!$B$39:$B$782,T$190)+'СЕТ СН'!$F$12</f>
        <v>144.12517142999999</v>
      </c>
      <c r="U201" s="36">
        <f>SUMIFS(СВЦЭМ!$F$39:$F$782,СВЦЭМ!$A$39:$A$782,$A201,СВЦЭМ!$B$39:$B$782,U$190)+'СЕТ СН'!$F$12</f>
        <v>144.99045050999999</v>
      </c>
      <c r="V201" s="36">
        <f>SUMIFS(СВЦЭМ!$F$39:$F$782,СВЦЭМ!$A$39:$A$782,$A201,СВЦЭМ!$B$39:$B$782,V$190)+'СЕТ СН'!$F$12</f>
        <v>144.84451823000001</v>
      </c>
      <c r="W201" s="36">
        <f>SUMIFS(СВЦЭМ!$F$39:$F$782,СВЦЭМ!$A$39:$A$782,$A201,СВЦЭМ!$B$39:$B$782,W$190)+'СЕТ СН'!$F$12</f>
        <v>143.40910543000001</v>
      </c>
      <c r="X201" s="36">
        <f>SUMIFS(СВЦЭМ!$F$39:$F$782,СВЦЭМ!$A$39:$A$782,$A201,СВЦЭМ!$B$39:$B$782,X$190)+'СЕТ СН'!$F$12</f>
        <v>149.77884913</v>
      </c>
      <c r="Y201" s="36">
        <f>SUMIFS(СВЦЭМ!$F$39:$F$782,СВЦЭМ!$A$39:$A$782,$A201,СВЦЭМ!$B$39:$B$782,Y$190)+'СЕТ СН'!$F$12</f>
        <v>157.68953726000001</v>
      </c>
    </row>
    <row r="202" spans="1:25" ht="15.75" x14ac:dyDescent="0.2">
      <c r="A202" s="35">
        <f t="shared" si="5"/>
        <v>45516</v>
      </c>
      <c r="B202" s="36">
        <f>SUMIFS(СВЦЭМ!$F$39:$F$782,СВЦЭМ!$A$39:$A$782,$A202,СВЦЭМ!$B$39:$B$782,B$190)+'СЕТ СН'!$F$12</f>
        <v>164.93662311</v>
      </c>
      <c r="C202" s="36">
        <f>SUMIFS(СВЦЭМ!$F$39:$F$782,СВЦЭМ!$A$39:$A$782,$A202,СВЦЭМ!$B$39:$B$782,C$190)+'СЕТ СН'!$F$12</f>
        <v>171.75702397000001</v>
      </c>
      <c r="D202" s="36">
        <f>SUMIFS(СВЦЭМ!$F$39:$F$782,СВЦЭМ!$A$39:$A$782,$A202,СВЦЭМ!$B$39:$B$782,D$190)+'СЕТ СН'!$F$12</f>
        <v>175.89221617999999</v>
      </c>
      <c r="E202" s="36">
        <f>SUMIFS(СВЦЭМ!$F$39:$F$782,СВЦЭМ!$A$39:$A$782,$A202,СВЦЭМ!$B$39:$B$782,E$190)+'СЕТ СН'!$F$12</f>
        <v>178.10104724000001</v>
      </c>
      <c r="F202" s="36">
        <f>SUMIFS(СВЦЭМ!$F$39:$F$782,СВЦЭМ!$A$39:$A$782,$A202,СВЦЭМ!$B$39:$B$782,F$190)+'СЕТ СН'!$F$12</f>
        <v>179.2725092</v>
      </c>
      <c r="G202" s="36">
        <f>SUMIFS(СВЦЭМ!$F$39:$F$782,СВЦЭМ!$A$39:$A$782,$A202,СВЦЭМ!$B$39:$B$782,G$190)+'СЕТ СН'!$F$12</f>
        <v>178.21128994</v>
      </c>
      <c r="H202" s="36">
        <f>SUMIFS(СВЦЭМ!$F$39:$F$782,СВЦЭМ!$A$39:$A$782,$A202,СВЦЭМ!$B$39:$B$782,H$190)+'СЕТ СН'!$F$12</f>
        <v>173.30478486999999</v>
      </c>
      <c r="I202" s="36">
        <f>SUMIFS(СВЦЭМ!$F$39:$F$782,СВЦЭМ!$A$39:$A$782,$A202,СВЦЭМ!$B$39:$B$782,I$190)+'СЕТ СН'!$F$12</f>
        <v>165.2918172</v>
      </c>
      <c r="J202" s="36">
        <f>SUMIFS(СВЦЭМ!$F$39:$F$782,СВЦЭМ!$A$39:$A$782,$A202,СВЦЭМ!$B$39:$B$782,J$190)+'СЕТ СН'!$F$12</f>
        <v>158.34777102999999</v>
      </c>
      <c r="K202" s="36">
        <f>SUMIFS(СВЦЭМ!$F$39:$F$782,СВЦЭМ!$A$39:$A$782,$A202,СВЦЭМ!$B$39:$B$782,K$190)+'СЕТ СН'!$F$12</f>
        <v>149.61430751</v>
      </c>
      <c r="L202" s="36">
        <f>SUMIFS(СВЦЭМ!$F$39:$F$782,СВЦЭМ!$A$39:$A$782,$A202,СВЦЭМ!$B$39:$B$782,L$190)+'СЕТ СН'!$F$12</f>
        <v>146.93833418</v>
      </c>
      <c r="M202" s="36">
        <f>SUMIFS(СВЦЭМ!$F$39:$F$782,СВЦЭМ!$A$39:$A$782,$A202,СВЦЭМ!$B$39:$B$782,M$190)+'СЕТ СН'!$F$12</f>
        <v>145.78190197999999</v>
      </c>
      <c r="N202" s="36">
        <f>SUMIFS(СВЦЭМ!$F$39:$F$782,СВЦЭМ!$A$39:$A$782,$A202,СВЦЭМ!$B$39:$B$782,N$190)+'СЕТ СН'!$F$12</f>
        <v>144.48764034000001</v>
      </c>
      <c r="O202" s="36">
        <f>SUMIFS(СВЦЭМ!$F$39:$F$782,СВЦЭМ!$A$39:$A$782,$A202,СВЦЭМ!$B$39:$B$782,O$190)+'СЕТ СН'!$F$12</f>
        <v>144.52372405</v>
      </c>
      <c r="P202" s="36">
        <f>SUMIFS(СВЦЭМ!$F$39:$F$782,СВЦЭМ!$A$39:$A$782,$A202,СВЦЭМ!$B$39:$B$782,P$190)+'СЕТ СН'!$F$12</f>
        <v>144.53852162000001</v>
      </c>
      <c r="Q202" s="36">
        <f>SUMIFS(СВЦЭМ!$F$39:$F$782,СВЦЭМ!$A$39:$A$782,$A202,СВЦЭМ!$B$39:$B$782,Q$190)+'СЕТ СН'!$F$12</f>
        <v>143.76058681999999</v>
      </c>
      <c r="R202" s="36">
        <f>SUMIFS(СВЦЭМ!$F$39:$F$782,СВЦЭМ!$A$39:$A$782,$A202,СВЦЭМ!$B$39:$B$782,R$190)+'СЕТ СН'!$F$12</f>
        <v>144.33064164000001</v>
      </c>
      <c r="S202" s="36">
        <f>SUMIFS(СВЦЭМ!$F$39:$F$782,СВЦЭМ!$A$39:$A$782,$A202,СВЦЭМ!$B$39:$B$782,S$190)+'СЕТ СН'!$F$12</f>
        <v>140.71445907</v>
      </c>
      <c r="T202" s="36">
        <f>SUMIFS(СВЦЭМ!$F$39:$F$782,СВЦЭМ!$A$39:$A$782,$A202,СВЦЭМ!$B$39:$B$782,T$190)+'СЕТ СН'!$F$12</f>
        <v>138.58783278999999</v>
      </c>
      <c r="U202" s="36">
        <f>SUMIFS(СВЦЭМ!$F$39:$F$782,СВЦЭМ!$A$39:$A$782,$A202,СВЦЭМ!$B$39:$B$782,U$190)+'СЕТ СН'!$F$12</f>
        <v>139.59184526000001</v>
      </c>
      <c r="V202" s="36">
        <f>SUMIFS(СВЦЭМ!$F$39:$F$782,СВЦЭМ!$A$39:$A$782,$A202,СВЦЭМ!$B$39:$B$782,V$190)+'СЕТ СН'!$F$12</f>
        <v>141.10548725999999</v>
      </c>
      <c r="W202" s="36">
        <f>SUMIFS(СВЦЭМ!$F$39:$F$782,СВЦЭМ!$A$39:$A$782,$A202,СВЦЭМ!$B$39:$B$782,W$190)+'СЕТ СН'!$F$12</f>
        <v>140.33707251000001</v>
      </c>
      <c r="X202" s="36">
        <f>SUMIFS(СВЦЭМ!$F$39:$F$782,СВЦЭМ!$A$39:$A$782,$A202,СВЦЭМ!$B$39:$B$782,X$190)+'СЕТ СН'!$F$12</f>
        <v>144.64873937999999</v>
      </c>
      <c r="Y202" s="36">
        <f>SUMIFS(СВЦЭМ!$F$39:$F$782,СВЦЭМ!$A$39:$A$782,$A202,СВЦЭМ!$B$39:$B$782,Y$190)+'СЕТ СН'!$F$12</f>
        <v>151.85173023999999</v>
      </c>
    </row>
    <row r="203" spans="1:25" ht="15.75" x14ac:dyDescent="0.2">
      <c r="A203" s="35">
        <f t="shared" si="5"/>
        <v>45517</v>
      </c>
      <c r="B203" s="36">
        <f>SUMIFS(СВЦЭМ!$F$39:$F$782,СВЦЭМ!$A$39:$A$782,$A203,СВЦЭМ!$B$39:$B$782,B$190)+'СЕТ СН'!$F$12</f>
        <v>161.20170641999999</v>
      </c>
      <c r="C203" s="36">
        <f>SUMIFS(СВЦЭМ!$F$39:$F$782,СВЦЭМ!$A$39:$A$782,$A203,СВЦЭМ!$B$39:$B$782,C$190)+'СЕТ СН'!$F$12</f>
        <v>174.21589399999999</v>
      </c>
      <c r="D203" s="36">
        <f>SUMIFS(СВЦЭМ!$F$39:$F$782,СВЦЭМ!$A$39:$A$782,$A203,СВЦЭМ!$B$39:$B$782,D$190)+'СЕТ СН'!$F$12</f>
        <v>181.25138616999999</v>
      </c>
      <c r="E203" s="36">
        <f>SUMIFS(СВЦЭМ!$F$39:$F$782,СВЦЭМ!$A$39:$A$782,$A203,СВЦЭМ!$B$39:$B$782,E$190)+'СЕТ СН'!$F$12</f>
        <v>185.16111423000001</v>
      </c>
      <c r="F203" s="36">
        <f>SUMIFS(СВЦЭМ!$F$39:$F$782,СВЦЭМ!$A$39:$A$782,$A203,СВЦЭМ!$B$39:$B$782,F$190)+'СЕТ СН'!$F$12</f>
        <v>185.57762382000001</v>
      </c>
      <c r="G203" s="36">
        <f>SUMIFS(СВЦЭМ!$F$39:$F$782,СВЦЭМ!$A$39:$A$782,$A203,СВЦЭМ!$B$39:$B$782,G$190)+'СЕТ СН'!$F$12</f>
        <v>185.12493971999999</v>
      </c>
      <c r="H203" s="36">
        <f>SUMIFS(СВЦЭМ!$F$39:$F$782,СВЦЭМ!$A$39:$A$782,$A203,СВЦЭМ!$B$39:$B$782,H$190)+'СЕТ СН'!$F$12</f>
        <v>184.66251288000001</v>
      </c>
      <c r="I203" s="36">
        <f>SUMIFS(СВЦЭМ!$F$39:$F$782,СВЦЭМ!$A$39:$A$782,$A203,СВЦЭМ!$B$39:$B$782,I$190)+'СЕТ СН'!$F$12</f>
        <v>172.64176369</v>
      </c>
      <c r="J203" s="36">
        <f>SUMIFS(СВЦЭМ!$F$39:$F$782,СВЦЭМ!$A$39:$A$782,$A203,СВЦЭМ!$B$39:$B$782,J$190)+'СЕТ СН'!$F$12</f>
        <v>160.96341078</v>
      </c>
      <c r="K203" s="36">
        <f>SUMIFS(СВЦЭМ!$F$39:$F$782,СВЦЭМ!$A$39:$A$782,$A203,СВЦЭМ!$B$39:$B$782,K$190)+'СЕТ СН'!$F$12</f>
        <v>152.34827949000001</v>
      </c>
      <c r="L203" s="36">
        <f>SUMIFS(СВЦЭМ!$F$39:$F$782,СВЦЭМ!$A$39:$A$782,$A203,СВЦЭМ!$B$39:$B$782,L$190)+'СЕТ СН'!$F$12</f>
        <v>147.23032165000001</v>
      </c>
      <c r="M203" s="36">
        <f>SUMIFS(СВЦЭМ!$F$39:$F$782,СВЦЭМ!$A$39:$A$782,$A203,СВЦЭМ!$B$39:$B$782,M$190)+'СЕТ СН'!$F$12</f>
        <v>147.22513028</v>
      </c>
      <c r="N203" s="36">
        <f>SUMIFS(СВЦЭМ!$F$39:$F$782,СВЦЭМ!$A$39:$A$782,$A203,СВЦЭМ!$B$39:$B$782,N$190)+'СЕТ СН'!$F$12</f>
        <v>147.29460019000001</v>
      </c>
      <c r="O203" s="36">
        <f>SUMIFS(СВЦЭМ!$F$39:$F$782,СВЦЭМ!$A$39:$A$782,$A203,СВЦЭМ!$B$39:$B$782,O$190)+'СЕТ СН'!$F$12</f>
        <v>145.55443529999999</v>
      </c>
      <c r="P203" s="36">
        <f>SUMIFS(СВЦЭМ!$F$39:$F$782,СВЦЭМ!$A$39:$A$782,$A203,СВЦЭМ!$B$39:$B$782,P$190)+'СЕТ СН'!$F$12</f>
        <v>145.82915045999999</v>
      </c>
      <c r="Q203" s="36">
        <f>SUMIFS(СВЦЭМ!$F$39:$F$782,СВЦЭМ!$A$39:$A$782,$A203,СВЦЭМ!$B$39:$B$782,Q$190)+'СЕТ СН'!$F$12</f>
        <v>146.49920324999999</v>
      </c>
      <c r="R203" s="36">
        <f>SUMIFS(СВЦЭМ!$F$39:$F$782,СВЦЭМ!$A$39:$A$782,$A203,СВЦЭМ!$B$39:$B$782,R$190)+'СЕТ СН'!$F$12</f>
        <v>148.33086399999999</v>
      </c>
      <c r="S203" s="36">
        <f>SUMIFS(СВЦЭМ!$F$39:$F$782,СВЦЭМ!$A$39:$A$782,$A203,СВЦЭМ!$B$39:$B$782,S$190)+'СЕТ СН'!$F$12</f>
        <v>144.66647015000001</v>
      </c>
      <c r="T203" s="36">
        <f>SUMIFS(СВЦЭМ!$F$39:$F$782,СВЦЭМ!$A$39:$A$782,$A203,СВЦЭМ!$B$39:$B$782,T$190)+'СЕТ СН'!$F$12</f>
        <v>143.44765049</v>
      </c>
      <c r="U203" s="36">
        <f>SUMIFS(СВЦЭМ!$F$39:$F$782,СВЦЭМ!$A$39:$A$782,$A203,СВЦЭМ!$B$39:$B$782,U$190)+'СЕТ СН'!$F$12</f>
        <v>147.17924095999999</v>
      </c>
      <c r="V203" s="36">
        <f>SUMIFS(СВЦЭМ!$F$39:$F$782,СВЦЭМ!$A$39:$A$782,$A203,СВЦЭМ!$B$39:$B$782,V$190)+'СЕТ СН'!$F$12</f>
        <v>147.25901893</v>
      </c>
      <c r="W203" s="36">
        <f>SUMIFS(СВЦЭМ!$F$39:$F$782,СВЦЭМ!$A$39:$A$782,$A203,СВЦЭМ!$B$39:$B$782,W$190)+'СЕТ СН'!$F$12</f>
        <v>146.62497324</v>
      </c>
      <c r="X203" s="36">
        <f>SUMIFS(СВЦЭМ!$F$39:$F$782,СВЦЭМ!$A$39:$A$782,$A203,СВЦЭМ!$B$39:$B$782,X$190)+'СЕТ СН'!$F$12</f>
        <v>153.75317175999999</v>
      </c>
      <c r="Y203" s="36">
        <f>SUMIFS(СВЦЭМ!$F$39:$F$782,СВЦЭМ!$A$39:$A$782,$A203,СВЦЭМ!$B$39:$B$782,Y$190)+'СЕТ СН'!$F$12</f>
        <v>159.0910859</v>
      </c>
    </row>
    <row r="204" spans="1:25" ht="15.75" x14ac:dyDescent="0.2">
      <c r="A204" s="35">
        <f t="shared" si="5"/>
        <v>45518</v>
      </c>
      <c r="B204" s="36">
        <f>SUMIFS(СВЦЭМ!$F$39:$F$782,СВЦЭМ!$A$39:$A$782,$A204,СВЦЭМ!$B$39:$B$782,B$190)+'СЕТ СН'!$F$12</f>
        <v>175.36208951</v>
      </c>
      <c r="C204" s="36">
        <f>SUMIFS(СВЦЭМ!$F$39:$F$782,СВЦЭМ!$A$39:$A$782,$A204,СВЦЭМ!$B$39:$B$782,C$190)+'СЕТ СН'!$F$12</f>
        <v>185.12724202999999</v>
      </c>
      <c r="D204" s="36">
        <f>SUMIFS(СВЦЭМ!$F$39:$F$782,СВЦЭМ!$A$39:$A$782,$A204,СВЦЭМ!$B$39:$B$782,D$190)+'СЕТ СН'!$F$12</f>
        <v>194.17583447999999</v>
      </c>
      <c r="E204" s="36">
        <f>SUMIFS(СВЦЭМ!$F$39:$F$782,СВЦЭМ!$A$39:$A$782,$A204,СВЦЭМ!$B$39:$B$782,E$190)+'СЕТ СН'!$F$12</f>
        <v>200.97948156999999</v>
      </c>
      <c r="F204" s="36">
        <f>SUMIFS(СВЦЭМ!$F$39:$F$782,СВЦЭМ!$A$39:$A$782,$A204,СВЦЭМ!$B$39:$B$782,F$190)+'СЕТ СН'!$F$12</f>
        <v>201.71928560999999</v>
      </c>
      <c r="G204" s="36">
        <f>SUMIFS(СВЦЭМ!$F$39:$F$782,СВЦЭМ!$A$39:$A$782,$A204,СВЦЭМ!$B$39:$B$782,G$190)+'СЕТ СН'!$F$12</f>
        <v>199.24124792000001</v>
      </c>
      <c r="H204" s="36">
        <f>SUMIFS(СВЦЭМ!$F$39:$F$782,СВЦЭМ!$A$39:$A$782,$A204,СВЦЭМ!$B$39:$B$782,H$190)+'СЕТ СН'!$F$12</f>
        <v>198.27027595000001</v>
      </c>
      <c r="I204" s="36">
        <f>SUMIFS(СВЦЭМ!$F$39:$F$782,СВЦЭМ!$A$39:$A$782,$A204,СВЦЭМ!$B$39:$B$782,I$190)+'СЕТ СН'!$F$12</f>
        <v>191.33209722000001</v>
      </c>
      <c r="J204" s="36">
        <f>SUMIFS(СВЦЭМ!$F$39:$F$782,СВЦЭМ!$A$39:$A$782,$A204,СВЦЭМ!$B$39:$B$782,J$190)+'СЕТ СН'!$F$12</f>
        <v>180.03288154000001</v>
      </c>
      <c r="K204" s="36">
        <f>SUMIFS(СВЦЭМ!$F$39:$F$782,СВЦЭМ!$A$39:$A$782,$A204,СВЦЭМ!$B$39:$B$782,K$190)+'СЕТ СН'!$F$12</f>
        <v>171.20737488</v>
      </c>
      <c r="L204" s="36">
        <f>SUMIFS(СВЦЭМ!$F$39:$F$782,СВЦЭМ!$A$39:$A$782,$A204,СВЦЭМ!$B$39:$B$782,L$190)+'СЕТ СН'!$F$12</f>
        <v>164.47398079999999</v>
      </c>
      <c r="M204" s="36">
        <f>SUMIFS(СВЦЭМ!$F$39:$F$782,СВЦЭМ!$A$39:$A$782,$A204,СВЦЭМ!$B$39:$B$782,M$190)+'СЕТ СН'!$F$12</f>
        <v>162.43150054</v>
      </c>
      <c r="N204" s="36">
        <f>SUMIFS(СВЦЭМ!$F$39:$F$782,СВЦЭМ!$A$39:$A$782,$A204,СВЦЭМ!$B$39:$B$782,N$190)+'СЕТ СН'!$F$12</f>
        <v>162.96497109000001</v>
      </c>
      <c r="O204" s="36">
        <f>SUMIFS(СВЦЭМ!$F$39:$F$782,СВЦЭМ!$A$39:$A$782,$A204,СВЦЭМ!$B$39:$B$782,O$190)+'СЕТ СН'!$F$12</f>
        <v>162.05727034</v>
      </c>
      <c r="P204" s="36">
        <f>SUMIFS(СВЦЭМ!$F$39:$F$782,СВЦЭМ!$A$39:$A$782,$A204,СВЦЭМ!$B$39:$B$782,P$190)+'СЕТ СН'!$F$12</f>
        <v>161.27702907</v>
      </c>
      <c r="Q204" s="36">
        <f>SUMIFS(СВЦЭМ!$F$39:$F$782,СВЦЭМ!$A$39:$A$782,$A204,СВЦЭМ!$B$39:$B$782,Q$190)+'СЕТ СН'!$F$12</f>
        <v>161.64500835000001</v>
      </c>
      <c r="R204" s="36">
        <f>SUMIFS(СВЦЭМ!$F$39:$F$782,СВЦЭМ!$A$39:$A$782,$A204,СВЦЭМ!$B$39:$B$782,R$190)+'СЕТ СН'!$F$12</f>
        <v>162.35932779999999</v>
      </c>
      <c r="S204" s="36">
        <f>SUMIFS(СВЦЭМ!$F$39:$F$782,СВЦЭМ!$A$39:$A$782,$A204,СВЦЭМ!$B$39:$B$782,S$190)+'СЕТ СН'!$F$12</f>
        <v>162.83335887999999</v>
      </c>
      <c r="T204" s="36">
        <f>SUMIFS(СВЦЭМ!$F$39:$F$782,СВЦЭМ!$A$39:$A$782,$A204,СВЦЭМ!$B$39:$B$782,T$190)+'СЕТ СН'!$F$12</f>
        <v>161.57826309999999</v>
      </c>
      <c r="U204" s="36">
        <f>SUMIFS(СВЦЭМ!$F$39:$F$782,СВЦЭМ!$A$39:$A$782,$A204,СВЦЭМ!$B$39:$B$782,U$190)+'СЕТ СН'!$F$12</f>
        <v>162.43338263000001</v>
      </c>
      <c r="V204" s="36">
        <f>SUMIFS(СВЦЭМ!$F$39:$F$782,СВЦЭМ!$A$39:$A$782,$A204,СВЦЭМ!$B$39:$B$782,V$190)+'СЕТ СН'!$F$12</f>
        <v>163.44955537000001</v>
      </c>
      <c r="W204" s="36">
        <f>SUMIFS(СВЦЭМ!$F$39:$F$782,СВЦЭМ!$A$39:$A$782,$A204,СВЦЭМ!$B$39:$B$782,W$190)+'СЕТ СН'!$F$12</f>
        <v>162.38985138999999</v>
      </c>
      <c r="X204" s="36">
        <f>SUMIFS(СВЦЭМ!$F$39:$F$782,СВЦЭМ!$A$39:$A$782,$A204,СВЦЭМ!$B$39:$B$782,X$190)+'СЕТ СН'!$F$12</f>
        <v>169.82720225</v>
      </c>
      <c r="Y204" s="36">
        <f>SUMIFS(СВЦЭМ!$F$39:$F$782,СВЦЭМ!$A$39:$A$782,$A204,СВЦЭМ!$B$39:$B$782,Y$190)+'СЕТ СН'!$F$12</f>
        <v>179.83379984000001</v>
      </c>
    </row>
    <row r="205" spans="1:25" ht="15.75" x14ac:dyDescent="0.2">
      <c r="A205" s="35">
        <f t="shared" si="5"/>
        <v>45519</v>
      </c>
      <c r="B205" s="36">
        <f>SUMIFS(СВЦЭМ!$F$39:$F$782,СВЦЭМ!$A$39:$A$782,$A205,СВЦЭМ!$B$39:$B$782,B$190)+'СЕТ СН'!$F$12</f>
        <v>184.61579302000001</v>
      </c>
      <c r="C205" s="36">
        <f>SUMIFS(СВЦЭМ!$F$39:$F$782,СВЦЭМ!$A$39:$A$782,$A205,СВЦЭМ!$B$39:$B$782,C$190)+'СЕТ СН'!$F$12</f>
        <v>190.62430168</v>
      </c>
      <c r="D205" s="36">
        <f>SUMIFS(СВЦЭМ!$F$39:$F$782,СВЦЭМ!$A$39:$A$782,$A205,СВЦЭМ!$B$39:$B$782,D$190)+'СЕТ СН'!$F$12</f>
        <v>194.73020109999999</v>
      </c>
      <c r="E205" s="36">
        <f>SUMIFS(СВЦЭМ!$F$39:$F$782,СВЦЭМ!$A$39:$A$782,$A205,СВЦЭМ!$B$39:$B$782,E$190)+'СЕТ СН'!$F$12</f>
        <v>195.71745321</v>
      </c>
      <c r="F205" s="36">
        <f>SUMIFS(СВЦЭМ!$F$39:$F$782,СВЦЭМ!$A$39:$A$782,$A205,СВЦЭМ!$B$39:$B$782,F$190)+'СЕТ СН'!$F$12</f>
        <v>195.96986441999999</v>
      </c>
      <c r="G205" s="36">
        <f>SUMIFS(СВЦЭМ!$F$39:$F$782,СВЦЭМ!$A$39:$A$782,$A205,СВЦЭМ!$B$39:$B$782,G$190)+'СЕТ СН'!$F$12</f>
        <v>193.89397907</v>
      </c>
      <c r="H205" s="36">
        <f>SUMIFS(СВЦЭМ!$F$39:$F$782,СВЦЭМ!$A$39:$A$782,$A205,СВЦЭМ!$B$39:$B$782,H$190)+'СЕТ СН'!$F$12</f>
        <v>190.24695650999999</v>
      </c>
      <c r="I205" s="36">
        <f>SUMIFS(СВЦЭМ!$F$39:$F$782,СВЦЭМ!$A$39:$A$782,$A205,СВЦЭМ!$B$39:$B$782,I$190)+'СЕТ СН'!$F$12</f>
        <v>182.70440389999999</v>
      </c>
      <c r="J205" s="36">
        <f>SUMIFS(СВЦЭМ!$F$39:$F$782,СВЦЭМ!$A$39:$A$782,$A205,СВЦЭМ!$B$39:$B$782,J$190)+'СЕТ СН'!$F$12</f>
        <v>176.38536658999999</v>
      </c>
      <c r="K205" s="36">
        <f>SUMIFS(СВЦЭМ!$F$39:$F$782,СВЦЭМ!$A$39:$A$782,$A205,СВЦЭМ!$B$39:$B$782,K$190)+'СЕТ СН'!$F$12</f>
        <v>168.03024049000001</v>
      </c>
      <c r="L205" s="36">
        <f>SUMIFS(СВЦЭМ!$F$39:$F$782,СВЦЭМ!$A$39:$A$782,$A205,СВЦЭМ!$B$39:$B$782,L$190)+'СЕТ СН'!$F$12</f>
        <v>167.54207366</v>
      </c>
      <c r="M205" s="36">
        <f>SUMIFS(СВЦЭМ!$F$39:$F$782,СВЦЭМ!$A$39:$A$782,$A205,СВЦЭМ!$B$39:$B$782,M$190)+'СЕТ СН'!$F$12</f>
        <v>169.83517997000001</v>
      </c>
      <c r="N205" s="36">
        <f>SUMIFS(СВЦЭМ!$F$39:$F$782,СВЦЭМ!$A$39:$A$782,$A205,СВЦЭМ!$B$39:$B$782,N$190)+'СЕТ СН'!$F$12</f>
        <v>168.92769684000001</v>
      </c>
      <c r="O205" s="36">
        <f>SUMIFS(СВЦЭМ!$F$39:$F$782,СВЦЭМ!$A$39:$A$782,$A205,СВЦЭМ!$B$39:$B$782,O$190)+'СЕТ СН'!$F$12</f>
        <v>167.90542368999999</v>
      </c>
      <c r="P205" s="36">
        <f>SUMIFS(СВЦЭМ!$F$39:$F$782,СВЦЭМ!$A$39:$A$782,$A205,СВЦЭМ!$B$39:$B$782,P$190)+'СЕТ СН'!$F$12</f>
        <v>168.08179827000001</v>
      </c>
      <c r="Q205" s="36">
        <f>SUMIFS(СВЦЭМ!$F$39:$F$782,СВЦЭМ!$A$39:$A$782,$A205,СВЦЭМ!$B$39:$B$782,Q$190)+'СЕТ СН'!$F$12</f>
        <v>166.94949161</v>
      </c>
      <c r="R205" s="36">
        <f>SUMIFS(СВЦЭМ!$F$39:$F$782,СВЦЭМ!$A$39:$A$782,$A205,СВЦЭМ!$B$39:$B$782,R$190)+'СЕТ СН'!$F$12</f>
        <v>167.90452977000001</v>
      </c>
      <c r="S205" s="36">
        <f>SUMIFS(СВЦЭМ!$F$39:$F$782,СВЦЭМ!$A$39:$A$782,$A205,СВЦЭМ!$B$39:$B$782,S$190)+'СЕТ СН'!$F$12</f>
        <v>168.70584056999999</v>
      </c>
      <c r="T205" s="36">
        <f>SUMIFS(СВЦЭМ!$F$39:$F$782,СВЦЭМ!$A$39:$A$782,$A205,СВЦЭМ!$B$39:$B$782,T$190)+'СЕТ СН'!$F$12</f>
        <v>166.14661874999999</v>
      </c>
      <c r="U205" s="36">
        <f>SUMIFS(СВЦЭМ!$F$39:$F$782,СВЦЭМ!$A$39:$A$782,$A205,СВЦЭМ!$B$39:$B$782,U$190)+'СЕТ СН'!$F$12</f>
        <v>166.56104579999999</v>
      </c>
      <c r="V205" s="36">
        <f>SUMIFS(СВЦЭМ!$F$39:$F$782,СВЦЭМ!$A$39:$A$782,$A205,СВЦЭМ!$B$39:$B$782,V$190)+'СЕТ СН'!$F$12</f>
        <v>168.37340306999999</v>
      </c>
      <c r="W205" s="36">
        <f>SUMIFS(СВЦЭМ!$F$39:$F$782,СВЦЭМ!$A$39:$A$782,$A205,СВЦЭМ!$B$39:$B$782,W$190)+'СЕТ СН'!$F$12</f>
        <v>167.62787652</v>
      </c>
      <c r="X205" s="36">
        <f>SUMIFS(СВЦЭМ!$F$39:$F$782,СВЦЭМ!$A$39:$A$782,$A205,СВЦЭМ!$B$39:$B$782,X$190)+'СЕТ СН'!$F$12</f>
        <v>175.30875173000001</v>
      </c>
      <c r="Y205" s="36">
        <f>SUMIFS(СВЦЭМ!$F$39:$F$782,СВЦЭМ!$A$39:$A$782,$A205,СВЦЭМ!$B$39:$B$782,Y$190)+'СЕТ СН'!$F$12</f>
        <v>182.43696252000001</v>
      </c>
    </row>
    <row r="206" spans="1:25" ht="15.75" x14ac:dyDescent="0.2">
      <c r="A206" s="35">
        <f t="shared" si="5"/>
        <v>45520</v>
      </c>
      <c r="B206" s="36">
        <f>SUMIFS(СВЦЭМ!$F$39:$F$782,СВЦЭМ!$A$39:$A$782,$A206,СВЦЭМ!$B$39:$B$782,B$190)+'СЕТ СН'!$F$12</f>
        <v>197.79162163000001</v>
      </c>
      <c r="C206" s="36">
        <f>SUMIFS(СВЦЭМ!$F$39:$F$782,СВЦЭМ!$A$39:$A$782,$A206,СВЦЭМ!$B$39:$B$782,C$190)+'СЕТ СН'!$F$12</f>
        <v>197.10463535</v>
      </c>
      <c r="D206" s="36">
        <f>SUMIFS(СВЦЭМ!$F$39:$F$782,СВЦЭМ!$A$39:$A$782,$A206,СВЦЭМ!$B$39:$B$782,D$190)+'СЕТ СН'!$F$12</f>
        <v>200.51035433000001</v>
      </c>
      <c r="E206" s="36">
        <f>SUMIFS(СВЦЭМ!$F$39:$F$782,СВЦЭМ!$A$39:$A$782,$A206,СВЦЭМ!$B$39:$B$782,E$190)+'СЕТ СН'!$F$12</f>
        <v>194.06966684</v>
      </c>
      <c r="F206" s="36">
        <f>SUMIFS(СВЦЭМ!$F$39:$F$782,СВЦЭМ!$A$39:$A$782,$A206,СВЦЭМ!$B$39:$B$782,F$190)+'СЕТ СН'!$F$12</f>
        <v>191.52978630999999</v>
      </c>
      <c r="G206" s="36">
        <f>SUMIFS(СВЦЭМ!$F$39:$F$782,СВЦЭМ!$A$39:$A$782,$A206,СВЦЭМ!$B$39:$B$782,G$190)+'СЕТ СН'!$F$12</f>
        <v>186.36091668</v>
      </c>
      <c r="H206" s="36">
        <f>SUMIFS(СВЦЭМ!$F$39:$F$782,СВЦЭМ!$A$39:$A$782,$A206,СВЦЭМ!$B$39:$B$782,H$190)+'СЕТ СН'!$F$12</f>
        <v>182.39360409</v>
      </c>
      <c r="I206" s="36">
        <f>SUMIFS(СВЦЭМ!$F$39:$F$782,СВЦЭМ!$A$39:$A$782,$A206,СВЦЭМ!$B$39:$B$782,I$190)+'СЕТ СН'!$F$12</f>
        <v>173.34738983</v>
      </c>
      <c r="J206" s="36">
        <f>SUMIFS(СВЦЭМ!$F$39:$F$782,СВЦЭМ!$A$39:$A$782,$A206,СВЦЭМ!$B$39:$B$782,J$190)+'СЕТ СН'!$F$12</f>
        <v>165.21040576999999</v>
      </c>
      <c r="K206" s="36">
        <f>SUMIFS(СВЦЭМ!$F$39:$F$782,СВЦЭМ!$A$39:$A$782,$A206,СВЦЭМ!$B$39:$B$782,K$190)+'СЕТ СН'!$F$12</f>
        <v>154.51830497</v>
      </c>
      <c r="L206" s="36">
        <f>SUMIFS(СВЦЭМ!$F$39:$F$782,СВЦЭМ!$A$39:$A$782,$A206,СВЦЭМ!$B$39:$B$782,L$190)+'СЕТ СН'!$F$12</f>
        <v>151.35473683999999</v>
      </c>
      <c r="M206" s="36">
        <f>SUMIFS(СВЦЭМ!$F$39:$F$782,СВЦЭМ!$A$39:$A$782,$A206,СВЦЭМ!$B$39:$B$782,M$190)+'СЕТ СН'!$F$12</f>
        <v>151.01427846999999</v>
      </c>
      <c r="N206" s="36">
        <f>SUMIFS(СВЦЭМ!$F$39:$F$782,СВЦЭМ!$A$39:$A$782,$A206,СВЦЭМ!$B$39:$B$782,N$190)+'СЕТ СН'!$F$12</f>
        <v>150.65302008</v>
      </c>
      <c r="O206" s="36">
        <f>SUMIFS(СВЦЭМ!$F$39:$F$782,СВЦЭМ!$A$39:$A$782,$A206,СВЦЭМ!$B$39:$B$782,O$190)+'СЕТ СН'!$F$12</f>
        <v>152.47792516000001</v>
      </c>
      <c r="P206" s="36">
        <f>SUMIFS(СВЦЭМ!$F$39:$F$782,СВЦЭМ!$A$39:$A$782,$A206,СВЦЭМ!$B$39:$B$782,P$190)+'СЕТ СН'!$F$12</f>
        <v>155.93493394000001</v>
      </c>
      <c r="Q206" s="36">
        <f>SUMIFS(СВЦЭМ!$F$39:$F$782,СВЦЭМ!$A$39:$A$782,$A206,СВЦЭМ!$B$39:$B$782,Q$190)+'СЕТ СН'!$F$12</f>
        <v>157.74184948000001</v>
      </c>
      <c r="R206" s="36">
        <f>SUMIFS(СВЦЭМ!$F$39:$F$782,СВЦЭМ!$A$39:$A$782,$A206,СВЦЭМ!$B$39:$B$782,R$190)+'СЕТ СН'!$F$12</f>
        <v>158.00931571999999</v>
      </c>
      <c r="S206" s="36">
        <f>SUMIFS(СВЦЭМ!$F$39:$F$782,СВЦЭМ!$A$39:$A$782,$A206,СВЦЭМ!$B$39:$B$782,S$190)+'СЕТ СН'!$F$12</f>
        <v>150.51208828</v>
      </c>
      <c r="T206" s="36">
        <f>SUMIFS(СВЦЭМ!$F$39:$F$782,СВЦЭМ!$A$39:$A$782,$A206,СВЦЭМ!$B$39:$B$782,T$190)+'СЕТ СН'!$F$12</f>
        <v>148.28532312999999</v>
      </c>
      <c r="U206" s="36">
        <f>SUMIFS(СВЦЭМ!$F$39:$F$782,СВЦЭМ!$A$39:$A$782,$A206,СВЦЭМ!$B$39:$B$782,U$190)+'СЕТ СН'!$F$12</f>
        <v>150.15733888</v>
      </c>
      <c r="V206" s="36">
        <f>SUMIFS(СВЦЭМ!$F$39:$F$782,СВЦЭМ!$A$39:$A$782,$A206,СВЦЭМ!$B$39:$B$782,V$190)+'СЕТ СН'!$F$12</f>
        <v>154.09368255999999</v>
      </c>
      <c r="W206" s="36">
        <f>SUMIFS(СВЦЭМ!$F$39:$F$782,СВЦЭМ!$A$39:$A$782,$A206,СВЦЭМ!$B$39:$B$782,W$190)+'СЕТ СН'!$F$12</f>
        <v>154.89095829999999</v>
      </c>
      <c r="X206" s="36">
        <f>SUMIFS(СВЦЭМ!$F$39:$F$782,СВЦЭМ!$A$39:$A$782,$A206,СВЦЭМ!$B$39:$B$782,X$190)+'СЕТ СН'!$F$12</f>
        <v>159.58030042999999</v>
      </c>
      <c r="Y206" s="36">
        <f>SUMIFS(СВЦЭМ!$F$39:$F$782,СВЦЭМ!$A$39:$A$782,$A206,СВЦЭМ!$B$39:$B$782,Y$190)+'СЕТ СН'!$F$12</f>
        <v>165.57412219</v>
      </c>
    </row>
    <row r="207" spans="1:25" ht="15.75" x14ac:dyDescent="0.2">
      <c r="A207" s="35">
        <f t="shared" si="5"/>
        <v>45521</v>
      </c>
      <c r="B207" s="36">
        <f>SUMIFS(СВЦЭМ!$F$39:$F$782,СВЦЭМ!$A$39:$A$782,$A207,СВЦЭМ!$B$39:$B$782,B$190)+'СЕТ СН'!$F$12</f>
        <v>170.88924327000001</v>
      </c>
      <c r="C207" s="36">
        <f>SUMIFS(СВЦЭМ!$F$39:$F$782,СВЦЭМ!$A$39:$A$782,$A207,СВЦЭМ!$B$39:$B$782,C$190)+'СЕТ СН'!$F$12</f>
        <v>180.66401350000001</v>
      </c>
      <c r="D207" s="36">
        <f>SUMIFS(СВЦЭМ!$F$39:$F$782,СВЦЭМ!$A$39:$A$782,$A207,СВЦЭМ!$B$39:$B$782,D$190)+'СЕТ СН'!$F$12</f>
        <v>184.54647704999999</v>
      </c>
      <c r="E207" s="36">
        <f>SUMIFS(СВЦЭМ!$F$39:$F$782,СВЦЭМ!$A$39:$A$782,$A207,СВЦЭМ!$B$39:$B$782,E$190)+'СЕТ СН'!$F$12</f>
        <v>185.41803565000001</v>
      </c>
      <c r="F207" s="36">
        <f>SUMIFS(СВЦЭМ!$F$39:$F$782,СВЦЭМ!$A$39:$A$782,$A207,СВЦЭМ!$B$39:$B$782,F$190)+'СЕТ СН'!$F$12</f>
        <v>186.90524636999999</v>
      </c>
      <c r="G207" s="36">
        <f>SUMIFS(СВЦЭМ!$F$39:$F$782,СВЦЭМ!$A$39:$A$782,$A207,СВЦЭМ!$B$39:$B$782,G$190)+'СЕТ СН'!$F$12</f>
        <v>184.90868802</v>
      </c>
      <c r="H207" s="36">
        <f>SUMIFS(СВЦЭМ!$F$39:$F$782,СВЦЭМ!$A$39:$A$782,$A207,СВЦЭМ!$B$39:$B$782,H$190)+'СЕТ СН'!$F$12</f>
        <v>183.95235307999999</v>
      </c>
      <c r="I207" s="36">
        <f>SUMIFS(СВЦЭМ!$F$39:$F$782,СВЦЭМ!$A$39:$A$782,$A207,СВЦЭМ!$B$39:$B$782,I$190)+'СЕТ СН'!$F$12</f>
        <v>181.46291471000001</v>
      </c>
      <c r="J207" s="36">
        <f>SUMIFS(СВЦЭМ!$F$39:$F$782,СВЦЭМ!$A$39:$A$782,$A207,СВЦЭМ!$B$39:$B$782,J$190)+'СЕТ СН'!$F$12</f>
        <v>170.93264948999999</v>
      </c>
      <c r="K207" s="36">
        <f>SUMIFS(СВЦЭМ!$F$39:$F$782,СВЦЭМ!$A$39:$A$782,$A207,СВЦЭМ!$B$39:$B$782,K$190)+'СЕТ СН'!$F$12</f>
        <v>163.36229874</v>
      </c>
      <c r="L207" s="36">
        <f>SUMIFS(СВЦЭМ!$F$39:$F$782,СВЦЭМ!$A$39:$A$782,$A207,СВЦЭМ!$B$39:$B$782,L$190)+'СЕТ СН'!$F$12</f>
        <v>156.8372894</v>
      </c>
      <c r="M207" s="36">
        <f>SUMIFS(СВЦЭМ!$F$39:$F$782,СВЦЭМ!$A$39:$A$782,$A207,СВЦЭМ!$B$39:$B$782,M$190)+'СЕТ СН'!$F$12</f>
        <v>155.65244200999999</v>
      </c>
      <c r="N207" s="36">
        <f>SUMIFS(СВЦЭМ!$F$39:$F$782,СВЦЭМ!$A$39:$A$782,$A207,СВЦЭМ!$B$39:$B$782,N$190)+'СЕТ СН'!$F$12</f>
        <v>155.01802395000001</v>
      </c>
      <c r="O207" s="36">
        <f>SUMIFS(СВЦЭМ!$F$39:$F$782,СВЦЭМ!$A$39:$A$782,$A207,СВЦЭМ!$B$39:$B$782,O$190)+'СЕТ СН'!$F$12</f>
        <v>154.93732775000001</v>
      </c>
      <c r="P207" s="36">
        <f>SUMIFS(СВЦЭМ!$F$39:$F$782,СВЦЭМ!$A$39:$A$782,$A207,СВЦЭМ!$B$39:$B$782,P$190)+'СЕТ СН'!$F$12</f>
        <v>154.88121404</v>
      </c>
      <c r="Q207" s="36">
        <f>SUMIFS(СВЦЭМ!$F$39:$F$782,СВЦЭМ!$A$39:$A$782,$A207,СВЦЭМ!$B$39:$B$782,Q$190)+'СЕТ СН'!$F$12</f>
        <v>155.88928437999999</v>
      </c>
      <c r="R207" s="36">
        <f>SUMIFS(СВЦЭМ!$F$39:$F$782,СВЦЭМ!$A$39:$A$782,$A207,СВЦЭМ!$B$39:$B$782,R$190)+'СЕТ СН'!$F$12</f>
        <v>158.06361189</v>
      </c>
      <c r="S207" s="36">
        <f>SUMIFS(СВЦЭМ!$F$39:$F$782,СВЦЭМ!$A$39:$A$782,$A207,СВЦЭМ!$B$39:$B$782,S$190)+'СЕТ СН'!$F$12</f>
        <v>156.24635895</v>
      </c>
      <c r="T207" s="36">
        <f>SUMIFS(СВЦЭМ!$F$39:$F$782,СВЦЭМ!$A$39:$A$782,$A207,СВЦЭМ!$B$39:$B$782,T$190)+'СЕТ СН'!$F$12</f>
        <v>154.81851839000001</v>
      </c>
      <c r="U207" s="36">
        <f>SUMIFS(СВЦЭМ!$F$39:$F$782,СВЦЭМ!$A$39:$A$782,$A207,СВЦЭМ!$B$39:$B$782,U$190)+'СЕТ СН'!$F$12</f>
        <v>154.43107248000001</v>
      </c>
      <c r="V207" s="36">
        <f>SUMIFS(СВЦЭМ!$F$39:$F$782,СВЦЭМ!$A$39:$A$782,$A207,СВЦЭМ!$B$39:$B$782,V$190)+'СЕТ СН'!$F$12</f>
        <v>154.54951525000001</v>
      </c>
      <c r="W207" s="36">
        <f>SUMIFS(СВЦЭМ!$F$39:$F$782,СВЦЭМ!$A$39:$A$782,$A207,СВЦЭМ!$B$39:$B$782,W$190)+'СЕТ СН'!$F$12</f>
        <v>153.34506057999999</v>
      </c>
      <c r="X207" s="36">
        <f>SUMIFS(СВЦЭМ!$F$39:$F$782,СВЦЭМ!$A$39:$A$782,$A207,СВЦЭМ!$B$39:$B$782,X$190)+'СЕТ СН'!$F$12</f>
        <v>158.65200637000001</v>
      </c>
      <c r="Y207" s="36">
        <f>SUMIFS(СВЦЭМ!$F$39:$F$782,СВЦЭМ!$A$39:$A$782,$A207,СВЦЭМ!$B$39:$B$782,Y$190)+'СЕТ СН'!$F$12</f>
        <v>166.31109544</v>
      </c>
    </row>
    <row r="208" spans="1:25" ht="15.75" x14ac:dyDescent="0.2">
      <c r="A208" s="35">
        <f t="shared" si="5"/>
        <v>45522</v>
      </c>
      <c r="B208" s="36">
        <f>SUMIFS(СВЦЭМ!$F$39:$F$782,СВЦЭМ!$A$39:$A$782,$A208,СВЦЭМ!$B$39:$B$782,B$190)+'СЕТ СН'!$F$12</f>
        <v>165.41175702000001</v>
      </c>
      <c r="C208" s="36">
        <f>SUMIFS(СВЦЭМ!$F$39:$F$782,СВЦЭМ!$A$39:$A$782,$A208,СВЦЭМ!$B$39:$B$782,C$190)+'СЕТ СН'!$F$12</f>
        <v>174.47435684000001</v>
      </c>
      <c r="D208" s="36">
        <f>SUMIFS(СВЦЭМ!$F$39:$F$782,СВЦЭМ!$A$39:$A$782,$A208,СВЦЭМ!$B$39:$B$782,D$190)+'СЕТ СН'!$F$12</f>
        <v>180.14645234</v>
      </c>
      <c r="E208" s="36">
        <f>SUMIFS(СВЦЭМ!$F$39:$F$782,СВЦЭМ!$A$39:$A$782,$A208,СВЦЭМ!$B$39:$B$782,E$190)+'СЕТ СН'!$F$12</f>
        <v>182.44049446</v>
      </c>
      <c r="F208" s="36">
        <f>SUMIFS(СВЦЭМ!$F$39:$F$782,СВЦЭМ!$A$39:$A$782,$A208,СВЦЭМ!$B$39:$B$782,F$190)+'СЕТ СН'!$F$12</f>
        <v>185.11055216</v>
      </c>
      <c r="G208" s="36">
        <f>SUMIFS(СВЦЭМ!$F$39:$F$782,СВЦЭМ!$A$39:$A$782,$A208,СВЦЭМ!$B$39:$B$782,G$190)+'СЕТ СН'!$F$12</f>
        <v>183.43912598</v>
      </c>
      <c r="H208" s="36">
        <f>SUMIFS(СВЦЭМ!$F$39:$F$782,СВЦЭМ!$A$39:$A$782,$A208,СВЦЭМ!$B$39:$B$782,H$190)+'СЕТ СН'!$F$12</f>
        <v>181.71790430999999</v>
      </c>
      <c r="I208" s="36">
        <f>SUMIFS(СВЦЭМ!$F$39:$F$782,СВЦЭМ!$A$39:$A$782,$A208,СВЦЭМ!$B$39:$B$782,I$190)+'СЕТ СН'!$F$12</f>
        <v>176.37533346000001</v>
      </c>
      <c r="J208" s="36">
        <f>SUMIFS(СВЦЭМ!$F$39:$F$782,СВЦЭМ!$A$39:$A$782,$A208,СВЦЭМ!$B$39:$B$782,J$190)+'СЕТ СН'!$F$12</f>
        <v>166.99544800999999</v>
      </c>
      <c r="K208" s="36">
        <f>SUMIFS(СВЦЭМ!$F$39:$F$782,СВЦЭМ!$A$39:$A$782,$A208,СВЦЭМ!$B$39:$B$782,K$190)+'СЕТ СН'!$F$12</f>
        <v>159.51899906</v>
      </c>
      <c r="L208" s="36">
        <f>SUMIFS(СВЦЭМ!$F$39:$F$782,СВЦЭМ!$A$39:$A$782,$A208,СВЦЭМ!$B$39:$B$782,L$190)+'СЕТ СН'!$F$12</f>
        <v>155.41608377</v>
      </c>
      <c r="M208" s="36">
        <f>SUMIFS(СВЦЭМ!$F$39:$F$782,СВЦЭМ!$A$39:$A$782,$A208,СВЦЭМ!$B$39:$B$782,M$190)+'СЕТ СН'!$F$12</f>
        <v>153.67681977000001</v>
      </c>
      <c r="N208" s="36">
        <f>SUMIFS(СВЦЭМ!$F$39:$F$782,СВЦЭМ!$A$39:$A$782,$A208,СВЦЭМ!$B$39:$B$782,N$190)+'СЕТ СН'!$F$12</f>
        <v>151.57955670999999</v>
      </c>
      <c r="O208" s="36">
        <f>SUMIFS(СВЦЭМ!$F$39:$F$782,СВЦЭМ!$A$39:$A$782,$A208,СВЦЭМ!$B$39:$B$782,O$190)+'СЕТ СН'!$F$12</f>
        <v>153.17761684999999</v>
      </c>
      <c r="P208" s="36">
        <f>SUMIFS(СВЦЭМ!$F$39:$F$782,СВЦЭМ!$A$39:$A$782,$A208,СВЦЭМ!$B$39:$B$782,P$190)+'СЕТ СН'!$F$12</f>
        <v>157.81458896000001</v>
      </c>
      <c r="Q208" s="36">
        <f>SUMIFS(СВЦЭМ!$F$39:$F$782,СВЦЭМ!$A$39:$A$782,$A208,СВЦЭМ!$B$39:$B$782,Q$190)+'СЕТ СН'!$F$12</f>
        <v>160.95174700999999</v>
      </c>
      <c r="R208" s="36">
        <f>SUMIFS(СВЦЭМ!$F$39:$F$782,СВЦЭМ!$A$39:$A$782,$A208,СВЦЭМ!$B$39:$B$782,R$190)+'СЕТ СН'!$F$12</f>
        <v>160.84768328000001</v>
      </c>
      <c r="S208" s="36">
        <f>SUMIFS(СВЦЭМ!$F$39:$F$782,СВЦЭМ!$A$39:$A$782,$A208,СВЦЭМ!$B$39:$B$782,S$190)+'СЕТ СН'!$F$12</f>
        <v>161.08836199999999</v>
      </c>
      <c r="T208" s="36">
        <f>SUMIFS(СВЦЭМ!$F$39:$F$782,СВЦЭМ!$A$39:$A$782,$A208,СВЦЭМ!$B$39:$B$782,T$190)+'СЕТ СН'!$F$12</f>
        <v>159.03638602999999</v>
      </c>
      <c r="U208" s="36">
        <f>SUMIFS(СВЦЭМ!$F$39:$F$782,СВЦЭМ!$A$39:$A$782,$A208,СВЦЭМ!$B$39:$B$782,U$190)+'СЕТ СН'!$F$12</f>
        <v>158.79186759999999</v>
      </c>
      <c r="V208" s="36">
        <f>SUMIFS(СВЦЭМ!$F$39:$F$782,СВЦЭМ!$A$39:$A$782,$A208,СВЦЭМ!$B$39:$B$782,V$190)+'СЕТ СН'!$F$12</f>
        <v>159.60508594000001</v>
      </c>
      <c r="W208" s="36">
        <f>SUMIFS(СВЦЭМ!$F$39:$F$782,СВЦЭМ!$A$39:$A$782,$A208,СВЦЭМ!$B$39:$B$782,W$190)+'СЕТ СН'!$F$12</f>
        <v>158.23561129000001</v>
      </c>
      <c r="X208" s="36">
        <f>SUMIFS(СВЦЭМ!$F$39:$F$782,СВЦЭМ!$A$39:$A$782,$A208,СВЦЭМ!$B$39:$B$782,X$190)+'СЕТ СН'!$F$12</f>
        <v>164.26641051999999</v>
      </c>
      <c r="Y208" s="36">
        <f>SUMIFS(СВЦЭМ!$F$39:$F$782,СВЦЭМ!$A$39:$A$782,$A208,СВЦЭМ!$B$39:$B$782,Y$190)+'СЕТ СН'!$F$12</f>
        <v>171.42845980000001</v>
      </c>
    </row>
    <row r="209" spans="1:25" ht="15.75" x14ac:dyDescent="0.2">
      <c r="A209" s="35">
        <f t="shared" si="5"/>
        <v>45523</v>
      </c>
      <c r="B209" s="36">
        <f>SUMIFS(СВЦЭМ!$F$39:$F$782,СВЦЭМ!$A$39:$A$782,$A209,СВЦЭМ!$B$39:$B$782,B$190)+'СЕТ СН'!$F$12</f>
        <v>178.65692963000001</v>
      </c>
      <c r="C209" s="36">
        <f>SUMIFS(СВЦЭМ!$F$39:$F$782,СВЦЭМ!$A$39:$A$782,$A209,СВЦЭМ!$B$39:$B$782,C$190)+'СЕТ СН'!$F$12</f>
        <v>190.33746943</v>
      </c>
      <c r="D209" s="36">
        <f>SUMIFS(СВЦЭМ!$F$39:$F$782,СВЦЭМ!$A$39:$A$782,$A209,СВЦЭМ!$B$39:$B$782,D$190)+'СЕТ СН'!$F$12</f>
        <v>193.50005701000001</v>
      </c>
      <c r="E209" s="36">
        <f>SUMIFS(СВЦЭМ!$F$39:$F$782,СВЦЭМ!$A$39:$A$782,$A209,СВЦЭМ!$B$39:$B$782,E$190)+'СЕТ СН'!$F$12</f>
        <v>189.89529845000001</v>
      </c>
      <c r="F209" s="36">
        <f>SUMIFS(СВЦЭМ!$F$39:$F$782,СВЦЭМ!$A$39:$A$782,$A209,СВЦЭМ!$B$39:$B$782,F$190)+'СЕТ СН'!$F$12</f>
        <v>190.57114265000001</v>
      </c>
      <c r="G209" s="36">
        <f>SUMIFS(СВЦЭМ!$F$39:$F$782,СВЦЭМ!$A$39:$A$782,$A209,СВЦЭМ!$B$39:$B$782,G$190)+'СЕТ СН'!$F$12</f>
        <v>190.58391616</v>
      </c>
      <c r="H209" s="36">
        <f>SUMIFS(СВЦЭМ!$F$39:$F$782,СВЦЭМ!$A$39:$A$782,$A209,СВЦЭМ!$B$39:$B$782,H$190)+'СЕТ СН'!$F$12</f>
        <v>191.61541052999999</v>
      </c>
      <c r="I209" s="36">
        <f>SUMIFS(СВЦЭМ!$F$39:$F$782,СВЦЭМ!$A$39:$A$782,$A209,СВЦЭМ!$B$39:$B$782,I$190)+'СЕТ СН'!$F$12</f>
        <v>185.18235978000001</v>
      </c>
      <c r="J209" s="36">
        <f>SUMIFS(СВЦЭМ!$F$39:$F$782,СВЦЭМ!$A$39:$A$782,$A209,СВЦЭМ!$B$39:$B$782,J$190)+'СЕТ СН'!$F$12</f>
        <v>168.63920992000001</v>
      </c>
      <c r="K209" s="36">
        <f>SUMIFS(СВЦЭМ!$F$39:$F$782,СВЦЭМ!$A$39:$A$782,$A209,СВЦЭМ!$B$39:$B$782,K$190)+'СЕТ СН'!$F$12</f>
        <v>164.76176029999999</v>
      </c>
      <c r="L209" s="36">
        <f>SUMIFS(СВЦЭМ!$F$39:$F$782,СВЦЭМ!$A$39:$A$782,$A209,СВЦЭМ!$B$39:$B$782,L$190)+'СЕТ СН'!$F$12</f>
        <v>164.13116360999999</v>
      </c>
      <c r="M209" s="36">
        <f>SUMIFS(СВЦЭМ!$F$39:$F$782,СВЦЭМ!$A$39:$A$782,$A209,СВЦЭМ!$B$39:$B$782,M$190)+'СЕТ СН'!$F$12</f>
        <v>163.08901109000001</v>
      </c>
      <c r="N209" s="36">
        <f>SUMIFS(СВЦЭМ!$F$39:$F$782,СВЦЭМ!$A$39:$A$782,$A209,СВЦЭМ!$B$39:$B$782,N$190)+'СЕТ СН'!$F$12</f>
        <v>162.08230207</v>
      </c>
      <c r="O209" s="36">
        <f>SUMIFS(СВЦЭМ!$F$39:$F$782,СВЦЭМ!$A$39:$A$782,$A209,СВЦЭМ!$B$39:$B$782,O$190)+'СЕТ СН'!$F$12</f>
        <v>161.14315361000001</v>
      </c>
      <c r="P209" s="36">
        <f>SUMIFS(СВЦЭМ!$F$39:$F$782,СВЦЭМ!$A$39:$A$782,$A209,СВЦЭМ!$B$39:$B$782,P$190)+'СЕТ СН'!$F$12</f>
        <v>162.04452688000001</v>
      </c>
      <c r="Q209" s="36">
        <f>SUMIFS(СВЦЭМ!$F$39:$F$782,СВЦЭМ!$A$39:$A$782,$A209,СВЦЭМ!$B$39:$B$782,Q$190)+'СЕТ СН'!$F$12</f>
        <v>161.14060638000001</v>
      </c>
      <c r="R209" s="36">
        <f>SUMIFS(СВЦЭМ!$F$39:$F$782,СВЦЭМ!$A$39:$A$782,$A209,СВЦЭМ!$B$39:$B$782,R$190)+'СЕТ СН'!$F$12</f>
        <v>161.72665917</v>
      </c>
      <c r="S209" s="36">
        <f>SUMIFS(СВЦЭМ!$F$39:$F$782,СВЦЭМ!$A$39:$A$782,$A209,СВЦЭМ!$B$39:$B$782,S$190)+'СЕТ СН'!$F$12</f>
        <v>160.58045895999999</v>
      </c>
      <c r="T209" s="36">
        <f>SUMIFS(СВЦЭМ!$F$39:$F$782,СВЦЭМ!$A$39:$A$782,$A209,СВЦЭМ!$B$39:$B$782,T$190)+'СЕТ СН'!$F$12</f>
        <v>157.38277368999999</v>
      </c>
      <c r="U209" s="36">
        <f>SUMIFS(СВЦЭМ!$F$39:$F$782,СВЦЭМ!$A$39:$A$782,$A209,СВЦЭМ!$B$39:$B$782,U$190)+'СЕТ СН'!$F$12</f>
        <v>160.12433719000001</v>
      </c>
      <c r="V209" s="36">
        <f>SUMIFS(СВЦЭМ!$F$39:$F$782,СВЦЭМ!$A$39:$A$782,$A209,СВЦЭМ!$B$39:$B$782,V$190)+'СЕТ СН'!$F$12</f>
        <v>160.99721556</v>
      </c>
      <c r="W209" s="36">
        <f>SUMIFS(СВЦЭМ!$F$39:$F$782,СВЦЭМ!$A$39:$A$782,$A209,СВЦЭМ!$B$39:$B$782,W$190)+'СЕТ СН'!$F$12</f>
        <v>157.69509085999999</v>
      </c>
      <c r="X209" s="36">
        <f>SUMIFS(СВЦЭМ!$F$39:$F$782,СВЦЭМ!$A$39:$A$782,$A209,СВЦЭМ!$B$39:$B$782,X$190)+'СЕТ СН'!$F$12</f>
        <v>162.54157696999999</v>
      </c>
      <c r="Y209" s="36">
        <f>SUMIFS(СВЦЭМ!$F$39:$F$782,СВЦЭМ!$A$39:$A$782,$A209,СВЦЭМ!$B$39:$B$782,Y$190)+'СЕТ СН'!$F$12</f>
        <v>170.46546049</v>
      </c>
    </row>
    <row r="210" spans="1:25" ht="15.75" x14ac:dyDescent="0.2">
      <c r="A210" s="35">
        <f t="shared" si="5"/>
        <v>45524</v>
      </c>
      <c r="B210" s="36">
        <f>SUMIFS(СВЦЭМ!$F$39:$F$782,СВЦЭМ!$A$39:$A$782,$A210,СВЦЭМ!$B$39:$B$782,B$190)+'СЕТ СН'!$F$12</f>
        <v>169.19888501</v>
      </c>
      <c r="C210" s="36">
        <f>SUMIFS(СВЦЭМ!$F$39:$F$782,СВЦЭМ!$A$39:$A$782,$A210,СВЦЭМ!$B$39:$B$782,C$190)+'СЕТ СН'!$F$12</f>
        <v>178.73981314</v>
      </c>
      <c r="D210" s="36">
        <f>SUMIFS(СВЦЭМ!$F$39:$F$782,СВЦЭМ!$A$39:$A$782,$A210,СВЦЭМ!$B$39:$B$782,D$190)+'СЕТ СН'!$F$12</f>
        <v>184.72389921000001</v>
      </c>
      <c r="E210" s="36">
        <f>SUMIFS(СВЦЭМ!$F$39:$F$782,СВЦЭМ!$A$39:$A$782,$A210,СВЦЭМ!$B$39:$B$782,E$190)+'СЕТ СН'!$F$12</f>
        <v>187.69219641000001</v>
      </c>
      <c r="F210" s="36">
        <f>SUMIFS(СВЦЭМ!$F$39:$F$782,СВЦЭМ!$A$39:$A$782,$A210,СВЦЭМ!$B$39:$B$782,F$190)+'СЕТ СН'!$F$12</f>
        <v>187.41729724000001</v>
      </c>
      <c r="G210" s="36">
        <f>SUMIFS(СВЦЭМ!$F$39:$F$782,СВЦЭМ!$A$39:$A$782,$A210,СВЦЭМ!$B$39:$B$782,G$190)+'СЕТ СН'!$F$12</f>
        <v>185.77860491000001</v>
      </c>
      <c r="H210" s="36">
        <f>SUMIFS(СВЦЭМ!$F$39:$F$782,СВЦЭМ!$A$39:$A$782,$A210,СВЦЭМ!$B$39:$B$782,H$190)+'СЕТ СН'!$F$12</f>
        <v>184.41374571</v>
      </c>
      <c r="I210" s="36">
        <f>SUMIFS(СВЦЭМ!$F$39:$F$782,СВЦЭМ!$A$39:$A$782,$A210,СВЦЭМ!$B$39:$B$782,I$190)+'СЕТ СН'!$F$12</f>
        <v>173.60392404000001</v>
      </c>
      <c r="J210" s="36">
        <f>SUMIFS(СВЦЭМ!$F$39:$F$782,СВЦЭМ!$A$39:$A$782,$A210,СВЦЭМ!$B$39:$B$782,J$190)+'СЕТ СН'!$F$12</f>
        <v>161.90973478000001</v>
      </c>
      <c r="K210" s="36">
        <f>SUMIFS(СВЦЭМ!$F$39:$F$782,СВЦЭМ!$A$39:$A$782,$A210,СВЦЭМ!$B$39:$B$782,K$190)+'СЕТ СН'!$F$12</f>
        <v>152.34979063</v>
      </c>
      <c r="L210" s="36">
        <f>SUMIFS(СВЦЭМ!$F$39:$F$782,СВЦЭМ!$A$39:$A$782,$A210,СВЦЭМ!$B$39:$B$782,L$190)+'СЕТ СН'!$F$12</f>
        <v>150.19880771999999</v>
      </c>
      <c r="M210" s="36">
        <f>SUMIFS(СВЦЭМ!$F$39:$F$782,СВЦЭМ!$A$39:$A$782,$A210,СВЦЭМ!$B$39:$B$782,M$190)+'СЕТ СН'!$F$12</f>
        <v>149.58358934</v>
      </c>
      <c r="N210" s="36">
        <f>SUMIFS(СВЦЭМ!$F$39:$F$782,СВЦЭМ!$A$39:$A$782,$A210,СВЦЭМ!$B$39:$B$782,N$190)+'СЕТ СН'!$F$12</f>
        <v>150.27415576999999</v>
      </c>
      <c r="O210" s="36">
        <f>SUMIFS(СВЦЭМ!$F$39:$F$782,СВЦЭМ!$A$39:$A$782,$A210,СВЦЭМ!$B$39:$B$782,O$190)+'СЕТ СН'!$F$12</f>
        <v>147.9994318</v>
      </c>
      <c r="P210" s="36">
        <f>SUMIFS(СВЦЭМ!$F$39:$F$782,СВЦЭМ!$A$39:$A$782,$A210,СВЦЭМ!$B$39:$B$782,P$190)+'СЕТ СН'!$F$12</f>
        <v>148.14067148999999</v>
      </c>
      <c r="Q210" s="36">
        <f>SUMIFS(СВЦЭМ!$F$39:$F$782,СВЦЭМ!$A$39:$A$782,$A210,СВЦЭМ!$B$39:$B$782,Q$190)+'СЕТ СН'!$F$12</f>
        <v>147.74926339000001</v>
      </c>
      <c r="R210" s="36">
        <f>SUMIFS(СВЦЭМ!$F$39:$F$782,СВЦЭМ!$A$39:$A$782,$A210,СВЦЭМ!$B$39:$B$782,R$190)+'СЕТ СН'!$F$12</f>
        <v>149.60896774</v>
      </c>
      <c r="S210" s="36">
        <f>SUMIFS(СВЦЭМ!$F$39:$F$782,СВЦЭМ!$A$39:$A$782,$A210,СВЦЭМ!$B$39:$B$782,S$190)+'СЕТ СН'!$F$12</f>
        <v>148.39284925999999</v>
      </c>
      <c r="T210" s="36">
        <f>SUMIFS(СВЦЭМ!$F$39:$F$782,СВЦЭМ!$A$39:$A$782,$A210,СВЦЭМ!$B$39:$B$782,T$190)+'СЕТ СН'!$F$12</f>
        <v>146.45309788</v>
      </c>
      <c r="U210" s="36">
        <f>SUMIFS(СВЦЭМ!$F$39:$F$782,СВЦЭМ!$A$39:$A$782,$A210,СВЦЭМ!$B$39:$B$782,U$190)+'СЕТ СН'!$F$12</f>
        <v>148.30726329000001</v>
      </c>
      <c r="V210" s="36">
        <f>SUMIFS(СВЦЭМ!$F$39:$F$782,СВЦЭМ!$A$39:$A$782,$A210,СВЦЭМ!$B$39:$B$782,V$190)+'СЕТ СН'!$F$12</f>
        <v>146.63967124000001</v>
      </c>
      <c r="W210" s="36">
        <f>SUMIFS(СВЦЭМ!$F$39:$F$782,СВЦЭМ!$A$39:$A$782,$A210,СВЦЭМ!$B$39:$B$782,W$190)+'СЕТ СН'!$F$12</f>
        <v>146.39851805999999</v>
      </c>
      <c r="X210" s="36">
        <f>SUMIFS(СВЦЭМ!$F$39:$F$782,СВЦЭМ!$A$39:$A$782,$A210,СВЦЭМ!$B$39:$B$782,X$190)+'СЕТ СН'!$F$12</f>
        <v>155.25432436</v>
      </c>
      <c r="Y210" s="36">
        <f>SUMIFS(СВЦЭМ!$F$39:$F$782,СВЦЭМ!$A$39:$A$782,$A210,СВЦЭМ!$B$39:$B$782,Y$190)+'СЕТ СН'!$F$12</f>
        <v>168.96737886</v>
      </c>
    </row>
    <row r="211" spans="1:25" ht="15.75" x14ac:dyDescent="0.2">
      <c r="A211" s="35">
        <f t="shared" si="5"/>
        <v>45525</v>
      </c>
      <c r="B211" s="36">
        <f>SUMIFS(СВЦЭМ!$F$39:$F$782,СВЦЭМ!$A$39:$A$782,$A211,СВЦЭМ!$B$39:$B$782,B$190)+'СЕТ СН'!$F$12</f>
        <v>187.55755626000001</v>
      </c>
      <c r="C211" s="36">
        <f>SUMIFS(СВЦЭМ!$F$39:$F$782,СВЦЭМ!$A$39:$A$782,$A211,СВЦЭМ!$B$39:$B$782,C$190)+'СЕТ СН'!$F$12</f>
        <v>191.24772614</v>
      </c>
      <c r="D211" s="36">
        <f>SUMIFS(СВЦЭМ!$F$39:$F$782,СВЦЭМ!$A$39:$A$782,$A211,СВЦЭМ!$B$39:$B$782,D$190)+'СЕТ СН'!$F$12</f>
        <v>195.85916369</v>
      </c>
      <c r="E211" s="36">
        <f>SUMIFS(СВЦЭМ!$F$39:$F$782,СВЦЭМ!$A$39:$A$782,$A211,СВЦЭМ!$B$39:$B$782,E$190)+'СЕТ СН'!$F$12</f>
        <v>192.10545013000001</v>
      </c>
      <c r="F211" s="36">
        <f>SUMIFS(СВЦЭМ!$F$39:$F$782,СВЦЭМ!$A$39:$A$782,$A211,СВЦЭМ!$B$39:$B$782,F$190)+'СЕТ СН'!$F$12</f>
        <v>190.58541525000001</v>
      </c>
      <c r="G211" s="36">
        <f>SUMIFS(СВЦЭМ!$F$39:$F$782,СВЦЭМ!$A$39:$A$782,$A211,СВЦЭМ!$B$39:$B$782,G$190)+'СЕТ СН'!$F$12</f>
        <v>186.88632240999999</v>
      </c>
      <c r="H211" s="36">
        <f>SUMIFS(СВЦЭМ!$F$39:$F$782,СВЦЭМ!$A$39:$A$782,$A211,СВЦЭМ!$B$39:$B$782,H$190)+'СЕТ СН'!$F$12</f>
        <v>185.82477102999999</v>
      </c>
      <c r="I211" s="36">
        <f>SUMIFS(СВЦЭМ!$F$39:$F$782,СВЦЭМ!$A$39:$A$782,$A211,СВЦЭМ!$B$39:$B$782,I$190)+'СЕТ СН'!$F$12</f>
        <v>174.01815898000001</v>
      </c>
      <c r="J211" s="36">
        <f>SUMIFS(СВЦЭМ!$F$39:$F$782,СВЦЭМ!$A$39:$A$782,$A211,СВЦЭМ!$B$39:$B$782,J$190)+'СЕТ СН'!$F$12</f>
        <v>165.79371821000001</v>
      </c>
      <c r="K211" s="36">
        <f>SUMIFS(СВЦЭМ!$F$39:$F$782,СВЦЭМ!$A$39:$A$782,$A211,СВЦЭМ!$B$39:$B$782,K$190)+'СЕТ СН'!$F$12</f>
        <v>158.52021262</v>
      </c>
      <c r="L211" s="36">
        <f>SUMIFS(СВЦЭМ!$F$39:$F$782,СВЦЭМ!$A$39:$A$782,$A211,СВЦЭМ!$B$39:$B$782,L$190)+'СЕТ СН'!$F$12</f>
        <v>157.0635345</v>
      </c>
      <c r="M211" s="36">
        <f>SUMIFS(СВЦЭМ!$F$39:$F$782,СВЦЭМ!$A$39:$A$782,$A211,СВЦЭМ!$B$39:$B$782,M$190)+'СЕТ СН'!$F$12</f>
        <v>157.20760754</v>
      </c>
      <c r="N211" s="36">
        <f>SUMIFS(СВЦЭМ!$F$39:$F$782,СВЦЭМ!$A$39:$A$782,$A211,СВЦЭМ!$B$39:$B$782,N$190)+'СЕТ СН'!$F$12</f>
        <v>156.47225062999999</v>
      </c>
      <c r="O211" s="36">
        <f>SUMIFS(СВЦЭМ!$F$39:$F$782,СВЦЭМ!$A$39:$A$782,$A211,СВЦЭМ!$B$39:$B$782,O$190)+'СЕТ СН'!$F$12</f>
        <v>154.92640491</v>
      </c>
      <c r="P211" s="36">
        <f>SUMIFS(СВЦЭМ!$F$39:$F$782,СВЦЭМ!$A$39:$A$782,$A211,СВЦЭМ!$B$39:$B$782,P$190)+'СЕТ СН'!$F$12</f>
        <v>158.54355964999999</v>
      </c>
      <c r="Q211" s="36">
        <f>SUMIFS(СВЦЭМ!$F$39:$F$782,СВЦЭМ!$A$39:$A$782,$A211,СВЦЭМ!$B$39:$B$782,Q$190)+'СЕТ СН'!$F$12</f>
        <v>160.74411583</v>
      </c>
      <c r="R211" s="36">
        <f>SUMIFS(СВЦЭМ!$F$39:$F$782,СВЦЭМ!$A$39:$A$782,$A211,СВЦЭМ!$B$39:$B$782,R$190)+'СЕТ СН'!$F$12</f>
        <v>160.20110492000001</v>
      </c>
      <c r="S211" s="36">
        <f>SUMIFS(СВЦЭМ!$F$39:$F$782,СВЦЭМ!$A$39:$A$782,$A211,СВЦЭМ!$B$39:$B$782,S$190)+'СЕТ СН'!$F$12</f>
        <v>160.15603877999999</v>
      </c>
      <c r="T211" s="36">
        <f>SUMIFS(СВЦЭМ!$F$39:$F$782,СВЦЭМ!$A$39:$A$782,$A211,СВЦЭМ!$B$39:$B$782,T$190)+'СЕТ СН'!$F$12</f>
        <v>159.46482412</v>
      </c>
      <c r="U211" s="36">
        <f>SUMIFS(СВЦЭМ!$F$39:$F$782,СВЦЭМ!$A$39:$A$782,$A211,СВЦЭМ!$B$39:$B$782,U$190)+'СЕТ СН'!$F$12</f>
        <v>160.54893756000001</v>
      </c>
      <c r="V211" s="36">
        <f>SUMIFS(СВЦЭМ!$F$39:$F$782,СВЦЭМ!$A$39:$A$782,$A211,СВЦЭМ!$B$39:$B$782,V$190)+'СЕТ СН'!$F$12</f>
        <v>159.78976922000001</v>
      </c>
      <c r="W211" s="36">
        <f>SUMIFS(СВЦЭМ!$F$39:$F$782,СВЦЭМ!$A$39:$A$782,$A211,СВЦЭМ!$B$39:$B$782,W$190)+'СЕТ СН'!$F$12</f>
        <v>159.27593243000001</v>
      </c>
      <c r="X211" s="36">
        <f>SUMIFS(СВЦЭМ!$F$39:$F$782,СВЦЭМ!$A$39:$A$782,$A211,СВЦЭМ!$B$39:$B$782,X$190)+'СЕТ СН'!$F$12</f>
        <v>161.07893580000001</v>
      </c>
      <c r="Y211" s="36">
        <f>SUMIFS(СВЦЭМ!$F$39:$F$782,СВЦЭМ!$A$39:$A$782,$A211,СВЦЭМ!$B$39:$B$782,Y$190)+'СЕТ СН'!$F$12</f>
        <v>164.54839113</v>
      </c>
    </row>
    <row r="212" spans="1:25" ht="15.75" x14ac:dyDescent="0.2">
      <c r="A212" s="35">
        <f t="shared" si="5"/>
        <v>45526</v>
      </c>
      <c r="B212" s="36">
        <f>SUMIFS(СВЦЭМ!$F$39:$F$782,СВЦЭМ!$A$39:$A$782,$A212,СВЦЭМ!$B$39:$B$782,B$190)+'СЕТ СН'!$F$12</f>
        <v>159.48941742</v>
      </c>
      <c r="C212" s="36">
        <f>SUMIFS(СВЦЭМ!$F$39:$F$782,СВЦЭМ!$A$39:$A$782,$A212,СВЦЭМ!$B$39:$B$782,C$190)+'СЕТ СН'!$F$12</f>
        <v>167.81027581000001</v>
      </c>
      <c r="D212" s="36">
        <f>SUMIFS(СВЦЭМ!$F$39:$F$782,СВЦЭМ!$A$39:$A$782,$A212,СВЦЭМ!$B$39:$B$782,D$190)+'СЕТ СН'!$F$12</f>
        <v>171.99266248000001</v>
      </c>
      <c r="E212" s="36">
        <f>SUMIFS(СВЦЭМ!$F$39:$F$782,СВЦЭМ!$A$39:$A$782,$A212,СВЦЭМ!$B$39:$B$782,E$190)+'СЕТ СН'!$F$12</f>
        <v>175.06724729000001</v>
      </c>
      <c r="F212" s="36">
        <f>SUMIFS(СВЦЭМ!$F$39:$F$782,СВЦЭМ!$A$39:$A$782,$A212,СВЦЭМ!$B$39:$B$782,F$190)+'СЕТ СН'!$F$12</f>
        <v>174.65670245999999</v>
      </c>
      <c r="G212" s="36">
        <f>SUMIFS(СВЦЭМ!$F$39:$F$782,СВЦЭМ!$A$39:$A$782,$A212,СВЦЭМ!$B$39:$B$782,G$190)+'СЕТ СН'!$F$12</f>
        <v>171.69605985000001</v>
      </c>
      <c r="H212" s="36">
        <f>SUMIFS(СВЦЭМ!$F$39:$F$782,СВЦЭМ!$A$39:$A$782,$A212,СВЦЭМ!$B$39:$B$782,H$190)+'СЕТ СН'!$F$12</f>
        <v>168.57311239000001</v>
      </c>
      <c r="I212" s="36">
        <f>SUMIFS(СВЦЭМ!$F$39:$F$782,СВЦЭМ!$A$39:$A$782,$A212,СВЦЭМ!$B$39:$B$782,I$190)+'СЕТ СН'!$F$12</f>
        <v>160.48034489</v>
      </c>
      <c r="J212" s="36">
        <f>SUMIFS(СВЦЭМ!$F$39:$F$782,СВЦЭМ!$A$39:$A$782,$A212,СВЦЭМ!$B$39:$B$782,J$190)+'СЕТ СН'!$F$12</f>
        <v>151.03359352000001</v>
      </c>
      <c r="K212" s="36">
        <f>SUMIFS(СВЦЭМ!$F$39:$F$782,СВЦЭМ!$A$39:$A$782,$A212,СВЦЭМ!$B$39:$B$782,K$190)+'СЕТ СН'!$F$12</f>
        <v>144.19788930000001</v>
      </c>
      <c r="L212" s="36">
        <f>SUMIFS(СВЦЭМ!$F$39:$F$782,СВЦЭМ!$A$39:$A$782,$A212,СВЦЭМ!$B$39:$B$782,L$190)+'СЕТ СН'!$F$12</f>
        <v>140.80775502</v>
      </c>
      <c r="M212" s="36">
        <f>SUMIFS(СВЦЭМ!$F$39:$F$782,СВЦЭМ!$A$39:$A$782,$A212,СВЦЭМ!$B$39:$B$782,M$190)+'СЕТ СН'!$F$12</f>
        <v>141.54614018999999</v>
      </c>
      <c r="N212" s="36">
        <f>SUMIFS(СВЦЭМ!$F$39:$F$782,СВЦЭМ!$A$39:$A$782,$A212,СВЦЭМ!$B$39:$B$782,N$190)+'СЕТ СН'!$F$12</f>
        <v>140.8865496</v>
      </c>
      <c r="O212" s="36">
        <f>SUMIFS(СВЦЭМ!$F$39:$F$782,СВЦЭМ!$A$39:$A$782,$A212,СВЦЭМ!$B$39:$B$782,O$190)+'СЕТ СН'!$F$12</f>
        <v>141.28287195999999</v>
      </c>
      <c r="P212" s="36">
        <f>SUMIFS(СВЦЭМ!$F$39:$F$782,СВЦЭМ!$A$39:$A$782,$A212,СВЦЭМ!$B$39:$B$782,P$190)+'СЕТ СН'!$F$12</f>
        <v>142.04372351000001</v>
      </c>
      <c r="Q212" s="36">
        <f>SUMIFS(СВЦЭМ!$F$39:$F$782,СВЦЭМ!$A$39:$A$782,$A212,СВЦЭМ!$B$39:$B$782,Q$190)+'СЕТ СН'!$F$12</f>
        <v>142.37582097000001</v>
      </c>
      <c r="R212" s="36">
        <f>SUMIFS(СВЦЭМ!$F$39:$F$782,СВЦЭМ!$A$39:$A$782,$A212,СВЦЭМ!$B$39:$B$782,R$190)+'СЕТ СН'!$F$12</f>
        <v>143.57621227000001</v>
      </c>
      <c r="S212" s="36">
        <f>SUMIFS(СВЦЭМ!$F$39:$F$782,СВЦЭМ!$A$39:$A$782,$A212,СВЦЭМ!$B$39:$B$782,S$190)+'СЕТ СН'!$F$12</f>
        <v>142.70390716</v>
      </c>
      <c r="T212" s="36">
        <f>SUMIFS(СВЦЭМ!$F$39:$F$782,СВЦЭМ!$A$39:$A$782,$A212,СВЦЭМ!$B$39:$B$782,T$190)+'СЕТ СН'!$F$12</f>
        <v>142.42939405999999</v>
      </c>
      <c r="U212" s="36">
        <f>SUMIFS(СВЦЭМ!$F$39:$F$782,СВЦЭМ!$A$39:$A$782,$A212,СВЦЭМ!$B$39:$B$782,U$190)+'СЕТ СН'!$F$12</f>
        <v>142.88428342</v>
      </c>
      <c r="V212" s="36">
        <f>SUMIFS(СВЦЭМ!$F$39:$F$782,СВЦЭМ!$A$39:$A$782,$A212,СВЦЭМ!$B$39:$B$782,V$190)+'СЕТ СН'!$F$12</f>
        <v>141.67210514000001</v>
      </c>
      <c r="W212" s="36">
        <f>SUMIFS(СВЦЭМ!$F$39:$F$782,СВЦЭМ!$A$39:$A$782,$A212,СВЦЭМ!$B$39:$B$782,W$190)+'СЕТ СН'!$F$12</f>
        <v>141.25245462000001</v>
      </c>
      <c r="X212" s="36">
        <f>SUMIFS(СВЦЭМ!$F$39:$F$782,СВЦЭМ!$A$39:$A$782,$A212,СВЦЭМ!$B$39:$B$782,X$190)+'СЕТ СН'!$F$12</f>
        <v>148.29234986</v>
      </c>
      <c r="Y212" s="36">
        <f>SUMIFS(СВЦЭМ!$F$39:$F$782,СВЦЭМ!$A$39:$A$782,$A212,СВЦЭМ!$B$39:$B$782,Y$190)+'СЕТ СН'!$F$12</f>
        <v>152.03080928</v>
      </c>
    </row>
    <row r="213" spans="1:25" ht="15.75" x14ac:dyDescent="0.2">
      <c r="A213" s="35">
        <f t="shared" si="5"/>
        <v>45527</v>
      </c>
      <c r="B213" s="36">
        <f>SUMIFS(СВЦЭМ!$F$39:$F$782,СВЦЭМ!$A$39:$A$782,$A213,СВЦЭМ!$B$39:$B$782,B$190)+'СЕТ СН'!$F$12</f>
        <v>166.50930504999999</v>
      </c>
      <c r="C213" s="36">
        <f>SUMIFS(СВЦЭМ!$F$39:$F$782,СВЦЭМ!$A$39:$A$782,$A213,СВЦЭМ!$B$39:$B$782,C$190)+'СЕТ СН'!$F$12</f>
        <v>176.71323663999999</v>
      </c>
      <c r="D213" s="36">
        <f>SUMIFS(СВЦЭМ!$F$39:$F$782,СВЦЭМ!$A$39:$A$782,$A213,СВЦЭМ!$B$39:$B$782,D$190)+'СЕТ СН'!$F$12</f>
        <v>179.28116732999999</v>
      </c>
      <c r="E213" s="36">
        <f>SUMIFS(СВЦЭМ!$F$39:$F$782,СВЦЭМ!$A$39:$A$782,$A213,СВЦЭМ!$B$39:$B$782,E$190)+'СЕТ СН'!$F$12</f>
        <v>181.91981006</v>
      </c>
      <c r="F213" s="36">
        <f>SUMIFS(СВЦЭМ!$F$39:$F$782,СВЦЭМ!$A$39:$A$782,$A213,СВЦЭМ!$B$39:$B$782,F$190)+'СЕТ СН'!$F$12</f>
        <v>182.81886660999999</v>
      </c>
      <c r="G213" s="36">
        <f>SUMIFS(СВЦЭМ!$F$39:$F$782,СВЦЭМ!$A$39:$A$782,$A213,СВЦЭМ!$B$39:$B$782,G$190)+'СЕТ СН'!$F$12</f>
        <v>181.4639608</v>
      </c>
      <c r="H213" s="36">
        <f>SUMIFS(СВЦЭМ!$F$39:$F$782,СВЦЭМ!$A$39:$A$782,$A213,СВЦЭМ!$B$39:$B$782,H$190)+'СЕТ СН'!$F$12</f>
        <v>179.31313595</v>
      </c>
      <c r="I213" s="36">
        <f>SUMIFS(СВЦЭМ!$F$39:$F$782,СВЦЭМ!$A$39:$A$782,$A213,СВЦЭМ!$B$39:$B$782,I$190)+'СЕТ СН'!$F$12</f>
        <v>170.82119965000001</v>
      </c>
      <c r="J213" s="36">
        <f>SUMIFS(СВЦЭМ!$F$39:$F$782,СВЦЭМ!$A$39:$A$782,$A213,СВЦЭМ!$B$39:$B$782,J$190)+'СЕТ СН'!$F$12</f>
        <v>160.22498121000001</v>
      </c>
      <c r="K213" s="36">
        <f>SUMIFS(СВЦЭМ!$F$39:$F$782,СВЦЭМ!$A$39:$A$782,$A213,СВЦЭМ!$B$39:$B$782,K$190)+'СЕТ СН'!$F$12</f>
        <v>150.73072619000001</v>
      </c>
      <c r="L213" s="36">
        <f>SUMIFS(СВЦЭМ!$F$39:$F$782,СВЦЭМ!$A$39:$A$782,$A213,СВЦЭМ!$B$39:$B$782,L$190)+'СЕТ СН'!$F$12</f>
        <v>149.87749984999999</v>
      </c>
      <c r="M213" s="36">
        <f>SUMIFS(СВЦЭМ!$F$39:$F$782,СВЦЭМ!$A$39:$A$782,$A213,СВЦЭМ!$B$39:$B$782,M$190)+'СЕТ СН'!$F$12</f>
        <v>149.40052842</v>
      </c>
      <c r="N213" s="36">
        <f>SUMIFS(СВЦЭМ!$F$39:$F$782,СВЦЭМ!$A$39:$A$782,$A213,СВЦЭМ!$B$39:$B$782,N$190)+'СЕТ СН'!$F$12</f>
        <v>149.01247499999999</v>
      </c>
      <c r="O213" s="36">
        <f>SUMIFS(СВЦЭМ!$F$39:$F$782,СВЦЭМ!$A$39:$A$782,$A213,СВЦЭМ!$B$39:$B$782,O$190)+'СЕТ СН'!$F$12</f>
        <v>150.0166638</v>
      </c>
      <c r="P213" s="36">
        <f>SUMIFS(СВЦЭМ!$F$39:$F$782,СВЦЭМ!$A$39:$A$782,$A213,СВЦЭМ!$B$39:$B$782,P$190)+'СЕТ СН'!$F$12</f>
        <v>151.42785320999999</v>
      </c>
      <c r="Q213" s="36">
        <f>SUMIFS(СВЦЭМ!$F$39:$F$782,СВЦЭМ!$A$39:$A$782,$A213,СВЦЭМ!$B$39:$B$782,Q$190)+'СЕТ СН'!$F$12</f>
        <v>150.23318553999999</v>
      </c>
      <c r="R213" s="36">
        <f>SUMIFS(СВЦЭМ!$F$39:$F$782,СВЦЭМ!$A$39:$A$782,$A213,СВЦЭМ!$B$39:$B$782,R$190)+'СЕТ СН'!$F$12</f>
        <v>149.16280993999999</v>
      </c>
      <c r="S213" s="36">
        <f>SUMIFS(СВЦЭМ!$F$39:$F$782,СВЦЭМ!$A$39:$A$782,$A213,СВЦЭМ!$B$39:$B$782,S$190)+'СЕТ СН'!$F$12</f>
        <v>151.36356842000001</v>
      </c>
      <c r="T213" s="36">
        <f>SUMIFS(СВЦЭМ!$F$39:$F$782,СВЦЭМ!$A$39:$A$782,$A213,СВЦЭМ!$B$39:$B$782,T$190)+'СЕТ СН'!$F$12</f>
        <v>150.2565659</v>
      </c>
      <c r="U213" s="36">
        <f>SUMIFS(СВЦЭМ!$F$39:$F$782,СВЦЭМ!$A$39:$A$782,$A213,СВЦЭМ!$B$39:$B$782,U$190)+'СЕТ СН'!$F$12</f>
        <v>150.83005656</v>
      </c>
      <c r="V213" s="36">
        <f>SUMIFS(СВЦЭМ!$F$39:$F$782,СВЦЭМ!$A$39:$A$782,$A213,СВЦЭМ!$B$39:$B$782,V$190)+'СЕТ СН'!$F$12</f>
        <v>150.48207493999999</v>
      </c>
      <c r="W213" s="36">
        <f>SUMIFS(СВЦЭМ!$F$39:$F$782,СВЦЭМ!$A$39:$A$782,$A213,СВЦЭМ!$B$39:$B$782,W$190)+'СЕТ СН'!$F$12</f>
        <v>150.7364595</v>
      </c>
      <c r="X213" s="36">
        <f>SUMIFS(СВЦЭМ!$F$39:$F$782,СВЦЭМ!$A$39:$A$782,$A213,СВЦЭМ!$B$39:$B$782,X$190)+'СЕТ СН'!$F$12</f>
        <v>157.45610929</v>
      </c>
      <c r="Y213" s="36">
        <f>SUMIFS(СВЦЭМ!$F$39:$F$782,СВЦЭМ!$A$39:$A$782,$A213,СВЦЭМ!$B$39:$B$782,Y$190)+'СЕТ СН'!$F$12</f>
        <v>167.14096997999999</v>
      </c>
    </row>
    <row r="214" spans="1:25" ht="15.75" x14ac:dyDescent="0.2">
      <c r="A214" s="35">
        <f t="shared" si="5"/>
        <v>45528</v>
      </c>
      <c r="B214" s="36">
        <f>SUMIFS(СВЦЭМ!$F$39:$F$782,СВЦЭМ!$A$39:$A$782,$A214,СВЦЭМ!$B$39:$B$782,B$190)+'СЕТ СН'!$F$12</f>
        <v>164.20573807</v>
      </c>
      <c r="C214" s="36">
        <f>SUMIFS(СВЦЭМ!$F$39:$F$782,СВЦЭМ!$A$39:$A$782,$A214,СВЦЭМ!$B$39:$B$782,C$190)+'СЕТ СН'!$F$12</f>
        <v>170.89138349000001</v>
      </c>
      <c r="D214" s="36">
        <f>SUMIFS(СВЦЭМ!$F$39:$F$782,СВЦЭМ!$A$39:$A$782,$A214,СВЦЭМ!$B$39:$B$782,D$190)+'СЕТ СН'!$F$12</f>
        <v>174.25482077999999</v>
      </c>
      <c r="E214" s="36">
        <f>SUMIFS(СВЦЭМ!$F$39:$F$782,СВЦЭМ!$A$39:$A$782,$A214,СВЦЭМ!$B$39:$B$782,E$190)+'СЕТ СН'!$F$12</f>
        <v>178.26888843</v>
      </c>
      <c r="F214" s="36">
        <f>SUMIFS(СВЦЭМ!$F$39:$F$782,СВЦЭМ!$A$39:$A$782,$A214,СВЦЭМ!$B$39:$B$782,F$190)+'СЕТ СН'!$F$12</f>
        <v>178.76538052000001</v>
      </c>
      <c r="G214" s="36">
        <f>SUMIFS(СВЦЭМ!$F$39:$F$782,СВЦЭМ!$A$39:$A$782,$A214,СВЦЭМ!$B$39:$B$782,G$190)+'СЕТ СН'!$F$12</f>
        <v>176.97296094000001</v>
      </c>
      <c r="H214" s="36">
        <f>SUMIFS(СВЦЭМ!$F$39:$F$782,СВЦЭМ!$A$39:$A$782,$A214,СВЦЭМ!$B$39:$B$782,H$190)+'СЕТ СН'!$F$12</f>
        <v>174.50373085000001</v>
      </c>
      <c r="I214" s="36">
        <f>SUMIFS(СВЦЭМ!$F$39:$F$782,СВЦЭМ!$A$39:$A$782,$A214,СВЦЭМ!$B$39:$B$782,I$190)+'СЕТ СН'!$F$12</f>
        <v>165.96843226999999</v>
      </c>
      <c r="J214" s="36">
        <f>SUMIFS(СВЦЭМ!$F$39:$F$782,СВЦЭМ!$A$39:$A$782,$A214,СВЦЭМ!$B$39:$B$782,J$190)+'СЕТ СН'!$F$12</f>
        <v>156.34299240000001</v>
      </c>
      <c r="K214" s="36">
        <f>SUMIFS(СВЦЭМ!$F$39:$F$782,СВЦЭМ!$A$39:$A$782,$A214,СВЦЭМ!$B$39:$B$782,K$190)+'СЕТ СН'!$F$12</f>
        <v>145.70234747000001</v>
      </c>
      <c r="L214" s="36">
        <f>SUMIFS(СВЦЭМ!$F$39:$F$782,СВЦЭМ!$A$39:$A$782,$A214,СВЦЭМ!$B$39:$B$782,L$190)+'СЕТ СН'!$F$12</f>
        <v>142.58197161000001</v>
      </c>
      <c r="M214" s="36">
        <f>SUMIFS(СВЦЭМ!$F$39:$F$782,СВЦЭМ!$A$39:$A$782,$A214,СВЦЭМ!$B$39:$B$782,M$190)+'СЕТ СН'!$F$12</f>
        <v>144.87982489999999</v>
      </c>
      <c r="N214" s="36">
        <f>SUMIFS(СВЦЭМ!$F$39:$F$782,СВЦЭМ!$A$39:$A$782,$A214,СВЦЭМ!$B$39:$B$782,N$190)+'СЕТ СН'!$F$12</f>
        <v>153.36521371000001</v>
      </c>
      <c r="O214" s="36">
        <f>SUMIFS(СВЦЭМ!$F$39:$F$782,СВЦЭМ!$A$39:$A$782,$A214,СВЦЭМ!$B$39:$B$782,O$190)+'СЕТ СН'!$F$12</f>
        <v>152.19399417</v>
      </c>
      <c r="P214" s="36">
        <f>SUMIFS(СВЦЭМ!$F$39:$F$782,СВЦЭМ!$A$39:$A$782,$A214,СВЦЭМ!$B$39:$B$782,P$190)+'СЕТ СН'!$F$12</f>
        <v>152.80759943000001</v>
      </c>
      <c r="Q214" s="36">
        <f>SUMIFS(СВЦЭМ!$F$39:$F$782,СВЦЭМ!$A$39:$A$782,$A214,СВЦЭМ!$B$39:$B$782,Q$190)+'СЕТ СН'!$F$12</f>
        <v>154.11647145000001</v>
      </c>
      <c r="R214" s="36">
        <f>SUMIFS(СВЦЭМ!$F$39:$F$782,СВЦЭМ!$A$39:$A$782,$A214,СВЦЭМ!$B$39:$B$782,R$190)+'СЕТ СН'!$F$12</f>
        <v>154.25338902999999</v>
      </c>
      <c r="S214" s="36">
        <f>SUMIFS(СВЦЭМ!$F$39:$F$782,СВЦЭМ!$A$39:$A$782,$A214,СВЦЭМ!$B$39:$B$782,S$190)+'СЕТ СН'!$F$12</f>
        <v>155.47212802000001</v>
      </c>
      <c r="T214" s="36">
        <f>SUMIFS(СВЦЭМ!$F$39:$F$782,СВЦЭМ!$A$39:$A$782,$A214,СВЦЭМ!$B$39:$B$782,T$190)+'СЕТ СН'!$F$12</f>
        <v>154.07847956000001</v>
      </c>
      <c r="U214" s="36">
        <f>SUMIFS(СВЦЭМ!$F$39:$F$782,СВЦЭМ!$A$39:$A$782,$A214,СВЦЭМ!$B$39:$B$782,U$190)+'СЕТ СН'!$F$12</f>
        <v>155.56286269</v>
      </c>
      <c r="V214" s="36">
        <f>SUMIFS(СВЦЭМ!$F$39:$F$782,СВЦЭМ!$A$39:$A$782,$A214,СВЦЭМ!$B$39:$B$782,V$190)+'СЕТ СН'!$F$12</f>
        <v>155.93626687</v>
      </c>
      <c r="W214" s="36">
        <f>SUMIFS(СВЦЭМ!$F$39:$F$782,СВЦЭМ!$A$39:$A$782,$A214,СВЦЭМ!$B$39:$B$782,W$190)+'СЕТ СН'!$F$12</f>
        <v>154.82562895000001</v>
      </c>
      <c r="X214" s="36">
        <f>SUMIFS(СВЦЭМ!$F$39:$F$782,СВЦЭМ!$A$39:$A$782,$A214,СВЦЭМ!$B$39:$B$782,X$190)+'СЕТ СН'!$F$12</f>
        <v>158.94569476000001</v>
      </c>
      <c r="Y214" s="36">
        <f>SUMIFS(СВЦЭМ!$F$39:$F$782,СВЦЭМ!$A$39:$A$782,$A214,СВЦЭМ!$B$39:$B$782,Y$190)+'СЕТ СН'!$F$12</f>
        <v>166.70786361</v>
      </c>
    </row>
    <row r="215" spans="1:25" ht="15.75" x14ac:dyDescent="0.2">
      <c r="A215" s="35">
        <f t="shared" si="5"/>
        <v>45529</v>
      </c>
      <c r="B215" s="36">
        <f>SUMIFS(СВЦЭМ!$F$39:$F$782,СВЦЭМ!$A$39:$A$782,$A215,СВЦЭМ!$B$39:$B$782,B$190)+'СЕТ СН'!$F$12</f>
        <v>164.70133752999999</v>
      </c>
      <c r="C215" s="36">
        <f>SUMIFS(СВЦЭМ!$F$39:$F$782,СВЦЭМ!$A$39:$A$782,$A215,СВЦЭМ!$B$39:$B$782,C$190)+'СЕТ СН'!$F$12</f>
        <v>170.20745514000001</v>
      </c>
      <c r="D215" s="36">
        <f>SUMIFS(СВЦЭМ!$F$39:$F$782,СВЦЭМ!$A$39:$A$782,$A215,СВЦЭМ!$B$39:$B$782,D$190)+'СЕТ СН'!$F$12</f>
        <v>172.25220908</v>
      </c>
      <c r="E215" s="36">
        <f>SUMIFS(СВЦЭМ!$F$39:$F$782,СВЦЭМ!$A$39:$A$782,$A215,СВЦЭМ!$B$39:$B$782,E$190)+'СЕТ СН'!$F$12</f>
        <v>173.16903891999999</v>
      </c>
      <c r="F215" s="36">
        <f>SUMIFS(СВЦЭМ!$F$39:$F$782,СВЦЭМ!$A$39:$A$782,$A215,СВЦЭМ!$B$39:$B$782,F$190)+'СЕТ СН'!$F$12</f>
        <v>177.70215938999999</v>
      </c>
      <c r="G215" s="36">
        <f>SUMIFS(СВЦЭМ!$F$39:$F$782,СВЦЭМ!$A$39:$A$782,$A215,СВЦЭМ!$B$39:$B$782,G$190)+'СЕТ СН'!$F$12</f>
        <v>176.65271956000001</v>
      </c>
      <c r="H215" s="36">
        <f>SUMIFS(СВЦЭМ!$F$39:$F$782,СВЦЭМ!$A$39:$A$782,$A215,СВЦЭМ!$B$39:$B$782,H$190)+'СЕТ СН'!$F$12</f>
        <v>174.49606838</v>
      </c>
      <c r="I215" s="36">
        <f>SUMIFS(СВЦЭМ!$F$39:$F$782,СВЦЭМ!$A$39:$A$782,$A215,СВЦЭМ!$B$39:$B$782,I$190)+'СЕТ СН'!$F$12</f>
        <v>169.53883701999999</v>
      </c>
      <c r="J215" s="36">
        <f>SUMIFS(СВЦЭМ!$F$39:$F$782,СВЦЭМ!$A$39:$A$782,$A215,СВЦЭМ!$B$39:$B$782,J$190)+'СЕТ СН'!$F$12</f>
        <v>161.99340799999999</v>
      </c>
      <c r="K215" s="36">
        <f>SUMIFS(СВЦЭМ!$F$39:$F$782,СВЦЭМ!$A$39:$A$782,$A215,СВЦЭМ!$B$39:$B$782,K$190)+'СЕТ СН'!$F$12</f>
        <v>154.04984343000001</v>
      </c>
      <c r="L215" s="36">
        <f>SUMIFS(СВЦЭМ!$F$39:$F$782,СВЦЭМ!$A$39:$A$782,$A215,СВЦЭМ!$B$39:$B$782,L$190)+'СЕТ СН'!$F$12</f>
        <v>147.91237987</v>
      </c>
      <c r="M215" s="36">
        <f>SUMIFS(СВЦЭМ!$F$39:$F$782,СВЦЭМ!$A$39:$A$782,$A215,СВЦЭМ!$B$39:$B$782,M$190)+'СЕТ СН'!$F$12</f>
        <v>145.11370362</v>
      </c>
      <c r="N215" s="36">
        <f>SUMIFS(СВЦЭМ!$F$39:$F$782,СВЦЭМ!$A$39:$A$782,$A215,СВЦЭМ!$B$39:$B$782,N$190)+'СЕТ СН'!$F$12</f>
        <v>144.12840917</v>
      </c>
      <c r="O215" s="36">
        <f>SUMIFS(СВЦЭМ!$F$39:$F$782,СВЦЭМ!$A$39:$A$782,$A215,СВЦЭМ!$B$39:$B$782,O$190)+'СЕТ СН'!$F$12</f>
        <v>144.17922139999999</v>
      </c>
      <c r="P215" s="36">
        <f>SUMIFS(СВЦЭМ!$F$39:$F$782,СВЦЭМ!$A$39:$A$782,$A215,СВЦЭМ!$B$39:$B$782,P$190)+'СЕТ СН'!$F$12</f>
        <v>144.38420196999999</v>
      </c>
      <c r="Q215" s="36">
        <f>SUMIFS(СВЦЭМ!$F$39:$F$782,СВЦЭМ!$A$39:$A$782,$A215,СВЦЭМ!$B$39:$B$782,Q$190)+'СЕТ СН'!$F$12</f>
        <v>144.64754619000001</v>
      </c>
      <c r="R215" s="36">
        <f>SUMIFS(СВЦЭМ!$F$39:$F$782,СВЦЭМ!$A$39:$A$782,$A215,СВЦЭМ!$B$39:$B$782,R$190)+'СЕТ СН'!$F$12</f>
        <v>146.90379958</v>
      </c>
      <c r="S215" s="36">
        <f>SUMIFS(СВЦЭМ!$F$39:$F$782,СВЦЭМ!$A$39:$A$782,$A215,СВЦЭМ!$B$39:$B$782,S$190)+'СЕТ СН'!$F$12</f>
        <v>145.18841743999999</v>
      </c>
      <c r="T215" s="36">
        <f>SUMIFS(СВЦЭМ!$F$39:$F$782,СВЦЭМ!$A$39:$A$782,$A215,СВЦЭМ!$B$39:$B$782,T$190)+'СЕТ СН'!$F$12</f>
        <v>143.69126126</v>
      </c>
      <c r="U215" s="36">
        <f>SUMIFS(СВЦЭМ!$F$39:$F$782,СВЦЭМ!$A$39:$A$782,$A215,СВЦЭМ!$B$39:$B$782,U$190)+'СЕТ СН'!$F$12</f>
        <v>143.64914567</v>
      </c>
      <c r="V215" s="36">
        <f>SUMIFS(СВЦЭМ!$F$39:$F$782,СВЦЭМ!$A$39:$A$782,$A215,СВЦЭМ!$B$39:$B$782,V$190)+'СЕТ СН'!$F$12</f>
        <v>142.97416408999999</v>
      </c>
      <c r="W215" s="36">
        <f>SUMIFS(СВЦЭМ!$F$39:$F$782,СВЦЭМ!$A$39:$A$782,$A215,СВЦЭМ!$B$39:$B$782,W$190)+'СЕТ СН'!$F$12</f>
        <v>141.51616537999999</v>
      </c>
      <c r="X215" s="36">
        <f>SUMIFS(СВЦЭМ!$F$39:$F$782,СВЦЭМ!$A$39:$A$782,$A215,СВЦЭМ!$B$39:$B$782,X$190)+'СЕТ СН'!$F$12</f>
        <v>148.61265571999999</v>
      </c>
      <c r="Y215" s="36">
        <f>SUMIFS(СВЦЭМ!$F$39:$F$782,СВЦЭМ!$A$39:$A$782,$A215,СВЦЭМ!$B$39:$B$782,Y$190)+'СЕТ СН'!$F$12</f>
        <v>156.92248515</v>
      </c>
    </row>
    <row r="216" spans="1:25" ht="15.75" x14ac:dyDescent="0.2">
      <c r="A216" s="35">
        <f t="shared" si="5"/>
        <v>45530</v>
      </c>
      <c r="B216" s="36">
        <f>SUMIFS(СВЦЭМ!$F$39:$F$782,СВЦЭМ!$A$39:$A$782,$A216,СВЦЭМ!$B$39:$B$782,B$190)+'СЕТ СН'!$F$12</f>
        <v>165.11853922</v>
      </c>
      <c r="C216" s="36">
        <f>SUMIFS(СВЦЭМ!$F$39:$F$782,СВЦЭМ!$A$39:$A$782,$A216,СВЦЭМ!$B$39:$B$782,C$190)+'СЕТ СН'!$F$12</f>
        <v>173.72502824</v>
      </c>
      <c r="D216" s="36">
        <f>SUMIFS(СВЦЭМ!$F$39:$F$782,СВЦЭМ!$A$39:$A$782,$A216,СВЦЭМ!$B$39:$B$782,D$190)+'СЕТ СН'!$F$12</f>
        <v>177.36247276</v>
      </c>
      <c r="E216" s="36">
        <f>SUMIFS(СВЦЭМ!$F$39:$F$782,СВЦЭМ!$A$39:$A$782,$A216,СВЦЭМ!$B$39:$B$782,E$190)+'СЕТ СН'!$F$12</f>
        <v>178.54531631</v>
      </c>
      <c r="F216" s="36">
        <f>SUMIFS(СВЦЭМ!$F$39:$F$782,СВЦЭМ!$A$39:$A$782,$A216,СВЦЭМ!$B$39:$B$782,F$190)+'СЕТ СН'!$F$12</f>
        <v>179.90278307</v>
      </c>
      <c r="G216" s="36">
        <f>SUMIFS(СВЦЭМ!$F$39:$F$782,СВЦЭМ!$A$39:$A$782,$A216,СВЦЭМ!$B$39:$B$782,G$190)+'СЕТ СН'!$F$12</f>
        <v>176.54709890999999</v>
      </c>
      <c r="H216" s="36">
        <f>SUMIFS(СВЦЭМ!$F$39:$F$782,СВЦЭМ!$A$39:$A$782,$A216,СВЦЭМ!$B$39:$B$782,H$190)+'СЕТ СН'!$F$12</f>
        <v>173.24768951999999</v>
      </c>
      <c r="I216" s="36">
        <f>SUMIFS(СВЦЭМ!$F$39:$F$782,СВЦЭМ!$A$39:$A$782,$A216,СВЦЭМ!$B$39:$B$782,I$190)+'СЕТ СН'!$F$12</f>
        <v>164.50709394</v>
      </c>
      <c r="J216" s="36">
        <f>SUMIFS(СВЦЭМ!$F$39:$F$782,СВЦЭМ!$A$39:$A$782,$A216,СВЦЭМ!$B$39:$B$782,J$190)+'СЕТ СН'!$F$12</f>
        <v>154.14168559999999</v>
      </c>
      <c r="K216" s="36">
        <f>SUMIFS(СВЦЭМ!$F$39:$F$782,СВЦЭМ!$A$39:$A$782,$A216,СВЦЭМ!$B$39:$B$782,K$190)+'СЕТ СН'!$F$12</f>
        <v>146.44864774000001</v>
      </c>
      <c r="L216" s="36">
        <f>SUMIFS(СВЦЭМ!$F$39:$F$782,СВЦЭМ!$A$39:$A$782,$A216,СВЦЭМ!$B$39:$B$782,L$190)+'СЕТ СН'!$F$12</f>
        <v>145.39122079000001</v>
      </c>
      <c r="M216" s="36">
        <f>SUMIFS(СВЦЭМ!$F$39:$F$782,СВЦЭМ!$A$39:$A$782,$A216,СВЦЭМ!$B$39:$B$782,M$190)+'СЕТ СН'!$F$12</f>
        <v>143.81453454999999</v>
      </c>
      <c r="N216" s="36">
        <f>SUMIFS(СВЦЭМ!$F$39:$F$782,СВЦЭМ!$A$39:$A$782,$A216,СВЦЭМ!$B$39:$B$782,N$190)+'СЕТ СН'!$F$12</f>
        <v>143.96310445</v>
      </c>
      <c r="O216" s="36">
        <f>SUMIFS(СВЦЭМ!$F$39:$F$782,СВЦЭМ!$A$39:$A$782,$A216,СВЦЭМ!$B$39:$B$782,O$190)+'СЕТ СН'!$F$12</f>
        <v>143.78169874</v>
      </c>
      <c r="P216" s="36">
        <f>SUMIFS(СВЦЭМ!$F$39:$F$782,СВЦЭМ!$A$39:$A$782,$A216,СВЦЭМ!$B$39:$B$782,P$190)+'СЕТ СН'!$F$12</f>
        <v>144.25983124999999</v>
      </c>
      <c r="Q216" s="36">
        <f>SUMIFS(СВЦЭМ!$F$39:$F$782,СВЦЭМ!$A$39:$A$782,$A216,СВЦЭМ!$B$39:$B$782,Q$190)+'СЕТ СН'!$F$12</f>
        <v>143.94947314000001</v>
      </c>
      <c r="R216" s="36">
        <f>SUMIFS(СВЦЭМ!$F$39:$F$782,СВЦЭМ!$A$39:$A$782,$A216,СВЦЭМ!$B$39:$B$782,R$190)+'СЕТ СН'!$F$12</f>
        <v>144.22052668000001</v>
      </c>
      <c r="S216" s="36">
        <f>SUMIFS(СВЦЭМ!$F$39:$F$782,СВЦЭМ!$A$39:$A$782,$A216,СВЦЭМ!$B$39:$B$782,S$190)+'СЕТ СН'!$F$12</f>
        <v>145.56364966000001</v>
      </c>
      <c r="T216" s="36">
        <f>SUMIFS(СВЦЭМ!$F$39:$F$782,СВЦЭМ!$A$39:$A$782,$A216,СВЦЭМ!$B$39:$B$782,T$190)+'СЕТ СН'!$F$12</f>
        <v>144.23995020999999</v>
      </c>
      <c r="U216" s="36">
        <f>SUMIFS(СВЦЭМ!$F$39:$F$782,СВЦЭМ!$A$39:$A$782,$A216,СВЦЭМ!$B$39:$B$782,U$190)+'СЕТ СН'!$F$12</f>
        <v>144.43088337</v>
      </c>
      <c r="V216" s="36">
        <f>SUMIFS(СВЦЭМ!$F$39:$F$782,СВЦЭМ!$A$39:$A$782,$A216,СВЦЭМ!$B$39:$B$782,V$190)+'СЕТ СН'!$F$12</f>
        <v>143.47000227000001</v>
      </c>
      <c r="W216" s="36">
        <f>SUMIFS(СВЦЭМ!$F$39:$F$782,СВЦЭМ!$A$39:$A$782,$A216,СВЦЭМ!$B$39:$B$782,W$190)+'СЕТ СН'!$F$12</f>
        <v>143.61598669</v>
      </c>
      <c r="X216" s="36">
        <f>SUMIFS(СВЦЭМ!$F$39:$F$782,СВЦЭМ!$A$39:$A$782,$A216,СВЦЭМ!$B$39:$B$782,X$190)+'СЕТ СН'!$F$12</f>
        <v>149.99206741</v>
      </c>
      <c r="Y216" s="36">
        <f>SUMIFS(СВЦЭМ!$F$39:$F$782,СВЦЭМ!$A$39:$A$782,$A216,СВЦЭМ!$B$39:$B$782,Y$190)+'СЕТ СН'!$F$12</f>
        <v>154.81244717000001</v>
      </c>
    </row>
    <row r="217" spans="1:25" ht="15.75" x14ac:dyDescent="0.2">
      <c r="A217" s="35">
        <f t="shared" si="5"/>
        <v>45531</v>
      </c>
      <c r="B217" s="36">
        <f>SUMIFS(СВЦЭМ!$F$39:$F$782,СВЦЭМ!$A$39:$A$782,$A217,СВЦЭМ!$B$39:$B$782,B$190)+'СЕТ СН'!$F$12</f>
        <v>148.22868919999999</v>
      </c>
      <c r="C217" s="36">
        <f>SUMIFS(СВЦЭМ!$F$39:$F$782,СВЦЭМ!$A$39:$A$782,$A217,СВЦЭМ!$B$39:$B$782,C$190)+'СЕТ СН'!$F$12</f>
        <v>151.26039954000001</v>
      </c>
      <c r="D217" s="36">
        <f>SUMIFS(СВЦЭМ!$F$39:$F$782,СВЦЭМ!$A$39:$A$782,$A217,СВЦЭМ!$B$39:$B$782,D$190)+'СЕТ СН'!$F$12</f>
        <v>156.70002729000001</v>
      </c>
      <c r="E217" s="36">
        <f>SUMIFS(СВЦЭМ!$F$39:$F$782,СВЦЭМ!$A$39:$A$782,$A217,СВЦЭМ!$B$39:$B$782,E$190)+'СЕТ СН'!$F$12</f>
        <v>158.85939734999999</v>
      </c>
      <c r="F217" s="36">
        <f>SUMIFS(СВЦЭМ!$F$39:$F$782,СВЦЭМ!$A$39:$A$782,$A217,СВЦЭМ!$B$39:$B$782,F$190)+'СЕТ СН'!$F$12</f>
        <v>159.17034387000001</v>
      </c>
      <c r="G217" s="36">
        <f>SUMIFS(СВЦЭМ!$F$39:$F$782,СВЦЭМ!$A$39:$A$782,$A217,СВЦЭМ!$B$39:$B$782,G$190)+'СЕТ СН'!$F$12</f>
        <v>156.78551019</v>
      </c>
      <c r="H217" s="36">
        <f>SUMIFS(СВЦЭМ!$F$39:$F$782,СВЦЭМ!$A$39:$A$782,$A217,СВЦЭМ!$B$39:$B$782,H$190)+'СЕТ СН'!$F$12</f>
        <v>157.44841298</v>
      </c>
      <c r="I217" s="36">
        <f>SUMIFS(СВЦЭМ!$F$39:$F$782,СВЦЭМ!$A$39:$A$782,$A217,СВЦЭМ!$B$39:$B$782,I$190)+'СЕТ СН'!$F$12</f>
        <v>148.23494712999999</v>
      </c>
      <c r="J217" s="36">
        <f>SUMIFS(СВЦЭМ!$F$39:$F$782,СВЦЭМ!$A$39:$A$782,$A217,СВЦЭМ!$B$39:$B$782,J$190)+'СЕТ СН'!$F$12</f>
        <v>139.84245207000001</v>
      </c>
      <c r="K217" s="36">
        <f>SUMIFS(СВЦЭМ!$F$39:$F$782,СВЦЭМ!$A$39:$A$782,$A217,СВЦЭМ!$B$39:$B$782,K$190)+'СЕТ СН'!$F$12</f>
        <v>131.41676866</v>
      </c>
      <c r="L217" s="36">
        <f>SUMIFS(СВЦЭМ!$F$39:$F$782,СВЦЭМ!$A$39:$A$782,$A217,СВЦЭМ!$B$39:$B$782,L$190)+'СЕТ СН'!$F$12</f>
        <v>125.89125635000001</v>
      </c>
      <c r="M217" s="36">
        <f>SUMIFS(СВЦЭМ!$F$39:$F$782,СВЦЭМ!$A$39:$A$782,$A217,СВЦЭМ!$B$39:$B$782,M$190)+'СЕТ СН'!$F$12</f>
        <v>125.01031302</v>
      </c>
      <c r="N217" s="36">
        <f>SUMIFS(СВЦЭМ!$F$39:$F$782,СВЦЭМ!$A$39:$A$782,$A217,СВЦЭМ!$B$39:$B$782,N$190)+'СЕТ СН'!$F$12</f>
        <v>125.42109922</v>
      </c>
      <c r="O217" s="36">
        <f>SUMIFS(СВЦЭМ!$F$39:$F$782,СВЦЭМ!$A$39:$A$782,$A217,СВЦЭМ!$B$39:$B$782,O$190)+'СЕТ СН'!$F$12</f>
        <v>124.92730235000001</v>
      </c>
      <c r="P217" s="36">
        <f>SUMIFS(СВЦЭМ!$F$39:$F$782,СВЦЭМ!$A$39:$A$782,$A217,СВЦЭМ!$B$39:$B$782,P$190)+'СЕТ СН'!$F$12</f>
        <v>124.80295820000001</v>
      </c>
      <c r="Q217" s="36">
        <f>SUMIFS(СВЦЭМ!$F$39:$F$782,СВЦЭМ!$A$39:$A$782,$A217,СВЦЭМ!$B$39:$B$782,Q$190)+'СЕТ СН'!$F$12</f>
        <v>125.0356037</v>
      </c>
      <c r="R217" s="36">
        <f>SUMIFS(СВЦЭМ!$F$39:$F$782,СВЦЭМ!$A$39:$A$782,$A217,СВЦЭМ!$B$39:$B$782,R$190)+'СЕТ СН'!$F$12</f>
        <v>125.89664775</v>
      </c>
      <c r="S217" s="36">
        <f>SUMIFS(СВЦЭМ!$F$39:$F$782,СВЦЭМ!$A$39:$A$782,$A217,СВЦЭМ!$B$39:$B$782,S$190)+'СЕТ СН'!$F$12</f>
        <v>124.90466388999999</v>
      </c>
      <c r="T217" s="36">
        <f>SUMIFS(СВЦЭМ!$F$39:$F$782,СВЦЭМ!$A$39:$A$782,$A217,СВЦЭМ!$B$39:$B$782,T$190)+'СЕТ СН'!$F$12</f>
        <v>124.00103261</v>
      </c>
      <c r="U217" s="36">
        <f>SUMIFS(СВЦЭМ!$F$39:$F$782,СВЦЭМ!$A$39:$A$782,$A217,СВЦЭМ!$B$39:$B$782,U$190)+'СЕТ СН'!$F$12</f>
        <v>127.98226046000001</v>
      </c>
      <c r="V217" s="36">
        <f>SUMIFS(СВЦЭМ!$F$39:$F$782,СВЦЭМ!$A$39:$A$782,$A217,СВЦЭМ!$B$39:$B$782,V$190)+'СЕТ СН'!$F$12</f>
        <v>126.77361447</v>
      </c>
      <c r="W217" s="36">
        <f>SUMIFS(СВЦЭМ!$F$39:$F$782,СВЦЭМ!$A$39:$A$782,$A217,СВЦЭМ!$B$39:$B$782,W$190)+'СЕТ СН'!$F$12</f>
        <v>127.38602597000001</v>
      </c>
      <c r="X217" s="36">
        <f>SUMIFS(СВЦЭМ!$F$39:$F$782,СВЦЭМ!$A$39:$A$782,$A217,СВЦЭМ!$B$39:$B$782,X$190)+'СЕТ СН'!$F$12</f>
        <v>133.47307927</v>
      </c>
      <c r="Y217" s="36">
        <f>SUMIFS(СВЦЭМ!$F$39:$F$782,СВЦЭМ!$A$39:$A$782,$A217,СВЦЭМ!$B$39:$B$782,Y$190)+'СЕТ СН'!$F$12</f>
        <v>139.73880065</v>
      </c>
    </row>
    <row r="218" spans="1:25" ht="15.75" x14ac:dyDescent="0.2">
      <c r="A218" s="35">
        <f t="shared" si="5"/>
        <v>45532</v>
      </c>
      <c r="B218" s="36">
        <f>SUMIFS(СВЦЭМ!$F$39:$F$782,СВЦЭМ!$A$39:$A$782,$A218,СВЦЭМ!$B$39:$B$782,B$190)+'СЕТ СН'!$F$12</f>
        <v>152.06820877999999</v>
      </c>
      <c r="C218" s="36">
        <f>SUMIFS(СВЦЭМ!$F$39:$F$782,СВЦЭМ!$A$39:$A$782,$A218,СВЦЭМ!$B$39:$B$782,C$190)+'СЕТ СН'!$F$12</f>
        <v>156.23129197</v>
      </c>
      <c r="D218" s="36">
        <f>SUMIFS(СВЦЭМ!$F$39:$F$782,СВЦЭМ!$A$39:$A$782,$A218,СВЦЭМ!$B$39:$B$782,D$190)+'СЕТ СН'!$F$12</f>
        <v>158.68825483000001</v>
      </c>
      <c r="E218" s="36">
        <f>SUMIFS(СВЦЭМ!$F$39:$F$782,СВЦЭМ!$A$39:$A$782,$A218,СВЦЭМ!$B$39:$B$782,E$190)+'СЕТ СН'!$F$12</f>
        <v>161.17785151000001</v>
      </c>
      <c r="F218" s="36">
        <f>SUMIFS(СВЦЭМ!$F$39:$F$782,СВЦЭМ!$A$39:$A$782,$A218,СВЦЭМ!$B$39:$B$782,F$190)+'СЕТ СН'!$F$12</f>
        <v>163.41007377</v>
      </c>
      <c r="G218" s="36">
        <f>SUMIFS(СВЦЭМ!$F$39:$F$782,СВЦЭМ!$A$39:$A$782,$A218,СВЦЭМ!$B$39:$B$782,G$190)+'СЕТ СН'!$F$12</f>
        <v>160.86977739</v>
      </c>
      <c r="H218" s="36">
        <f>SUMIFS(СВЦЭМ!$F$39:$F$782,СВЦЭМ!$A$39:$A$782,$A218,СВЦЭМ!$B$39:$B$782,H$190)+'СЕТ СН'!$F$12</f>
        <v>158.01889118</v>
      </c>
      <c r="I218" s="36">
        <f>SUMIFS(СВЦЭМ!$F$39:$F$782,СВЦЭМ!$A$39:$A$782,$A218,СВЦЭМ!$B$39:$B$782,I$190)+'СЕТ СН'!$F$12</f>
        <v>150.20010540999999</v>
      </c>
      <c r="J218" s="36">
        <f>SUMIFS(СВЦЭМ!$F$39:$F$782,СВЦЭМ!$A$39:$A$782,$A218,СВЦЭМ!$B$39:$B$782,J$190)+'СЕТ СН'!$F$12</f>
        <v>144.92562964000001</v>
      </c>
      <c r="K218" s="36">
        <f>SUMIFS(СВЦЭМ!$F$39:$F$782,СВЦЭМ!$A$39:$A$782,$A218,СВЦЭМ!$B$39:$B$782,K$190)+'СЕТ СН'!$F$12</f>
        <v>137.02110242000001</v>
      </c>
      <c r="L218" s="36">
        <f>SUMIFS(СВЦЭМ!$F$39:$F$782,СВЦЭМ!$A$39:$A$782,$A218,СВЦЭМ!$B$39:$B$782,L$190)+'СЕТ СН'!$F$12</f>
        <v>135.73181192999999</v>
      </c>
      <c r="M218" s="36">
        <f>SUMIFS(СВЦЭМ!$F$39:$F$782,СВЦЭМ!$A$39:$A$782,$A218,СВЦЭМ!$B$39:$B$782,M$190)+'СЕТ СН'!$F$12</f>
        <v>134.73153418999999</v>
      </c>
      <c r="N218" s="36">
        <f>SUMIFS(СВЦЭМ!$F$39:$F$782,СВЦЭМ!$A$39:$A$782,$A218,СВЦЭМ!$B$39:$B$782,N$190)+'СЕТ СН'!$F$12</f>
        <v>134.28059726999999</v>
      </c>
      <c r="O218" s="36">
        <f>SUMIFS(СВЦЭМ!$F$39:$F$782,СВЦЭМ!$A$39:$A$782,$A218,СВЦЭМ!$B$39:$B$782,O$190)+'СЕТ СН'!$F$12</f>
        <v>133.78488285</v>
      </c>
      <c r="P218" s="36">
        <f>SUMIFS(СВЦЭМ!$F$39:$F$782,СВЦЭМ!$A$39:$A$782,$A218,СВЦЭМ!$B$39:$B$782,P$190)+'СЕТ СН'!$F$12</f>
        <v>133.84386058000001</v>
      </c>
      <c r="Q218" s="36">
        <f>SUMIFS(СВЦЭМ!$F$39:$F$782,СВЦЭМ!$A$39:$A$782,$A218,СВЦЭМ!$B$39:$B$782,Q$190)+'СЕТ СН'!$F$12</f>
        <v>134.42171121999999</v>
      </c>
      <c r="R218" s="36">
        <f>SUMIFS(СВЦЭМ!$F$39:$F$782,СВЦЭМ!$A$39:$A$782,$A218,СВЦЭМ!$B$39:$B$782,R$190)+'СЕТ СН'!$F$12</f>
        <v>135.20202007</v>
      </c>
      <c r="S218" s="36">
        <f>SUMIFS(СВЦЭМ!$F$39:$F$782,СВЦЭМ!$A$39:$A$782,$A218,СВЦЭМ!$B$39:$B$782,S$190)+'СЕТ СН'!$F$12</f>
        <v>133.14950331</v>
      </c>
      <c r="T218" s="36">
        <f>SUMIFS(СВЦЭМ!$F$39:$F$782,СВЦЭМ!$A$39:$A$782,$A218,СВЦЭМ!$B$39:$B$782,T$190)+'СЕТ СН'!$F$12</f>
        <v>132.36624817000001</v>
      </c>
      <c r="U218" s="36">
        <f>SUMIFS(СВЦЭМ!$F$39:$F$782,СВЦЭМ!$A$39:$A$782,$A218,СВЦЭМ!$B$39:$B$782,U$190)+'СЕТ СН'!$F$12</f>
        <v>133.26663098</v>
      </c>
      <c r="V218" s="36">
        <f>SUMIFS(СВЦЭМ!$F$39:$F$782,СВЦЭМ!$A$39:$A$782,$A218,СВЦЭМ!$B$39:$B$782,V$190)+'СЕТ СН'!$F$12</f>
        <v>131.19157982999999</v>
      </c>
      <c r="W218" s="36">
        <f>SUMIFS(СВЦЭМ!$F$39:$F$782,СВЦЭМ!$A$39:$A$782,$A218,СВЦЭМ!$B$39:$B$782,W$190)+'СЕТ СН'!$F$12</f>
        <v>132.0402258</v>
      </c>
      <c r="X218" s="36">
        <f>SUMIFS(СВЦЭМ!$F$39:$F$782,СВЦЭМ!$A$39:$A$782,$A218,СВЦЭМ!$B$39:$B$782,X$190)+'СЕТ СН'!$F$12</f>
        <v>138.45654354999999</v>
      </c>
      <c r="Y218" s="36">
        <f>SUMIFS(СВЦЭМ!$F$39:$F$782,СВЦЭМ!$A$39:$A$782,$A218,СВЦЭМ!$B$39:$B$782,Y$190)+'СЕТ СН'!$F$12</f>
        <v>140.25228566999999</v>
      </c>
    </row>
    <row r="219" spans="1:25" ht="15.75" x14ac:dyDescent="0.2">
      <c r="A219" s="35">
        <f t="shared" si="5"/>
        <v>45533</v>
      </c>
      <c r="B219" s="36">
        <f>SUMIFS(СВЦЭМ!$F$39:$F$782,СВЦЭМ!$A$39:$A$782,$A219,СВЦЭМ!$B$39:$B$782,B$190)+'СЕТ СН'!$F$12</f>
        <v>144.27109067999999</v>
      </c>
      <c r="C219" s="36">
        <f>SUMIFS(СВЦЭМ!$F$39:$F$782,СВЦЭМ!$A$39:$A$782,$A219,СВЦЭМ!$B$39:$B$782,C$190)+'СЕТ СН'!$F$12</f>
        <v>154.87555768999999</v>
      </c>
      <c r="D219" s="36">
        <f>SUMIFS(СВЦЭМ!$F$39:$F$782,СВЦЭМ!$A$39:$A$782,$A219,СВЦЭМ!$B$39:$B$782,D$190)+'СЕТ СН'!$F$12</f>
        <v>166.79032530000001</v>
      </c>
      <c r="E219" s="36">
        <f>SUMIFS(СВЦЭМ!$F$39:$F$782,СВЦЭМ!$A$39:$A$782,$A219,СВЦЭМ!$B$39:$B$782,E$190)+'СЕТ СН'!$F$12</f>
        <v>170.69139041</v>
      </c>
      <c r="F219" s="36">
        <f>SUMIFS(СВЦЭМ!$F$39:$F$782,СВЦЭМ!$A$39:$A$782,$A219,СВЦЭМ!$B$39:$B$782,F$190)+'СЕТ СН'!$F$12</f>
        <v>172.11798568</v>
      </c>
      <c r="G219" s="36">
        <f>SUMIFS(СВЦЭМ!$F$39:$F$782,СВЦЭМ!$A$39:$A$782,$A219,СВЦЭМ!$B$39:$B$782,G$190)+'СЕТ СН'!$F$12</f>
        <v>169.42181260999999</v>
      </c>
      <c r="H219" s="36">
        <f>SUMIFS(СВЦЭМ!$F$39:$F$782,СВЦЭМ!$A$39:$A$782,$A219,СВЦЭМ!$B$39:$B$782,H$190)+'СЕТ СН'!$F$12</f>
        <v>164.71443371000001</v>
      </c>
      <c r="I219" s="36">
        <f>SUMIFS(СВЦЭМ!$F$39:$F$782,СВЦЭМ!$A$39:$A$782,$A219,СВЦЭМ!$B$39:$B$782,I$190)+'СЕТ СН'!$F$12</f>
        <v>159.26441398</v>
      </c>
      <c r="J219" s="36">
        <f>SUMIFS(СВЦЭМ!$F$39:$F$782,СВЦЭМ!$A$39:$A$782,$A219,СВЦЭМ!$B$39:$B$782,J$190)+'СЕТ СН'!$F$12</f>
        <v>149.94547248999999</v>
      </c>
      <c r="K219" s="36">
        <f>SUMIFS(СВЦЭМ!$F$39:$F$782,СВЦЭМ!$A$39:$A$782,$A219,СВЦЭМ!$B$39:$B$782,K$190)+'СЕТ СН'!$F$12</f>
        <v>141.34508011</v>
      </c>
      <c r="L219" s="36">
        <f>SUMIFS(СВЦЭМ!$F$39:$F$782,СВЦЭМ!$A$39:$A$782,$A219,СВЦЭМ!$B$39:$B$782,L$190)+'СЕТ СН'!$F$12</f>
        <v>134.78739139999999</v>
      </c>
      <c r="M219" s="36">
        <f>SUMIFS(СВЦЭМ!$F$39:$F$782,СВЦЭМ!$A$39:$A$782,$A219,СВЦЭМ!$B$39:$B$782,M$190)+'СЕТ СН'!$F$12</f>
        <v>133.43681683</v>
      </c>
      <c r="N219" s="36">
        <f>SUMIFS(СВЦЭМ!$F$39:$F$782,СВЦЭМ!$A$39:$A$782,$A219,СВЦЭМ!$B$39:$B$782,N$190)+'СЕТ СН'!$F$12</f>
        <v>134.75746205999999</v>
      </c>
      <c r="O219" s="36">
        <f>SUMIFS(СВЦЭМ!$F$39:$F$782,СВЦЭМ!$A$39:$A$782,$A219,СВЦЭМ!$B$39:$B$782,O$190)+'СЕТ СН'!$F$12</f>
        <v>136.20488352000001</v>
      </c>
      <c r="P219" s="36">
        <f>SUMIFS(СВЦЭМ!$F$39:$F$782,СВЦЭМ!$A$39:$A$782,$A219,СВЦЭМ!$B$39:$B$782,P$190)+'СЕТ СН'!$F$12</f>
        <v>136.71340964000001</v>
      </c>
      <c r="Q219" s="36">
        <f>SUMIFS(СВЦЭМ!$F$39:$F$782,СВЦЭМ!$A$39:$A$782,$A219,СВЦЭМ!$B$39:$B$782,Q$190)+'СЕТ СН'!$F$12</f>
        <v>136.55759516000001</v>
      </c>
      <c r="R219" s="36">
        <f>SUMIFS(СВЦЭМ!$F$39:$F$782,СВЦЭМ!$A$39:$A$782,$A219,СВЦЭМ!$B$39:$B$782,R$190)+'СЕТ СН'!$F$12</f>
        <v>137.60014487999999</v>
      </c>
      <c r="S219" s="36">
        <f>SUMIFS(СВЦЭМ!$F$39:$F$782,СВЦЭМ!$A$39:$A$782,$A219,СВЦЭМ!$B$39:$B$782,S$190)+'СЕТ СН'!$F$12</f>
        <v>135.49939444</v>
      </c>
      <c r="T219" s="36">
        <f>SUMIFS(СВЦЭМ!$F$39:$F$782,СВЦЭМ!$A$39:$A$782,$A219,СВЦЭМ!$B$39:$B$782,T$190)+'СЕТ СН'!$F$12</f>
        <v>135.21977745999999</v>
      </c>
      <c r="U219" s="36">
        <f>SUMIFS(СВЦЭМ!$F$39:$F$782,СВЦЭМ!$A$39:$A$782,$A219,СВЦЭМ!$B$39:$B$782,U$190)+'СЕТ СН'!$F$12</f>
        <v>136.35583396999999</v>
      </c>
      <c r="V219" s="36">
        <f>SUMIFS(СВЦЭМ!$F$39:$F$782,СВЦЭМ!$A$39:$A$782,$A219,СВЦЭМ!$B$39:$B$782,V$190)+'СЕТ СН'!$F$12</f>
        <v>134.84165186999999</v>
      </c>
      <c r="W219" s="36">
        <f>SUMIFS(СВЦЭМ!$F$39:$F$782,СВЦЭМ!$A$39:$A$782,$A219,СВЦЭМ!$B$39:$B$782,W$190)+'СЕТ СН'!$F$12</f>
        <v>135.22141683000001</v>
      </c>
      <c r="X219" s="36">
        <f>SUMIFS(СВЦЭМ!$F$39:$F$782,СВЦЭМ!$A$39:$A$782,$A219,СВЦЭМ!$B$39:$B$782,X$190)+'СЕТ СН'!$F$12</f>
        <v>142.15407174000001</v>
      </c>
      <c r="Y219" s="36">
        <f>SUMIFS(СВЦЭМ!$F$39:$F$782,СВЦЭМ!$A$39:$A$782,$A219,СВЦЭМ!$B$39:$B$782,Y$190)+'СЕТ СН'!$F$12</f>
        <v>148.46156791999999</v>
      </c>
    </row>
    <row r="220" spans="1:25" ht="15.75" x14ac:dyDescent="0.2">
      <c r="A220" s="35">
        <f t="shared" si="5"/>
        <v>45534</v>
      </c>
      <c r="B220" s="36">
        <f>SUMIFS(СВЦЭМ!$F$39:$F$782,СВЦЭМ!$A$39:$A$782,$A220,СВЦЭМ!$B$39:$B$782,B$190)+'СЕТ СН'!$F$12</f>
        <v>155.31000947999999</v>
      </c>
      <c r="C220" s="36">
        <f>SUMIFS(СВЦЭМ!$F$39:$F$782,СВЦЭМ!$A$39:$A$782,$A220,СВЦЭМ!$B$39:$B$782,C$190)+'СЕТ СН'!$F$12</f>
        <v>162.11306436999999</v>
      </c>
      <c r="D220" s="36">
        <f>SUMIFS(СВЦЭМ!$F$39:$F$782,СВЦЭМ!$A$39:$A$782,$A220,СВЦЭМ!$B$39:$B$782,D$190)+'СЕТ СН'!$F$12</f>
        <v>163.64920391999999</v>
      </c>
      <c r="E220" s="36">
        <f>SUMIFS(СВЦЭМ!$F$39:$F$782,СВЦЭМ!$A$39:$A$782,$A220,СВЦЭМ!$B$39:$B$782,E$190)+'СЕТ СН'!$F$12</f>
        <v>165.6432245</v>
      </c>
      <c r="F220" s="36">
        <f>SUMIFS(СВЦЭМ!$F$39:$F$782,СВЦЭМ!$A$39:$A$782,$A220,СВЦЭМ!$B$39:$B$782,F$190)+'СЕТ СН'!$F$12</f>
        <v>165.16667283000001</v>
      </c>
      <c r="G220" s="36">
        <f>SUMIFS(СВЦЭМ!$F$39:$F$782,СВЦЭМ!$A$39:$A$782,$A220,СВЦЭМ!$B$39:$B$782,G$190)+'СЕТ СН'!$F$12</f>
        <v>164.60935602000001</v>
      </c>
      <c r="H220" s="36">
        <f>SUMIFS(СВЦЭМ!$F$39:$F$782,СВЦЭМ!$A$39:$A$782,$A220,СВЦЭМ!$B$39:$B$782,H$190)+'СЕТ СН'!$F$12</f>
        <v>161.50701946000001</v>
      </c>
      <c r="I220" s="36">
        <f>SUMIFS(СВЦЭМ!$F$39:$F$782,СВЦЭМ!$A$39:$A$782,$A220,СВЦЭМ!$B$39:$B$782,I$190)+'СЕТ СН'!$F$12</f>
        <v>152.67616568</v>
      </c>
      <c r="J220" s="36">
        <f>SUMIFS(СВЦЭМ!$F$39:$F$782,СВЦЭМ!$A$39:$A$782,$A220,СВЦЭМ!$B$39:$B$782,J$190)+'СЕТ СН'!$F$12</f>
        <v>143.59391151</v>
      </c>
      <c r="K220" s="36">
        <f>SUMIFS(СВЦЭМ!$F$39:$F$782,СВЦЭМ!$A$39:$A$782,$A220,СВЦЭМ!$B$39:$B$782,K$190)+'СЕТ СН'!$F$12</f>
        <v>136.47612192</v>
      </c>
      <c r="L220" s="36">
        <f>SUMIFS(СВЦЭМ!$F$39:$F$782,СВЦЭМ!$A$39:$A$782,$A220,СВЦЭМ!$B$39:$B$782,L$190)+'СЕТ СН'!$F$12</f>
        <v>133.72124409</v>
      </c>
      <c r="M220" s="36">
        <f>SUMIFS(СВЦЭМ!$F$39:$F$782,СВЦЭМ!$A$39:$A$782,$A220,СВЦЭМ!$B$39:$B$782,M$190)+'СЕТ СН'!$F$12</f>
        <v>134.68045359999999</v>
      </c>
      <c r="N220" s="36">
        <f>SUMIFS(СВЦЭМ!$F$39:$F$782,СВЦЭМ!$A$39:$A$782,$A220,СВЦЭМ!$B$39:$B$782,N$190)+'СЕТ СН'!$F$12</f>
        <v>134.49479869000001</v>
      </c>
      <c r="O220" s="36">
        <f>SUMIFS(СВЦЭМ!$F$39:$F$782,СВЦЭМ!$A$39:$A$782,$A220,СВЦЭМ!$B$39:$B$782,O$190)+'СЕТ СН'!$F$12</f>
        <v>135.25162879999999</v>
      </c>
      <c r="P220" s="36">
        <f>SUMIFS(СВЦЭМ!$F$39:$F$782,СВЦЭМ!$A$39:$A$782,$A220,СВЦЭМ!$B$39:$B$782,P$190)+'СЕТ СН'!$F$12</f>
        <v>135.33315730000001</v>
      </c>
      <c r="Q220" s="36">
        <f>SUMIFS(СВЦЭМ!$F$39:$F$782,СВЦЭМ!$A$39:$A$782,$A220,СВЦЭМ!$B$39:$B$782,Q$190)+'СЕТ СН'!$F$12</f>
        <v>135.82920361000001</v>
      </c>
      <c r="R220" s="36">
        <f>SUMIFS(СВЦЭМ!$F$39:$F$782,СВЦЭМ!$A$39:$A$782,$A220,СВЦЭМ!$B$39:$B$782,R$190)+'СЕТ СН'!$F$12</f>
        <v>135.22091825999999</v>
      </c>
      <c r="S220" s="36">
        <f>SUMIFS(СВЦЭМ!$F$39:$F$782,СВЦЭМ!$A$39:$A$782,$A220,СВЦЭМ!$B$39:$B$782,S$190)+'СЕТ СН'!$F$12</f>
        <v>136.08561644</v>
      </c>
      <c r="T220" s="36">
        <f>SUMIFS(СВЦЭМ!$F$39:$F$782,СВЦЭМ!$A$39:$A$782,$A220,СВЦЭМ!$B$39:$B$782,T$190)+'СЕТ СН'!$F$12</f>
        <v>136.06936379999999</v>
      </c>
      <c r="U220" s="36">
        <f>SUMIFS(СВЦЭМ!$F$39:$F$782,СВЦЭМ!$A$39:$A$782,$A220,СВЦЭМ!$B$39:$B$782,U$190)+'СЕТ СН'!$F$12</f>
        <v>136.53547301</v>
      </c>
      <c r="V220" s="36">
        <f>SUMIFS(СВЦЭМ!$F$39:$F$782,СВЦЭМ!$A$39:$A$782,$A220,СВЦЭМ!$B$39:$B$782,V$190)+'СЕТ СН'!$F$12</f>
        <v>134.71850889000001</v>
      </c>
      <c r="W220" s="36">
        <f>SUMIFS(СВЦЭМ!$F$39:$F$782,СВЦЭМ!$A$39:$A$782,$A220,СВЦЭМ!$B$39:$B$782,W$190)+'СЕТ СН'!$F$12</f>
        <v>135.28468358999999</v>
      </c>
      <c r="X220" s="36">
        <f>SUMIFS(СВЦЭМ!$F$39:$F$782,СВЦЭМ!$A$39:$A$782,$A220,СВЦЭМ!$B$39:$B$782,X$190)+'СЕТ СН'!$F$12</f>
        <v>141.79216317000001</v>
      </c>
      <c r="Y220" s="36">
        <f>SUMIFS(СВЦЭМ!$F$39:$F$782,СВЦЭМ!$A$39:$A$782,$A220,СВЦЭМ!$B$39:$B$782,Y$190)+'СЕТ СН'!$F$12</f>
        <v>148.54776099</v>
      </c>
    </row>
    <row r="221" spans="1:25" ht="15.75" x14ac:dyDescent="0.2">
      <c r="A221" s="35">
        <f t="shared" si="5"/>
        <v>45535</v>
      </c>
      <c r="B221" s="36">
        <f>SUMIFS(СВЦЭМ!$F$39:$F$782,СВЦЭМ!$A$39:$A$782,$A221,СВЦЭМ!$B$39:$B$782,B$190)+'СЕТ СН'!$F$12</f>
        <v>151.92190921</v>
      </c>
      <c r="C221" s="36">
        <f>SUMIFS(СВЦЭМ!$F$39:$F$782,СВЦЭМ!$A$39:$A$782,$A221,СВЦЭМ!$B$39:$B$782,C$190)+'СЕТ СН'!$F$12</f>
        <v>155.98336312000001</v>
      </c>
      <c r="D221" s="36">
        <f>SUMIFS(СВЦЭМ!$F$39:$F$782,СВЦЭМ!$A$39:$A$782,$A221,СВЦЭМ!$B$39:$B$782,D$190)+'СЕТ СН'!$F$12</f>
        <v>156.69136179</v>
      </c>
      <c r="E221" s="36">
        <f>SUMIFS(СВЦЭМ!$F$39:$F$782,СВЦЭМ!$A$39:$A$782,$A221,СВЦЭМ!$B$39:$B$782,E$190)+'СЕТ СН'!$F$12</f>
        <v>156.98956566999999</v>
      </c>
      <c r="F221" s="36">
        <f>SUMIFS(СВЦЭМ!$F$39:$F$782,СВЦЭМ!$A$39:$A$782,$A221,СВЦЭМ!$B$39:$B$782,F$190)+'СЕТ СН'!$F$12</f>
        <v>156.48796487999999</v>
      </c>
      <c r="G221" s="36">
        <f>SUMIFS(СВЦЭМ!$F$39:$F$782,СВЦЭМ!$A$39:$A$782,$A221,СВЦЭМ!$B$39:$B$782,G$190)+'СЕТ СН'!$F$12</f>
        <v>154.45553737</v>
      </c>
      <c r="H221" s="36">
        <f>SUMIFS(СВЦЭМ!$F$39:$F$782,СВЦЭМ!$A$39:$A$782,$A221,СВЦЭМ!$B$39:$B$782,H$190)+'СЕТ СН'!$F$12</f>
        <v>153.75815435999999</v>
      </c>
      <c r="I221" s="36">
        <f>SUMIFS(СВЦЭМ!$F$39:$F$782,СВЦЭМ!$A$39:$A$782,$A221,СВЦЭМ!$B$39:$B$782,I$190)+'СЕТ СН'!$F$12</f>
        <v>144.58756105000001</v>
      </c>
      <c r="J221" s="36">
        <f>SUMIFS(СВЦЭМ!$F$39:$F$782,СВЦЭМ!$A$39:$A$782,$A221,СВЦЭМ!$B$39:$B$782,J$190)+'СЕТ СН'!$F$12</f>
        <v>144.02314154000001</v>
      </c>
      <c r="K221" s="36">
        <f>SUMIFS(СВЦЭМ!$F$39:$F$782,СВЦЭМ!$A$39:$A$782,$A221,СВЦЭМ!$B$39:$B$782,K$190)+'СЕТ СН'!$F$12</f>
        <v>139.86662053000001</v>
      </c>
      <c r="L221" s="36">
        <f>SUMIFS(СВЦЭМ!$F$39:$F$782,СВЦЭМ!$A$39:$A$782,$A221,СВЦЭМ!$B$39:$B$782,L$190)+'СЕТ СН'!$F$12</f>
        <v>139.18565989000001</v>
      </c>
      <c r="M221" s="36">
        <f>SUMIFS(СВЦЭМ!$F$39:$F$782,СВЦЭМ!$A$39:$A$782,$A221,СВЦЭМ!$B$39:$B$782,M$190)+'СЕТ СН'!$F$12</f>
        <v>136.85304871</v>
      </c>
      <c r="N221" s="36">
        <f>SUMIFS(СВЦЭМ!$F$39:$F$782,СВЦЭМ!$A$39:$A$782,$A221,СВЦЭМ!$B$39:$B$782,N$190)+'СЕТ СН'!$F$12</f>
        <v>136.86805795000001</v>
      </c>
      <c r="O221" s="36">
        <f>SUMIFS(СВЦЭМ!$F$39:$F$782,СВЦЭМ!$A$39:$A$782,$A221,СВЦЭМ!$B$39:$B$782,O$190)+'СЕТ СН'!$F$12</f>
        <v>135.77999267000001</v>
      </c>
      <c r="P221" s="36">
        <f>SUMIFS(СВЦЭМ!$F$39:$F$782,СВЦЭМ!$A$39:$A$782,$A221,СВЦЭМ!$B$39:$B$782,P$190)+'СЕТ СН'!$F$12</f>
        <v>136.9375704</v>
      </c>
      <c r="Q221" s="36">
        <f>SUMIFS(СВЦЭМ!$F$39:$F$782,СВЦЭМ!$A$39:$A$782,$A221,СВЦЭМ!$B$39:$B$782,Q$190)+'СЕТ СН'!$F$12</f>
        <v>136.8759474</v>
      </c>
      <c r="R221" s="36">
        <f>SUMIFS(СВЦЭМ!$F$39:$F$782,СВЦЭМ!$A$39:$A$782,$A221,СВЦЭМ!$B$39:$B$782,R$190)+'СЕТ СН'!$F$12</f>
        <v>137.53843763</v>
      </c>
      <c r="S221" s="36">
        <f>SUMIFS(СВЦЭМ!$F$39:$F$782,СВЦЭМ!$A$39:$A$782,$A221,СВЦЭМ!$B$39:$B$782,S$190)+'СЕТ СН'!$F$12</f>
        <v>136.76717742</v>
      </c>
      <c r="T221" s="36">
        <f>SUMIFS(СВЦЭМ!$F$39:$F$782,СВЦЭМ!$A$39:$A$782,$A221,СВЦЭМ!$B$39:$B$782,T$190)+'СЕТ СН'!$F$12</f>
        <v>135.5928566</v>
      </c>
      <c r="U221" s="36">
        <f>SUMIFS(СВЦЭМ!$F$39:$F$782,СВЦЭМ!$A$39:$A$782,$A221,СВЦЭМ!$B$39:$B$782,U$190)+'СЕТ СН'!$F$12</f>
        <v>137.06696958000001</v>
      </c>
      <c r="V221" s="36">
        <f>SUMIFS(СВЦЭМ!$F$39:$F$782,СВЦЭМ!$A$39:$A$782,$A221,СВЦЭМ!$B$39:$B$782,V$190)+'СЕТ СН'!$F$12</f>
        <v>134.83945345999999</v>
      </c>
      <c r="W221" s="36">
        <f>SUMIFS(СВЦЭМ!$F$39:$F$782,СВЦЭМ!$A$39:$A$782,$A221,СВЦЭМ!$B$39:$B$782,W$190)+'СЕТ СН'!$F$12</f>
        <v>136.28434844</v>
      </c>
      <c r="X221" s="36">
        <f>SUMIFS(СВЦЭМ!$F$39:$F$782,СВЦЭМ!$A$39:$A$782,$A221,СВЦЭМ!$B$39:$B$782,X$190)+'СЕТ СН'!$F$12</f>
        <v>141.54561659999999</v>
      </c>
      <c r="Y221" s="36">
        <f>SUMIFS(СВЦЭМ!$F$39:$F$782,СВЦЭМ!$A$39:$A$782,$A221,СВЦЭМ!$B$39:$B$782,Y$190)+'СЕТ СН'!$F$12</f>
        <v>150.40600925000001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01.08.2024</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45506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45507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45508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45509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45510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45511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45512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45513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45514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45515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45516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45517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45518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45519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45520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45521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45522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45523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45524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45525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45526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45527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45528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45529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45530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45531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45532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45533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45534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45535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01.08.2024</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45506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45507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45508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45509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45510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45511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45512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45513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45514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45515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45516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45517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45518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45519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45520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45521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45522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45523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45524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45525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45526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45527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45528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45529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45530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45531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45532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45533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45534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45535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01.08.2024</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45506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45507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45508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45509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45510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45511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45512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45513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45514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45515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45516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45517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45518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45519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45520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45521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45522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45523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45524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45525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45526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45527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45528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45529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45530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45531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45532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45533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45534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45535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01.08.2024</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45506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45507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45508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45509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45510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45511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45512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45513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45514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45515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45516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45517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45518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45519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45520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45521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45522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45523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45524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45525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45526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45527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45528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45529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45530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45531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45532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45533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45534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45535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01.08.2024</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45506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45507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45508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45509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45510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45511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45512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45513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45514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45515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45516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45517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45518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45519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45520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45521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45522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45523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45524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45525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45526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45527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45528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45529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45530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45531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45532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45533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45534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45535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01.08.2024</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45506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45507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45508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45509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45510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45511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45512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45513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45514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45515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45516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45517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45518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45519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45520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45521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45522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45523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45524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45525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45526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45527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45528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45529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45530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45531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45532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45533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45534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45535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65.142803099999995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749621.77863188449</v>
      </c>
      <c r="O439" s="139"/>
      <c r="P439" s="138">
        <f>СВЦЭМ!$D$12+'СЕТ СН'!$F$10-'СЕТ СН'!$G$24</f>
        <v>749621.77863188449</v>
      </c>
      <c r="Q439" s="139"/>
      <c r="R439" s="138">
        <f>СВЦЭМ!$D$12+'СЕТ СН'!$F$10-'СЕТ СН'!$H$24</f>
        <v>749621.77863188449</v>
      </c>
      <c r="S439" s="139"/>
      <c r="T439" s="138">
        <f>СВЦЭМ!$D$12+'СЕТ СН'!$F$10-'СЕТ СН'!$I$24</f>
        <v>749621.77863188449</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1915666.32</v>
      </c>
      <c r="O443" s="143"/>
      <c r="P443" s="143">
        <f>'СЕТ СН'!$G$7</f>
        <v>1821301.54</v>
      </c>
      <c r="Q443" s="143"/>
      <c r="R443" s="143">
        <f>'СЕТ СН'!$H$7</f>
        <v>2125144.23</v>
      </c>
      <c r="S443" s="143"/>
      <c r="T443" s="143">
        <f>'СЕТ СН'!$I$7</f>
        <v>2225103.54</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5" sqref="F5:I7"/>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3222.24</v>
      </c>
      <c r="G5" s="52">
        <v>3811.94</v>
      </c>
      <c r="H5" s="52">
        <v>4438.3900000000003</v>
      </c>
      <c r="I5" s="52">
        <v>4720.3999999999996</v>
      </c>
    </row>
    <row r="6" spans="1:9" ht="60" x14ac:dyDescent="0.2">
      <c r="A6" s="53" t="s">
        <v>45</v>
      </c>
      <c r="B6" s="90" t="s">
        <v>146</v>
      </c>
      <c r="C6" s="54">
        <v>44896</v>
      </c>
      <c r="D6" s="54">
        <v>45291</v>
      </c>
      <c r="E6" s="52" t="s">
        <v>20</v>
      </c>
      <c r="F6" s="52">
        <v>245.13</v>
      </c>
      <c r="G6" s="52">
        <v>440.44</v>
      </c>
      <c r="H6" s="52">
        <v>496.47</v>
      </c>
      <c r="I6" s="52">
        <v>1091.3800000000001</v>
      </c>
    </row>
    <row r="7" spans="1:9" ht="60" x14ac:dyDescent="0.2">
      <c r="A7" s="53" t="s">
        <v>46</v>
      </c>
      <c r="B7" s="90" t="s">
        <v>146</v>
      </c>
      <c r="C7" s="54">
        <v>44896</v>
      </c>
      <c r="D7" s="54">
        <v>45291</v>
      </c>
      <c r="E7" s="52" t="s">
        <v>21</v>
      </c>
      <c r="F7" s="52">
        <v>1915666.32</v>
      </c>
      <c r="G7" s="52">
        <v>1821301.54</v>
      </c>
      <c r="H7" s="52">
        <v>2125144.23</v>
      </c>
      <c r="I7" s="52">
        <v>2225103.54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O18" sqref="O1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4.8110002600000001</v>
      </c>
    </row>
    <row r="11" spans="1:4" ht="66" customHeight="1" x14ac:dyDescent="0.2">
      <c r="A11" s="164" t="s">
        <v>120</v>
      </c>
      <c r="B11" s="165"/>
      <c r="C11" s="73"/>
      <c r="D11" s="74">
        <v>1722.70132281</v>
      </c>
    </row>
    <row r="12" spans="1:4" ht="30" customHeight="1" x14ac:dyDescent="0.2">
      <c r="A12" s="164" t="s">
        <v>121</v>
      </c>
      <c r="B12" s="165"/>
      <c r="C12" s="73"/>
      <c r="D12" s="75">
        <v>749621.77863188449</v>
      </c>
    </row>
    <row r="13" spans="1:4" ht="30" customHeight="1" x14ac:dyDescent="0.2">
      <c r="A13" s="164" t="s">
        <v>122</v>
      </c>
      <c r="B13" s="165"/>
      <c r="C13" s="73"/>
      <c r="D13" s="76"/>
    </row>
    <row r="14" spans="1:4" ht="15" customHeight="1" x14ac:dyDescent="0.2">
      <c r="A14" s="166" t="s">
        <v>123</v>
      </c>
      <c r="B14" s="167"/>
      <c r="C14" s="73"/>
      <c r="D14" s="74">
        <v>1902.36351872</v>
      </c>
    </row>
    <row r="15" spans="1:4" ht="15" customHeight="1" x14ac:dyDescent="0.2">
      <c r="A15" s="166" t="s">
        <v>124</v>
      </c>
      <c r="B15" s="167"/>
      <c r="C15" s="73"/>
      <c r="D15" s="74">
        <v>2717.8573947</v>
      </c>
    </row>
    <row r="16" spans="1:4" ht="15" customHeight="1" x14ac:dyDescent="0.2">
      <c r="A16" s="166" t="s">
        <v>125</v>
      </c>
      <c r="B16" s="167"/>
      <c r="C16" s="73"/>
      <c r="D16" s="74">
        <v>3939.7600429200002</v>
      </c>
    </row>
    <row r="17" spans="1:4" ht="15" customHeight="1" x14ac:dyDescent="0.2">
      <c r="A17" s="166" t="s">
        <v>126</v>
      </c>
      <c r="B17" s="167"/>
      <c r="C17" s="73"/>
      <c r="D17" s="74">
        <v>3251.3322404400001</v>
      </c>
    </row>
    <row r="18" spans="1:4" ht="52.5" customHeight="1" x14ac:dyDescent="0.2">
      <c r="A18" s="164" t="s">
        <v>127</v>
      </c>
      <c r="B18" s="165"/>
      <c r="C18" s="73"/>
      <c r="D18" s="74">
        <v>65.142803099999995</v>
      </c>
    </row>
    <row r="19" spans="1:4" ht="52.5" customHeight="1" x14ac:dyDescent="0.25">
      <c r="A19" s="164" t="s">
        <v>140</v>
      </c>
      <c r="B19" s="165"/>
      <c r="C19" s="81"/>
      <c r="D19" s="74">
        <v>1649.28308567</v>
      </c>
    </row>
    <row r="20" spans="1:4" ht="52.5" customHeight="1" x14ac:dyDescent="0.25">
      <c r="A20" s="164" t="s">
        <v>141</v>
      </c>
      <c r="B20" s="165"/>
      <c r="C20" s="81"/>
      <c r="D20" s="97"/>
    </row>
    <row r="21" spans="1:4" ht="52.5" customHeight="1" x14ac:dyDescent="0.25">
      <c r="A21" s="166" t="s">
        <v>142</v>
      </c>
      <c r="B21" s="167"/>
      <c r="C21" s="81"/>
      <c r="D21" s="74">
        <v>1829.07187557</v>
      </c>
    </row>
    <row r="22" spans="1:4" ht="52.5" customHeight="1" x14ac:dyDescent="0.25">
      <c r="A22" s="166" t="s">
        <v>143</v>
      </c>
      <c r="B22" s="167"/>
      <c r="C22" s="81"/>
      <c r="D22" s="74">
        <v>1573.7116746900001</v>
      </c>
    </row>
    <row r="23" spans="1:4" ht="52.5" customHeight="1" x14ac:dyDescent="0.25">
      <c r="A23" s="166" t="s">
        <v>144</v>
      </c>
      <c r="B23" s="167"/>
      <c r="C23" s="81"/>
      <c r="D23" s="74">
        <v>1542.9177039599999</v>
      </c>
    </row>
    <row r="24" spans="1:4" ht="52.5" customHeight="1" x14ac:dyDescent="0.25">
      <c r="A24" s="166" t="s">
        <v>145</v>
      </c>
      <c r="B24" s="167"/>
      <c r="C24" s="81"/>
      <c r="D24" s="74">
        <v>1560.0928142499999</v>
      </c>
    </row>
    <row r="25" spans="1:4" ht="15" customHeight="1" x14ac:dyDescent="0.2">
      <c r="A25" s="69" t="s">
        <v>128</v>
      </c>
      <c r="B25" s="70"/>
      <c r="C25" s="77"/>
      <c r="D25" s="78"/>
    </row>
    <row r="26" spans="1:4" ht="30" customHeight="1" x14ac:dyDescent="0.2">
      <c r="A26" s="164" t="s">
        <v>129</v>
      </c>
      <c r="B26" s="165"/>
      <c r="C26" s="73"/>
      <c r="D26" s="79">
        <v>17985.569</v>
      </c>
    </row>
    <row r="27" spans="1:4" ht="30" customHeight="1" x14ac:dyDescent="0.2">
      <c r="A27" s="164" t="s">
        <v>130</v>
      </c>
      <c r="B27" s="165"/>
      <c r="C27" s="80"/>
      <c r="D27" s="79">
        <v>24.457000000000001</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1.4283409629509999E-3</v>
      </c>
    </row>
    <row r="32" spans="1:4" ht="15" customHeight="1" x14ac:dyDescent="0.25">
      <c r="A32" s="166" t="s">
        <v>125</v>
      </c>
      <c r="B32" s="167"/>
      <c r="C32" s="81"/>
      <c r="D32" s="82">
        <v>3.0992554739359998E-3</v>
      </c>
    </row>
    <row r="33" spans="1:6" ht="15" customHeight="1" x14ac:dyDescent="0.25">
      <c r="A33" s="166" t="s">
        <v>126</v>
      </c>
      <c r="B33" s="167"/>
      <c r="C33" s="81"/>
      <c r="D33" s="82">
        <v>2.1580841415449999E-3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1741.7816835000001</v>
      </c>
      <c r="D39" s="84">
        <v>1667.61890292</v>
      </c>
      <c r="E39" s="84">
        <v>159.22852409999999</v>
      </c>
      <c r="F39" s="84">
        <v>159.22852409999999</v>
      </c>
    </row>
    <row r="40" spans="1:6" ht="12.75" customHeight="1" x14ac:dyDescent="0.2">
      <c r="A40" s="83" t="s">
        <v>149</v>
      </c>
      <c r="B40" s="83">
        <v>2</v>
      </c>
      <c r="C40" s="84">
        <v>1841.0620490599999</v>
      </c>
      <c r="D40" s="84">
        <v>1765.6920993399999</v>
      </c>
      <c r="E40" s="84">
        <v>168.59280408999999</v>
      </c>
      <c r="F40" s="84">
        <v>168.59280408999999</v>
      </c>
    </row>
    <row r="41" spans="1:6" ht="12.75" customHeight="1" x14ac:dyDescent="0.2">
      <c r="A41" s="83" t="s">
        <v>149</v>
      </c>
      <c r="B41" s="83">
        <v>3</v>
      </c>
      <c r="C41" s="84">
        <v>1897.3368690499999</v>
      </c>
      <c r="D41" s="84">
        <v>1822.1149586900001</v>
      </c>
      <c r="E41" s="84">
        <v>173.98020321000001</v>
      </c>
      <c r="F41" s="84">
        <v>173.98020321000001</v>
      </c>
    </row>
    <row r="42" spans="1:6" ht="12.75" customHeight="1" x14ac:dyDescent="0.2">
      <c r="A42" s="83" t="s">
        <v>149</v>
      </c>
      <c r="B42" s="83">
        <v>4</v>
      </c>
      <c r="C42" s="84">
        <v>1919.5873663699999</v>
      </c>
      <c r="D42" s="84">
        <v>1843.665659</v>
      </c>
      <c r="E42" s="84">
        <v>176.03791928000001</v>
      </c>
      <c r="F42" s="84">
        <v>176.03791928000001</v>
      </c>
    </row>
    <row r="43" spans="1:6" ht="12.75" customHeight="1" x14ac:dyDescent="0.2">
      <c r="A43" s="83" t="s">
        <v>149</v>
      </c>
      <c r="B43" s="83">
        <v>5</v>
      </c>
      <c r="C43" s="84">
        <v>1943.4822205099999</v>
      </c>
      <c r="D43" s="84">
        <v>1867.7249161100001</v>
      </c>
      <c r="E43" s="84">
        <v>178.33515876999999</v>
      </c>
      <c r="F43" s="84">
        <v>178.33515876999999</v>
      </c>
    </row>
    <row r="44" spans="1:6" ht="12.75" customHeight="1" x14ac:dyDescent="0.2">
      <c r="A44" s="83" t="s">
        <v>149</v>
      </c>
      <c r="B44" s="83">
        <v>6</v>
      </c>
      <c r="C44" s="84">
        <v>1929.0205433399999</v>
      </c>
      <c r="D44" s="84">
        <v>1853.2259230100001</v>
      </c>
      <c r="E44" s="84">
        <v>176.95075777</v>
      </c>
      <c r="F44" s="84">
        <v>176.95075777</v>
      </c>
    </row>
    <row r="45" spans="1:6" ht="12.75" customHeight="1" x14ac:dyDescent="0.2">
      <c r="A45" s="83" t="s">
        <v>149</v>
      </c>
      <c r="B45" s="83">
        <v>7</v>
      </c>
      <c r="C45" s="84">
        <v>1890.49272258</v>
      </c>
      <c r="D45" s="84">
        <v>1815.1604826400001</v>
      </c>
      <c r="E45" s="84">
        <v>173.31617202999999</v>
      </c>
      <c r="F45" s="84">
        <v>173.31617202999999</v>
      </c>
    </row>
    <row r="46" spans="1:6" ht="12.75" customHeight="1" x14ac:dyDescent="0.2">
      <c r="A46" s="83" t="s">
        <v>149</v>
      </c>
      <c r="B46" s="83">
        <v>8</v>
      </c>
      <c r="C46" s="84">
        <v>1804.2679731000001</v>
      </c>
      <c r="D46" s="84">
        <v>1729.8423843</v>
      </c>
      <c r="E46" s="84">
        <v>165.16978147</v>
      </c>
      <c r="F46" s="84">
        <v>165.16978147</v>
      </c>
    </row>
    <row r="47" spans="1:6" ht="12.75" customHeight="1" x14ac:dyDescent="0.2">
      <c r="A47" s="83" t="s">
        <v>149</v>
      </c>
      <c r="B47" s="83">
        <v>9</v>
      </c>
      <c r="C47" s="84">
        <v>1674.93692592</v>
      </c>
      <c r="D47" s="84">
        <v>1600.7407005</v>
      </c>
      <c r="E47" s="84">
        <v>152.84282203999999</v>
      </c>
      <c r="F47" s="84">
        <v>152.84282203999999</v>
      </c>
    </row>
    <row r="48" spans="1:6" ht="12.75" customHeight="1" x14ac:dyDescent="0.2">
      <c r="A48" s="83" t="s">
        <v>149</v>
      </c>
      <c r="B48" s="83">
        <v>10</v>
      </c>
      <c r="C48" s="84">
        <v>1573.09853507</v>
      </c>
      <c r="D48" s="84">
        <v>1499.16380878</v>
      </c>
      <c r="E48" s="84">
        <v>143.14400025</v>
      </c>
      <c r="F48" s="84">
        <v>143.14400025</v>
      </c>
    </row>
    <row r="49" spans="1:6" ht="12.75" customHeight="1" x14ac:dyDescent="0.2">
      <c r="A49" s="83" t="s">
        <v>149</v>
      </c>
      <c r="B49" s="83">
        <v>11</v>
      </c>
      <c r="C49" s="84">
        <v>1510.1351872</v>
      </c>
      <c r="D49" s="84">
        <v>1436.8505614200001</v>
      </c>
      <c r="E49" s="84">
        <v>137.19417179000001</v>
      </c>
      <c r="F49" s="84">
        <v>137.19417179000001</v>
      </c>
    </row>
    <row r="50" spans="1:6" ht="12.75" customHeight="1" x14ac:dyDescent="0.2">
      <c r="A50" s="83" t="s">
        <v>149</v>
      </c>
      <c r="B50" s="83">
        <v>12</v>
      </c>
      <c r="C50" s="84">
        <v>1541.7940894400001</v>
      </c>
      <c r="D50" s="84">
        <v>1468.21517599</v>
      </c>
      <c r="E50" s="84">
        <v>140.18894552</v>
      </c>
      <c r="F50" s="84">
        <v>140.18894552</v>
      </c>
    </row>
    <row r="51" spans="1:6" ht="12.75" customHeight="1" x14ac:dyDescent="0.2">
      <c r="A51" s="83" t="s">
        <v>149</v>
      </c>
      <c r="B51" s="83">
        <v>13</v>
      </c>
      <c r="C51" s="84">
        <v>1569.8816913799999</v>
      </c>
      <c r="D51" s="84">
        <v>1503.4871019699999</v>
      </c>
      <c r="E51" s="84">
        <v>143.55679936000001</v>
      </c>
      <c r="F51" s="84">
        <v>143.55679936000001</v>
      </c>
    </row>
    <row r="52" spans="1:6" ht="12.75" customHeight="1" x14ac:dyDescent="0.2">
      <c r="A52" s="83" t="s">
        <v>149</v>
      </c>
      <c r="B52" s="83">
        <v>14</v>
      </c>
      <c r="C52" s="84">
        <v>1576.8233806799999</v>
      </c>
      <c r="D52" s="84">
        <v>1504.9726748800001</v>
      </c>
      <c r="E52" s="84">
        <v>143.69864566000001</v>
      </c>
      <c r="F52" s="84">
        <v>143.69864566000001</v>
      </c>
    </row>
    <row r="53" spans="1:6" ht="12.75" customHeight="1" x14ac:dyDescent="0.2">
      <c r="A53" s="83" t="s">
        <v>149</v>
      </c>
      <c r="B53" s="83">
        <v>15</v>
      </c>
      <c r="C53" s="84">
        <v>1577.29316075</v>
      </c>
      <c r="D53" s="84">
        <v>1504.32424412</v>
      </c>
      <c r="E53" s="84">
        <v>143.63673183</v>
      </c>
      <c r="F53" s="84">
        <v>143.63673183</v>
      </c>
    </row>
    <row r="54" spans="1:6" ht="12.75" customHeight="1" x14ac:dyDescent="0.2">
      <c r="A54" s="83" t="s">
        <v>149</v>
      </c>
      <c r="B54" s="83">
        <v>16</v>
      </c>
      <c r="C54" s="84">
        <v>1566.8283574</v>
      </c>
      <c r="D54" s="84">
        <v>1495.27399163</v>
      </c>
      <c r="E54" s="84">
        <v>142.77259054000001</v>
      </c>
      <c r="F54" s="84">
        <v>142.77259054000001</v>
      </c>
    </row>
    <row r="55" spans="1:6" ht="12.75" customHeight="1" x14ac:dyDescent="0.2">
      <c r="A55" s="83" t="s">
        <v>149</v>
      </c>
      <c r="B55" s="83">
        <v>17</v>
      </c>
      <c r="C55" s="84">
        <v>1583.9261186599999</v>
      </c>
      <c r="D55" s="84">
        <v>1512.02057059</v>
      </c>
      <c r="E55" s="84">
        <v>144.37159679999999</v>
      </c>
      <c r="F55" s="84">
        <v>144.37159679999999</v>
      </c>
    </row>
    <row r="56" spans="1:6" ht="12.75" customHeight="1" x14ac:dyDescent="0.2">
      <c r="A56" s="83" t="s">
        <v>149</v>
      </c>
      <c r="B56" s="83">
        <v>18</v>
      </c>
      <c r="C56" s="84">
        <v>1584.0817795400001</v>
      </c>
      <c r="D56" s="84">
        <v>1512.4376062700001</v>
      </c>
      <c r="E56" s="84">
        <v>144.41141643</v>
      </c>
      <c r="F56" s="84">
        <v>144.41141643</v>
      </c>
    </row>
    <row r="57" spans="1:6" ht="12.75" customHeight="1" x14ac:dyDescent="0.2">
      <c r="A57" s="83" t="s">
        <v>149</v>
      </c>
      <c r="B57" s="83">
        <v>19</v>
      </c>
      <c r="C57" s="84">
        <v>1579.5579728099999</v>
      </c>
      <c r="D57" s="84">
        <v>1507.8700451</v>
      </c>
      <c r="E57" s="84">
        <v>143.97529399000001</v>
      </c>
      <c r="F57" s="84">
        <v>143.97529399000001</v>
      </c>
    </row>
    <row r="58" spans="1:6" ht="12.75" customHeight="1" x14ac:dyDescent="0.2">
      <c r="A58" s="83" t="s">
        <v>149</v>
      </c>
      <c r="B58" s="83">
        <v>20</v>
      </c>
      <c r="C58" s="84">
        <v>1585.01121902</v>
      </c>
      <c r="D58" s="84">
        <v>1513.0765353500001</v>
      </c>
      <c r="E58" s="84">
        <v>144.47242302000001</v>
      </c>
      <c r="F58" s="84">
        <v>144.47242302000001</v>
      </c>
    </row>
    <row r="59" spans="1:6" ht="12.75" customHeight="1" x14ac:dyDescent="0.2">
      <c r="A59" s="83" t="s">
        <v>149</v>
      </c>
      <c r="B59" s="83">
        <v>21</v>
      </c>
      <c r="C59" s="84">
        <v>1600.81993984</v>
      </c>
      <c r="D59" s="84">
        <v>1527.53013405</v>
      </c>
      <c r="E59" s="84">
        <v>145.85248963999999</v>
      </c>
      <c r="F59" s="84">
        <v>145.85248963999999</v>
      </c>
    </row>
    <row r="60" spans="1:6" ht="12.75" customHeight="1" x14ac:dyDescent="0.2">
      <c r="A60" s="83" t="s">
        <v>149</v>
      </c>
      <c r="B60" s="83">
        <v>22</v>
      </c>
      <c r="C60" s="84">
        <v>1568.7420249500001</v>
      </c>
      <c r="D60" s="84">
        <v>1495.2241574300001</v>
      </c>
      <c r="E60" s="84">
        <v>142.76783225</v>
      </c>
      <c r="F60" s="84">
        <v>142.76783225</v>
      </c>
    </row>
    <row r="61" spans="1:6" ht="12.75" customHeight="1" x14ac:dyDescent="0.2">
      <c r="A61" s="83" t="s">
        <v>149</v>
      </c>
      <c r="B61" s="83">
        <v>23</v>
      </c>
      <c r="C61" s="84">
        <v>1654.6409954200001</v>
      </c>
      <c r="D61" s="84">
        <v>1581.0532007100001</v>
      </c>
      <c r="E61" s="84">
        <v>150.96300912999999</v>
      </c>
      <c r="F61" s="84">
        <v>150.96300912999999</v>
      </c>
    </row>
    <row r="62" spans="1:6" ht="12.75" customHeight="1" x14ac:dyDescent="0.2">
      <c r="A62" s="83" t="s">
        <v>149</v>
      </c>
      <c r="B62" s="83">
        <v>24</v>
      </c>
      <c r="C62" s="84">
        <v>1762.2531030600001</v>
      </c>
      <c r="D62" s="84">
        <v>1691.93779326</v>
      </c>
      <c r="E62" s="84">
        <v>161.55055404000001</v>
      </c>
      <c r="F62" s="84">
        <v>161.55055404000001</v>
      </c>
    </row>
    <row r="63" spans="1:6" ht="12.75" customHeight="1" x14ac:dyDescent="0.2">
      <c r="A63" s="83" t="s">
        <v>150</v>
      </c>
      <c r="B63" s="83">
        <v>1</v>
      </c>
      <c r="C63" s="84">
        <v>1705.10574993</v>
      </c>
      <c r="D63" s="84">
        <v>1631.05149325</v>
      </c>
      <c r="E63" s="84">
        <v>155.73697415999999</v>
      </c>
      <c r="F63" s="84">
        <v>155.73697415999999</v>
      </c>
    </row>
    <row r="64" spans="1:6" ht="12.75" customHeight="1" x14ac:dyDescent="0.2">
      <c r="A64" s="83" t="s">
        <v>150</v>
      </c>
      <c r="B64" s="83">
        <v>2</v>
      </c>
      <c r="C64" s="84">
        <v>1788.3143646799999</v>
      </c>
      <c r="D64" s="84">
        <v>1713.0102113999999</v>
      </c>
      <c r="E64" s="84">
        <v>163.56260248999999</v>
      </c>
      <c r="F64" s="84">
        <v>163.56260248999999</v>
      </c>
    </row>
    <row r="65" spans="1:6" ht="12.75" customHeight="1" x14ac:dyDescent="0.2">
      <c r="A65" s="83" t="s">
        <v>150</v>
      </c>
      <c r="B65" s="83">
        <v>3</v>
      </c>
      <c r="C65" s="84">
        <v>1836.97125241</v>
      </c>
      <c r="D65" s="84">
        <v>1761.6342285000001</v>
      </c>
      <c r="E65" s="84">
        <v>168.20534819</v>
      </c>
      <c r="F65" s="84">
        <v>168.20534819</v>
      </c>
    </row>
    <row r="66" spans="1:6" ht="12.75" customHeight="1" x14ac:dyDescent="0.2">
      <c r="A66" s="83" t="s">
        <v>150</v>
      </c>
      <c r="B66" s="83">
        <v>4</v>
      </c>
      <c r="C66" s="84">
        <v>1859.6041499200001</v>
      </c>
      <c r="D66" s="84">
        <v>1790.46468323</v>
      </c>
      <c r="E66" s="84">
        <v>170.95815385</v>
      </c>
      <c r="F66" s="84">
        <v>170.95815385</v>
      </c>
    </row>
    <row r="67" spans="1:6" ht="12.75" customHeight="1" x14ac:dyDescent="0.2">
      <c r="A67" s="83" t="s">
        <v>150</v>
      </c>
      <c r="B67" s="83">
        <v>5</v>
      </c>
      <c r="C67" s="84">
        <v>1882.2551062299999</v>
      </c>
      <c r="D67" s="84">
        <v>1809.19648977</v>
      </c>
      <c r="E67" s="84">
        <v>172.74671470999999</v>
      </c>
      <c r="F67" s="84">
        <v>172.74671470999999</v>
      </c>
    </row>
    <row r="68" spans="1:6" ht="12.75" customHeight="1" x14ac:dyDescent="0.2">
      <c r="A68" s="83" t="s">
        <v>150</v>
      </c>
      <c r="B68" s="83">
        <v>6</v>
      </c>
      <c r="C68" s="84">
        <v>1866.5423590299999</v>
      </c>
      <c r="D68" s="84">
        <v>1793.48992557</v>
      </c>
      <c r="E68" s="84">
        <v>171.24701173</v>
      </c>
      <c r="F68" s="84">
        <v>171.24701173</v>
      </c>
    </row>
    <row r="69" spans="1:6" ht="12.75" customHeight="1" x14ac:dyDescent="0.2">
      <c r="A69" s="83" t="s">
        <v>150</v>
      </c>
      <c r="B69" s="83">
        <v>7</v>
      </c>
      <c r="C69" s="84">
        <v>1822.48011548</v>
      </c>
      <c r="D69" s="84">
        <v>1749.6879501400001</v>
      </c>
      <c r="E69" s="84">
        <v>167.06468692999999</v>
      </c>
      <c r="F69" s="84">
        <v>167.06468692999999</v>
      </c>
    </row>
    <row r="70" spans="1:6" ht="12.75" customHeight="1" x14ac:dyDescent="0.2">
      <c r="A70" s="83" t="s">
        <v>150</v>
      </c>
      <c r="B70" s="83">
        <v>8</v>
      </c>
      <c r="C70" s="84">
        <v>1733.93530427</v>
      </c>
      <c r="D70" s="84">
        <v>1661.5502241900001</v>
      </c>
      <c r="E70" s="84">
        <v>158.64907110999999</v>
      </c>
      <c r="F70" s="84">
        <v>158.64907110999999</v>
      </c>
    </row>
    <row r="71" spans="1:6" ht="12.75" customHeight="1" x14ac:dyDescent="0.2">
      <c r="A71" s="83" t="s">
        <v>150</v>
      </c>
      <c r="B71" s="83">
        <v>9</v>
      </c>
      <c r="C71" s="84">
        <v>1640.7008016</v>
      </c>
      <c r="D71" s="84">
        <v>1570.2770041000001</v>
      </c>
      <c r="E71" s="84">
        <v>149.93407027999999</v>
      </c>
      <c r="F71" s="84">
        <v>149.93407027999999</v>
      </c>
    </row>
    <row r="72" spans="1:6" ht="12.75" customHeight="1" x14ac:dyDescent="0.2">
      <c r="A72" s="83" t="s">
        <v>150</v>
      </c>
      <c r="B72" s="83">
        <v>10</v>
      </c>
      <c r="C72" s="84">
        <v>1570.1066134800001</v>
      </c>
      <c r="D72" s="84">
        <v>1502.29599136</v>
      </c>
      <c r="E72" s="84">
        <v>143.44306906</v>
      </c>
      <c r="F72" s="84">
        <v>143.44306906</v>
      </c>
    </row>
    <row r="73" spans="1:6" ht="12.75" customHeight="1" x14ac:dyDescent="0.2">
      <c r="A73" s="83" t="s">
        <v>150</v>
      </c>
      <c r="B73" s="83">
        <v>11</v>
      </c>
      <c r="C73" s="84">
        <v>1525.3843369399999</v>
      </c>
      <c r="D73" s="84">
        <v>1458.7428851899999</v>
      </c>
      <c r="E73" s="84">
        <v>139.28450694</v>
      </c>
      <c r="F73" s="84">
        <v>139.28450694</v>
      </c>
    </row>
    <row r="74" spans="1:6" ht="12.75" customHeight="1" x14ac:dyDescent="0.2">
      <c r="A74" s="83" t="s">
        <v>150</v>
      </c>
      <c r="B74" s="83">
        <v>12</v>
      </c>
      <c r="C74" s="84">
        <v>1512.8121980799999</v>
      </c>
      <c r="D74" s="84">
        <v>1445.2076326700001</v>
      </c>
      <c r="E74" s="84">
        <v>137.99212635999999</v>
      </c>
      <c r="F74" s="84">
        <v>137.99212635999999</v>
      </c>
    </row>
    <row r="75" spans="1:6" ht="12.75" customHeight="1" x14ac:dyDescent="0.2">
      <c r="A75" s="83" t="s">
        <v>150</v>
      </c>
      <c r="B75" s="83">
        <v>13</v>
      </c>
      <c r="C75" s="84">
        <v>1517.4868787600001</v>
      </c>
      <c r="D75" s="84">
        <v>1450.8272839700001</v>
      </c>
      <c r="E75" s="84">
        <v>138.52870505999999</v>
      </c>
      <c r="F75" s="84">
        <v>138.52870505999999</v>
      </c>
    </row>
    <row r="76" spans="1:6" ht="12.75" customHeight="1" x14ac:dyDescent="0.2">
      <c r="A76" s="83" t="s">
        <v>150</v>
      </c>
      <c r="B76" s="83">
        <v>14</v>
      </c>
      <c r="C76" s="84">
        <v>1520.5841462400001</v>
      </c>
      <c r="D76" s="84">
        <v>1454.8892353700001</v>
      </c>
      <c r="E76" s="84">
        <v>138.91655058000001</v>
      </c>
      <c r="F76" s="84">
        <v>138.91655058000001</v>
      </c>
    </row>
    <row r="77" spans="1:6" ht="12.75" customHeight="1" x14ac:dyDescent="0.2">
      <c r="A77" s="83" t="s">
        <v>150</v>
      </c>
      <c r="B77" s="83">
        <v>15</v>
      </c>
      <c r="C77" s="84">
        <v>1527.5932180499999</v>
      </c>
      <c r="D77" s="84">
        <v>1456.0394790299999</v>
      </c>
      <c r="E77" s="84">
        <v>139.02637879</v>
      </c>
      <c r="F77" s="84">
        <v>139.02637879</v>
      </c>
    </row>
    <row r="78" spans="1:6" ht="12.75" customHeight="1" x14ac:dyDescent="0.2">
      <c r="A78" s="83" t="s">
        <v>150</v>
      </c>
      <c r="B78" s="83">
        <v>16</v>
      </c>
      <c r="C78" s="84">
        <v>1526.33218508</v>
      </c>
      <c r="D78" s="84">
        <v>1453.70945461</v>
      </c>
      <c r="E78" s="84">
        <v>138.80390209000001</v>
      </c>
      <c r="F78" s="84">
        <v>138.80390209000001</v>
      </c>
    </row>
    <row r="79" spans="1:6" ht="12.75" customHeight="1" x14ac:dyDescent="0.2">
      <c r="A79" s="83" t="s">
        <v>150</v>
      </c>
      <c r="B79" s="83">
        <v>17</v>
      </c>
      <c r="C79" s="84">
        <v>1517.8885211500001</v>
      </c>
      <c r="D79" s="84">
        <v>1449.86408861</v>
      </c>
      <c r="E79" s="84">
        <v>138.43673670000001</v>
      </c>
      <c r="F79" s="84">
        <v>138.43673670000001</v>
      </c>
    </row>
    <row r="80" spans="1:6" ht="12.75" customHeight="1" x14ac:dyDescent="0.2">
      <c r="A80" s="83" t="s">
        <v>150</v>
      </c>
      <c r="B80" s="83">
        <v>18</v>
      </c>
      <c r="C80" s="84">
        <v>1515.11422333</v>
      </c>
      <c r="D80" s="84">
        <v>1449.2897490400001</v>
      </c>
      <c r="E80" s="84">
        <v>138.38189728</v>
      </c>
      <c r="F80" s="84">
        <v>138.38189728</v>
      </c>
    </row>
    <row r="81" spans="1:6" ht="12.75" customHeight="1" x14ac:dyDescent="0.2">
      <c r="A81" s="83" t="s">
        <v>150</v>
      </c>
      <c r="B81" s="83">
        <v>19</v>
      </c>
      <c r="C81" s="84">
        <v>1517.0119726099999</v>
      </c>
      <c r="D81" s="84">
        <v>1444.2444951499999</v>
      </c>
      <c r="E81" s="84">
        <v>137.90016352000001</v>
      </c>
      <c r="F81" s="84">
        <v>137.90016352000001</v>
      </c>
    </row>
    <row r="82" spans="1:6" ht="12.75" customHeight="1" x14ac:dyDescent="0.2">
      <c r="A82" s="83" t="s">
        <v>150</v>
      </c>
      <c r="B82" s="83">
        <v>20</v>
      </c>
      <c r="C82" s="84">
        <v>1542.83974083</v>
      </c>
      <c r="D82" s="84">
        <v>1469.8310370700001</v>
      </c>
      <c r="E82" s="84">
        <v>140.34323208000001</v>
      </c>
      <c r="F82" s="84">
        <v>140.34323208000001</v>
      </c>
    </row>
    <row r="83" spans="1:6" ht="12.75" customHeight="1" x14ac:dyDescent="0.2">
      <c r="A83" s="83" t="s">
        <v>150</v>
      </c>
      <c r="B83" s="83">
        <v>21</v>
      </c>
      <c r="C83" s="84">
        <v>1560.51938984</v>
      </c>
      <c r="D83" s="84">
        <v>1486.59917103</v>
      </c>
      <c r="E83" s="84">
        <v>141.94429646</v>
      </c>
      <c r="F83" s="84">
        <v>141.94429646</v>
      </c>
    </row>
    <row r="84" spans="1:6" ht="12.75" customHeight="1" x14ac:dyDescent="0.2">
      <c r="A84" s="83" t="s">
        <v>150</v>
      </c>
      <c r="B84" s="83">
        <v>22</v>
      </c>
      <c r="C84" s="84">
        <v>1535.87426716</v>
      </c>
      <c r="D84" s="84">
        <v>1462.27327967</v>
      </c>
      <c r="E84" s="84">
        <v>139.62159804000001</v>
      </c>
      <c r="F84" s="84">
        <v>139.62159804000001</v>
      </c>
    </row>
    <row r="85" spans="1:6" ht="12.75" customHeight="1" x14ac:dyDescent="0.2">
      <c r="A85" s="83" t="s">
        <v>150</v>
      </c>
      <c r="B85" s="83">
        <v>23</v>
      </c>
      <c r="C85" s="84">
        <v>1566.94412281</v>
      </c>
      <c r="D85" s="84">
        <v>1493.7733615899999</v>
      </c>
      <c r="E85" s="84">
        <v>142.62930653999999</v>
      </c>
      <c r="F85" s="84">
        <v>142.62930653999999</v>
      </c>
    </row>
    <row r="86" spans="1:6" ht="12.75" customHeight="1" x14ac:dyDescent="0.2">
      <c r="A86" s="83" t="s">
        <v>150</v>
      </c>
      <c r="B86" s="83">
        <v>24</v>
      </c>
      <c r="C86" s="84">
        <v>1619.0307001199999</v>
      </c>
      <c r="D86" s="84">
        <v>1553.531626</v>
      </c>
      <c r="E86" s="84">
        <v>148.33517868999999</v>
      </c>
      <c r="F86" s="84">
        <v>148.33517868999999</v>
      </c>
    </row>
    <row r="87" spans="1:6" ht="12.75" customHeight="1" x14ac:dyDescent="0.2">
      <c r="A87" s="83" t="s">
        <v>151</v>
      </c>
      <c r="B87" s="83">
        <v>1</v>
      </c>
      <c r="C87" s="84">
        <v>1693.8120999</v>
      </c>
      <c r="D87" s="84">
        <v>1627.1187472500001</v>
      </c>
      <c r="E87" s="84">
        <v>155.36146550000001</v>
      </c>
      <c r="F87" s="84">
        <v>155.36146550000001</v>
      </c>
    </row>
    <row r="88" spans="1:6" ht="12.75" customHeight="1" x14ac:dyDescent="0.2">
      <c r="A88" s="83" t="s">
        <v>151</v>
      </c>
      <c r="B88" s="83">
        <v>2</v>
      </c>
      <c r="C88" s="84">
        <v>1826.8920952000001</v>
      </c>
      <c r="D88" s="84">
        <v>1756.08425425</v>
      </c>
      <c r="E88" s="84">
        <v>167.67542243</v>
      </c>
      <c r="F88" s="84">
        <v>167.67542243</v>
      </c>
    </row>
    <row r="89" spans="1:6" ht="12.75" customHeight="1" x14ac:dyDescent="0.2">
      <c r="A89" s="83" t="s">
        <v>151</v>
      </c>
      <c r="B89" s="83">
        <v>3</v>
      </c>
      <c r="C89" s="84">
        <v>1936.9922026300001</v>
      </c>
      <c r="D89" s="84">
        <v>1863.5616036599999</v>
      </c>
      <c r="E89" s="84">
        <v>177.93763503</v>
      </c>
      <c r="F89" s="84">
        <v>177.93763503</v>
      </c>
    </row>
    <row r="90" spans="1:6" ht="12.75" customHeight="1" x14ac:dyDescent="0.2">
      <c r="A90" s="83" t="s">
        <v>151</v>
      </c>
      <c r="B90" s="83">
        <v>4</v>
      </c>
      <c r="C90" s="84">
        <v>2017.3493669899999</v>
      </c>
      <c r="D90" s="84">
        <v>1946.7665880100001</v>
      </c>
      <c r="E90" s="84">
        <v>185.88226005000001</v>
      </c>
      <c r="F90" s="84">
        <v>185.88226005000001</v>
      </c>
    </row>
    <row r="91" spans="1:6" ht="12.75" customHeight="1" x14ac:dyDescent="0.2">
      <c r="A91" s="83" t="s">
        <v>151</v>
      </c>
      <c r="B91" s="83">
        <v>5</v>
      </c>
      <c r="C91" s="84">
        <v>2010.3364523099999</v>
      </c>
      <c r="D91" s="84">
        <v>1944.1280032</v>
      </c>
      <c r="E91" s="84">
        <v>185.63032121000001</v>
      </c>
      <c r="F91" s="84">
        <v>185.63032121000001</v>
      </c>
    </row>
    <row r="92" spans="1:6" ht="12.75" customHeight="1" x14ac:dyDescent="0.2">
      <c r="A92" s="83" t="s">
        <v>151</v>
      </c>
      <c r="B92" s="83">
        <v>6</v>
      </c>
      <c r="C92" s="84">
        <v>1970.18115044</v>
      </c>
      <c r="D92" s="84">
        <v>1899.49504271</v>
      </c>
      <c r="E92" s="84">
        <v>181.36865183</v>
      </c>
      <c r="F92" s="84">
        <v>181.36865183</v>
      </c>
    </row>
    <row r="93" spans="1:6" ht="12.75" customHeight="1" x14ac:dyDescent="0.2">
      <c r="A93" s="83" t="s">
        <v>151</v>
      </c>
      <c r="B93" s="83">
        <v>7</v>
      </c>
      <c r="C93" s="84">
        <v>1948.80902844</v>
      </c>
      <c r="D93" s="84">
        <v>1875.3974461</v>
      </c>
      <c r="E93" s="84">
        <v>179.06775157999999</v>
      </c>
      <c r="F93" s="84">
        <v>179.06775157999999</v>
      </c>
    </row>
    <row r="94" spans="1:6" ht="12.75" customHeight="1" x14ac:dyDescent="0.2">
      <c r="A94" s="83" t="s">
        <v>151</v>
      </c>
      <c r="B94" s="83">
        <v>8</v>
      </c>
      <c r="C94" s="84">
        <v>1825.07102173</v>
      </c>
      <c r="D94" s="84">
        <v>1752.23081071</v>
      </c>
      <c r="E94" s="84">
        <v>167.30748577</v>
      </c>
      <c r="F94" s="84">
        <v>167.30748577</v>
      </c>
    </row>
    <row r="95" spans="1:6" ht="12.75" customHeight="1" x14ac:dyDescent="0.2">
      <c r="A95" s="83" t="s">
        <v>151</v>
      </c>
      <c r="B95" s="83">
        <v>9</v>
      </c>
      <c r="C95" s="84">
        <v>1749.16111477</v>
      </c>
      <c r="D95" s="84">
        <v>1675.3352086</v>
      </c>
      <c r="E95" s="84">
        <v>159.96529673000001</v>
      </c>
      <c r="F95" s="84">
        <v>159.96529673000001</v>
      </c>
    </row>
    <row r="96" spans="1:6" ht="12.75" customHeight="1" x14ac:dyDescent="0.2">
      <c r="A96" s="83" t="s">
        <v>151</v>
      </c>
      <c r="B96" s="83">
        <v>10</v>
      </c>
      <c r="C96" s="84">
        <v>1639.1057646300001</v>
      </c>
      <c r="D96" s="84">
        <v>1570.99231676</v>
      </c>
      <c r="E96" s="84">
        <v>150.00237016</v>
      </c>
      <c r="F96" s="84">
        <v>150.00237016</v>
      </c>
    </row>
    <row r="97" spans="1:6" ht="12.75" customHeight="1" x14ac:dyDescent="0.2">
      <c r="A97" s="83" t="s">
        <v>151</v>
      </c>
      <c r="B97" s="83">
        <v>11</v>
      </c>
      <c r="C97" s="84">
        <v>1526.6496562</v>
      </c>
      <c r="D97" s="84">
        <v>1455.1778151799999</v>
      </c>
      <c r="E97" s="84">
        <v>138.94410492</v>
      </c>
      <c r="F97" s="84">
        <v>138.94410492</v>
      </c>
    </row>
    <row r="98" spans="1:6" ht="12.75" customHeight="1" x14ac:dyDescent="0.2">
      <c r="A98" s="83" t="s">
        <v>151</v>
      </c>
      <c r="B98" s="83">
        <v>12</v>
      </c>
      <c r="C98" s="84">
        <v>1504.1563235599999</v>
      </c>
      <c r="D98" s="84">
        <v>1433.01082408</v>
      </c>
      <c r="E98" s="84">
        <v>136.82754383</v>
      </c>
      <c r="F98" s="84">
        <v>136.82754383</v>
      </c>
    </row>
    <row r="99" spans="1:6" ht="12.75" customHeight="1" x14ac:dyDescent="0.2">
      <c r="A99" s="83" t="s">
        <v>151</v>
      </c>
      <c r="B99" s="83">
        <v>13</v>
      </c>
      <c r="C99" s="84">
        <v>1510.4229115999999</v>
      </c>
      <c r="D99" s="84">
        <v>1439.0261951499999</v>
      </c>
      <c r="E99" s="84">
        <v>137.40190687</v>
      </c>
      <c r="F99" s="84">
        <v>137.40190687</v>
      </c>
    </row>
    <row r="100" spans="1:6" ht="12.75" customHeight="1" x14ac:dyDescent="0.2">
      <c r="A100" s="83" t="s">
        <v>151</v>
      </c>
      <c r="B100" s="83">
        <v>14</v>
      </c>
      <c r="C100" s="84">
        <v>1514.28075827</v>
      </c>
      <c r="D100" s="84">
        <v>1448.5495508399999</v>
      </c>
      <c r="E100" s="84">
        <v>138.31122126</v>
      </c>
      <c r="F100" s="84">
        <v>138.31122126</v>
      </c>
    </row>
    <row r="101" spans="1:6" ht="12.75" customHeight="1" x14ac:dyDescent="0.2">
      <c r="A101" s="83" t="s">
        <v>151</v>
      </c>
      <c r="B101" s="83">
        <v>15</v>
      </c>
      <c r="C101" s="84">
        <v>1521.79591914</v>
      </c>
      <c r="D101" s="84">
        <v>1450.1087023099999</v>
      </c>
      <c r="E101" s="84">
        <v>138.46009304</v>
      </c>
      <c r="F101" s="84">
        <v>138.46009304</v>
      </c>
    </row>
    <row r="102" spans="1:6" ht="12.75" customHeight="1" x14ac:dyDescent="0.2">
      <c r="A102" s="83" t="s">
        <v>151</v>
      </c>
      <c r="B102" s="83">
        <v>16</v>
      </c>
      <c r="C102" s="84">
        <v>1527.27259527</v>
      </c>
      <c r="D102" s="84">
        <v>1455.54578655</v>
      </c>
      <c r="E102" s="84">
        <v>138.97923976999999</v>
      </c>
      <c r="F102" s="84">
        <v>138.97923976999999</v>
      </c>
    </row>
    <row r="103" spans="1:6" ht="12.75" customHeight="1" x14ac:dyDescent="0.2">
      <c r="A103" s="83" t="s">
        <v>151</v>
      </c>
      <c r="B103" s="83">
        <v>17</v>
      </c>
      <c r="C103" s="84">
        <v>1552.78628177</v>
      </c>
      <c r="D103" s="84">
        <v>1481.35332862</v>
      </c>
      <c r="E103" s="84">
        <v>141.44340998999999</v>
      </c>
      <c r="F103" s="84">
        <v>141.44340998999999</v>
      </c>
    </row>
    <row r="104" spans="1:6" ht="12.75" customHeight="1" x14ac:dyDescent="0.2">
      <c r="A104" s="83" t="s">
        <v>151</v>
      </c>
      <c r="B104" s="83">
        <v>18</v>
      </c>
      <c r="C104" s="84">
        <v>1536.9187134599999</v>
      </c>
      <c r="D104" s="84">
        <v>1465.6805366900001</v>
      </c>
      <c r="E104" s="84">
        <v>139.94693167</v>
      </c>
      <c r="F104" s="84">
        <v>139.94693167</v>
      </c>
    </row>
    <row r="105" spans="1:6" ht="12.75" customHeight="1" x14ac:dyDescent="0.2">
      <c r="A105" s="83" t="s">
        <v>151</v>
      </c>
      <c r="B105" s="83">
        <v>19</v>
      </c>
      <c r="C105" s="84">
        <v>1525.2302410899999</v>
      </c>
      <c r="D105" s="84">
        <v>1453.6572645900001</v>
      </c>
      <c r="E105" s="84">
        <v>138.79891885000001</v>
      </c>
      <c r="F105" s="84">
        <v>138.79891885000001</v>
      </c>
    </row>
    <row r="106" spans="1:6" ht="12.75" customHeight="1" x14ac:dyDescent="0.2">
      <c r="A106" s="83" t="s">
        <v>151</v>
      </c>
      <c r="B106" s="83">
        <v>20</v>
      </c>
      <c r="C106" s="84">
        <v>1571.0258456500001</v>
      </c>
      <c r="D106" s="84">
        <v>1497.6817154099999</v>
      </c>
      <c r="E106" s="84">
        <v>143.00248618000001</v>
      </c>
      <c r="F106" s="84">
        <v>143.00248618000001</v>
      </c>
    </row>
    <row r="107" spans="1:6" ht="12.75" customHeight="1" x14ac:dyDescent="0.2">
      <c r="A107" s="83" t="s">
        <v>151</v>
      </c>
      <c r="B107" s="83">
        <v>21</v>
      </c>
      <c r="C107" s="84">
        <v>1579.6494670100001</v>
      </c>
      <c r="D107" s="84">
        <v>1505.4625490400001</v>
      </c>
      <c r="E107" s="84">
        <v>143.74542009999999</v>
      </c>
      <c r="F107" s="84">
        <v>143.74542009999999</v>
      </c>
    </row>
    <row r="108" spans="1:6" ht="12.75" customHeight="1" x14ac:dyDescent="0.2">
      <c r="A108" s="83" t="s">
        <v>151</v>
      </c>
      <c r="B108" s="83">
        <v>22</v>
      </c>
      <c r="C108" s="84">
        <v>1549.5452501</v>
      </c>
      <c r="D108" s="84">
        <v>1475.58591191</v>
      </c>
      <c r="E108" s="84">
        <v>140.89272227000001</v>
      </c>
      <c r="F108" s="84">
        <v>140.89272227000001</v>
      </c>
    </row>
    <row r="109" spans="1:6" ht="12.75" customHeight="1" x14ac:dyDescent="0.2">
      <c r="A109" s="83" t="s">
        <v>151</v>
      </c>
      <c r="B109" s="83">
        <v>23</v>
      </c>
      <c r="C109" s="84">
        <v>1627.32571676</v>
      </c>
      <c r="D109" s="84">
        <v>1551.2659888600001</v>
      </c>
      <c r="E109" s="84">
        <v>148.11884985</v>
      </c>
      <c r="F109" s="84">
        <v>148.11884985</v>
      </c>
    </row>
    <row r="110" spans="1:6" ht="12.75" customHeight="1" x14ac:dyDescent="0.2">
      <c r="A110" s="83" t="s">
        <v>151</v>
      </c>
      <c r="B110" s="83">
        <v>24</v>
      </c>
      <c r="C110" s="84">
        <v>1723.7661373599999</v>
      </c>
      <c r="D110" s="84">
        <v>1646.4439185900001</v>
      </c>
      <c r="E110" s="84">
        <v>157.20668236</v>
      </c>
      <c r="F110" s="84">
        <v>157.20668236</v>
      </c>
    </row>
    <row r="111" spans="1:6" ht="12.75" customHeight="1" x14ac:dyDescent="0.2">
      <c r="A111" s="83" t="s">
        <v>152</v>
      </c>
      <c r="B111" s="83">
        <v>1</v>
      </c>
      <c r="C111" s="84">
        <v>1803.49745949</v>
      </c>
      <c r="D111" s="84">
        <v>1726.5892223000001</v>
      </c>
      <c r="E111" s="84">
        <v>164.85916123000001</v>
      </c>
      <c r="F111" s="84">
        <v>164.85916123000001</v>
      </c>
    </row>
    <row r="112" spans="1:6" ht="12.75" customHeight="1" x14ac:dyDescent="0.2">
      <c r="A112" s="83" t="s">
        <v>152</v>
      </c>
      <c r="B112" s="83">
        <v>2</v>
      </c>
      <c r="C112" s="84">
        <v>1844.08018161</v>
      </c>
      <c r="D112" s="84">
        <v>1768.40305715</v>
      </c>
      <c r="E112" s="84">
        <v>168.85165327999999</v>
      </c>
      <c r="F112" s="84">
        <v>168.85165327999999</v>
      </c>
    </row>
    <row r="113" spans="1:6" ht="12.75" customHeight="1" x14ac:dyDescent="0.2">
      <c r="A113" s="83" t="s">
        <v>152</v>
      </c>
      <c r="B113" s="83">
        <v>3</v>
      </c>
      <c r="C113" s="84">
        <v>1887.67661064</v>
      </c>
      <c r="D113" s="84">
        <v>1811.69067765</v>
      </c>
      <c r="E113" s="84">
        <v>172.98486616</v>
      </c>
      <c r="F113" s="84">
        <v>172.98486616</v>
      </c>
    </row>
    <row r="114" spans="1:6" ht="12.75" customHeight="1" x14ac:dyDescent="0.2">
      <c r="A114" s="83" t="s">
        <v>152</v>
      </c>
      <c r="B114" s="83">
        <v>4</v>
      </c>
      <c r="C114" s="84">
        <v>1907.71411051</v>
      </c>
      <c r="D114" s="84">
        <v>1831.7541002</v>
      </c>
      <c r="E114" s="84">
        <v>174.90057313</v>
      </c>
      <c r="F114" s="84">
        <v>174.90057313</v>
      </c>
    </row>
    <row r="115" spans="1:6" ht="12.75" customHeight="1" x14ac:dyDescent="0.2">
      <c r="A115" s="83" t="s">
        <v>152</v>
      </c>
      <c r="B115" s="83">
        <v>5</v>
      </c>
      <c r="C115" s="84">
        <v>1926.9470451100001</v>
      </c>
      <c r="D115" s="84">
        <v>1851.53568909</v>
      </c>
      <c r="E115" s="84">
        <v>176.78936991</v>
      </c>
      <c r="F115" s="84">
        <v>176.78936991</v>
      </c>
    </row>
    <row r="116" spans="1:6" ht="12.75" customHeight="1" x14ac:dyDescent="0.2">
      <c r="A116" s="83" t="s">
        <v>152</v>
      </c>
      <c r="B116" s="83">
        <v>6</v>
      </c>
      <c r="C116" s="84">
        <v>1920.81759046</v>
      </c>
      <c r="D116" s="84">
        <v>1843.7936013200001</v>
      </c>
      <c r="E116" s="84">
        <v>176.05013554000001</v>
      </c>
      <c r="F116" s="84">
        <v>176.05013554000001</v>
      </c>
    </row>
    <row r="117" spans="1:6" ht="12.75" customHeight="1" x14ac:dyDescent="0.2">
      <c r="A117" s="83" t="s">
        <v>152</v>
      </c>
      <c r="B117" s="83">
        <v>7</v>
      </c>
      <c r="C117" s="84">
        <v>1899.03685419</v>
      </c>
      <c r="D117" s="84">
        <v>1821.4978239100001</v>
      </c>
      <c r="E117" s="84">
        <v>173.9212776</v>
      </c>
      <c r="F117" s="84">
        <v>173.9212776</v>
      </c>
    </row>
    <row r="118" spans="1:6" ht="12.75" customHeight="1" x14ac:dyDescent="0.2">
      <c r="A118" s="83" t="s">
        <v>152</v>
      </c>
      <c r="B118" s="83">
        <v>8</v>
      </c>
      <c r="C118" s="84">
        <v>1849.90701956</v>
      </c>
      <c r="D118" s="84">
        <v>1772.5893645399999</v>
      </c>
      <c r="E118" s="84">
        <v>169.25137262999999</v>
      </c>
      <c r="F118" s="84">
        <v>169.25137262999999</v>
      </c>
    </row>
    <row r="119" spans="1:6" ht="12.75" customHeight="1" x14ac:dyDescent="0.2">
      <c r="A119" s="83" t="s">
        <v>152</v>
      </c>
      <c r="B119" s="83">
        <v>9</v>
      </c>
      <c r="C119" s="84">
        <v>1777.3448237499999</v>
      </c>
      <c r="D119" s="84">
        <v>1700.72855622</v>
      </c>
      <c r="E119" s="84">
        <v>162.38991859999999</v>
      </c>
      <c r="F119" s="84">
        <v>162.38991859999999</v>
      </c>
    </row>
    <row r="120" spans="1:6" ht="12.75" customHeight="1" x14ac:dyDescent="0.2">
      <c r="A120" s="83" t="s">
        <v>152</v>
      </c>
      <c r="B120" s="83">
        <v>10</v>
      </c>
      <c r="C120" s="84">
        <v>1659.76105697</v>
      </c>
      <c r="D120" s="84">
        <v>1585.31490622</v>
      </c>
      <c r="E120" s="84">
        <v>151.36992769</v>
      </c>
      <c r="F120" s="84">
        <v>151.36992769</v>
      </c>
    </row>
    <row r="121" spans="1:6" ht="12.75" customHeight="1" x14ac:dyDescent="0.2">
      <c r="A121" s="83" t="s">
        <v>152</v>
      </c>
      <c r="B121" s="83">
        <v>11</v>
      </c>
      <c r="C121" s="84">
        <v>1573.45840653</v>
      </c>
      <c r="D121" s="84">
        <v>1498.9366284600001</v>
      </c>
      <c r="E121" s="84">
        <v>143.12230848999999</v>
      </c>
      <c r="F121" s="84">
        <v>143.12230848999999</v>
      </c>
    </row>
    <row r="122" spans="1:6" ht="12.75" customHeight="1" x14ac:dyDescent="0.2">
      <c r="A122" s="83" t="s">
        <v>152</v>
      </c>
      <c r="B122" s="83">
        <v>12</v>
      </c>
      <c r="C122" s="84">
        <v>1545.1694909</v>
      </c>
      <c r="D122" s="84">
        <v>1471.36603657</v>
      </c>
      <c r="E122" s="84">
        <v>140.48979775999999</v>
      </c>
      <c r="F122" s="84">
        <v>140.48979775999999</v>
      </c>
    </row>
    <row r="123" spans="1:6" ht="12.75" customHeight="1" x14ac:dyDescent="0.2">
      <c r="A123" s="83" t="s">
        <v>152</v>
      </c>
      <c r="B123" s="83">
        <v>13</v>
      </c>
      <c r="C123" s="84">
        <v>1545.0938747800001</v>
      </c>
      <c r="D123" s="84">
        <v>1471.9689169799999</v>
      </c>
      <c r="E123" s="84">
        <v>140.54736233</v>
      </c>
      <c r="F123" s="84">
        <v>140.54736233</v>
      </c>
    </row>
    <row r="124" spans="1:6" ht="12.75" customHeight="1" x14ac:dyDescent="0.2">
      <c r="A124" s="83" t="s">
        <v>152</v>
      </c>
      <c r="B124" s="83">
        <v>14</v>
      </c>
      <c r="C124" s="84">
        <v>1560.7372942500001</v>
      </c>
      <c r="D124" s="84">
        <v>1487.6885419299999</v>
      </c>
      <c r="E124" s="84">
        <v>142.04831238</v>
      </c>
      <c r="F124" s="84">
        <v>142.04831238</v>
      </c>
    </row>
    <row r="125" spans="1:6" ht="12.75" customHeight="1" x14ac:dyDescent="0.2">
      <c r="A125" s="83" t="s">
        <v>152</v>
      </c>
      <c r="B125" s="83">
        <v>15</v>
      </c>
      <c r="C125" s="84">
        <v>1578.93007962</v>
      </c>
      <c r="D125" s="84">
        <v>1504.88616785</v>
      </c>
      <c r="E125" s="84">
        <v>143.69038574999999</v>
      </c>
      <c r="F125" s="84">
        <v>143.69038574999999</v>
      </c>
    </row>
    <row r="126" spans="1:6" ht="12.75" customHeight="1" x14ac:dyDescent="0.2">
      <c r="A126" s="83" t="s">
        <v>152</v>
      </c>
      <c r="B126" s="83">
        <v>16</v>
      </c>
      <c r="C126" s="84">
        <v>1584.2794642199999</v>
      </c>
      <c r="D126" s="84">
        <v>1508.4031290800001</v>
      </c>
      <c r="E126" s="84">
        <v>144.02619422000001</v>
      </c>
      <c r="F126" s="84">
        <v>144.02619422000001</v>
      </c>
    </row>
    <row r="127" spans="1:6" ht="12.75" customHeight="1" x14ac:dyDescent="0.2">
      <c r="A127" s="83" t="s">
        <v>152</v>
      </c>
      <c r="B127" s="83">
        <v>17</v>
      </c>
      <c r="C127" s="84">
        <v>1629.58553497</v>
      </c>
      <c r="D127" s="84">
        <v>1552.8226895800001</v>
      </c>
      <c r="E127" s="84">
        <v>148.26748762</v>
      </c>
      <c r="F127" s="84">
        <v>148.26748762</v>
      </c>
    </row>
    <row r="128" spans="1:6" ht="12.75" customHeight="1" x14ac:dyDescent="0.2">
      <c r="A128" s="83" t="s">
        <v>152</v>
      </c>
      <c r="B128" s="83">
        <v>18</v>
      </c>
      <c r="C128" s="84">
        <v>1607.89597458</v>
      </c>
      <c r="D128" s="84">
        <v>1531.3593045600001</v>
      </c>
      <c r="E128" s="84">
        <v>146.21810865</v>
      </c>
      <c r="F128" s="84">
        <v>146.21810865</v>
      </c>
    </row>
    <row r="129" spans="1:6" ht="12.75" customHeight="1" x14ac:dyDescent="0.2">
      <c r="A129" s="83" t="s">
        <v>152</v>
      </c>
      <c r="B129" s="83">
        <v>19</v>
      </c>
      <c r="C129" s="84">
        <v>1591.52947507</v>
      </c>
      <c r="D129" s="84">
        <v>1516.9655929999999</v>
      </c>
      <c r="E129" s="84">
        <v>144.84376019999999</v>
      </c>
      <c r="F129" s="84">
        <v>144.84376019999999</v>
      </c>
    </row>
    <row r="130" spans="1:6" ht="12.75" customHeight="1" x14ac:dyDescent="0.2">
      <c r="A130" s="83" t="s">
        <v>152</v>
      </c>
      <c r="B130" s="83">
        <v>20</v>
      </c>
      <c r="C130" s="84">
        <v>1607.4065941700001</v>
      </c>
      <c r="D130" s="84">
        <v>1533.2725934600001</v>
      </c>
      <c r="E130" s="84">
        <v>146.40079437</v>
      </c>
      <c r="F130" s="84">
        <v>146.40079437</v>
      </c>
    </row>
    <row r="131" spans="1:6" ht="12.75" customHeight="1" x14ac:dyDescent="0.2">
      <c r="A131" s="83" t="s">
        <v>152</v>
      </c>
      <c r="B131" s="83">
        <v>21</v>
      </c>
      <c r="C131" s="84">
        <v>1618.0402351</v>
      </c>
      <c r="D131" s="84">
        <v>1542.8596573499999</v>
      </c>
      <c r="E131" s="84">
        <v>147.31619179</v>
      </c>
      <c r="F131" s="84">
        <v>147.31619179</v>
      </c>
    </row>
    <row r="132" spans="1:6" ht="12.75" customHeight="1" x14ac:dyDescent="0.2">
      <c r="A132" s="83" t="s">
        <v>152</v>
      </c>
      <c r="B132" s="83">
        <v>22</v>
      </c>
      <c r="C132" s="84">
        <v>1574.73260826</v>
      </c>
      <c r="D132" s="84">
        <v>1499.9843161599999</v>
      </c>
      <c r="E132" s="84">
        <v>143.2223444</v>
      </c>
      <c r="F132" s="84">
        <v>143.2223444</v>
      </c>
    </row>
    <row r="133" spans="1:6" ht="12.75" customHeight="1" x14ac:dyDescent="0.2">
      <c r="A133" s="83" t="s">
        <v>152</v>
      </c>
      <c r="B133" s="83">
        <v>23</v>
      </c>
      <c r="C133" s="84">
        <v>1626.3165107699999</v>
      </c>
      <c r="D133" s="84">
        <v>1552.55774492</v>
      </c>
      <c r="E133" s="84">
        <v>148.24219002999999</v>
      </c>
      <c r="F133" s="84">
        <v>148.24219002999999</v>
      </c>
    </row>
    <row r="134" spans="1:6" ht="12.75" customHeight="1" x14ac:dyDescent="0.2">
      <c r="A134" s="83" t="s">
        <v>152</v>
      </c>
      <c r="B134" s="83">
        <v>24</v>
      </c>
      <c r="C134" s="84">
        <v>1743.98770276</v>
      </c>
      <c r="D134" s="84">
        <v>1669.00407713</v>
      </c>
      <c r="E134" s="84">
        <v>159.36078408</v>
      </c>
      <c r="F134" s="84">
        <v>159.36078408</v>
      </c>
    </row>
    <row r="135" spans="1:6" ht="12.75" customHeight="1" x14ac:dyDescent="0.2">
      <c r="A135" s="83" t="s">
        <v>153</v>
      </c>
      <c r="B135" s="83">
        <v>1</v>
      </c>
      <c r="C135" s="84">
        <v>1805.31762372</v>
      </c>
      <c r="D135" s="84">
        <v>1730.38480056</v>
      </c>
      <c r="E135" s="84">
        <v>165.22157276999999</v>
      </c>
      <c r="F135" s="84">
        <v>165.22157276999999</v>
      </c>
    </row>
    <row r="136" spans="1:6" ht="12.75" customHeight="1" x14ac:dyDescent="0.2">
      <c r="A136" s="83" t="s">
        <v>153</v>
      </c>
      <c r="B136" s="83">
        <v>2</v>
      </c>
      <c r="C136" s="84">
        <v>1910.9440472399999</v>
      </c>
      <c r="D136" s="84">
        <v>1835.7824934499999</v>
      </c>
      <c r="E136" s="84">
        <v>175.28521444</v>
      </c>
      <c r="F136" s="84">
        <v>175.28521444</v>
      </c>
    </row>
    <row r="137" spans="1:6" ht="12.75" customHeight="1" x14ac:dyDescent="0.2">
      <c r="A137" s="83" t="s">
        <v>153</v>
      </c>
      <c r="B137" s="83">
        <v>3</v>
      </c>
      <c r="C137" s="84">
        <v>1991.1766202900001</v>
      </c>
      <c r="D137" s="84">
        <v>1914.3622621</v>
      </c>
      <c r="E137" s="84">
        <v>182.78821201</v>
      </c>
      <c r="F137" s="84">
        <v>182.78821201</v>
      </c>
    </row>
    <row r="138" spans="1:6" ht="12.75" customHeight="1" x14ac:dyDescent="0.2">
      <c r="A138" s="83" t="s">
        <v>153</v>
      </c>
      <c r="B138" s="83">
        <v>4</v>
      </c>
      <c r="C138" s="84">
        <v>2009.39438025</v>
      </c>
      <c r="D138" s="84">
        <v>1932.53562354</v>
      </c>
      <c r="E138" s="84">
        <v>184.52345111</v>
      </c>
      <c r="F138" s="84">
        <v>184.52345111</v>
      </c>
    </row>
    <row r="139" spans="1:6" ht="12.75" customHeight="1" x14ac:dyDescent="0.2">
      <c r="A139" s="83" t="s">
        <v>153</v>
      </c>
      <c r="B139" s="83">
        <v>5</v>
      </c>
      <c r="C139" s="84">
        <v>2015.70641615</v>
      </c>
      <c r="D139" s="84">
        <v>1939.87838994</v>
      </c>
      <c r="E139" s="84">
        <v>185.22455725</v>
      </c>
      <c r="F139" s="84">
        <v>185.22455725</v>
      </c>
    </row>
    <row r="140" spans="1:6" ht="12.75" customHeight="1" x14ac:dyDescent="0.2">
      <c r="A140" s="83" t="s">
        <v>153</v>
      </c>
      <c r="B140" s="83">
        <v>6</v>
      </c>
      <c r="C140" s="84">
        <v>2006.7788988499999</v>
      </c>
      <c r="D140" s="84">
        <v>1931.31745877</v>
      </c>
      <c r="E140" s="84">
        <v>184.40713761999999</v>
      </c>
      <c r="F140" s="84">
        <v>184.40713761999999</v>
      </c>
    </row>
    <row r="141" spans="1:6" ht="12.75" customHeight="1" x14ac:dyDescent="0.2">
      <c r="A141" s="83" t="s">
        <v>153</v>
      </c>
      <c r="B141" s="83">
        <v>7</v>
      </c>
      <c r="C141" s="84">
        <v>1957.2580336799999</v>
      </c>
      <c r="D141" s="84">
        <v>1881.1892547499999</v>
      </c>
      <c r="E141" s="84">
        <v>179.62076830999999</v>
      </c>
      <c r="F141" s="84">
        <v>179.62076830999999</v>
      </c>
    </row>
    <row r="142" spans="1:6" ht="12.75" customHeight="1" x14ac:dyDescent="0.2">
      <c r="A142" s="83" t="s">
        <v>153</v>
      </c>
      <c r="B142" s="83">
        <v>8</v>
      </c>
      <c r="C142" s="84">
        <v>1890.95196771</v>
      </c>
      <c r="D142" s="84">
        <v>1815.0859539999999</v>
      </c>
      <c r="E142" s="84">
        <v>173.30905584000001</v>
      </c>
      <c r="F142" s="84">
        <v>173.30905584000001</v>
      </c>
    </row>
    <row r="143" spans="1:6" ht="12.75" customHeight="1" x14ac:dyDescent="0.2">
      <c r="A143" s="83" t="s">
        <v>153</v>
      </c>
      <c r="B143" s="83">
        <v>9</v>
      </c>
      <c r="C143" s="84">
        <v>1766.1740950200001</v>
      </c>
      <c r="D143" s="84">
        <v>1689.05257345</v>
      </c>
      <c r="E143" s="84">
        <v>161.27506586000001</v>
      </c>
      <c r="F143" s="84">
        <v>161.27506586000001</v>
      </c>
    </row>
    <row r="144" spans="1:6" ht="12.75" customHeight="1" x14ac:dyDescent="0.2">
      <c r="A144" s="83" t="s">
        <v>153</v>
      </c>
      <c r="B144" s="83">
        <v>10</v>
      </c>
      <c r="C144" s="84">
        <v>1690.4898039499999</v>
      </c>
      <c r="D144" s="84">
        <v>1611.6927392</v>
      </c>
      <c r="E144" s="84">
        <v>153.88855074</v>
      </c>
      <c r="F144" s="84">
        <v>153.88855074</v>
      </c>
    </row>
    <row r="145" spans="1:6" ht="12.75" customHeight="1" x14ac:dyDescent="0.2">
      <c r="A145" s="83" t="s">
        <v>153</v>
      </c>
      <c r="B145" s="83">
        <v>11</v>
      </c>
      <c r="C145" s="84">
        <v>1646.2511781400001</v>
      </c>
      <c r="D145" s="84">
        <v>1568.6209807</v>
      </c>
      <c r="E145" s="84">
        <v>149.77594891999999</v>
      </c>
      <c r="F145" s="84">
        <v>149.77594891999999</v>
      </c>
    </row>
    <row r="146" spans="1:6" ht="12.75" customHeight="1" x14ac:dyDescent="0.2">
      <c r="A146" s="83" t="s">
        <v>153</v>
      </c>
      <c r="B146" s="83">
        <v>12</v>
      </c>
      <c r="C146" s="84">
        <v>1608.2237182700001</v>
      </c>
      <c r="D146" s="84">
        <v>1531.14571232</v>
      </c>
      <c r="E146" s="84">
        <v>146.19771431000001</v>
      </c>
      <c r="F146" s="84">
        <v>146.19771431000001</v>
      </c>
    </row>
    <row r="147" spans="1:6" ht="12.75" customHeight="1" x14ac:dyDescent="0.2">
      <c r="A147" s="83" t="s">
        <v>153</v>
      </c>
      <c r="B147" s="83">
        <v>13</v>
      </c>
      <c r="C147" s="84">
        <v>1616.8773436500001</v>
      </c>
      <c r="D147" s="84">
        <v>1540.0009323199999</v>
      </c>
      <c r="E147" s="84">
        <v>147.04323339999999</v>
      </c>
      <c r="F147" s="84">
        <v>147.04323339999999</v>
      </c>
    </row>
    <row r="148" spans="1:6" ht="12.75" customHeight="1" x14ac:dyDescent="0.2">
      <c r="A148" s="83" t="s">
        <v>153</v>
      </c>
      <c r="B148" s="83">
        <v>14</v>
      </c>
      <c r="C148" s="84">
        <v>1617.1453207699999</v>
      </c>
      <c r="D148" s="84">
        <v>1540.4178878800001</v>
      </c>
      <c r="E148" s="84">
        <v>147.08304539</v>
      </c>
      <c r="F148" s="84">
        <v>147.08304539</v>
      </c>
    </row>
    <row r="149" spans="1:6" ht="12.75" customHeight="1" x14ac:dyDescent="0.2">
      <c r="A149" s="83" t="s">
        <v>153</v>
      </c>
      <c r="B149" s="83">
        <v>15</v>
      </c>
      <c r="C149" s="84">
        <v>1599.58304011</v>
      </c>
      <c r="D149" s="84">
        <v>1522.6480801800001</v>
      </c>
      <c r="E149" s="84">
        <v>145.38633863000001</v>
      </c>
      <c r="F149" s="84">
        <v>145.38633863000001</v>
      </c>
    </row>
    <row r="150" spans="1:6" ht="12.75" customHeight="1" x14ac:dyDescent="0.2">
      <c r="A150" s="83" t="s">
        <v>153</v>
      </c>
      <c r="B150" s="83">
        <v>16</v>
      </c>
      <c r="C150" s="84">
        <v>1625.2605115199999</v>
      </c>
      <c r="D150" s="84">
        <v>1547.03274996</v>
      </c>
      <c r="E150" s="84">
        <v>147.71464936000001</v>
      </c>
      <c r="F150" s="84">
        <v>147.71464936000001</v>
      </c>
    </row>
    <row r="151" spans="1:6" ht="12.75" customHeight="1" x14ac:dyDescent="0.2">
      <c r="A151" s="83" t="s">
        <v>153</v>
      </c>
      <c r="B151" s="83">
        <v>17</v>
      </c>
      <c r="C151" s="84">
        <v>1631.07715777</v>
      </c>
      <c r="D151" s="84">
        <v>1555.0399734299999</v>
      </c>
      <c r="E151" s="84">
        <v>148.47919956000001</v>
      </c>
      <c r="F151" s="84">
        <v>148.47919956000001</v>
      </c>
    </row>
    <row r="152" spans="1:6" ht="12.75" customHeight="1" x14ac:dyDescent="0.2">
      <c r="A152" s="83" t="s">
        <v>153</v>
      </c>
      <c r="B152" s="83">
        <v>18</v>
      </c>
      <c r="C152" s="84">
        <v>1625.9679400299999</v>
      </c>
      <c r="D152" s="84">
        <v>1552.88819818</v>
      </c>
      <c r="E152" s="84">
        <v>148.27374255000001</v>
      </c>
      <c r="F152" s="84">
        <v>148.27374255000001</v>
      </c>
    </row>
    <row r="153" spans="1:6" ht="12.75" customHeight="1" x14ac:dyDescent="0.2">
      <c r="A153" s="83" t="s">
        <v>153</v>
      </c>
      <c r="B153" s="83">
        <v>19</v>
      </c>
      <c r="C153" s="84">
        <v>1617.67957118</v>
      </c>
      <c r="D153" s="84">
        <v>1544.6481240799999</v>
      </c>
      <c r="E153" s="84">
        <v>147.48695917000001</v>
      </c>
      <c r="F153" s="84">
        <v>147.48695917000001</v>
      </c>
    </row>
    <row r="154" spans="1:6" ht="12.75" customHeight="1" x14ac:dyDescent="0.2">
      <c r="A154" s="83" t="s">
        <v>153</v>
      </c>
      <c r="B154" s="83">
        <v>20</v>
      </c>
      <c r="C154" s="84">
        <v>1620.8133069</v>
      </c>
      <c r="D154" s="84">
        <v>1547.6728337899999</v>
      </c>
      <c r="E154" s="84">
        <v>147.77576619999999</v>
      </c>
      <c r="F154" s="84">
        <v>147.77576619999999</v>
      </c>
    </row>
    <row r="155" spans="1:6" ht="12.75" customHeight="1" x14ac:dyDescent="0.2">
      <c r="A155" s="83" t="s">
        <v>153</v>
      </c>
      <c r="B155" s="83">
        <v>21</v>
      </c>
      <c r="C155" s="84">
        <v>1622.2208809799999</v>
      </c>
      <c r="D155" s="84">
        <v>1554.2098616799999</v>
      </c>
      <c r="E155" s="84">
        <v>148.39993837</v>
      </c>
      <c r="F155" s="84">
        <v>148.39993837</v>
      </c>
    </row>
    <row r="156" spans="1:6" ht="12.75" customHeight="1" x14ac:dyDescent="0.2">
      <c r="A156" s="83" t="s">
        <v>153</v>
      </c>
      <c r="B156" s="83">
        <v>22</v>
      </c>
      <c r="C156" s="84">
        <v>1594.8944431499999</v>
      </c>
      <c r="D156" s="84">
        <v>1523.4361439199999</v>
      </c>
      <c r="E156" s="84">
        <v>145.46158498</v>
      </c>
      <c r="F156" s="84">
        <v>145.46158498</v>
      </c>
    </row>
    <row r="157" spans="1:6" ht="12.75" customHeight="1" x14ac:dyDescent="0.2">
      <c r="A157" s="83" t="s">
        <v>153</v>
      </c>
      <c r="B157" s="83">
        <v>23</v>
      </c>
      <c r="C157" s="84">
        <v>1644.5845917500001</v>
      </c>
      <c r="D157" s="84">
        <v>1573.1223446399999</v>
      </c>
      <c r="E157" s="84">
        <v>150.20575067999999</v>
      </c>
      <c r="F157" s="84">
        <v>150.20575067999999</v>
      </c>
    </row>
    <row r="158" spans="1:6" ht="12.75" customHeight="1" x14ac:dyDescent="0.2">
      <c r="A158" s="83" t="s">
        <v>153</v>
      </c>
      <c r="B158" s="83">
        <v>24</v>
      </c>
      <c r="C158" s="84">
        <v>1742.14753309</v>
      </c>
      <c r="D158" s="84">
        <v>1670.17906941</v>
      </c>
      <c r="E158" s="84">
        <v>159.47297535000001</v>
      </c>
      <c r="F158" s="84">
        <v>159.47297535000001</v>
      </c>
    </row>
    <row r="159" spans="1:6" ht="12.75" customHeight="1" x14ac:dyDescent="0.2">
      <c r="A159" s="83" t="s">
        <v>154</v>
      </c>
      <c r="B159" s="83">
        <v>1</v>
      </c>
      <c r="C159" s="84">
        <v>1841.6757886800001</v>
      </c>
      <c r="D159" s="84">
        <v>1769.3313560700001</v>
      </c>
      <c r="E159" s="84">
        <v>168.94028964</v>
      </c>
      <c r="F159" s="84">
        <v>168.94028964</v>
      </c>
    </row>
    <row r="160" spans="1:6" ht="12.75" customHeight="1" x14ac:dyDescent="0.2">
      <c r="A160" s="83" t="s">
        <v>154</v>
      </c>
      <c r="B160" s="83">
        <v>2</v>
      </c>
      <c r="C160" s="84">
        <v>1917.9795769499999</v>
      </c>
      <c r="D160" s="84">
        <v>1845.5305900400001</v>
      </c>
      <c r="E160" s="84">
        <v>176.21598767</v>
      </c>
      <c r="F160" s="84">
        <v>176.21598767</v>
      </c>
    </row>
    <row r="161" spans="1:6" ht="12.75" customHeight="1" x14ac:dyDescent="0.2">
      <c r="A161" s="83" t="s">
        <v>154</v>
      </c>
      <c r="B161" s="83">
        <v>3</v>
      </c>
      <c r="C161" s="84">
        <v>1957.4282181999999</v>
      </c>
      <c r="D161" s="84">
        <v>1884.6624207899999</v>
      </c>
      <c r="E161" s="84">
        <v>179.95239509999999</v>
      </c>
      <c r="F161" s="84">
        <v>179.95239509999999</v>
      </c>
    </row>
    <row r="162" spans="1:6" ht="12.75" customHeight="1" x14ac:dyDescent="0.2">
      <c r="A162" s="83" t="s">
        <v>154</v>
      </c>
      <c r="B162" s="83">
        <v>4</v>
      </c>
      <c r="C162" s="84">
        <v>1988.9921971900001</v>
      </c>
      <c r="D162" s="84">
        <v>1915.9282588999999</v>
      </c>
      <c r="E162" s="84">
        <v>182.9377374</v>
      </c>
      <c r="F162" s="84">
        <v>182.9377374</v>
      </c>
    </row>
    <row r="163" spans="1:6" ht="12.75" customHeight="1" x14ac:dyDescent="0.2">
      <c r="A163" s="83" t="s">
        <v>154</v>
      </c>
      <c r="B163" s="83">
        <v>5</v>
      </c>
      <c r="C163" s="84">
        <v>1984.1373685599999</v>
      </c>
      <c r="D163" s="84">
        <v>1911.3176621499999</v>
      </c>
      <c r="E163" s="84">
        <v>182.49750581000001</v>
      </c>
      <c r="F163" s="84">
        <v>182.49750581000001</v>
      </c>
    </row>
    <row r="164" spans="1:6" ht="12.75" customHeight="1" x14ac:dyDescent="0.2">
      <c r="A164" s="83" t="s">
        <v>154</v>
      </c>
      <c r="B164" s="83">
        <v>6</v>
      </c>
      <c r="C164" s="84">
        <v>1950.04541636</v>
      </c>
      <c r="D164" s="84">
        <v>1879.4781199700001</v>
      </c>
      <c r="E164" s="84">
        <v>179.45738478000001</v>
      </c>
      <c r="F164" s="84">
        <v>179.45738478000001</v>
      </c>
    </row>
    <row r="165" spans="1:6" ht="12.75" customHeight="1" x14ac:dyDescent="0.2">
      <c r="A165" s="83" t="s">
        <v>154</v>
      </c>
      <c r="B165" s="83">
        <v>7</v>
      </c>
      <c r="C165" s="84">
        <v>1903.5139934599999</v>
      </c>
      <c r="D165" s="84">
        <v>1830.3404190000001</v>
      </c>
      <c r="E165" s="84">
        <v>174.76559123000001</v>
      </c>
      <c r="F165" s="84">
        <v>174.76559123000001</v>
      </c>
    </row>
    <row r="166" spans="1:6" ht="12.75" customHeight="1" x14ac:dyDescent="0.2">
      <c r="A166" s="83" t="s">
        <v>154</v>
      </c>
      <c r="B166" s="83">
        <v>8</v>
      </c>
      <c r="C166" s="84">
        <v>1811.9034219</v>
      </c>
      <c r="D166" s="84">
        <v>1746.0084103500001</v>
      </c>
      <c r="E166" s="84">
        <v>166.71335504999999</v>
      </c>
      <c r="F166" s="84">
        <v>166.71335504999999</v>
      </c>
    </row>
    <row r="167" spans="1:6" ht="12.75" customHeight="1" x14ac:dyDescent="0.2">
      <c r="A167" s="83" t="s">
        <v>154</v>
      </c>
      <c r="B167" s="83">
        <v>9</v>
      </c>
      <c r="C167" s="84">
        <v>1717.1273188800001</v>
      </c>
      <c r="D167" s="84">
        <v>1642.94344305</v>
      </c>
      <c r="E167" s="84">
        <v>156.87244799000001</v>
      </c>
      <c r="F167" s="84">
        <v>156.87244799000001</v>
      </c>
    </row>
    <row r="168" spans="1:6" ht="12.75" customHeight="1" x14ac:dyDescent="0.2">
      <c r="A168" s="83" t="s">
        <v>154</v>
      </c>
      <c r="B168" s="83">
        <v>10</v>
      </c>
      <c r="C168" s="84">
        <v>1635.87620425</v>
      </c>
      <c r="D168" s="84">
        <v>1566.2552965</v>
      </c>
      <c r="E168" s="84">
        <v>149.55006734</v>
      </c>
      <c r="F168" s="84">
        <v>149.55006734</v>
      </c>
    </row>
    <row r="169" spans="1:6" ht="12.75" customHeight="1" x14ac:dyDescent="0.2">
      <c r="A169" s="83" t="s">
        <v>154</v>
      </c>
      <c r="B169" s="83">
        <v>11</v>
      </c>
      <c r="C169" s="84">
        <v>1605.09371405</v>
      </c>
      <c r="D169" s="84">
        <v>1531.93678458</v>
      </c>
      <c r="E169" s="84">
        <v>146.27324791999999</v>
      </c>
      <c r="F169" s="84">
        <v>146.27324791999999</v>
      </c>
    </row>
    <row r="170" spans="1:6" ht="12.75" customHeight="1" x14ac:dyDescent="0.2">
      <c r="A170" s="83" t="s">
        <v>154</v>
      </c>
      <c r="B170" s="83">
        <v>12</v>
      </c>
      <c r="C170" s="84">
        <v>1607.0267425699999</v>
      </c>
      <c r="D170" s="84">
        <v>1532.55260243</v>
      </c>
      <c r="E170" s="84">
        <v>146.33204778999999</v>
      </c>
      <c r="F170" s="84">
        <v>146.33204778999999</v>
      </c>
    </row>
    <row r="171" spans="1:6" ht="12.75" customHeight="1" x14ac:dyDescent="0.2">
      <c r="A171" s="83" t="s">
        <v>154</v>
      </c>
      <c r="B171" s="83">
        <v>13</v>
      </c>
      <c r="C171" s="84">
        <v>1592.18601758</v>
      </c>
      <c r="D171" s="84">
        <v>1518.02516397</v>
      </c>
      <c r="E171" s="84">
        <v>144.94493075</v>
      </c>
      <c r="F171" s="84">
        <v>144.94493075</v>
      </c>
    </row>
    <row r="172" spans="1:6" ht="12.75" customHeight="1" x14ac:dyDescent="0.2">
      <c r="A172" s="83" t="s">
        <v>154</v>
      </c>
      <c r="B172" s="83">
        <v>14</v>
      </c>
      <c r="C172" s="84">
        <v>1577.92289091</v>
      </c>
      <c r="D172" s="84">
        <v>1507.59692202</v>
      </c>
      <c r="E172" s="84">
        <v>143.94921550000001</v>
      </c>
      <c r="F172" s="84">
        <v>143.94921550000001</v>
      </c>
    </row>
    <row r="173" spans="1:6" ht="12.75" customHeight="1" x14ac:dyDescent="0.2">
      <c r="A173" s="83" t="s">
        <v>154</v>
      </c>
      <c r="B173" s="83">
        <v>15</v>
      </c>
      <c r="C173" s="84">
        <v>1577.3258708000001</v>
      </c>
      <c r="D173" s="84">
        <v>1505.50366786</v>
      </c>
      <c r="E173" s="84">
        <v>143.74934622999999</v>
      </c>
      <c r="F173" s="84">
        <v>143.74934622999999</v>
      </c>
    </row>
    <row r="174" spans="1:6" ht="12.75" customHeight="1" x14ac:dyDescent="0.2">
      <c r="A174" s="83" t="s">
        <v>154</v>
      </c>
      <c r="B174" s="83">
        <v>16</v>
      </c>
      <c r="C174" s="84">
        <v>1551.3697268200001</v>
      </c>
      <c r="D174" s="84">
        <v>1479.5102737</v>
      </c>
      <c r="E174" s="84">
        <v>141.26743038000001</v>
      </c>
      <c r="F174" s="84">
        <v>141.26743038000001</v>
      </c>
    </row>
    <row r="175" spans="1:6" ht="12.75" customHeight="1" x14ac:dyDescent="0.2">
      <c r="A175" s="83" t="s">
        <v>154</v>
      </c>
      <c r="B175" s="83">
        <v>17</v>
      </c>
      <c r="C175" s="84">
        <v>1568.85330615</v>
      </c>
      <c r="D175" s="84">
        <v>1497.4123032099999</v>
      </c>
      <c r="E175" s="84">
        <v>142.97676200999999</v>
      </c>
      <c r="F175" s="84">
        <v>142.97676200999999</v>
      </c>
    </row>
    <row r="176" spans="1:6" ht="12.75" customHeight="1" x14ac:dyDescent="0.2">
      <c r="A176" s="83" t="s">
        <v>154</v>
      </c>
      <c r="B176" s="83">
        <v>18</v>
      </c>
      <c r="C176" s="84">
        <v>1572.8714800299999</v>
      </c>
      <c r="D176" s="84">
        <v>1502.60711623</v>
      </c>
      <c r="E176" s="84">
        <v>143.47277606</v>
      </c>
      <c r="F176" s="84">
        <v>143.47277606</v>
      </c>
    </row>
    <row r="177" spans="1:6" ht="12.75" customHeight="1" x14ac:dyDescent="0.2">
      <c r="A177" s="83" t="s">
        <v>154</v>
      </c>
      <c r="B177" s="83">
        <v>19</v>
      </c>
      <c r="C177" s="84">
        <v>1563.50136539</v>
      </c>
      <c r="D177" s="84">
        <v>1490.0730556200001</v>
      </c>
      <c r="E177" s="84">
        <v>142.27599185</v>
      </c>
      <c r="F177" s="84">
        <v>142.27599185</v>
      </c>
    </row>
    <row r="178" spans="1:6" ht="12.75" customHeight="1" x14ac:dyDescent="0.2">
      <c r="A178" s="83" t="s">
        <v>154</v>
      </c>
      <c r="B178" s="83">
        <v>20</v>
      </c>
      <c r="C178" s="84">
        <v>1568.5078680500001</v>
      </c>
      <c r="D178" s="84">
        <v>1495.30503413</v>
      </c>
      <c r="E178" s="84">
        <v>142.77555455999999</v>
      </c>
      <c r="F178" s="84">
        <v>142.77555455999999</v>
      </c>
    </row>
    <row r="179" spans="1:6" ht="12.75" customHeight="1" x14ac:dyDescent="0.2">
      <c r="A179" s="83" t="s">
        <v>154</v>
      </c>
      <c r="B179" s="83">
        <v>21</v>
      </c>
      <c r="C179" s="84">
        <v>1577.2975120999999</v>
      </c>
      <c r="D179" s="84">
        <v>1504.3689486999999</v>
      </c>
      <c r="E179" s="84">
        <v>143.64100034000001</v>
      </c>
      <c r="F179" s="84">
        <v>143.64100034000001</v>
      </c>
    </row>
    <row r="180" spans="1:6" ht="12.75" customHeight="1" x14ac:dyDescent="0.2">
      <c r="A180" s="83" t="s">
        <v>154</v>
      </c>
      <c r="B180" s="83">
        <v>22</v>
      </c>
      <c r="C180" s="84">
        <v>1573.1826038700001</v>
      </c>
      <c r="D180" s="84">
        <v>1501.30303387</v>
      </c>
      <c r="E180" s="84">
        <v>143.34825893999999</v>
      </c>
      <c r="F180" s="84">
        <v>143.34825893999999</v>
      </c>
    </row>
    <row r="181" spans="1:6" ht="12.75" customHeight="1" x14ac:dyDescent="0.2">
      <c r="A181" s="83" t="s">
        <v>154</v>
      </c>
      <c r="B181" s="83">
        <v>23</v>
      </c>
      <c r="C181" s="84">
        <v>1631.3467335299999</v>
      </c>
      <c r="D181" s="84">
        <v>1562.0153789200001</v>
      </c>
      <c r="E181" s="84">
        <v>149.14522915000001</v>
      </c>
      <c r="F181" s="84">
        <v>149.14522915000001</v>
      </c>
    </row>
    <row r="182" spans="1:6" ht="12.75" customHeight="1" x14ac:dyDescent="0.2">
      <c r="A182" s="83" t="s">
        <v>154</v>
      </c>
      <c r="B182" s="83">
        <v>24</v>
      </c>
      <c r="C182" s="84">
        <v>1702.33641913</v>
      </c>
      <c r="D182" s="84">
        <v>1633.55743493</v>
      </c>
      <c r="E182" s="84">
        <v>155.97624789</v>
      </c>
      <c r="F182" s="84">
        <v>155.97624789</v>
      </c>
    </row>
    <row r="183" spans="1:6" ht="12.75" customHeight="1" x14ac:dyDescent="0.2">
      <c r="A183" s="83" t="s">
        <v>155</v>
      </c>
      <c r="B183" s="83">
        <v>1</v>
      </c>
      <c r="C183" s="84">
        <v>1774.7318567899999</v>
      </c>
      <c r="D183" s="84">
        <v>1703.44104535</v>
      </c>
      <c r="E183" s="84">
        <v>162.64891401</v>
      </c>
      <c r="F183" s="84">
        <v>162.64891401</v>
      </c>
    </row>
    <row r="184" spans="1:6" ht="12.75" customHeight="1" x14ac:dyDescent="0.2">
      <c r="A184" s="83" t="s">
        <v>155</v>
      </c>
      <c r="B184" s="83">
        <v>2</v>
      </c>
      <c r="C184" s="84">
        <v>1867.2100213799999</v>
      </c>
      <c r="D184" s="84">
        <v>1793.3090199999999</v>
      </c>
      <c r="E184" s="84">
        <v>171.22973841000001</v>
      </c>
      <c r="F184" s="84">
        <v>171.22973841000001</v>
      </c>
    </row>
    <row r="185" spans="1:6" ht="12.75" customHeight="1" x14ac:dyDescent="0.2">
      <c r="A185" s="83" t="s">
        <v>155</v>
      </c>
      <c r="B185" s="83">
        <v>3</v>
      </c>
      <c r="C185" s="84">
        <v>1929.1685709599999</v>
      </c>
      <c r="D185" s="84">
        <v>1854.4217177800001</v>
      </c>
      <c r="E185" s="84">
        <v>177.06493531999999</v>
      </c>
      <c r="F185" s="84">
        <v>177.06493531999999</v>
      </c>
    </row>
    <row r="186" spans="1:6" ht="12.75" customHeight="1" x14ac:dyDescent="0.2">
      <c r="A186" s="83" t="s">
        <v>155</v>
      </c>
      <c r="B186" s="83">
        <v>4</v>
      </c>
      <c r="C186" s="84">
        <v>1952.3441842499999</v>
      </c>
      <c r="D186" s="84">
        <v>1877.7579825</v>
      </c>
      <c r="E186" s="84">
        <v>179.29314163999999</v>
      </c>
      <c r="F186" s="84">
        <v>179.29314163999999</v>
      </c>
    </row>
    <row r="187" spans="1:6" ht="12.75" customHeight="1" x14ac:dyDescent="0.2">
      <c r="A187" s="83" t="s">
        <v>155</v>
      </c>
      <c r="B187" s="83">
        <v>5</v>
      </c>
      <c r="C187" s="84">
        <v>1983.5524327600001</v>
      </c>
      <c r="D187" s="84">
        <v>1907.8291311200001</v>
      </c>
      <c r="E187" s="84">
        <v>182.16441193</v>
      </c>
      <c r="F187" s="84">
        <v>182.16441193</v>
      </c>
    </row>
    <row r="188" spans="1:6" ht="12.75" customHeight="1" x14ac:dyDescent="0.2">
      <c r="A188" s="83" t="s">
        <v>155</v>
      </c>
      <c r="B188" s="83">
        <v>6</v>
      </c>
      <c r="C188" s="84">
        <v>1942.46545997</v>
      </c>
      <c r="D188" s="84">
        <v>1877.2008593800001</v>
      </c>
      <c r="E188" s="84">
        <v>179.2399461</v>
      </c>
      <c r="F188" s="84">
        <v>179.2399461</v>
      </c>
    </row>
    <row r="189" spans="1:6" ht="12.75" customHeight="1" x14ac:dyDescent="0.2">
      <c r="A189" s="83" t="s">
        <v>155</v>
      </c>
      <c r="B189" s="83">
        <v>7</v>
      </c>
      <c r="C189" s="84">
        <v>1915.4095518500001</v>
      </c>
      <c r="D189" s="84">
        <v>1841.8923885199999</v>
      </c>
      <c r="E189" s="84">
        <v>175.86860286999999</v>
      </c>
      <c r="F189" s="84">
        <v>175.86860286999999</v>
      </c>
    </row>
    <row r="190" spans="1:6" ht="12.75" customHeight="1" x14ac:dyDescent="0.2">
      <c r="A190" s="83" t="s">
        <v>155</v>
      </c>
      <c r="B190" s="83">
        <v>8</v>
      </c>
      <c r="C190" s="84">
        <v>1821.61033587</v>
      </c>
      <c r="D190" s="84">
        <v>1753.41699225</v>
      </c>
      <c r="E190" s="84">
        <v>167.42074542</v>
      </c>
      <c r="F190" s="84">
        <v>167.42074542</v>
      </c>
    </row>
    <row r="191" spans="1:6" ht="12.75" customHeight="1" x14ac:dyDescent="0.2">
      <c r="A191" s="83" t="s">
        <v>155</v>
      </c>
      <c r="B191" s="83">
        <v>9</v>
      </c>
      <c r="C191" s="84">
        <v>1721.96205513</v>
      </c>
      <c r="D191" s="84">
        <v>1654.89750168</v>
      </c>
      <c r="E191" s="84">
        <v>158.01385213</v>
      </c>
      <c r="F191" s="84">
        <v>158.01385213</v>
      </c>
    </row>
    <row r="192" spans="1:6" ht="12.75" customHeight="1" x14ac:dyDescent="0.2">
      <c r="A192" s="83" t="s">
        <v>155</v>
      </c>
      <c r="B192" s="83">
        <v>10</v>
      </c>
      <c r="C192" s="84">
        <v>1646.3548526</v>
      </c>
      <c r="D192" s="84">
        <v>1574.3766108100001</v>
      </c>
      <c r="E192" s="84">
        <v>150.32551122999999</v>
      </c>
      <c r="F192" s="84">
        <v>150.32551122999999</v>
      </c>
    </row>
    <row r="193" spans="1:6" ht="12.75" customHeight="1" x14ac:dyDescent="0.2">
      <c r="A193" s="83" t="s">
        <v>155</v>
      </c>
      <c r="B193" s="83">
        <v>11</v>
      </c>
      <c r="C193" s="84">
        <v>1626.59581127</v>
      </c>
      <c r="D193" s="84">
        <v>1554.74179727</v>
      </c>
      <c r="E193" s="84">
        <v>148.45072894</v>
      </c>
      <c r="F193" s="84">
        <v>148.45072894</v>
      </c>
    </row>
    <row r="194" spans="1:6" ht="12.75" customHeight="1" x14ac:dyDescent="0.2">
      <c r="A194" s="83" t="s">
        <v>155</v>
      </c>
      <c r="B194" s="83">
        <v>12</v>
      </c>
      <c r="C194" s="84">
        <v>1607.0221516500001</v>
      </c>
      <c r="D194" s="84">
        <v>1535.5584363800001</v>
      </c>
      <c r="E194" s="84">
        <v>146.61905250999999</v>
      </c>
      <c r="F194" s="84">
        <v>146.61905250999999</v>
      </c>
    </row>
    <row r="195" spans="1:6" ht="12.75" customHeight="1" x14ac:dyDescent="0.2">
      <c r="A195" s="83" t="s">
        <v>155</v>
      </c>
      <c r="B195" s="83">
        <v>13</v>
      </c>
      <c r="C195" s="84">
        <v>1587.7479530000001</v>
      </c>
      <c r="D195" s="84">
        <v>1513.7086688500001</v>
      </c>
      <c r="E195" s="84">
        <v>144.53278073999999</v>
      </c>
      <c r="F195" s="84">
        <v>144.53278073999999</v>
      </c>
    </row>
    <row r="196" spans="1:6" ht="12.75" customHeight="1" x14ac:dyDescent="0.2">
      <c r="A196" s="83" t="s">
        <v>155</v>
      </c>
      <c r="B196" s="83">
        <v>14</v>
      </c>
      <c r="C196" s="84">
        <v>1595.0387109999999</v>
      </c>
      <c r="D196" s="84">
        <v>1518.3005427400001</v>
      </c>
      <c r="E196" s="84">
        <v>144.97122461999999</v>
      </c>
      <c r="F196" s="84">
        <v>144.97122461999999</v>
      </c>
    </row>
    <row r="197" spans="1:6" ht="12.75" customHeight="1" x14ac:dyDescent="0.2">
      <c r="A197" s="83" t="s">
        <v>155</v>
      </c>
      <c r="B197" s="83">
        <v>15</v>
      </c>
      <c r="C197" s="84">
        <v>1608.6176552300001</v>
      </c>
      <c r="D197" s="84">
        <v>1528.1295829600001</v>
      </c>
      <c r="E197" s="84">
        <v>145.90972656</v>
      </c>
      <c r="F197" s="84">
        <v>145.90972656</v>
      </c>
    </row>
    <row r="198" spans="1:6" ht="12.75" customHeight="1" x14ac:dyDescent="0.2">
      <c r="A198" s="83" t="s">
        <v>155</v>
      </c>
      <c r="B198" s="83">
        <v>16</v>
      </c>
      <c r="C198" s="84">
        <v>1616.75473356</v>
      </c>
      <c r="D198" s="84">
        <v>1534.01768911</v>
      </c>
      <c r="E198" s="84">
        <v>146.47193801</v>
      </c>
      <c r="F198" s="84">
        <v>146.47193801</v>
      </c>
    </row>
    <row r="199" spans="1:6" ht="12.75" customHeight="1" x14ac:dyDescent="0.2">
      <c r="A199" s="83" t="s">
        <v>155</v>
      </c>
      <c r="B199" s="83">
        <v>17</v>
      </c>
      <c r="C199" s="84">
        <v>1624.5066543999999</v>
      </c>
      <c r="D199" s="84">
        <v>1544.4179051799999</v>
      </c>
      <c r="E199" s="84">
        <v>147.46497728</v>
      </c>
      <c r="F199" s="84">
        <v>147.46497728</v>
      </c>
    </row>
    <row r="200" spans="1:6" ht="12.75" customHeight="1" x14ac:dyDescent="0.2">
      <c r="A200" s="83" t="s">
        <v>155</v>
      </c>
      <c r="B200" s="83">
        <v>18</v>
      </c>
      <c r="C200" s="84">
        <v>1615.2889903400001</v>
      </c>
      <c r="D200" s="84">
        <v>1539.1440559299999</v>
      </c>
      <c r="E200" s="84">
        <v>146.96141664999999</v>
      </c>
      <c r="F200" s="84">
        <v>146.96141664999999</v>
      </c>
    </row>
    <row r="201" spans="1:6" ht="12.75" customHeight="1" x14ac:dyDescent="0.2">
      <c r="A201" s="83" t="s">
        <v>155</v>
      </c>
      <c r="B201" s="83">
        <v>19</v>
      </c>
      <c r="C201" s="84">
        <v>1605.7556680600001</v>
      </c>
      <c r="D201" s="84">
        <v>1528.8098805699999</v>
      </c>
      <c r="E201" s="84">
        <v>145.97468312000001</v>
      </c>
      <c r="F201" s="84">
        <v>145.97468312000001</v>
      </c>
    </row>
    <row r="202" spans="1:6" ht="12.75" customHeight="1" x14ac:dyDescent="0.2">
      <c r="A202" s="83" t="s">
        <v>155</v>
      </c>
      <c r="B202" s="83">
        <v>20</v>
      </c>
      <c r="C202" s="84">
        <v>1618.94057778</v>
      </c>
      <c r="D202" s="84">
        <v>1542.3345357999999</v>
      </c>
      <c r="E202" s="84">
        <v>147.26605183999999</v>
      </c>
      <c r="F202" s="84">
        <v>147.26605183999999</v>
      </c>
    </row>
    <row r="203" spans="1:6" ht="12.75" customHeight="1" x14ac:dyDescent="0.2">
      <c r="A203" s="83" t="s">
        <v>155</v>
      </c>
      <c r="B203" s="83">
        <v>21</v>
      </c>
      <c r="C203" s="84">
        <v>1630.0081433</v>
      </c>
      <c r="D203" s="84">
        <v>1553.9198311299999</v>
      </c>
      <c r="E203" s="84">
        <v>148.37224551</v>
      </c>
      <c r="F203" s="84">
        <v>148.37224551</v>
      </c>
    </row>
    <row r="204" spans="1:6" ht="12.75" customHeight="1" x14ac:dyDescent="0.2">
      <c r="A204" s="83" t="s">
        <v>155</v>
      </c>
      <c r="B204" s="83">
        <v>22</v>
      </c>
      <c r="C204" s="84">
        <v>1614.3092015100001</v>
      </c>
      <c r="D204" s="84">
        <v>1538.77448579</v>
      </c>
      <c r="E204" s="84">
        <v>146.92612914</v>
      </c>
      <c r="F204" s="84">
        <v>146.92612914</v>
      </c>
    </row>
    <row r="205" spans="1:6" ht="12.75" customHeight="1" x14ac:dyDescent="0.2">
      <c r="A205" s="83" t="s">
        <v>155</v>
      </c>
      <c r="B205" s="83">
        <v>23</v>
      </c>
      <c r="C205" s="84">
        <v>1664.6778003899999</v>
      </c>
      <c r="D205" s="84">
        <v>1588.8722748299999</v>
      </c>
      <c r="E205" s="84">
        <v>151.70959436000001</v>
      </c>
      <c r="F205" s="84">
        <v>151.70959436000001</v>
      </c>
    </row>
    <row r="206" spans="1:6" ht="12.75" customHeight="1" x14ac:dyDescent="0.2">
      <c r="A206" s="83" t="s">
        <v>155</v>
      </c>
      <c r="B206" s="83">
        <v>24</v>
      </c>
      <c r="C206" s="84">
        <v>1702.16896838</v>
      </c>
      <c r="D206" s="84">
        <v>1626.51139788</v>
      </c>
      <c r="E206" s="84">
        <v>155.30347423000001</v>
      </c>
      <c r="F206" s="84">
        <v>155.30347423000001</v>
      </c>
    </row>
    <row r="207" spans="1:6" ht="12.75" customHeight="1" x14ac:dyDescent="0.2">
      <c r="A207" s="83" t="s">
        <v>156</v>
      </c>
      <c r="B207" s="83">
        <v>1</v>
      </c>
      <c r="C207" s="84">
        <v>1845.64787271</v>
      </c>
      <c r="D207" s="84">
        <v>1770.0845680299999</v>
      </c>
      <c r="E207" s="84">
        <v>169.01220824999999</v>
      </c>
      <c r="F207" s="84">
        <v>169.01220824999999</v>
      </c>
    </row>
    <row r="208" spans="1:6" ht="12.75" customHeight="1" x14ac:dyDescent="0.2">
      <c r="A208" s="83" t="s">
        <v>156</v>
      </c>
      <c r="B208" s="83">
        <v>2</v>
      </c>
      <c r="C208" s="84">
        <v>1927.0580000099999</v>
      </c>
      <c r="D208" s="84">
        <v>1857.2592196600001</v>
      </c>
      <c r="E208" s="84">
        <v>177.33586725999999</v>
      </c>
      <c r="F208" s="84">
        <v>177.33586725999999</v>
      </c>
    </row>
    <row r="209" spans="1:6" ht="12.75" customHeight="1" x14ac:dyDescent="0.2">
      <c r="A209" s="83" t="s">
        <v>156</v>
      </c>
      <c r="B209" s="83">
        <v>3</v>
      </c>
      <c r="C209" s="84">
        <v>1993.95958206</v>
      </c>
      <c r="D209" s="84">
        <v>1920.71288587</v>
      </c>
      <c r="E209" s="84">
        <v>183.39458583999999</v>
      </c>
      <c r="F209" s="84">
        <v>183.39458583999999</v>
      </c>
    </row>
    <row r="210" spans="1:6" ht="12.75" customHeight="1" x14ac:dyDescent="0.2">
      <c r="A210" s="83" t="s">
        <v>156</v>
      </c>
      <c r="B210" s="83">
        <v>4</v>
      </c>
      <c r="C210" s="84">
        <v>1997.5273703</v>
      </c>
      <c r="D210" s="84">
        <v>1924.1956776699999</v>
      </c>
      <c r="E210" s="84">
        <v>183.72713171999999</v>
      </c>
      <c r="F210" s="84">
        <v>183.72713171999999</v>
      </c>
    </row>
    <row r="211" spans="1:6" ht="12.75" customHeight="1" x14ac:dyDescent="0.2">
      <c r="A211" s="83" t="s">
        <v>156</v>
      </c>
      <c r="B211" s="83">
        <v>5</v>
      </c>
      <c r="C211" s="84">
        <v>1995.83270434</v>
      </c>
      <c r="D211" s="84">
        <v>1923.6440596899999</v>
      </c>
      <c r="E211" s="84">
        <v>183.67446182</v>
      </c>
      <c r="F211" s="84">
        <v>183.67446182</v>
      </c>
    </row>
    <row r="212" spans="1:6" ht="12.75" customHeight="1" x14ac:dyDescent="0.2">
      <c r="A212" s="83" t="s">
        <v>156</v>
      </c>
      <c r="B212" s="83">
        <v>6</v>
      </c>
      <c r="C212" s="84">
        <v>1991.3142819499999</v>
      </c>
      <c r="D212" s="84">
        <v>1923.6905147</v>
      </c>
      <c r="E212" s="84">
        <v>183.67889746</v>
      </c>
      <c r="F212" s="84">
        <v>183.67889746</v>
      </c>
    </row>
    <row r="213" spans="1:6" ht="12.75" customHeight="1" x14ac:dyDescent="0.2">
      <c r="A213" s="83" t="s">
        <v>156</v>
      </c>
      <c r="B213" s="83">
        <v>7</v>
      </c>
      <c r="C213" s="84">
        <v>1928.3006613800001</v>
      </c>
      <c r="D213" s="84">
        <v>1855.37437058</v>
      </c>
      <c r="E213" s="84">
        <v>177.15589704999999</v>
      </c>
      <c r="F213" s="84">
        <v>177.15589704999999</v>
      </c>
    </row>
    <row r="214" spans="1:6" ht="12.75" customHeight="1" x14ac:dyDescent="0.2">
      <c r="A214" s="83" t="s">
        <v>156</v>
      </c>
      <c r="B214" s="83">
        <v>8</v>
      </c>
      <c r="C214" s="84">
        <v>1847.83181769</v>
      </c>
      <c r="D214" s="84">
        <v>1775.1676235299999</v>
      </c>
      <c r="E214" s="84">
        <v>169.49755141</v>
      </c>
      <c r="F214" s="84">
        <v>169.49755141</v>
      </c>
    </row>
    <row r="215" spans="1:6" ht="12.75" customHeight="1" x14ac:dyDescent="0.2">
      <c r="A215" s="83" t="s">
        <v>156</v>
      </c>
      <c r="B215" s="83">
        <v>9</v>
      </c>
      <c r="C215" s="84">
        <v>1741.47643457</v>
      </c>
      <c r="D215" s="84">
        <v>1667.6686002199999</v>
      </c>
      <c r="E215" s="84">
        <v>159.23326932000001</v>
      </c>
      <c r="F215" s="84">
        <v>159.23326932000001</v>
      </c>
    </row>
    <row r="216" spans="1:6" ht="12.75" customHeight="1" x14ac:dyDescent="0.2">
      <c r="A216" s="83" t="s">
        <v>156</v>
      </c>
      <c r="B216" s="83">
        <v>10</v>
      </c>
      <c r="C216" s="84">
        <v>1685.5865923199999</v>
      </c>
      <c r="D216" s="84">
        <v>1611.47125024</v>
      </c>
      <c r="E216" s="84">
        <v>153.86740241000001</v>
      </c>
      <c r="F216" s="84">
        <v>153.86740241000001</v>
      </c>
    </row>
    <row r="217" spans="1:6" ht="12.75" customHeight="1" x14ac:dyDescent="0.2">
      <c r="A217" s="83" t="s">
        <v>156</v>
      </c>
      <c r="B217" s="83">
        <v>11</v>
      </c>
      <c r="C217" s="84">
        <v>1648.6200487900001</v>
      </c>
      <c r="D217" s="84">
        <v>1573.73121401</v>
      </c>
      <c r="E217" s="84">
        <v>150.26388709</v>
      </c>
      <c r="F217" s="84">
        <v>150.26388709</v>
      </c>
    </row>
    <row r="218" spans="1:6" ht="12.75" customHeight="1" x14ac:dyDescent="0.2">
      <c r="A218" s="83" t="s">
        <v>156</v>
      </c>
      <c r="B218" s="83">
        <v>12</v>
      </c>
      <c r="C218" s="84">
        <v>1652.69321825</v>
      </c>
      <c r="D218" s="84">
        <v>1575.46006848</v>
      </c>
      <c r="E218" s="84">
        <v>150.42896253999999</v>
      </c>
      <c r="F218" s="84">
        <v>150.42896253999999</v>
      </c>
    </row>
    <row r="219" spans="1:6" ht="12.75" customHeight="1" x14ac:dyDescent="0.2">
      <c r="A219" s="83" t="s">
        <v>156</v>
      </c>
      <c r="B219" s="83">
        <v>13</v>
      </c>
      <c r="C219" s="84">
        <v>1650.8059913699999</v>
      </c>
      <c r="D219" s="84">
        <v>1573.5912336700001</v>
      </c>
      <c r="E219" s="84">
        <v>150.25052141</v>
      </c>
      <c r="F219" s="84">
        <v>150.25052141</v>
      </c>
    </row>
    <row r="220" spans="1:6" ht="12.75" customHeight="1" x14ac:dyDescent="0.2">
      <c r="A220" s="83" t="s">
        <v>156</v>
      </c>
      <c r="B220" s="83">
        <v>14</v>
      </c>
      <c r="C220" s="84">
        <v>1654.9274977</v>
      </c>
      <c r="D220" s="84">
        <v>1577.1175149600001</v>
      </c>
      <c r="E220" s="84">
        <v>150.58721978</v>
      </c>
      <c r="F220" s="84">
        <v>150.58721978</v>
      </c>
    </row>
    <row r="221" spans="1:6" ht="12.75" customHeight="1" x14ac:dyDescent="0.2">
      <c r="A221" s="83" t="s">
        <v>156</v>
      </c>
      <c r="B221" s="83">
        <v>15</v>
      </c>
      <c r="C221" s="84">
        <v>1661.7682202999999</v>
      </c>
      <c r="D221" s="84">
        <v>1584.13576633</v>
      </c>
      <c r="E221" s="84">
        <v>151.25734039</v>
      </c>
      <c r="F221" s="84">
        <v>151.25734039</v>
      </c>
    </row>
    <row r="222" spans="1:6" ht="12.75" customHeight="1" x14ac:dyDescent="0.2">
      <c r="A222" s="83" t="s">
        <v>156</v>
      </c>
      <c r="B222" s="83">
        <v>16</v>
      </c>
      <c r="C222" s="84">
        <v>1667.75527199</v>
      </c>
      <c r="D222" s="84">
        <v>1590.45100529</v>
      </c>
      <c r="E222" s="84">
        <v>151.86033558</v>
      </c>
      <c r="F222" s="84">
        <v>151.86033558</v>
      </c>
    </row>
    <row r="223" spans="1:6" ht="12.75" customHeight="1" x14ac:dyDescent="0.2">
      <c r="A223" s="83" t="s">
        <v>156</v>
      </c>
      <c r="B223" s="83">
        <v>17</v>
      </c>
      <c r="C223" s="84">
        <v>1683.4551095100001</v>
      </c>
      <c r="D223" s="84">
        <v>1605.61726196</v>
      </c>
      <c r="E223" s="84">
        <v>153.30844862000001</v>
      </c>
      <c r="F223" s="84">
        <v>153.30844862000001</v>
      </c>
    </row>
    <row r="224" spans="1:6" ht="12.75" customHeight="1" x14ac:dyDescent="0.2">
      <c r="A224" s="83" t="s">
        <v>156</v>
      </c>
      <c r="B224" s="83">
        <v>18</v>
      </c>
      <c r="C224" s="84">
        <v>1666.4178773000001</v>
      </c>
      <c r="D224" s="84">
        <v>1588.2215592800001</v>
      </c>
      <c r="E224" s="84">
        <v>151.64746237</v>
      </c>
      <c r="F224" s="84">
        <v>151.64746237</v>
      </c>
    </row>
    <row r="225" spans="1:6" ht="12.75" customHeight="1" x14ac:dyDescent="0.2">
      <c r="A225" s="83" t="s">
        <v>156</v>
      </c>
      <c r="B225" s="83">
        <v>19</v>
      </c>
      <c r="C225" s="84">
        <v>1660.29212388</v>
      </c>
      <c r="D225" s="84">
        <v>1581.5827534499999</v>
      </c>
      <c r="E225" s="84">
        <v>151.01357218000001</v>
      </c>
      <c r="F225" s="84">
        <v>151.01357218000001</v>
      </c>
    </row>
    <row r="226" spans="1:6" ht="12.75" customHeight="1" x14ac:dyDescent="0.2">
      <c r="A226" s="83" t="s">
        <v>156</v>
      </c>
      <c r="B226" s="83">
        <v>20</v>
      </c>
      <c r="C226" s="84">
        <v>1670.6723418500001</v>
      </c>
      <c r="D226" s="84">
        <v>1592.38041559</v>
      </c>
      <c r="E226" s="84">
        <v>152.04456062</v>
      </c>
      <c r="F226" s="84">
        <v>152.04456062</v>
      </c>
    </row>
    <row r="227" spans="1:6" ht="12.75" customHeight="1" x14ac:dyDescent="0.2">
      <c r="A227" s="83" t="s">
        <v>156</v>
      </c>
      <c r="B227" s="83">
        <v>21</v>
      </c>
      <c r="C227" s="84">
        <v>1677.6406748500001</v>
      </c>
      <c r="D227" s="84">
        <v>1597.4114809099999</v>
      </c>
      <c r="E227" s="84">
        <v>152.52493962</v>
      </c>
      <c r="F227" s="84">
        <v>152.52493962</v>
      </c>
    </row>
    <row r="228" spans="1:6" ht="12.75" customHeight="1" x14ac:dyDescent="0.2">
      <c r="A228" s="83" t="s">
        <v>156</v>
      </c>
      <c r="B228" s="83">
        <v>22</v>
      </c>
      <c r="C228" s="84">
        <v>1674.70510565</v>
      </c>
      <c r="D228" s="84">
        <v>1596.24191582</v>
      </c>
      <c r="E228" s="84">
        <v>152.41326655</v>
      </c>
      <c r="F228" s="84">
        <v>152.41326655</v>
      </c>
    </row>
    <row r="229" spans="1:6" ht="12.75" customHeight="1" x14ac:dyDescent="0.2">
      <c r="A229" s="83" t="s">
        <v>156</v>
      </c>
      <c r="B229" s="83">
        <v>23</v>
      </c>
      <c r="C229" s="84">
        <v>1721.62179438</v>
      </c>
      <c r="D229" s="84">
        <v>1642.81341896</v>
      </c>
      <c r="E229" s="84">
        <v>156.86003296000001</v>
      </c>
      <c r="F229" s="84">
        <v>156.86003296000001</v>
      </c>
    </row>
    <row r="230" spans="1:6" ht="12.75" customHeight="1" x14ac:dyDescent="0.2">
      <c r="A230" s="83" t="s">
        <v>156</v>
      </c>
      <c r="B230" s="83">
        <v>24</v>
      </c>
      <c r="C230" s="84">
        <v>1807.25920253</v>
      </c>
      <c r="D230" s="84">
        <v>1728.22591715</v>
      </c>
      <c r="E230" s="84">
        <v>165.01543705</v>
      </c>
      <c r="F230" s="84">
        <v>165.01543705</v>
      </c>
    </row>
    <row r="231" spans="1:6" ht="12.75" customHeight="1" x14ac:dyDescent="0.2">
      <c r="A231" s="83" t="s">
        <v>157</v>
      </c>
      <c r="B231" s="83">
        <v>1</v>
      </c>
      <c r="C231" s="84">
        <v>1782.2868617300001</v>
      </c>
      <c r="D231" s="84">
        <v>1703.6269211199999</v>
      </c>
      <c r="E231" s="84">
        <v>162.66666190000001</v>
      </c>
      <c r="F231" s="84">
        <v>162.66666190000001</v>
      </c>
    </row>
    <row r="232" spans="1:6" ht="12.75" customHeight="1" x14ac:dyDescent="0.2">
      <c r="A232" s="83" t="s">
        <v>157</v>
      </c>
      <c r="B232" s="83">
        <v>2</v>
      </c>
      <c r="C232" s="84">
        <v>1888.58520942</v>
      </c>
      <c r="D232" s="84">
        <v>1809.32860409</v>
      </c>
      <c r="E232" s="84">
        <v>172.75932933000001</v>
      </c>
      <c r="F232" s="84">
        <v>172.75932933000001</v>
      </c>
    </row>
    <row r="233" spans="1:6" ht="12.75" customHeight="1" x14ac:dyDescent="0.2">
      <c r="A233" s="83" t="s">
        <v>157</v>
      </c>
      <c r="B233" s="83">
        <v>3</v>
      </c>
      <c r="C233" s="84">
        <v>1997.3415277700001</v>
      </c>
      <c r="D233" s="84">
        <v>1917.33802737</v>
      </c>
      <c r="E233" s="84">
        <v>183.0723457</v>
      </c>
      <c r="F233" s="84">
        <v>183.0723457</v>
      </c>
    </row>
    <row r="234" spans="1:6" ht="12.75" customHeight="1" x14ac:dyDescent="0.2">
      <c r="A234" s="83" t="s">
        <v>157</v>
      </c>
      <c r="B234" s="83">
        <v>4</v>
      </c>
      <c r="C234" s="84">
        <v>2036.74555844</v>
      </c>
      <c r="D234" s="84">
        <v>1954.75557108</v>
      </c>
      <c r="E234" s="84">
        <v>186.64506861000001</v>
      </c>
      <c r="F234" s="84">
        <v>186.64506861000001</v>
      </c>
    </row>
    <row r="235" spans="1:6" ht="12.75" customHeight="1" x14ac:dyDescent="0.2">
      <c r="A235" s="83" t="s">
        <v>157</v>
      </c>
      <c r="B235" s="83">
        <v>5</v>
      </c>
      <c r="C235" s="84">
        <v>2040.6421926600001</v>
      </c>
      <c r="D235" s="84">
        <v>1959.8666958900001</v>
      </c>
      <c r="E235" s="84">
        <v>187.13309190000001</v>
      </c>
      <c r="F235" s="84">
        <v>187.13309190000001</v>
      </c>
    </row>
    <row r="236" spans="1:6" ht="12.75" customHeight="1" x14ac:dyDescent="0.2">
      <c r="A236" s="83" t="s">
        <v>157</v>
      </c>
      <c r="B236" s="83">
        <v>6</v>
      </c>
      <c r="C236" s="84">
        <v>2031.91395734</v>
      </c>
      <c r="D236" s="84">
        <v>1951.6934337600001</v>
      </c>
      <c r="E236" s="84">
        <v>186.35268790000001</v>
      </c>
      <c r="F236" s="84">
        <v>186.35268790000001</v>
      </c>
    </row>
    <row r="237" spans="1:6" ht="12.75" customHeight="1" x14ac:dyDescent="0.2">
      <c r="A237" s="83" t="s">
        <v>157</v>
      </c>
      <c r="B237" s="83">
        <v>7</v>
      </c>
      <c r="C237" s="84">
        <v>1999.43822088</v>
      </c>
      <c r="D237" s="84">
        <v>1919.1549634400001</v>
      </c>
      <c r="E237" s="84">
        <v>183.24583140999999</v>
      </c>
      <c r="F237" s="84">
        <v>183.24583140999999</v>
      </c>
    </row>
    <row r="238" spans="1:6" ht="12.75" customHeight="1" x14ac:dyDescent="0.2">
      <c r="A238" s="83" t="s">
        <v>157</v>
      </c>
      <c r="B238" s="83">
        <v>8</v>
      </c>
      <c r="C238" s="84">
        <v>1898.62954745</v>
      </c>
      <c r="D238" s="84">
        <v>1819.01446913</v>
      </c>
      <c r="E238" s="84">
        <v>173.68416053000001</v>
      </c>
      <c r="F238" s="84">
        <v>173.68416053000001</v>
      </c>
    </row>
    <row r="239" spans="1:6" ht="12.75" customHeight="1" x14ac:dyDescent="0.2">
      <c r="A239" s="83" t="s">
        <v>157</v>
      </c>
      <c r="B239" s="83">
        <v>9</v>
      </c>
      <c r="C239" s="84">
        <v>1822.53216249</v>
      </c>
      <c r="D239" s="84">
        <v>1743.5071746900001</v>
      </c>
      <c r="E239" s="84">
        <v>166.47453066</v>
      </c>
      <c r="F239" s="84">
        <v>166.47453066</v>
      </c>
    </row>
    <row r="240" spans="1:6" ht="12.75" customHeight="1" x14ac:dyDescent="0.2">
      <c r="A240" s="83" t="s">
        <v>157</v>
      </c>
      <c r="B240" s="83">
        <v>10</v>
      </c>
      <c r="C240" s="84">
        <v>1728.4572976899999</v>
      </c>
      <c r="D240" s="84">
        <v>1652.4331606000001</v>
      </c>
      <c r="E240" s="84">
        <v>157.77855052999999</v>
      </c>
      <c r="F240" s="84">
        <v>157.77855052999999</v>
      </c>
    </row>
    <row r="241" spans="1:6" ht="12.75" customHeight="1" x14ac:dyDescent="0.2">
      <c r="A241" s="83" t="s">
        <v>157</v>
      </c>
      <c r="B241" s="83">
        <v>11</v>
      </c>
      <c r="C241" s="84">
        <v>1710.4942811799999</v>
      </c>
      <c r="D241" s="84">
        <v>1634.44460964</v>
      </c>
      <c r="E241" s="84">
        <v>156.06095761</v>
      </c>
      <c r="F241" s="84">
        <v>156.06095761</v>
      </c>
    </row>
    <row r="242" spans="1:6" ht="12.75" customHeight="1" x14ac:dyDescent="0.2">
      <c r="A242" s="83" t="s">
        <v>157</v>
      </c>
      <c r="B242" s="83">
        <v>12</v>
      </c>
      <c r="C242" s="84">
        <v>1712.9248016900001</v>
      </c>
      <c r="D242" s="84">
        <v>1629.9497366799999</v>
      </c>
      <c r="E242" s="84">
        <v>155.63177562999999</v>
      </c>
      <c r="F242" s="84">
        <v>155.63177562999999</v>
      </c>
    </row>
    <row r="243" spans="1:6" ht="12.75" customHeight="1" x14ac:dyDescent="0.2">
      <c r="A243" s="83" t="s">
        <v>157</v>
      </c>
      <c r="B243" s="83">
        <v>13</v>
      </c>
      <c r="C243" s="84">
        <v>1717.4294634</v>
      </c>
      <c r="D243" s="84">
        <v>1627.4180810800001</v>
      </c>
      <c r="E243" s="84">
        <v>155.39004666</v>
      </c>
      <c r="F243" s="84">
        <v>155.39004666</v>
      </c>
    </row>
    <row r="244" spans="1:6" ht="12.75" customHeight="1" x14ac:dyDescent="0.2">
      <c r="A244" s="83" t="s">
        <v>157</v>
      </c>
      <c r="B244" s="83">
        <v>14</v>
      </c>
      <c r="C244" s="84">
        <v>1697.5091163500001</v>
      </c>
      <c r="D244" s="84">
        <v>1619.18577605</v>
      </c>
      <c r="E244" s="84">
        <v>154.60400508999999</v>
      </c>
      <c r="F244" s="84">
        <v>154.60400508999999</v>
      </c>
    </row>
    <row r="245" spans="1:6" ht="12.75" customHeight="1" x14ac:dyDescent="0.2">
      <c r="A245" s="83" t="s">
        <v>157</v>
      </c>
      <c r="B245" s="83">
        <v>15</v>
      </c>
      <c r="C245" s="84">
        <v>1713.78231987</v>
      </c>
      <c r="D245" s="84">
        <v>1635.59380089</v>
      </c>
      <c r="E245" s="84">
        <v>156.17068533</v>
      </c>
      <c r="F245" s="84">
        <v>156.17068533</v>
      </c>
    </row>
    <row r="246" spans="1:6" ht="12.75" customHeight="1" x14ac:dyDescent="0.2">
      <c r="A246" s="83" t="s">
        <v>157</v>
      </c>
      <c r="B246" s="83">
        <v>16</v>
      </c>
      <c r="C246" s="84">
        <v>1723.95185044</v>
      </c>
      <c r="D246" s="84">
        <v>1646.30320852</v>
      </c>
      <c r="E246" s="84">
        <v>157.19324700000001</v>
      </c>
      <c r="F246" s="84">
        <v>157.19324700000001</v>
      </c>
    </row>
    <row r="247" spans="1:6" ht="12.75" customHeight="1" x14ac:dyDescent="0.2">
      <c r="A247" s="83" t="s">
        <v>157</v>
      </c>
      <c r="B247" s="83">
        <v>17</v>
      </c>
      <c r="C247" s="84">
        <v>1728.41241055</v>
      </c>
      <c r="D247" s="84">
        <v>1652.0290381299999</v>
      </c>
      <c r="E247" s="84">
        <v>157.73996388</v>
      </c>
      <c r="F247" s="84">
        <v>157.73996388</v>
      </c>
    </row>
    <row r="248" spans="1:6" ht="12.75" customHeight="1" x14ac:dyDescent="0.2">
      <c r="A248" s="83" t="s">
        <v>157</v>
      </c>
      <c r="B248" s="83">
        <v>18</v>
      </c>
      <c r="C248" s="84">
        <v>1717.4854851499999</v>
      </c>
      <c r="D248" s="84">
        <v>1642.7632836</v>
      </c>
      <c r="E248" s="84">
        <v>156.8552459</v>
      </c>
      <c r="F248" s="84">
        <v>156.8552459</v>
      </c>
    </row>
    <row r="249" spans="1:6" ht="12.75" customHeight="1" x14ac:dyDescent="0.2">
      <c r="A249" s="83" t="s">
        <v>157</v>
      </c>
      <c r="B249" s="83">
        <v>19</v>
      </c>
      <c r="C249" s="84">
        <v>1700.0476843599999</v>
      </c>
      <c r="D249" s="84">
        <v>1624.42249249</v>
      </c>
      <c r="E249" s="84">
        <v>155.10402019</v>
      </c>
      <c r="F249" s="84">
        <v>155.10402019</v>
      </c>
    </row>
    <row r="250" spans="1:6" ht="12.75" customHeight="1" x14ac:dyDescent="0.2">
      <c r="A250" s="83" t="s">
        <v>157</v>
      </c>
      <c r="B250" s="83">
        <v>20</v>
      </c>
      <c r="C250" s="84">
        <v>1702.4836194699999</v>
      </c>
      <c r="D250" s="84">
        <v>1626.51564233</v>
      </c>
      <c r="E250" s="84">
        <v>155.30387949999999</v>
      </c>
      <c r="F250" s="84">
        <v>155.30387949999999</v>
      </c>
    </row>
    <row r="251" spans="1:6" ht="12.75" customHeight="1" x14ac:dyDescent="0.2">
      <c r="A251" s="83" t="s">
        <v>157</v>
      </c>
      <c r="B251" s="83">
        <v>21</v>
      </c>
      <c r="C251" s="84">
        <v>1755.78478666</v>
      </c>
      <c r="D251" s="84">
        <v>1678.4695882200001</v>
      </c>
      <c r="E251" s="84">
        <v>160.26457532000001</v>
      </c>
      <c r="F251" s="84">
        <v>160.26457532000001</v>
      </c>
    </row>
    <row r="252" spans="1:6" ht="12.75" customHeight="1" x14ac:dyDescent="0.2">
      <c r="A252" s="83" t="s">
        <v>157</v>
      </c>
      <c r="B252" s="83">
        <v>22</v>
      </c>
      <c r="C252" s="84">
        <v>1723.3528175199999</v>
      </c>
      <c r="D252" s="84">
        <v>1647.2157028700001</v>
      </c>
      <c r="E252" s="84">
        <v>157.28037430000001</v>
      </c>
      <c r="F252" s="84">
        <v>157.28037430000001</v>
      </c>
    </row>
    <row r="253" spans="1:6" ht="12.75" customHeight="1" x14ac:dyDescent="0.2">
      <c r="A253" s="83" t="s">
        <v>157</v>
      </c>
      <c r="B253" s="83">
        <v>23</v>
      </c>
      <c r="C253" s="84">
        <v>1797.5164772099999</v>
      </c>
      <c r="D253" s="84">
        <v>1720.9461764</v>
      </c>
      <c r="E253" s="84">
        <v>164.32034876</v>
      </c>
      <c r="F253" s="84">
        <v>164.32034876</v>
      </c>
    </row>
    <row r="254" spans="1:6" ht="12.75" customHeight="1" x14ac:dyDescent="0.2">
      <c r="A254" s="83" t="s">
        <v>157</v>
      </c>
      <c r="B254" s="83">
        <v>24</v>
      </c>
      <c r="C254" s="84">
        <v>1846.89151745</v>
      </c>
      <c r="D254" s="84">
        <v>1770.4622718999999</v>
      </c>
      <c r="E254" s="84">
        <v>169.04827237999999</v>
      </c>
      <c r="F254" s="84">
        <v>169.04827237999999</v>
      </c>
    </row>
    <row r="255" spans="1:6" ht="12.75" customHeight="1" x14ac:dyDescent="0.2">
      <c r="A255" s="83" t="s">
        <v>158</v>
      </c>
      <c r="B255" s="83">
        <v>1</v>
      </c>
      <c r="C255" s="84">
        <v>1843.0862735999999</v>
      </c>
      <c r="D255" s="84">
        <v>1766.86809042</v>
      </c>
      <c r="E255" s="84">
        <v>168.70509072999999</v>
      </c>
      <c r="F255" s="84">
        <v>168.70509072999999</v>
      </c>
    </row>
    <row r="256" spans="1:6" ht="12.75" customHeight="1" x14ac:dyDescent="0.2">
      <c r="A256" s="83" t="s">
        <v>158</v>
      </c>
      <c r="B256" s="83">
        <v>2</v>
      </c>
      <c r="C256" s="84">
        <v>1834.7467959400001</v>
      </c>
      <c r="D256" s="84">
        <v>1758.6078876199999</v>
      </c>
      <c r="E256" s="84">
        <v>167.91638541</v>
      </c>
      <c r="F256" s="84">
        <v>167.91638541</v>
      </c>
    </row>
    <row r="257" spans="1:6" ht="12.75" customHeight="1" x14ac:dyDescent="0.2">
      <c r="A257" s="83" t="s">
        <v>158</v>
      </c>
      <c r="B257" s="83">
        <v>3</v>
      </c>
      <c r="C257" s="84">
        <v>1889.7199938900001</v>
      </c>
      <c r="D257" s="84">
        <v>1813.28115318</v>
      </c>
      <c r="E257" s="84">
        <v>173.13672883999999</v>
      </c>
      <c r="F257" s="84">
        <v>173.13672883999999</v>
      </c>
    </row>
    <row r="258" spans="1:6" ht="12.75" customHeight="1" x14ac:dyDescent="0.2">
      <c r="A258" s="83" t="s">
        <v>158</v>
      </c>
      <c r="B258" s="83">
        <v>4</v>
      </c>
      <c r="C258" s="84">
        <v>1931.0691378700001</v>
      </c>
      <c r="D258" s="84">
        <v>1853.55581375</v>
      </c>
      <c r="E258" s="84">
        <v>176.98225658000001</v>
      </c>
      <c r="F258" s="84">
        <v>176.98225658000001</v>
      </c>
    </row>
    <row r="259" spans="1:6" ht="12.75" customHeight="1" x14ac:dyDescent="0.2">
      <c r="A259" s="83" t="s">
        <v>158</v>
      </c>
      <c r="B259" s="83">
        <v>5</v>
      </c>
      <c r="C259" s="84">
        <v>1959.72312442</v>
      </c>
      <c r="D259" s="84">
        <v>1882.3526403999999</v>
      </c>
      <c r="E259" s="84">
        <v>179.73185135</v>
      </c>
      <c r="F259" s="84">
        <v>179.73185135</v>
      </c>
    </row>
    <row r="260" spans="1:6" ht="12.75" customHeight="1" x14ac:dyDescent="0.2">
      <c r="A260" s="83" t="s">
        <v>158</v>
      </c>
      <c r="B260" s="83">
        <v>6</v>
      </c>
      <c r="C260" s="84">
        <v>1941.00297998</v>
      </c>
      <c r="D260" s="84">
        <v>1863.1476496299999</v>
      </c>
      <c r="E260" s="84">
        <v>177.89810964</v>
      </c>
      <c r="F260" s="84">
        <v>177.89810964</v>
      </c>
    </row>
    <row r="261" spans="1:6" ht="12.75" customHeight="1" x14ac:dyDescent="0.2">
      <c r="A261" s="83" t="s">
        <v>158</v>
      </c>
      <c r="B261" s="83">
        <v>7</v>
      </c>
      <c r="C261" s="84">
        <v>1909.4203393800001</v>
      </c>
      <c r="D261" s="84">
        <v>1831.9205325299999</v>
      </c>
      <c r="E261" s="84">
        <v>174.91646452000001</v>
      </c>
      <c r="F261" s="84">
        <v>174.91646452000001</v>
      </c>
    </row>
    <row r="262" spans="1:6" ht="12.75" customHeight="1" x14ac:dyDescent="0.2">
      <c r="A262" s="83" t="s">
        <v>158</v>
      </c>
      <c r="B262" s="83">
        <v>8</v>
      </c>
      <c r="C262" s="84">
        <v>1839.3774704099999</v>
      </c>
      <c r="D262" s="84">
        <v>1763.3499402299999</v>
      </c>
      <c r="E262" s="84">
        <v>168.36916873999999</v>
      </c>
      <c r="F262" s="84">
        <v>168.36916873999999</v>
      </c>
    </row>
    <row r="263" spans="1:6" ht="12.75" customHeight="1" x14ac:dyDescent="0.2">
      <c r="A263" s="83" t="s">
        <v>158</v>
      </c>
      <c r="B263" s="83">
        <v>9</v>
      </c>
      <c r="C263" s="84">
        <v>1745.9282854200001</v>
      </c>
      <c r="D263" s="84">
        <v>1669.34445802</v>
      </c>
      <c r="E263" s="84">
        <v>159.39328452000001</v>
      </c>
      <c r="F263" s="84">
        <v>159.39328452000001</v>
      </c>
    </row>
    <row r="264" spans="1:6" ht="12.75" customHeight="1" x14ac:dyDescent="0.2">
      <c r="A264" s="83" t="s">
        <v>158</v>
      </c>
      <c r="B264" s="83">
        <v>10</v>
      </c>
      <c r="C264" s="84">
        <v>1669.1875048700001</v>
      </c>
      <c r="D264" s="84">
        <v>1594.2051025799999</v>
      </c>
      <c r="E264" s="84">
        <v>152.21878641000001</v>
      </c>
      <c r="F264" s="84">
        <v>152.21878641000001</v>
      </c>
    </row>
    <row r="265" spans="1:6" ht="12.75" customHeight="1" x14ac:dyDescent="0.2">
      <c r="A265" s="83" t="s">
        <v>158</v>
      </c>
      <c r="B265" s="83">
        <v>11</v>
      </c>
      <c r="C265" s="84">
        <v>1575.3411654399999</v>
      </c>
      <c r="D265" s="84">
        <v>1502.2202064000001</v>
      </c>
      <c r="E265" s="84">
        <v>143.43583292</v>
      </c>
      <c r="F265" s="84">
        <v>143.43583292</v>
      </c>
    </row>
    <row r="266" spans="1:6" ht="12.75" customHeight="1" x14ac:dyDescent="0.2">
      <c r="A266" s="83" t="s">
        <v>158</v>
      </c>
      <c r="B266" s="83">
        <v>12</v>
      </c>
      <c r="C266" s="84">
        <v>1561.47162916</v>
      </c>
      <c r="D266" s="84">
        <v>1495.47104769</v>
      </c>
      <c r="E266" s="84">
        <v>142.79140595999999</v>
      </c>
      <c r="F266" s="84">
        <v>142.79140595999999</v>
      </c>
    </row>
    <row r="267" spans="1:6" ht="12.75" customHeight="1" x14ac:dyDescent="0.2">
      <c r="A267" s="83" t="s">
        <v>158</v>
      </c>
      <c r="B267" s="83">
        <v>13</v>
      </c>
      <c r="C267" s="84">
        <v>1563.5014049599999</v>
      </c>
      <c r="D267" s="84">
        <v>1490.86409632</v>
      </c>
      <c r="E267" s="84">
        <v>142.35152245</v>
      </c>
      <c r="F267" s="84">
        <v>142.35152245</v>
      </c>
    </row>
    <row r="268" spans="1:6" ht="12.75" customHeight="1" x14ac:dyDescent="0.2">
      <c r="A268" s="83" t="s">
        <v>158</v>
      </c>
      <c r="B268" s="83">
        <v>14</v>
      </c>
      <c r="C268" s="84">
        <v>1555.21413648</v>
      </c>
      <c r="D268" s="84">
        <v>1482.54625781</v>
      </c>
      <c r="E268" s="84">
        <v>141.55731392000001</v>
      </c>
      <c r="F268" s="84">
        <v>141.55731392000001</v>
      </c>
    </row>
    <row r="269" spans="1:6" ht="12.75" customHeight="1" x14ac:dyDescent="0.2">
      <c r="A269" s="83" t="s">
        <v>158</v>
      </c>
      <c r="B269" s="83">
        <v>15</v>
      </c>
      <c r="C269" s="84">
        <v>1555.62639597</v>
      </c>
      <c r="D269" s="84">
        <v>1484.30835744</v>
      </c>
      <c r="E269" s="84">
        <v>141.72556370999999</v>
      </c>
      <c r="F269" s="84">
        <v>141.72556370999999</v>
      </c>
    </row>
    <row r="270" spans="1:6" ht="12.75" customHeight="1" x14ac:dyDescent="0.2">
      <c r="A270" s="83" t="s">
        <v>158</v>
      </c>
      <c r="B270" s="83">
        <v>16</v>
      </c>
      <c r="C270" s="84">
        <v>1558.4991399099999</v>
      </c>
      <c r="D270" s="84">
        <v>1492.7235437899999</v>
      </c>
      <c r="E270" s="84">
        <v>142.52906725</v>
      </c>
      <c r="F270" s="84">
        <v>142.52906725</v>
      </c>
    </row>
    <row r="271" spans="1:6" ht="12.75" customHeight="1" x14ac:dyDescent="0.2">
      <c r="A271" s="83" t="s">
        <v>158</v>
      </c>
      <c r="B271" s="83">
        <v>17</v>
      </c>
      <c r="C271" s="84">
        <v>1568.32673176</v>
      </c>
      <c r="D271" s="84">
        <v>1502.09272222</v>
      </c>
      <c r="E271" s="84">
        <v>143.42366041</v>
      </c>
      <c r="F271" s="84">
        <v>143.42366041</v>
      </c>
    </row>
    <row r="272" spans="1:6" ht="12.75" customHeight="1" x14ac:dyDescent="0.2">
      <c r="A272" s="83" t="s">
        <v>158</v>
      </c>
      <c r="B272" s="83">
        <v>18</v>
      </c>
      <c r="C272" s="84">
        <v>1559.4987995900001</v>
      </c>
      <c r="D272" s="84">
        <v>1487.94857447</v>
      </c>
      <c r="E272" s="84">
        <v>142.07314095000001</v>
      </c>
      <c r="F272" s="84">
        <v>142.07314095000001</v>
      </c>
    </row>
    <row r="273" spans="1:6" ht="12.75" customHeight="1" x14ac:dyDescent="0.2">
      <c r="A273" s="83" t="s">
        <v>158</v>
      </c>
      <c r="B273" s="83">
        <v>19</v>
      </c>
      <c r="C273" s="84">
        <v>1548.1771384199999</v>
      </c>
      <c r="D273" s="84">
        <v>1476.7560168</v>
      </c>
      <c r="E273" s="84">
        <v>141.00444687999999</v>
      </c>
      <c r="F273" s="84">
        <v>141.00444687999999</v>
      </c>
    </row>
    <row r="274" spans="1:6" ht="12.75" customHeight="1" x14ac:dyDescent="0.2">
      <c r="A274" s="83" t="s">
        <v>158</v>
      </c>
      <c r="B274" s="83">
        <v>20</v>
      </c>
      <c r="C274" s="84">
        <v>1575.8420499900001</v>
      </c>
      <c r="D274" s="84">
        <v>1504.2691199000001</v>
      </c>
      <c r="E274" s="84">
        <v>143.63146843000001</v>
      </c>
      <c r="F274" s="84">
        <v>143.63146843000001</v>
      </c>
    </row>
    <row r="275" spans="1:6" ht="12.75" customHeight="1" x14ac:dyDescent="0.2">
      <c r="A275" s="83" t="s">
        <v>158</v>
      </c>
      <c r="B275" s="83">
        <v>21</v>
      </c>
      <c r="C275" s="84">
        <v>1566.3251622800001</v>
      </c>
      <c r="D275" s="84">
        <v>1494.6129708399999</v>
      </c>
      <c r="E275" s="84">
        <v>142.70947459000001</v>
      </c>
      <c r="F275" s="84">
        <v>142.70947459000001</v>
      </c>
    </row>
    <row r="276" spans="1:6" ht="12.75" customHeight="1" x14ac:dyDescent="0.2">
      <c r="A276" s="83" t="s">
        <v>158</v>
      </c>
      <c r="B276" s="83">
        <v>22</v>
      </c>
      <c r="C276" s="84">
        <v>1547.79390072</v>
      </c>
      <c r="D276" s="84">
        <v>1476.06876764</v>
      </c>
      <c r="E276" s="84">
        <v>140.93882657</v>
      </c>
      <c r="F276" s="84">
        <v>140.93882657</v>
      </c>
    </row>
    <row r="277" spans="1:6" ht="12.75" customHeight="1" x14ac:dyDescent="0.2">
      <c r="A277" s="83" t="s">
        <v>158</v>
      </c>
      <c r="B277" s="83">
        <v>23</v>
      </c>
      <c r="C277" s="84">
        <v>1583.9786846300001</v>
      </c>
      <c r="D277" s="84">
        <v>1512.15497435</v>
      </c>
      <c r="E277" s="84">
        <v>144.38443000999999</v>
      </c>
      <c r="F277" s="84">
        <v>144.38443000999999</v>
      </c>
    </row>
    <row r="278" spans="1:6" ht="12.75" customHeight="1" x14ac:dyDescent="0.2">
      <c r="A278" s="83" t="s">
        <v>158</v>
      </c>
      <c r="B278" s="83">
        <v>24</v>
      </c>
      <c r="C278" s="84">
        <v>1693.4136958900001</v>
      </c>
      <c r="D278" s="84">
        <v>1626.4499644299999</v>
      </c>
      <c r="E278" s="84">
        <v>155.29760841000001</v>
      </c>
      <c r="F278" s="84">
        <v>155.29760841000001</v>
      </c>
    </row>
    <row r="279" spans="1:6" ht="12.75" customHeight="1" x14ac:dyDescent="0.2">
      <c r="A279" s="83" t="s">
        <v>159</v>
      </c>
      <c r="B279" s="83">
        <v>1</v>
      </c>
      <c r="C279" s="84">
        <v>1762.46691629</v>
      </c>
      <c r="D279" s="84">
        <v>1689.7150320600001</v>
      </c>
      <c r="E279" s="84">
        <v>161.33831910000001</v>
      </c>
      <c r="F279" s="84">
        <v>161.33831910000001</v>
      </c>
    </row>
    <row r="280" spans="1:6" ht="12.75" customHeight="1" x14ac:dyDescent="0.2">
      <c r="A280" s="83" t="s">
        <v>159</v>
      </c>
      <c r="B280" s="83">
        <v>2</v>
      </c>
      <c r="C280" s="84">
        <v>1819.30460318</v>
      </c>
      <c r="D280" s="84">
        <v>1746.69011686</v>
      </c>
      <c r="E280" s="84">
        <v>166.77844612999999</v>
      </c>
      <c r="F280" s="84">
        <v>166.77844612999999</v>
      </c>
    </row>
    <row r="281" spans="1:6" ht="12.75" customHeight="1" x14ac:dyDescent="0.2">
      <c r="A281" s="83" t="s">
        <v>159</v>
      </c>
      <c r="B281" s="83">
        <v>3</v>
      </c>
      <c r="C281" s="84">
        <v>1868.1743401199999</v>
      </c>
      <c r="D281" s="84">
        <v>1795.33299513</v>
      </c>
      <c r="E281" s="84">
        <v>171.42299274000001</v>
      </c>
      <c r="F281" s="84">
        <v>171.42299274000001</v>
      </c>
    </row>
    <row r="282" spans="1:6" ht="12.75" customHeight="1" x14ac:dyDescent="0.2">
      <c r="A282" s="83" t="s">
        <v>159</v>
      </c>
      <c r="B282" s="83">
        <v>4</v>
      </c>
      <c r="C282" s="84">
        <v>1891.76508874</v>
      </c>
      <c r="D282" s="84">
        <v>1823.2320982799999</v>
      </c>
      <c r="E282" s="84">
        <v>174.08687055999999</v>
      </c>
      <c r="F282" s="84">
        <v>174.08687055999999</v>
      </c>
    </row>
    <row r="283" spans="1:6" ht="12.75" customHeight="1" x14ac:dyDescent="0.2">
      <c r="A283" s="83" t="s">
        <v>159</v>
      </c>
      <c r="B283" s="83">
        <v>5</v>
      </c>
      <c r="C283" s="84">
        <v>1905.6510688400001</v>
      </c>
      <c r="D283" s="84">
        <v>1837.6451805700001</v>
      </c>
      <c r="E283" s="84">
        <v>175.46306858</v>
      </c>
      <c r="F283" s="84">
        <v>175.46306858</v>
      </c>
    </row>
    <row r="284" spans="1:6" ht="12.75" customHeight="1" x14ac:dyDescent="0.2">
      <c r="A284" s="83" t="s">
        <v>159</v>
      </c>
      <c r="B284" s="83">
        <v>6</v>
      </c>
      <c r="C284" s="84">
        <v>1897.6661930800001</v>
      </c>
      <c r="D284" s="84">
        <v>1824.6338937400001</v>
      </c>
      <c r="E284" s="84">
        <v>174.22071758000001</v>
      </c>
      <c r="F284" s="84">
        <v>174.22071758000001</v>
      </c>
    </row>
    <row r="285" spans="1:6" ht="12.75" customHeight="1" x14ac:dyDescent="0.2">
      <c r="A285" s="83" t="s">
        <v>159</v>
      </c>
      <c r="B285" s="83">
        <v>7</v>
      </c>
      <c r="C285" s="84">
        <v>1885.4856793199999</v>
      </c>
      <c r="D285" s="84">
        <v>1812.83342659</v>
      </c>
      <c r="E285" s="84">
        <v>173.09397876</v>
      </c>
      <c r="F285" s="84">
        <v>173.09397876</v>
      </c>
    </row>
    <row r="286" spans="1:6" ht="12.75" customHeight="1" x14ac:dyDescent="0.2">
      <c r="A286" s="83" t="s">
        <v>159</v>
      </c>
      <c r="B286" s="83">
        <v>8</v>
      </c>
      <c r="C286" s="84">
        <v>1849.1540322000001</v>
      </c>
      <c r="D286" s="84">
        <v>1776.7468072199999</v>
      </c>
      <c r="E286" s="84">
        <v>169.64833590999999</v>
      </c>
      <c r="F286" s="84">
        <v>169.64833590999999</v>
      </c>
    </row>
    <row r="287" spans="1:6" ht="12.75" customHeight="1" x14ac:dyDescent="0.2">
      <c r="A287" s="83" t="s">
        <v>159</v>
      </c>
      <c r="B287" s="83">
        <v>9</v>
      </c>
      <c r="C287" s="84">
        <v>1781.9082146799999</v>
      </c>
      <c r="D287" s="84">
        <v>1708.03959562</v>
      </c>
      <c r="E287" s="84">
        <v>163.08799536999999</v>
      </c>
      <c r="F287" s="84">
        <v>163.08799536999999</v>
      </c>
    </row>
    <row r="288" spans="1:6" ht="12.75" customHeight="1" x14ac:dyDescent="0.2">
      <c r="A288" s="83" t="s">
        <v>159</v>
      </c>
      <c r="B288" s="83">
        <v>10</v>
      </c>
      <c r="C288" s="84">
        <v>1703.9473823200001</v>
      </c>
      <c r="D288" s="84">
        <v>1630.19108927</v>
      </c>
      <c r="E288" s="84">
        <v>155.65482059000001</v>
      </c>
      <c r="F288" s="84">
        <v>155.65482059000001</v>
      </c>
    </row>
    <row r="289" spans="1:6" ht="12.75" customHeight="1" x14ac:dyDescent="0.2">
      <c r="A289" s="83" t="s">
        <v>159</v>
      </c>
      <c r="B289" s="83">
        <v>11</v>
      </c>
      <c r="C289" s="84">
        <v>1655.7886738</v>
      </c>
      <c r="D289" s="84">
        <v>1582.5384946300001</v>
      </c>
      <c r="E289" s="84">
        <v>151.10482880000001</v>
      </c>
      <c r="F289" s="84">
        <v>151.10482880000001</v>
      </c>
    </row>
    <row r="290" spans="1:6" ht="12.75" customHeight="1" x14ac:dyDescent="0.2">
      <c r="A290" s="83" t="s">
        <v>159</v>
      </c>
      <c r="B290" s="83">
        <v>12</v>
      </c>
      <c r="C290" s="84">
        <v>1637.1355715899999</v>
      </c>
      <c r="D290" s="84">
        <v>1563.0881056400001</v>
      </c>
      <c r="E290" s="84">
        <v>149.24765583999999</v>
      </c>
      <c r="F290" s="84">
        <v>149.24765583999999</v>
      </c>
    </row>
    <row r="291" spans="1:6" ht="12.75" customHeight="1" x14ac:dyDescent="0.2">
      <c r="A291" s="83" t="s">
        <v>159</v>
      </c>
      <c r="B291" s="83">
        <v>13</v>
      </c>
      <c r="C291" s="84">
        <v>1607.9981847199999</v>
      </c>
      <c r="D291" s="84">
        <v>1533.9649162000001</v>
      </c>
      <c r="E291" s="84">
        <v>146.46689911999999</v>
      </c>
      <c r="F291" s="84">
        <v>146.46689911999999</v>
      </c>
    </row>
    <row r="292" spans="1:6" ht="12.75" customHeight="1" x14ac:dyDescent="0.2">
      <c r="A292" s="83" t="s">
        <v>159</v>
      </c>
      <c r="B292" s="83">
        <v>14</v>
      </c>
      <c r="C292" s="84">
        <v>1602.8008664700001</v>
      </c>
      <c r="D292" s="84">
        <v>1528.2413793400001</v>
      </c>
      <c r="E292" s="84">
        <v>145.92040116000001</v>
      </c>
      <c r="F292" s="84">
        <v>145.92040116000001</v>
      </c>
    </row>
    <row r="293" spans="1:6" ht="12.75" customHeight="1" x14ac:dyDescent="0.2">
      <c r="A293" s="83" t="s">
        <v>159</v>
      </c>
      <c r="B293" s="83">
        <v>15</v>
      </c>
      <c r="C293" s="84">
        <v>1621.86045373</v>
      </c>
      <c r="D293" s="84">
        <v>1547.17574021</v>
      </c>
      <c r="E293" s="84">
        <v>147.72830243000001</v>
      </c>
      <c r="F293" s="84">
        <v>147.72830243000001</v>
      </c>
    </row>
    <row r="294" spans="1:6" ht="12.75" customHeight="1" x14ac:dyDescent="0.2">
      <c r="A294" s="83" t="s">
        <v>159</v>
      </c>
      <c r="B294" s="83">
        <v>16</v>
      </c>
      <c r="C294" s="84">
        <v>1629.05625508</v>
      </c>
      <c r="D294" s="84">
        <v>1553.0961228799999</v>
      </c>
      <c r="E294" s="84">
        <v>148.29359574</v>
      </c>
      <c r="F294" s="84">
        <v>148.29359574</v>
      </c>
    </row>
    <row r="295" spans="1:6" ht="12.75" customHeight="1" x14ac:dyDescent="0.2">
      <c r="A295" s="83" t="s">
        <v>159</v>
      </c>
      <c r="B295" s="83">
        <v>17</v>
      </c>
      <c r="C295" s="84">
        <v>1641.22325215</v>
      </c>
      <c r="D295" s="84">
        <v>1562.8567226099999</v>
      </c>
      <c r="E295" s="84">
        <v>149.22556280000001</v>
      </c>
      <c r="F295" s="84">
        <v>149.22556280000001</v>
      </c>
    </row>
    <row r="296" spans="1:6" ht="12.75" customHeight="1" x14ac:dyDescent="0.2">
      <c r="A296" s="83" t="s">
        <v>159</v>
      </c>
      <c r="B296" s="83">
        <v>18</v>
      </c>
      <c r="C296" s="84">
        <v>1606.92832866</v>
      </c>
      <c r="D296" s="84">
        <v>1528.2807265500001</v>
      </c>
      <c r="E296" s="84">
        <v>145.92415813</v>
      </c>
      <c r="F296" s="84">
        <v>145.92415813</v>
      </c>
    </row>
    <row r="297" spans="1:6" ht="12.75" customHeight="1" x14ac:dyDescent="0.2">
      <c r="A297" s="83" t="s">
        <v>159</v>
      </c>
      <c r="B297" s="83">
        <v>19</v>
      </c>
      <c r="C297" s="84">
        <v>1596.35707536</v>
      </c>
      <c r="D297" s="84">
        <v>1509.43972899</v>
      </c>
      <c r="E297" s="84">
        <v>144.12517142999999</v>
      </c>
      <c r="F297" s="84">
        <v>144.12517142999999</v>
      </c>
    </row>
    <row r="298" spans="1:6" ht="12.75" customHeight="1" x14ac:dyDescent="0.2">
      <c r="A298" s="83" t="s">
        <v>159</v>
      </c>
      <c r="B298" s="83">
        <v>20</v>
      </c>
      <c r="C298" s="84">
        <v>1605.00404181</v>
      </c>
      <c r="D298" s="84">
        <v>1518.50189774</v>
      </c>
      <c r="E298" s="84">
        <v>144.99045050999999</v>
      </c>
      <c r="F298" s="84">
        <v>144.99045050999999</v>
      </c>
    </row>
    <row r="299" spans="1:6" ht="12.75" customHeight="1" x14ac:dyDescent="0.2">
      <c r="A299" s="83" t="s">
        <v>159</v>
      </c>
      <c r="B299" s="83">
        <v>21</v>
      </c>
      <c r="C299" s="84">
        <v>1597.414749</v>
      </c>
      <c r="D299" s="84">
        <v>1516.9735318999999</v>
      </c>
      <c r="E299" s="84">
        <v>144.84451823000001</v>
      </c>
      <c r="F299" s="84">
        <v>144.84451823000001</v>
      </c>
    </row>
    <row r="300" spans="1:6" ht="12.75" customHeight="1" x14ac:dyDescent="0.2">
      <c r="A300" s="83" t="s">
        <v>159</v>
      </c>
      <c r="B300" s="83">
        <v>22</v>
      </c>
      <c r="C300" s="84">
        <v>1582.59215582</v>
      </c>
      <c r="D300" s="84">
        <v>1501.94028628</v>
      </c>
      <c r="E300" s="84">
        <v>143.40910543000001</v>
      </c>
      <c r="F300" s="84">
        <v>143.40910543000001</v>
      </c>
    </row>
    <row r="301" spans="1:6" ht="12.75" customHeight="1" x14ac:dyDescent="0.2">
      <c r="A301" s="83" t="s">
        <v>159</v>
      </c>
      <c r="B301" s="83">
        <v>23</v>
      </c>
      <c r="C301" s="84">
        <v>1649.88903931</v>
      </c>
      <c r="D301" s="84">
        <v>1568.65135495</v>
      </c>
      <c r="E301" s="84">
        <v>149.77884913</v>
      </c>
      <c r="F301" s="84">
        <v>149.77884913</v>
      </c>
    </row>
    <row r="302" spans="1:6" ht="12.75" customHeight="1" x14ac:dyDescent="0.2">
      <c r="A302" s="83" t="s">
        <v>159</v>
      </c>
      <c r="B302" s="83">
        <v>24</v>
      </c>
      <c r="C302" s="84">
        <v>1731.1473123999999</v>
      </c>
      <c r="D302" s="84">
        <v>1651.5009142700001</v>
      </c>
      <c r="E302" s="84">
        <v>157.68953726000001</v>
      </c>
      <c r="F302" s="84">
        <v>157.68953726000001</v>
      </c>
    </row>
    <row r="303" spans="1:6" ht="12.75" customHeight="1" x14ac:dyDescent="0.2">
      <c r="A303" s="83" t="s">
        <v>160</v>
      </c>
      <c r="B303" s="83">
        <v>1</v>
      </c>
      <c r="C303" s="84">
        <v>1804.0760869200001</v>
      </c>
      <c r="D303" s="84">
        <v>1727.4004895400001</v>
      </c>
      <c r="E303" s="84">
        <v>164.93662311</v>
      </c>
      <c r="F303" s="84">
        <v>164.93662311</v>
      </c>
    </row>
    <row r="304" spans="1:6" ht="12.75" customHeight="1" x14ac:dyDescent="0.2">
      <c r="A304" s="83" t="s">
        <v>160</v>
      </c>
      <c r="B304" s="83">
        <v>2</v>
      </c>
      <c r="C304" s="84">
        <v>1875.4650237200001</v>
      </c>
      <c r="D304" s="84">
        <v>1798.8313432299999</v>
      </c>
      <c r="E304" s="84">
        <v>171.75702397000001</v>
      </c>
      <c r="F304" s="84">
        <v>171.75702397000001</v>
      </c>
    </row>
    <row r="305" spans="1:6" ht="12.75" customHeight="1" x14ac:dyDescent="0.2">
      <c r="A305" s="83" t="s">
        <v>160</v>
      </c>
      <c r="B305" s="83">
        <v>3</v>
      </c>
      <c r="C305" s="84">
        <v>1916.9302161600001</v>
      </c>
      <c r="D305" s="84">
        <v>1842.1396935</v>
      </c>
      <c r="E305" s="84">
        <v>175.89221617999999</v>
      </c>
      <c r="F305" s="84">
        <v>175.89221617999999</v>
      </c>
    </row>
    <row r="306" spans="1:6" ht="12.75" customHeight="1" x14ac:dyDescent="0.2">
      <c r="A306" s="83" t="s">
        <v>160</v>
      </c>
      <c r="B306" s="83">
        <v>4</v>
      </c>
      <c r="C306" s="84">
        <v>1938.6446156</v>
      </c>
      <c r="D306" s="84">
        <v>1865.2730387399999</v>
      </c>
      <c r="E306" s="84">
        <v>178.10104724000001</v>
      </c>
      <c r="F306" s="84">
        <v>178.10104724000001</v>
      </c>
    </row>
    <row r="307" spans="1:6" ht="12.75" customHeight="1" x14ac:dyDescent="0.2">
      <c r="A307" s="83" t="s">
        <v>160</v>
      </c>
      <c r="B307" s="83">
        <v>5</v>
      </c>
      <c r="C307" s="84">
        <v>1950.7231441199999</v>
      </c>
      <c r="D307" s="84">
        <v>1877.5418965399999</v>
      </c>
      <c r="E307" s="84">
        <v>179.2725092</v>
      </c>
      <c r="F307" s="84">
        <v>179.2725092</v>
      </c>
    </row>
    <row r="308" spans="1:6" ht="12.75" customHeight="1" x14ac:dyDescent="0.2">
      <c r="A308" s="83" t="s">
        <v>160</v>
      </c>
      <c r="B308" s="83">
        <v>6</v>
      </c>
      <c r="C308" s="84">
        <v>1939.1004768600001</v>
      </c>
      <c r="D308" s="84">
        <v>1866.4276234199999</v>
      </c>
      <c r="E308" s="84">
        <v>178.21128994</v>
      </c>
      <c r="F308" s="84">
        <v>178.21128994</v>
      </c>
    </row>
    <row r="309" spans="1:6" ht="12.75" customHeight="1" x14ac:dyDescent="0.2">
      <c r="A309" s="83" t="s">
        <v>160</v>
      </c>
      <c r="B309" s="83">
        <v>7</v>
      </c>
      <c r="C309" s="84">
        <v>1889.74896741</v>
      </c>
      <c r="D309" s="84">
        <v>1815.04122364</v>
      </c>
      <c r="E309" s="84">
        <v>173.30478486999999</v>
      </c>
      <c r="F309" s="84">
        <v>173.30478486999999</v>
      </c>
    </row>
    <row r="310" spans="1:6" ht="12.75" customHeight="1" x14ac:dyDescent="0.2">
      <c r="A310" s="83" t="s">
        <v>160</v>
      </c>
      <c r="B310" s="83">
        <v>8</v>
      </c>
      <c r="C310" s="84">
        <v>1806.7170281000001</v>
      </c>
      <c r="D310" s="84">
        <v>1731.12047874</v>
      </c>
      <c r="E310" s="84">
        <v>165.2918172</v>
      </c>
      <c r="F310" s="84">
        <v>165.2918172</v>
      </c>
    </row>
    <row r="311" spans="1:6" ht="12.75" customHeight="1" x14ac:dyDescent="0.2">
      <c r="A311" s="83" t="s">
        <v>160</v>
      </c>
      <c r="B311" s="83">
        <v>9</v>
      </c>
      <c r="C311" s="84">
        <v>1732.1854359500001</v>
      </c>
      <c r="D311" s="84">
        <v>1658.3946732700001</v>
      </c>
      <c r="E311" s="84">
        <v>158.34777102999999</v>
      </c>
      <c r="F311" s="84">
        <v>158.34777102999999</v>
      </c>
    </row>
    <row r="312" spans="1:6" ht="12.75" customHeight="1" x14ac:dyDescent="0.2">
      <c r="A312" s="83" t="s">
        <v>160</v>
      </c>
      <c r="B312" s="83">
        <v>10</v>
      </c>
      <c r="C312" s="84">
        <v>1635.95733404</v>
      </c>
      <c r="D312" s="84">
        <v>1566.92809128</v>
      </c>
      <c r="E312" s="84">
        <v>149.61430751</v>
      </c>
      <c r="F312" s="84">
        <v>149.61430751</v>
      </c>
    </row>
    <row r="313" spans="1:6" ht="12.75" customHeight="1" x14ac:dyDescent="0.2">
      <c r="A313" s="83" t="s">
        <v>160</v>
      </c>
      <c r="B313" s="83">
        <v>11</v>
      </c>
      <c r="C313" s="84">
        <v>1613.86368754</v>
      </c>
      <c r="D313" s="84">
        <v>1538.9023105000001</v>
      </c>
      <c r="E313" s="84">
        <v>146.93833418</v>
      </c>
      <c r="F313" s="84">
        <v>146.93833418</v>
      </c>
    </row>
    <row r="314" spans="1:6" ht="12.75" customHeight="1" x14ac:dyDescent="0.2">
      <c r="A314" s="83" t="s">
        <v>160</v>
      </c>
      <c r="B314" s="83">
        <v>12</v>
      </c>
      <c r="C314" s="84">
        <v>1608.86896402</v>
      </c>
      <c r="D314" s="84">
        <v>1526.7908612900001</v>
      </c>
      <c r="E314" s="84">
        <v>145.78190197999999</v>
      </c>
      <c r="F314" s="84">
        <v>145.78190197999999</v>
      </c>
    </row>
    <row r="315" spans="1:6" ht="12.75" customHeight="1" x14ac:dyDescent="0.2">
      <c r="A315" s="83" t="s">
        <v>160</v>
      </c>
      <c r="B315" s="83">
        <v>13</v>
      </c>
      <c r="C315" s="84">
        <v>1591.34654338</v>
      </c>
      <c r="D315" s="84">
        <v>1513.2359081100001</v>
      </c>
      <c r="E315" s="84">
        <v>144.48764034000001</v>
      </c>
      <c r="F315" s="84">
        <v>144.48764034000001</v>
      </c>
    </row>
    <row r="316" spans="1:6" ht="12.75" customHeight="1" x14ac:dyDescent="0.2">
      <c r="A316" s="83" t="s">
        <v>160</v>
      </c>
      <c r="B316" s="83">
        <v>14</v>
      </c>
      <c r="C316" s="84">
        <v>1591.5752994500001</v>
      </c>
      <c r="D316" s="84">
        <v>1513.6138170900001</v>
      </c>
      <c r="E316" s="84">
        <v>144.52372405</v>
      </c>
      <c r="F316" s="84">
        <v>144.52372405</v>
      </c>
    </row>
    <row r="317" spans="1:6" ht="12.75" customHeight="1" x14ac:dyDescent="0.2">
      <c r="A317" s="83" t="s">
        <v>160</v>
      </c>
      <c r="B317" s="83">
        <v>15</v>
      </c>
      <c r="C317" s="84">
        <v>1592.8784263499999</v>
      </c>
      <c r="D317" s="84">
        <v>1513.7687937200001</v>
      </c>
      <c r="E317" s="84">
        <v>144.53852162000001</v>
      </c>
      <c r="F317" s="84">
        <v>144.53852162000001</v>
      </c>
    </row>
    <row r="318" spans="1:6" ht="12.75" customHeight="1" x14ac:dyDescent="0.2">
      <c r="A318" s="83" t="s">
        <v>160</v>
      </c>
      <c r="B318" s="83">
        <v>16</v>
      </c>
      <c r="C318" s="84">
        <v>1580.1636486899999</v>
      </c>
      <c r="D318" s="84">
        <v>1505.62139189</v>
      </c>
      <c r="E318" s="84">
        <v>143.76058681999999</v>
      </c>
      <c r="F318" s="84">
        <v>143.76058681999999</v>
      </c>
    </row>
    <row r="319" spans="1:6" ht="12.75" customHeight="1" x14ac:dyDescent="0.2">
      <c r="A319" s="83" t="s">
        <v>160</v>
      </c>
      <c r="B319" s="83">
        <v>17</v>
      </c>
      <c r="C319" s="84">
        <v>1582.9911706099999</v>
      </c>
      <c r="D319" s="84">
        <v>1511.5916425099999</v>
      </c>
      <c r="E319" s="84">
        <v>144.33064164000001</v>
      </c>
      <c r="F319" s="84">
        <v>144.33064164000001</v>
      </c>
    </row>
    <row r="320" spans="1:6" ht="12.75" customHeight="1" x14ac:dyDescent="0.2">
      <c r="A320" s="83" t="s">
        <v>160</v>
      </c>
      <c r="B320" s="83">
        <v>18</v>
      </c>
      <c r="C320" s="84">
        <v>1545.3059898199999</v>
      </c>
      <c r="D320" s="84">
        <v>1473.71894069</v>
      </c>
      <c r="E320" s="84">
        <v>140.71445907</v>
      </c>
      <c r="F320" s="84">
        <v>140.71445907</v>
      </c>
    </row>
    <row r="321" spans="1:6" ht="12.75" customHeight="1" x14ac:dyDescent="0.2">
      <c r="A321" s="83" t="s">
        <v>160</v>
      </c>
      <c r="B321" s="83">
        <v>19</v>
      </c>
      <c r="C321" s="84">
        <v>1519.7502026899999</v>
      </c>
      <c r="D321" s="84">
        <v>1451.44653565</v>
      </c>
      <c r="E321" s="84">
        <v>138.58783278999999</v>
      </c>
      <c r="F321" s="84">
        <v>138.58783278999999</v>
      </c>
    </row>
    <row r="322" spans="1:6" ht="12.75" customHeight="1" x14ac:dyDescent="0.2">
      <c r="A322" s="83" t="s">
        <v>160</v>
      </c>
      <c r="B322" s="83">
        <v>20</v>
      </c>
      <c r="C322" s="84">
        <v>1533.69729168</v>
      </c>
      <c r="D322" s="84">
        <v>1461.9616753600001</v>
      </c>
      <c r="E322" s="84">
        <v>139.59184526000001</v>
      </c>
      <c r="F322" s="84">
        <v>139.59184526000001</v>
      </c>
    </row>
    <row r="323" spans="1:6" ht="12.75" customHeight="1" x14ac:dyDescent="0.2">
      <c r="A323" s="83" t="s">
        <v>160</v>
      </c>
      <c r="B323" s="83">
        <v>21</v>
      </c>
      <c r="C323" s="84">
        <v>1544.30897482</v>
      </c>
      <c r="D323" s="84">
        <v>1477.8142245399999</v>
      </c>
      <c r="E323" s="84">
        <v>141.10548725999999</v>
      </c>
      <c r="F323" s="84">
        <v>141.10548725999999</v>
      </c>
    </row>
    <row r="324" spans="1:6" ht="12.75" customHeight="1" x14ac:dyDescent="0.2">
      <c r="A324" s="83" t="s">
        <v>160</v>
      </c>
      <c r="B324" s="83">
        <v>22</v>
      </c>
      <c r="C324" s="84">
        <v>1541.47890076</v>
      </c>
      <c r="D324" s="84">
        <v>1469.76652721</v>
      </c>
      <c r="E324" s="84">
        <v>140.33707251000001</v>
      </c>
      <c r="F324" s="84">
        <v>140.33707251000001</v>
      </c>
    </row>
    <row r="325" spans="1:6" ht="12.75" customHeight="1" x14ac:dyDescent="0.2">
      <c r="A325" s="83" t="s">
        <v>160</v>
      </c>
      <c r="B325" s="83">
        <v>23</v>
      </c>
      <c r="C325" s="84">
        <v>1586.57410807</v>
      </c>
      <c r="D325" s="84">
        <v>1514.9231171900001</v>
      </c>
      <c r="E325" s="84">
        <v>144.64873937999999</v>
      </c>
      <c r="F325" s="84">
        <v>144.64873937999999</v>
      </c>
    </row>
    <row r="326" spans="1:6" ht="12.75" customHeight="1" x14ac:dyDescent="0.2">
      <c r="A326" s="83" t="s">
        <v>160</v>
      </c>
      <c r="B326" s="83">
        <v>24</v>
      </c>
      <c r="C326" s="84">
        <v>1662.2054448199999</v>
      </c>
      <c r="D326" s="84">
        <v>1590.3608804800001</v>
      </c>
      <c r="E326" s="84">
        <v>151.85173023999999</v>
      </c>
      <c r="F326" s="84">
        <v>151.85173023999999</v>
      </c>
    </row>
    <row r="327" spans="1:6" ht="12.75" customHeight="1" x14ac:dyDescent="0.2">
      <c r="A327" s="83" t="s">
        <v>161</v>
      </c>
      <c r="B327" s="83">
        <v>1</v>
      </c>
      <c r="C327" s="84">
        <v>1760.3202968799999</v>
      </c>
      <c r="D327" s="84">
        <v>1688.2842715199999</v>
      </c>
      <c r="E327" s="84">
        <v>161.20170641999999</v>
      </c>
      <c r="F327" s="84">
        <v>161.20170641999999</v>
      </c>
    </row>
    <row r="328" spans="1:6" ht="12.75" customHeight="1" x14ac:dyDescent="0.2">
      <c r="A328" s="83" t="s">
        <v>161</v>
      </c>
      <c r="B328" s="83">
        <v>2</v>
      </c>
      <c r="C328" s="84">
        <v>1897.7252902800001</v>
      </c>
      <c r="D328" s="84">
        <v>1824.58337575</v>
      </c>
      <c r="E328" s="84">
        <v>174.21589399999999</v>
      </c>
      <c r="F328" s="84">
        <v>174.21589399999999</v>
      </c>
    </row>
    <row r="329" spans="1:6" ht="12.75" customHeight="1" x14ac:dyDescent="0.2">
      <c r="A329" s="83" t="s">
        <v>161</v>
      </c>
      <c r="B329" s="83">
        <v>3</v>
      </c>
      <c r="C329" s="84">
        <v>1965.6679401900001</v>
      </c>
      <c r="D329" s="84">
        <v>1898.2669058199999</v>
      </c>
      <c r="E329" s="84">
        <v>181.25138616999999</v>
      </c>
      <c r="F329" s="84">
        <v>181.25138616999999</v>
      </c>
    </row>
    <row r="330" spans="1:6" ht="12.75" customHeight="1" x14ac:dyDescent="0.2">
      <c r="A330" s="83" t="s">
        <v>161</v>
      </c>
      <c r="B330" s="83">
        <v>4</v>
      </c>
      <c r="C330" s="84">
        <v>2014.16882162</v>
      </c>
      <c r="D330" s="84">
        <v>1939.21394375</v>
      </c>
      <c r="E330" s="84">
        <v>185.16111423000001</v>
      </c>
      <c r="F330" s="84">
        <v>185.16111423000001</v>
      </c>
    </row>
    <row r="331" spans="1:6" ht="12.75" customHeight="1" x14ac:dyDescent="0.2">
      <c r="A331" s="83" t="s">
        <v>161</v>
      </c>
      <c r="B331" s="83">
        <v>5</v>
      </c>
      <c r="C331" s="84">
        <v>2017.12975837</v>
      </c>
      <c r="D331" s="84">
        <v>1943.5760972099999</v>
      </c>
      <c r="E331" s="84">
        <v>185.57762382000001</v>
      </c>
      <c r="F331" s="84">
        <v>185.57762382000001</v>
      </c>
    </row>
    <row r="332" spans="1:6" ht="12.75" customHeight="1" x14ac:dyDescent="0.2">
      <c r="A332" s="83" t="s">
        <v>161</v>
      </c>
      <c r="B332" s="83">
        <v>6</v>
      </c>
      <c r="C332" s="84">
        <v>2012.53335416</v>
      </c>
      <c r="D332" s="84">
        <v>1938.8350838900001</v>
      </c>
      <c r="E332" s="84">
        <v>185.12493971999999</v>
      </c>
      <c r="F332" s="84">
        <v>185.12493971999999</v>
      </c>
    </row>
    <row r="333" spans="1:6" ht="12.75" customHeight="1" x14ac:dyDescent="0.2">
      <c r="A333" s="83" t="s">
        <v>161</v>
      </c>
      <c r="B333" s="83">
        <v>7</v>
      </c>
      <c r="C333" s="84">
        <v>2004.1621285799999</v>
      </c>
      <c r="D333" s="84">
        <v>1933.9920336099999</v>
      </c>
      <c r="E333" s="84">
        <v>184.66251288000001</v>
      </c>
      <c r="F333" s="84">
        <v>184.66251288000001</v>
      </c>
    </row>
    <row r="334" spans="1:6" ht="12.75" customHeight="1" x14ac:dyDescent="0.2">
      <c r="A334" s="83" t="s">
        <v>161</v>
      </c>
      <c r="B334" s="83">
        <v>8</v>
      </c>
      <c r="C334" s="84">
        <v>1874.59194673</v>
      </c>
      <c r="D334" s="84">
        <v>1808.09732551</v>
      </c>
      <c r="E334" s="84">
        <v>172.64176369</v>
      </c>
      <c r="F334" s="84">
        <v>172.64176369</v>
      </c>
    </row>
    <row r="335" spans="1:6" ht="12.75" customHeight="1" x14ac:dyDescent="0.2">
      <c r="A335" s="83" t="s">
        <v>161</v>
      </c>
      <c r="B335" s="83">
        <v>9</v>
      </c>
      <c r="C335" s="84">
        <v>1759.8441379999999</v>
      </c>
      <c r="D335" s="84">
        <v>1685.7885735</v>
      </c>
      <c r="E335" s="84">
        <v>160.96341078</v>
      </c>
      <c r="F335" s="84">
        <v>160.96341078</v>
      </c>
    </row>
    <row r="336" spans="1:6" ht="12.75" customHeight="1" x14ac:dyDescent="0.2">
      <c r="A336" s="83" t="s">
        <v>161</v>
      </c>
      <c r="B336" s="83">
        <v>10</v>
      </c>
      <c r="C336" s="84">
        <v>1672.0401808900001</v>
      </c>
      <c r="D336" s="84">
        <v>1595.5612987</v>
      </c>
      <c r="E336" s="84">
        <v>152.34827949000001</v>
      </c>
      <c r="F336" s="84">
        <v>152.34827949000001</v>
      </c>
    </row>
    <row r="337" spans="1:6" ht="12.75" customHeight="1" x14ac:dyDescent="0.2">
      <c r="A337" s="83" t="s">
        <v>161</v>
      </c>
      <c r="B337" s="83">
        <v>11</v>
      </c>
      <c r="C337" s="84">
        <v>1618.6273397499999</v>
      </c>
      <c r="D337" s="84">
        <v>1541.96032937</v>
      </c>
      <c r="E337" s="84">
        <v>147.23032165000001</v>
      </c>
      <c r="F337" s="84">
        <v>147.23032165000001</v>
      </c>
    </row>
    <row r="338" spans="1:6" ht="12.75" customHeight="1" x14ac:dyDescent="0.2">
      <c r="A338" s="83" t="s">
        <v>161</v>
      </c>
      <c r="B338" s="83">
        <v>12</v>
      </c>
      <c r="C338" s="84">
        <v>1618.2946988399999</v>
      </c>
      <c r="D338" s="84">
        <v>1541.9059595799999</v>
      </c>
      <c r="E338" s="84">
        <v>147.22513028</v>
      </c>
      <c r="F338" s="84">
        <v>147.22513028</v>
      </c>
    </row>
    <row r="339" spans="1:6" ht="12.75" customHeight="1" x14ac:dyDescent="0.2">
      <c r="A339" s="83" t="s">
        <v>161</v>
      </c>
      <c r="B339" s="83">
        <v>13</v>
      </c>
      <c r="C339" s="84">
        <v>1631.61798473</v>
      </c>
      <c r="D339" s="84">
        <v>1542.6335259800001</v>
      </c>
      <c r="E339" s="84">
        <v>147.29460019000001</v>
      </c>
      <c r="F339" s="84">
        <v>147.29460019000001</v>
      </c>
    </row>
    <row r="340" spans="1:6" ht="12.75" customHeight="1" x14ac:dyDescent="0.2">
      <c r="A340" s="83" t="s">
        <v>161</v>
      </c>
      <c r="B340" s="83">
        <v>14</v>
      </c>
      <c r="C340" s="84">
        <v>1630.2201261800001</v>
      </c>
      <c r="D340" s="84">
        <v>1524.40857622</v>
      </c>
      <c r="E340" s="84">
        <v>145.55443529999999</v>
      </c>
      <c r="F340" s="84">
        <v>145.55443529999999</v>
      </c>
    </row>
    <row r="341" spans="1:6" ht="12.75" customHeight="1" x14ac:dyDescent="0.2">
      <c r="A341" s="83" t="s">
        <v>161</v>
      </c>
      <c r="B341" s="83">
        <v>15</v>
      </c>
      <c r="C341" s="84">
        <v>1613.2792123199999</v>
      </c>
      <c r="D341" s="84">
        <v>1527.28570012</v>
      </c>
      <c r="E341" s="84">
        <v>145.82915045999999</v>
      </c>
      <c r="F341" s="84">
        <v>145.82915045999999</v>
      </c>
    </row>
    <row r="342" spans="1:6" ht="12.75" customHeight="1" x14ac:dyDescent="0.2">
      <c r="A342" s="83" t="s">
        <v>161</v>
      </c>
      <c r="B342" s="83">
        <v>16</v>
      </c>
      <c r="C342" s="84">
        <v>1611.1055188400001</v>
      </c>
      <c r="D342" s="84">
        <v>1534.3032411199999</v>
      </c>
      <c r="E342" s="84">
        <v>146.49920324999999</v>
      </c>
      <c r="F342" s="84">
        <v>146.49920324999999</v>
      </c>
    </row>
    <row r="343" spans="1:6" ht="12.75" customHeight="1" x14ac:dyDescent="0.2">
      <c r="A343" s="83" t="s">
        <v>161</v>
      </c>
      <c r="B343" s="83">
        <v>17</v>
      </c>
      <c r="C343" s="84">
        <v>1630.98945411</v>
      </c>
      <c r="D343" s="84">
        <v>1553.4864378</v>
      </c>
      <c r="E343" s="84">
        <v>148.33086399999999</v>
      </c>
      <c r="F343" s="84">
        <v>148.33086399999999</v>
      </c>
    </row>
    <row r="344" spans="1:6" ht="12.75" customHeight="1" x14ac:dyDescent="0.2">
      <c r="A344" s="83" t="s">
        <v>161</v>
      </c>
      <c r="B344" s="83">
        <v>18</v>
      </c>
      <c r="C344" s="84">
        <v>1593.3202579700001</v>
      </c>
      <c r="D344" s="84">
        <v>1515.1088136000001</v>
      </c>
      <c r="E344" s="84">
        <v>144.66647015000001</v>
      </c>
      <c r="F344" s="84">
        <v>144.66647015000001</v>
      </c>
    </row>
    <row r="345" spans="1:6" ht="12.75" customHeight="1" x14ac:dyDescent="0.2">
      <c r="A345" s="83" t="s">
        <v>161</v>
      </c>
      <c r="B345" s="83">
        <v>19</v>
      </c>
      <c r="C345" s="84">
        <v>1581.9536038700001</v>
      </c>
      <c r="D345" s="84">
        <v>1502.3439731799999</v>
      </c>
      <c r="E345" s="84">
        <v>143.44765049</v>
      </c>
      <c r="F345" s="84">
        <v>143.44765049</v>
      </c>
    </row>
    <row r="346" spans="1:6" ht="12.75" customHeight="1" x14ac:dyDescent="0.2">
      <c r="A346" s="83" t="s">
        <v>161</v>
      </c>
      <c r="B346" s="83">
        <v>20</v>
      </c>
      <c r="C346" s="84">
        <v>1622.72022173</v>
      </c>
      <c r="D346" s="84">
        <v>1541.42535533</v>
      </c>
      <c r="E346" s="84">
        <v>147.17924095999999</v>
      </c>
      <c r="F346" s="84">
        <v>147.17924095999999</v>
      </c>
    </row>
    <row r="347" spans="1:6" ht="12.75" customHeight="1" x14ac:dyDescent="0.2">
      <c r="A347" s="83" t="s">
        <v>161</v>
      </c>
      <c r="B347" s="83">
        <v>21</v>
      </c>
      <c r="C347" s="84">
        <v>1623.86779017</v>
      </c>
      <c r="D347" s="84">
        <v>1542.26087932</v>
      </c>
      <c r="E347" s="84">
        <v>147.25901893</v>
      </c>
      <c r="F347" s="84">
        <v>147.25901893</v>
      </c>
    </row>
    <row r="348" spans="1:6" ht="12.75" customHeight="1" x14ac:dyDescent="0.2">
      <c r="A348" s="83" t="s">
        <v>161</v>
      </c>
      <c r="B348" s="83">
        <v>22</v>
      </c>
      <c r="C348" s="84">
        <v>1614.8673426099999</v>
      </c>
      <c r="D348" s="84">
        <v>1535.6204448999999</v>
      </c>
      <c r="E348" s="84">
        <v>146.62497324</v>
      </c>
      <c r="F348" s="84">
        <v>146.62497324</v>
      </c>
    </row>
    <row r="349" spans="1:6" ht="12.75" customHeight="1" x14ac:dyDescent="0.2">
      <c r="A349" s="83" t="s">
        <v>161</v>
      </c>
      <c r="B349" s="83">
        <v>23</v>
      </c>
      <c r="C349" s="84">
        <v>1687.3906493899999</v>
      </c>
      <c r="D349" s="84">
        <v>1610.2748993</v>
      </c>
      <c r="E349" s="84">
        <v>153.75317175999999</v>
      </c>
      <c r="F349" s="84">
        <v>153.75317175999999</v>
      </c>
    </row>
    <row r="350" spans="1:6" ht="12.75" customHeight="1" x14ac:dyDescent="0.2">
      <c r="A350" s="83" t="s">
        <v>161</v>
      </c>
      <c r="B350" s="83">
        <v>24</v>
      </c>
      <c r="C350" s="84">
        <v>1743.8386242700001</v>
      </c>
      <c r="D350" s="84">
        <v>1666.17949666</v>
      </c>
      <c r="E350" s="84">
        <v>159.0910859</v>
      </c>
      <c r="F350" s="84">
        <v>159.0910859</v>
      </c>
    </row>
    <row r="351" spans="1:6" ht="12.75" customHeight="1" x14ac:dyDescent="0.2">
      <c r="A351" s="83" t="s">
        <v>162</v>
      </c>
      <c r="B351" s="83">
        <v>1</v>
      </c>
      <c r="C351" s="84">
        <v>1918.79791787</v>
      </c>
      <c r="D351" s="84">
        <v>1836.5876149999999</v>
      </c>
      <c r="E351" s="84">
        <v>175.36208951</v>
      </c>
      <c r="F351" s="84">
        <v>175.36208951</v>
      </c>
    </row>
    <row r="352" spans="1:6" ht="12.75" customHeight="1" x14ac:dyDescent="0.2">
      <c r="A352" s="83" t="s">
        <v>162</v>
      </c>
      <c r="B352" s="83">
        <v>2</v>
      </c>
      <c r="C352" s="84">
        <v>2016.1587434200001</v>
      </c>
      <c r="D352" s="84">
        <v>1938.8591962099999</v>
      </c>
      <c r="E352" s="84">
        <v>185.12724202999999</v>
      </c>
      <c r="F352" s="84">
        <v>185.12724202999999</v>
      </c>
    </row>
    <row r="353" spans="1:6" ht="12.75" customHeight="1" x14ac:dyDescent="0.2">
      <c r="A353" s="83" t="s">
        <v>162</v>
      </c>
      <c r="B353" s="83">
        <v>3</v>
      </c>
      <c r="C353" s="84">
        <v>2111.3412692400002</v>
      </c>
      <c r="D353" s="84">
        <v>2033.6261602899999</v>
      </c>
      <c r="E353" s="84">
        <v>194.17583447999999</v>
      </c>
      <c r="F353" s="84">
        <v>194.17583447999999</v>
      </c>
    </row>
    <row r="354" spans="1:6" ht="12.75" customHeight="1" x14ac:dyDescent="0.2">
      <c r="A354" s="83" t="s">
        <v>162</v>
      </c>
      <c r="B354" s="83">
        <v>4</v>
      </c>
      <c r="C354" s="84">
        <v>2183.4247356599999</v>
      </c>
      <c r="D354" s="84">
        <v>2104.8815497300002</v>
      </c>
      <c r="E354" s="84">
        <v>200.97948156999999</v>
      </c>
      <c r="F354" s="84">
        <v>200.97948156999999</v>
      </c>
    </row>
    <row r="355" spans="1:6" ht="12.75" customHeight="1" x14ac:dyDescent="0.2">
      <c r="A355" s="83" t="s">
        <v>162</v>
      </c>
      <c r="B355" s="83">
        <v>5</v>
      </c>
      <c r="C355" s="84">
        <v>2190.6300276699999</v>
      </c>
      <c r="D355" s="84">
        <v>2112.6296037000002</v>
      </c>
      <c r="E355" s="84">
        <v>201.71928560999999</v>
      </c>
      <c r="F355" s="84">
        <v>201.71928560999999</v>
      </c>
    </row>
    <row r="356" spans="1:6" ht="12.75" customHeight="1" x14ac:dyDescent="0.2">
      <c r="A356" s="83" t="s">
        <v>162</v>
      </c>
      <c r="B356" s="83">
        <v>6</v>
      </c>
      <c r="C356" s="84">
        <v>2162.4852370799999</v>
      </c>
      <c r="D356" s="84">
        <v>2086.67682599</v>
      </c>
      <c r="E356" s="84">
        <v>199.24124792000001</v>
      </c>
      <c r="F356" s="84">
        <v>199.24124792000001</v>
      </c>
    </row>
    <row r="357" spans="1:6" ht="12.75" customHeight="1" x14ac:dyDescent="0.2">
      <c r="A357" s="83" t="s">
        <v>162</v>
      </c>
      <c r="B357" s="83">
        <v>7</v>
      </c>
      <c r="C357" s="84">
        <v>2152.4568994699998</v>
      </c>
      <c r="D357" s="84">
        <v>2076.5077233000002</v>
      </c>
      <c r="E357" s="84">
        <v>198.27027595000001</v>
      </c>
      <c r="F357" s="84">
        <v>198.27027595000001</v>
      </c>
    </row>
    <row r="358" spans="1:6" ht="12.75" customHeight="1" x14ac:dyDescent="0.2">
      <c r="A358" s="83" t="s">
        <v>162</v>
      </c>
      <c r="B358" s="83">
        <v>8</v>
      </c>
      <c r="C358" s="84">
        <v>2081.06456484</v>
      </c>
      <c r="D358" s="84">
        <v>2003.8433682699999</v>
      </c>
      <c r="E358" s="84">
        <v>191.33209722000001</v>
      </c>
      <c r="F358" s="84">
        <v>191.33209722000001</v>
      </c>
    </row>
    <row r="359" spans="1:6" ht="12.75" customHeight="1" x14ac:dyDescent="0.2">
      <c r="A359" s="83" t="s">
        <v>162</v>
      </c>
      <c r="B359" s="83">
        <v>9</v>
      </c>
      <c r="C359" s="84">
        <v>1963.4475975800001</v>
      </c>
      <c r="D359" s="84">
        <v>1885.5053647</v>
      </c>
      <c r="E359" s="84">
        <v>180.03288154000001</v>
      </c>
      <c r="F359" s="84">
        <v>180.03288154000001</v>
      </c>
    </row>
    <row r="360" spans="1:6" ht="12.75" customHeight="1" x14ac:dyDescent="0.2">
      <c r="A360" s="83" t="s">
        <v>162</v>
      </c>
      <c r="B360" s="83">
        <v>10</v>
      </c>
      <c r="C360" s="84">
        <v>1874.6821133399999</v>
      </c>
      <c r="D360" s="84">
        <v>1793.07480418</v>
      </c>
      <c r="E360" s="84">
        <v>171.20737488</v>
      </c>
      <c r="F360" s="84">
        <v>171.20737488</v>
      </c>
    </row>
    <row r="361" spans="1:6" ht="12.75" customHeight="1" x14ac:dyDescent="0.2">
      <c r="A361" s="83" t="s">
        <v>162</v>
      </c>
      <c r="B361" s="83">
        <v>11</v>
      </c>
      <c r="C361" s="84">
        <v>1805.4746008</v>
      </c>
      <c r="D361" s="84">
        <v>1722.5551827100001</v>
      </c>
      <c r="E361" s="84">
        <v>164.47398079999999</v>
      </c>
      <c r="F361" s="84">
        <v>164.47398079999999</v>
      </c>
    </row>
    <row r="362" spans="1:6" ht="12.75" customHeight="1" x14ac:dyDescent="0.2">
      <c r="A362" s="83" t="s">
        <v>162</v>
      </c>
      <c r="B362" s="83">
        <v>12</v>
      </c>
      <c r="C362" s="84">
        <v>1783.2877097099999</v>
      </c>
      <c r="D362" s="84">
        <v>1701.1640487699999</v>
      </c>
      <c r="E362" s="84">
        <v>162.43150054</v>
      </c>
      <c r="F362" s="84">
        <v>162.43150054</v>
      </c>
    </row>
    <row r="363" spans="1:6" ht="12.75" customHeight="1" x14ac:dyDescent="0.2">
      <c r="A363" s="83" t="s">
        <v>162</v>
      </c>
      <c r="B363" s="83">
        <v>13</v>
      </c>
      <c r="C363" s="84">
        <v>1788.1958792999999</v>
      </c>
      <c r="D363" s="84">
        <v>1706.75114805</v>
      </c>
      <c r="E363" s="84">
        <v>162.96497109000001</v>
      </c>
      <c r="F363" s="84">
        <v>162.96497109000001</v>
      </c>
    </row>
    <row r="364" spans="1:6" ht="12.75" customHeight="1" x14ac:dyDescent="0.2">
      <c r="A364" s="83" t="s">
        <v>162</v>
      </c>
      <c r="B364" s="83">
        <v>14</v>
      </c>
      <c r="C364" s="84">
        <v>1778.49770771</v>
      </c>
      <c r="D364" s="84">
        <v>1697.2446921999999</v>
      </c>
      <c r="E364" s="84">
        <v>162.05727034</v>
      </c>
      <c r="F364" s="84">
        <v>162.05727034</v>
      </c>
    </row>
    <row r="365" spans="1:6" ht="12.75" customHeight="1" x14ac:dyDescent="0.2">
      <c r="A365" s="83" t="s">
        <v>162</v>
      </c>
      <c r="B365" s="83">
        <v>15</v>
      </c>
      <c r="C365" s="84">
        <v>1769.9377432399999</v>
      </c>
      <c r="D365" s="84">
        <v>1689.07313434</v>
      </c>
      <c r="E365" s="84">
        <v>161.27702907</v>
      </c>
      <c r="F365" s="84">
        <v>161.27702907</v>
      </c>
    </row>
    <row r="366" spans="1:6" ht="12.75" customHeight="1" x14ac:dyDescent="0.2">
      <c r="A366" s="83" t="s">
        <v>162</v>
      </c>
      <c r="B366" s="83">
        <v>16</v>
      </c>
      <c r="C366" s="84">
        <v>1774.94813866</v>
      </c>
      <c r="D366" s="84">
        <v>1692.9270243000001</v>
      </c>
      <c r="E366" s="84">
        <v>161.64500835000001</v>
      </c>
      <c r="F366" s="84">
        <v>161.64500835000001</v>
      </c>
    </row>
    <row r="367" spans="1:6" ht="12.75" customHeight="1" x14ac:dyDescent="0.2">
      <c r="A367" s="83" t="s">
        <v>162</v>
      </c>
      <c r="B367" s="83">
        <v>17</v>
      </c>
      <c r="C367" s="84">
        <v>1780.5433093300001</v>
      </c>
      <c r="D367" s="84">
        <v>1700.40817522</v>
      </c>
      <c r="E367" s="84">
        <v>162.35932779999999</v>
      </c>
      <c r="F367" s="84">
        <v>162.35932779999999</v>
      </c>
    </row>
    <row r="368" spans="1:6" ht="12.75" customHeight="1" x14ac:dyDescent="0.2">
      <c r="A368" s="83" t="s">
        <v>162</v>
      </c>
      <c r="B368" s="83">
        <v>18</v>
      </c>
      <c r="C368" s="84">
        <v>1782.7905154099999</v>
      </c>
      <c r="D368" s="84">
        <v>1705.37275804</v>
      </c>
      <c r="E368" s="84">
        <v>162.83335887999999</v>
      </c>
      <c r="F368" s="84">
        <v>162.83335887999999</v>
      </c>
    </row>
    <row r="369" spans="1:6" ht="12.75" customHeight="1" x14ac:dyDescent="0.2">
      <c r="A369" s="83" t="s">
        <v>162</v>
      </c>
      <c r="B369" s="83">
        <v>19</v>
      </c>
      <c r="C369" s="84">
        <v>1769.04262507</v>
      </c>
      <c r="D369" s="84">
        <v>1692.2279935500001</v>
      </c>
      <c r="E369" s="84">
        <v>161.57826309999999</v>
      </c>
      <c r="F369" s="84">
        <v>161.57826309999999</v>
      </c>
    </row>
    <row r="370" spans="1:6" ht="12.75" customHeight="1" x14ac:dyDescent="0.2">
      <c r="A370" s="83" t="s">
        <v>162</v>
      </c>
      <c r="B370" s="83">
        <v>20</v>
      </c>
      <c r="C370" s="84">
        <v>1777.63245203</v>
      </c>
      <c r="D370" s="84">
        <v>1701.18376012</v>
      </c>
      <c r="E370" s="84">
        <v>162.43338263000001</v>
      </c>
      <c r="F370" s="84">
        <v>162.43338263000001</v>
      </c>
    </row>
    <row r="371" spans="1:6" ht="12.75" customHeight="1" x14ac:dyDescent="0.2">
      <c r="A371" s="83" t="s">
        <v>162</v>
      </c>
      <c r="B371" s="83">
        <v>21</v>
      </c>
      <c r="C371" s="84">
        <v>1786.4498540300001</v>
      </c>
      <c r="D371" s="84">
        <v>1711.8262557099999</v>
      </c>
      <c r="E371" s="84">
        <v>163.44955537000001</v>
      </c>
      <c r="F371" s="84">
        <v>163.44955537000001</v>
      </c>
    </row>
    <row r="372" spans="1:6" ht="12.75" customHeight="1" x14ac:dyDescent="0.2">
      <c r="A372" s="83" t="s">
        <v>162</v>
      </c>
      <c r="B372" s="83">
        <v>22</v>
      </c>
      <c r="C372" s="84">
        <v>1766.0453332</v>
      </c>
      <c r="D372" s="84">
        <v>1700.7278522900001</v>
      </c>
      <c r="E372" s="84">
        <v>162.38985138999999</v>
      </c>
      <c r="F372" s="84">
        <v>162.38985138999999</v>
      </c>
    </row>
    <row r="373" spans="1:6" ht="12.75" customHeight="1" x14ac:dyDescent="0.2">
      <c r="A373" s="83" t="s">
        <v>162</v>
      </c>
      <c r="B373" s="83">
        <v>23</v>
      </c>
      <c r="C373" s="84">
        <v>1848.47600201</v>
      </c>
      <c r="D373" s="84">
        <v>1778.6200952300001</v>
      </c>
      <c r="E373" s="84">
        <v>169.82720225</v>
      </c>
      <c r="F373" s="84">
        <v>169.82720225</v>
      </c>
    </row>
    <row r="374" spans="1:6" ht="12.75" customHeight="1" x14ac:dyDescent="0.2">
      <c r="A374" s="83" t="s">
        <v>162</v>
      </c>
      <c r="B374" s="83">
        <v>24</v>
      </c>
      <c r="C374" s="84">
        <v>1951.9068247</v>
      </c>
      <c r="D374" s="84">
        <v>1883.42035882</v>
      </c>
      <c r="E374" s="84">
        <v>179.83379984000001</v>
      </c>
      <c r="F374" s="84">
        <v>179.83379984000001</v>
      </c>
    </row>
    <row r="375" spans="1:6" ht="12.75" customHeight="1" x14ac:dyDescent="0.2">
      <c r="A375" s="83" t="s">
        <v>163</v>
      </c>
      <c r="B375" s="83">
        <v>1</v>
      </c>
      <c r="C375" s="84">
        <v>2006.9042855600001</v>
      </c>
      <c r="D375" s="84">
        <v>1933.5027310800001</v>
      </c>
      <c r="E375" s="84">
        <v>184.61579302000001</v>
      </c>
      <c r="F375" s="84">
        <v>184.61579302000001</v>
      </c>
    </row>
    <row r="376" spans="1:6" ht="12.75" customHeight="1" x14ac:dyDescent="0.2">
      <c r="A376" s="83" t="s">
        <v>163</v>
      </c>
      <c r="B376" s="83">
        <v>2</v>
      </c>
      <c r="C376" s="84">
        <v>2069.7439860200002</v>
      </c>
      <c r="D376" s="84">
        <v>1996.43054302</v>
      </c>
      <c r="E376" s="84">
        <v>190.62430168</v>
      </c>
      <c r="F376" s="84">
        <v>190.62430168</v>
      </c>
    </row>
    <row r="377" spans="1:6" ht="12.75" customHeight="1" x14ac:dyDescent="0.2">
      <c r="A377" s="83" t="s">
        <v>163</v>
      </c>
      <c r="B377" s="83">
        <v>3</v>
      </c>
      <c r="C377" s="84">
        <v>2115.6323846999999</v>
      </c>
      <c r="D377" s="84">
        <v>2039.43210656</v>
      </c>
      <c r="E377" s="84">
        <v>194.73020109999999</v>
      </c>
      <c r="F377" s="84">
        <v>194.73020109999999</v>
      </c>
    </row>
    <row r="378" spans="1:6" ht="12.75" customHeight="1" x14ac:dyDescent="0.2">
      <c r="A378" s="83" t="s">
        <v>163</v>
      </c>
      <c r="B378" s="83">
        <v>4</v>
      </c>
      <c r="C378" s="84">
        <v>2126.73149319</v>
      </c>
      <c r="D378" s="84">
        <v>2049.77171297</v>
      </c>
      <c r="E378" s="84">
        <v>195.71745321</v>
      </c>
      <c r="F378" s="84">
        <v>195.71745321</v>
      </c>
    </row>
    <row r="379" spans="1:6" ht="12.75" customHeight="1" x14ac:dyDescent="0.2">
      <c r="A379" s="83" t="s">
        <v>163</v>
      </c>
      <c r="B379" s="83">
        <v>5</v>
      </c>
      <c r="C379" s="84">
        <v>2131.8351758700001</v>
      </c>
      <c r="D379" s="84">
        <v>2052.4152450400002</v>
      </c>
      <c r="E379" s="84">
        <v>195.96986441999999</v>
      </c>
      <c r="F379" s="84">
        <v>195.96986441999999</v>
      </c>
    </row>
    <row r="380" spans="1:6" ht="12.75" customHeight="1" x14ac:dyDescent="0.2">
      <c r="A380" s="83" t="s">
        <v>163</v>
      </c>
      <c r="B380" s="83">
        <v>6</v>
      </c>
      <c r="C380" s="84">
        <v>2110.1800113499999</v>
      </c>
      <c r="D380" s="84">
        <v>2030.67425566</v>
      </c>
      <c r="E380" s="84">
        <v>193.89397907</v>
      </c>
      <c r="F380" s="84">
        <v>193.89397907</v>
      </c>
    </row>
    <row r="381" spans="1:6" ht="12.75" customHeight="1" x14ac:dyDescent="0.2">
      <c r="A381" s="83" t="s">
        <v>163</v>
      </c>
      <c r="B381" s="83">
        <v>7</v>
      </c>
      <c r="C381" s="84">
        <v>2069.7395585300001</v>
      </c>
      <c r="D381" s="84">
        <v>1992.4785631300001</v>
      </c>
      <c r="E381" s="84">
        <v>190.24695650999999</v>
      </c>
      <c r="F381" s="84">
        <v>190.24695650999999</v>
      </c>
    </row>
    <row r="382" spans="1:6" ht="12.75" customHeight="1" x14ac:dyDescent="0.2">
      <c r="A382" s="83" t="s">
        <v>163</v>
      </c>
      <c r="B382" s="83">
        <v>8</v>
      </c>
      <c r="C382" s="84">
        <v>1989.7271501</v>
      </c>
      <c r="D382" s="84">
        <v>1913.4845299399999</v>
      </c>
      <c r="E382" s="84">
        <v>182.70440389999999</v>
      </c>
      <c r="F382" s="84">
        <v>182.70440389999999</v>
      </c>
    </row>
    <row r="383" spans="1:6" ht="12.75" customHeight="1" x14ac:dyDescent="0.2">
      <c r="A383" s="83" t="s">
        <v>163</v>
      </c>
      <c r="B383" s="83">
        <v>9</v>
      </c>
      <c r="C383" s="84">
        <v>1923.0961025199999</v>
      </c>
      <c r="D383" s="84">
        <v>1847.3045152499999</v>
      </c>
      <c r="E383" s="84">
        <v>176.38536658999999</v>
      </c>
      <c r="F383" s="84">
        <v>176.38536658999999</v>
      </c>
    </row>
    <row r="384" spans="1:6" ht="12.75" customHeight="1" x14ac:dyDescent="0.2">
      <c r="A384" s="83" t="s">
        <v>163</v>
      </c>
      <c r="B384" s="83">
        <v>10</v>
      </c>
      <c r="C384" s="84">
        <v>1837.3166198500001</v>
      </c>
      <c r="D384" s="84">
        <v>1759.80030515</v>
      </c>
      <c r="E384" s="84">
        <v>168.03024049000001</v>
      </c>
      <c r="F384" s="84">
        <v>168.03024049000001</v>
      </c>
    </row>
    <row r="385" spans="1:6" ht="12.75" customHeight="1" x14ac:dyDescent="0.2">
      <c r="A385" s="83" t="s">
        <v>163</v>
      </c>
      <c r="B385" s="83">
        <v>11</v>
      </c>
      <c r="C385" s="84">
        <v>1843.16068683</v>
      </c>
      <c r="D385" s="84">
        <v>1754.6876769999999</v>
      </c>
      <c r="E385" s="84">
        <v>167.54207366</v>
      </c>
      <c r="F385" s="84">
        <v>167.54207366</v>
      </c>
    </row>
    <row r="386" spans="1:6" ht="12.75" customHeight="1" x14ac:dyDescent="0.2">
      <c r="A386" s="83" t="s">
        <v>163</v>
      </c>
      <c r="B386" s="83">
        <v>12</v>
      </c>
      <c r="C386" s="84">
        <v>1880.34966958</v>
      </c>
      <c r="D386" s="84">
        <v>1778.70364685</v>
      </c>
      <c r="E386" s="84">
        <v>169.83517997000001</v>
      </c>
      <c r="F386" s="84">
        <v>169.83517997000001</v>
      </c>
    </row>
    <row r="387" spans="1:6" ht="12.75" customHeight="1" x14ac:dyDescent="0.2">
      <c r="A387" s="83" t="s">
        <v>163</v>
      </c>
      <c r="B387" s="83">
        <v>13</v>
      </c>
      <c r="C387" s="84">
        <v>1870.2469575499999</v>
      </c>
      <c r="D387" s="84">
        <v>1769.19947015</v>
      </c>
      <c r="E387" s="84">
        <v>168.92769684000001</v>
      </c>
      <c r="F387" s="84">
        <v>168.92769684000001</v>
      </c>
    </row>
    <row r="388" spans="1:6" ht="12.75" customHeight="1" x14ac:dyDescent="0.2">
      <c r="A388" s="83" t="s">
        <v>163</v>
      </c>
      <c r="B388" s="83">
        <v>14</v>
      </c>
      <c r="C388" s="84">
        <v>1859.9474210799999</v>
      </c>
      <c r="D388" s="84">
        <v>1758.4930843</v>
      </c>
      <c r="E388" s="84">
        <v>167.90542368999999</v>
      </c>
      <c r="F388" s="84">
        <v>167.90542368999999</v>
      </c>
    </row>
    <row r="389" spans="1:6" ht="12.75" customHeight="1" x14ac:dyDescent="0.2">
      <c r="A389" s="83" t="s">
        <v>163</v>
      </c>
      <c r="B389" s="83">
        <v>15</v>
      </c>
      <c r="C389" s="84">
        <v>1862.34679218</v>
      </c>
      <c r="D389" s="84">
        <v>1760.3402758</v>
      </c>
      <c r="E389" s="84">
        <v>168.08179827000001</v>
      </c>
      <c r="F389" s="84">
        <v>168.08179827000001</v>
      </c>
    </row>
    <row r="390" spans="1:6" ht="12.75" customHeight="1" x14ac:dyDescent="0.2">
      <c r="A390" s="83" t="s">
        <v>163</v>
      </c>
      <c r="B390" s="83">
        <v>16</v>
      </c>
      <c r="C390" s="84">
        <v>1852.3479915400001</v>
      </c>
      <c r="D390" s="84">
        <v>1748.4814961699999</v>
      </c>
      <c r="E390" s="84">
        <v>166.94949161</v>
      </c>
      <c r="F390" s="84">
        <v>166.94949161</v>
      </c>
    </row>
    <row r="391" spans="1:6" ht="12.75" customHeight="1" x14ac:dyDescent="0.2">
      <c r="A391" s="83" t="s">
        <v>163</v>
      </c>
      <c r="B391" s="83">
        <v>17</v>
      </c>
      <c r="C391" s="84">
        <v>1855.01990262</v>
      </c>
      <c r="D391" s="84">
        <v>1758.4837221499999</v>
      </c>
      <c r="E391" s="84">
        <v>167.90452977000001</v>
      </c>
      <c r="F391" s="84">
        <v>167.90452977000001</v>
      </c>
    </row>
    <row r="392" spans="1:6" ht="12.75" customHeight="1" x14ac:dyDescent="0.2">
      <c r="A392" s="83" t="s">
        <v>163</v>
      </c>
      <c r="B392" s="83">
        <v>18</v>
      </c>
      <c r="C392" s="84">
        <v>1867.24032096</v>
      </c>
      <c r="D392" s="84">
        <v>1766.8759436600001</v>
      </c>
      <c r="E392" s="84">
        <v>168.70584056999999</v>
      </c>
      <c r="F392" s="84">
        <v>168.70584056999999</v>
      </c>
    </row>
    <row r="393" spans="1:6" ht="12.75" customHeight="1" x14ac:dyDescent="0.2">
      <c r="A393" s="83" t="s">
        <v>163</v>
      </c>
      <c r="B393" s="83">
        <v>19</v>
      </c>
      <c r="C393" s="84">
        <v>1830.1250606799999</v>
      </c>
      <c r="D393" s="84">
        <v>1740.0729149900001</v>
      </c>
      <c r="E393" s="84">
        <v>166.14661874999999</v>
      </c>
      <c r="F393" s="84">
        <v>166.14661874999999</v>
      </c>
    </row>
    <row r="394" spans="1:6" ht="12.75" customHeight="1" x14ac:dyDescent="0.2">
      <c r="A394" s="83" t="s">
        <v>163</v>
      </c>
      <c r="B394" s="83">
        <v>20</v>
      </c>
      <c r="C394" s="84">
        <v>1828.9225043500001</v>
      </c>
      <c r="D394" s="84">
        <v>1744.4132578199999</v>
      </c>
      <c r="E394" s="84">
        <v>166.56104579999999</v>
      </c>
      <c r="F394" s="84">
        <v>166.56104579999999</v>
      </c>
    </row>
    <row r="395" spans="1:6" ht="12.75" customHeight="1" x14ac:dyDescent="0.2">
      <c r="A395" s="83" t="s">
        <v>163</v>
      </c>
      <c r="B395" s="83">
        <v>21</v>
      </c>
      <c r="C395" s="84">
        <v>1843.9683887900001</v>
      </c>
      <c r="D395" s="84">
        <v>1763.3942868900001</v>
      </c>
      <c r="E395" s="84">
        <v>168.37340306999999</v>
      </c>
      <c r="F395" s="84">
        <v>168.37340306999999</v>
      </c>
    </row>
    <row r="396" spans="1:6" ht="12.75" customHeight="1" x14ac:dyDescent="0.2">
      <c r="A396" s="83" t="s">
        <v>163</v>
      </c>
      <c r="B396" s="83">
        <v>22</v>
      </c>
      <c r="C396" s="84">
        <v>1838.6991316000001</v>
      </c>
      <c r="D396" s="84">
        <v>1755.5863004099999</v>
      </c>
      <c r="E396" s="84">
        <v>167.62787652</v>
      </c>
      <c r="F396" s="84">
        <v>167.62787652</v>
      </c>
    </row>
    <row r="397" spans="1:6" ht="12.75" customHeight="1" x14ac:dyDescent="0.2">
      <c r="A397" s="83" t="s">
        <v>163</v>
      </c>
      <c r="B397" s="83">
        <v>23</v>
      </c>
      <c r="C397" s="84">
        <v>1917.30862811</v>
      </c>
      <c r="D397" s="84">
        <v>1836.0290022700001</v>
      </c>
      <c r="E397" s="84">
        <v>175.30875173000001</v>
      </c>
      <c r="F397" s="84">
        <v>175.30875173000001</v>
      </c>
    </row>
    <row r="398" spans="1:6" ht="12.75" customHeight="1" x14ac:dyDescent="0.2">
      <c r="A398" s="83" t="s">
        <v>163</v>
      </c>
      <c r="B398" s="83">
        <v>24</v>
      </c>
      <c r="C398" s="84">
        <v>1990.7900536</v>
      </c>
      <c r="D398" s="84">
        <v>1910.6835851799999</v>
      </c>
      <c r="E398" s="84">
        <v>182.43696252000001</v>
      </c>
      <c r="F398" s="84">
        <v>182.43696252000001</v>
      </c>
    </row>
    <row r="399" spans="1:6" ht="12.75" customHeight="1" x14ac:dyDescent="0.2">
      <c r="A399" s="83" t="s">
        <v>164</v>
      </c>
      <c r="B399" s="83">
        <v>1</v>
      </c>
      <c r="C399" s="84">
        <v>2151.6140358799998</v>
      </c>
      <c r="D399" s="84">
        <v>2071.4947207999999</v>
      </c>
      <c r="E399" s="84">
        <v>197.79162163000001</v>
      </c>
      <c r="F399" s="84">
        <v>197.79162163000001</v>
      </c>
    </row>
    <row r="400" spans="1:6" ht="12.75" customHeight="1" x14ac:dyDescent="0.2">
      <c r="A400" s="83" t="s">
        <v>164</v>
      </c>
      <c r="B400" s="83">
        <v>2</v>
      </c>
      <c r="C400" s="84">
        <v>2143.2045686400002</v>
      </c>
      <c r="D400" s="84">
        <v>2064.2998333599999</v>
      </c>
      <c r="E400" s="84">
        <v>197.10463535</v>
      </c>
      <c r="F400" s="84">
        <v>197.10463535</v>
      </c>
    </row>
    <row r="401" spans="1:6" ht="12.75" customHeight="1" x14ac:dyDescent="0.2">
      <c r="A401" s="83" t="s">
        <v>164</v>
      </c>
      <c r="B401" s="83">
        <v>3</v>
      </c>
      <c r="C401" s="84">
        <v>2178.9132781600001</v>
      </c>
      <c r="D401" s="84">
        <v>2099.9683254000001</v>
      </c>
      <c r="E401" s="84">
        <v>200.51035433000001</v>
      </c>
      <c r="F401" s="84">
        <v>200.51035433000001</v>
      </c>
    </row>
    <row r="402" spans="1:6" ht="12.75" customHeight="1" x14ac:dyDescent="0.2">
      <c r="A402" s="83" t="s">
        <v>164</v>
      </c>
      <c r="B402" s="83">
        <v>4</v>
      </c>
      <c r="C402" s="84">
        <v>2111.3259733800001</v>
      </c>
      <c r="D402" s="84">
        <v>2032.5142542000001</v>
      </c>
      <c r="E402" s="84">
        <v>194.06966684</v>
      </c>
      <c r="F402" s="84">
        <v>194.06966684</v>
      </c>
    </row>
    <row r="403" spans="1:6" ht="12.75" customHeight="1" x14ac:dyDescent="0.2">
      <c r="A403" s="83" t="s">
        <v>164</v>
      </c>
      <c r="B403" s="83">
        <v>5</v>
      </c>
      <c r="C403" s="84">
        <v>2083.3203626099998</v>
      </c>
      <c r="D403" s="84">
        <v>2005.9137891800001</v>
      </c>
      <c r="E403" s="84">
        <v>191.52978630999999</v>
      </c>
      <c r="F403" s="84">
        <v>191.52978630999999</v>
      </c>
    </row>
    <row r="404" spans="1:6" ht="12.75" customHeight="1" x14ac:dyDescent="0.2">
      <c r="A404" s="83" t="s">
        <v>164</v>
      </c>
      <c r="B404" s="83">
        <v>6</v>
      </c>
      <c r="C404" s="84">
        <v>2026.67476455</v>
      </c>
      <c r="D404" s="84">
        <v>1951.77961478</v>
      </c>
      <c r="E404" s="84">
        <v>186.36091668</v>
      </c>
      <c r="F404" s="84">
        <v>186.36091668</v>
      </c>
    </row>
    <row r="405" spans="1:6" ht="12.75" customHeight="1" x14ac:dyDescent="0.2">
      <c r="A405" s="83" t="s">
        <v>164</v>
      </c>
      <c r="B405" s="83">
        <v>7</v>
      </c>
      <c r="C405" s="84">
        <v>1983.72687563</v>
      </c>
      <c r="D405" s="84">
        <v>1910.22948733</v>
      </c>
      <c r="E405" s="84">
        <v>182.39360409</v>
      </c>
      <c r="F405" s="84">
        <v>182.39360409</v>
      </c>
    </row>
    <row r="406" spans="1:6" ht="12.75" customHeight="1" x14ac:dyDescent="0.2">
      <c r="A406" s="83" t="s">
        <v>164</v>
      </c>
      <c r="B406" s="83">
        <v>8</v>
      </c>
      <c r="C406" s="84">
        <v>1891.03426362</v>
      </c>
      <c r="D406" s="84">
        <v>1815.4874302999999</v>
      </c>
      <c r="E406" s="84">
        <v>173.34738983</v>
      </c>
      <c r="F406" s="84">
        <v>173.34738983</v>
      </c>
    </row>
    <row r="407" spans="1:6" ht="12.75" customHeight="1" x14ac:dyDescent="0.2">
      <c r="A407" s="83" t="s">
        <v>164</v>
      </c>
      <c r="B407" s="83">
        <v>9</v>
      </c>
      <c r="C407" s="84">
        <v>1807.15229357</v>
      </c>
      <c r="D407" s="84">
        <v>1730.2678472800001</v>
      </c>
      <c r="E407" s="84">
        <v>165.21040576999999</v>
      </c>
      <c r="F407" s="84">
        <v>165.21040576999999</v>
      </c>
    </row>
    <row r="408" spans="1:6" ht="12.75" customHeight="1" x14ac:dyDescent="0.2">
      <c r="A408" s="83" t="s">
        <v>164</v>
      </c>
      <c r="B408" s="83">
        <v>10</v>
      </c>
      <c r="C408" s="84">
        <v>1696.08655877</v>
      </c>
      <c r="D408" s="84">
        <v>1618.2882286399999</v>
      </c>
      <c r="E408" s="84">
        <v>154.51830497</v>
      </c>
      <c r="F408" s="84">
        <v>154.51830497</v>
      </c>
    </row>
    <row r="409" spans="1:6" ht="12.75" customHeight="1" x14ac:dyDescent="0.2">
      <c r="A409" s="83" t="s">
        <v>164</v>
      </c>
      <c r="B409" s="83">
        <v>11</v>
      </c>
      <c r="C409" s="84">
        <v>1662.4376317799999</v>
      </c>
      <c r="D409" s="84">
        <v>1585.1558107000001</v>
      </c>
      <c r="E409" s="84">
        <v>151.35473683999999</v>
      </c>
      <c r="F409" s="84">
        <v>151.35473683999999</v>
      </c>
    </row>
    <row r="410" spans="1:6" ht="12.75" customHeight="1" x14ac:dyDescent="0.2">
      <c r="A410" s="83" t="s">
        <v>164</v>
      </c>
      <c r="B410" s="83">
        <v>12</v>
      </c>
      <c r="C410" s="84">
        <v>1657.6180276</v>
      </c>
      <c r="D410" s="84">
        <v>1581.59015047</v>
      </c>
      <c r="E410" s="84">
        <v>151.01427846999999</v>
      </c>
      <c r="F410" s="84">
        <v>151.01427846999999</v>
      </c>
    </row>
    <row r="411" spans="1:6" ht="12.75" customHeight="1" x14ac:dyDescent="0.2">
      <c r="A411" s="83" t="s">
        <v>164</v>
      </c>
      <c r="B411" s="83">
        <v>13</v>
      </c>
      <c r="C411" s="84">
        <v>1653.8579283700001</v>
      </c>
      <c r="D411" s="84">
        <v>1577.8066492</v>
      </c>
      <c r="E411" s="84">
        <v>150.65302008</v>
      </c>
      <c r="F411" s="84">
        <v>150.65302008</v>
      </c>
    </row>
    <row r="412" spans="1:6" ht="12.75" customHeight="1" x14ac:dyDescent="0.2">
      <c r="A412" s="83" t="s">
        <v>164</v>
      </c>
      <c r="B412" s="83">
        <v>14</v>
      </c>
      <c r="C412" s="84">
        <v>1673.244408</v>
      </c>
      <c r="D412" s="84">
        <v>1596.91909289</v>
      </c>
      <c r="E412" s="84">
        <v>152.47792516000001</v>
      </c>
      <c r="F412" s="84">
        <v>152.47792516000001</v>
      </c>
    </row>
    <row r="413" spans="1:6" ht="12.75" customHeight="1" x14ac:dyDescent="0.2">
      <c r="A413" s="83" t="s">
        <v>164</v>
      </c>
      <c r="B413" s="83">
        <v>15</v>
      </c>
      <c r="C413" s="84">
        <v>1708.72102298</v>
      </c>
      <c r="D413" s="84">
        <v>1633.1247490400001</v>
      </c>
      <c r="E413" s="84">
        <v>155.93493394000001</v>
      </c>
      <c r="F413" s="84">
        <v>155.93493394000001</v>
      </c>
    </row>
    <row r="414" spans="1:6" ht="12.75" customHeight="1" x14ac:dyDescent="0.2">
      <c r="A414" s="83" t="s">
        <v>164</v>
      </c>
      <c r="B414" s="83">
        <v>16</v>
      </c>
      <c r="C414" s="84">
        <v>1725.67388463</v>
      </c>
      <c r="D414" s="84">
        <v>1652.0487862099999</v>
      </c>
      <c r="E414" s="84">
        <v>157.74184948000001</v>
      </c>
      <c r="F414" s="84">
        <v>157.74184948000001</v>
      </c>
    </row>
    <row r="415" spans="1:6" ht="12.75" customHeight="1" x14ac:dyDescent="0.2">
      <c r="A415" s="83" t="s">
        <v>164</v>
      </c>
      <c r="B415" s="83">
        <v>17</v>
      </c>
      <c r="C415" s="84">
        <v>1726.91924109</v>
      </c>
      <c r="D415" s="84">
        <v>1654.84999139</v>
      </c>
      <c r="E415" s="84">
        <v>158.00931571999999</v>
      </c>
      <c r="F415" s="84">
        <v>158.00931571999999</v>
      </c>
    </row>
    <row r="416" spans="1:6" ht="12.75" customHeight="1" x14ac:dyDescent="0.2">
      <c r="A416" s="83" t="s">
        <v>164</v>
      </c>
      <c r="B416" s="83">
        <v>18</v>
      </c>
      <c r="C416" s="84">
        <v>1648.2179257400001</v>
      </c>
      <c r="D416" s="84">
        <v>1576.33065407</v>
      </c>
      <c r="E416" s="84">
        <v>150.51208828</v>
      </c>
      <c r="F416" s="84">
        <v>150.51208828</v>
      </c>
    </row>
    <row r="417" spans="1:6" ht="12.75" customHeight="1" x14ac:dyDescent="0.2">
      <c r="A417" s="83" t="s">
        <v>164</v>
      </c>
      <c r="B417" s="83">
        <v>19</v>
      </c>
      <c r="C417" s="84">
        <v>1624.34636219</v>
      </c>
      <c r="D417" s="84">
        <v>1553.0094829</v>
      </c>
      <c r="E417" s="84">
        <v>148.28532312999999</v>
      </c>
      <c r="F417" s="84">
        <v>148.28532312999999</v>
      </c>
    </row>
    <row r="418" spans="1:6" ht="12.75" customHeight="1" x14ac:dyDescent="0.2">
      <c r="A418" s="83" t="s">
        <v>164</v>
      </c>
      <c r="B418" s="83">
        <v>20</v>
      </c>
      <c r="C418" s="84">
        <v>1644.5073646599999</v>
      </c>
      <c r="D418" s="84">
        <v>1572.6153222299999</v>
      </c>
      <c r="E418" s="84">
        <v>150.15733888</v>
      </c>
      <c r="F418" s="84">
        <v>150.15733888</v>
      </c>
    </row>
    <row r="419" spans="1:6" ht="12.75" customHeight="1" x14ac:dyDescent="0.2">
      <c r="A419" s="83" t="s">
        <v>164</v>
      </c>
      <c r="B419" s="83">
        <v>21</v>
      </c>
      <c r="C419" s="84">
        <v>1686.17252923</v>
      </c>
      <c r="D419" s="84">
        <v>1613.8411086200001</v>
      </c>
      <c r="E419" s="84">
        <v>154.09368255999999</v>
      </c>
      <c r="F419" s="84">
        <v>154.09368255999999</v>
      </c>
    </row>
    <row r="420" spans="1:6" ht="12.75" customHeight="1" x14ac:dyDescent="0.2">
      <c r="A420" s="83" t="s">
        <v>164</v>
      </c>
      <c r="B420" s="83">
        <v>22</v>
      </c>
      <c r="C420" s="84">
        <v>1694.2154809900001</v>
      </c>
      <c r="D420" s="84">
        <v>1622.19107048</v>
      </c>
      <c r="E420" s="84">
        <v>154.89095829999999</v>
      </c>
      <c r="F420" s="84">
        <v>154.89095829999999</v>
      </c>
    </row>
    <row r="421" spans="1:6" ht="12.75" customHeight="1" x14ac:dyDescent="0.2">
      <c r="A421" s="83" t="s">
        <v>164</v>
      </c>
      <c r="B421" s="83">
        <v>23</v>
      </c>
      <c r="C421" s="84">
        <v>1743.3601038899999</v>
      </c>
      <c r="D421" s="84">
        <v>1671.3030974999999</v>
      </c>
      <c r="E421" s="84">
        <v>159.58030042999999</v>
      </c>
      <c r="F421" s="84">
        <v>159.58030042999999</v>
      </c>
    </row>
    <row r="422" spans="1:6" ht="12.75" customHeight="1" x14ac:dyDescent="0.2">
      <c r="A422" s="83" t="s">
        <v>164</v>
      </c>
      <c r="B422" s="83">
        <v>24</v>
      </c>
      <c r="C422" s="84">
        <v>1806.38788168</v>
      </c>
      <c r="D422" s="84">
        <v>1734.07709174</v>
      </c>
      <c r="E422" s="84">
        <v>165.57412219</v>
      </c>
      <c r="F422" s="84">
        <v>165.57412219</v>
      </c>
    </row>
    <row r="423" spans="1:6" ht="12.75" customHeight="1" x14ac:dyDescent="0.2">
      <c r="A423" s="83" t="s">
        <v>165</v>
      </c>
      <c r="B423" s="83">
        <v>1</v>
      </c>
      <c r="C423" s="84">
        <v>1862.14964721</v>
      </c>
      <c r="D423" s="84">
        <v>1789.7429747399999</v>
      </c>
      <c r="E423" s="84">
        <v>170.88924327000001</v>
      </c>
      <c r="F423" s="84">
        <v>170.88924327000001</v>
      </c>
    </row>
    <row r="424" spans="1:6" ht="12.75" customHeight="1" x14ac:dyDescent="0.2">
      <c r="A424" s="83" t="s">
        <v>165</v>
      </c>
      <c r="B424" s="83">
        <v>2</v>
      </c>
      <c r="C424" s="84">
        <v>1964.98138746</v>
      </c>
      <c r="D424" s="84">
        <v>1892.11528331</v>
      </c>
      <c r="E424" s="84">
        <v>180.66401350000001</v>
      </c>
      <c r="F424" s="84">
        <v>180.66401350000001</v>
      </c>
    </row>
    <row r="425" spans="1:6" ht="12.75" customHeight="1" x14ac:dyDescent="0.2">
      <c r="A425" s="83" t="s">
        <v>165</v>
      </c>
      <c r="B425" s="83">
        <v>3</v>
      </c>
      <c r="C425" s="84">
        <v>2005.8695554799999</v>
      </c>
      <c r="D425" s="84">
        <v>1932.77677685</v>
      </c>
      <c r="E425" s="84">
        <v>184.54647704999999</v>
      </c>
      <c r="F425" s="84">
        <v>184.54647704999999</v>
      </c>
    </row>
    <row r="426" spans="1:6" ht="12.75" customHeight="1" x14ac:dyDescent="0.2">
      <c r="A426" s="83" t="s">
        <v>165</v>
      </c>
      <c r="B426" s="83">
        <v>4</v>
      </c>
      <c r="C426" s="84">
        <v>2015.3655371100001</v>
      </c>
      <c r="D426" s="84">
        <v>1941.90471172</v>
      </c>
      <c r="E426" s="84">
        <v>185.41803565000001</v>
      </c>
      <c r="F426" s="84">
        <v>185.41803565000001</v>
      </c>
    </row>
    <row r="427" spans="1:6" ht="12.75" customHeight="1" x14ac:dyDescent="0.2">
      <c r="A427" s="83" t="s">
        <v>165</v>
      </c>
      <c r="B427" s="83">
        <v>5</v>
      </c>
      <c r="C427" s="84">
        <v>2031.0982934799999</v>
      </c>
      <c r="D427" s="84">
        <v>1957.4804430700001</v>
      </c>
      <c r="E427" s="84">
        <v>186.90524636999999</v>
      </c>
      <c r="F427" s="84">
        <v>186.90524636999999</v>
      </c>
    </row>
    <row r="428" spans="1:6" ht="12.75" customHeight="1" x14ac:dyDescent="0.2">
      <c r="A428" s="83" t="s">
        <v>165</v>
      </c>
      <c r="B428" s="83">
        <v>6</v>
      </c>
      <c r="C428" s="84">
        <v>2003.08095899</v>
      </c>
      <c r="D428" s="84">
        <v>1936.5702546099999</v>
      </c>
      <c r="E428" s="84">
        <v>184.90868802</v>
      </c>
      <c r="F428" s="84">
        <v>184.90868802</v>
      </c>
    </row>
    <row r="429" spans="1:6" ht="12.75" customHeight="1" x14ac:dyDescent="0.2">
      <c r="A429" s="83" t="s">
        <v>165</v>
      </c>
      <c r="B429" s="83">
        <v>7</v>
      </c>
      <c r="C429" s="84">
        <v>2000.2160757900001</v>
      </c>
      <c r="D429" s="84">
        <v>1926.55444728</v>
      </c>
      <c r="E429" s="84">
        <v>183.95235307999999</v>
      </c>
      <c r="F429" s="84">
        <v>183.95235307999999</v>
      </c>
    </row>
    <row r="430" spans="1:6" ht="12.75" customHeight="1" x14ac:dyDescent="0.2">
      <c r="A430" s="83" t="s">
        <v>165</v>
      </c>
      <c r="B430" s="83">
        <v>8</v>
      </c>
      <c r="C430" s="84">
        <v>1975.3459142300001</v>
      </c>
      <c r="D430" s="84">
        <v>1900.4822688500001</v>
      </c>
      <c r="E430" s="84">
        <v>181.46291471000001</v>
      </c>
      <c r="F430" s="84">
        <v>181.46291471000001</v>
      </c>
    </row>
    <row r="431" spans="1:6" ht="12.75" customHeight="1" x14ac:dyDescent="0.2">
      <c r="A431" s="83" t="s">
        <v>165</v>
      </c>
      <c r="B431" s="83">
        <v>9</v>
      </c>
      <c r="C431" s="84">
        <v>1864.9043607200001</v>
      </c>
      <c r="D431" s="84">
        <v>1790.1975731699999</v>
      </c>
      <c r="E431" s="84">
        <v>170.93264948999999</v>
      </c>
      <c r="F431" s="84">
        <v>170.93264948999999</v>
      </c>
    </row>
    <row r="432" spans="1:6" ht="12.75" customHeight="1" x14ac:dyDescent="0.2">
      <c r="A432" s="83" t="s">
        <v>165</v>
      </c>
      <c r="B432" s="83">
        <v>10</v>
      </c>
      <c r="C432" s="84">
        <v>1788.4574328599999</v>
      </c>
      <c r="D432" s="84">
        <v>1710.91240685</v>
      </c>
      <c r="E432" s="84">
        <v>163.36229874</v>
      </c>
      <c r="F432" s="84">
        <v>163.36229874</v>
      </c>
    </row>
    <row r="433" spans="1:6" ht="12.75" customHeight="1" x14ac:dyDescent="0.2">
      <c r="A433" s="83" t="s">
        <v>165</v>
      </c>
      <c r="B433" s="83">
        <v>11</v>
      </c>
      <c r="C433" s="84">
        <v>1720.8987064200001</v>
      </c>
      <c r="D433" s="84">
        <v>1642.57522307</v>
      </c>
      <c r="E433" s="84">
        <v>156.8372894</v>
      </c>
      <c r="F433" s="84">
        <v>156.8372894</v>
      </c>
    </row>
    <row r="434" spans="1:6" ht="12.75" customHeight="1" x14ac:dyDescent="0.2">
      <c r="A434" s="83" t="s">
        <v>165</v>
      </c>
      <c r="B434" s="83">
        <v>12</v>
      </c>
      <c r="C434" s="84">
        <v>1708.1531126100001</v>
      </c>
      <c r="D434" s="84">
        <v>1630.1661781</v>
      </c>
      <c r="E434" s="84">
        <v>155.65244200999999</v>
      </c>
      <c r="F434" s="84">
        <v>155.65244200999999</v>
      </c>
    </row>
    <row r="435" spans="1:6" ht="12.75" customHeight="1" x14ac:dyDescent="0.2">
      <c r="A435" s="83" t="s">
        <v>165</v>
      </c>
      <c r="B435" s="83">
        <v>13</v>
      </c>
      <c r="C435" s="84">
        <v>1701.23381131</v>
      </c>
      <c r="D435" s="84">
        <v>1623.5218438100001</v>
      </c>
      <c r="E435" s="84">
        <v>155.01802395000001</v>
      </c>
      <c r="F435" s="84">
        <v>155.01802395000001</v>
      </c>
    </row>
    <row r="436" spans="1:6" ht="12.75" customHeight="1" x14ac:dyDescent="0.2">
      <c r="A436" s="83" t="s">
        <v>165</v>
      </c>
      <c r="B436" s="83">
        <v>14</v>
      </c>
      <c r="C436" s="84">
        <v>1714.4598446699999</v>
      </c>
      <c r="D436" s="84">
        <v>1622.6767030799999</v>
      </c>
      <c r="E436" s="84">
        <v>154.93732775000001</v>
      </c>
      <c r="F436" s="84">
        <v>154.93732775000001</v>
      </c>
    </row>
    <row r="437" spans="1:6" ht="12.75" customHeight="1" x14ac:dyDescent="0.2">
      <c r="A437" s="83" t="s">
        <v>165</v>
      </c>
      <c r="B437" s="83">
        <v>15</v>
      </c>
      <c r="C437" s="84">
        <v>1725.10249746</v>
      </c>
      <c r="D437" s="84">
        <v>1622.08901771</v>
      </c>
      <c r="E437" s="84">
        <v>154.88121404</v>
      </c>
      <c r="F437" s="84">
        <v>154.88121404</v>
      </c>
    </row>
    <row r="438" spans="1:6" ht="12.75" customHeight="1" x14ac:dyDescent="0.2">
      <c r="A438" s="83" t="s">
        <v>165</v>
      </c>
      <c r="B438" s="83">
        <v>16</v>
      </c>
      <c r="C438" s="84">
        <v>1735.8506694099999</v>
      </c>
      <c r="D438" s="84">
        <v>1632.6466558899999</v>
      </c>
      <c r="E438" s="84">
        <v>155.88928437999999</v>
      </c>
      <c r="F438" s="84">
        <v>155.88928437999999</v>
      </c>
    </row>
    <row r="439" spans="1:6" ht="12.75" customHeight="1" x14ac:dyDescent="0.2">
      <c r="A439" s="83" t="s">
        <v>165</v>
      </c>
      <c r="B439" s="83">
        <v>17</v>
      </c>
      <c r="C439" s="84">
        <v>1754.7353280899999</v>
      </c>
      <c r="D439" s="84">
        <v>1655.4186415300001</v>
      </c>
      <c r="E439" s="84">
        <v>158.06361189</v>
      </c>
      <c r="F439" s="84">
        <v>158.06361189</v>
      </c>
    </row>
    <row r="440" spans="1:6" ht="12.75" customHeight="1" x14ac:dyDescent="0.2">
      <c r="A440" s="83" t="s">
        <v>165</v>
      </c>
      <c r="B440" s="83">
        <v>18</v>
      </c>
      <c r="C440" s="84">
        <v>1720.53597777</v>
      </c>
      <c r="D440" s="84">
        <v>1636.38633949</v>
      </c>
      <c r="E440" s="84">
        <v>156.24635895</v>
      </c>
      <c r="F440" s="84">
        <v>156.24635895</v>
      </c>
    </row>
    <row r="441" spans="1:6" ht="12.75" customHeight="1" x14ac:dyDescent="0.2">
      <c r="A441" s="83" t="s">
        <v>165</v>
      </c>
      <c r="B441" s="83">
        <v>19</v>
      </c>
      <c r="C441" s="84">
        <v>1701.9489316500001</v>
      </c>
      <c r="D441" s="84">
        <v>1621.4323988199999</v>
      </c>
      <c r="E441" s="84">
        <v>154.81851839000001</v>
      </c>
      <c r="F441" s="84">
        <v>154.81851839000001</v>
      </c>
    </row>
    <row r="442" spans="1:6" ht="12.75" customHeight="1" x14ac:dyDescent="0.2">
      <c r="A442" s="83" t="s">
        <v>165</v>
      </c>
      <c r="B442" s="83">
        <v>20</v>
      </c>
      <c r="C442" s="84">
        <v>1699.64657887</v>
      </c>
      <c r="D442" s="84">
        <v>1617.37463265</v>
      </c>
      <c r="E442" s="84">
        <v>154.43107248000001</v>
      </c>
      <c r="F442" s="84">
        <v>154.43107248000001</v>
      </c>
    </row>
    <row r="443" spans="1:6" ht="12.75" customHeight="1" x14ac:dyDescent="0.2">
      <c r="A443" s="83" t="s">
        <v>165</v>
      </c>
      <c r="B443" s="83">
        <v>21</v>
      </c>
      <c r="C443" s="84">
        <v>1698.9744889000001</v>
      </c>
      <c r="D443" s="84">
        <v>1618.61509759</v>
      </c>
      <c r="E443" s="84">
        <v>154.54951525000001</v>
      </c>
      <c r="F443" s="84">
        <v>154.54951525000001</v>
      </c>
    </row>
    <row r="444" spans="1:6" ht="12.75" customHeight="1" x14ac:dyDescent="0.2">
      <c r="A444" s="83" t="s">
        <v>165</v>
      </c>
      <c r="B444" s="83">
        <v>22</v>
      </c>
      <c r="C444" s="84">
        <v>1682.5471537799999</v>
      </c>
      <c r="D444" s="84">
        <v>1606.00070336</v>
      </c>
      <c r="E444" s="84">
        <v>153.34506057999999</v>
      </c>
      <c r="F444" s="84">
        <v>153.34506057999999</v>
      </c>
    </row>
    <row r="445" spans="1:6" ht="12.75" customHeight="1" x14ac:dyDescent="0.2">
      <c r="A445" s="83" t="s">
        <v>165</v>
      </c>
      <c r="B445" s="83">
        <v>23</v>
      </c>
      <c r="C445" s="84">
        <v>1737.99628192</v>
      </c>
      <c r="D445" s="84">
        <v>1661.5809655</v>
      </c>
      <c r="E445" s="84">
        <v>158.65200637000001</v>
      </c>
      <c r="F445" s="84">
        <v>158.65200637000001</v>
      </c>
    </row>
    <row r="446" spans="1:6" ht="12.75" customHeight="1" x14ac:dyDescent="0.2">
      <c r="A446" s="83" t="s">
        <v>165</v>
      </c>
      <c r="B446" s="83">
        <v>24</v>
      </c>
      <c r="C446" s="84">
        <v>1817.2040251000001</v>
      </c>
      <c r="D446" s="84">
        <v>1741.79549858</v>
      </c>
      <c r="E446" s="84">
        <v>166.31109544</v>
      </c>
      <c r="F446" s="84">
        <v>166.31109544</v>
      </c>
    </row>
    <row r="447" spans="1:6" ht="12.75" customHeight="1" x14ac:dyDescent="0.2">
      <c r="A447" s="83" t="s">
        <v>166</v>
      </c>
      <c r="B447" s="83">
        <v>1</v>
      </c>
      <c r="C447" s="84">
        <v>1806.6982857999999</v>
      </c>
      <c r="D447" s="84">
        <v>1732.37662243</v>
      </c>
      <c r="E447" s="84">
        <v>165.41175702000001</v>
      </c>
      <c r="F447" s="84">
        <v>165.41175702000001</v>
      </c>
    </row>
    <row r="448" spans="1:6" ht="12.75" customHeight="1" x14ac:dyDescent="0.2">
      <c r="A448" s="83" t="s">
        <v>166</v>
      </c>
      <c r="B448" s="83">
        <v>2</v>
      </c>
      <c r="C448" s="84">
        <v>1900.3048878</v>
      </c>
      <c r="D448" s="84">
        <v>1827.29028726</v>
      </c>
      <c r="E448" s="84">
        <v>174.47435684000001</v>
      </c>
      <c r="F448" s="84">
        <v>174.47435684000001</v>
      </c>
    </row>
    <row r="449" spans="1:6" ht="12.75" customHeight="1" x14ac:dyDescent="0.2">
      <c r="A449" s="83" t="s">
        <v>166</v>
      </c>
      <c r="B449" s="83">
        <v>3</v>
      </c>
      <c r="C449" s="84">
        <v>1960.4014925500001</v>
      </c>
      <c r="D449" s="84">
        <v>1886.6948049</v>
      </c>
      <c r="E449" s="84">
        <v>180.14645234</v>
      </c>
      <c r="F449" s="84">
        <v>180.14645234</v>
      </c>
    </row>
    <row r="450" spans="1:6" ht="12.75" customHeight="1" x14ac:dyDescent="0.2">
      <c r="A450" s="83" t="s">
        <v>166</v>
      </c>
      <c r="B450" s="83">
        <v>4</v>
      </c>
      <c r="C450" s="84">
        <v>1985.62629803</v>
      </c>
      <c r="D450" s="84">
        <v>1910.7205756200001</v>
      </c>
      <c r="E450" s="84">
        <v>182.44049446</v>
      </c>
      <c r="F450" s="84">
        <v>182.44049446</v>
      </c>
    </row>
    <row r="451" spans="1:6" ht="12.75" customHeight="1" x14ac:dyDescent="0.2">
      <c r="A451" s="83" t="s">
        <v>166</v>
      </c>
      <c r="B451" s="83">
        <v>5</v>
      </c>
      <c r="C451" s="84">
        <v>2013.99562668</v>
      </c>
      <c r="D451" s="84">
        <v>1938.6844012399999</v>
      </c>
      <c r="E451" s="84">
        <v>185.11055216</v>
      </c>
      <c r="F451" s="84">
        <v>185.11055216</v>
      </c>
    </row>
    <row r="452" spans="1:6" ht="12.75" customHeight="1" x14ac:dyDescent="0.2">
      <c r="A452" s="83" t="s">
        <v>166</v>
      </c>
      <c r="B452" s="83">
        <v>6</v>
      </c>
      <c r="C452" s="84">
        <v>1996.1698452099999</v>
      </c>
      <c r="D452" s="84">
        <v>1921.1793600000001</v>
      </c>
      <c r="E452" s="84">
        <v>183.43912598</v>
      </c>
      <c r="F452" s="84">
        <v>183.43912598</v>
      </c>
    </row>
    <row r="453" spans="1:6" ht="12.75" customHeight="1" x14ac:dyDescent="0.2">
      <c r="A453" s="83" t="s">
        <v>166</v>
      </c>
      <c r="B453" s="83">
        <v>7</v>
      </c>
      <c r="C453" s="84">
        <v>1978.98906162</v>
      </c>
      <c r="D453" s="84">
        <v>1903.1528047300001</v>
      </c>
      <c r="E453" s="84">
        <v>181.71790430999999</v>
      </c>
      <c r="F453" s="84">
        <v>181.71790430999999</v>
      </c>
    </row>
    <row r="454" spans="1:6" ht="12.75" customHeight="1" x14ac:dyDescent="0.2">
      <c r="A454" s="83" t="s">
        <v>166</v>
      </c>
      <c r="B454" s="83">
        <v>8</v>
      </c>
      <c r="C454" s="84">
        <v>1912.89864936</v>
      </c>
      <c r="D454" s="84">
        <v>1847.1994371200001</v>
      </c>
      <c r="E454" s="84">
        <v>176.37533346000001</v>
      </c>
      <c r="F454" s="84">
        <v>176.37533346000001</v>
      </c>
    </row>
    <row r="455" spans="1:6" ht="12.75" customHeight="1" x14ac:dyDescent="0.2">
      <c r="A455" s="83" t="s">
        <v>166</v>
      </c>
      <c r="B455" s="83">
        <v>9</v>
      </c>
      <c r="C455" s="84">
        <v>1823.2039998499999</v>
      </c>
      <c r="D455" s="84">
        <v>1748.9628028499999</v>
      </c>
      <c r="E455" s="84">
        <v>166.99544800999999</v>
      </c>
      <c r="F455" s="84">
        <v>166.99544800999999</v>
      </c>
    </row>
    <row r="456" spans="1:6" ht="12.75" customHeight="1" x14ac:dyDescent="0.2">
      <c r="A456" s="83" t="s">
        <v>166</v>
      </c>
      <c r="B456" s="83">
        <v>10</v>
      </c>
      <c r="C456" s="84">
        <v>1749.2401090799999</v>
      </c>
      <c r="D456" s="84">
        <v>1670.66108104</v>
      </c>
      <c r="E456" s="84">
        <v>159.51899906</v>
      </c>
      <c r="F456" s="84">
        <v>159.51899906</v>
      </c>
    </row>
    <row r="457" spans="1:6" ht="12.75" customHeight="1" x14ac:dyDescent="0.2">
      <c r="A457" s="83" t="s">
        <v>166</v>
      </c>
      <c r="B457" s="83">
        <v>11</v>
      </c>
      <c r="C457" s="84">
        <v>1706.42694177</v>
      </c>
      <c r="D457" s="84">
        <v>1627.6907706899999</v>
      </c>
      <c r="E457" s="84">
        <v>155.41608377</v>
      </c>
      <c r="F457" s="84">
        <v>155.41608377</v>
      </c>
    </row>
    <row r="458" spans="1:6" ht="12.75" customHeight="1" x14ac:dyDescent="0.2">
      <c r="A458" s="83" t="s">
        <v>166</v>
      </c>
      <c r="B458" s="83">
        <v>12</v>
      </c>
      <c r="C458" s="84">
        <v>1687.10668392</v>
      </c>
      <c r="D458" s="84">
        <v>1609.4752559599999</v>
      </c>
      <c r="E458" s="84">
        <v>153.67681977000001</v>
      </c>
      <c r="F458" s="84">
        <v>153.67681977000001</v>
      </c>
    </row>
    <row r="459" spans="1:6" ht="12.75" customHeight="1" x14ac:dyDescent="0.2">
      <c r="A459" s="83" t="s">
        <v>166</v>
      </c>
      <c r="B459" s="83">
        <v>13</v>
      </c>
      <c r="C459" s="84">
        <v>1666.0069582900001</v>
      </c>
      <c r="D459" s="84">
        <v>1587.5103753599999</v>
      </c>
      <c r="E459" s="84">
        <v>151.57955670999999</v>
      </c>
      <c r="F459" s="84">
        <v>151.57955670999999</v>
      </c>
    </row>
    <row r="460" spans="1:6" ht="12.75" customHeight="1" x14ac:dyDescent="0.2">
      <c r="A460" s="83" t="s">
        <v>166</v>
      </c>
      <c r="B460" s="83">
        <v>14</v>
      </c>
      <c r="C460" s="84">
        <v>1682.6480392200001</v>
      </c>
      <c r="D460" s="84">
        <v>1604.2470456000001</v>
      </c>
      <c r="E460" s="84">
        <v>153.17761684999999</v>
      </c>
      <c r="F460" s="84">
        <v>153.17761684999999</v>
      </c>
    </row>
    <row r="461" spans="1:6" ht="12.75" customHeight="1" x14ac:dyDescent="0.2">
      <c r="A461" s="83" t="s">
        <v>166</v>
      </c>
      <c r="B461" s="83">
        <v>15</v>
      </c>
      <c r="C461" s="84">
        <v>1731.38546013</v>
      </c>
      <c r="D461" s="84">
        <v>1652.8105953500001</v>
      </c>
      <c r="E461" s="84">
        <v>157.81458896000001</v>
      </c>
      <c r="F461" s="84">
        <v>157.81458896000001</v>
      </c>
    </row>
    <row r="462" spans="1:6" ht="12.75" customHeight="1" x14ac:dyDescent="0.2">
      <c r="A462" s="83" t="s">
        <v>166</v>
      </c>
      <c r="B462" s="83">
        <v>16</v>
      </c>
      <c r="C462" s="84">
        <v>1766.8740113700001</v>
      </c>
      <c r="D462" s="84">
        <v>1685.6664174699999</v>
      </c>
      <c r="E462" s="84">
        <v>160.95174700999999</v>
      </c>
      <c r="F462" s="84">
        <v>160.95174700999999</v>
      </c>
    </row>
    <row r="463" spans="1:6" ht="12.75" customHeight="1" x14ac:dyDescent="0.2">
      <c r="A463" s="83" t="s">
        <v>166</v>
      </c>
      <c r="B463" s="83">
        <v>17</v>
      </c>
      <c r="C463" s="84">
        <v>1764.12593939</v>
      </c>
      <c r="D463" s="84">
        <v>1684.57654581</v>
      </c>
      <c r="E463" s="84">
        <v>160.84768328000001</v>
      </c>
      <c r="F463" s="84">
        <v>160.84768328000001</v>
      </c>
    </row>
    <row r="464" spans="1:6" ht="12.75" customHeight="1" x14ac:dyDescent="0.2">
      <c r="A464" s="83" t="s">
        <v>166</v>
      </c>
      <c r="B464" s="83">
        <v>18</v>
      </c>
      <c r="C464" s="84">
        <v>1766.41257473</v>
      </c>
      <c r="D464" s="84">
        <v>1687.09720221</v>
      </c>
      <c r="E464" s="84">
        <v>161.08836199999999</v>
      </c>
      <c r="F464" s="84">
        <v>161.08836199999999</v>
      </c>
    </row>
    <row r="465" spans="1:6" ht="12.75" customHeight="1" x14ac:dyDescent="0.2">
      <c r="A465" s="83" t="s">
        <v>166</v>
      </c>
      <c r="B465" s="83">
        <v>19</v>
      </c>
      <c r="C465" s="84">
        <v>1744.31457507</v>
      </c>
      <c r="D465" s="84">
        <v>1665.6066185300001</v>
      </c>
      <c r="E465" s="84">
        <v>159.03638602999999</v>
      </c>
      <c r="F465" s="84">
        <v>159.03638602999999</v>
      </c>
    </row>
    <row r="466" spans="1:6" ht="12.75" customHeight="1" x14ac:dyDescent="0.2">
      <c r="A466" s="83" t="s">
        <v>166</v>
      </c>
      <c r="B466" s="83">
        <v>20</v>
      </c>
      <c r="C466" s="84">
        <v>1742.6319711799999</v>
      </c>
      <c r="D466" s="84">
        <v>1663.0457484999999</v>
      </c>
      <c r="E466" s="84">
        <v>158.79186759999999</v>
      </c>
      <c r="F466" s="84">
        <v>158.79186759999999</v>
      </c>
    </row>
    <row r="467" spans="1:6" ht="12.75" customHeight="1" x14ac:dyDescent="0.2">
      <c r="A467" s="83" t="s">
        <v>166</v>
      </c>
      <c r="B467" s="83">
        <v>21</v>
      </c>
      <c r="C467" s="84">
        <v>1753.2000820400001</v>
      </c>
      <c r="D467" s="84">
        <v>1671.5626789999999</v>
      </c>
      <c r="E467" s="84">
        <v>159.60508594000001</v>
      </c>
      <c r="F467" s="84">
        <v>159.60508594000001</v>
      </c>
    </row>
    <row r="468" spans="1:6" ht="12.75" customHeight="1" x14ac:dyDescent="0.2">
      <c r="A468" s="83" t="s">
        <v>166</v>
      </c>
      <c r="B468" s="83">
        <v>22</v>
      </c>
      <c r="C468" s="84">
        <v>1737.4918336200001</v>
      </c>
      <c r="D468" s="84">
        <v>1657.2200112999999</v>
      </c>
      <c r="E468" s="84">
        <v>158.23561129000001</v>
      </c>
      <c r="F468" s="84">
        <v>158.23561129000001</v>
      </c>
    </row>
    <row r="469" spans="1:6" ht="12.75" customHeight="1" x14ac:dyDescent="0.2">
      <c r="A469" s="83" t="s">
        <v>166</v>
      </c>
      <c r="B469" s="83">
        <v>23</v>
      </c>
      <c r="C469" s="84">
        <v>1800.69832739</v>
      </c>
      <c r="D469" s="84">
        <v>1720.381275</v>
      </c>
      <c r="E469" s="84">
        <v>164.26641051999999</v>
      </c>
      <c r="F469" s="84">
        <v>164.26641051999999</v>
      </c>
    </row>
    <row r="470" spans="1:6" ht="12.75" customHeight="1" x14ac:dyDescent="0.2">
      <c r="A470" s="83" t="s">
        <v>166</v>
      </c>
      <c r="B470" s="83">
        <v>24</v>
      </c>
      <c r="C470" s="84">
        <v>1876.0700470500001</v>
      </c>
      <c r="D470" s="84">
        <v>1795.3902523100001</v>
      </c>
      <c r="E470" s="84">
        <v>171.42845980000001</v>
      </c>
      <c r="F470" s="84">
        <v>171.42845980000001</v>
      </c>
    </row>
    <row r="471" spans="1:6" ht="12.75" customHeight="1" x14ac:dyDescent="0.2">
      <c r="A471" s="83" t="s">
        <v>167</v>
      </c>
      <c r="B471" s="83">
        <v>1</v>
      </c>
      <c r="C471" s="84">
        <v>1952.09279857</v>
      </c>
      <c r="D471" s="84">
        <v>1871.09485986</v>
      </c>
      <c r="E471" s="84">
        <v>178.65692963000001</v>
      </c>
      <c r="F471" s="84">
        <v>178.65692963000001</v>
      </c>
    </row>
    <row r="472" spans="1:6" ht="12.75" customHeight="1" x14ac:dyDescent="0.2">
      <c r="A472" s="83" t="s">
        <v>167</v>
      </c>
      <c r="B472" s="83">
        <v>2</v>
      </c>
      <c r="C472" s="84">
        <v>2075.8084653999999</v>
      </c>
      <c r="D472" s="84">
        <v>1993.4265154</v>
      </c>
      <c r="E472" s="84">
        <v>190.33746943</v>
      </c>
      <c r="F472" s="84">
        <v>190.33746943</v>
      </c>
    </row>
    <row r="473" spans="1:6" ht="12.75" customHeight="1" x14ac:dyDescent="0.2">
      <c r="A473" s="83" t="s">
        <v>167</v>
      </c>
      <c r="B473" s="83">
        <v>3</v>
      </c>
      <c r="C473" s="84">
        <v>2110.15452504</v>
      </c>
      <c r="D473" s="84">
        <v>2026.5486640500001</v>
      </c>
      <c r="E473" s="84">
        <v>193.50005701000001</v>
      </c>
      <c r="F473" s="84">
        <v>193.50005701000001</v>
      </c>
    </row>
    <row r="474" spans="1:6" ht="12.75" customHeight="1" x14ac:dyDescent="0.2">
      <c r="A474" s="83" t="s">
        <v>167</v>
      </c>
      <c r="B474" s="83">
        <v>4</v>
      </c>
      <c r="C474" s="84">
        <v>2072.2450092899999</v>
      </c>
      <c r="D474" s="84">
        <v>1988.7956071599999</v>
      </c>
      <c r="E474" s="84">
        <v>189.89529845000001</v>
      </c>
      <c r="F474" s="84">
        <v>189.89529845000001</v>
      </c>
    </row>
    <row r="475" spans="1:6" ht="12.75" customHeight="1" x14ac:dyDescent="0.2">
      <c r="A475" s="83" t="s">
        <v>167</v>
      </c>
      <c r="B475" s="83">
        <v>5</v>
      </c>
      <c r="C475" s="84">
        <v>2079.2791822499998</v>
      </c>
      <c r="D475" s="84">
        <v>1995.8738023200001</v>
      </c>
      <c r="E475" s="84">
        <v>190.57114265000001</v>
      </c>
      <c r="F475" s="84">
        <v>190.57114265000001</v>
      </c>
    </row>
    <row r="476" spans="1:6" ht="12.75" customHeight="1" x14ac:dyDescent="0.2">
      <c r="A476" s="83" t="s">
        <v>167</v>
      </c>
      <c r="B476" s="83">
        <v>6</v>
      </c>
      <c r="C476" s="84">
        <v>2079.11102553</v>
      </c>
      <c r="D476" s="84">
        <v>1996.00758077</v>
      </c>
      <c r="E476" s="84">
        <v>190.58391616</v>
      </c>
      <c r="F476" s="84">
        <v>190.58391616</v>
      </c>
    </row>
    <row r="477" spans="1:6" ht="12.75" customHeight="1" x14ac:dyDescent="0.2">
      <c r="A477" s="83" t="s">
        <v>167</v>
      </c>
      <c r="B477" s="83">
        <v>7</v>
      </c>
      <c r="C477" s="84">
        <v>2088.80436022</v>
      </c>
      <c r="D477" s="84">
        <v>2006.8105416200001</v>
      </c>
      <c r="E477" s="84">
        <v>191.61541052999999</v>
      </c>
      <c r="F477" s="84">
        <v>191.61541052999999</v>
      </c>
    </row>
    <row r="478" spans="1:6" ht="12.75" customHeight="1" x14ac:dyDescent="0.2">
      <c r="A478" s="83" t="s">
        <v>167</v>
      </c>
      <c r="B478" s="83">
        <v>8</v>
      </c>
      <c r="C478" s="84">
        <v>2019.9723593599999</v>
      </c>
      <c r="D478" s="84">
        <v>1939.43645083</v>
      </c>
      <c r="E478" s="84">
        <v>185.18235978000001</v>
      </c>
      <c r="F478" s="84">
        <v>185.18235978000001</v>
      </c>
    </row>
    <row r="479" spans="1:6" ht="12.75" customHeight="1" x14ac:dyDescent="0.2">
      <c r="A479" s="83" t="s">
        <v>167</v>
      </c>
      <c r="B479" s="83">
        <v>9</v>
      </c>
      <c r="C479" s="84">
        <v>1847.5286836499999</v>
      </c>
      <c r="D479" s="84">
        <v>1766.1781130100001</v>
      </c>
      <c r="E479" s="84">
        <v>168.63920992000001</v>
      </c>
      <c r="F479" s="84">
        <v>168.63920992000001</v>
      </c>
    </row>
    <row r="480" spans="1:6" ht="12.75" customHeight="1" x14ac:dyDescent="0.2">
      <c r="A480" s="83" t="s">
        <v>167</v>
      </c>
      <c r="B480" s="83">
        <v>10</v>
      </c>
      <c r="C480" s="84">
        <v>1803.9169320999999</v>
      </c>
      <c r="D480" s="84">
        <v>1725.56913093</v>
      </c>
      <c r="E480" s="84">
        <v>164.76176029999999</v>
      </c>
      <c r="F480" s="84">
        <v>164.76176029999999</v>
      </c>
    </row>
    <row r="481" spans="1:6" ht="12.75" customHeight="1" x14ac:dyDescent="0.2">
      <c r="A481" s="83" t="s">
        <v>167</v>
      </c>
      <c r="B481" s="83">
        <v>11</v>
      </c>
      <c r="C481" s="84">
        <v>1797.5695486100001</v>
      </c>
      <c r="D481" s="84">
        <v>1718.96481829</v>
      </c>
      <c r="E481" s="84">
        <v>164.13116360999999</v>
      </c>
      <c r="F481" s="84">
        <v>164.13116360999999</v>
      </c>
    </row>
    <row r="482" spans="1:6" ht="12.75" customHeight="1" x14ac:dyDescent="0.2">
      <c r="A482" s="83" t="s">
        <v>167</v>
      </c>
      <c r="B482" s="83">
        <v>12</v>
      </c>
      <c r="C482" s="84">
        <v>1786.50697451</v>
      </c>
      <c r="D482" s="84">
        <v>1708.0502333899999</v>
      </c>
      <c r="E482" s="84">
        <v>163.08901109000001</v>
      </c>
      <c r="F482" s="84">
        <v>163.08901109000001</v>
      </c>
    </row>
    <row r="483" spans="1:6" ht="12.75" customHeight="1" x14ac:dyDescent="0.2">
      <c r="A483" s="83" t="s">
        <v>167</v>
      </c>
      <c r="B483" s="83">
        <v>13</v>
      </c>
      <c r="C483" s="84">
        <v>1776.6400560100001</v>
      </c>
      <c r="D483" s="84">
        <v>1697.5068523899999</v>
      </c>
      <c r="E483" s="84">
        <v>162.08230207</v>
      </c>
      <c r="F483" s="84">
        <v>162.08230207</v>
      </c>
    </row>
    <row r="484" spans="1:6" ht="12.75" customHeight="1" x14ac:dyDescent="0.2">
      <c r="A484" s="83" t="s">
        <v>167</v>
      </c>
      <c r="B484" s="83">
        <v>14</v>
      </c>
      <c r="C484" s="84">
        <v>1767.18839628</v>
      </c>
      <c r="D484" s="84">
        <v>1687.67104109</v>
      </c>
      <c r="E484" s="84">
        <v>161.14315361000001</v>
      </c>
      <c r="F484" s="84">
        <v>161.14315361000001</v>
      </c>
    </row>
    <row r="485" spans="1:6" ht="12.75" customHeight="1" x14ac:dyDescent="0.2">
      <c r="A485" s="83" t="s">
        <v>167</v>
      </c>
      <c r="B485" s="83">
        <v>15</v>
      </c>
      <c r="C485" s="84">
        <v>1777.4230548400001</v>
      </c>
      <c r="D485" s="84">
        <v>1697.1112284999999</v>
      </c>
      <c r="E485" s="84">
        <v>162.04452688000001</v>
      </c>
      <c r="F485" s="84">
        <v>162.04452688000001</v>
      </c>
    </row>
    <row r="486" spans="1:6" ht="12.75" customHeight="1" x14ac:dyDescent="0.2">
      <c r="A486" s="83" t="s">
        <v>167</v>
      </c>
      <c r="B486" s="83">
        <v>16</v>
      </c>
      <c r="C486" s="84">
        <v>1766.6419404999999</v>
      </c>
      <c r="D486" s="84">
        <v>1687.6443636399999</v>
      </c>
      <c r="E486" s="84">
        <v>161.14060638000001</v>
      </c>
      <c r="F486" s="84">
        <v>161.14060638000001</v>
      </c>
    </row>
    <row r="487" spans="1:6" ht="12.75" customHeight="1" x14ac:dyDescent="0.2">
      <c r="A487" s="83" t="s">
        <v>167</v>
      </c>
      <c r="B487" s="83">
        <v>17</v>
      </c>
      <c r="C487" s="84">
        <v>1772.9191321999999</v>
      </c>
      <c r="D487" s="84">
        <v>1693.7821628300001</v>
      </c>
      <c r="E487" s="84">
        <v>161.72665917</v>
      </c>
      <c r="F487" s="84">
        <v>161.72665917</v>
      </c>
    </row>
    <row r="488" spans="1:6" ht="12.75" customHeight="1" x14ac:dyDescent="0.2">
      <c r="A488" s="83" t="s">
        <v>167</v>
      </c>
      <c r="B488" s="83">
        <v>18</v>
      </c>
      <c r="C488" s="84">
        <v>1760.6338909399999</v>
      </c>
      <c r="D488" s="84">
        <v>1681.77787442</v>
      </c>
      <c r="E488" s="84">
        <v>160.58045895999999</v>
      </c>
      <c r="F488" s="84">
        <v>160.58045895999999</v>
      </c>
    </row>
    <row r="489" spans="1:6" ht="12.75" customHeight="1" x14ac:dyDescent="0.2">
      <c r="A489" s="83" t="s">
        <v>167</v>
      </c>
      <c r="B489" s="83">
        <v>19</v>
      </c>
      <c r="C489" s="84">
        <v>1726.92541603</v>
      </c>
      <c r="D489" s="84">
        <v>1648.2881436600001</v>
      </c>
      <c r="E489" s="84">
        <v>157.38277368999999</v>
      </c>
      <c r="F489" s="84">
        <v>157.38277368999999</v>
      </c>
    </row>
    <row r="490" spans="1:6" ht="12.75" customHeight="1" x14ac:dyDescent="0.2">
      <c r="A490" s="83" t="s">
        <v>167</v>
      </c>
      <c r="B490" s="83">
        <v>20</v>
      </c>
      <c r="C490" s="84">
        <v>1756.95278115</v>
      </c>
      <c r="D490" s="84">
        <v>1677.00085792</v>
      </c>
      <c r="E490" s="84">
        <v>160.12433719000001</v>
      </c>
      <c r="F490" s="84">
        <v>160.12433719000001</v>
      </c>
    </row>
    <row r="491" spans="1:6" ht="12.75" customHeight="1" x14ac:dyDescent="0.2">
      <c r="A491" s="83" t="s">
        <v>167</v>
      </c>
      <c r="B491" s="83">
        <v>21</v>
      </c>
      <c r="C491" s="84">
        <v>1768.8759607</v>
      </c>
      <c r="D491" s="84">
        <v>1686.1426148999999</v>
      </c>
      <c r="E491" s="84">
        <v>160.99721556</v>
      </c>
      <c r="F491" s="84">
        <v>160.99721556</v>
      </c>
    </row>
    <row r="492" spans="1:6" ht="12.75" customHeight="1" x14ac:dyDescent="0.2">
      <c r="A492" s="83" t="s">
        <v>167</v>
      </c>
      <c r="B492" s="83">
        <v>22</v>
      </c>
      <c r="C492" s="84">
        <v>1729.8823752000001</v>
      </c>
      <c r="D492" s="84">
        <v>1651.55907772</v>
      </c>
      <c r="E492" s="84">
        <v>157.69509085999999</v>
      </c>
      <c r="F492" s="84">
        <v>157.69509085999999</v>
      </c>
    </row>
    <row r="493" spans="1:6" ht="12.75" customHeight="1" x14ac:dyDescent="0.2">
      <c r="A493" s="83" t="s">
        <v>167</v>
      </c>
      <c r="B493" s="83">
        <v>23</v>
      </c>
      <c r="C493" s="84">
        <v>1778.8626885799999</v>
      </c>
      <c r="D493" s="84">
        <v>1702.31689207</v>
      </c>
      <c r="E493" s="84">
        <v>162.54157696999999</v>
      </c>
      <c r="F493" s="84">
        <v>162.54157696999999</v>
      </c>
    </row>
    <row r="494" spans="1:6" ht="12.75" customHeight="1" x14ac:dyDescent="0.2">
      <c r="A494" s="83" t="s">
        <v>167</v>
      </c>
      <c r="B494" s="83">
        <v>24</v>
      </c>
      <c r="C494" s="84">
        <v>1862.2632708000001</v>
      </c>
      <c r="D494" s="84">
        <v>1785.3046482</v>
      </c>
      <c r="E494" s="84">
        <v>170.46546049</v>
      </c>
      <c r="F494" s="84">
        <v>170.46546049</v>
      </c>
    </row>
    <row r="495" spans="1:6" ht="12.75" customHeight="1" x14ac:dyDescent="0.2">
      <c r="A495" s="83" t="s">
        <v>168</v>
      </c>
      <c r="B495" s="83">
        <v>1</v>
      </c>
      <c r="C495" s="84">
        <v>1848.8548894200001</v>
      </c>
      <c r="D495" s="84">
        <v>1772.0396555699999</v>
      </c>
      <c r="E495" s="84">
        <v>169.19888501</v>
      </c>
      <c r="F495" s="84">
        <v>169.19888501</v>
      </c>
    </row>
    <row r="496" spans="1:6" ht="12.75" customHeight="1" x14ac:dyDescent="0.2">
      <c r="A496" s="83" t="s">
        <v>168</v>
      </c>
      <c r="B496" s="83">
        <v>2</v>
      </c>
      <c r="C496" s="84">
        <v>1948.90456434</v>
      </c>
      <c r="D496" s="84">
        <v>1871.9629085500001</v>
      </c>
      <c r="E496" s="84">
        <v>178.73981314</v>
      </c>
      <c r="F496" s="84">
        <v>178.73981314</v>
      </c>
    </row>
    <row r="497" spans="1:6" ht="12.75" customHeight="1" x14ac:dyDescent="0.2">
      <c r="A497" s="83" t="s">
        <v>168</v>
      </c>
      <c r="B497" s="83">
        <v>3</v>
      </c>
      <c r="C497" s="84">
        <v>2012.92654971</v>
      </c>
      <c r="D497" s="84">
        <v>1934.63493984</v>
      </c>
      <c r="E497" s="84">
        <v>184.72389921000001</v>
      </c>
      <c r="F497" s="84">
        <v>184.72389921000001</v>
      </c>
    </row>
    <row r="498" spans="1:6" ht="12.75" customHeight="1" x14ac:dyDescent="0.2">
      <c r="A498" s="83" t="s">
        <v>168</v>
      </c>
      <c r="B498" s="83">
        <v>4</v>
      </c>
      <c r="C498" s="84">
        <v>2044.1792895399999</v>
      </c>
      <c r="D498" s="84">
        <v>1965.7222625899999</v>
      </c>
      <c r="E498" s="84">
        <v>187.69219641000001</v>
      </c>
      <c r="F498" s="84">
        <v>187.69219641000001</v>
      </c>
    </row>
    <row r="499" spans="1:6" ht="12.75" customHeight="1" x14ac:dyDescent="0.2">
      <c r="A499" s="83" t="s">
        <v>168</v>
      </c>
      <c r="B499" s="83">
        <v>5</v>
      </c>
      <c r="C499" s="84">
        <v>2040.88748276</v>
      </c>
      <c r="D499" s="84">
        <v>1962.8432115200001</v>
      </c>
      <c r="E499" s="84">
        <v>187.41729724000001</v>
      </c>
      <c r="F499" s="84">
        <v>187.41729724000001</v>
      </c>
    </row>
    <row r="500" spans="1:6" ht="12.75" customHeight="1" x14ac:dyDescent="0.2">
      <c r="A500" s="83" t="s">
        <v>168</v>
      </c>
      <c r="B500" s="83">
        <v>6</v>
      </c>
      <c r="C500" s="84">
        <v>2013.53922988</v>
      </c>
      <c r="D500" s="84">
        <v>1945.6809956699999</v>
      </c>
      <c r="E500" s="84">
        <v>185.77860491000001</v>
      </c>
      <c r="F500" s="84">
        <v>185.77860491000001</v>
      </c>
    </row>
    <row r="501" spans="1:6" ht="12.75" customHeight="1" x14ac:dyDescent="0.2">
      <c r="A501" s="83" t="s">
        <v>168</v>
      </c>
      <c r="B501" s="83">
        <v>7</v>
      </c>
      <c r="C501" s="84">
        <v>2004.9208597100001</v>
      </c>
      <c r="D501" s="84">
        <v>1931.38666603</v>
      </c>
      <c r="E501" s="84">
        <v>184.41374571</v>
      </c>
      <c r="F501" s="84">
        <v>184.41374571</v>
      </c>
    </row>
    <row r="502" spans="1:6" ht="12.75" customHeight="1" x14ac:dyDescent="0.2">
      <c r="A502" s="83" t="s">
        <v>168</v>
      </c>
      <c r="B502" s="83">
        <v>8</v>
      </c>
      <c r="C502" s="84">
        <v>1890.9652188</v>
      </c>
      <c r="D502" s="84">
        <v>1818.1741429900001</v>
      </c>
      <c r="E502" s="84">
        <v>173.60392404000001</v>
      </c>
      <c r="F502" s="84">
        <v>173.60392404000001</v>
      </c>
    </row>
    <row r="503" spans="1:6" ht="12.75" customHeight="1" x14ac:dyDescent="0.2">
      <c r="A503" s="83" t="s">
        <v>168</v>
      </c>
      <c r="B503" s="83">
        <v>9</v>
      </c>
      <c r="C503" s="84">
        <v>1768.12044509</v>
      </c>
      <c r="D503" s="84">
        <v>1695.6995350899999</v>
      </c>
      <c r="E503" s="84">
        <v>161.90973478000001</v>
      </c>
      <c r="F503" s="84">
        <v>161.90973478000001</v>
      </c>
    </row>
    <row r="504" spans="1:6" ht="12.75" customHeight="1" x14ac:dyDescent="0.2">
      <c r="A504" s="83" t="s">
        <v>168</v>
      </c>
      <c r="B504" s="83">
        <v>10</v>
      </c>
      <c r="C504" s="84">
        <v>1667.5500671899999</v>
      </c>
      <c r="D504" s="84">
        <v>1595.5771250499999</v>
      </c>
      <c r="E504" s="84">
        <v>152.34979063</v>
      </c>
      <c r="F504" s="84">
        <v>152.34979063</v>
      </c>
    </row>
    <row r="505" spans="1:6" ht="12.75" customHeight="1" x14ac:dyDescent="0.2">
      <c r="A505" s="83" t="s">
        <v>168</v>
      </c>
      <c r="B505" s="83">
        <v>11</v>
      </c>
      <c r="C505" s="84">
        <v>1645.3245338500001</v>
      </c>
      <c r="D505" s="84">
        <v>1573.0496301600001</v>
      </c>
      <c r="E505" s="84">
        <v>150.19880771999999</v>
      </c>
      <c r="F505" s="84">
        <v>150.19880771999999</v>
      </c>
    </row>
    <row r="506" spans="1:6" ht="12.75" customHeight="1" x14ac:dyDescent="0.2">
      <c r="A506" s="83" t="s">
        <v>168</v>
      </c>
      <c r="B506" s="83">
        <v>12</v>
      </c>
      <c r="C506" s="84">
        <v>1633.4694665899999</v>
      </c>
      <c r="D506" s="84">
        <v>1566.6063763699999</v>
      </c>
      <c r="E506" s="84">
        <v>149.58358934</v>
      </c>
      <c r="F506" s="84">
        <v>149.58358934</v>
      </c>
    </row>
    <row r="507" spans="1:6" ht="12.75" customHeight="1" x14ac:dyDescent="0.2">
      <c r="A507" s="83" t="s">
        <v>168</v>
      </c>
      <c r="B507" s="83">
        <v>13</v>
      </c>
      <c r="C507" s="84">
        <v>1643.1835152799999</v>
      </c>
      <c r="D507" s="84">
        <v>1573.8387590699999</v>
      </c>
      <c r="E507" s="84">
        <v>150.27415576999999</v>
      </c>
      <c r="F507" s="84">
        <v>150.27415576999999</v>
      </c>
    </row>
    <row r="508" spans="1:6" ht="12.75" customHeight="1" x14ac:dyDescent="0.2">
      <c r="A508" s="83" t="s">
        <v>168</v>
      </c>
      <c r="B508" s="83">
        <v>14</v>
      </c>
      <c r="C508" s="84">
        <v>1623.4735393399999</v>
      </c>
      <c r="D508" s="84">
        <v>1550.01530968</v>
      </c>
      <c r="E508" s="84">
        <v>147.9994318</v>
      </c>
      <c r="F508" s="84">
        <v>147.9994318</v>
      </c>
    </row>
    <row r="509" spans="1:6" ht="12.75" customHeight="1" x14ac:dyDescent="0.2">
      <c r="A509" s="83" t="s">
        <v>168</v>
      </c>
      <c r="B509" s="83">
        <v>15</v>
      </c>
      <c r="C509" s="84">
        <v>1627.7728663099999</v>
      </c>
      <c r="D509" s="84">
        <v>1551.4945294700001</v>
      </c>
      <c r="E509" s="84">
        <v>148.14067148999999</v>
      </c>
      <c r="F509" s="84">
        <v>148.14067148999999</v>
      </c>
    </row>
    <row r="510" spans="1:6" ht="12.75" customHeight="1" x14ac:dyDescent="0.2">
      <c r="A510" s="83" t="s">
        <v>168</v>
      </c>
      <c r="B510" s="83">
        <v>16</v>
      </c>
      <c r="C510" s="84">
        <v>1623.63170954</v>
      </c>
      <c r="D510" s="84">
        <v>1547.3952667200001</v>
      </c>
      <c r="E510" s="84">
        <v>147.74926339000001</v>
      </c>
      <c r="F510" s="84">
        <v>147.74926339000001</v>
      </c>
    </row>
    <row r="511" spans="1:6" ht="12.75" customHeight="1" x14ac:dyDescent="0.2">
      <c r="A511" s="83" t="s">
        <v>168</v>
      </c>
      <c r="B511" s="83">
        <v>17</v>
      </c>
      <c r="C511" s="84">
        <v>1643.3415962700001</v>
      </c>
      <c r="D511" s="84">
        <v>1566.8721672700001</v>
      </c>
      <c r="E511" s="84">
        <v>149.60896774</v>
      </c>
      <c r="F511" s="84">
        <v>149.60896774</v>
      </c>
    </row>
    <row r="512" spans="1:6" ht="12.75" customHeight="1" x14ac:dyDescent="0.2">
      <c r="A512" s="83" t="s">
        <v>168</v>
      </c>
      <c r="B512" s="83">
        <v>18</v>
      </c>
      <c r="C512" s="84">
        <v>1630.0030499699999</v>
      </c>
      <c r="D512" s="84">
        <v>1554.13561667</v>
      </c>
      <c r="E512" s="84">
        <v>148.39284925999999</v>
      </c>
      <c r="F512" s="84">
        <v>148.39284925999999</v>
      </c>
    </row>
    <row r="513" spans="1:6" ht="12.75" customHeight="1" x14ac:dyDescent="0.2">
      <c r="A513" s="83" t="s">
        <v>168</v>
      </c>
      <c r="B513" s="83">
        <v>19</v>
      </c>
      <c r="C513" s="84">
        <v>1610.65814258</v>
      </c>
      <c r="D513" s="84">
        <v>1533.82037423</v>
      </c>
      <c r="E513" s="84">
        <v>146.45309788</v>
      </c>
      <c r="F513" s="84">
        <v>146.45309788</v>
      </c>
    </row>
    <row r="514" spans="1:6" ht="12.75" customHeight="1" x14ac:dyDescent="0.2">
      <c r="A514" s="83" t="s">
        <v>168</v>
      </c>
      <c r="B514" s="83">
        <v>20</v>
      </c>
      <c r="C514" s="84">
        <v>1630.60408431</v>
      </c>
      <c r="D514" s="84">
        <v>1553.23926476</v>
      </c>
      <c r="E514" s="84">
        <v>148.30726329000001</v>
      </c>
      <c r="F514" s="84">
        <v>148.30726329000001</v>
      </c>
    </row>
    <row r="515" spans="1:6" ht="12.75" customHeight="1" x14ac:dyDescent="0.2">
      <c r="A515" s="83" t="s">
        <v>168</v>
      </c>
      <c r="B515" s="83">
        <v>21</v>
      </c>
      <c r="C515" s="84">
        <v>1615.5308588800001</v>
      </c>
      <c r="D515" s="84">
        <v>1535.7743788</v>
      </c>
      <c r="E515" s="84">
        <v>146.63967124000001</v>
      </c>
      <c r="F515" s="84">
        <v>146.63967124000001</v>
      </c>
    </row>
    <row r="516" spans="1:6" ht="12.75" customHeight="1" x14ac:dyDescent="0.2">
      <c r="A516" s="83" t="s">
        <v>168</v>
      </c>
      <c r="B516" s="83">
        <v>22</v>
      </c>
      <c r="C516" s="84">
        <v>1608.25093431</v>
      </c>
      <c r="D516" s="84">
        <v>1533.2487533200001</v>
      </c>
      <c r="E516" s="84">
        <v>146.39851805999999</v>
      </c>
      <c r="F516" s="84">
        <v>146.39851805999999</v>
      </c>
    </row>
    <row r="517" spans="1:6" ht="12.75" customHeight="1" x14ac:dyDescent="0.2">
      <c r="A517" s="83" t="s">
        <v>168</v>
      </c>
      <c r="B517" s="83">
        <v>23</v>
      </c>
      <c r="C517" s="84">
        <v>1700.3459403500001</v>
      </c>
      <c r="D517" s="84">
        <v>1625.9966455799999</v>
      </c>
      <c r="E517" s="84">
        <v>155.25432436</v>
      </c>
      <c r="F517" s="84">
        <v>155.25432436</v>
      </c>
    </row>
    <row r="518" spans="1:6" ht="12.75" customHeight="1" x14ac:dyDescent="0.2">
      <c r="A518" s="83" t="s">
        <v>168</v>
      </c>
      <c r="B518" s="83">
        <v>24</v>
      </c>
      <c r="C518" s="84">
        <v>1842.2048895299999</v>
      </c>
      <c r="D518" s="84">
        <v>1769.6150645800001</v>
      </c>
      <c r="E518" s="84">
        <v>168.96737886</v>
      </c>
      <c r="F518" s="84">
        <v>168.96737886</v>
      </c>
    </row>
    <row r="519" spans="1:6" ht="12.75" customHeight="1" x14ac:dyDescent="0.2">
      <c r="A519" s="83" t="s">
        <v>169</v>
      </c>
      <c r="B519" s="83">
        <v>1</v>
      </c>
      <c r="C519" s="84">
        <v>2035.86463314</v>
      </c>
      <c r="D519" s="84">
        <v>1964.31216062</v>
      </c>
      <c r="E519" s="84">
        <v>187.55755626000001</v>
      </c>
      <c r="F519" s="84">
        <v>187.55755626000001</v>
      </c>
    </row>
    <row r="520" spans="1:6" ht="12.75" customHeight="1" x14ac:dyDescent="0.2">
      <c r="A520" s="83" t="s">
        <v>169</v>
      </c>
      <c r="B520" s="83">
        <v>2</v>
      </c>
      <c r="C520" s="84">
        <v>2074.62357118</v>
      </c>
      <c r="D520" s="84">
        <v>2002.9597401599999</v>
      </c>
      <c r="E520" s="84">
        <v>191.24772614</v>
      </c>
      <c r="F520" s="84">
        <v>191.24772614</v>
      </c>
    </row>
    <row r="521" spans="1:6" ht="12.75" customHeight="1" x14ac:dyDescent="0.2">
      <c r="A521" s="83" t="s">
        <v>169</v>
      </c>
      <c r="B521" s="83">
        <v>3</v>
      </c>
      <c r="C521" s="84">
        <v>2123.7509339799999</v>
      </c>
      <c r="D521" s="84">
        <v>2051.2558634400002</v>
      </c>
      <c r="E521" s="84">
        <v>195.85916369</v>
      </c>
      <c r="F521" s="84">
        <v>195.85916369</v>
      </c>
    </row>
    <row r="522" spans="1:6" ht="12.75" customHeight="1" x14ac:dyDescent="0.2">
      <c r="A522" s="83" t="s">
        <v>169</v>
      </c>
      <c r="B522" s="83">
        <v>4</v>
      </c>
      <c r="C522" s="84">
        <v>2084.30077721</v>
      </c>
      <c r="D522" s="84">
        <v>2011.94278351</v>
      </c>
      <c r="E522" s="84">
        <v>192.10545013000001</v>
      </c>
      <c r="F522" s="84">
        <v>192.10545013000001</v>
      </c>
    </row>
    <row r="523" spans="1:6" ht="12.75" customHeight="1" x14ac:dyDescent="0.2">
      <c r="A523" s="83" t="s">
        <v>169</v>
      </c>
      <c r="B523" s="83">
        <v>5</v>
      </c>
      <c r="C523" s="84">
        <v>2068.59865885</v>
      </c>
      <c r="D523" s="84">
        <v>1996.0232809500001</v>
      </c>
      <c r="E523" s="84">
        <v>190.58541525000001</v>
      </c>
      <c r="F523" s="84">
        <v>190.58541525000001</v>
      </c>
    </row>
    <row r="524" spans="1:6" ht="12.75" customHeight="1" x14ac:dyDescent="0.2">
      <c r="A524" s="83" t="s">
        <v>169</v>
      </c>
      <c r="B524" s="83">
        <v>6</v>
      </c>
      <c r="C524" s="84">
        <v>2029.24662433</v>
      </c>
      <c r="D524" s="84">
        <v>1957.28225017</v>
      </c>
      <c r="E524" s="84">
        <v>186.88632240999999</v>
      </c>
      <c r="F524" s="84">
        <v>186.88632240999999</v>
      </c>
    </row>
    <row r="525" spans="1:6" ht="12.75" customHeight="1" x14ac:dyDescent="0.2">
      <c r="A525" s="83" t="s">
        <v>169</v>
      </c>
      <c r="B525" s="83">
        <v>7</v>
      </c>
      <c r="C525" s="84">
        <v>2018.66309987</v>
      </c>
      <c r="D525" s="84">
        <v>1946.1644988200001</v>
      </c>
      <c r="E525" s="84">
        <v>185.82477102999999</v>
      </c>
      <c r="F525" s="84">
        <v>185.82477102999999</v>
      </c>
    </row>
    <row r="526" spans="1:6" ht="12.75" customHeight="1" x14ac:dyDescent="0.2">
      <c r="A526" s="83" t="s">
        <v>169</v>
      </c>
      <c r="B526" s="83">
        <v>8</v>
      </c>
      <c r="C526" s="84">
        <v>1894.60350328</v>
      </c>
      <c r="D526" s="84">
        <v>1822.51247382</v>
      </c>
      <c r="E526" s="84">
        <v>174.01815898000001</v>
      </c>
      <c r="F526" s="84">
        <v>174.01815898000001</v>
      </c>
    </row>
    <row r="527" spans="1:6" ht="12.75" customHeight="1" x14ac:dyDescent="0.2">
      <c r="A527" s="83" t="s">
        <v>169</v>
      </c>
      <c r="B527" s="83">
        <v>9</v>
      </c>
      <c r="C527" s="84">
        <v>1806.2904405100001</v>
      </c>
      <c r="D527" s="84">
        <v>1736.37694648</v>
      </c>
      <c r="E527" s="84">
        <v>165.79371821000001</v>
      </c>
      <c r="F527" s="84">
        <v>165.79371821000001</v>
      </c>
    </row>
    <row r="528" spans="1:6" ht="12.75" customHeight="1" x14ac:dyDescent="0.2">
      <c r="A528" s="83" t="s">
        <v>169</v>
      </c>
      <c r="B528" s="83">
        <v>10</v>
      </c>
      <c r="C528" s="84">
        <v>1736.86579411</v>
      </c>
      <c r="D528" s="84">
        <v>1660.20067417</v>
      </c>
      <c r="E528" s="84">
        <v>158.52021262</v>
      </c>
      <c r="F528" s="84">
        <v>158.52021262</v>
      </c>
    </row>
    <row r="529" spans="1:6" ht="12.75" customHeight="1" x14ac:dyDescent="0.2">
      <c r="A529" s="83" t="s">
        <v>169</v>
      </c>
      <c r="B529" s="83">
        <v>11</v>
      </c>
      <c r="C529" s="84">
        <v>1720.3208217599999</v>
      </c>
      <c r="D529" s="84">
        <v>1644.94471432</v>
      </c>
      <c r="E529" s="84">
        <v>157.0635345</v>
      </c>
      <c r="F529" s="84">
        <v>157.0635345</v>
      </c>
    </row>
    <row r="530" spans="1:6" ht="12.75" customHeight="1" x14ac:dyDescent="0.2">
      <c r="A530" s="83" t="s">
        <v>169</v>
      </c>
      <c r="B530" s="83">
        <v>12</v>
      </c>
      <c r="C530" s="84">
        <v>1722.72811394</v>
      </c>
      <c r="D530" s="84">
        <v>1646.4536081199999</v>
      </c>
      <c r="E530" s="84">
        <v>157.20760754</v>
      </c>
      <c r="F530" s="84">
        <v>157.20760754</v>
      </c>
    </row>
    <row r="531" spans="1:6" ht="12.75" customHeight="1" x14ac:dyDescent="0.2">
      <c r="A531" s="83" t="s">
        <v>169</v>
      </c>
      <c r="B531" s="83">
        <v>13</v>
      </c>
      <c r="C531" s="84">
        <v>1714.07545</v>
      </c>
      <c r="D531" s="84">
        <v>1638.75212945</v>
      </c>
      <c r="E531" s="84">
        <v>156.47225062999999</v>
      </c>
      <c r="F531" s="84">
        <v>156.47225062999999</v>
      </c>
    </row>
    <row r="532" spans="1:6" ht="12.75" customHeight="1" x14ac:dyDescent="0.2">
      <c r="A532" s="83" t="s">
        <v>169</v>
      </c>
      <c r="B532" s="83">
        <v>14</v>
      </c>
      <c r="C532" s="84">
        <v>1698.6642235100001</v>
      </c>
      <c r="D532" s="84">
        <v>1622.5623069200001</v>
      </c>
      <c r="E532" s="84">
        <v>154.92640491</v>
      </c>
      <c r="F532" s="84">
        <v>154.92640491</v>
      </c>
    </row>
    <row r="533" spans="1:6" ht="12.75" customHeight="1" x14ac:dyDescent="0.2">
      <c r="A533" s="83" t="s">
        <v>169</v>
      </c>
      <c r="B533" s="83">
        <v>15</v>
      </c>
      <c r="C533" s="84">
        <v>1736.5473459499999</v>
      </c>
      <c r="D533" s="84">
        <v>1660.4451903700001</v>
      </c>
      <c r="E533" s="84">
        <v>158.54355964999999</v>
      </c>
      <c r="F533" s="84">
        <v>158.54355964999999</v>
      </c>
    </row>
    <row r="534" spans="1:6" ht="12.75" customHeight="1" x14ac:dyDescent="0.2">
      <c r="A534" s="83" t="s">
        <v>169</v>
      </c>
      <c r="B534" s="83">
        <v>16</v>
      </c>
      <c r="C534" s="84">
        <v>1760.4775846099999</v>
      </c>
      <c r="D534" s="84">
        <v>1683.4918718500001</v>
      </c>
      <c r="E534" s="84">
        <v>160.74411583</v>
      </c>
      <c r="F534" s="84">
        <v>160.74411583</v>
      </c>
    </row>
    <row r="535" spans="1:6" ht="12.75" customHeight="1" x14ac:dyDescent="0.2">
      <c r="A535" s="83" t="s">
        <v>169</v>
      </c>
      <c r="B535" s="83">
        <v>17</v>
      </c>
      <c r="C535" s="84">
        <v>1754.84739274</v>
      </c>
      <c r="D535" s="84">
        <v>1677.8048552400001</v>
      </c>
      <c r="E535" s="84">
        <v>160.20110492000001</v>
      </c>
      <c r="F535" s="84">
        <v>160.20110492000001</v>
      </c>
    </row>
    <row r="536" spans="1:6" ht="12.75" customHeight="1" x14ac:dyDescent="0.2">
      <c r="A536" s="83" t="s">
        <v>169</v>
      </c>
      <c r="B536" s="83">
        <v>18</v>
      </c>
      <c r="C536" s="84">
        <v>1751.4843414300001</v>
      </c>
      <c r="D536" s="84">
        <v>1677.3328723899999</v>
      </c>
      <c r="E536" s="84">
        <v>160.15603877999999</v>
      </c>
      <c r="F536" s="84">
        <v>160.15603877999999</v>
      </c>
    </row>
    <row r="537" spans="1:6" ht="12.75" customHeight="1" x14ac:dyDescent="0.2">
      <c r="A537" s="83" t="s">
        <v>169</v>
      </c>
      <c r="B537" s="83">
        <v>19</v>
      </c>
      <c r="C537" s="84">
        <v>1742.0655337799999</v>
      </c>
      <c r="D537" s="84">
        <v>1670.0937006300001</v>
      </c>
      <c r="E537" s="84">
        <v>159.46482412</v>
      </c>
      <c r="F537" s="84">
        <v>159.46482412</v>
      </c>
    </row>
    <row r="538" spans="1:6" ht="12.75" customHeight="1" x14ac:dyDescent="0.2">
      <c r="A538" s="83" t="s">
        <v>169</v>
      </c>
      <c r="B538" s="83">
        <v>20</v>
      </c>
      <c r="C538" s="84">
        <v>1752.7598293399999</v>
      </c>
      <c r="D538" s="84">
        <v>1681.4477471</v>
      </c>
      <c r="E538" s="84">
        <v>160.54893756000001</v>
      </c>
      <c r="F538" s="84">
        <v>160.54893756000001</v>
      </c>
    </row>
    <row r="539" spans="1:6" ht="12.75" customHeight="1" x14ac:dyDescent="0.2">
      <c r="A539" s="83" t="s">
        <v>169</v>
      </c>
      <c r="B539" s="83">
        <v>21</v>
      </c>
      <c r="C539" s="84">
        <v>1745.3975638100001</v>
      </c>
      <c r="D539" s="84">
        <v>1673.4968885000001</v>
      </c>
      <c r="E539" s="84">
        <v>159.78976922000001</v>
      </c>
      <c r="F539" s="84">
        <v>159.78976922000001</v>
      </c>
    </row>
    <row r="540" spans="1:6" ht="12.75" customHeight="1" x14ac:dyDescent="0.2">
      <c r="A540" s="83" t="s">
        <v>169</v>
      </c>
      <c r="B540" s="83">
        <v>22</v>
      </c>
      <c r="C540" s="84">
        <v>1739.1143699700001</v>
      </c>
      <c r="D540" s="84">
        <v>1668.11541586</v>
      </c>
      <c r="E540" s="84">
        <v>159.27593243000001</v>
      </c>
      <c r="F540" s="84">
        <v>159.27593243000001</v>
      </c>
    </row>
    <row r="541" spans="1:6" ht="12.75" customHeight="1" x14ac:dyDescent="0.2">
      <c r="A541" s="83" t="s">
        <v>169</v>
      </c>
      <c r="B541" s="83">
        <v>23</v>
      </c>
      <c r="C541" s="84">
        <v>1757.7139088500001</v>
      </c>
      <c r="D541" s="84">
        <v>1686.99848047</v>
      </c>
      <c r="E541" s="84">
        <v>161.07893580000001</v>
      </c>
      <c r="F541" s="84">
        <v>161.07893580000001</v>
      </c>
    </row>
    <row r="542" spans="1:6" ht="12.75" customHeight="1" x14ac:dyDescent="0.2">
      <c r="A542" s="83" t="s">
        <v>169</v>
      </c>
      <c r="B542" s="83">
        <v>24</v>
      </c>
      <c r="C542" s="84">
        <v>1794.9385221099999</v>
      </c>
      <c r="D542" s="84">
        <v>1723.33449075</v>
      </c>
      <c r="E542" s="84">
        <v>164.54839113</v>
      </c>
      <c r="F542" s="84">
        <v>164.54839113</v>
      </c>
    </row>
    <row r="543" spans="1:6" ht="12.75" customHeight="1" x14ac:dyDescent="0.2">
      <c r="A543" s="83" t="s">
        <v>170</v>
      </c>
      <c r="B543" s="83">
        <v>1</v>
      </c>
      <c r="C543" s="84">
        <v>1741.9497261399999</v>
      </c>
      <c r="D543" s="84">
        <v>1670.35126911</v>
      </c>
      <c r="E543" s="84">
        <v>159.48941742</v>
      </c>
      <c r="F543" s="84">
        <v>159.48941742</v>
      </c>
    </row>
    <row r="544" spans="1:6" ht="12.75" customHeight="1" x14ac:dyDescent="0.2">
      <c r="A544" s="83" t="s">
        <v>170</v>
      </c>
      <c r="B544" s="83">
        <v>2</v>
      </c>
      <c r="C544" s="84">
        <v>1829.2208756299999</v>
      </c>
      <c r="D544" s="84">
        <v>1757.49658946</v>
      </c>
      <c r="E544" s="84">
        <v>167.81027581000001</v>
      </c>
      <c r="F544" s="84">
        <v>167.81027581000001</v>
      </c>
    </row>
    <row r="545" spans="1:6" ht="12.75" customHeight="1" x14ac:dyDescent="0.2">
      <c r="A545" s="83" t="s">
        <v>170</v>
      </c>
      <c r="B545" s="83">
        <v>3</v>
      </c>
      <c r="C545" s="84">
        <v>1874.52375078</v>
      </c>
      <c r="D545" s="84">
        <v>1801.29921276</v>
      </c>
      <c r="E545" s="84">
        <v>171.99266248000001</v>
      </c>
      <c r="F545" s="84">
        <v>171.99266248000001</v>
      </c>
    </row>
    <row r="546" spans="1:6" ht="12.75" customHeight="1" x14ac:dyDescent="0.2">
      <c r="A546" s="83" t="s">
        <v>170</v>
      </c>
      <c r="B546" s="83">
        <v>4</v>
      </c>
      <c r="C546" s="84">
        <v>1906.39641377</v>
      </c>
      <c r="D546" s="84">
        <v>1833.4996980400001</v>
      </c>
      <c r="E546" s="84">
        <v>175.06724729000001</v>
      </c>
      <c r="F546" s="84">
        <v>175.06724729000001</v>
      </c>
    </row>
    <row r="547" spans="1:6" ht="12.75" customHeight="1" x14ac:dyDescent="0.2">
      <c r="A547" s="83" t="s">
        <v>170</v>
      </c>
      <c r="B547" s="83">
        <v>5</v>
      </c>
      <c r="C547" s="84">
        <v>1897.5478502599999</v>
      </c>
      <c r="D547" s="84">
        <v>1829.20001422</v>
      </c>
      <c r="E547" s="84">
        <v>174.65670245999999</v>
      </c>
      <c r="F547" s="84">
        <v>174.65670245999999</v>
      </c>
    </row>
    <row r="548" spans="1:6" ht="12.75" customHeight="1" x14ac:dyDescent="0.2">
      <c r="A548" s="83" t="s">
        <v>170</v>
      </c>
      <c r="B548" s="83">
        <v>6</v>
      </c>
      <c r="C548" s="84">
        <v>1871.30733351</v>
      </c>
      <c r="D548" s="84">
        <v>1798.1928588599999</v>
      </c>
      <c r="E548" s="84">
        <v>171.69605985000001</v>
      </c>
      <c r="F548" s="84">
        <v>171.69605985000001</v>
      </c>
    </row>
    <row r="549" spans="1:6" ht="12.75" customHeight="1" x14ac:dyDescent="0.2">
      <c r="A549" s="83" t="s">
        <v>170</v>
      </c>
      <c r="B549" s="83">
        <v>7</v>
      </c>
      <c r="C549" s="84">
        <v>1837.2222087600001</v>
      </c>
      <c r="D549" s="84">
        <v>1765.4858658600001</v>
      </c>
      <c r="E549" s="84">
        <v>168.57311239000001</v>
      </c>
      <c r="F549" s="84">
        <v>168.57311239000001</v>
      </c>
    </row>
    <row r="550" spans="1:6" ht="12.75" customHeight="1" x14ac:dyDescent="0.2">
      <c r="A550" s="83" t="s">
        <v>170</v>
      </c>
      <c r="B550" s="83">
        <v>8</v>
      </c>
      <c r="C550" s="84">
        <v>1753.01790192</v>
      </c>
      <c r="D550" s="84">
        <v>1680.7293680099999</v>
      </c>
      <c r="E550" s="84">
        <v>160.48034489</v>
      </c>
      <c r="F550" s="84">
        <v>160.48034489</v>
      </c>
    </row>
    <row r="551" spans="1:6" ht="12.75" customHeight="1" x14ac:dyDescent="0.2">
      <c r="A551" s="83" t="s">
        <v>170</v>
      </c>
      <c r="B551" s="83">
        <v>9</v>
      </c>
      <c r="C551" s="84">
        <v>1654.89364258</v>
      </c>
      <c r="D551" s="84">
        <v>1581.79243924</v>
      </c>
      <c r="E551" s="84">
        <v>151.03359352000001</v>
      </c>
      <c r="F551" s="84">
        <v>151.03359352000001</v>
      </c>
    </row>
    <row r="552" spans="1:6" ht="12.75" customHeight="1" x14ac:dyDescent="0.2">
      <c r="A552" s="83" t="s">
        <v>170</v>
      </c>
      <c r="B552" s="83">
        <v>10</v>
      </c>
      <c r="C552" s="84">
        <v>1579.50838959</v>
      </c>
      <c r="D552" s="84">
        <v>1510.20131171</v>
      </c>
      <c r="E552" s="84">
        <v>144.19788930000001</v>
      </c>
      <c r="F552" s="84">
        <v>144.19788930000001</v>
      </c>
    </row>
    <row r="553" spans="1:6" ht="12.75" customHeight="1" x14ac:dyDescent="0.2">
      <c r="A553" s="83" t="s">
        <v>170</v>
      </c>
      <c r="B553" s="83">
        <v>11</v>
      </c>
      <c r="C553" s="84">
        <v>1546.0689469700001</v>
      </c>
      <c r="D553" s="84">
        <v>1474.6960399899999</v>
      </c>
      <c r="E553" s="84">
        <v>140.80775502</v>
      </c>
      <c r="F553" s="84">
        <v>140.80775502</v>
      </c>
    </row>
    <row r="554" spans="1:6" ht="12.75" customHeight="1" x14ac:dyDescent="0.2">
      <c r="A554" s="83" t="s">
        <v>170</v>
      </c>
      <c r="B554" s="83">
        <v>12</v>
      </c>
      <c r="C554" s="84">
        <v>1549.2951663900001</v>
      </c>
      <c r="D554" s="84">
        <v>1482.429234</v>
      </c>
      <c r="E554" s="84">
        <v>141.54614018999999</v>
      </c>
      <c r="F554" s="84">
        <v>141.54614018999999</v>
      </c>
    </row>
    <row r="555" spans="1:6" ht="12.75" customHeight="1" x14ac:dyDescent="0.2">
      <c r="A555" s="83" t="s">
        <v>170</v>
      </c>
      <c r="B555" s="83">
        <v>13</v>
      </c>
      <c r="C555" s="84">
        <v>1546.45815758</v>
      </c>
      <c r="D555" s="84">
        <v>1475.5212648500001</v>
      </c>
      <c r="E555" s="84">
        <v>140.8865496</v>
      </c>
      <c r="F555" s="84">
        <v>140.8865496</v>
      </c>
    </row>
    <row r="556" spans="1:6" ht="12.75" customHeight="1" x14ac:dyDescent="0.2">
      <c r="A556" s="83" t="s">
        <v>170</v>
      </c>
      <c r="B556" s="83">
        <v>14</v>
      </c>
      <c r="C556" s="84">
        <v>1550.9292907500001</v>
      </c>
      <c r="D556" s="84">
        <v>1479.6719952000001</v>
      </c>
      <c r="E556" s="84">
        <v>141.28287195999999</v>
      </c>
      <c r="F556" s="84">
        <v>141.28287195999999</v>
      </c>
    </row>
    <row r="557" spans="1:6" ht="12.75" customHeight="1" x14ac:dyDescent="0.2">
      <c r="A557" s="83" t="s">
        <v>170</v>
      </c>
      <c r="B557" s="83">
        <v>15</v>
      </c>
      <c r="C557" s="84">
        <v>1558.7178816200001</v>
      </c>
      <c r="D557" s="84">
        <v>1487.64048213</v>
      </c>
      <c r="E557" s="84">
        <v>142.04372351000001</v>
      </c>
      <c r="F557" s="84">
        <v>142.04372351000001</v>
      </c>
    </row>
    <row r="558" spans="1:6" ht="12.75" customHeight="1" x14ac:dyDescent="0.2">
      <c r="A558" s="83" t="s">
        <v>170</v>
      </c>
      <c r="B558" s="83">
        <v>16</v>
      </c>
      <c r="C558" s="84">
        <v>1556.46967146</v>
      </c>
      <c r="D558" s="84">
        <v>1491.11857758</v>
      </c>
      <c r="E558" s="84">
        <v>142.37582097000001</v>
      </c>
      <c r="F558" s="84">
        <v>142.37582097000001</v>
      </c>
    </row>
    <row r="559" spans="1:6" ht="12.75" customHeight="1" x14ac:dyDescent="0.2">
      <c r="A559" s="83" t="s">
        <v>170</v>
      </c>
      <c r="B559" s="83">
        <v>17</v>
      </c>
      <c r="C559" s="84">
        <v>1574.2146412100001</v>
      </c>
      <c r="D559" s="84">
        <v>1503.69041571</v>
      </c>
      <c r="E559" s="84">
        <v>143.57621227000001</v>
      </c>
      <c r="F559" s="84">
        <v>143.57621227000001</v>
      </c>
    </row>
    <row r="560" spans="1:6" ht="12.75" customHeight="1" x14ac:dyDescent="0.2">
      <c r="A560" s="83" t="s">
        <v>170</v>
      </c>
      <c r="B560" s="83">
        <v>18</v>
      </c>
      <c r="C560" s="84">
        <v>1565.57030246</v>
      </c>
      <c r="D560" s="84">
        <v>1494.5546624999999</v>
      </c>
      <c r="E560" s="84">
        <v>142.70390716</v>
      </c>
      <c r="F560" s="84">
        <v>142.70390716</v>
      </c>
    </row>
    <row r="561" spans="1:6" ht="12.75" customHeight="1" x14ac:dyDescent="0.2">
      <c r="A561" s="83" t="s">
        <v>170</v>
      </c>
      <c r="B561" s="83">
        <v>19</v>
      </c>
      <c r="C561" s="84">
        <v>1562.31263599</v>
      </c>
      <c r="D561" s="84">
        <v>1491.67965484</v>
      </c>
      <c r="E561" s="84">
        <v>142.42939405999999</v>
      </c>
      <c r="F561" s="84">
        <v>142.42939405999999</v>
      </c>
    </row>
    <row r="562" spans="1:6" ht="12.75" customHeight="1" x14ac:dyDescent="0.2">
      <c r="A562" s="83" t="s">
        <v>170</v>
      </c>
      <c r="B562" s="83">
        <v>20</v>
      </c>
      <c r="C562" s="84">
        <v>1568.06080339</v>
      </c>
      <c r="D562" s="84">
        <v>1496.44376416</v>
      </c>
      <c r="E562" s="84">
        <v>142.88428342</v>
      </c>
      <c r="F562" s="84">
        <v>142.88428342</v>
      </c>
    </row>
    <row r="563" spans="1:6" ht="12.75" customHeight="1" x14ac:dyDescent="0.2">
      <c r="A563" s="83" t="s">
        <v>170</v>
      </c>
      <c r="B563" s="83">
        <v>21</v>
      </c>
      <c r="C563" s="84">
        <v>1557.16285163</v>
      </c>
      <c r="D563" s="84">
        <v>1483.7484796000001</v>
      </c>
      <c r="E563" s="84">
        <v>141.67210514000001</v>
      </c>
      <c r="F563" s="84">
        <v>141.67210514000001</v>
      </c>
    </row>
    <row r="564" spans="1:6" ht="12.75" customHeight="1" x14ac:dyDescent="0.2">
      <c r="A564" s="83" t="s">
        <v>170</v>
      </c>
      <c r="B564" s="83">
        <v>22</v>
      </c>
      <c r="C564" s="84">
        <v>1552.7474292300001</v>
      </c>
      <c r="D564" s="84">
        <v>1479.35343083</v>
      </c>
      <c r="E564" s="84">
        <v>141.25245462000001</v>
      </c>
      <c r="F564" s="84">
        <v>141.25245462000001</v>
      </c>
    </row>
    <row r="565" spans="1:6" ht="12.75" customHeight="1" x14ac:dyDescent="0.2">
      <c r="A565" s="83" t="s">
        <v>170</v>
      </c>
      <c r="B565" s="83">
        <v>23</v>
      </c>
      <c r="C565" s="84">
        <v>1620.7404020900001</v>
      </c>
      <c r="D565" s="84">
        <v>1553.0830746900001</v>
      </c>
      <c r="E565" s="84">
        <v>148.29234986</v>
      </c>
      <c r="F565" s="84">
        <v>148.29234986</v>
      </c>
    </row>
    <row r="566" spans="1:6" ht="12.75" customHeight="1" x14ac:dyDescent="0.2">
      <c r="A566" s="83" t="s">
        <v>170</v>
      </c>
      <c r="B566" s="83">
        <v>24</v>
      </c>
      <c r="C566" s="84">
        <v>1663.9033098899999</v>
      </c>
      <c r="D566" s="84">
        <v>1592.2363961900001</v>
      </c>
      <c r="E566" s="84">
        <v>152.03080928</v>
      </c>
      <c r="F566" s="84">
        <v>152.03080928</v>
      </c>
    </row>
    <row r="567" spans="1:6" ht="12.75" customHeight="1" x14ac:dyDescent="0.2">
      <c r="A567" s="83" t="s">
        <v>171</v>
      </c>
      <c r="B567" s="83">
        <v>1</v>
      </c>
      <c r="C567" s="84">
        <v>1815.82192319</v>
      </c>
      <c r="D567" s="84">
        <v>1743.8713709199999</v>
      </c>
      <c r="E567" s="84">
        <v>166.50930504999999</v>
      </c>
      <c r="F567" s="84">
        <v>166.50930504999999</v>
      </c>
    </row>
    <row r="568" spans="1:6" ht="12.75" customHeight="1" x14ac:dyDescent="0.2">
      <c r="A568" s="83" t="s">
        <v>171</v>
      </c>
      <c r="B568" s="83">
        <v>2</v>
      </c>
      <c r="C568" s="84">
        <v>1923.6319013699999</v>
      </c>
      <c r="D568" s="84">
        <v>1850.7383365600001</v>
      </c>
      <c r="E568" s="84">
        <v>176.71323663999999</v>
      </c>
      <c r="F568" s="84">
        <v>176.71323663999999</v>
      </c>
    </row>
    <row r="569" spans="1:6" ht="12.75" customHeight="1" x14ac:dyDescent="0.2">
      <c r="A569" s="83" t="s">
        <v>171</v>
      </c>
      <c r="B569" s="83">
        <v>3</v>
      </c>
      <c r="C569" s="84">
        <v>1951.06539152</v>
      </c>
      <c r="D569" s="84">
        <v>1877.6325741400001</v>
      </c>
      <c r="E569" s="84">
        <v>179.28116732999999</v>
      </c>
      <c r="F569" s="84">
        <v>179.28116732999999</v>
      </c>
    </row>
    <row r="570" spans="1:6" ht="12.75" customHeight="1" x14ac:dyDescent="0.2">
      <c r="A570" s="83" t="s">
        <v>171</v>
      </c>
      <c r="B570" s="83">
        <v>4</v>
      </c>
      <c r="C570" s="84">
        <v>1981.37808943</v>
      </c>
      <c r="D570" s="84">
        <v>1905.26738714</v>
      </c>
      <c r="E570" s="84">
        <v>181.91981006</v>
      </c>
      <c r="F570" s="84">
        <v>181.91981006</v>
      </c>
    </row>
    <row r="571" spans="1:6" ht="12.75" customHeight="1" x14ac:dyDescent="0.2">
      <c r="A571" s="83" t="s">
        <v>171</v>
      </c>
      <c r="B571" s="83">
        <v>5</v>
      </c>
      <c r="C571" s="84">
        <v>1988.3790738099999</v>
      </c>
      <c r="D571" s="84">
        <v>1914.6833112300001</v>
      </c>
      <c r="E571" s="84">
        <v>182.81886660999999</v>
      </c>
      <c r="F571" s="84">
        <v>182.81886660999999</v>
      </c>
    </row>
    <row r="572" spans="1:6" ht="12.75" customHeight="1" x14ac:dyDescent="0.2">
      <c r="A572" s="83" t="s">
        <v>171</v>
      </c>
      <c r="B572" s="83">
        <v>6</v>
      </c>
      <c r="C572" s="84">
        <v>1972.8827911999999</v>
      </c>
      <c r="D572" s="84">
        <v>1900.49322465</v>
      </c>
      <c r="E572" s="84">
        <v>181.4639608</v>
      </c>
      <c r="F572" s="84">
        <v>181.4639608</v>
      </c>
    </row>
    <row r="573" spans="1:6" ht="12.75" customHeight="1" x14ac:dyDescent="0.2">
      <c r="A573" s="83" t="s">
        <v>171</v>
      </c>
      <c r="B573" s="83">
        <v>7</v>
      </c>
      <c r="C573" s="84">
        <v>1951.45055411</v>
      </c>
      <c r="D573" s="84">
        <v>1877.9673851800001</v>
      </c>
      <c r="E573" s="84">
        <v>179.31313595</v>
      </c>
      <c r="F573" s="84">
        <v>179.31313595</v>
      </c>
    </row>
    <row r="574" spans="1:6" ht="12.75" customHeight="1" x14ac:dyDescent="0.2">
      <c r="A574" s="83" t="s">
        <v>171</v>
      </c>
      <c r="B574" s="83">
        <v>8</v>
      </c>
      <c r="C574" s="84">
        <v>1861.86567236</v>
      </c>
      <c r="D574" s="84">
        <v>1789.030346</v>
      </c>
      <c r="E574" s="84">
        <v>170.82119965000001</v>
      </c>
      <c r="F574" s="84">
        <v>170.82119965000001</v>
      </c>
    </row>
    <row r="575" spans="1:6" ht="12.75" customHeight="1" x14ac:dyDescent="0.2">
      <c r="A575" s="83" t="s">
        <v>171</v>
      </c>
      <c r="B575" s="83">
        <v>9</v>
      </c>
      <c r="C575" s="84">
        <v>1747.4589270700001</v>
      </c>
      <c r="D575" s="84">
        <v>1678.0549144300001</v>
      </c>
      <c r="E575" s="84">
        <v>160.22498121000001</v>
      </c>
      <c r="F575" s="84">
        <v>160.22498121000001</v>
      </c>
    </row>
    <row r="576" spans="1:6" ht="12.75" customHeight="1" x14ac:dyDescent="0.2">
      <c r="A576" s="83" t="s">
        <v>171</v>
      </c>
      <c r="B576" s="83">
        <v>10</v>
      </c>
      <c r="C576" s="84">
        <v>1651.89876916</v>
      </c>
      <c r="D576" s="84">
        <v>1578.62047441</v>
      </c>
      <c r="E576" s="84">
        <v>150.73072619000001</v>
      </c>
      <c r="F576" s="84">
        <v>150.73072619000001</v>
      </c>
    </row>
    <row r="577" spans="1:6" ht="12.75" customHeight="1" x14ac:dyDescent="0.2">
      <c r="A577" s="83" t="s">
        <v>171</v>
      </c>
      <c r="B577" s="83">
        <v>11</v>
      </c>
      <c r="C577" s="84">
        <v>1643.1658427499999</v>
      </c>
      <c r="D577" s="84">
        <v>1569.6845353900001</v>
      </c>
      <c r="E577" s="84">
        <v>149.87749984999999</v>
      </c>
      <c r="F577" s="84">
        <v>149.87749984999999</v>
      </c>
    </row>
    <row r="578" spans="1:6" ht="12.75" customHeight="1" x14ac:dyDescent="0.2">
      <c r="A578" s="83" t="s">
        <v>171</v>
      </c>
      <c r="B578" s="83">
        <v>12</v>
      </c>
      <c r="C578" s="84">
        <v>1629.98730043</v>
      </c>
      <c r="D578" s="84">
        <v>1564.6891580199999</v>
      </c>
      <c r="E578" s="84">
        <v>149.40052842</v>
      </c>
      <c r="F578" s="84">
        <v>149.40052842</v>
      </c>
    </row>
    <row r="579" spans="1:6" ht="12.75" customHeight="1" x14ac:dyDescent="0.2">
      <c r="A579" s="83" t="s">
        <v>171</v>
      </c>
      <c r="B579" s="83">
        <v>13</v>
      </c>
      <c r="C579" s="84">
        <v>1628.21108297</v>
      </c>
      <c r="D579" s="84">
        <v>1560.6250292300001</v>
      </c>
      <c r="E579" s="84">
        <v>149.01247499999999</v>
      </c>
      <c r="F579" s="84">
        <v>149.01247499999999</v>
      </c>
    </row>
    <row r="580" spans="1:6" ht="12.75" customHeight="1" x14ac:dyDescent="0.2">
      <c r="A580" s="83" t="s">
        <v>171</v>
      </c>
      <c r="B580" s="83">
        <v>14</v>
      </c>
      <c r="C580" s="84">
        <v>1644.84000257</v>
      </c>
      <c r="D580" s="84">
        <v>1571.1420156300001</v>
      </c>
      <c r="E580" s="84">
        <v>150.0166638</v>
      </c>
      <c r="F580" s="84">
        <v>150.0166638</v>
      </c>
    </row>
    <row r="581" spans="1:6" ht="12.75" customHeight="1" x14ac:dyDescent="0.2">
      <c r="A581" s="83" t="s">
        <v>171</v>
      </c>
      <c r="B581" s="83">
        <v>15</v>
      </c>
      <c r="C581" s="84">
        <v>1655.5040556500001</v>
      </c>
      <c r="D581" s="84">
        <v>1585.9215669499999</v>
      </c>
      <c r="E581" s="84">
        <v>151.42785320999999</v>
      </c>
      <c r="F581" s="84">
        <v>151.42785320999999</v>
      </c>
    </row>
    <row r="582" spans="1:6" ht="12.75" customHeight="1" x14ac:dyDescent="0.2">
      <c r="A582" s="83" t="s">
        <v>171</v>
      </c>
      <c r="B582" s="83">
        <v>16</v>
      </c>
      <c r="C582" s="84">
        <v>1640.71271465</v>
      </c>
      <c r="D582" s="84">
        <v>1573.4096731300001</v>
      </c>
      <c r="E582" s="84">
        <v>150.23318553999999</v>
      </c>
      <c r="F582" s="84">
        <v>150.23318553999999</v>
      </c>
    </row>
    <row r="583" spans="1:6" ht="12.75" customHeight="1" x14ac:dyDescent="0.2">
      <c r="A583" s="83" t="s">
        <v>171</v>
      </c>
      <c r="B583" s="83">
        <v>17</v>
      </c>
      <c r="C583" s="84">
        <v>1631.7289197699999</v>
      </c>
      <c r="D583" s="84">
        <v>1562.19950466</v>
      </c>
      <c r="E583" s="84">
        <v>149.16280993999999</v>
      </c>
      <c r="F583" s="84">
        <v>149.16280993999999</v>
      </c>
    </row>
    <row r="584" spans="1:6" ht="12.75" customHeight="1" x14ac:dyDescent="0.2">
      <c r="A584" s="83" t="s">
        <v>171</v>
      </c>
      <c r="B584" s="83">
        <v>18</v>
      </c>
      <c r="C584" s="84">
        <v>1652.8562471400001</v>
      </c>
      <c r="D584" s="84">
        <v>1585.24830486</v>
      </c>
      <c r="E584" s="84">
        <v>151.36356842000001</v>
      </c>
      <c r="F584" s="84">
        <v>151.36356842000001</v>
      </c>
    </row>
    <row r="585" spans="1:6" ht="12.75" customHeight="1" x14ac:dyDescent="0.2">
      <c r="A585" s="83" t="s">
        <v>171</v>
      </c>
      <c r="B585" s="83">
        <v>19</v>
      </c>
      <c r="C585" s="84">
        <v>1645.52130253</v>
      </c>
      <c r="D585" s="84">
        <v>1573.6545383800001</v>
      </c>
      <c r="E585" s="84">
        <v>150.2565659</v>
      </c>
      <c r="F585" s="84">
        <v>150.2565659</v>
      </c>
    </row>
    <row r="586" spans="1:6" ht="12.75" customHeight="1" x14ac:dyDescent="0.2">
      <c r="A586" s="83" t="s">
        <v>171</v>
      </c>
      <c r="B586" s="83">
        <v>20</v>
      </c>
      <c r="C586" s="84">
        <v>1646.4395966500001</v>
      </c>
      <c r="D586" s="84">
        <v>1579.6607729499999</v>
      </c>
      <c r="E586" s="84">
        <v>150.83005656</v>
      </c>
      <c r="F586" s="84">
        <v>150.83005656</v>
      </c>
    </row>
    <row r="587" spans="1:6" ht="12.75" customHeight="1" x14ac:dyDescent="0.2">
      <c r="A587" s="83" t="s">
        <v>171</v>
      </c>
      <c r="B587" s="83">
        <v>21</v>
      </c>
      <c r="C587" s="84">
        <v>1649.3540637799999</v>
      </c>
      <c r="D587" s="84">
        <v>1576.0163208500001</v>
      </c>
      <c r="E587" s="84">
        <v>150.48207493999999</v>
      </c>
      <c r="F587" s="84">
        <v>150.48207493999999</v>
      </c>
    </row>
    <row r="588" spans="1:6" ht="12.75" customHeight="1" x14ac:dyDescent="0.2">
      <c r="A588" s="83" t="s">
        <v>171</v>
      </c>
      <c r="B588" s="83">
        <v>22</v>
      </c>
      <c r="C588" s="84">
        <v>1644.1211340299999</v>
      </c>
      <c r="D588" s="84">
        <v>1578.6805199400001</v>
      </c>
      <c r="E588" s="84">
        <v>150.7364595</v>
      </c>
      <c r="F588" s="84">
        <v>150.7364595</v>
      </c>
    </row>
    <row r="589" spans="1:6" ht="12.75" customHeight="1" x14ac:dyDescent="0.2">
      <c r="A589" s="83" t="s">
        <v>171</v>
      </c>
      <c r="B589" s="83">
        <v>23</v>
      </c>
      <c r="C589" s="84">
        <v>1721.6683234</v>
      </c>
      <c r="D589" s="84">
        <v>1649.05619587</v>
      </c>
      <c r="E589" s="84">
        <v>157.45610929</v>
      </c>
      <c r="F589" s="84">
        <v>157.45610929</v>
      </c>
    </row>
    <row r="590" spans="1:6" ht="12.75" customHeight="1" x14ac:dyDescent="0.2">
      <c r="A590" s="83" t="s">
        <v>171</v>
      </c>
      <c r="B590" s="83">
        <v>24</v>
      </c>
      <c r="C590" s="84">
        <v>1820.23246051</v>
      </c>
      <c r="D590" s="84">
        <v>1750.48687137</v>
      </c>
      <c r="E590" s="84">
        <v>167.14096997999999</v>
      </c>
      <c r="F590" s="84">
        <v>167.14096997999999</v>
      </c>
    </row>
    <row r="591" spans="1:6" ht="12.75" customHeight="1" x14ac:dyDescent="0.2">
      <c r="A591" s="83" t="s">
        <v>172</v>
      </c>
      <c r="B591" s="83">
        <v>1</v>
      </c>
      <c r="C591" s="84">
        <v>1791.97542297</v>
      </c>
      <c r="D591" s="84">
        <v>1719.7458452799999</v>
      </c>
      <c r="E591" s="84">
        <v>164.20573807</v>
      </c>
      <c r="F591" s="84">
        <v>164.20573807</v>
      </c>
    </row>
    <row r="592" spans="1:6" ht="12.75" customHeight="1" x14ac:dyDescent="0.2">
      <c r="A592" s="83" t="s">
        <v>172</v>
      </c>
      <c r="B592" s="83">
        <v>2</v>
      </c>
      <c r="C592" s="84">
        <v>1861.42526161</v>
      </c>
      <c r="D592" s="84">
        <v>1789.76538951</v>
      </c>
      <c r="E592" s="84">
        <v>170.89138349000001</v>
      </c>
      <c r="F592" s="84">
        <v>170.89138349000001</v>
      </c>
    </row>
    <row r="593" spans="1:6" ht="12.75" customHeight="1" x14ac:dyDescent="0.2">
      <c r="A593" s="83" t="s">
        <v>172</v>
      </c>
      <c r="B593" s="83">
        <v>3</v>
      </c>
      <c r="C593" s="84">
        <v>1896.8627438200001</v>
      </c>
      <c r="D593" s="84">
        <v>1824.9910605299999</v>
      </c>
      <c r="E593" s="84">
        <v>174.25482077999999</v>
      </c>
      <c r="F593" s="84">
        <v>174.25482077999999</v>
      </c>
    </row>
    <row r="594" spans="1:6" ht="12.75" customHeight="1" x14ac:dyDescent="0.2">
      <c r="A594" s="83" t="s">
        <v>172</v>
      </c>
      <c r="B594" s="83">
        <v>4</v>
      </c>
      <c r="C594" s="84">
        <v>1938.9924636400001</v>
      </c>
      <c r="D594" s="84">
        <v>1867.0308590899999</v>
      </c>
      <c r="E594" s="84">
        <v>178.26888843</v>
      </c>
      <c r="F594" s="84">
        <v>178.26888843</v>
      </c>
    </row>
    <row r="595" spans="1:6" ht="12.75" customHeight="1" x14ac:dyDescent="0.2">
      <c r="A595" s="83" t="s">
        <v>172</v>
      </c>
      <c r="B595" s="83">
        <v>5</v>
      </c>
      <c r="C595" s="84">
        <v>1943.88364753</v>
      </c>
      <c r="D595" s="84">
        <v>1872.2306786700001</v>
      </c>
      <c r="E595" s="84">
        <v>178.76538052000001</v>
      </c>
      <c r="F595" s="84">
        <v>178.76538052000001</v>
      </c>
    </row>
    <row r="596" spans="1:6" ht="12.75" customHeight="1" x14ac:dyDescent="0.2">
      <c r="A596" s="83" t="s">
        <v>172</v>
      </c>
      <c r="B596" s="83">
        <v>6</v>
      </c>
      <c r="C596" s="84">
        <v>1925.0041494300001</v>
      </c>
      <c r="D596" s="84">
        <v>1853.4584594200001</v>
      </c>
      <c r="E596" s="84">
        <v>176.97296094000001</v>
      </c>
      <c r="F596" s="84">
        <v>176.97296094000001</v>
      </c>
    </row>
    <row r="597" spans="1:6" ht="12.75" customHeight="1" x14ac:dyDescent="0.2">
      <c r="A597" s="83" t="s">
        <v>172</v>
      </c>
      <c r="B597" s="83">
        <v>7</v>
      </c>
      <c r="C597" s="84">
        <v>1898.9881720799999</v>
      </c>
      <c r="D597" s="84">
        <v>1827.59792472</v>
      </c>
      <c r="E597" s="84">
        <v>174.50373085000001</v>
      </c>
      <c r="F597" s="84">
        <v>174.50373085000001</v>
      </c>
    </row>
    <row r="598" spans="1:6" ht="12.75" customHeight="1" x14ac:dyDescent="0.2">
      <c r="A598" s="83" t="s">
        <v>172</v>
      </c>
      <c r="B598" s="83">
        <v>8</v>
      </c>
      <c r="C598" s="84">
        <v>1809.6460354599999</v>
      </c>
      <c r="D598" s="84">
        <v>1738.2067472700001</v>
      </c>
      <c r="E598" s="84">
        <v>165.96843226999999</v>
      </c>
      <c r="F598" s="84">
        <v>165.96843226999999</v>
      </c>
    </row>
    <row r="599" spans="1:6" ht="12.75" customHeight="1" x14ac:dyDescent="0.2">
      <c r="A599" s="83" t="s">
        <v>172</v>
      </c>
      <c r="B599" s="83">
        <v>9</v>
      </c>
      <c r="C599" s="84">
        <v>1709.42985785</v>
      </c>
      <c r="D599" s="84">
        <v>1637.3983929200001</v>
      </c>
      <c r="E599" s="84">
        <v>156.34299240000001</v>
      </c>
      <c r="F599" s="84">
        <v>156.34299240000001</v>
      </c>
    </row>
    <row r="600" spans="1:6" ht="12.75" customHeight="1" x14ac:dyDescent="0.2">
      <c r="A600" s="83" t="s">
        <v>172</v>
      </c>
      <c r="B600" s="83">
        <v>10</v>
      </c>
      <c r="C600" s="84">
        <v>1596.3892147900001</v>
      </c>
      <c r="D600" s="84">
        <v>1525.95767763</v>
      </c>
      <c r="E600" s="84">
        <v>145.70234747000001</v>
      </c>
      <c r="F600" s="84">
        <v>145.70234747000001</v>
      </c>
    </row>
    <row r="601" spans="1:6" ht="12.75" customHeight="1" x14ac:dyDescent="0.2">
      <c r="A601" s="83" t="s">
        <v>172</v>
      </c>
      <c r="B601" s="83">
        <v>11</v>
      </c>
      <c r="C601" s="84">
        <v>1563.45156808</v>
      </c>
      <c r="D601" s="84">
        <v>1493.2776172900001</v>
      </c>
      <c r="E601" s="84">
        <v>142.58197161000001</v>
      </c>
      <c r="F601" s="84">
        <v>142.58197161000001</v>
      </c>
    </row>
    <row r="602" spans="1:6" ht="12.75" customHeight="1" x14ac:dyDescent="0.2">
      <c r="A602" s="83" t="s">
        <v>172</v>
      </c>
      <c r="B602" s="83">
        <v>12</v>
      </c>
      <c r="C602" s="84">
        <v>1587.39323887</v>
      </c>
      <c r="D602" s="84">
        <v>1517.3433027999999</v>
      </c>
      <c r="E602" s="84">
        <v>144.87982489999999</v>
      </c>
      <c r="F602" s="84">
        <v>144.87982489999999</v>
      </c>
    </row>
    <row r="603" spans="1:6" ht="12.75" customHeight="1" x14ac:dyDescent="0.2">
      <c r="A603" s="83" t="s">
        <v>172</v>
      </c>
      <c r="B603" s="83">
        <v>13</v>
      </c>
      <c r="C603" s="84">
        <v>1677.0421147</v>
      </c>
      <c r="D603" s="84">
        <v>1606.2117694000001</v>
      </c>
      <c r="E603" s="84">
        <v>153.36521371000001</v>
      </c>
      <c r="F603" s="84">
        <v>153.36521371000001</v>
      </c>
    </row>
    <row r="604" spans="1:6" ht="12.75" customHeight="1" x14ac:dyDescent="0.2">
      <c r="A604" s="83" t="s">
        <v>172</v>
      </c>
      <c r="B604" s="83">
        <v>14</v>
      </c>
      <c r="C604" s="84">
        <v>1665.9802826800001</v>
      </c>
      <c r="D604" s="84">
        <v>1593.9454505900001</v>
      </c>
      <c r="E604" s="84">
        <v>152.19399417</v>
      </c>
      <c r="F604" s="84">
        <v>152.19399417</v>
      </c>
    </row>
    <row r="605" spans="1:6" ht="12.75" customHeight="1" x14ac:dyDescent="0.2">
      <c r="A605" s="83" t="s">
        <v>172</v>
      </c>
      <c r="B605" s="83">
        <v>15</v>
      </c>
      <c r="C605" s="84">
        <v>1672.3056168600001</v>
      </c>
      <c r="D605" s="84">
        <v>1600.37180999</v>
      </c>
      <c r="E605" s="84">
        <v>152.80759943000001</v>
      </c>
      <c r="F605" s="84">
        <v>152.80759943000001</v>
      </c>
    </row>
    <row r="606" spans="1:6" ht="12.75" customHeight="1" x14ac:dyDescent="0.2">
      <c r="A606" s="83" t="s">
        <v>172</v>
      </c>
      <c r="B606" s="83">
        <v>16</v>
      </c>
      <c r="C606" s="84">
        <v>1684.90260319</v>
      </c>
      <c r="D606" s="84">
        <v>1614.07977934</v>
      </c>
      <c r="E606" s="84">
        <v>154.11647145000001</v>
      </c>
      <c r="F606" s="84">
        <v>154.11647145000001</v>
      </c>
    </row>
    <row r="607" spans="1:6" ht="12.75" customHeight="1" x14ac:dyDescent="0.2">
      <c r="A607" s="83" t="s">
        <v>172</v>
      </c>
      <c r="B607" s="83">
        <v>17</v>
      </c>
      <c r="C607" s="84">
        <v>1686.27018946</v>
      </c>
      <c r="D607" s="84">
        <v>1615.5137331599999</v>
      </c>
      <c r="E607" s="84">
        <v>154.25338902999999</v>
      </c>
      <c r="F607" s="84">
        <v>154.25338902999999</v>
      </c>
    </row>
    <row r="608" spans="1:6" ht="12.75" customHeight="1" x14ac:dyDescent="0.2">
      <c r="A608" s="83" t="s">
        <v>172</v>
      </c>
      <c r="B608" s="83">
        <v>18</v>
      </c>
      <c r="C608" s="84">
        <v>1698.67114842</v>
      </c>
      <c r="D608" s="84">
        <v>1628.2777286600001</v>
      </c>
      <c r="E608" s="84">
        <v>155.47212802000001</v>
      </c>
      <c r="F608" s="84">
        <v>155.47212802000001</v>
      </c>
    </row>
    <row r="609" spans="1:6" ht="12.75" customHeight="1" x14ac:dyDescent="0.2">
      <c r="A609" s="83" t="s">
        <v>172</v>
      </c>
      <c r="B609" s="83">
        <v>19</v>
      </c>
      <c r="C609" s="84">
        <v>1684.39545978</v>
      </c>
      <c r="D609" s="84">
        <v>1613.6818858700001</v>
      </c>
      <c r="E609" s="84">
        <v>154.07847956000001</v>
      </c>
      <c r="F609" s="84">
        <v>154.07847956000001</v>
      </c>
    </row>
    <row r="610" spans="1:6" ht="12.75" customHeight="1" x14ac:dyDescent="0.2">
      <c r="A610" s="83" t="s">
        <v>172</v>
      </c>
      <c r="B610" s="83">
        <v>20</v>
      </c>
      <c r="C610" s="84">
        <v>1700.23987816</v>
      </c>
      <c r="D610" s="84">
        <v>1629.2280035199999</v>
      </c>
      <c r="E610" s="84">
        <v>155.56286269</v>
      </c>
      <c r="F610" s="84">
        <v>155.56286269</v>
      </c>
    </row>
    <row r="611" spans="1:6" ht="12.75" customHeight="1" x14ac:dyDescent="0.2">
      <c r="A611" s="83" t="s">
        <v>172</v>
      </c>
      <c r="B611" s="83">
        <v>21</v>
      </c>
      <c r="C611" s="84">
        <v>1704.8571100900001</v>
      </c>
      <c r="D611" s="84">
        <v>1633.1387089699999</v>
      </c>
      <c r="E611" s="84">
        <v>155.93626687</v>
      </c>
      <c r="F611" s="84">
        <v>155.93626687</v>
      </c>
    </row>
    <row r="612" spans="1:6" ht="12.75" customHeight="1" x14ac:dyDescent="0.2">
      <c r="A612" s="83" t="s">
        <v>172</v>
      </c>
      <c r="B612" s="83">
        <v>22</v>
      </c>
      <c r="C612" s="84">
        <v>1692.55141123</v>
      </c>
      <c r="D612" s="84">
        <v>1621.50686849</v>
      </c>
      <c r="E612" s="84">
        <v>154.82562895000001</v>
      </c>
      <c r="F612" s="84">
        <v>154.82562895000001</v>
      </c>
    </row>
    <row r="613" spans="1:6" ht="12.75" customHeight="1" x14ac:dyDescent="0.2">
      <c r="A613" s="83" t="s">
        <v>172</v>
      </c>
      <c r="B613" s="83">
        <v>23</v>
      </c>
      <c r="C613" s="84">
        <v>1736.0336984400001</v>
      </c>
      <c r="D613" s="84">
        <v>1664.65679826</v>
      </c>
      <c r="E613" s="84">
        <v>158.94569476000001</v>
      </c>
      <c r="F613" s="84">
        <v>158.94569476000001</v>
      </c>
    </row>
    <row r="614" spans="1:6" ht="12.75" customHeight="1" x14ac:dyDescent="0.2">
      <c r="A614" s="83" t="s">
        <v>172</v>
      </c>
      <c r="B614" s="83">
        <v>24</v>
      </c>
      <c r="C614" s="84">
        <v>1817.19032158</v>
      </c>
      <c r="D614" s="84">
        <v>1745.95089794</v>
      </c>
      <c r="E614" s="84">
        <v>166.70786361</v>
      </c>
      <c r="F614" s="84">
        <v>166.70786361</v>
      </c>
    </row>
    <row r="615" spans="1:6" ht="12.75" customHeight="1" x14ac:dyDescent="0.2">
      <c r="A615" s="83" t="s">
        <v>173</v>
      </c>
      <c r="B615" s="83">
        <v>1</v>
      </c>
      <c r="C615" s="84">
        <v>1796.74530106</v>
      </c>
      <c r="D615" s="84">
        <v>1724.93631622</v>
      </c>
      <c r="E615" s="84">
        <v>164.70133752999999</v>
      </c>
      <c r="F615" s="84">
        <v>164.70133752999999</v>
      </c>
    </row>
    <row r="616" spans="1:6" ht="12.75" customHeight="1" x14ac:dyDescent="0.2">
      <c r="A616" s="83" t="s">
        <v>173</v>
      </c>
      <c r="B616" s="83">
        <v>2</v>
      </c>
      <c r="C616" s="84">
        <v>1854.7325467799999</v>
      </c>
      <c r="D616" s="84">
        <v>1782.6025281100001</v>
      </c>
      <c r="E616" s="84">
        <v>170.20745514000001</v>
      </c>
      <c r="F616" s="84">
        <v>170.20745514000001</v>
      </c>
    </row>
    <row r="617" spans="1:6" ht="12.75" customHeight="1" x14ac:dyDescent="0.2">
      <c r="A617" s="83" t="s">
        <v>173</v>
      </c>
      <c r="B617" s="83">
        <v>3</v>
      </c>
      <c r="C617" s="84">
        <v>1876.21680358</v>
      </c>
      <c r="D617" s="84">
        <v>1804.01747458</v>
      </c>
      <c r="E617" s="84">
        <v>172.25220908</v>
      </c>
      <c r="F617" s="84">
        <v>172.25220908</v>
      </c>
    </row>
    <row r="618" spans="1:6" ht="12.75" customHeight="1" x14ac:dyDescent="0.2">
      <c r="A618" s="83" t="s">
        <v>173</v>
      </c>
      <c r="B618" s="83">
        <v>4</v>
      </c>
      <c r="C618" s="84">
        <v>1885.7766583800001</v>
      </c>
      <c r="D618" s="84">
        <v>1813.6195404299999</v>
      </c>
      <c r="E618" s="84">
        <v>173.16903891999999</v>
      </c>
      <c r="F618" s="84">
        <v>173.16903891999999</v>
      </c>
    </row>
    <row r="619" spans="1:6" ht="12.75" customHeight="1" x14ac:dyDescent="0.2">
      <c r="A619" s="83" t="s">
        <v>173</v>
      </c>
      <c r="B619" s="83">
        <v>5</v>
      </c>
      <c r="C619" s="84">
        <v>1933.6028098100001</v>
      </c>
      <c r="D619" s="84">
        <v>1861.0954398199999</v>
      </c>
      <c r="E619" s="84">
        <v>177.70215938999999</v>
      </c>
      <c r="F619" s="84">
        <v>177.70215938999999</v>
      </c>
    </row>
    <row r="620" spans="1:6" ht="12.75" customHeight="1" x14ac:dyDescent="0.2">
      <c r="A620" s="83" t="s">
        <v>173</v>
      </c>
      <c r="B620" s="83">
        <v>6</v>
      </c>
      <c r="C620" s="84">
        <v>1922.5377160800001</v>
      </c>
      <c r="D620" s="84">
        <v>1850.10453407</v>
      </c>
      <c r="E620" s="84">
        <v>176.65271956000001</v>
      </c>
      <c r="F620" s="84">
        <v>176.65271956000001</v>
      </c>
    </row>
    <row r="621" spans="1:6" ht="12.75" customHeight="1" x14ac:dyDescent="0.2">
      <c r="A621" s="83" t="s">
        <v>173</v>
      </c>
      <c r="B621" s="83">
        <v>7</v>
      </c>
      <c r="C621" s="84">
        <v>1899.9059592399999</v>
      </c>
      <c r="D621" s="84">
        <v>1827.5176747600001</v>
      </c>
      <c r="E621" s="84">
        <v>174.49606838</v>
      </c>
      <c r="F621" s="84">
        <v>174.49606838</v>
      </c>
    </row>
    <row r="622" spans="1:6" ht="12.75" customHeight="1" x14ac:dyDescent="0.2">
      <c r="A622" s="83" t="s">
        <v>173</v>
      </c>
      <c r="B622" s="83">
        <v>8</v>
      </c>
      <c r="C622" s="84">
        <v>1847.7745404299999</v>
      </c>
      <c r="D622" s="84">
        <v>1775.6000125600001</v>
      </c>
      <c r="E622" s="84">
        <v>169.53883701999999</v>
      </c>
      <c r="F622" s="84">
        <v>169.53883701999999</v>
      </c>
    </row>
    <row r="623" spans="1:6" ht="12.75" customHeight="1" x14ac:dyDescent="0.2">
      <c r="A623" s="83" t="s">
        <v>173</v>
      </c>
      <c r="B623" s="83">
        <v>9</v>
      </c>
      <c r="C623" s="84">
        <v>1768.7387467999999</v>
      </c>
      <c r="D623" s="84">
        <v>1696.57585442</v>
      </c>
      <c r="E623" s="84">
        <v>161.99340799999999</v>
      </c>
      <c r="F623" s="84">
        <v>161.99340799999999</v>
      </c>
    </row>
    <row r="624" spans="1:6" ht="12.75" customHeight="1" x14ac:dyDescent="0.2">
      <c r="A624" s="83" t="s">
        <v>173</v>
      </c>
      <c r="B624" s="83">
        <v>10</v>
      </c>
      <c r="C624" s="84">
        <v>1684.6837815399999</v>
      </c>
      <c r="D624" s="84">
        <v>1613.3819762999999</v>
      </c>
      <c r="E624" s="84">
        <v>154.04984343000001</v>
      </c>
      <c r="F624" s="84">
        <v>154.04984343000001</v>
      </c>
    </row>
    <row r="625" spans="1:6" ht="12.75" customHeight="1" x14ac:dyDescent="0.2">
      <c r="A625" s="83" t="s">
        <v>173</v>
      </c>
      <c r="B625" s="83">
        <v>11</v>
      </c>
      <c r="C625" s="84">
        <v>1620.3548247000001</v>
      </c>
      <c r="D625" s="84">
        <v>1549.10360466</v>
      </c>
      <c r="E625" s="84">
        <v>147.91237987</v>
      </c>
      <c r="F625" s="84">
        <v>147.91237987</v>
      </c>
    </row>
    <row r="626" spans="1:6" ht="12.75" customHeight="1" x14ac:dyDescent="0.2">
      <c r="A626" s="83" t="s">
        <v>173</v>
      </c>
      <c r="B626" s="83">
        <v>12</v>
      </c>
      <c r="C626" s="84">
        <v>1590.7425864100001</v>
      </c>
      <c r="D626" s="84">
        <v>1519.79274186</v>
      </c>
      <c r="E626" s="84">
        <v>145.11370362</v>
      </c>
      <c r="F626" s="84">
        <v>145.11370362</v>
      </c>
    </row>
    <row r="627" spans="1:6" ht="12.75" customHeight="1" x14ac:dyDescent="0.2">
      <c r="A627" s="83" t="s">
        <v>173</v>
      </c>
      <c r="B627" s="83">
        <v>13</v>
      </c>
      <c r="C627" s="84">
        <v>1581.37654159</v>
      </c>
      <c r="D627" s="84">
        <v>1509.4736382000001</v>
      </c>
      <c r="E627" s="84">
        <v>144.12840917</v>
      </c>
      <c r="F627" s="84">
        <v>144.12840917</v>
      </c>
    </row>
    <row r="628" spans="1:6" ht="12.75" customHeight="1" x14ac:dyDescent="0.2">
      <c r="A628" s="83" t="s">
        <v>173</v>
      </c>
      <c r="B628" s="83">
        <v>14</v>
      </c>
      <c r="C628" s="84">
        <v>1581.5745660099999</v>
      </c>
      <c r="D628" s="84">
        <v>1510.0058006700001</v>
      </c>
      <c r="E628" s="84">
        <v>144.17922139999999</v>
      </c>
      <c r="F628" s="84">
        <v>144.17922139999999</v>
      </c>
    </row>
    <row r="629" spans="1:6" ht="12.75" customHeight="1" x14ac:dyDescent="0.2">
      <c r="A629" s="83" t="s">
        <v>173</v>
      </c>
      <c r="B629" s="83">
        <v>15</v>
      </c>
      <c r="C629" s="84">
        <v>1583.3654318399999</v>
      </c>
      <c r="D629" s="84">
        <v>1512.15258604</v>
      </c>
      <c r="E629" s="84">
        <v>144.38420196999999</v>
      </c>
      <c r="F629" s="84">
        <v>144.38420196999999</v>
      </c>
    </row>
    <row r="630" spans="1:6" ht="12.75" customHeight="1" x14ac:dyDescent="0.2">
      <c r="A630" s="83" t="s">
        <v>173</v>
      </c>
      <c r="B630" s="83">
        <v>16</v>
      </c>
      <c r="C630" s="84">
        <v>1586.4920029299999</v>
      </c>
      <c r="D630" s="84">
        <v>1514.9106207299999</v>
      </c>
      <c r="E630" s="84">
        <v>144.64754619000001</v>
      </c>
      <c r="F630" s="84">
        <v>144.64754619000001</v>
      </c>
    </row>
    <row r="631" spans="1:6" ht="12.75" customHeight="1" x14ac:dyDescent="0.2">
      <c r="A631" s="83" t="s">
        <v>173</v>
      </c>
      <c r="B631" s="83">
        <v>17</v>
      </c>
      <c r="C631" s="84">
        <v>1609.72891742</v>
      </c>
      <c r="D631" s="84">
        <v>1538.5406256399999</v>
      </c>
      <c r="E631" s="84">
        <v>146.90379958</v>
      </c>
      <c r="F631" s="84">
        <v>146.90379958</v>
      </c>
    </row>
    <row r="632" spans="1:6" ht="12.75" customHeight="1" x14ac:dyDescent="0.2">
      <c r="A632" s="83" t="s">
        <v>173</v>
      </c>
      <c r="B632" s="83">
        <v>18</v>
      </c>
      <c r="C632" s="84">
        <v>1591.8095803199999</v>
      </c>
      <c r="D632" s="84">
        <v>1520.5752284600001</v>
      </c>
      <c r="E632" s="84">
        <v>145.18841743999999</v>
      </c>
      <c r="F632" s="84">
        <v>145.18841743999999</v>
      </c>
    </row>
    <row r="633" spans="1:6" ht="12.75" customHeight="1" x14ac:dyDescent="0.2">
      <c r="A633" s="83" t="s">
        <v>173</v>
      </c>
      <c r="B633" s="83">
        <v>19</v>
      </c>
      <c r="C633" s="84">
        <v>1576.2593470300001</v>
      </c>
      <c r="D633" s="84">
        <v>1504.8953371299999</v>
      </c>
      <c r="E633" s="84">
        <v>143.69126126</v>
      </c>
      <c r="F633" s="84">
        <v>143.69126126</v>
      </c>
    </row>
    <row r="634" spans="1:6" ht="12.75" customHeight="1" x14ac:dyDescent="0.2">
      <c r="A634" s="83" t="s">
        <v>173</v>
      </c>
      <c r="B634" s="83">
        <v>20</v>
      </c>
      <c r="C634" s="84">
        <v>1576.7708783800001</v>
      </c>
      <c r="D634" s="84">
        <v>1504.4542556399999</v>
      </c>
      <c r="E634" s="84">
        <v>143.64914567</v>
      </c>
      <c r="F634" s="84">
        <v>143.64914567</v>
      </c>
    </row>
    <row r="635" spans="1:6" ht="12.75" customHeight="1" x14ac:dyDescent="0.2">
      <c r="A635" s="83" t="s">
        <v>173</v>
      </c>
      <c r="B635" s="83">
        <v>21</v>
      </c>
      <c r="C635" s="84">
        <v>1570.60912134</v>
      </c>
      <c r="D635" s="84">
        <v>1497.3850948700001</v>
      </c>
      <c r="E635" s="84">
        <v>142.97416408999999</v>
      </c>
      <c r="F635" s="84">
        <v>142.97416408999999</v>
      </c>
    </row>
    <row r="636" spans="1:6" ht="12.75" customHeight="1" x14ac:dyDescent="0.2">
      <c r="A636" s="83" t="s">
        <v>173</v>
      </c>
      <c r="B636" s="83">
        <v>22</v>
      </c>
      <c r="C636" s="84">
        <v>1552.6594395</v>
      </c>
      <c r="D636" s="84">
        <v>1482.1153043500001</v>
      </c>
      <c r="E636" s="84">
        <v>141.51616537999999</v>
      </c>
      <c r="F636" s="84">
        <v>141.51616537999999</v>
      </c>
    </row>
    <row r="637" spans="1:6" ht="12.75" customHeight="1" x14ac:dyDescent="0.2">
      <c r="A637" s="83" t="s">
        <v>173</v>
      </c>
      <c r="B637" s="83">
        <v>23</v>
      </c>
      <c r="C637" s="84">
        <v>1628.5591769600001</v>
      </c>
      <c r="D637" s="84">
        <v>1556.43767533</v>
      </c>
      <c r="E637" s="84">
        <v>148.61265571999999</v>
      </c>
      <c r="F637" s="84">
        <v>148.61265571999999</v>
      </c>
    </row>
    <row r="638" spans="1:6" ht="12.75" customHeight="1" x14ac:dyDescent="0.2">
      <c r="A638" s="83" t="s">
        <v>173</v>
      </c>
      <c r="B638" s="83">
        <v>24</v>
      </c>
      <c r="C638" s="84">
        <v>1715.03300975</v>
      </c>
      <c r="D638" s="84">
        <v>1643.46748811</v>
      </c>
      <c r="E638" s="84">
        <v>156.92248515</v>
      </c>
      <c r="F638" s="84">
        <v>156.92248515</v>
      </c>
    </row>
    <row r="639" spans="1:6" ht="12.75" customHeight="1" x14ac:dyDescent="0.2">
      <c r="A639" s="83" t="s">
        <v>174</v>
      </c>
      <c r="B639" s="83">
        <v>1</v>
      </c>
      <c r="C639" s="84">
        <v>1801.5980471600001</v>
      </c>
      <c r="D639" s="84">
        <v>1729.30571816</v>
      </c>
      <c r="E639" s="84">
        <v>165.11853922</v>
      </c>
      <c r="F639" s="84">
        <v>165.11853922</v>
      </c>
    </row>
    <row r="640" spans="1:6" ht="12.75" customHeight="1" x14ac:dyDescent="0.2">
      <c r="A640" s="83" t="s">
        <v>174</v>
      </c>
      <c r="B640" s="83">
        <v>2</v>
      </c>
      <c r="C640" s="84">
        <v>1892.0464897300001</v>
      </c>
      <c r="D640" s="84">
        <v>1819.4424814900001</v>
      </c>
      <c r="E640" s="84">
        <v>173.72502824</v>
      </c>
      <c r="F640" s="84">
        <v>173.72502824</v>
      </c>
    </row>
    <row r="641" spans="1:6" ht="12.75" customHeight="1" x14ac:dyDescent="0.2">
      <c r="A641" s="83" t="s">
        <v>174</v>
      </c>
      <c r="B641" s="83">
        <v>3</v>
      </c>
      <c r="C641" s="84">
        <v>1930.98983047</v>
      </c>
      <c r="D641" s="84">
        <v>1857.5378620900001</v>
      </c>
      <c r="E641" s="84">
        <v>177.36247276</v>
      </c>
      <c r="F641" s="84">
        <v>177.36247276</v>
      </c>
    </row>
    <row r="642" spans="1:6" ht="12.75" customHeight="1" x14ac:dyDescent="0.2">
      <c r="A642" s="83" t="s">
        <v>174</v>
      </c>
      <c r="B642" s="83">
        <v>4</v>
      </c>
      <c r="C642" s="84">
        <v>1935.3671341100001</v>
      </c>
      <c r="D642" s="84">
        <v>1869.9259205799999</v>
      </c>
      <c r="E642" s="84">
        <v>178.54531631</v>
      </c>
      <c r="F642" s="84">
        <v>178.54531631</v>
      </c>
    </row>
    <row r="643" spans="1:6" ht="12.75" customHeight="1" x14ac:dyDescent="0.2">
      <c r="A643" s="83" t="s">
        <v>174</v>
      </c>
      <c r="B643" s="83">
        <v>5</v>
      </c>
      <c r="C643" s="84">
        <v>1951.32391562</v>
      </c>
      <c r="D643" s="84">
        <v>1884.14282826</v>
      </c>
      <c r="E643" s="84">
        <v>179.90278307</v>
      </c>
      <c r="F643" s="84">
        <v>179.90278307</v>
      </c>
    </row>
    <row r="644" spans="1:6" ht="12.75" customHeight="1" x14ac:dyDescent="0.2">
      <c r="A644" s="83" t="s">
        <v>174</v>
      </c>
      <c r="B644" s="83">
        <v>6</v>
      </c>
      <c r="C644" s="84">
        <v>1923.7335872599999</v>
      </c>
      <c r="D644" s="84">
        <v>1848.99835674</v>
      </c>
      <c r="E644" s="84">
        <v>176.54709890999999</v>
      </c>
      <c r="F644" s="84">
        <v>176.54709890999999</v>
      </c>
    </row>
    <row r="645" spans="1:6" ht="12.75" customHeight="1" x14ac:dyDescent="0.2">
      <c r="A645" s="83" t="s">
        <v>174</v>
      </c>
      <c r="B645" s="83">
        <v>7</v>
      </c>
      <c r="C645" s="84">
        <v>1887.2632948200001</v>
      </c>
      <c r="D645" s="84">
        <v>1814.4432573199999</v>
      </c>
      <c r="E645" s="84">
        <v>173.24768951999999</v>
      </c>
      <c r="F645" s="84">
        <v>173.24768951999999</v>
      </c>
    </row>
    <row r="646" spans="1:6" ht="12.75" customHeight="1" x14ac:dyDescent="0.2">
      <c r="A646" s="83" t="s">
        <v>174</v>
      </c>
      <c r="B646" s="83">
        <v>8</v>
      </c>
      <c r="C646" s="84">
        <v>1795.6635513199999</v>
      </c>
      <c r="D646" s="84">
        <v>1722.9019804500001</v>
      </c>
      <c r="E646" s="84">
        <v>164.50709394</v>
      </c>
      <c r="F646" s="84">
        <v>164.50709394</v>
      </c>
    </row>
    <row r="647" spans="1:6" ht="12.75" customHeight="1" x14ac:dyDescent="0.2">
      <c r="A647" s="83" t="s">
        <v>174</v>
      </c>
      <c r="B647" s="83">
        <v>9</v>
      </c>
      <c r="C647" s="84">
        <v>1682.1061621599999</v>
      </c>
      <c r="D647" s="84">
        <v>1614.3438500699999</v>
      </c>
      <c r="E647" s="84">
        <v>154.14168559999999</v>
      </c>
      <c r="F647" s="84">
        <v>154.14168559999999</v>
      </c>
    </row>
    <row r="648" spans="1:6" ht="12.75" customHeight="1" x14ac:dyDescent="0.2">
      <c r="A648" s="83" t="s">
        <v>174</v>
      </c>
      <c r="B648" s="83">
        <v>10</v>
      </c>
      <c r="C648" s="84">
        <v>1604.5558694199999</v>
      </c>
      <c r="D648" s="84">
        <v>1533.77376731</v>
      </c>
      <c r="E648" s="84">
        <v>146.44864774000001</v>
      </c>
      <c r="F648" s="84">
        <v>146.44864774000001</v>
      </c>
    </row>
    <row r="649" spans="1:6" ht="12.75" customHeight="1" x14ac:dyDescent="0.2">
      <c r="A649" s="83" t="s">
        <v>174</v>
      </c>
      <c r="B649" s="83">
        <v>11</v>
      </c>
      <c r="C649" s="84">
        <v>1588.48785516</v>
      </c>
      <c r="D649" s="84">
        <v>1522.6992115999999</v>
      </c>
      <c r="E649" s="84">
        <v>145.39122079000001</v>
      </c>
      <c r="F649" s="84">
        <v>145.39122079000001</v>
      </c>
    </row>
    <row r="650" spans="1:6" ht="12.75" customHeight="1" x14ac:dyDescent="0.2">
      <c r="A650" s="83" t="s">
        <v>174</v>
      </c>
      <c r="B650" s="83">
        <v>12</v>
      </c>
      <c r="C650" s="84">
        <v>1577.9429965899999</v>
      </c>
      <c r="D650" s="84">
        <v>1506.1863926999999</v>
      </c>
      <c r="E650" s="84">
        <v>143.81453454999999</v>
      </c>
      <c r="F650" s="84">
        <v>143.81453454999999</v>
      </c>
    </row>
    <row r="651" spans="1:6" ht="12.75" customHeight="1" x14ac:dyDescent="0.2">
      <c r="A651" s="83" t="s">
        <v>174</v>
      </c>
      <c r="B651" s="83">
        <v>13</v>
      </c>
      <c r="C651" s="84">
        <v>1579.6313885500001</v>
      </c>
      <c r="D651" s="84">
        <v>1507.74238261</v>
      </c>
      <c r="E651" s="84">
        <v>143.96310445</v>
      </c>
      <c r="F651" s="84">
        <v>143.96310445</v>
      </c>
    </row>
    <row r="652" spans="1:6" ht="12.75" customHeight="1" x14ac:dyDescent="0.2">
      <c r="A652" s="83" t="s">
        <v>174</v>
      </c>
      <c r="B652" s="83">
        <v>14</v>
      </c>
      <c r="C652" s="84">
        <v>1578.6989720199999</v>
      </c>
      <c r="D652" s="84">
        <v>1505.8424994300001</v>
      </c>
      <c r="E652" s="84">
        <v>143.78169874</v>
      </c>
      <c r="F652" s="84">
        <v>143.78169874</v>
      </c>
    </row>
    <row r="653" spans="1:6" ht="12.75" customHeight="1" x14ac:dyDescent="0.2">
      <c r="A653" s="83" t="s">
        <v>174</v>
      </c>
      <c r="B653" s="83">
        <v>15</v>
      </c>
      <c r="C653" s="84">
        <v>1584.21792439</v>
      </c>
      <c r="D653" s="84">
        <v>1510.8500369400001</v>
      </c>
      <c r="E653" s="84">
        <v>144.25983124999999</v>
      </c>
      <c r="F653" s="84">
        <v>144.25983124999999</v>
      </c>
    </row>
    <row r="654" spans="1:6" ht="12.75" customHeight="1" x14ac:dyDescent="0.2">
      <c r="A654" s="83" t="s">
        <v>174</v>
      </c>
      <c r="B654" s="83">
        <v>16</v>
      </c>
      <c r="C654" s="84">
        <v>1581.30481063</v>
      </c>
      <c r="D654" s="84">
        <v>1507.5996203100001</v>
      </c>
      <c r="E654" s="84">
        <v>143.94947314000001</v>
      </c>
      <c r="F654" s="84">
        <v>143.94947314000001</v>
      </c>
    </row>
    <row r="655" spans="1:6" ht="12.75" customHeight="1" x14ac:dyDescent="0.2">
      <c r="A655" s="83" t="s">
        <v>174</v>
      </c>
      <c r="B655" s="83">
        <v>17</v>
      </c>
      <c r="C655" s="84">
        <v>1582.0073143100001</v>
      </c>
      <c r="D655" s="84">
        <v>1510.43839564</v>
      </c>
      <c r="E655" s="84">
        <v>144.22052668000001</v>
      </c>
      <c r="F655" s="84">
        <v>144.22052668000001</v>
      </c>
    </row>
    <row r="656" spans="1:6" ht="12.75" customHeight="1" x14ac:dyDescent="0.2">
      <c r="A656" s="83" t="s">
        <v>174</v>
      </c>
      <c r="B656" s="83">
        <v>18</v>
      </c>
      <c r="C656" s="84">
        <v>1596.17142919</v>
      </c>
      <c r="D656" s="84">
        <v>1524.5050792100001</v>
      </c>
      <c r="E656" s="84">
        <v>145.56364966000001</v>
      </c>
      <c r="F656" s="84">
        <v>145.56364966000001</v>
      </c>
    </row>
    <row r="657" spans="1:6" ht="12.75" customHeight="1" x14ac:dyDescent="0.2">
      <c r="A657" s="83" t="s">
        <v>174</v>
      </c>
      <c r="B657" s="83">
        <v>19</v>
      </c>
      <c r="C657" s="84">
        <v>1578.7929724799999</v>
      </c>
      <c r="D657" s="84">
        <v>1510.64182056</v>
      </c>
      <c r="E657" s="84">
        <v>144.23995020999999</v>
      </c>
      <c r="F657" s="84">
        <v>144.23995020999999</v>
      </c>
    </row>
    <row r="658" spans="1:6" ht="12.75" customHeight="1" x14ac:dyDescent="0.2">
      <c r="A658" s="83" t="s">
        <v>174</v>
      </c>
      <c r="B658" s="83">
        <v>20</v>
      </c>
      <c r="C658" s="84">
        <v>1586.14911026</v>
      </c>
      <c r="D658" s="84">
        <v>1512.6414857899999</v>
      </c>
      <c r="E658" s="84">
        <v>144.43088337</v>
      </c>
      <c r="F658" s="84">
        <v>144.43088337</v>
      </c>
    </row>
    <row r="659" spans="1:6" ht="12.75" customHeight="1" x14ac:dyDescent="0.2">
      <c r="A659" s="83" t="s">
        <v>174</v>
      </c>
      <c r="B659" s="83">
        <v>21</v>
      </c>
      <c r="C659" s="84">
        <v>1575.97893333</v>
      </c>
      <c r="D659" s="84">
        <v>1502.57806592</v>
      </c>
      <c r="E659" s="84">
        <v>143.47000227000001</v>
      </c>
      <c r="F659" s="84">
        <v>143.47000227000001</v>
      </c>
    </row>
    <row r="660" spans="1:6" ht="12.75" customHeight="1" x14ac:dyDescent="0.2">
      <c r="A660" s="83" t="s">
        <v>174</v>
      </c>
      <c r="B660" s="83">
        <v>22</v>
      </c>
      <c r="C660" s="84">
        <v>1569.75557269</v>
      </c>
      <c r="D660" s="84">
        <v>1504.10697783</v>
      </c>
      <c r="E660" s="84">
        <v>143.61598669</v>
      </c>
      <c r="F660" s="84">
        <v>143.61598669</v>
      </c>
    </row>
    <row r="661" spans="1:6" ht="12.75" customHeight="1" x14ac:dyDescent="0.2">
      <c r="A661" s="83" t="s">
        <v>174</v>
      </c>
      <c r="B661" s="83">
        <v>23</v>
      </c>
      <c r="C661" s="84">
        <v>1642.97231422</v>
      </c>
      <c r="D661" s="84">
        <v>1570.8844148400001</v>
      </c>
      <c r="E661" s="84">
        <v>149.99206741</v>
      </c>
      <c r="F661" s="84">
        <v>149.99206741</v>
      </c>
    </row>
    <row r="662" spans="1:6" ht="12.75" customHeight="1" x14ac:dyDescent="0.2">
      <c r="A662" s="83" t="s">
        <v>174</v>
      </c>
      <c r="B662" s="83">
        <v>24</v>
      </c>
      <c r="C662" s="84">
        <v>1695.4199917999999</v>
      </c>
      <c r="D662" s="84">
        <v>1621.3688141800001</v>
      </c>
      <c r="E662" s="84">
        <v>154.81244717000001</v>
      </c>
      <c r="F662" s="84">
        <v>154.81244717000001</v>
      </c>
    </row>
    <row r="663" spans="1:6" ht="12.75" customHeight="1" x14ac:dyDescent="0.2">
      <c r="A663" s="83" t="s">
        <v>175</v>
      </c>
      <c r="B663" s="83">
        <v>1</v>
      </c>
      <c r="C663" s="84">
        <v>1625.7063714000001</v>
      </c>
      <c r="D663" s="84">
        <v>1552.4163492099999</v>
      </c>
      <c r="E663" s="84">
        <v>148.22868919999999</v>
      </c>
      <c r="F663" s="84">
        <v>148.22868919999999</v>
      </c>
    </row>
    <row r="664" spans="1:6" ht="12.75" customHeight="1" x14ac:dyDescent="0.2">
      <c r="A664" s="83" t="s">
        <v>175</v>
      </c>
      <c r="B664" s="83">
        <v>2</v>
      </c>
      <c r="C664" s="84">
        <v>1656.07595016</v>
      </c>
      <c r="D664" s="84">
        <v>1584.16780518</v>
      </c>
      <c r="E664" s="84">
        <v>151.26039954000001</v>
      </c>
      <c r="F664" s="84">
        <v>151.26039954000001</v>
      </c>
    </row>
    <row r="665" spans="1:6" ht="12.75" customHeight="1" x14ac:dyDescent="0.2">
      <c r="A665" s="83" t="s">
        <v>175</v>
      </c>
      <c r="B665" s="83">
        <v>3</v>
      </c>
      <c r="C665" s="84">
        <v>1710.93486424</v>
      </c>
      <c r="D665" s="84">
        <v>1641.1376608999999</v>
      </c>
      <c r="E665" s="84">
        <v>156.70002729000001</v>
      </c>
      <c r="F665" s="84">
        <v>156.70002729000001</v>
      </c>
    </row>
    <row r="666" spans="1:6" ht="12.75" customHeight="1" x14ac:dyDescent="0.2">
      <c r="A666" s="83" t="s">
        <v>175</v>
      </c>
      <c r="B666" s="83">
        <v>4</v>
      </c>
      <c r="C666" s="84">
        <v>1729.11683513</v>
      </c>
      <c r="D666" s="84">
        <v>1663.75299541</v>
      </c>
      <c r="E666" s="84">
        <v>158.85939734999999</v>
      </c>
      <c r="F666" s="84">
        <v>158.85939734999999</v>
      </c>
    </row>
    <row r="667" spans="1:6" ht="12.75" customHeight="1" x14ac:dyDescent="0.2">
      <c r="A667" s="83" t="s">
        <v>175</v>
      </c>
      <c r="B667" s="83">
        <v>5</v>
      </c>
      <c r="C667" s="84">
        <v>1739.22432925</v>
      </c>
      <c r="D667" s="84">
        <v>1667.0095746100001</v>
      </c>
      <c r="E667" s="84">
        <v>159.17034387000001</v>
      </c>
      <c r="F667" s="84">
        <v>159.17034387000001</v>
      </c>
    </row>
    <row r="668" spans="1:6" ht="12.75" customHeight="1" x14ac:dyDescent="0.2">
      <c r="A668" s="83" t="s">
        <v>175</v>
      </c>
      <c r="B668" s="83">
        <v>6</v>
      </c>
      <c r="C668" s="84">
        <v>1715.54357845</v>
      </c>
      <c r="D668" s="84">
        <v>1642.03293338</v>
      </c>
      <c r="E668" s="84">
        <v>156.78551019</v>
      </c>
      <c r="F668" s="84">
        <v>156.78551019</v>
      </c>
    </row>
    <row r="669" spans="1:6" ht="12.75" customHeight="1" x14ac:dyDescent="0.2">
      <c r="A669" s="83" t="s">
        <v>175</v>
      </c>
      <c r="B669" s="83">
        <v>7</v>
      </c>
      <c r="C669" s="84">
        <v>1719.3971231</v>
      </c>
      <c r="D669" s="84">
        <v>1648.97559155</v>
      </c>
      <c r="E669" s="84">
        <v>157.44841298</v>
      </c>
      <c r="F669" s="84">
        <v>157.44841298</v>
      </c>
    </row>
    <row r="670" spans="1:6" ht="12.75" customHeight="1" x14ac:dyDescent="0.2">
      <c r="A670" s="83" t="s">
        <v>175</v>
      </c>
      <c r="B670" s="83">
        <v>8</v>
      </c>
      <c r="C670" s="84">
        <v>1624.6439425200001</v>
      </c>
      <c r="D670" s="84">
        <v>1552.4818891800001</v>
      </c>
      <c r="E670" s="84">
        <v>148.23494712999999</v>
      </c>
      <c r="F670" s="84">
        <v>148.23494712999999</v>
      </c>
    </row>
    <row r="671" spans="1:6" ht="12.75" customHeight="1" x14ac:dyDescent="0.2">
      <c r="A671" s="83" t="s">
        <v>175</v>
      </c>
      <c r="B671" s="83">
        <v>9</v>
      </c>
      <c r="C671" s="84">
        <v>1539.6325893200001</v>
      </c>
      <c r="D671" s="84">
        <v>1464.5863096200001</v>
      </c>
      <c r="E671" s="84">
        <v>139.84245207000001</v>
      </c>
      <c r="F671" s="84">
        <v>139.84245207000001</v>
      </c>
    </row>
    <row r="672" spans="1:6" ht="12.75" customHeight="1" x14ac:dyDescent="0.2">
      <c r="A672" s="83" t="s">
        <v>175</v>
      </c>
      <c r="B672" s="83">
        <v>10</v>
      </c>
      <c r="C672" s="84">
        <v>1453.0188555</v>
      </c>
      <c r="D672" s="84">
        <v>1376.3431446300001</v>
      </c>
      <c r="E672" s="84">
        <v>131.41676866</v>
      </c>
      <c r="F672" s="84">
        <v>131.41676866</v>
      </c>
    </row>
    <row r="673" spans="1:6" ht="12.75" customHeight="1" x14ac:dyDescent="0.2">
      <c r="A673" s="83" t="s">
        <v>175</v>
      </c>
      <c r="B673" s="83">
        <v>11</v>
      </c>
      <c r="C673" s="84">
        <v>1393.8787940300001</v>
      </c>
      <c r="D673" s="84">
        <v>1318.47380978</v>
      </c>
      <c r="E673" s="84">
        <v>125.89125635000001</v>
      </c>
      <c r="F673" s="84">
        <v>125.89125635000001</v>
      </c>
    </row>
    <row r="674" spans="1:6" ht="12.75" customHeight="1" x14ac:dyDescent="0.2">
      <c r="A674" s="83" t="s">
        <v>175</v>
      </c>
      <c r="B674" s="83">
        <v>12</v>
      </c>
      <c r="C674" s="84">
        <v>1382.9529250999999</v>
      </c>
      <c r="D674" s="84">
        <v>1309.2475875600001</v>
      </c>
      <c r="E674" s="84">
        <v>125.01031302</v>
      </c>
      <c r="F674" s="84">
        <v>125.01031302</v>
      </c>
    </row>
    <row r="675" spans="1:6" ht="12.75" customHeight="1" x14ac:dyDescent="0.2">
      <c r="A675" s="83" t="s">
        <v>175</v>
      </c>
      <c r="B675" s="83">
        <v>13</v>
      </c>
      <c r="C675" s="84">
        <v>1386.82266562</v>
      </c>
      <c r="D675" s="84">
        <v>1313.5497993500001</v>
      </c>
      <c r="E675" s="84">
        <v>125.42109922</v>
      </c>
      <c r="F675" s="84">
        <v>125.42109922</v>
      </c>
    </row>
    <row r="676" spans="1:6" ht="12.75" customHeight="1" x14ac:dyDescent="0.2">
      <c r="A676" s="83" t="s">
        <v>175</v>
      </c>
      <c r="B676" s="83">
        <v>14</v>
      </c>
      <c r="C676" s="84">
        <v>1382.1211973500001</v>
      </c>
      <c r="D676" s="84">
        <v>1308.3782071099999</v>
      </c>
      <c r="E676" s="84">
        <v>124.92730235000001</v>
      </c>
      <c r="F676" s="84">
        <v>124.92730235000001</v>
      </c>
    </row>
    <row r="677" spans="1:6" ht="12.75" customHeight="1" x14ac:dyDescent="0.2">
      <c r="A677" s="83" t="s">
        <v>175</v>
      </c>
      <c r="B677" s="83">
        <v>15</v>
      </c>
      <c r="C677" s="84">
        <v>1380.0292478199999</v>
      </c>
      <c r="D677" s="84">
        <v>1307.07593634</v>
      </c>
      <c r="E677" s="84">
        <v>124.80295820000001</v>
      </c>
      <c r="F677" s="84">
        <v>124.80295820000001</v>
      </c>
    </row>
    <row r="678" spans="1:6" ht="12.75" customHeight="1" x14ac:dyDescent="0.2">
      <c r="A678" s="83" t="s">
        <v>175</v>
      </c>
      <c r="B678" s="83">
        <v>16</v>
      </c>
      <c r="C678" s="84">
        <v>1383.2751214</v>
      </c>
      <c r="D678" s="84">
        <v>1309.51245984</v>
      </c>
      <c r="E678" s="84">
        <v>125.0356037</v>
      </c>
      <c r="F678" s="84">
        <v>125.0356037</v>
      </c>
    </row>
    <row r="679" spans="1:6" ht="12.75" customHeight="1" x14ac:dyDescent="0.2">
      <c r="A679" s="83" t="s">
        <v>175</v>
      </c>
      <c r="B679" s="83">
        <v>17</v>
      </c>
      <c r="C679" s="84">
        <v>1392.6798849899999</v>
      </c>
      <c r="D679" s="84">
        <v>1318.5302746</v>
      </c>
      <c r="E679" s="84">
        <v>125.89664775</v>
      </c>
      <c r="F679" s="84">
        <v>125.89664775</v>
      </c>
    </row>
    <row r="680" spans="1:6" ht="12.75" customHeight="1" x14ac:dyDescent="0.2">
      <c r="A680" s="83" t="s">
        <v>175</v>
      </c>
      <c r="B680" s="83">
        <v>18</v>
      </c>
      <c r="C680" s="84">
        <v>1382.4389421999999</v>
      </c>
      <c r="D680" s="84">
        <v>1308.1411118799999</v>
      </c>
      <c r="E680" s="84">
        <v>124.90466388999999</v>
      </c>
      <c r="F680" s="84">
        <v>124.90466388999999</v>
      </c>
    </row>
    <row r="681" spans="1:6" ht="12.75" customHeight="1" x14ac:dyDescent="0.2">
      <c r="A681" s="83" t="s">
        <v>175</v>
      </c>
      <c r="B681" s="83">
        <v>19</v>
      </c>
      <c r="C681" s="84">
        <v>1372.8059958700001</v>
      </c>
      <c r="D681" s="84">
        <v>1298.6772761699999</v>
      </c>
      <c r="E681" s="84">
        <v>124.00103261</v>
      </c>
      <c r="F681" s="84">
        <v>124.00103261</v>
      </c>
    </row>
    <row r="682" spans="1:6" ht="12.75" customHeight="1" x14ac:dyDescent="0.2">
      <c r="A682" s="83" t="s">
        <v>175</v>
      </c>
      <c r="B682" s="83">
        <v>20</v>
      </c>
      <c r="C682" s="84">
        <v>1412.40144412</v>
      </c>
      <c r="D682" s="84">
        <v>1340.37313976</v>
      </c>
      <c r="E682" s="84">
        <v>127.98226046000001</v>
      </c>
      <c r="F682" s="84">
        <v>127.98226046000001</v>
      </c>
    </row>
    <row r="683" spans="1:6" ht="12.75" customHeight="1" x14ac:dyDescent="0.2">
      <c r="A683" s="83" t="s">
        <v>175</v>
      </c>
      <c r="B683" s="83">
        <v>21</v>
      </c>
      <c r="C683" s="84">
        <v>1399.65976467</v>
      </c>
      <c r="D683" s="84">
        <v>1327.7148492700001</v>
      </c>
      <c r="E683" s="84">
        <v>126.77361447</v>
      </c>
      <c r="F683" s="84">
        <v>126.77361447</v>
      </c>
    </row>
    <row r="684" spans="1:6" ht="12.75" customHeight="1" x14ac:dyDescent="0.2">
      <c r="A684" s="83" t="s">
        <v>175</v>
      </c>
      <c r="B684" s="83">
        <v>22</v>
      </c>
      <c r="C684" s="84">
        <v>1402.21147189</v>
      </c>
      <c r="D684" s="84">
        <v>1334.1287064099999</v>
      </c>
      <c r="E684" s="84">
        <v>127.38602597000001</v>
      </c>
      <c r="F684" s="84">
        <v>127.38602597000001</v>
      </c>
    </row>
    <row r="685" spans="1:6" ht="12.75" customHeight="1" x14ac:dyDescent="0.2">
      <c r="A685" s="83" t="s">
        <v>175</v>
      </c>
      <c r="B685" s="83">
        <v>23</v>
      </c>
      <c r="C685" s="84">
        <v>1470.2180720900001</v>
      </c>
      <c r="D685" s="84">
        <v>1397.87912553</v>
      </c>
      <c r="E685" s="84">
        <v>133.47307927</v>
      </c>
      <c r="F685" s="84">
        <v>133.47307927</v>
      </c>
    </row>
    <row r="686" spans="1:6" ht="12.75" customHeight="1" x14ac:dyDescent="0.2">
      <c r="A686" s="83" t="s">
        <v>175</v>
      </c>
      <c r="B686" s="83">
        <v>24</v>
      </c>
      <c r="C686" s="84">
        <v>1536.632071</v>
      </c>
      <c r="D686" s="84">
        <v>1463.50075621</v>
      </c>
      <c r="E686" s="84">
        <v>139.73880065</v>
      </c>
      <c r="F686" s="84">
        <v>139.73880065</v>
      </c>
    </row>
    <row r="687" spans="1:6" ht="12.75" customHeight="1" x14ac:dyDescent="0.2">
      <c r="A687" s="83" t="s">
        <v>176</v>
      </c>
      <c r="B687" s="83">
        <v>1</v>
      </c>
      <c r="C687" s="84">
        <v>1666.63654546</v>
      </c>
      <c r="D687" s="84">
        <v>1592.6280855</v>
      </c>
      <c r="E687" s="84">
        <v>152.06820877999999</v>
      </c>
      <c r="F687" s="84">
        <v>152.06820877999999</v>
      </c>
    </row>
    <row r="688" spans="1:6" ht="12.75" customHeight="1" x14ac:dyDescent="0.2">
      <c r="A688" s="83" t="s">
        <v>176</v>
      </c>
      <c r="B688" s="83">
        <v>2</v>
      </c>
      <c r="C688" s="84">
        <v>1710.21206609</v>
      </c>
      <c r="D688" s="84">
        <v>1636.2285412700001</v>
      </c>
      <c r="E688" s="84">
        <v>156.23129197</v>
      </c>
      <c r="F688" s="84">
        <v>156.23129197</v>
      </c>
    </row>
    <row r="689" spans="1:6" ht="12.75" customHeight="1" x14ac:dyDescent="0.2">
      <c r="A689" s="83" t="s">
        <v>176</v>
      </c>
      <c r="B689" s="83">
        <v>3</v>
      </c>
      <c r="C689" s="84">
        <v>1730.74321345</v>
      </c>
      <c r="D689" s="84">
        <v>1661.96059984</v>
      </c>
      <c r="E689" s="84">
        <v>158.68825483000001</v>
      </c>
      <c r="F689" s="84">
        <v>158.68825483000001</v>
      </c>
    </row>
    <row r="690" spans="1:6" ht="12.75" customHeight="1" x14ac:dyDescent="0.2">
      <c r="A690" s="83" t="s">
        <v>176</v>
      </c>
      <c r="B690" s="83">
        <v>4</v>
      </c>
      <c r="C690" s="84">
        <v>1756.2034309999999</v>
      </c>
      <c r="D690" s="84">
        <v>1688.03443619</v>
      </c>
      <c r="E690" s="84">
        <v>161.17785151000001</v>
      </c>
      <c r="F690" s="84">
        <v>161.17785151000001</v>
      </c>
    </row>
    <row r="691" spans="1:6" ht="12.75" customHeight="1" x14ac:dyDescent="0.2">
      <c r="A691" s="83" t="s">
        <v>176</v>
      </c>
      <c r="B691" s="83">
        <v>5</v>
      </c>
      <c r="C691" s="84">
        <v>1777.60163698</v>
      </c>
      <c r="D691" s="84">
        <v>1711.41276032</v>
      </c>
      <c r="E691" s="84">
        <v>163.41007377</v>
      </c>
      <c r="F691" s="84">
        <v>163.41007377</v>
      </c>
    </row>
    <row r="692" spans="1:6" ht="12.75" customHeight="1" x14ac:dyDescent="0.2">
      <c r="A692" s="83" t="s">
        <v>176</v>
      </c>
      <c r="B692" s="83">
        <v>6</v>
      </c>
      <c r="C692" s="84">
        <v>1758.6646217699999</v>
      </c>
      <c r="D692" s="84">
        <v>1684.8079400500001</v>
      </c>
      <c r="E692" s="84">
        <v>160.86977739</v>
      </c>
      <c r="F692" s="84">
        <v>160.86977739</v>
      </c>
    </row>
    <row r="693" spans="1:6" ht="12.75" customHeight="1" x14ac:dyDescent="0.2">
      <c r="A693" s="83" t="s">
        <v>176</v>
      </c>
      <c r="B693" s="83">
        <v>7</v>
      </c>
      <c r="C693" s="84">
        <v>1727.6002696</v>
      </c>
      <c r="D693" s="84">
        <v>1654.9502762499999</v>
      </c>
      <c r="E693" s="84">
        <v>158.01889118</v>
      </c>
      <c r="F693" s="84">
        <v>158.01889118</v>
      </c>
    </row>
    <row r="694" spans="1:6" ht="12.75" customHeight="1" x14ac:dyDescent="0.2">
      <c r="A694" s="83" t="s">
        <v>176</v>
      </c>
      <c r="B694" s="83">
        <v>8</v>
      </c>
      <c r="C694" s="84">
        <v>1645.33324133</v>
      </c>
      <c r="D694" s="84">
        <v>1573.0632210399999</v>
      </c>
      <c r="E694" s="84">
        <v>150.20010540999999</v>
      </c>
      <c r="F694" s="84">
        <v>150.20010540999999</v>
      </c>
    </row>
    <row r="695" spans="1:6" ht="12.75" customHeight="1" x14ac:dyDescent="0.2">
      <c r="A695" s="83" t="s">
        <v>176</v>
      </c>
      <c r="B695" s="83">
        <v>9</v>
      </c>
      <c r="C695" s="84">
        <v>1587.3700796099999</v>
      </c>
      <c r="D695" s="84">
        <v>1517.82302114</v>
      </c>
      <c r="E695" s="84">
        <v>144.92562964000001</v>
      </c>
      <c r="F695" s="84">
        <v>144.92562964000001</v>
      </c>
    </row>
    <row r="696" spans="1:6" ht="12.75" customHeight="1" x14ac:dyDescent="0.2">
      <c r="A696" s="83" t="s">
        <v>176</v>
      </c>
      <c r="B696" s="83">
        <v>10</v>
      </c>
      <c r="C696" s="84">
        <v>1507.4210998599999</v>
      </c>
      <c r="D696" s="84">
        <v>1435.0379857600001</v>
      </c>
      <c r="E696" s="84">
        <v>137.02110242000001</v>
      </c>
      <c r="F696" s="84">
        <v>137.02110242000001</v>
      </c>
    </row>
    <row r="697" spans="1:6" ht="12.75" customHeight="1" x14ac:dyDescent="0.2">
      <c r="A697" s="83" t="s">
        <v>176</v>
      </c>
      <c r="B697" s="83">
        <v>11</v>
      </c>
      <c r="C697" s="84">
        <v>1494.43523372</v>
      </c>
      <c r="D697" s="84">
        <v>1421.5350960599999</v>
      </c>
      <c r="E697" s="84">
        <v>135.73181192999999</v>
      </c>
      <c r="F697" s="84">
        <v>135.73181192999999</v>
      </c>
    </row>
    <row r="698" spans="1:6" ht="12.75" customHeight="1" x14ac:dyDescent="0.2">
      <c r="A698" s="83" t="s">
        <v>176</v>
      </c>
      <c r="B698" s="83">
        <v>12</v>
      </c>
      <c r="C698" s="84">
        <v>1478.4972254199999</v>
      </c>
      <c r="D698" s="84">
        <v>1411.0590706600001</v>
      </c>
      <c r="E698" s="84">
        <v>134.73153418999999</v>
      </c>
      <c r="F698" s="84">
        <v>134.73153418999999</v>
      </c>
    </row>
    <row r="699" spans="1:6" ht="12.75" customHeight="1" x14ac:dyDescent="0.2">
      <c r="A699" s="83" t="s">
        <v>176</v>
      </c>
      <c r="B699" s="83">
        <v>13</v>
      </c>
      <c r="C699" s="84">
        <v>1476.20802703</v>
      </c>
      <c r="D699" s="84">
        <v>1406.3363557</v>
      </c>
      <c r="E699" s="84">
        <v>134.28059726999999</v>
      </c>
      <c r="F699" s="84">
        <v>134.28059726999999</v>
      </c>
    </row>
    <row r="700" spans="1:6" ht="12.75" customHeight="1" x14ac:dyDescent="0.2">
      <c r="A700" s="83" t="s">
        <v>176</v>
      </c>
      <c r="B700" s="83">
        <v>14</v>
      </c>
      <c r="C700" s="84">
        <v>1473.9956142799999</v>
      </c>
      <c r="D700" s="84">
        <v>1401.14468074</v>
      </c>
      <c r="E700" s="84">
        <v>133.78488285</v>
      </c>
      <c r="F700" s="84">
        <v>133.78488285</v>
      </c>
    </row>
    <row r="701" spans="1:6" ht="12.75" customHeight="1" x14ac:dyDescent="0.2">
      <c r="A701" s="83" t="s">
        <v>176</v>
      </c>
      <c r="B701" s="83">
        <v>15</v>
      </c>
      <c r="C701" s="84">
        <v>1472.8601363400001</v>
      </c>
      <c r="D701" s="84">
        <v>1401.76236137</v>
      </c>
      <c r="E701" s="84">
        <v>133.84386058000001</v>
      </c>
      <c r="F701" s="84">
        <v>133.84386058000001</v>
      </c>
    </row>
    <row r="702" spans="1:6" ht="12.75" customHeight="1" x14ac:dyDescent="0.2">
      <c r="A702" s="83" t="s">
        <v>176</v>
      </c>
      <c r="B702" s="83">
        <v>16</v>
      </c>
      <c r="C702" s="84">
        <v>1478.17942778</v>
      </c>
      <c r="D702" s="84">
        <v>1407.81425855</v>
      </c>
      <c r="E702" s="84">
        <v>134.42171121999999</v>
      </c>
      <c r="F702" s="84">
        <v>134.42171121999999</v>
      </c>
    </row>
    <row r="703" spans="1:6" ht="12.75" customHeight="1" x14ac:dyDescent="0.2">
      <c r="A703" s="83" t="s">
        <v>176</v>
      </c>
      <c r="B703" s="83">
        <v>17</v>
      </c>
      <c r="C703" s="84">
        <v>1488.7037118000001</v>
      </c>
      <c r="D703" s="84">
        <v>1415.98652412</v>
      </c>
      <c r="E703" s="84">
        <v>135.20202007</v>
      </c>
      <c r="F703" s="84">
        <v>135.20202007</v>
      </c>
    </row>
    <row r="704" spans="1:6" ht="12.75" customHeight="1" x14ac:dyDescent="0.2">
      <c r="A704" s="83" t="s">
        <v>176</v>
      </c>
      <c r="B704" s="83">
        <v>18</v>
      </c>
      <c r="C704" s="84">
        <v>1465.61075016</v>
      </c>
      <c r="D704" s="84">
        <v>1394.49027673</v>
      </c>
      <c r="E704" s="84">
        <v>133.14950331</v>
      </c>
      <c r="F704" s="84">
        <v>133.14950331</v>
      </c>
    </row>
    <row r="705" spans="1:6" ht="12.75" customHeight="1" x14ac:dyDescent="0.2">
      <c r="A705" s="83" t="s">
        <v>176</v>
      </c>
      <c r="B705" s="83">
        <v>19</v>
      </c>
      <c r="C705" s="84">
        <v>1457.5864145</v>
      </c>
      <c r="D705" s="84">
        <v>1386.2871543000001</v>
      </c>
      <c r="E705" s="84">
        <v>132.36624817000001</v>
      </c>
      <c r="F705" s="84">
        <v>132.36624817000001</v>
      </c>
    </row>
    <row r="706" spans="1:6" ht="12.75" customHeight="1" x14ac:dyDescent="0.2">
      <c r="A706" s="83" t="s">
        <v>176</v>
      </c>
      <c r="B706" s="83">
        <v>20</v>
      </c>
      <c r="C706" s="84">
        <v>1464.6547783399999</v>
      </c>
      <c r="D706" s="84">
        <v>1395.7169684400001</v>
      </c>
      <c r="E706" s="84">
        <v>133.26663098</v>
      </c>
      <c r="F706" s="84">
        <v>133.26663098</v>
      </c>
    </row>
    <row r="707" spans="1:6" ht="12.75" customHeight="1" x14ac:dyDescent="0.2">
      <c r="A707" s="83" t="s">
        <v>176</v>
      </c>
      <c r="B707" s="83">
        <v>21</v>
      </c>
      <c r="C707" s="84">
        <v>1445.17163532</v>
      </c>
      <c r="D707" s="84">
        <v>1373.9847157300001</v>
      </c>
      <c r="E707" s="84">
        <v>131.19157982999999</v>
      </c>
      <c r="F707" s="84">
        <v>131.19157982999999</v>
      </c>
    </row>
    <row r="708" spans="1:6" ht="12.75" customHeight="1" x14ac:dyDescent="0.2">
      <c r="A708" s="83" t="s">
        <v>176</v>
      </c>
      <c r="B708" s="83">
        <v>22</v>
      </c>
      <c r="C708" s="84">
        <v>1455.3365741699999</v>
      </c>
      <c r="D708" s="84">
        <v>1382.8726839599999</v>
      </c>
      <c r="E708" s="84">
        <v>132.0402258</v>
      </c>
      <c r="F708" s="84">
        <v>132.0402258</v>
      </c>
    </row>
    <row r="709" spans="1:6" ht="12.75" customHeight="1" x14ac:dyDescent="0.2">
      <c r="A709" s="83" t="s">
        <v>176</v>
      </c>
      <c r="B709" s="83">
        <v>23</v>
      </c>
      <c r="C709" s="84">
        <v>1520.0229901499999</v>
      </c>
      <c r="D709" s="84">
        <v>1450.0715280500001</v>
      </c>
      <c r="E709" s="84">
        <v>138.45654354999999</v>
      </c>
      <c r="F709" s="84">
        <v>138.45654354999999</v>
      </c>
    </row>
    <row r="710" spans="1:6" ht="12.75" customHeight="1" x14ac:dyDescent="0.2">
      <c r="A710" s="83" t="s">
        <v>176</v>
      </c>
      <c r="B710" s="83">
        <v>24</v>
      </c>
      <c r="C710" s="84">
        <v>1541.55129895</v>
      </c>
      <c r="D710" s="84">
        <v>1468.8785447600001</v>
      </c>
      <c r="E710" s="84">
        <v>140.25228566999999</v>
      </c>
      <c r="F710" s="84">
        <v>140.25228566999999</v>
      </c>
    </row>
    <row r="711" spans="1:6" ht="12.75" customHeight="1" x14ac:dyDescent="0.2">
      <c r="A711" s="83" t="s">
        <v>177</v>
      </c>
      <c r="B711" s="83">
        <v>1</v>
      </c>
      <c r="C711" s="84">
        <v>1579.23437257</v>
      </c>
      <c r="D711" s="84">
        <v>1510.9679582900001</v>
      </c>
      <c r="E711" s="84">
        <v>144.27109067999999</v>
      </c>
      <c r="F711" s="84">
        <v>144.27109067999999</v>
      </c>
    </row>
    <row r="712" spans="1:6" ht="12.75" customHeight="1" x14ac:dyDescent="0.2">
      <c r="A712" s="83" t="s">
        <v>177</v>
      </c>
      <c r="B712" s="83">
        <v>2</v>
      </c>
      <c r="C712" s="84">
        <v>1694.33087065</v>
      </c>
      <c r="D712" s="84">
        <v>1622.0297780599999</v>
      </c>
      <c r="E712" s="84">
        <v>154.87555768999999</v>
      </c>
      <c r="F712" s="84">
        <v>154.87555768999999</v>
      </c>
    </row>
    <row r="713" spans="1:6" ht="12.75" customHeight="1" x14ac:dyDescent="0.2">
      <c r="A713" s="83" t="s">
        <v>177</v>
      </c>
      <c r="B713" s="83">
        <v>3</v>
      </c>
      <c r="C713" s="84">
        <v>1819.47803671</v>
      </c>
      <c r="D713" s="84">
        <v>1746.81452876</v>
      </c>
      <c r="E713" s="84">
        <v>166.79032530000001</v>
      </c>
      <c r="F713" s="84">
        <v>166.79032530000001</v>
      </c>
    </row>
    <row r="714" spans="1:6" ht="12.75" customHeight="1" x14ac:dyDescent="0.2">
      <c r="A714" s="83" t="s">
        <v>177</v>
      </c>
      <c r="B714" s="83">
        <v>4</v>
      </c>
      <c r="C714" s="84">
        <v>1859.8239650999999</v>
      </c>
      <c r="D714" s="84">
        <v>1787.6708387000001</v>
      </c>
      <c r="E714" s="84">
        <v>170.69139041</v>
      </c>
      <c r="F714" s="84">
        <v>170.69139041</v>
      </c>
    </row>
    <row r="715" spans="1:6" ht="12.75" customHeight="1" x14ac:dyDescent="0.2">
      <c r="A715" s="83" t="s">
        <v>177</v>
      </c>
      <c r="B715" s="83">
        <v>5</v>
      </c>
      <c r="C715" s="84">
        <v>1877.12541457</v>
      </c>
      <c r="D715" s="84">
        <v>1802.6117373</v>
      </c>
      <c r="E715" s="84">
        <v>172.11798568</v>
      </c>
      <c r="F715" s="84">
        <v>172.11798568</v>
      </c>
    </row>
    <row r="716" spans="1:6" ht="12.75" customHeight="1" x14ac:dyDescent="0.2">
      <c r="A716" s="83" t="s">
        <v>177</v>
      </c>
      <c r="B716" s="83">
        <v>6</v>
      </c>
      <c r="C716" s="84">
        <v>1847.1888821099999</v>
      </c>
      <c r="D716" s="84">
        <v>1774.3744023199999</v>
      </c>
      <c r="E716" s="84">
        <v>169.42181260999999</v>
      </c>
      <c r="F716" s="84">
        <v>169.42181260999999</v>
      </c>
    </row>
    <row r="717" spans="1:6" ht="12.75" customHeight="1" x14ac:dyDescent="0.2">
      <c r="A717" s="83" t="s">
        <v>177</v>
      </c>
      <c r="B717" s="83">
        <v>7</v>
      </c>
      <c r="C717" s="84">
        <v>1797.2859931800001</v>
      </c>
      <c r="D717" s="84">
        <v>1725.07347411</v>
      </c>
      <c r="E717" s="84">
        <v>164.71443371000001</v>
      </c>
      <c r="F717" s="84">
        <v>164.71443371000001</v>
      </c>
    </row>
    <row r="718" spans="1:6" ht="12.75" customHeight="1" x14ac:dyDescent="0.2">
      <c r="A718" s="83" t="s">
        <v>177</v>
      </c>
      <c r="B718" s="83">
        <v>8</v>
      </c>
      <c r="C718" s="84">
        <v>1740.3041548900001</v>
      </c>
      <c r="D718" s="84">
        <v>1667.9947818400001</v>
      </c>
      <c r="E718" s="84">
        <v>159.26441398</v>
      </c>
      <c r="F718" s="84">
        <v>159.26441398</v>
      </c>
    </row>
    <row r="719" spans="1:6" ht="12.75" customHeight="1" x14ac:dyDescent="0.2">
      <c r="A719" s="83" t="s">
        <v>177</v>
      </c>
      <c r="B719" s="83">
        <v>9</v>
      </c>
      <c r="C719" s="84">
        <v>1642.0257623800001</v>
      </c>
      <c r="D719" s="84">
        <v>1570.3964207900001</v>
      </c>
      <c r="E719" s="84">
        <v>149.94547248999999</v>
      </c>
      <c r="F719" s="84">
        <v>149.94547248999999</v>
      </c>
    </row>
    <row r="720" spans="1:6" ht="12.75" customHeight="1" x14ac:dyDescent="0.2">
      <c r="A720" s="83" t="s">
        <v>177</v>
      </c>
      <c r="B720" s="83">
        <v>10</v>
      </c>
      <c r="C720" s="84">
        <v>1551.7173650499999</v>
      </c>
      <c r="D720" s="84">
        <v>1480.3235084099999</v>
      </c>
      <c r="E720" s="84">
        <v>141.34508011</v>
      </c>
      <c r="F720" s="84">
        <v>141.34508011</v>
      </c>
    </row>
    <row r="721" spans="1:6" ht="12.75" customHeight="1" x14ac:dyDescent="0.2">
      <c r="A721" s="83" t="s">
        <v>177</v>
      </c>
      <c r="B721" s="83">
        <v>11</v>
      </c>
      <c r="C721" s="84">
        <v>1482.91684876</v>
      </c>
      <c r="D721" s="84">
        <v>1411.64406968</v>
      </c>
      <c r="E721" s="84">
        <v>134.78739139999999</v>
      </c>
      <c r="F721" s="84">
        <v>134.78739139999999</v>
      </c>
    </row>
    <row r="722" spans="1:6" ht="12.75" customHeight="1" x14ac:dyDescent="0.2">
      <c r="A722" s="83" t="s">
        <v>177</v>
      </c>
      <c r="B722" s="83">
        <v>12</v>
      </c>
      <c r="C722" s="84">
        <v>1468.6374905</v>
      </c>
      <c r="D722" s="84">
        <v>1397.4993447300001</v>
      </c>
      <c r="E722" s="84">
        <v>133.43681683</v>
      </c>
      <c r="F722" s="84">
        <v>133.43681683</v>
      </c>
    </row>
    <row r="723" spans="1:6" ht="12.75" customHeight="1" x14ac:dyDescent="0.2">
      <c r="A723" s="83" t="s">
        <v>177</v>
      </c>
      <c r="B723" s="83">
        <v>13</v>
      </c>
      <c r="C723" s="84">
        <v>1482.80805562</v>
      </c>
      <c r="D723" s="84">
        <v>1411.33061628</v>
      </c>
      <c r="E723" s="84">
        <v>134.75746205999999</v>
      </c>
      <c r="F723" s="84">
        <v>134.75746205999999</v>
      </c>
    </row>
    <row r="724" spans="1:6" ht="12.75" customHeight="1" x14ac:dyDescent="0.2">
      <c r="A724" s="83" t="s">
        <v>177</v>
      </c>
      <c r="B724" s="83">
        <v>14</v>
      </c>
      <c r="C724" s="84">
        <v>1493.53871209</v>
      </c>
      <c r="D724" s="84">
        <v>1426.4896299500001</v>
      </c>
      <c r="E724" s="84">
        <v>136.20488352000001</v>
      </c>
      <c r="F724" s="84">
        <v>136.20488352000001</v>
      </c>
    </row>
    <row r="725" spans="1:6" ht="12.75" customHeight="1" x14ac:dyDescent="0.2">
      <c r="A725" s="83" t="s">
        <v>177</v>
      </c>
      <c r="B725" s="83">
        <v>15</v>
      </c>
      <c r="C725" s="84">
        <v>1504.5999018699999</v>
      </c>
      <c r="D725" s="84">
        <v>1431.8154833999999</v>
      </c>
      <c r="E725" s="84">
        <v>136.71340964000001</v>
      </c>
      <c r="F725" s="84">
        <v>136.71340964000001</v>
      </c>
    </row>
    <row r="726" spans="1:6" ht="12.75" customHeight="1" x14ac:dyDescent="0.2">
      <c r="A726" s="83" t="s">
        <v>177</v>
      </c>
      <c r="B726" s="83">
        <v>16</v>
      </c>
      <c r="C726" s="84">
        <v>1502.7385636500001</v>
      </c>
      <c r="D726" s="84">
        <v>1430.18362013</v>
      </c>
      <c r="E726" s="84">
        <v>136.55759516000001</v>
      </c>
      <c r="F726" s="84">
        <v>136.55759516000001</v>
      </c>
    </row>
    <row r="727" spans="1:6" ht="12.75" customHeight="1" x14ac:dyDescent="0.2">
      <c r="A727" s="83" t="s">
        <v>177</v>
      </c>
      <c r="B727" s="83">
        <v>17</v>
      </c>
      <c r="C727" s="84">
        <v>1512.6430202399999</v>
      </c>
      <c r="D727" s="84">
        <v>1441.10236493</v>
      </c>
      <c r="E727" s="84">
        <v>137.60014487999999</v>
      </c>
      <c r="F727" s="84">
        <v>137.60014487999999</v>
      </c>
    </row>
    <row r="728" spans="1:6" ht="12.75" customHeight="1" x14ac:dyDescent="0.2">
      <c r="A728" s="83" t="s">
        <v>177</v>
      </c>
      <c r="B728" s="83">
        <v>18</v>
      </c>
      <c r="C728" s="84">
        <v>1485.69050612</v>
      </c>
      <c r="D728" s="84">
        <v>1419.10096062</v>
      </c>
      <c r="E728" s="84">
        <v>135.49939444</v>
      </c>
      <c r="F728" s="84">
        <v>135.49939444</v>
      </c>
    </row>
    <row r="729" spans="1:6" ht="12.75" customHeight="1" x14ac:dyDescent="0.2">
      <c r="A729" s="83" t="s">
        <v>177</v>
      </c>
      <c r="B729" s="83">
        <v>19</v>
      </c>
      <c r="C729" s="84">
        <v>1488.5116897600001</v>
      </c>
      <c r="D729" s="84">
        <v>1416.1724993099999</v>
      </c>
      <c r="E729" s="84">
        <v>135.21977745999999</v>
      </c>
      <c r="F729" s="84">
        <v>135.21977745999999</v>
      </c>
    </row>
    <row r="730" spans="1:6" ht="12.75" customHeight="1" x14ac:dyDescent="0.2">
      <c r="A730" s="83" t="s">
        <v>177</v>
      </c>
      <c r="B730" s="83">
        <v>20</v>
      </c>
      <c r="C730" s="84">
        <v>1500.9153071799999</v>
      </c>
      <c r="D730" s="84">
        <v>1428.07055165</v>
      </c>
      <c r="E730" s="84">
        <v>136.35583396999999</v>
      </c>
      <c r="F730" s="84">
        <v>136.35583396999999</v>
      </c>
    </row>
    <row r="731" spans="1:6" ht="12.75" customHeight="1" x14ac:dyDescent="0.2">
      <c r="A731" s="83" t="s">
        <v>177</v>
      </c>
      <c r="B731" s="83">
        <v>21</v>
      </c>
      <c r="C731" s="84">
        <v>1486.79663461</v>
      </c>
      <c r="D731" s="84">
        <v>1412.2123459300001</v>
      </c>
      <c r="E731" s="84">
        <v>134.84165186999999</v>
      </c>
      <c r="F731" s="84">
        <v>134.84165186999999</v>
      </c>
    </row>
    <row r="732" spans="1:6" ht="12.75" customHeight="1" x14ac:dyDescent="0.2">
      <c r="A732" s="83" t="s">
        <v>177</v>
      </c>
      <c r="B732" s="83">
        <v>22</v>
      </c>
      <c r="C732" s="84">
        <v>1491.5379068699999</v>
      </c>
      <c r="D732" s="84">
        <v>1416.18966862</v>
      </c>
      <c r="E732" s="84">
        <v>135.22141683000001</v>
      </c>
      <c r="F732" s="84">
        <v>135.22141683000001</v>
      </c>
    </row>
    <row r="733" spans="1:6" ht="12.75" customHeight="1" x14ac:dyDescent="0.2">
      <c r="A733" s="83" t="s">
        <v>177</v>
      </c>
      <c r="B733" s="83">
        <v>23</v>
      </c>
      <c r="C733" s="84">
        <v>1564.3528653799999</v>
      </c>
      <c r="D733" s="84">
        <v>1488.79617207</v>
      </c>
      <c r="E733" s="84">
        <v>142.15407174000001</v>
      </c>
      <c r="F733" s="84">
        <v>142.15407174000001</v>
      </c>
    </row>
    <row r="734" spans="1:6" ht="12.75" customHeight="1" x14ac:dyDescent="0.2">
      <c r="A734" s="83" t="s">
        <v>177</v>
      </c>
      <c r="B734" s="83">
        <v>24</v>
      </c>
      <c r="C734" s="84">
        <v>1629.9234001699999</v>
      </c>
      <c r="D734" s="84">
        <v>1554.8553151399999</v>
      </c>
      <c r="E734" s="84">
        <v>148.46156791999999</v>
      </c>
      <c r="F734" s="84">
        <v>148.46156791999999</v>
      </c>
    </row>
    <row r="735" spans="1:6" ht="12.75" customHeight="1" x14ac:dyDescent="0.2">
      <c r="A735" s="83" t="s">
        <v>178</v>
      </c>
      <c r="B735" s="83">
        <v>1</v>
      </c>
      <c r="C735" s="84">
        <v>1696.70133923</v>
      </c>
      <c r="D735" s="84">
        <v>1626.57984231</v>
      </c>
      <c r="E735" s="84">
        <v>155.31000947999999</v>
      </c>
      <c r="F735" s="84">
        <v>155.31000947999999</v>
      </c>
    </row>
    <row r="736" spans="1:6" ht="12.75" customHeight="1" x14ac:dyDescent="0.2">
      <c r="A736" s="83" t="s">
        <v>178</v>
      </c>
      <c r="B736" s="83">
        <v>2</v>
      </c>
      <c r="C736" s="84">
        <v>1770.2916626199999</v>
      </c>
      <c r="D736" s="84">
        <v>1697.8290295899999</v>
      </c>
      <c r="E736" s="84">
        <v>162.11306436999999</v>
      </c>
      <c r="F736" s="84">
        <v>162.11306436999999</v>
      </c>
    </row>
    <row r="737" spans="1:6" ht="12.75" customHeight="1" x14ac:dyDescent="0.2">
      <c r="A737" s="83" t="s">
        <v>178</v>
      </c>
      <c r="B737" s="83">
        <v>3</v>
      </c>
      <c r="C737" s="84">
        <v>1786.42360723</v>
      </c>
      <c r="D737" s="84">
        <v>1713.91719822</v>
      </c>
      <c r="E737" s="84">
        <v>163.64920391999999</v>
      </c>
      <c r="F737" s="84">
        <v>163.64920391999999</v>
      </c>
    </row>
    <row r="738" spans="1:6" ht="12.75" customHeight="1" x14ac:dyDescent="0.2">
      <c r="A738" s="83" t="s">
        <v>178</v>
      </c>
      <c r="B738" s="83">
        <v>4</v>
      </c>
      <c r="C738" s="84">
        <v>1807.44420762</v>
      </c>
      <c r="D738" s="84">
        <v>1734.80080836</v>
      </c>
      <c r="E738" s="84">
        <v>165.6432245</v>
      </c>
      <c r="F738" s="84">
        <v>165.6432245</v>
      </c>
    </row>
    <row r="739" spans="1:6" ht="12.75" customHeight="1" x14ac:dyDescent="0.2">
      <c r="A739" s="83" t="s">
        <v>178</v>
      </c>
      <c r="B739" s="83">
        <v>5</v>
      </c>
      <c r="C739" s="84">
        <v>1802.3910174299999</v>
      </c>
      <c r="D739" s="84">
        <v>1729.80982715</v>
      </c>
      <c r="E739" s="84">
        <v>165.16667283000001</v>
      </c>
      <c r="F739" s="84">
        <v>165.16667283000001</v>
      </c>
    </row>
    <row r="740" spans="1:6" ht="12.75" customHeight="1" x14ac:dyDescent="0.2">
      <c r="A740" s="83" t="s">
        <v>178</v>
      </c>
      <c r="B740" s="83">
        <v>6</v>
      </c>
      <c r="C740" s="84">
        <v>1791.68529311</v>
      </c>
      <c r="D740" s="84">
        <v>1723.97298318</v>
      </c>
      <c r="E740" s="84">
        <v>164.60935602000001</v>
      </c>
      <c r="F740" s="84">
        <v>164.60935602000001</v>
      </c>
    </row>
    <row r="741" spans="1:6" ht="12.75" customHeight="1" x14ac:dyDescent="0.2">
      <c r="A741" s="83" t="s">
        <v>178</v>
      </c>
      <c r="B741" s="83">
        <v>7</v>
      </c>
      <c r="C741" s="84">
        <v>1759.0143523900001</v>
      </c>
      <c r="D741" s="84">
        <v>1691.48185057</v>
      </c>
      <c r="E741" s="84">
        <v>161.50701946000001</v>
      </c>
      <c r="F741" s="84">
        <v>161.50701946000001</v>
      </c>
    </row>
    <row r="742" spans="1:6" ht="12.75" customHeight="1" x14ac:dyDescent="0.2">
      <c r="A742" s="83" t="s">
        <v>178</v>
      </c>
      <c r="B742" s="83">
        <v>8</v>
      </c>
      <c r="C742" s="84">
        <v>1669.9526368500001</v>
      </c>
      <c r="D742" s="84">
        <v>1598.99528904</v>
      </c>
      <c r="E742" s="84">
        <v>152.67616568</v>
      </c>
      <c r="F742" s="84">
        <v>152.67616568</v>
      </c>
    </row>
    <row r="743" spans="1:6" ht="12.75" customHeight="1" x14ac:dyDescent="0.2">
      <c r="A743" s="83" t="s">
        <v>178</v>
      </c>
      <c r="B743" s="83">
        <v>9</v>
      </c>
      <c r="C743" s="84">
        <v>1577.0894905</v>
      </c>
      <c r="D743" s="84">
        <v>1503.87578186</v>
      </c>
      <c r="E743" s="84">
        <v>143.59391151</v>
      </c>
      <c r="F743" s="84">
        <v>143.59391151</v>
      </c>
    </row>
    <row r="744" spans="1:6" ht="12.75" customHeight="1" x14ac:dyDescent="0.2">
      <c r="A744" s="83" t="s">
        <v>178</v>
      </c>
      <c r="B744" s="83">
        <v>10</v>
      </c>
      <c r="C744" s="84">
        <v>1503.19027248</v>
      </c>
      <c r="D744" s="84">
        <v>1429.3303413599999</v>
      </c>
      <c r="E744" s="84">
        <v>136.47612192</v>
      </c>
      <c r="F744" s="84">
        <v>136.47612192</v>
      </c>
    </row>
    <row r="745" spans="1:6" ht="12.75" customHeight="1" x14ac:dyDescent="0.2">
      <c r="A745" s="83" t="s">
        <v>178</v>
      </c>
      <c r="B745" s="83">
        <v>11</v>
      </c>
      <c r="C745" s="84">
        <v>1475.58924346</v>
      </c>
      <c r="D745" s="84">
        <v>1400.47818461</v>
      </c>
      <c r="E745" s="84">
        <v>133.72124409</v>
      </c>
      <c r="F745" s="84">
        <v>133.72124409</v>
      </c>
    </row>
    <row r="746" spans="1:6" ht="12.75" customHeight="1" x14ac:dyDescent="0.2">
      <c r="A746" s="83" t="s">
        <v>178</v>
      </c>
      <c r="B746" s="83">
        <v>12</v>
      </c>
      <c r="C746" s="84">
        <v>1485.7325643500001</v>
      </c>
      <c r="D746" s="84">
        <v>1410.5240976299999</v>
      </c>
      <c r="E746" s="84">
        <v>134.68045359999999</v>
      </c>
      <c r="F746" s="84">
        <v>134.68045359999999</v>
      </c>
    </row>
    <row r="747" spans="1:6" ht="12.75" customHeight="1" x14ac:dyDescent="0.2">
      <c r="A747" s="83" t="s">
        <v>178</v>
      </c>
      <c r="B747" s="83">
        <v>13</v>
      </c>
      <c r="C747" s="84">
        <v>1483.5011386599999</v>
      </c>
      <c r="D747" s="84">
        <v>1408.5797121099999</v>
      </c>
      <c r="E747" s="84">
        <v>134.49479869000001</v>
      </c>
      <c r="F747" s="84">
        <v>134.49479869000001</v>
      </c>
    </row>
    <row r="748" spans="1:6" ht="12.75" customHeight="1" x14ac:dyDescent="0.2">
      <c r="A748" s="83" t="s">
        <v>178</v>
      </c>
      <c r="B748" s="83">
        <v>14</v>
      </c>
      <c r="C748" s="84">
        <v>1491.93468555</v>
      </c>
      <c r="D748" s="84">
        <v>1416.5060821100001</v>
      </c>
      <c r="E748" s="84">
        <v>135.25162879999999</v>
      </c>
      <c r="F748" s="84">
        <v>135.25162879999999</v>
      </c>
    </row>
    <row r="749" spans="1:6" ht="12.75" customHeight="1" x14ac:dyDescent="0.2">
      <c r="A749" s="83" t="s">
        <v>178</v>
      </c>
      <c r="B749" s="83">
        <v>15</v>
      </c>
      <c r="C749" s="84">
        <v>1491.76184339</v>
      </c>
      <c r="D749" s="84">
        <v>1417.3599396499999</v>
      </c>
      <c r="E749" s="84">
        <v>135.33315730000001</v>
      </c>
      <c r="F749" s="84">
        <v>135.33315730000001</v>
      </c>
    </row>
    <row r="750" spans="1:6" ht="12.75" customHeight="1" x14ac:dyDescent="0.2">
      <c r="A750" s="83" t="s">
        <v>178</v>
      </c>
      <c r="B750" s="83">
        <v>16</v>
      </c>
      <c r="C750" s="84">
        <v>1497.7152145699999</v>
      </c>
      <c r="D750" s="84">
        <v>1422.5550905099999</v>
      </c>
      <c r="E750" s="84">
        <v>135.82920361000001</v>
      </c>
      <c r="F750" s="84">
        <v>135.82920361000001</v>
      </c>
    </row>
    <row r="751" spans="1:6" ht="12.75" customHeight="1" x14ac:dyDescent="0.2">
      <c r="A751" s="83" t="s">
        <v>178</v>
      </c>
      <c r="B751" s="83">
        <v>17</v>
      </c>
      <c r="C751" s="84">
        <v>1492.2201398100001</v>
      </c>
      <c r="D751" s="84">
        <v>1416.18444703</v>
      </c>
      <c r="E751" s="84">
        <v>135.22091825999999</v>
      </c>
      <c r="F751" s="84">
        <v>135.22091825999999</v>
      </c>
    </row>
    <row r="752" spans="1:6" ht="12.75" customHeight="1" x14ac:dyDescent="0.2">
      <c r="A752" s="83" t="s">
        <v>178</v>
      </c>
      <c r="B752" s="83">
        <v>18</v>
      </c>
      <c r="C752" s="84">
        <v>1501.3559534599999</v>
      </c>
      <c r="D752" s="84">
        <v>1425.24053198</v>
      </c>
      <c r="E752" s="84">
        <v>136.08561644</v>
      </c>
      <c r="F752" s="84">
        <v>136.08561644</v>
      </c>
    </row>
    <row r="753" spans="1:6" ht="12.75" customHeight="1" x14ac:dyDescent="0.2">
      <c r="A753" s="83" t="s">
        <v>178</v>
      </c>
      <c r="B753" s="83">
        <v>19</v>
      </c>
      <c r="C753" s="84">
        <v>1500.85653084</v>
      </c>
      <c r="D753" s="84">
        <v>1425.0703161399999</v>
      </c>
      <c r="E753" s="84">
        <v>136.06936379999999</v>
      </c>
      <c r="F753" s="84">
        <v>136.06936379999999</v>
      </c>
    </row>
    <row r="754" spans="1:6" ht="12.75" customHeight="1" x14ac:dyDescent="0.2">
      <c r="A754" s="83" t="s">
        <v>178</v>
      </c>
      <c r="B754" s="83">
        <v>20</v>
      </c>
      <c r="C754" s="84">
        <v>1505.55763002</v>
      </c>
      <c r="D754" s="84">
        <v>1429.9519322799999</v>
      </c>
      <c r="E754" s="84">
        <v>136.53547301</v>
      </c>
      <c r="F754" s="84">
        <v>136.53547301</v>
      </c>
    </row>
    <row r="755" spans="1:6" ht="12.75" customHeight="1" x14ac:dyDescent="0.2">
      <c r="A755" s="83" t="s">
        <v>178</v>
      </c>
      <c r="B755" s="83">
        <v>21</v>
      </c>
      <c r="C755" s="84">
        <v>1486.8238891599999</v>
      </c>
      <c r="D755" s="84">
        <v>1410.9226551199999</v>
      </c>
      <c r="E755" s="84">
        <v>134.71850889000001</v>
      </c>
      <c r="F755" s="84">
        <v>134.71850889000001</v>
      </c>
    </row>
    <row r="756" spans="1:6" ht="12.75" customHeight="1" x14ac:dyDescent="0.2">
      <c r="A756" s="83" t="s">
        <v>178</v>
      </c>
      <c r="B756" s="83">
        <v>22</v>
      </c>
      <c r="C756" s="84">
        <v>1491.83779284</v>
      </c>
      <c r="D756" s="84">
        <v>1416.85226878</v>
      </c>
      <c r="E756" s="84">
        <v>135.28468358999999</v>
      </c>
      <c r="F756" s="84">
        <v>135.28468358999999</v>
      </c>
    </row>
    <row r="757" spans="1:6" ht="12.75" customHeight="1" x14ac:dyDescent="0.2">
      <c r="A757" s="83" t="s">
        <v>178</v>
      </c>
      <c r="B757" s="83">
        <v>23</v>
      </c>
      <c r="C757" s="84">
        <v>1558.7469311899999</v>
      </c>
      <c r="D757" s="84">
        <v>1485.0058613399999</v>
      </c>
      <c r="E757" s="84">
        <v>141.79216317000001</v>
      </c>
      <c r="F757" s="84">
        <v>141.79216317000001</v>
      </c>
    </row>
    <row r="758" spans="1:6" ht="12.75" customHeight="1" x14ac:dyDescent="0.2">
      <c r="A758" s="83" t="s">
        <v>178</v>
      </c>
      <c r="B758" s="83">
        <v>24</v>
      </c>
      <c r="C758" s="84">
        <v>1627.5495796499999</v>
      </c>
      <c r="D758" s="84">
        <v>1555.7580252400001</v>
      </c>
      <c r="E758" s="84">
        <v>148.54776099</v>
      </c>
      <c r="F758" s="84">
        <v>148.54776099</v>
      </c>
    </row>
    <row r="759" spans="1:6" ht="12.75" customHeight="1" x14ac:dyDescent="0.2">
      <c r="A759" s="83" t="s">
        <v>179</v>
      </c>
      <c r="B759" s="83">
        <v>1</v>
      </c>
      <c r="C759" s="84">
        <v>1662.9445727899999</v>
      </c>
      <c r="D759" s="84">
        <v>1591.09587304</v>
      </c>
      <c r="E759" s="84">
        <v>151.92190921</v>
      </c>
      <c r="F759" s="84">
        <v>151.92190921</v>
      </c>
    </row>
    <row r="760" spans="1:6" ht="12.75" customHeight="1" x14ac:dyDescent="0.2">
      <c r="A760" s="83" t="s">
        <v>179</v>
      </c>
      <c r="B760" s="83">
        <v>2</v>
      </c>
      <c r="C760" s="84">
        <v>1705.4076678500001</v>
      </c>
      <c r="D760" s="84">
        <v>1633.6319534700001</v>
      </c>
      <c r="E760" s="84">
        <v>155.98336312000001</v>
      </c>
      <c r="F760" s="84">
        <v>155.98336312000001</v>
      </c>
    </row>
    <row r="761" spans="1:6" ht="12.75" customHeight="1" x14ac:dyDescent="0.2">
      <c r="A761" s="83" t="s">
        <v>179</v>
      </c>
      <c r="B761" s="83">
        <v>3</v>
      </c>
      <c r="C761" s="84">
        <v>1712.7794076</v>
      </c>
      <c r="D761" s="84">
        <v>1641.0469061599999</v>
      </c>
      <c r="E761" s="84">
        <v>156.69136179</v>
      </c>
      <c r="F761" s="84">
        <v>156.69136179</v>
      </c>
    </row>
    <row r="762" spans="1:6" ht="12.75" customHeight="1" x14ac:dyDescent="0.2">
      <c r="A762" s="83" t="s">
        <v>179</v>
      </c>
      <c r="B762" s="83">
        <v>4</v>
      </c>
      <c r="C762" s="84">
        <v>1715.9571857999999</v>
      </c>
      <c r="D762" s="84">
        <v>1644.1700301400001</v>
      </c>
      <c r="E762" s="84">
        <v>156.98956566999999</v>
      </c>
      <c r="F762" s="84">
        <v>156.98956566999999</v>
      </c>
    </row>
    <row r="763" spans="1:6" ht="12.75" customHeight="1" x14ac:dyDescent="0.2">
      <c r="A763" s="83" t="s">
        <v>179</v>
      </c>
      <c r="B763" s="83">
        <v>5</v>
      </c>
      <c r="C763" s="84">
        <v>1710.9882519099999</v>
      </c>
      <c r="D763" s="84">
        <v>1638.91670658</v>
      </c>
      <c r="E763" s="84">
        <v>156.48796487999999</v>
      </c>
      <c r="F763" s="84">
        <v>156.48796487999999</v>
      </c>
    </row>
    <row r="764" spans="1:6" ht="12.75" customHeight="1" x14ac:dyDescent="0.2">
      <c r="A764" s="83" t="s">
        <v>179</v>
      </c>
      <c r="B764" s="83">
        <v>6</v>
      </c>
      <c r="C764" s="84">
        <v>1689.29459309</v>
      </c>
      <c r="D764" s="84">
        <v>1617.6308562700001</v>
      </c>
      <c r="E764" s="84">
        <v>154.45553737</v>
      </c>
      <c r="F764" s="84">
        <v>154.45553737</v>
      </c>
    </row>
    <row r="765" spans="1:6" ht="12.75" customHeight="1" x14ac:dyDescent="0.2">
      <c r="A765" s="83" t="s">
        <v>179</v>
      </c>
      <c r="B765" s="83">
        <v>7</v>
      </c>
      <c r="C765" s="84">
        <v>1682.60760673</v>
      </c>
      <c r="D765" s="84">
        <v>1610.32708265</v>
      </c>
      <c r="E765" s="84">
        <v>153.75815435999999</v>
      </c>
      <c r="F765" s="84">
        <v>153.75815435999999</v>
      </c>
    </row>
    <row r="766" spans="1:6" ht="12.75" customHeight="1" x14ac:dyDescent="0.2">
      <c r="A766" s="83" t="s">
        <v>179</v>
      </c>
      <c r="B766" s="83">
        <v>8</v>
      </c>
      <c r="C766" s="84">
        <v>1586.27268577</v>
      </c>
      <c r="D766" s="84">
        <v>1514.2823894200001</v>
      </c>
      <c r="E766" s="84">
        <v>144.58756105000001</v>
      </c>
      <c r="F766" s="84">
        <v>144.58756105000001</v>
      </c>
    </row>
    <row r="767" spans="1:6" ht="12.75" customHeight="1" x14ac:dyDescent="0.2">
      <c r="A767" s="83" t="s">
        <v>179</v>
      </c>
      <c r="B767" s="83">
        <v>9</v>
      </c>
      <c r="C767" s="84">
        <v>1581.3044834100001</v>
      </c>
      <c r="D767" s="84">
        <v>1508.37115804</v>
      </c>
      <c r="E767" s="84">
        <v>144.02314154000001</v>
      </c>
      <c r="F767" s="84">
        <v>144.02314154000001</v>
      </c>
    </row>
    <row r="768" spans="1:6" ht="12.75" customHeight="1" x14ac:dyDescent="0.2">
      <c r="A768" s="83" t="s">
        <v>179</v>
      </c>
      <c r="B768" s="83">
        <v>10</v>
      </c>
      <c r="C768" s="84">
        <v>1540.42665949</v>
      </c>
      <c r="D768" s="84">
        <v>1464.8394287399999</v>
      </c>
      <c r="E768" s="84">
        <v>139.86662053000001</v>
      </c>
      <c r="F768" s="84">
        <v>139.86662053000001</v>
      </c>
    </row>
    <row r="769" spans="1:6" ht="12.75" customHeight="1" x14ac:dyDescent="0.2">
      <c r="A769" s="83" t="s">
        <v>179</v>
      </c>
      <c r="B769" s="83">
        <v>11</v>
      </c>
      <c r="C769" s="84">
        <v>1532.7570534399999</v>
      </c>
      <c r="D769" s="84">
        <v>1457.70764854</v>
      </c>
      <c r="E769" s="84">
        <v>139.18565989000001</v>
      </c>
      <c r="F769" s="84">
        <v>139.18565989000001</v>
      </c>
    </row>
    <row r="770" spans="1:6" ht="12.75" customHeight="1" x14ac:dyDescent="0.2">
      <c r="A770" s="83" t="s">
        <v>179</v>
      </c>
      <c r="B770" s="83">
        <v>12</v>
      </c>
      <c r="C770" s="84">
        <v>1507.5525369300001</v>
      </c>
      <c r="D770" s="84">
        <v>1433.27793965</v>
      </c>
      <c r="E770" s="84">
        <v>136.85304871</v>
      </c>
      <c r="F770" s="84">
        <v>136.85304871</v>
      </c>
    </row>
    <row r="771" spans="1:6" ht="12.75" customHeight="1" x14ac:dyDescent="0.2">
      <c r="A771" s="83" t="s">
        <v>179</v>
      </c>
      <c r="B771" s="83">
        <v>13</v>
      </c>
      <c r="C771" s="84">
        <v>1507.53909221</v>
      </c>
      <c r="D771" s="84">
        <v>1433.43513319</v>
      </c>
      <c r="E771" s="84">
        <v>136.86805795000001</v>
      </c>
      <c r="F771" s="84">
        <v>136.86805795000001</v>
      </c>
    </row>
    <row r="772" spans="1:6" ht="12.75" customHeight="1" x14ac:dyDescent="0.2">
      <c r="A772" s="83" t="s">
        <v>179</v>
      </c>
      <c r="B772" s="83">
        <v>14</v>
      </c>
      <c r="C772" s="84">
        <v>1495.63871369</v>
      </c>
      <c r="D772" s="84">
        <v>1422.03969854</v>
      </c>
      <c r="E772" s="84">
        <v>135.77999267000001</v>
      </c>
      <c r="F772" s="84">
        <v>135.77999267000001</v>
      </c>
    </row>
    <row r="773" spans="1:6" ht="12.75" customHeight="1" x14ac:dyDescent="0.2">
      <c r="A773" s="83" t="s">
        <v>179</v>
      </c>
      <c r="B773" s="83">
        <v>15</v>
      </c>
      <c r="C773" s="84">
        <v>1508.2569388899999</v>
      </c>
      <c r="D773" s="84">
        <v>1434.1631451200001</v>
      </c>
      <c r="E773" s="84">
        <v>136.9375704</v>
      </c>
      <c r="F773" s="84">
        <v>136.9375704</v>
      </c>
    </row>
    <row r="774" spans="1:6" ht="12.75" customHeight="1" x14ac:dyDescent="0.2">
      <c r="A774" s="83" t="s">
        <v>179</v>
      </c>
      <c r="B774" s="83">
        <v>16</v>
      </c>
      <c r="C774" s="84">
        <v>1507.90226577</v>
      </c>
      <c r="D774" s="84">
        <v>1433.51776025</v>
      </c>
      <c r="E774" s="84">
        <v>136.8759474</v>
      </c>
      <c r="F774" s="84">
        <v>136.8759474</v>
      </c>
    </row>
    <row r="775" spans="1:6" ht="12.75" customHeight="1" x14ac:dyDescent="0.2">
      <c r="A775" s="83" t="s">
        <v>179</v>
      </c>
      <c r="B775" s="83">
        <v>17</v>
      </c>
      <c r="C775" s="84">
        <v>1514.8057722999999</v>
      </c>
      <c r="D775" s="84">
        <v>1440.45609773</v>
      </c>
      <c r="E775" s="84">
        <v>137.53843763</v>
      </c>
      <c r="F775" s="84">
        <v>137.53843763</v>
      </c>
    </row>
    <row r="776" spans="1:6" ht="12.75" customHeight="1" x14ac:dyDescent="0.2">
      <c r="A776" s="83" t="s">
        <v>179</v>
      </c>
      <c r="B776" s="83">
        <v>18</v>
      </c>
      <c r="C776" s="84">
        <v>1506.64508161</v>
      </c>
      <c r="D776" s="84">
        <v>1432.3785995999999</v>
      </c>
      <c r="E776" s="84">
        <v>136.76717742</v>
      </c>
      <c r="F776" s="84">
        <v>136.76717742</v>
      </c>
    </row>
    <row r="777" spans="1:6" ht="12.75" customHeight="1" x14ac:dyDescent="0.2">
      <c r="A777" s="83" t="s">
        <v>179</v>
      </c>
      <c r="B777" s="83">
        <v>19</v>
      </c>
      <c r="C777" s="84">
        <v>1494.5603171299999</v>
      </c>
      <c r="D777" s="84">
        <v>1420.0798007000001</v>
      </c>
      <c r="E777" s="84">
        <v>135.5928566</v>
      </c>
      <c r="F777" s="84">
        <v>135.5928566</v>
      </c>
    </row>
    <row r="778" spans="1:6" ht="12.75" customHeight="1" x14ac:dyDescent="0.2">
      <c r="A778" s="83" t="s">
        <v>179</v>
      </c>
      <c r="B778" s="83">
        <v>20</v>
      </c>
      <c r="C778" s="84">
        <v>1510.7489190199999</v>
      </c>
      <c r="D778" s="84">
        <v>1435.51835785</v>
      </c>
      <c r="E778" s="84">
        <v>137.06696958000001</v>
      </c>
      <c r="F778" s="84">
        <v>137.06696958000001</v>
      </c>
    </row>
    <row r="779" spans="1:6" ht="12.75" customHeight="1" x14ac:dyDescent="0.2">
      <c r="A779" s="83" t="s">
        <v>179</v>
      </c>
      <c r="B779" s="83">
        <v>21</v>
      </c>
      <c r="C779" s="84">
        <v>1488.52323791</v>
      </c>
      <c r="D779" s="84">
        <v>1412.18932176</v>
      </c>
      <c r="E779" s="84">
        <v>134.83945345999999</v>
      </c>
      <c r="F779" s="84">
        <v>134.83945345999999</v>
      </c>
    </row>
    <row r="780" spans="1:6" ht="12.75" customHeight="1" x14ac:dyDescent="0.2">
      <c r="A780" s="83" t="s">
        <v>179</v>
      </c>
      <c r="B780" s="83">
        <v>22</v>
      </c>
      <c r="C780" s="84">
        <v>1502.50975515</v>
      </c>
      <c r="D780" s="84">
        <v>1427.3218753799999</v>
      </c>
      <c r="E780" s="84">
        <v>136.28434844</v>
      </c>
      <c r="F780" s="84">
        <v>136.28434844</v>
      </c>
    </row>
    <row r="781" spans="1:6" ht="12.75" customHeight="1" x14ac:dyDescent="0.2">
      <c r="A781" s="83" t="s">
        <v>179</v>
      </c>
      <c r="B781" s="83">
        <v>23</v>
      </c>
      <c r="C781" s="84">
        <v>1557.1540796899999</v>
      </c>
      <c r="D781" s="84">
        <v>1482.42375042</v>
      </c>
      <c r="E781" s="84">
        <v>141.54561659999999</v>
      </c>
      <c r="F781" s="84">
        <v>141.54561659999999</v>
      </c>
    </row>
    <row r="782" spans="1:6" ht="12.75" customHeight="1" x14ac:dyDescent="0.2">
      <c r="A782" s="83" t="s">
        <v>179</v>
      </c>
      <c r="B782" s="83">
        <v>24</v>
      </c>
      <c r="C782" s="84">
        <v>1648.5422846700001</v>
      </c>
      <c r="D782" s="84">
        <v>1575.21967597</v>
      </c>
      <c r="E782" s="84">
        <v>150.40600925000001</v>
      </c>
      <c r="F782" s="84">
        <v>150.40600925000001</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2024-09-23T08:53:31Z</dcterms:modified>
</cp:coreProperties>
</file>